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<sst xmlns="http://schemas.openxmlformats.org/spreadsheetml/2006/main" count="25925" uniqueCount="2523">
  <si>
    <t>File opened</t>
  </si>
  <si>
    <t>2022-09-08 09:44:51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</si>
  <si>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</si>
  <si>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</si>
  <si>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</si>
  <si>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</si>
  <si>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</si>
  <si>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</si>
  <si>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</si>
  <si>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</si>
  <si>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</si>
  <si>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</si>
  <si>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</si>
  <si>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</si>
  <si>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</si>
  <si>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Thu Sep  8 09:24</t>
  </si>
  <si>
    <t>H2O rangematch</t>
  </si>
  <si>
    <t>Thu Sep  8 09:38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</si>
  <si>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</si>
  <si>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</si>
  <si>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</si>
  <si>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</si>
  <si>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</si>
  <si>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</si>
  <si>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</si>
  <si>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</si>
  <si>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</si>
  <si>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09:44:51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</si>
  <si>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</si>
  <si>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</si>
  <si>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</si>
  <si>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</si>
  <si>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</si>
  <si>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</si>
  <si>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</si>
  <si>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</si>
  <si>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</si>
  <si>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</si>
  <si>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</si>
  <si>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</si>
  <si>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</si>
  <si>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</si>
  <si>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</si>
  <si>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</si>
  <si>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</si>
  <si>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</si>
  <si>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</si>
  <si>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</si>
  <si>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</si>
  <si>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</si>
  <si>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</si>
  <si>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</si>
  <si>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</si>
  <si>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</si>
  <si>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</si>
  <si>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</si>
  <si>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</si>
  <si>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</si>
  <si>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</si>
  <si>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</si>
  <si>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</si>
  <si>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</si>
  <si>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</si>
  <si>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</si>
  <si>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</si>
  <si>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</si>
  <si>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</si>
  <si>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</si>
  <si>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</si>
  <si>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</si>
  <si>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</si>
  <si>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</si>
  <si>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</si>
  <si>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</si>
  <si>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</si>
  <si>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</si>
  <si>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</si>
  <si>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</si>
  <si>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</si>
  <si>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</si>
  <si>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6.15531 82.3315 394.19 654.519 911.123 1126.33 1328.48 1481.26</t>
  </si>
  <si>
    <t>Fs_true</t>
  </si>
  <si>
    <t>0.19821 100.814 402.65 603.715 801.555 1003.45 1201.06 1401.68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</si>
  <si>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</si>
  <si>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</si>
  <si>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</si>
  <si>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</si>
  <si>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</si>
  <si>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</si>
  <si>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</si>
  <si>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</si>
  <si>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</si>
  <si>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</si>
  <si>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</si>
  <si>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</si>
  <si>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</si>
  <si>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</si>
  <si>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</si>
  <si>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</si>
  <si>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</si>
  <si>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</si>
  <si>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</si>
  <si>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</si>
  <si>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</si>
  <si>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</si>
  <si>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</si>
  <si>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</si>
  <si>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</si>
  <si>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</si>
  <si>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</si>
  <si>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</si>
  <si>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</si>
  <si>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</si>
  <si>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</si>
  <si>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</si>
  <si>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</si>
  <si>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</si>
  <si>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</si>
  <si>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</si>
  <si>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</si>
  <si>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</si>
  <si>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</si>
  <si>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</si>
  <si>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</si>
  <si>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</si>
  <si>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</si>
  <si>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</si>
  <si>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</si>
  <si>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</si>
  <si>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</si>
  <si>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</si>
  <si>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</si>
  <si>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</si>
  <si>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</si>
  <si>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</si>
  <si>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</si>
  <si>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</si>
  <si>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</si>
  <si>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</si>
  <si>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</si>
  <si>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</si>
  <si>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</si>
  <si>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</si>
  <si>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</si>
  <si>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</si>
  <si>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</si>
  <si>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</si>
  <si>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</si>
  <si>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</si>
  <si>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</si>
  <si>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</si>
  <si>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</si>
  <si>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</si>
  <si>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</si>
  <si>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</si>
  <si>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</si>
  <si>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</si>
  <si>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</si>
  <si>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</si>
  <si>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</si>
  <si>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</si>
  <si>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</si>
  <si>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</si>
  <si>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</si>
  <si>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</si>
  <si>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</si>
  <si>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</si>
  <si>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</si>
  <si>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</si>
  <si>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</si>
  <si>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</si>
  <si>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</si>
  <si>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</si>
  <si>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</si>
  <si>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</si>
  <si>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</si>
  <si>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</si>
  <si>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</si>
  <si>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</si>
  <si>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</si>
  <si>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</si>
  <si>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</si>
  <si>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</si>
  <si>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</si>
  <si>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</si>
  <si>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</si>
  <si>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</si>
  <si>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</si>
  <si>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</si>
  <si>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</si>
  <si>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</si>
  <si>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</si>
  <si>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</si>
  <si>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</si>
  <si>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</si>
  <si>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</si>
  <si>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</si>
  <si>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</si>
  <si>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</si>
  <si>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</si>
  <si>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</si>
  <si>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</si>
  <si>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</si>
  <si>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</si>
  <si>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</si>
  <si>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</si>
  <si>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</si>
  <si>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</si>
  <si>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</si>
  <si>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</si>
  <si>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</si>
  <si>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</si>
  <si>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</si>
  <si>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</si>
  <si>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</si>
  <si>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</si>
  <si>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</si>
  <si>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</si>
  <si>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</si>
  <si>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</si>
  <si>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</si>
  <si>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</si>
  <si>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</si>
  <si>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</si>
  <si>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</si>
  <si>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</si>
  <si>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</si>
  <si>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</si>
  <si>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</si>
  <si>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</si>
  <si>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</si>
  <si>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</si>
  <si>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</si>
  <si>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</si>
  <si>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</si>
  <si>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</si>
  <si>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</si>
  <si>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</si>
  <si>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</si>
  <si>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</si>
  <si>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</si>
  <si>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</si>
  <si>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</si>
  <si>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</si>
  <si>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</si>
  <si>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</si>
  <si>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</si>
  <si>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</si>
  <si>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</si>
  <si>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</si>
  <si>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</si>
  <si>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</si>
  <si>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</si>
  <si>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</si>
  <si>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</si>
  <si>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</si>
  <si>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</si>
  <si>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</si>
  <si>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</si>
  <si>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</si>
  <si>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</si>
  <si>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</si>
  <si>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</si>
  <si>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</si>
  <si>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</si>
  <si>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</si>
  <si>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</si>
  <si>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</si>
  <si>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</si>
  <si>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</si>
  <si>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</si>
  <si>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</si>
  <si>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</si>
  <si>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</si>
  <si>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</si>
  <si>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</si>
  <si>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</si>
  <si>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</si>
  <si>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</si>
  <si>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</si>
  <si>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</si>
  <si>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</si>
  <si>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</si>
  <si>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</si>
  <si>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</si>
  <si>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</si>
  <si>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</si>
  <si>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</si>
  <si>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</si>
  <si>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</si>
  <si>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</si>
  <si>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</si>
  <si>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</si>
  <si>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</si>
  <si>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</si>
  <si>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</si>
  <si>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</si>
  <si>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</si>
  <si>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</si>
  <si>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</si>
  <si>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</si>
  <si>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</si>
  <si>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</si>
  <si>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</si>
  <si>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</si>
  <si>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</si>
  <si>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</si>
  <si>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</si>
  <si>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</si>
  <si>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</si>
  <si>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</si>
  <si>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</si>
  <si>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</si>
  <si>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</si>
  <si>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</si>
  <si>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</si>
  <si>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</si>
  <si>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</si>
  <si>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</si>
  <si>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</si>
  <si>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</si>
  <si>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</si>
  <si>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</si>
  <si>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</si>
  <si>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</si>
  <si>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</si>
  <si>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</si>
  <si>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</si>
  <si>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</si>
  <si>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</si>
  <si>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</si>
  <si>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</si>
  <si>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</si>
  <si>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</si>
  <si>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</si>
  <si>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</si>
  <si>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</si>
  <si>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</si>
  <si>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</si>
  <si>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</si>
  <si>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</si>
  <si>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</si>
  <si>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</si>
  <si>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</si>
  <si>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</si>
  <si>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</si>
  <si>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</si>
  <si>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</si>
  <si>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</si>
  <si>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</si>
  <si>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</si>
  <si>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</si>
  <si>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</si>
  <si>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</si>
  <si>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</si>
  <si>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</si>
  <si>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</si>
  <si>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</si>
  <si>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</si>
  <si>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</si>
  <si>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</si>
  <si>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</si>
  <si>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</si>
  <si>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</si>
  <si>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</si>
  <si>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</si>
  <si>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</si>
  <si>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</si>
  <si>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</si>
  <si>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</si>
  <si>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</si>
  <si>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</si>
  <si>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</si>
  <si>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</si>
  <si>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</si>
  <si>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</si>
  <si>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</si>
  <si>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</si>
  <si>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</si>
  <si>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</si>
  <si>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</si>
  <si>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</si>
  <si>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</si>
  <si>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</si>
  <si>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</si>
  <si>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</si>
  <si>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</si>
  <si>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</si>
  <si>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</si>
  <si>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</si>
  <si>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</si>
  <si>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</si>
  <si>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</si>
  <si>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</si>
  <si>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</si>
  <si>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</si>
  <si>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</si>
  <si>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</si>
  <si>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</si>
  <si>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</si>
  <si>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</si>
  <si>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</si>
  <si>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</si>
  <si>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</si>
  <si>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</si>
  <si>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</si>
  <si>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</si>
  <si>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</si>
  <si>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</si>
  <si>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</si>
  <si>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</si>
  <si>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</si>
  <si>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</si>
  <si>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20220908 10:30:25</t>
  </si>
  <si>
    <t>10:30:25</t>
  </si>
  <si>
    <t>20</t>
  </si>
  <si>
    <t>stan</t>
  </si>
  <si>
    <t>-</t>
  </si>
  <si>
    <t>0: Broadleaf</t>
  </si>
  <si>
    <t>--:--:--</t>
  </si>
  <si>
    <t>2/3</t>
  </si>
  <si>
    <t>00000000</t>
  </si>
  <si>
    <t>iiiiiiii</t>
  </si>
  <si>
    <t>off</t>
  </si>
  <si>
    <t>20220908 10:30:30</t>
  </si>
  <si>
    <t>10:30:30</t>
  </si>
  <si>
    <t>1/3</t>
  </si>
  <si>
    <t>20220908 10:30:35</t>
  </si>
  <si>
    <t>10:30:35</t>
  </si>
  <si>
    <t>20220908 10:30:40</t>
  </si>
  <si>
    <t>10:30:40</t>
  </si>
  <si>
    <t>20220908 10:30:45</t>
  </si>
  <si>
    <t>10:30:45</t>
  </si>
  <si>
    <t>20220908 10:30:50</t>
  </si>
  <si>
    <t>10:30:50</t>
  </si>
  <si>
    <t>20220908 10:30:55</t>
  </si>
  <si>
    <t>10:30:55</t>
  </si>
  <si>
    <t>20220908 10:31:00</t>
  </si>
  <si>
    <t>10:31:00</t>
  </si>
  <si>
    <t>20220908 10:31:05</t>
  </si>
  <si>
    <t>10:31:05</t>
  </si>
  <si>
    <t>20220908 10:31:10</t>
  </si>
  <si>
    <t>10:31:10</t>
  </si>
  <si>
    <t>20220908 10:31:15</t>
  </si>
  <si>
    <t>10:31:15</t>
  </si>
  <si>
    <t>20220908 10:31:20</t>
  </si>
  <si>
    <t>10:31:20</t>
  </si>
  <si>
    <t>20220908 10:31:25</t>
  </si>
  <si>
    <t>10:31:25</t>
  </si>
  <si>
    <t>20220908 10:31:30</t>
  </si>
  <si>
    <t>10:31:30</t>
  </si>
  <si>
    <t>20220908 10:31:35</t>
  </si>
  <si>
    <t>10:31:35</t>
  </si>
  <si>
    <t>20220908 10:31:40</t>
  </si>
  <si>
    <t>10:31:40</t>
  </si>
  <si>
    <t>20220908 10:31:45</t>
  </si>
  <si>
    <t>10:31:45</t>
  </si>
  <si>
    <t>20220908 10:31:50</t>
  </si>
  <si>
    <t>10:31:50</t>
  </si>
  <si>
    <t>20220908 10:31:55</t>
  </si>
  <si>
    <t>10:31:55</t>
  </si>
  <si>
    <t>20220908 10:32:00</t>
  </si>
  <si>
    <t>10:32:00</t>
  </si>
  <si>
    <t>20220908 10:32:05</t>
  </si>
  <si>
    <t>10:32:05</t>
  </si>
  <si>
    <t>20220908 10:32:10</t>
  </si>
  <si>
    <t>10:32:10</t>
  </si>
  <si>
    <t>20220908 10:32:15</t>
  </si>
  <si>
    <t>10:32:15</t>
  </si>
  <si>
    <t>20220908 10:32:20</t>
  </si>
  <si>
    <t>10:32:20</t>
  </si>
  <si>
    <t>20220908 10:33:57</t>
  </si>
  <si>
    <t>10:33:57</t>
  </si>
  <si>
    <t>20220908 10:34:02</t>
  </si>
  <si>
    <t>10:34:02</t>
  </si>
  <si>
    <t>20220908 10:34:07</t>
  </si>
  <si>
    <t>10:34:07</t>
  </si>
  <si>
    <t>20220908 10:34:12</t>
  </si>
  <si>
    <t>10:34:12</t>
  </si>
  <si>
    <t>20220908 10:34:17</t>
  </si>
  <si>
    <t>10:34:17</t>
  </si>
  <si>
    <t>20220908 10:34:22</t>
  </si>
  <si>
    <t>10:34:22</t>
  </si>
  <si>
    <t>20220908 10:34:27</t>
  </si>
  <si>
    <t>10:34:27</t>
  </si>
  <si>
    <t>20220908 10:34:32</t>
  </si>
  <si>
    <t>10:34:32</t>
  </si>
  <si>
    <t>20220908 10:34:37</t>
  </si>
  <si>
    <t>10:34:37</t>
  </si>
  <si>
    <t>20220908 10:34:42</t>
  </si>
  <si>
    <t>10:34:42</t>
  </si>
  <si>
    <t>20220908 10:34:47</t>
  </si>
  <si>
    <t>10:34:47</t>
  </si>
  <si>
    <t>20220908 10:34:52</t>
  </si>
  <si>
    <t>10:34:52</t>
  </si>
  <si>
    <t>20220908 10:34:57</t>
  </si>
  <si>
    <t>10:34:57</t>
  </si>
  <si>
    <t>20220908 10:35:02</t>
  </si>
  <si>
    <t>10:35:02</t>
  </si>
  <si>
    <t>20220908 10:35:07</t>
  </si>
  <si>
    <t>10:35:07</t>
  </si>
  <si>
    <t>20220908 10:35:12</t>
  </si>
  <si>
    <t>10:35:12</t>
  </si>
  <si>
    <t>20220908 10:35:17</t>
  </si>
  <si>
    <t>10:35:17</t>
  </si>
  <si>
    <t>20220908 10:35:22</t>
  </si>
  <si>
    <t>10:35:22</t>
  </si>
  <si>
    <t>20220908 10:35:27</t>
  </si>
  <si>
    <t>10:35:27</t>
  </si>
  <si>
    <t>20220908 10:35:32</t>
  </si>
  <si>
    <t>10:35:32</t>
  </si>
  <si>
    <t>20220908 10:35:37</t>
  </si>
  <si>
    <t>10:35:37</t>
  </si>
  <si>
    <t>20220908 10:35:42</t>
  </si>
  <si>
    <t>10:35:42</t>
  </si>
  <si>
    <t>20220908 10:35:47</t>
  </si>
  <si>
    <t>10:35:47</t>
  </si>
  <si>
    <t>20220908 10:35:52</t>
  </si>
  <si>
    <t>10:35:52</t>
  </si>
  <si>
    <t>20220908 10:35:57</t>
  </si>
  <si>
    <t>10:35:57</t>
  </si>
  <si>
    <t>20220908 10:36:02</t>
  </si>
  <si>
    <t>10:36:02</t>
  </si>
  <si>
    <t>20220908 10:36:07</t>
  </si>
  <si>
    <t>10:36:07</t>
  </si>
  <si>
    <t>20220908 10:36:12</t>
  </si>
  <si>
    <t>10:36:12</t>
  </si>
  <si>
    <t>20220908 10:36:17</t>
  </si>
  <si>
    <t>10:36:17</t>
  </si>
  <si>
    <t>20220908 10:36:22</t>
  </si>
  <si>
    <t>10:36:22</t>
  </si>
  <si>
    <t>20220908 10:36:27</t>
  </si>
  <si>
    <t>10:36:27</t>
  </si>
  <si>
    <t>20220908 10:36:32</t>
  </si>
  <si>
    <t>10:36:32</t>
  </si>
  <si>
    <t>20220908 10:36:37</t>
  </si>
  <si>
    <t>10:36:37</t>
  </si>
  <si>
    <t>20220908 10:36:42</t>
  </si>
  <si>
    <t>10:36:42</t>
  </si>
  <si>
    <t>20220908 10:36:47</t>
  </si>
  <si>
    <t>10:36:47</t>
  </si>
  <si>
    <t>20220908 10:36:52</t>
  </si>
  <si>
    <t>10:36:52</t>
  </si>
  <si>
    <t>20220908 10:36:57</t>
  </si>
  <si>
    <t>10:36:57</t>
  </si>
  <si>
    <t>20220908 10:37:02</t>
  </si>
  <si>
    <t>10:37:02</t>
  </si>
  <si>
    <t>20220908 10:37:07</t>
  </si>
  <si>
    <t>10:37:07</t>
  </si>
  <si>
    <t>20220908 10:37:12</t>
  </si>
  <si>
    <t>10:37:12</t>
  </si>
  <si>
    <t>20220908 10:37:17</t>
  </si>
  <si>
    <t>10:37:17</t>
  </si>
  <si>
    <t>20220908 10:37:22</t>
  </si>
  <si>
    <t>10:37:22</t>
  </si>
  <si>
    <t>20220908 10:37:27</t>
  </si>
  <si>
    <t>10:37:27</t>
  </si>
  <si>
    <t>20220908 10:37:32</t>
  </si>
  <si>
    <t>10:37:32</t>
  </si>
  <si>
    <t>20220908 10:37:37</t>
  </si>
  <si>
    <t>10:37:37</t>
  </si>
  <si>
    <t>20220908 10:37:42</t>
  </si>
  <si>
    <t>10:37:42</t>
  </si>
  <si>
    <t>20220908 10:37:47</t>
  </si>
  <si>
    <t>10:37:47</t>
  </si>
  <si>
    <t>20220908 10:37:52</t>
  </si>
  <si>
    <t>10:37:52</t>
  </si>
  <si>
    <t>20220908 10:37:57</t>
  </si>
  <si>
    <t>10:37:57</t>
  </si>
  <si>
    <t>20220908 10:38:02</t>
  </si>
  <si>
    <t>10:38:02</t>
  </si>
  <si>
    <t>20220908 10:38:07</t>
  </si>
  <si>
    <t>10:38:07</t>
  </si>
  <si>
    <t>20220908 10:38:12</t>
  </si>
  <si>
    <t>10:38:12</t>
  </si>
  <si>
    <t>20220908 10:38:17</t>
  </si>
  <si>
    <t>10:38:17</t>
  </si>
  <si>
    <t>20220908 10:38:22</t>
  </si>
  <si>
    <t>10:38:22</t>
  </si>
  <si>
    <t>20220908 10:38:27</t>
  </si>
  <si>
    <t>10:38:27</t>
  </si>
  <si>
    <t>20220908 10:38:32</t>
  </si>
  <si>
    <t>10:38:32</t>
  </si>
  <si>
    <t>20220908 10:38:37</t>
  </si>
  <si>
    <t>10:38:37</t>
  </si>
  <si>
    <t>20220908 10:38:42</t>
  </si>
  <si>
    <t>10:38:42</t>
  </si>
  <si>
    <t>20220908 10:38:47</t>
  </si>
  <si>
    <t>10:38:47</t>
  </si>
  <si>
    <t>20220908 10:38:52</t>
  </si>
  <si>
    <t>10:38:52</t>
  </si>
  <si>
    <t>20220908 10:38:57</t>
  </si>
  <si>
    <t>10:38:57</t>
  </si>
  <si>
    <t>20220908 10:39:02</t>
  </si>
  <si>
    <t>10:39:02</t>
  </si>
  <si>
    <t>20220908 10:39:07</t>
  </si>
  <si>
    <t>10:39:07</t>
  </si>
  <si>
    <t>20220908 10:39:12</t>
  </si>
  <si>
    <t>10:39:12</t>
  </si>
  <si>
    <t>20220908 10:39:17</t>
  </si>
  <si>
    <t>10:39:17</t>
  </si>
  <si>
    <t>20220908 10:39:22</t>
  </si>
  <si>
    <t>10:39:22</t>
  </si>
  <si>
    <t>20220908 10:39:27</t>
  </si>
  <si>
    <t>10:39:27</t>
  </si>
  <si>
    <t>20220908 10:39:32</t>
  </si>
  <si>
    <t>10:39:32</t>
  </si>
  <si>
    <t>20220908 10:39:36</t>
  </si>
  <si>
    <t>10:39:36</t>
  </si>
  <si>
    <t>20220908 10:39:42</t>
  </si>
  <si>
    <t>10:39:42</t>
  </si>
  <si>
    <t>20220908 10:39:46</t>
  </si>
  <si>
    <t>10:39:46</t>
  </si>
  <si>
    <t>20220908 11:05:14</t>
  </si>
  <si>
    <t>11:05:14</t>
  </si>
  <si>
    <t>22</t>
  </si>
  <si>
    <t>20220908 11:05:19</t>
  </si>
  <si>
    <t>11:05:19</t>
  </si>
  <si>
    <t>20220908 11:05:24</t>
  </si>
  <si>
    <t>11:05:24</t>
  </si>
  <si>
    <t>20220908 11:05:29</t>
  </si>
  <si>
    <t>11:05:29</t>
  </si>
  <si>
    <t>20220908 11:05:34</t>
  </si>
  <si>
    <t>11:05:34</t>
  </si>
  <si>
    <t>20220908 11:05:39</t>
  </si>
  <si>
    <t>11:05:39</t>
  </si>
  <si>
    <t>20220908 11:05:44</t>
  </si>
  <si>
    <t>11:05:44</t>
  </si>
  <si>
    <t>20220908 11:05:49</t>
  </si>
  <si>
    <t>11:05:49</t>
  </si>
  <si>
    <t>20220908 11:05:54</t>
  </si>
  <si>
    <t>11:05:54</t>
  </si>
  <si>
    <t>20220908 11:05:59</t>
  </si>
  <si>
    <t>11:05:59</t>
  </si>
  <si>
    <t>20220908 11:06:04</t>
  </si>
  <si>
    <t>11:06:04</t>
  </si>
  <si>
    <t>20220908 11:06:09</t>
  </si>
  <si>
    <t>11:06:09</t>
  </si>
  <si>
    <t>20220908 11:06:14</t>
  </si>
  <si>
    <t>11:06:14</t>
  </si>
  <si>
    <t>20220908 11:06:19</t>
  </si>
  <si>
    <t>11:06:19</t>
  </si>
  <si>
    <t>20220908 11:06:24</t>
  </si>
  <si>
    <t>11:06:24</t>
  </si>
  <si>
    <t>20220908 11:06:29</t>
  </si>
  <si>
    <t>11:06:29</t>
  </si>
  <si>
    <t>20220908 11:06:34</t>
  </si>
  <si>
    <t>11:06:34</t>
  </si>
  <si>
    <t>20220908 11:06:39</t>
  </si>
  <si>
    <t>11:06:39</t>
  </si>
  <si>
    <t>20220908 11:06:44</t>
  </si>
  <si>
    <t>11:06:44</t>
  </si>
  <si>
    <t>20220908 11:06:49</t>
  </si>
  <si>
    <t>11:06:49</t>
  </si>
  <si>
    <t>20220908 11:06:54</t>
  </si>
  <si>
    <t>11:06:54</t>
  </si>
  <si>
    <t>20220908 11:06:59</t>
  </si>
  <si>
    <t>11:06:59</t>
  </si>
  <si>
    <t>20220908 11:07:04</t>
  </si>
  <si>
    <t>11:07:04</t>
  </si>
  <si>
    <t>20220908 11:07:09</t>
  </si>
  <si>
    <t>11:07:09</t>
  </si>
  <si>
    <t>20220908 11:08:46</t>
  </si>
  <si>
    <t>11:08:46</t>
  </si>
  <si>
    <t>3/3</t>
  </si>
  <si>
    <t>20220908 11:08:51</t>
  </si>
  <si>
    <t>11:08:51</t>
  </si>
  <si>
    <t>20220908 11:08:56</t>
  </si>
  <si>
    <t>11:08:56</t>
  </si>
  <si>
    <t>20220908 11:09:01</t>
  </si>
  <si>
    <t>11:09:01</t>
  </si>
  <si>
    <t>20220908 11:09:06</t>
  </si>
  <si>
    <t>11:09:06</t>
  </si>
  <si>
    <t>20220908 11:09:11</t>
  </si>
  <si>
    <t>11:09:11</t>
  </si>
  <si>
    <t>20220908 11:09:16</t>
  </si>
  <si>
    <t>11:09:16</t>
  </si>
  <si>
    <t>20220908 11:09:21</t>
  </si>
  <si>
    <t>11:09:21</t>
  </si>
  <si>
    <t>20220908 11:09:26</t>
  </si>
  <si>
    <t>11:09:26</t>
  </si>
  <si>
    <t>20220908 11:09:31</t>
  </si>
  <si>
    <t>11:09:31</t>
  </si>
  <si>
    <t>20220908 11:09:36</t>
  </si>
  <si>
    <t>11:09:36</t>
  </si>
  <si>
    <t>20220908 11:09:41</t>
  </si>
  <si>
    <t>11:09:41</t>
  </si>
  <si>
    <t>20220908 11:09:46</t>
  </si>
  <si>
    <t>11:09:46</t>
  </si>
  <si>
    <t>20220908 11:09:51</t>
  </si>
  <si>
    <t>11:09:51</t>
  </si>
  <si>
    <t>20220908 11:09:56</t>
  </si>
  <si>
    <t>11:09:56</t>
  </si>
  <si>
    <t>20220908 11:10:01</t>
  </si>
  <si>
    <t>11:10:01</t>
  </si>
  <si>
    <t>20220908 11:10:06</t>
  </si>
  <si>
    <t>11:10:06</t>
  </si>
  <si>
    <t>20220908 11:10:11</t>
  </si>
  <si>
    <t>11:10:11</t>
  </si>
  <si>
    <t>20220908 11:10:16</t>
  </si>
  <si>
    <t>11:10:16</t>
  </si>
  <si>
    <t>20220908 11:10:21</t>
  </si>
  <si>
    <t>11:10:21</t>
  </si>
  <si>
    <t>20220908 11:10:26</t>
  </si>
  <si>
    <t>11:10:26</t>
  </si>
  <si>
    <t>20220908 11:10:31</t>
  </si>
  <si>
    <t>11:10:31</t>
  </si>
  <si>
    <t>20220908 11:10:36</t>
  </si>
  <si>
    <t>11:10:36</t>
  </si>
  <si>
    <t>20220908 11:10:41</t>
  </si>
  <si>
    <t>11:10:41</t>
  </si>
  <si>
    <t>20220908 11:10:46</t>
  </si>
  <si>
    <t>11:10:46</t>
  </si>
  <si>
    <t>20220908 11:10:51</t>
  </si>
  <si>
    <t>11:10:51</t>
  </si>
  <si>
    <t>20220908 11:10:56</t>
  </si>
  <si>
    <t>11:10:56</t>
  </si>
  <si>
    <t>20220908 11:11:00</t>
  </si>
  <si>
    <t>11:11:00</t>
  </si>
  <si>
    <t>20220908 11:11:06</t>
  </si>
  <si>
    <t>11:11:06</t>
  </si>
  <si>
    <t>20220908 11:11:10</t>
  </si>
  <si>
    <t>11:11:10</t>
  </si>
  <si>
    <t>20220908 11:11:16</t>
  </si>
  <si>
    <t>11:11:16</t>
  </si>
  <si>
    <t>20220908 11:11:20</t>
  </si>
  <si>
    <t>11:11:20</t>
  </si>
  <si>
    <t>20220908 11:11:25</t>
  </si>
  <si>
    <t>11:11:25</t>
  </si>
  <si>
    <t>20220908 11:11:30</t>
  </si>
  <si>
    <t>11:11:30</t>
  </si>
  <si>
    <t>20220908 11:11:36</t>
  </si>
  <si>
    <t>11:11:36</t>
  </si>
  <si>
    <t>20220908 11:11:40</t>
  </si>
  <si>
    <t>11:11:40</t>
  </si>
  <si>
    <t>20220908 11:11:45</t>
  </si>
  <si>
    <t>11:11:45</t>
  </si>
  <si>
    <t>20220908 11:11:50</t>
  </si>
  <si>
    <t>11:11:50</t>
  </si>
  <si>
    <t>20220908 11:11:55</t>
  </si>
  <si>
    <t>11:11:55</t>
  </si>
  <si>
    <t>20220908 11:12:00</t>
  </si>
  <si>
    <t>11:12:00</t>
  </si>
  <si>
    <t>20220908 11:12:05</t>
  </si>
  <si>
    <t>11:12:05</t>
  </si>
  <si>
    <t>20220908 11:12:10</t>
  </si>
  <si>
    <t>11:12:10</t>
  </si>
  <si>
    <t>20220908 11:12:15</t>
  </si>
  <si>
    <t>11:12:15</t>
  </si>
  <si>
    <t>20220908 11:12:20</t>
  </si>
  <si>
    <t>11:12:20</t>
  </si>
  <si>
    <t>20220908 11:12:25</t>
  </si>
  <si>
    <t>11:12:25</t>
  </si>
  <si>
    <t>20220908 11:12:30</t>
  </si>
  <si>
    <t>11:12:30</t>
  </si>
  <si>
    <t>20220908 11:12:35</t>
  </si>
  <si>
    <t>11:12:35</t>
  </si>
  <si>
    <t>20220908 11:12:40</t>
  </si>
  <si>
    <t>11:12:40</t>
  </si>
  <si>
    <t>20220908 11:12:45</t>
  </si>
  <si>
    <t>11:12:45</t>
  </si>
  <si>
    <t>20220908 11:12:50</t>
  </si>
  <si>
    <t>11:12:50</t>
  </si>
  <si>
    <t>20220908 11:12:55</t>
  </si>
  <si>
    <t>11:12:55</t>
  </si>
  <si>
    <t>20220908 11:13:00</t>
  </si>
  <si>
    <t>11:13:00</t>
  </si>
  <si>
    <t>20220908 11:13:05</t>
  </si>
  <si>
    <t>11:13:05</t>
  </si>
  <si>
    <t>20220908 11:13:10</t>
  </si>
  <si>
    <t>11:13:10</t>
  </si>
  <si>
    <t>20220908 11:13:15</t>
  </si>
  <si>
    <t>11:13:15</t>
  </si>
  <si>
    <t>20220908 11:13:20</t>
  </si>
  <si>
    <t>11:13:20</t>
  </si>
  <si>
    <t>20220908 11:13:25</t>
  </si>
  <si>
    <t>11:13:25</t>
  </si>
  <si>
    <t>20220908 11:13:30</t>
  </si>
  <si>
    <t>11:13:30</t>
  </si>
  <si>
    <t>20220908 11:13:35</t>
  </si>
  <si>
    <t>11:13:35</t>
  </si>
  <si>
    <t>20220908 11:13:40</t>
  </si>
  <si>
    <t>11:13:40</t>
  </si>
  <si>
    <t>20220908 11:13:45</t>
  </si>
  <si>
    <t>11:13:45</t>
  </si>
  <si>
    <t>20220908 11:13:50</t>
  </si>
  <si>
    <t>11:13:50</t>
  </si>
  <si>
    <t>20220908 11:13:55</t>
  </si>
  <si>
    <t>11:13:55</t>
  </si>
  <si>
    <t>20220908 11:14:00</t>
  </si>
  <si>
    <t>11:14:00</t>
  </si>
  <si>
    <t>20220908 11:14:05</t>
  </si>
  <si>
    <t>11:14:05</t>
  </si>
  <si>
    <t>20220908 11:14:10</t>
  </si>
  <si>
    <t>11:14:10</t>
  </si>
  <si>
    <t>20220908 11:14:15</t>
  </si>
  <si>
    <t>11:14:15</t>
  </si>
  <si>
    <t>20220908 11:14:20</t>
  </si>
  <si>
    <t>11:14:20</t>
  </si>
  <si>
    <t>20220908 11:14:25</t>
  </si>
  <si>
    <t>11:14:25</t>
  </si>
  <si>
    <t>20220908 11:14:30</t>
  </si>
  <si>
    <t>11:14:30</t>
  </si>
  <si>
    <t>20220908 11:14:35</t>
  </si>
  <si>
    <t>11:14:35</t>
  </si>
  <si>
    <t>20220908 11:38:23</t>
  </si>
  <si>
    <t>11:38:23</t>
  </si>
  <si>
    <t>59</t>
  </si>
  <si>
    <t>20220908 11:38:28</t>
  </si>
  <si>
    <t>11:38:28</t>
  </si>
  <si>
    <t>20220908 11:38:33</t>
  </si>
  <si>
    <t>11:38:33</t>
  </si>
  <si>
    <t>20220908 11:38:38</t>
  </si>
  <si>
    <t>11:38:38</t>
  </si>
  <si>
    <t>20220908 11:38:43</t>
  </si>
  <si>
    <t>11:38:43</t>
  </si>
  <si>
    <t>20220908 11:38:48</t>
  </si>
  <si>
    <t>11:38:48</t>
  </si>
  <si>
    <t>20220908 11:38:53</t>
  </si>
  <si>
    <t>11:38:53</t>
  </si>
  <si>
    <t>20220908 11:38:58</t>
  </si>
  <si>
    <t>11:38:58</t>
  </si>
  <si>
    <t>20220908 11:39:03</t>
  </si>
  <si>
    <t>11:39:03</t>
  </si>
  <si>
    <t>20220908 11:39:08</t>
  </si>
  <si>
    <t>11:39:08</t>
  </si>
  <si>
    <t>20220908 11:39:13</t>
  </si>
  <si>
    <t>11:39:13</t>
  </si>
  <si>
    <t>20220908 11:39:18</t>
  </si>
  <si>
    <t>11:39:18</t>
  </si>
  <si>
    <t>20220908 11:39:23</t>
  </si>
  <si>
    <t>11:39:23</t>
  </si>
  <si>
    <t>20220908 11:39:28</t>
  </si>
  <si>
    <t>11:39:28</t>
  </si>
  <si>
    <t>20220908 11:39:33</t>
  </si>
  <si>
    <t>11:39:33</t>
  </si>
  <si>
    <t>20220908 11:39:38</t>
  </si>
  <si>
    <t>11:39:38</t>
  </si>
  <si>
    <t>20220908 11:39:43</t>
  </si>
  <si>
    <t>11:39:43</t>
  </si>
  <si>
    <t>20220908 11:39:48</t>
  </si>
  <si>
    <t>11:39:48</t>
  </si>
  <si>
    <t>20220908 11:39:53</t>
  </si>
  <si>
    <t>11:39:53</t>
  </si>
  <si>
    <t>20220908 11:39:58</t>
  </si>
  <si>
    <t>11:39:58</t>
  </si>
  <si>
    <t>20220908 11:40:03</t>
  </si>
  <si>
    <t>11:40:03</t>
  </si>
  <si>
    <t>20220908 11:40:08</t>
  </si>
  <si>
    <t>11:40:08</t>
  </si>
  <si>
    <t>20220908 11:40:13</t>
  </si>
  <si>
    <t>11:40:13</t>
  </si>
  <si>
    <t>20220908 11:40:18</t>
  </si>
  <si>
    <t>11:40:18</t>
  </si>
  <si>
    <t>20220908 11:41:55</t>
  </si>
  <si>
    <t>11:41:55</t>
  </si>
  <si>
    <t>0/3</t>
  </si>
  <si>
    <t>20220908 11:42:00</t>
  </si>
  <si>
    <t>11:42:00</t>
  </si>
  <si>
    <t>20220908 11:42:05</t>
  </si>
  <si>
    <t>11:42:05</t>
  </si>
  <si>
    <t>20220908 11:42:10</t>
  </si>
  <si>
    <t>11:42:10</t>
  </si>
  <si>
    <t>20220908 11:42:15</t>
  </si>
  <si>
    <t>11:42:15</t>
  </si>
  <si>
    <t>20220908 11:42:20</t>
  </si>
  <si>
    <t>11:42:20</t>
  </si>
  <si>
    <t>20220908 11:42:25</t>
  </si>
  <si>
    <t>11:42:25</t>
  </si>
  <si>
    <t>20220908 11:42:30</t>
  </si>
  <si>
    <t>11:42:30</t>
  </si>
  <si>
    <t>20220908 11:42:35</t>
  </si>
  <si>
    <t>11:42:35</t>
  </si>
  <si>
    <t>20220908 11:42:40</t>
  </si>
  <si>
    <t>11:42:40</t>
  </si>
  <si>
    <t>20220908 11:42:45</t>
  </si>
  <si>
    <t>11:42:45</t>
  </si>
  <si>
    <t>20220908 11:42:50</t>
  </si>
  <si>
    <t>11:42:50</t>
  </si>
  <si>
    <t>20220908 11:42:55</t>
  </si>
  <si>
    <t>11:42:55</t>
  </si>
  <si>
    <t>20220908 11:43:00</t>
  </si>
  <si>
    <t>11:43:00</t>
  </si>
  <si>
    <t>20220908 11:43:05</t>
  </si>
  <si>
    <t>11:43:05</t>
  </si>
  <si>
    <t>20220908 11:43:10</t>
  </si>
  <si>
    <t>11:43:10</t>
  </si>
  <si>
    <t>20220908 11:43:15</t>
  </si>
  <si>
    <t>11:43:15</t>
  </si>
  <si>
    <t>20220908 11:43:20</t>
  </si>
  <si>
    <t>11:43:20</t>
  </si>
  <si>
    <t>20220908 11:43:25</t>
  </si>
  <si>
    <t>11:43:25</t>
  </si>
  <si>
    <t>20220908 11:43:30</t>
  </si>
  <si>
    <t>11:43:30</t>
  </si>
  <si>
    <t>20220908 11:43:35</t>
  </si>
  <si>
    <t>11:43:35</t>
  </si>
  <si>
    <t>20220908 11:43:40</t>
  </si>
  <si>
    <t>11:43:40</t>
  </si>
  <si>
    <t>20220908 11:43:45</t>
  </si>
  <si>
    <t>11:43:45</t>
  </si>
  <si>
    <t>20220908 11:43:50</t>
  </si>
  <si>
    <t>11:43:50</t>
  </si>
  <si>
    <t>20220908 11:43:55</t>
  </si>
  <si>
    <t>11:43:55</t>
  </si>
  <si>
    <t>20220908 11:44:00</t>
  </si>
  <si>
    <t>11:44:00</t>
  </si>
  <si>
    <t>20220908 11:44:05</t>
  </si>
  <si>
    <t>11:44:05</t>
  </si>
  <si>
    <t>20220908 11:44:10</t>
  </si>
  <si>
    <t>11:44:10</t>
  </si>
  <si>
    <t>20220908 11:44:15</t>
  </si>
  <si>
    <t>11:44:15</t>
  </si>
  <si>
    <t>20220908 11:44:20</t>
  </si>
  <si>
    <t>11:44:20</t>
  </si>
  <si>
    <t>20220908 11:44:25</t>
  </si>
  <si>
    <t>11:44:25</t>
  </si>
  <si>
    <t>20220908 11:44:30</t>
  </si>
  <si>
    <t>11:44:30</t>
  </si>
  <si>
    <t>20220908 11:44:35</t>
  </si>
  <si>
    <t>11:44:35</t>
  </si>
  <si>
    <t>20220908 11:44:40</t>
  </si>
  <si>
    <t>11:44:40</t>
  </si>
  <si>
    <t>20220908 11:44:45</t>
  </si>
  <si>
    <t>11:44:45</t>
  </si>
  <si>
    <t>20220908 11:44:50</t>
  </si>
  <si>
    <t>11:44:50</t>
  </si>
  <si>
    <t>20220908 11:44:55</t>
  </si>
  <si>
    <t>11:44:55</t>
  </si>
  <si>
    <t>20220908 11:45:00</t>
  </si>
  <si>
    <t>11:45:00</t>
  </si>
  <si>
    <t>20220908 11:45:05</t>
  </si>
  <si>
    <t>11:45:05</t>
  </si>
  <si>
    <t>20220908 11:45:10</t>
  </si>
  <si>
    <t>11:45:10</t>
  </si>
  <si>
    <t>20220908 11:45:15</t>
  </si>
  <si>
    <t>11:45:15</t>
  </si>
  <si>
    <t>20220908 11:45:20</t>
  </si>
  <si>
    <t>11:45:20</t>
  </si>
  <si>
    <t>20220908 11:45:25</t>
  </si>
  <si>
    <t>11:45:25</t>
  </si>
  <si>
    <t>20220908 11:45:30</t>
  </si>
  <si>
    <t>11:45:30</t>
  </si>
  <si>
    <t>20220908 11:45:35</t>
  </si>
  <si>
    <t>11:45:35</t>
  </si>
  <si>
    <t>20220908 11:45:40</t>
  </si>
  <si>
    <t>11:45:40</t>
  </si>
  <si>
    <t>20220908 11:45:45</t>
  </si>
  <si>
    <t>11:45:45</t>
  </si>
  <si>
    <t>20220908 11:45:50</t>
  </si>
  <si>
    <t>11:45:50</t>
  </si>
  <si>
    <t>20220908 11:45:55</t>
  </si>
  <si>
    <t>11:45:55</t>
  </si>
  <si>
    <t>20220908 11:46:00</t>
  </si>
  <si>
    <t>11:46:00</t>
  </si>
  <si>
    <t>20220908 11:46:05</t>
  </si>
  <si>
    <t>11:46:05</t>
  </si>
  <si>
    <t>20220908 11:46:10</t>
  </si>
  <si>
    <t>11:46:10</t>
  </si>
  <si>
    <t>20220908 11:46:15</t>
  </si>
  <si>
    <t>11:46:15</t>
  </si>
  <si>
    <t>20220908 11:46:20</t>
  </si>
  <si>
    <t>11:46:20</t>
  </si>
  <si>
    <t>20220908 11:46:25</t>
  </si>
  <si>
    <t>11:46:25</t>
  </si>
  <si>
    <t>20220908 11:46:30</t>
  </si>
  <si>
    <t>11:46:30</t>
  </si>
  <si>
    <t>20220908 11:46:35</t>
  </si>
  <si>
    <t>11:46:35</t>
  </si>
  <si>
    <t>20220908 11:46:40</t>
  </si>
  <si>
    <t>11:46:40</t>
  </si>
  <si>
    <t>20220908 11:46:45</t>
  </si>
  <si>
    <t>11:46:45</t>
  </si>
  <si>
    <t>20220908 11:46:50</t>
  </si>
  <si>
    <t>11:46:50</t>
  </si>
  <si>
    <t>20220908 11:46:55</t>
  </si>
  <si>
    <t>11:46:55</t>
  </si>
  <si>
    <t>20220908 11:47:00</t>
  </si>
  <si>
    <t>11:47:00</t>
  </si>
  <si>
    <t>20220908 11:47:05</t>
  </si>
  <si>
    <t>11:47:05</t>
  </si>
  <si>
    <t>20220908 11:47:10</t>
  </si>
  <si>
    <t>11:47:10</t>
  </si>
  <si>
    <t>20220908 11:47:14</t>
  </si>
  <si>
    <t>11:47:14</t>
  </si>
  <si>
    <t>20220908 11:47:20</t>
  </si>
  <si>
    <t>11:47:20</t>
  </si>
  <si>
    <t>20220908 11:47:24</t>
  </si>
  <si>
    <t>11:47:24</t>
  </si>
  <si>
    <t>20220908 11:47:30</t>
  </si>
  <si>
    <t>11:47:30</t>
  </si>
  <si>
    <t>20220908 11:47:35</t>
  </si>
  <si>
    <t>11:47:35</t>
  </si>
  <si>
    <t>20220908 11:47:40</t>
  </si>
  <si>
    <t>11:47:40</t>
  </si>
  <si>
    <t>20220908 11:47:45</t>
  </si>
  <si>
    <t>11:47:45</t>
  </si>
  <si>
    <t>20220908 12:11:15</t>
  </si>
  <si>
    <t>12:11:15</t>
  </si>
  <si>
    <t>16</t>
  </si>
  <si>
    <t>20220908 12:11:20</t>
  </si>
  <si>
    <t>12:11:20</t>
  </si>
  <si>
    <t>20220908 12:11:25</t>
  </si>
  <si>
    <t>12:11:25</t>
  </si>
  <si>
    <t>20220908 12:11:30</t>
  </si>
  <si>
    <t>12:11:30</t>
  </si>
  <si>
    <t>20220908 12:11:35</t>
  </si>
  <si>
    <t>12:11:35</t>
  </si>
  <si>
    <t>20220908 12:11:37</t>
  </si>
  <si>
    <t>12:11:37</t>
  </si>
  <si>
    <t>20220908 12:11:40</t>
  </si>
  <si>
    <t>12:11:40</t>
  </si>
  <si>
    <t>20220908 12:11:42</t>
  </si>
  <si>
    <t>12:11:42</t>
  </si>
  <si>
    <t>20220908 12:11:45</t>
  </si>
  <si>
    <t>12:11:45</t>
  </si>
  <si>
    <t>20220908 12:11:47</t>
  </si>
  <si>
    <t>12:11:47</t>
  </si>
  <si>
    <t>20220908 12:11:50</t>
  </si>
  <si>
    <t>12:11:50</t>
  </si>
  <si>
    <t>20220908 12:11:52</t>
  </si>
  <si>
    <t>12:11:52</t>
  </si>
  <si>
    <t>20220908 12:11:55</t>
  </si>
  <si>
    <t>12:11:55</t>
  </si>
  <si>
    <t>20220908 12:11:57</t>
  </si>
  <si>
    <t>12:11:57</t>
  </si>
  <si>
    <t>20220908 12:12:00</t>
  </si>
  <si>
    <t>12:12:00</t>
  </si>
  <si>
    <t>20220908 12:12:02</t>
  </si>
  <si>
    <t>12:12:02</t>
  </si>
  <si>
    <t>20220908 12:12:05</t>
  </si>
  <si>
    <t>12:12:05</t>
  </si>
  <si>
    <t>20220908 12:12:07</t>
  </si>
  <si>
    <t>12:12:07</t>
  </si>
  <si>
    <t>20220908 12:12:10</t>
  </si>
  <si>
    <t>12:12:10</t>
  </si>
  <si>
    <t>20220908 12:12:12</t>
  </si>
  <si>
    <t>12:12:12</t>
  </si>
  <si>
    <t>20220908 12:12:15</t>
  </si>
  <si>
    <t>12:12:15</t>
  </si>
  <si>
    <t>20220908 12:12:17</t>
  </si>
  <si>
    <t>12:12:17</t>
  </si>
  <si>
    <t>20220908 12:12:20</t>
  </si>
  <si>
    <t>12:12:20</t>
  </si>
  <si>
    <t>20220908 12:12:22</t>
  </si>
  <si>
    <t>12:12:22</t>
  </si>
  <si>
    <t>20220908 12:12:25</t>
  </si>
  <si>
    <t>12:12:25</t>
  </si>
  <si>
    <t>20220908 12:12:27</t>
  </si>
  <si>
    <t>12:12:27</t>
  </si>
  <si>
    <t>20220908 12:12:30</t>
  </si>
  <si>
    <t>12:12:30</t>
  </si>
  <si>
    <t>20220908 12:12:32</t>
  </si>
  <si>
    <t>12:12:32</t>
  </si>
  <si>
    <t>20220908 12:12:35</t>
  </si>
  <si>
    <t>12:12:35</t>
  </si>
  <si>
    <t>20220908 12:12:37</t>
  </si>
  <si>
    <t>12:12:37</t>
  </si>
  <si>
    <t>20220908 12:12:40</t>
  </si>
  <si>
    <t>12:12:40</t>
  </si>
  <si>
    <t>20220908 12:12:42</t>
  </si>
  <si>
    <t>12:12:42</t>
  </si>
  <si>
    <t>20220908 12:12:45</t>
  </si>
  <si>
    <t>12:12:45</t>
  </si>
  <si>
    <t>20220908 12:12:47</t>
  </si>
  <si>
    <t>12:12:47</t>
  </si>
  <si>
    <t>20220908 12:12:50</t>
  </si>
  <si>
    <t>12:12:50</t>
  </si>
  <si>
    <t>20220908 12:12:52</t>
  </si>
  <si>
    <t>12:12:52</t>
  </si>
  <si>
    <t>20220908 12:12:55</t>
  </si>
  <si>
    <t>12:12:55</t>
  </si>
  <si>
    <t>20220908 12:12:57</t>
  </si>
  <si>
    <t>12:12:57</t>
  </si>
  <si>
    <t>20220908 12:13:00</t>
  </si>
  <si>
    <t>12:13:00</t>
  </si>
  <si>
    <t>20220908 12:13:02</t>
  </si>
  <si>
    <t>12:13:02</t>
  </si>
  <si>
    <t>20220908 12:13:05</t>
  </si>
  <si>
    <t>12:13:05</t>
  </si>
  <si>
    <t>20220908 12:13:07</t>
  </si>
  <si>
    <t>12:13:07</t>
  </si>
  <si>
    <t>20220908 12:13:10</t>
  </si>
  <si>
    <t>12:13:10</t>
  </si>
  <si>
    <t>20220908 12:13:12</t>
  </si>
  <si>
    <t>12:13:12</t>
  </si>
  <si>
    <t>20220908 12:13:17</t>
  </si>
  <si>
    <t>12:13:17</t>
  </si>
  <si>
    <t>20220908 12:13:22</t>
  </si>
  <si>
    <t>12:13:22</t>
  </si>
  <si>
    <t>20220908 12:13:27</t>
  </si>
  <si>
    <t>12:13:27</t>
  </si>
  <si>
    <t>20220908 12:13:32</t>
  </si>
  <si>
    <t>12:13:32</t>
  </si>
  <si>
    <t>20220908 12:14:47</t>
  </si>
  <si>
    <t>12:14:47</t>
  </si>
  <si>
    <t>20220908 12:14:52</t>
  </si>
  <si>
    <t>12:14:52</t>
  </si>
  <si>
    <t>20220908 12:14:57</t>
  </si>
  <si>
    <t>12:14:57</t>
  </si>
  <si>
    <t>20220908 12:15:02</t>
  </si>
  <si>
    <t>12:15:02</t>
  </si>
  <si>
    <t>20220908 12:15:07</t>
  </si>
  <si>
    <t>12:15:07</t>
  </si>
  <si>
    <t>20220908 12:15:09</t>
  </si>
  <si>
    <t>12:15:09</t>
  </si>
  <si>
    <t>20220908 12:15:12</t>
  </si>
  <si>
    <t>12:15:12</t>
  </si>
  <si>
    <t>20220908 12:15:14</t>
  </si>
  <si>
    <t>12:15:14</t>
  </si>
  <si>
    <t>20220908 12:15:17</t>
  </si>
  <si>
    <t>12:15:17</t>
  </si>
  <si>
    <t>20220908 12:15:19</t>
  </si>
  <si>
    <t>12:15:19</t>
  </si>
  <si>
    <t>20220908 12:15:22</t>
  </si>
  <si>
    <t>12:15:22</t>
  </si>
  <si>
    <t>20220908 12:15:24</t>
  </si>
  <si>
    <t>12:15:24</t>
  </si>
  <si>
    <t>20220908 12:15:27</t>
  </si>
  <si>
    <t>12:15:27</t>
  </si>
  <si>
    <t>20220908 12:15:29</t>
  </si>
  <si>
    <t>12:15:29</t>
  </si>
  <si>
    <t>20220908 12:15:32</t>
  </si>
  <si>
    <t>12:15:32</t>
  </si>
  <si>
    <t>20220908 12:15:34</t>
  </si>
  <si>
    <t>12:15:34</t>
  </si>
  <si>
    <t>20220908 12:15:37</t>
  </si>
  <si>
    <t>12:15:37</t>
  </si>
  <si>
    <t>20220908 12:15:39</t>
  </si>
  <si>
    <t>12:15:39</t>
  </si>
  <si>
    <t>20220908 12:15:42</t>
  </si>
  <si>
    <t>12:15:42</t>
  </si>
  <si>
    <t>20220908 12:15:43</t>
  </si>
  <si>
    <t>12:15:43</t>
  </si>
  <si>
    <t>20220908 12:15:47</t>
  </si>
  <si>
    <t>12:15:47</t>
  </si>
  <si>
    <t>20220908 12:15:49</t>
  </si>
  <si>
    <t>12:15:49</t>
  </si>
  <si>
    <t>20220908 12:15:52</t>
  </si>
  <si>
    <t>12:15:52</t>
  </si>
  <si>
    <t>20220908 12:15:54</t>
  </si>
  <si>
    <t>12:15:54</t>
  </si>
  <si>
    <t>20220908 12:15:57</t>
  </si>
  <si>
    <t>12:15:57</t>
  </si>
  <si>
    <t>20220908 12:15:59</t>
  </si>
  <si>
    <t>12:15:59</t>
  </si>
  <si>
    <t>20220908 12:16:02</t>
  </si>
  <si>
    <t>12:16:02</t>
  </si>
  <si>
    <t>20220908 12:16:04</t>
  </si>
  <si>
    <t>12:16:04</t>
  </si>
  <si>
    <t>20220908 12:16:07</t>
  </si>
  <si>
    <t>12:16:07</t>
  </si>
  <si>
    <t>20220908 12:16:09</t>
  </si>
  <si>
    <t>12:16:09</t>
  </si>
  <si>
    <t>20220908 12:16:12</t>
  </si>
  <si>
    <t>12:16:12</t>
  </si>
  <si>
    <t>20220908 12:16:14</t>
  </si>
  <si>
    <t>12:16:14</t>
  </si>
  <si>
    <t>20220908 12:16:17</t>
  </si>
  <si>
    <t>12:16:17</t>
  </si>
  <si>
    <t>20220908 12:16:19</t>
  </si>
  <si>
    <t>12:16:19</t>
  </si>
  <si>
    <t>20220908 12:16:22</t>
  </si>
  <si>
    <t>12:16:22</t>
  </si>
  <si>
    <t>20220908 12:16:24</t>
  </si>
  <si>
    <t>12:16:24</t>
  </si>
  <si>
    <t>20220908 12:16:27</t>
  </si>
  <si>
    <t>12:16:27</t>
  </si>
  <si>
    <t>20220908 12:16:29</t>
  </si>
  <si>
    <t>12:16:29</t>
  </si>
  <si>
    <t>20220908 12:16:32</t>
  </si>
  <si>
    <t>12:16:32</t>
  </si>
  <si>
    <t>20220908 12:16:34</t>
  </si>
  <si>
    <t>12:16:34</t>
  </si>
  <si>
    <t>20220908 12:16:37</t>
  </si>
  <si>
    <t>12:16:37</t>
  </si>
  <si>
    <t>20220908 12:16:39</t>
  </si>
  <si>
    <t>12:16:39</t>
  </si>
  <si>
    <t>20220908 12:16:42</t>
  </si>
  <si>
    <t>12:16:42</t>
  </si>
  <si>
    <t>20220908 12:16:44</t>
  </si>
  <si>
    <t>12:16:44</t>
  </si>
  <si>
    <t>20220908 12:16:47</t>
  </si>
  <si>
    <t>12:16:47</t>
  </si>
  <si>
    <t>20220908 12:16:49</t>
  </si>
  <si>
    <t>12:16:49</t>
  </si>
  <si>
    <t>20220908 12:16:52</t>
  </si>
  <si>
    <t>12:16:52</t>
  </si>
  <si>
    <t>20220908 12:16:54</t>
  </si>
  <si>
    <t>12:16:54</t>
  </si>
  <si>
    <t>20220908 12:16:57</t>
  </si>
  <si>
    <t>12:16:57</t>
  </si>
  <si>
    <t>20220908 12:16:59</t>
  </si>
  <si>
    <t>12:16:59</t>
  </si>
  <si>
    <t>20220908 12:17:02</t>
  </si>
  <si>
    <t>12:17:02</t>
  </si>
  <si>
    <t>20220908 12:17:04</t>
  </si>
  <si>
    <t>12:17:04</t>
  </si>
  <si>
    <t>20220908 12:17:07</t>
  </si>
  <si>
    <t>12:17:07</t>
  </si>
  <si>
    <t>20220908 12:17:09</t>
  </si>
  <si>
    <t>12:17:09</t>
  </si>
  <si>
    <t>20220908 12:17:12</t>
  </si>
  <si>
    <t>12:17:12</t>
  </si>
  <si>
    <t>20220908 12:17:14</t>
  </si>
  <si>
    <t>12:17:14</t>
  </si>
  <si>
    <t>20220908 12:17:17</t>
  </si>
  <si>
    <t>12:17:17</t>
  </si>
  <si>
    <t>20220908 12:17:18</t>
  </si>
  <si>
    <t>12:17:18</t>
  </si>
  <si>
    <t>20220908 12:17:22</t>
  </si>
  <si>
    <t>12:17:22</t>
  </si>
  <si>
    <t>20220908 12:17:24</t>
  </si>
  <si>
    <t>12:17:24</t>
  </si>
  <si>
    <t>20220908 12:17:27</t>
  </si>
  <si>
    <t>12:17:27</t>
  </si>
  <si>
    <t>20220908 12:17:29</t>
  </si>
  <si>
    <t>12:17:29</t>
  </si>
  <si>
    <t>20220908 12:17:32</t>
  </si>
  <si>
    <t>12:17:32</t>
  </si>
  <si>
    <t>20220908 12:17:33</t>
  </si>
  <si>
    <t>12:17:33</t>
  </si>
  <si>
    <t>20220908 12:17:37</t>
  </si>
  <si>
    <t>12:17:37</t>
  </si>
  <si>
    <t>20220908 12:17:38</t>
  </si>
  <si>
    <t>12:17:38</t>
  </si>
  <si>
    <t>20220908 12:17:42</t>
  </si>
  <si>
    <t>12:17:42</t>
  </si>
  <si>
    <t>20220908 12:17:43</t>
  </si>
  <si>
    <t>12:17:43</t>
  </si>
  <si>
    <t>20220908 12:17:47</t>
  </si>
  <si>
    <t>12:17:47</t>
  </si>
  <si>
    <t>20220908 12:17:48</t>
  </si>
  <si>
    <t>12:17:48</t>
  </si>
  <si>
    <t>20220908 12:17:52</t>
  </si>
  <si>
    <t>12:17:52</t>
  </si>
  <si>
    <t>20220908 12:17:53</t>
  </si>
  <si>
    <t>12:17:53</t>
  </si>
  <si>
    <t>20220908 12:17:57</t>
  </si>
  <si>
    <t>12:17:57</t>
  </si>
  <si>
    <t>20220908 12:17:58</t>
  </si>
  <si>
    <t>12:17:58</t>
  </si>
  <si>
    <t>20220908 12:18:02</t>
  </si>
  <si>
    <t>12:18:02</t>
  </si>
  <si>
    <t>20220908 12:18:03</t>
  </si>
  <si>
    <t>12:18:03</t>
  </si>
  <si>
    <t>20220908 12:18:07</t>
  </si>
  <si>
    <t>12:18:07</t>
  </si>
  <si>
    <t>20220908 12:18:08</t>
  </si>
  <si>
    <t>12:18:08</t>
  </si>
  <si>
    <t>20220908 12:18:12</t>
  </si>
  <si>
    <t>12:18:12</t>
  </si>
  <si>
    <t>20220908 12:18:13</t>
  </si>
  <si>
    <t>12:18:13</t>
  </si>
  <si>
    <t>20220908 12:18:17</t>
  </si>
  <si>
    <t>12:18:17</t>
  </si>
  <si>
    <t>20220908 12:18:18</t>
  </si>
  <si>
    <t>12:18:18</t>
  </si>
  <si>
    <t>20220908 12:18:22</t>
  </si>
  <si>
    <t>12:18:22</t>
  </si>
  <si>
    <t>20220908 12:18:23</t>
  </si>
  <si>
    <t>12:18:23</t>
  </si>
  <si>
    <t>20220908 12:18:27</t>
  </si>
  <si>
    <t>12:18:27</t>
  </si>
  <si>
    <t>20220908 12:18:28</t>
  </si>
  <si>
    <t>12:18:28</t>
  </si>
  <si>
    <t>20220908 12:18:32</t>
  </si>
  <si>
    <t>12:18:32</t>
  </si>
  <si>
    <t>20220908 12:18:33</t>
  </si>
  <si>
    <t>12:18:33</t>
  </si>
  <si>
    <t>20220908 12:18:37</t>
  </si>
  <si>
    <t>12:18:37</t>
  </si>
  <si>
    <t>20220908 12:18:38</t>
  </si>
  <si>
    <t>12:18:38</t>
  </si>
  <si>
    <t>20220908 12:18:42</t>
  </si>
  <si>
    <t>12:18:42</t>
  </si>
  <si>
    <t>20220908 12:18:43</t>
  </si>
  <si>
    <t>12:18:43</t>
  </si>
  <si>
    <t>20220908 12:18:47</t>
  </si>
  <si>
    <t>12:18:47</t>
  </si>
  <si>
    <t>20220908 12:18:48</t>
  </si>
  <si>
    <t>12:18:48</t>
  </si>
  <si>
    <t>20220908 12:18:52</t>
  </si>
  <si>
    <t>12:18:52</t>
  </si>
  <si>
    <t>20220908 12:18:53</t>
  </si>
  <si>
    <t>12:18:53</t>
  </si>
  <si>
    <t>20220908 12:18:57</t>
  </si>
  <si>
    <t>12:18:57</t>
  </si>
  <si>
    <t>20220908 12:18:58</t>
  </si>
  <si>
    <t>12:18:58</t>
  </si>
  <si>
    <t>20220908 12:19:02</t>
  </si>
  <si>
    <t>12:19:02</t>
  </si>
  <si>
    <t>20220908 12:19:03</t>
  </si>
  <si>
    <t>12:19:03</t>
  </si>
  <si>
    <t>20220908 12:19:07</t>
  </si>
  <si>
    <t>12:19:07</t>
  </si>
  <si>
    <t>20220908 12:19:08</t>
  </si>
  <si>
    <t>12:19:08</t>
  </si>
  <si>
    <t>20220908 12:19:12</t>
  </si>
  <si>
    <t>12:19:12</t>
  </si>
  <si>
    <t>20220908 12:19:13</t>
  </si>
  <si>
    <t>12:19:13</t>
  </si>
  <si>
    <t>20220908 12:19:17</t>
  </si>
  <si>
    <t>12:19:17</t>
  </si>
  <si>
    <t>20220908 12:19:18</t>
  </si>
  <si>
    <t>12:19:18</t>
  </si>
  <si>
    <t>20220908 12:19:22</t>
  </si>
  <si>
    <t>12:19:22</t>
  </si>
  <si>
    <t>20220908 12:19:23</t>
  </si>
  <si>
    <t>12:19:23</t>
  </si>
  <si>
    <t>20220908 12:19:27</t>
  </si>
  <si>
    <t>12:19:27</t>
  </si>
  <si>
    <t>20220908 12:19:28</t>
  </si>
  <si>
    <t>12:19:28</t>
  </si>
  <si>
    <t>20220908 12:19:32</t>
  </si>
  <si>
    <t>12:19:32</t>
  </si>
  <si>
    <t>20220908 12:19:33</t>
  </si>
  <si>
    <t>12:19:33</t>
  </si>
  <si>
    <t>20220908 12:19:37</t>
  </si>
  <si>
    <t>12:19:37</t>
  </si>
  <si>
    <t>20220908 12:19:38</t>
  </si>
  <si>
    <t>12:19:38</t>
  </si>
  <si>
    <t>20220908 12:19:42</t>
  </si>
  <si>
    <t>12:19:42</t>
  </si>
  <si>
    <t>20220908 12:19:43</t>
  </si>
  <si>
    <t>12:19:43</t>
  </si>
  <si>
    <t>20220908 12:19:47</t>
  </si>
  <si>
    <t>12:19:47</t>
  </si>
  <si>
    <t>20220908 12:19:48</t>
  </si>
  <si>
    <t>12:19:48</t>
  </si>
  <si>
    <t>20220908 12:19:52</t>
  </si>
  <si>
    <t>12:19:52</t>
  </si>
  <si>
    <t>20220908 12:19:53</t>
  </si>
  <si>
    <t>12:19:53</t>
  </si>
  <si>
    <t>20220908 12:19:57</t>
  </si>
  <si>
    <t>12:19:57</t>
  </si>
  <si>
    <t>20220908 12:19:58</t>
  </si>
  <si>
    <t>12:19:58</t>
  </si>
  <si>
    <t>20220908 12:20:02</t>
  </si>
  <si>
    <t>12:20:02</t>
  </si>
  <si>
    <t>20220908 12:20:03</t>
  </si>
  <si>
    <t>12:20:03</t>
  </si>
  <si>
    <t>20220908 12:20:07</t>
  </si>
  <si>
    <t>12:20:07</t>
  </si>
  <si>
    <t>20220908 12:20:08</t>
  </si>
  <si>
    <t>12:20:08</t>
  </si>
  <si>
    <t>20220908 12:20:12</t>
  </si>
  <si>
    <t>12:20:12</t>
  </si>
  <si>
    <t>20220908 12:20:13</t>
  </si>
  <si>
    <t>12:20:13</t>
  </si>
  <si>
    <t>20220908 12:20:17</t>
  </si>
  <si>
    <t>12:20:17</t>
  </si>
  <si>
    <t>20220908 12:20:18</t>
  </si>
  <si>
    <t>12:20:18</t>
  </si>
  <si>
    <t>20220908 12:20:22</t>
  </si>
  <si>
    <t>12:20:22</t>
  </si>
  <si>
    <t>20220908 12:20:23</t>
  </si>
  <si>
    <t>12:20:23</t>
  </si>
  <si>
    <t>20220908 12:20:27</t>
  </si>
  <si>
    <t>12:20:27</t>
  </si>
  <si>
    <t>20220908 12:20:28</t>
  </si>
  <si>
    <t>12:20:28</t>
  </si>
  <si>
    <t>20220908 12:20:32</t>
  </si>
  <si>
    <t>12:20:32</t>
  </si>
  <si>
    <t>20220908 12:20:33</t>
  </si>
  <si>
    <t>12:20:33</t>
  </si>
  <si>
    <t>20220908 12:20:37</t>
  </si>
  <si>
    <t>12:20:37</t>
  </si>
  <si>
    <t>20220908 12:20:38</t>
  </si>
  <si>
    <t>12:20:38</t>
  </si>
  <si>
    <t>20220908 12:20:43</t>
  </si>
  <si>
    <t>12:20:43</t>
  </si>
  <si>
    <t>20220908 12:20:48</t>
  </si>
  <si>
    <t>12:20:48</t>
  </si>
  <si>
    <t>20220908 12:20:53</t>
  </si>
  <si>
    <t>12:20:53</t>
  </si>
  <si>
    <t>20220908 12:20:58</t>
  </si>
  <si>
    <t>12:20:58</t>
  </si>
  <si>
    <t>20220908 12:31:17</t>
  </si>
  <si>
    <t>12:31:17</t>
  </si>
  <si>
    <t>11</t>
  </si>
  <si>
    <t>20220908 12:31:22</t>
  </si>
  <si>
    <t>12:31:22</t>
  </si>
  <si>
    <t>20220908 12:31:27</t>
  </si>
  <si>
    <t>12:31:27</t>
  </si>
  <si>
    <t>20220908 12:31:32</t>
  </si>
  <si>
    <t>12:31:32</t>
  </si>
  <si>
    <t>20220908 12:31:37</t>
  </si>
  <si>
    <t>12:31:37</t>
  </si>
  <si>
    <t>20220908 12:31:42</t>
  </si>
  <si>
    <t>12:31:42</t>
  </si>
  <si>
    <t>20220908 12:31:47</t>
  </si>
  <si>
    <t>12:31:47</t>
  </si>
  <si>
    <t>20220908 12:31:52</t>
  </si>
  <si>
    <t>12:31:52</t>
  </si>
  <si>
    <t>20220908 12:31:57</t>
  </si>
  <si>
    <t>12:31:57</t>
  </si>
  <si>
    <t>20220908 12:32:02</t>
  </si>
  <si>
    <t>12:32:02</t>
  </si>
  <si>
    <t>20220908 12:32:07</t>
  </si>
  <si>
    <t>12:32:07</t>
  </si>
  <si>
    <t>20220908 12:32:12</t>
  </si>
  <si>
    <t>12:32:12</t>
  </si>
  <si>
    <t>20220908 12:32:17</t>
  </si>
  <si>
    <t>12:32:17</t>
  </si>
  <si>
    <t>20220908 12:32:22</t>
  </si>
  <si>
    <t>12:32:22</t>
  </si>
  <si>
    <t>20220908 12:32:27</t>
  </si>
  <si>
    <t>12:32:27</t>
  </si>
  <si>
    <t>20220908 12:32:32</t>
  </si>
  <si>
    <t>12:32:32</t>
  </si>
  <si>
    <t>20220908 12:32:37</t>
  </si>
  <si>
    <t>12:32:37</t>
  </si>
  <si>
    <t>20220908 12:32:42</t>
  </si>
  <si>
    <t>12:32:42</t>
  </si>
  <si>
    <t>20220908 12:32:47</t>
  </si>
  <si>
    <t>12:32:47</t>
  </si>
  <si>
    <t>20220908 12:32:52</t>
  </si>
  <si>
    <t>12:32:52</t>
  </si>
  <si>
    <t>20220908 12:32:57</t>
  </si>
  <si>
    <t>12:32:57</t>
  </si>
  <si>
    <t>20220908 12:33:02</t>
  </si>
  <si>
    <t>12:33:02</t>
  </si>
  <si>
    <t>20220908 12:33:07</t>
  </si>
  <si>
    <t>12:33:07</t>
  </si>
  <si>
    <t>20220908 12:33:12</t>
  </si>
  <si>
    <t>12:33:12</t>
  </si>
  <si>
    <t>20220908 12:34:49</t>
  </si>
  <si>
    <t>12:34:49</t>
  </si>
  <si>
    <t>20220908 12:34:54</t>
  </si>
  <si>
    <t>12:34:54</t>
  </si>
  <si>
    <t>20220908 12:34:59</t>
  </si>
  <si>
    <t>12:34:59</t>
  </si>
  <si>
    <t>20220908 12:35:04</t>
  </si>
  <si>
    <t>12:35:04</t>
  </si>
  <si>
    <t>20220908 12:35:09</t>
  </si>
  <si>
    <t>12:35:09</t>
  </si>
  <si>
    <t>20220908 12:35:14</t>
  </si>
  <si>
    <t>12:35:14</t>
  </si>
  <si>
    <t>20220908 12:35:19</t>
  </si>
  <si>
    <t>12:35:19</t>
  </si>
  <si>
    <t>20220908 12:35:24</t>
  </si>
  <si>
    <t>12:35:24</t>
  </si>
  <si>
    <t>20220908 12:35:29</t>
  </si>
  <si>
    <t>12:35:29</t>
  </si>
  <si>
    <t>20220908 12:35:34</t>
  </si>
  <si>
    <t>12:35:34</t>
  </si>
  <si>
    <t>20220908 12:35:39</t>
  </si>
  <si>
    <t>12:35:39</t>
  </si>
  <si>
    <t>20220908 12:35:44</t>
  </si>
  <si>
    <t>12:35:44</t>
  </si>
  <si>
    <t>20220908 12:35:49</t>
  </si>
  <si>
    <t>12:35:49</t>
  </si>
  <si>
    <t>20220908 12:35:54</t>
  </si>
  <si>
    <t>12:35:54</t>
  </si>
  <si>
    <t>20220908 12:35:59</t>
  </si>
  <si>
    <t>12:35:59</t>
  </si>
  <si>
    <t>20220908 12:36:04</t>
  </si>
  <si>
    <t>12:36:04</t>
  </si>
  <si>
    <t>20220908 12:36:09</t>
  </si>
  <si>
    <t>12:36:09</t>
  </si>
  <si>
    <t>20220908 12:36:14</t>
  </si>
  <si>
    <t>12:36:14</t>
  </si>
  <si>
    <t>20220908 12:36:19</t>
  </si>
  <si>
    <t>12:36:19</t>
  </si>
  <si>
    <t>20220908 12:36:24</t>
  </si>
  <si>
    <t>12:36:24</t>
  </si>
  <si>
    <t>20220908 12:36:29</t>
  </si>
  <si>
    <t>12:36:29</t>
  </si>
  <si>
    <t>20220908 12:36:34</t>
  </si>
  <si>
    <t>12:36:34</t>
  </si>
  <si>
    <t>20220908 12:36:39</t>
  </si>
  <si>
    <t>12:36:39</t>
  </si>
  <si>
    <t>20220908 12:36:44</t>
  </si>
  <si>
    <t>12:36:44</t>
  </si>
  <si>
    <t>20220908 12:36:49</t>
  </si>
  <si>
    <t>12:36:49</t>
  </si>
  <si>
    <t>20220908 12:36:54</t>
  </si>
  <si>
    <t>12:36:54</t>
  </si>
  <si>
    <t>20220908 12:36:59</t>
  </si>
  <si>
    <t>12:36:59</t>
  </si>
  <si>
    <t>20220908 12:37:04</t>
  </si>
  <si>
    <t>12:37:04</t>
  </si>
  <si>
    <t>20220908 12:37:09</t>
  </si>
  <si>
    <t>12:37:09</t>
  </si>
  <si>
    <t>20220908 12:37:14</t>
  </si>
  <si>
    <t>12:37:14</t>
  </si>
  <si>
    <t>20220908 12:37:19</t>
  </si>
  <si>
    <t>12:37:19</t>
  </si>
  <si>
    <t>20220908 12:37:24</t>
  </si>
  <si>
    <t>12:37:24</t>
  </si>
  <si>
    <t>20220908 12:37:29</t>
  </si>
  <si>
    <t>12:37:29</t>
  </si>
  <si>
    <t>20220908 12:37:34</t>
  </si>
  <si>
    <t>12:37:34</t>
  </si>
  <si>
    <t>20220908 12:37:39</t>
  </si>
  <si>
    <t>12:37:39</t>
  </si>
  <si>
    <t>20220908 12:37:44</t>
  </si>
  <si>
    <t>12:37:44</t>
  </si>
  <si>
    <t>20220908 12:37:49</t>
  </si>
  <si>
    <t>12:37:49</t>
  </si>
  <si>
    <t>20220908 12:37:54</t>
  </si>
  <si>
    <t>12:37:54</t>
  </si>
  <si>
    <t>20220908 12:37:59</t>
  </si>
  <si>
    <t>12:37:59</t>
  </si>
  <si>
    <t>20220908 12:38:04</t>
  </si>
  <si>
    <t>12:38:04</t>
  </si>
  <si>
    <t>20220908 12:38:09</t>
  </si>
  <si>
    <t>12:38:09</t>
  </si>
  <si>
    <t>20220908 12:38:14</t>
  </si>
  <si>
    <t>12:38:14</t>
  </si>
  <si>
    <t>20220908 12:38:19</t>
  </si>
  <si>
    <t>12:38:19</t>
  </si>
  <si>
    <t>20220908 12:38:24</t>
  </si>
  <si>
    <t>12:38:24</t>
  </si>
  <si>
    <t>20220908 12:38:29</t>
  </si>
  <si>
    <t>12:38:29</t>
  </si>
  <si>
    <t>20220908 12:38:34</t>
  </si>
  <si>
    <t>12:38:34</t>
  </si>
  <si>
    <t>20220908 12:38:39</t>
  </si>
  <si>
    <t>12:38:39</t>
  </si>
  <si>
    <t>20220908 12:38:44</t>
  </si>
  <si>
    <t>12:38:44</t>
  </si>
  <si>
    <t>20220908 12:38:49</t>
  </si>
  <si>
    <t>12:38:49</t>
  </si>
  <si>
    <t>20220908 12:38:54</t>
  </si>
  <si>
    <t>12:38:54</t>
  </si>
  <si>
    <t>20220908 12:38:59</t>
  </si>
  <si>
    <t>12:38:59</t>
  </si>
  <si>
    <t>20220908 12:39:04</t>
  </si>
  <si>
    <t>12:39:04</t>
  </si>
  <si>
    <t>20220908 12:39:09</t>
  </si>
  <si>
    <t>12:39:09</t>
  </si>
  <si>
    <t>20220908 12:39:14</t>
  </si>
  <si>
    <t>12:39:14</t>
  </si>
  <si>
    <t>20220908 12:39:19</t>
  </si>
  <si>
    <t>12:39:19</t>
  </si>
  <si>
    <t>20220908 12:39:24</t>
  </si>
  <si>
    <t>12:39:24</t>
  </si>
  <si>
    <t>20220908 12:39:29</t>
  </si>
  <si>
    <t>12:39:29</t>
  </si>
  <si>
    <t>20220908 12:39:34</t>
  </si>
  <si>
    <t>12:39:34</t>
  </si>
  <si>
    <t>20220908 12:39:39</t>
  </si>
  <si>
    <t>12:39:39</t>
  </si>
  <si>
    <t>20220908 12:39:44</t>
  </si>
  <si>
    <t>12:39:44</t>
  </si>
  <si>
    <t>20220908 12:39:49</t>
  </si>
  <si>
    <t>12:39:49</t>
  </si>
  <si>
    <t>20220908 12:39:54</t>
  </si>
  <si>
    <t>12:39:54</t>
  </si>
  <si>
    <t>20220908 12:39:59</t>
  </si>
  <si>
    <t>12:39:59</t>
  </si>
  <si>
    <t>20220908 12:40:04</t>
  </si>
  <si>
    <t>12:40:04</t>
  </si>
  <si>
    <t>20220908 12:40:09</t>
  </si>
  <si>
    <t>12:40:09</t>
  </si>
  <si>
    <t>20220908 12:40:14</t>
  </si>
  <si>
    <t>12:40:14</t>
  </si>
  <si>
    <t>20220908 12:40:19</t>
  </si>
  <si>
    <t>12:40:19</t>
  </si>
  <si>
    <t>20220908 12:40:24</t>
  </si>
  <si>
    <t>12:40:24</t>
  </si>
  <si>
    <t>20220908 12:40:29</t>
  </si>
  <si>
    <t>12:40:29</t>
  </si>
  <si>
    <t>20220908 12:40:34</t>
  </si>
  <si>
    <t>12:40:34</t>
  </si>
  <si>
    <t>20220908 12:40:39</t>
  </si>
  <si>
    <t>12:40:39</t>
  </si>
  <si>
    <t>20220908 13:08:41</t>
  </si>
  <si>
    <t>13:08:41</t>
  </si>
  <si>
    <t>187</t>
  </si>
  <si>
    <t>20220908 13:08:46</t>
  </si>
  <si>
    <t>13:08:46</t>
  </si>
  <si>
    <t>20220908 13:08:51</t>
  </si>
  <si>
    <t>13:08:51</t>
  </si>
  <si>
    <t>20220908 13:08:56</t>
  </si>
  <si>
    <t>13:08:56</t>
  </si>
  <si>
    <t>20220908 13:09:01</t>
  </si>
  <si>
    <t>13:09:01</t>
  </si>
  <si>
    <t>20220908 13:09:06</t>
  </si>
  <si>
    <t>13:09:06</t>
  </si>
  <si>
    <t>20220908 13:09:11</t>
  </si>
  <si>
    <t>13:09:11</t>
  </si>
  <si>
    <t>20220908 13:09:16</t>
  </si>
  <si>
    <t>13:09:16</t>
  </si>
  <si>
    <t>20220908 13:09:21</t>
  </si>
  <si>
    <t>13:09:21</t>
  </si>
  <si>
    <t>20220908 13:09:26</t>
  </si>
  <si>
    <t>13:09:26</t>
  </si>
  <si>
    <t>20220908 13:09:31</t>
  </si>
  <si>
    <t>13:09:31</t>
  </si>
  <si>
    <t>20220908 13:09:36</t>
  </si>
  <si>
    <t>13:09:36</t>
  </si>
  <si>
    <t>20220908 13:09:41</t>
  </si>
  <si>
    <t>13:09:41</t>
  </si>
  <si>
    <t>20220908 13:09:46</t>
  </si>
  <si>
    <t>13:09:46</t>
  </si>
  <si>
    <t>20220908 13:09:51</t>
  </si>
  <si>
    <t>13:09:51</t>
  </si>
  <si>
    <t>20220908 13:09:56</t>
  </si>
  <si>
    <t>13:09:56</t>
  </si>
  <si>
    <t>20220908 13:10:01</t>
  </si>
  <si>
    <t>13:10:01</t>
  </si>
  <si>
    <t>20220908 13:10:06</t>
  </si>
  <si>
    <t>13:10:06</t>
  </si>
  <si>
    <t>20220908 13:10:11</t>
  </si>
  <si>
    <t>13:10:11</t>
  </si>
  <si>
    <t>20220908 13:10:16</t>
  </si>
  <si>
    <t>13:10:16</t>
  </si>
  <si>
    <t>20220908 13:10:21</t>
  </si>
  <si>
    <t>13:10:21</t>
  </si>
  <si>
    <t>20220908 13:10:26</t>
  </si>
  <si>
    <t>13:10:26</t>
  </si>
  <si>
    <t>20220908 13:10:31</t>
  </si>
  <si>
    <t>13:10:31</t>
  </si>
  <si>
    <t>20220908 13:10:36</t>
  </si>
  <si>
    <t>13:10:36</t>
  </si>
  <si>
    <t>20220908 13:12:13</t>
  </si>
  <si>
    <t>13:12:13</t>
  </si>
  <si>
    <t>20220908 13:12:18</t>
  </si>
  <si>
    <t>13:12:18</t>
  </si>
  <si>
    <t>20220908 13:12:23</t>
  </si>
  <si>
    <t>13:12:23</t>
  </si>
  <si>
    <t>20220908 13:12:28</t>
  </si>
  <si>
    <t>13:12:28</t>
  </si>
  <si>
    <t>20220908 13:12:33</t>
  </si>
  <si>
    <t>13:12:33</t>
  </si>
  <si>
    <t>20220908 13:12:38</t>
  </si>
  <si>
    <t>13:12:38</t>
  </si>
  <si>
    <t>20220908 13:12:43</t>
  </si>
  <si>
    <t>13:12:43</t>
  </si>
  <si>
    <t>20220908 13:12:47</t>
  </si>
  <si>
    <t>13:12:47</t>
  </si>
  <si>
    <t>20220908 13:12:52</t>
  </si>
  <si>
    <t>13:12:52</t>
  </si>
  <si>
    <t>20220908 13:12:57</t>
  </si>
  <si>
    <t>13:12:57</t>
  </si>
  <si>
    <t>20220908 13:13:02</t>
  </si>
  <si>
    <t>13:13:02</t>
  </si>
  <si>
    <t>20220908 13:13:07</t>
  </si>
  <si>
    <t>13:13:07</t>
  </si>
  <si>
    <t>20220908 13:13:12</t>
  </si>
  <si>
    <t>13:13:12</t>
  </si>
  <si>
    <t>20220908 13:13:17</t>
  </si>
  <si>
    <t>13:13:17</t>
  </si>
  <si>
    <t>20220908 13:13:22</t>
  </si>
  <si>
    <t>13:13:22</t>
  </si>
  <si>
    <t>20220908 13:13:27</t>
  </si>
  <si>
    <t>13:13:27</t>
  </si>
  <si>
    <t>20220908 13:13:32</t>
  </si>
  <si>
    <t>13:13:32</t>
  </si>
  <si>
    <t>20220908 13:13:37</t>
  </si>
  <si>
    <t>13:13:37</t>
  </si>
  <si>
    <t>20220908 13:13:42</t>
  </si>
  <si>
    <t>13:13:42</t>
  </si>
  <si>
    <t>20220908 13:13:47</t>
  </si>
  <si>
    <t>13:13:47</t>
  </si>
  <si>
    <t>20220908 13:13:52</t>
  </si>
  <si>
    <t>13:13:52</t>
  </si>
  <si>
    <t>20220908 13:13:57</t>
  </si>
  <si>
    <t>13:13:57</t>
  </si>
  <si>
    <t>20220908 13:14:02</t>
  </si>
  <si>
    <t>13:14:02</t>
  </si>
  <si>
    <t>20220908 13:14:07</t>
  </si>
  <si>
    <t>13:14:07</t>
  </si>
  <si>
    <t>20220908 13:14:12</t>
  </si>
  <si>
    <t>13:14:12</t>
  </si>
  <si>
    <t>20220908 13:14:17</t>
  </si>
  <si>
    <t>13:14:17</t>
  </si>
  <si>
    <t>20220908 13:14:22</t>
  </si>
  <si>
    <t>13:14:22</t>
  </si>
  <si>
    <t>20220908 13:14:27</t>
  </si>
  <si>
    <t>13:14:27</t>
  </si>
  <si>
    <t>20220908 13:14:32</t>
  </si>
  <si>
    <t>13:14:32</t>
  </si>
  <si>
    <t>20220908 13:14:37</t>
  </si>
  <si>
    <t>13:14:37</t>
  </si>
  <si>
    <t>20220908 13:14:42</t>
  </si>
  <si>
    <t>13:14:42</t>
  </si>
  <si>
    <t>20220908 13:14:47</t>
  </si>
  <si>
    <t>13:14:47</t>
  </si>
  <si>
    <t>20220908 13:14:52</t>
  </si>
  <si>
    <t>13:14:52</t>
  </si>
  <si>
    <t>20220908 13:14:57</t>
  </si>
  <si>
    <t>13:14:57</t>
  </si>
  <si>
    <t>20220908 13:15:02</t>
  </si>
  <si>
    <t>13:15:02</t>
  </si>
  <si>
    <t>20220908 13:15:07</t>
  </si>
  <si>
    <t>13:15:07</t>
  </si>
  <si>
    <t>20220908 13:15:12</t>
  </si>
  <si>
    <t>13:15:12</t>
  </si>
  <si>
    <t>20220908 13:15:17</t>
  </si>
  <si>
    <t>13:15:17</t>
  </si>
  <si>
    <t>20220908 13:15:22</t>
  </si>
  <si>
    <t>13:15:22</t>
  </si>
  <si>
    <t>20220908 13:15:27</t>
  </si>
  <si>
    <t>13:15:27</t>
  </si>
  <si>
    <t>20220908 13:15:32</t>
  </si>
  <si>
    <t>13:15:32</t>
  </si>
  <si>
    <t>20220908 13:15:37</t>
  </si>
  <si>
    <t>13:15:37</t>
  </si>
  <si>
    <t>20220908 13:15:42</t>
  </si>
  <si>
    <t>13:15:42</t>
  </si>
  <si>
    <t>20220908 13:15:47</t>
  </si>
  <si>
    <t>13:15:47</t>
  </si>
  <si>
    <t>20220908 13:15:52</t>
  </si>
  <si>
    <t>13:15:52</t>
  </si>
  <si>
    <t>20220908 13:15:57</t>
  </si>
  <si>
    <t>13:15:57</t>
  </si>
  <si>
    <t>20220908 13:16:02</t>
  </si>
  <si>
    <t>13:16:02</t>
  </si>
  <si>
    <t>20220908 13:16:07</t>
  </si>
  <si>
    <t>13:16:07</t>
  </si>
  <si>
    <t>20220908 13:16:12</t>
  </si>
  <si>
    <t>13:16:12</t>
  </si>
  <si>
    <t>20220908 13:16:17</t>
  </si>
  <si>
    <t>13:16:17</t>
  </si>
  <si>
    <t>20220908 13:16:22</t>
  </si>
  <si>
    <t>13:16:22</t>
  </si>
  <si>
    <t>20220908 13:16:27</t>
  </si>
  <si>
    <t>13:16:27</t>
  </si>
  <si>
    <t>20220908 13:16:32</t>
  </si>
  <si>
    <t>13:16:32</t>
  </si>
  <si>
    <t>20220908 13:16:37</t>
  </si>
  <si>
    <t>13:16:37</t>
  </si>
  <si>
    <t>20220908 13:16:42</t>
  </si>
  <si>
    <t>13:16:42</t>
  </si>
  <si>
    <t>20220908 13:16:47</t>
  </si>
  <si>
    <t>13:16:47</t>
  </si>
  <si>
    <t>20220908 13:16:52</t>
  </si>
  <si>
    <t>13:16:52</t>
  </si>
  <si>
    <t>20220908 13:16:57</t>
  </si>
  <si>
    <t>13:16:57</t>
  </si>
  <si>
    <t>20220908 13:17:02</t>
  </si>
  <si>
    <t>13:17:02</t>
  </si>
  <si>
    <t>20220908 13:17:07</t>
  </si>
  <si>
    <t>13:17:07</t>
  </si>
  <si>
    <t>20220908 13:17:12</t>
  </si>
  <si>
    <t>13:17:12</t>
  </si>
  <si>
    <t>20220908 13:17:17</t>
  </si>
  <si>
    <t>13:17:17</t>
  </si>
  <si>
    <t>20220908 13:17:22</t>
  </si>
  <si>
    <t>13:17:22</t>
  </si>
  <si>
    <t>20220908 13:17:27</t>
  </si>
  <si>
    <t>13:17:27</t>
  </si>
  <si>
    <t>20220908 13:17:32</t>
  </si>
  <si>
    <t>13:17:32</t>
  </si>
  <si>
    <t>20220908 13:17:37</t>
  </si>
  <si>
    <t>13:17:37</t>
  </si>
  <si>
    <t>20220908 13:17:42</t>
  </si>
  <si>
    <t>13:17:42</t>
  </si>
  <si>
    <t>20220908 13:17:47</t>
  </si>
  <si>
    <t>13:17:47</t>
  </si>
  <si>
    <t>20220908 13:17:52</t>
  </si>
  <si>
    <t>13:17:52</t>
  </si>
  <si>
    <t>20220908 13:17:57</t>
  </si>
  <si>
    <t>13:17:57</t>
  </si>
  <si>
    <t>20220908 13:18:02</t>
  </si>
  <si>
    <t>13:18:02</t>
  </si>
  <si>
    <t>20220908 13:28:52</t>
  </si>
  <si>
    <t>13:28:52</t>
  </si>
  <si>
    <t>58</t>
  </si>
  <si>
    <t>20220908 13:28:57</t>
  </si>
  <si>
    <t>13:28:57</t>
  </si>
  <si>
    <t>20220908 13:29:02</t>
  </si>
  <si>
    <t>13:29:02</t>
  </si>
  <si>
    <t>20220908 13:29:07</t>
  </si>
  <si>
    <t>13:29:07</t>
  </si>
  <si>
    <t>20220908 13:29:12</t>
  </si>
  <si>
    <t>13:29:12</t>
  </si>
  <si>
    <t>20220908 13:29:17</t>
  </si>
  <si>
    <t>13:29:17</t>
  </si>
  <si>
    <t>20220908 13:29:22</t>
  </si>
  <si>
    <t>13:29:22</t>
  </si>
  <si>
    <t>20220908 13:29:27</t>
  </si>
  <si>
    <t>13:29:27</t>
  </si>
  <si>
    <t>20220908 13:29:32</t>
  </si>
  <si>
    <t>13:29:32</t>
  </si>
  <si>
    <t>20220908 13:29:37</t>
  </si>
  <si>
    <t>13:29:37</t>
  </si>
  <si>
    <t>20220908 13:29:42</t>
  </si>
  <si>
    <t>13:29:42</t>
  </si>
  <si>
    <t>20220908 13:29:47</t>
  </si>
  <si>
    <t>13:29:47</t>
  </si>
  <si>
    <t>20220908 13:29:52</t>
  </si>
  <si>
    <t>13:29:52</t>
  </si>
  <si>
    <t>20220908 13:29:57</t>
  </si>
  <si>
    <t>13:29:57</t>
  </si>
  <si>
    <t>20220908 13:30:02</t>
  </si>
  <si>
    <t>13:30:02</t>
  </si>
  <si>
    <t>20220908 13:30:07</t>
  </si>
  <si>
    <t>13:30:07</t>
  </si>
  <si>
    <t>20220908 13:30:12</t>
  </si>
  <si>
    <t>13:30:12</t>
  </si>
  <si>
    <t>20220908 13:30:17</t>
  </si>
  <si>
    <t>13:30:17</t>
  </si>
  <si>
    <t>20220908 13:30:22</t>
  </si>
  <si>
    <t>13:30:22</t>
  </si>
  <si>
    <t>20220908 13:30:27</t>
  </si>
  <si>
    <t>13:30:27</t>
  </si>
  <si>
    <t>20220908 13:30:32</t>
  </si>
  <si>
    <t>13:30:32</t>
  </si>
  <si>
    <t>20220908 13:30:37</t>
  </si>
  <si>
    <t>13:30:37</t>
  </si>
  <si>
    <t>20220908 13:30:42</t>
  </si>
  <si>
    <t>13:30:42</t>
  </si>
  <si>
    <t>20220908 13:30:47</t>
  </si>
  <si>
    <t>13:30:47</t>
  </si>
  <si>
    <t>20220908 13:32:24</t>
  </si>
  <si>
    <t>13:32:24</t>
  </si>
  <si>
    <t>20220908 13:32:29</t>
  </si>
  <si>
    <t>13:32:29</t>
  </si>
  <si>
    <t>20220908 13:32:34</t>
  </si>
  <si>
    <t>13:32:34</t>
  </si>
  <si>
    <t>20220908 13:32:39</t>
  </si>
  <si>
    <t>13:32:39</t>
  </si>
  <si>
    <t>20220908 13:32:44</t>
  </si>
  <si>
    <t>13:32:44</t>
  </si>
  <si>
    <t>20220908 13:32:49</t>
  </si>
  <si>
    <t>13:32:49</t>
  </si>
  <si>
    <t>20220908 13:32:54</t>
  </si>
  <si>
    <t>13:32:54</t>
  </si>
  <si>
    <t>20220908 13:32:59</t>
  </si>
  <si>
    <t>13:32:59</t>
  </si>
  <si>
    <t>20220908 13:33:04</t>
  </si>
  <si>
    <t>13:33:04</t>
  </si>
  <si>
    <t>20220908 13:33:09</t>
  </si>
  <si>
    <t>13:33:09</t>
  </si>
  <si>
    <t>20220908 13:33:14</t>
  </si>
  <si>
    <t>13:33:14</t>
  </si>
  <si>
    <t>20220908 13:33:19</t>
  </si>
  <si>
    <t>13:33:19</t>
  </si>
  <si>
    <t>20220908 13:33:24</t>
  </si>
  <si>
    <t>13:33:24</t>
  </si>
  <si>
    <t>20220908 13:33:29</t>
  </si>
  <si>
    <t>13:33:29</t>
  </si>
  <si>
    <t>20220908 13:33:34</t>
  </si>
  <si>
    <t>13:33:34</t>
  </si>
  <si>
    <t>20220908 13:33:39</t>
  </si>
  <si>
    <t>13:33:39</t>
  </si>
  <si>
    <t>20220908 13:33:44</t>
  </si>
  <si>
    <t>13:33:44</t>
  </si>
  <si>
    <t>20220908 13:33:49</t>
  </si>
  <si>
    <t>13:33:49</t>
  </si>
  <si>
    <t>20220908 13:33:54</t>
  </si>
  <si>
    <t>13:33:54</t>
  </si>
  <si>
    <t>20220908 13:33:59</t>
  </si>
  <si>
    <t>13:33:59</t>
  </si>
  <si>
    <t>20220908 13:34:04</t>
  </si>
  <si>
    <t>13:34:04</t>
  </si>
  <si>
    <t>20220908 13:34:09</t>
  </si>
  <si>
    <t>13:34:09</t>
  </si>
  <si>
    <t>20220908 13:34:14</t>
  </si>
  <si>
    <t>13:34:14</t>
  </si>
  <si>
    <t>20220908 13:34:19</t>
  </si>
  <si>
    <t>13:34:19</t>
  </si>
  <si>
    <t>20220908 13:34:24</t>
  </si>
  <si>
    <t>13:34:24</t>
  </si>
  <si>
    <t>20220908 13:34:29</t>
  </si>
  <si>
    <t>13:34:29</t>
  </si>
  <si>
    <t>20220908 13:34:34</t>
  </si>
  <si>
    <t>13:34:34</t>
  </si>
  <si>
    <t>20220908 13:34:39</t>
  </si>
  <si>
    <t>13:34:39</t>
  </si>
  <si>
    <t>20220908 13:34:44</t>
  </si>
  <si>
    <t>13:34:44</t>
  </si>
  <si>
    <t>20220908 13:34:49</t>
  </si>
  <si>
    <t>13:34:49</t>
  </si>
  <si>
    <t>20220908 13:34:54</t>
  </si>
  <si>
    <t>13:34:54</t>
  </si>
  <si>
    <t>20220908 13:34:59</t>
  </si>
  <si>
    <t>13:34:59</t>
  </si>
  <si>
    <t>20220908 13:35:04</t>
  </si>
  <si>
    <t>13:35:04</t>
  </si>
  <si>
    <t>20220908 13:35:09</t>
  </si>
  <si>
    <t>13:35:09</t>
  </si>
  <si>
    <t>20220908 13:35:14</t>
  </si>
  <si>
    <t>13:35:14</t>
  </si>
  <si>
    <t>20220908 13:35:19</t>
  </si>
  <si>
    <t>13:35:19</t>
  </si>
  <si>
    <t>20220908 13:35:24</t>
  </si>
  <si>
    <t>13:35:24</t>
  </si>
  <si>
    <t>20220908 13:35:29</t>
  </si>
  <si>
    <t>13:35:29</t>
  </si>
  <si>
    <t>20220908 13:35:34</t>
  </si>
  <si>
    <t>13:35:34</t>
  </si>
  <si>
    <t>20220908 13:35:39</t>
  </si>
  <si>
    <t>13:35:39</t>
  </si>
  <si>
    <t>20220908 13:35:44</t>
  </si>
  <si>
    <t>13:35:44</t>
  </si>
  <si>
    <t>20220908 13:35:49</t>
  </si>
  <si>
    <t>13:35:49</t>
  </si>
  <si>
    <t>20220908 13:35:54</t>
  </si>
  <si>
    <t>13:35:54</t>
  </si>
  <si>
    <t>20220908 13:35:59</t>
  </si>
  <si>
    <t>13:35:59</t>
  </si>
  <si>
    <t>20220908 13:36:04</t>
  </si>
  <si>
    <t>13:36:04</t>
  </si>
  <si>
    <t>20220908 13:36:09</t>
  </si>
  <si>
    <t>13:36:09</t>
  </si>
  <si>
    <t>20220908 13:36:14</t>
  </si>
  <si>
    <t>13:36:14</t>
  </si>
  <si>
    <t>20220908 13:36:19</t>
  </si>
  <si>
    <t>13:36:19</t>
  </si>
  <si>
    <t>20220908 13:36:24</t>
  </si>
  <si>
    <t>13:36:24</t>
  </si>
  <si>
    <t>20220908 13:36:29</t>
  </si>
  <si>
    <t>13:36:29</t>
  </si>
  <si>
    <t>20220908 13:36:34</t>
  </si>
  <si>
    <t>13:36:34</t>
  </si>
  <si>
    <t>20220908 13:36:39</t>
  </si>
  <si>
    <t>13:36:39</t>
  </si>
  <si>
    <t>20220908 13:36:44</t>
  </si>
  <si>
    <t>13:36:44</t>
  </si>
  <si>
    <t>20220908 13:36:49</t>
  </si>
  <si>
    <t>13:36:49</t>
  </si>
  <si>
    <t>20220908 13:36:54</t>
  </si>
  <si>
    <t>13:36:54</t>
  </si>
  <si>
    <t>20220908 13:36:59</t>
  </si>
  <si>
    <t>13:36:59</t>
  </si>
  <si>
    <t>20220908 13:37:04</t>
  </si>
  <si>
    <t>13:37:04</t>
  </si>
  <si>
    <t>20220908 13:37:09</t>
  </si>
  <si>
    <t>13:37:09</t>
  </si>
  <si>
    <t>20220908 13:37:14</t>
  </si>
  <si>
    <t>13:37:14</t>
  </si>
  <si>
    <t>20220908 13:37:19</t>
  </si>
  <si>
    <t>13:37:19</t>
  </si>
  <si>
    <t>20220908 13:37:24</t>
  </si>
  <si>
    <t>13:37:24</t>
  </si>
  <si>
    <t>20220908 13:37:29</t>
  </si>
  <si>
    <t>13:37:29</t>
  </si>
  <si>
    <t>20220908 13:37:34</t>
  </si>
  <si>
    <t>13:37:34</t>
  </si>
  <si>
    <t>20220908 13:37:39</t>
  </si>
  <si>
    <t>13:37:39</t>
  </si>
  <si>
    <t>20220908 13:37:44</t>
  </si>
  <si>
    <t>13:37:44</t>
  </si>
  <si>
    <t>20220908 13:37:49</t>
  </si>
  <si>
    <t>13:37:49</t>
  </si>
  <si>
    <t>20220908 13:37:54</t>
  </si>
  <si>
    <t>13:37:54</t>
  </si>
  <si>
    <t>20220908 13:37:59</t>
  </si>
  <si>
    <t>13:37:59</t>
  </si>
  <si>
    <t>20220908 13:38:03</t>
  </si>
  <si>
    <t>13:38:03</t>
  </si>
  <si>
    <t>20220908 13:38:09</t>
  </si>
  <si>
    <t>13:38:09</t>
  </si>
  <si>
    <t>20220908 13:38:13</t>
  </si>
  <si>
    <t>13:38:13</t>
  </si>
  <si>
    <t>20220908 13:56:02</t>
  </si>
  <si>
    <t>13:56:02</t>
  </si>
  <si>
    <t>50</t>
  </si>
  <si>
    <t>20220908 13:56:07</t>
  </si>
  <si>
    <t>13:56:07</t>
  </si>
  <si>
    <t>20220908 13:56:12</t>
  </si>
  <si>
    <t>13:56:12</t>
  </si>
  <si>
    <t>20220908 13:56:17</t>
  </si>
  <si>
    <t>13:56:17</t>
  </si>
  <si>
    <t>20220908 13:56:22</t>
  </si>
  <si>
    <t>13:56:22</t>
  </si>
  <si>
    <t>20220908 13:56:27</t>
  </si>
  <si>
    <t>13:56:27</t>
  </si>
  <si>
    <t>20220908 13:56:32</t>
  </si>
  <si>
    <t>13:56:32</t>
  </si>
  <si>
    <t>20220908 13:56:37</t>
  </si>
  <si>
    <t>13:56:37</t>
  </si>
  <si>
    <t>20220908 13:56:42</t>
  </si>
  <si>
    <t>13:56:42</t>
  </si>
  <si>
    <t>20220908 13:56:47</t>
  </si>
  <si>
    <t>13:56:47</t>
  </si>
  <si>
    <t>20220908 13:56:52</t>
  </si>
  <si>
    <t>13:56:52</t>
  </si>
  <si>
    <t>20220908 13:56:57</t>
  </si>
  <si>
    <t>13:56:57</t>
  </si>
  <si>
    <t>20220908 13:57:02</t>
  </si>
  <si>
    <t>13:57:02</t>
  </si>
  <si>
    <t>20220908 13:57:07</t>
  </si>
  <si>
    <t>13:57:07</t>
  </si>
  <si>
    <t>20220908 13:57:12</t>
  </si>
  <si>
    <t>13:57:12</t>
  </si>
  <si>
    <t>20220908 13:57:17</t>
  </si>
  <si>
    <t>13:57:17</t>
  </si>
  <si>
    <t>20220908 13:57:22</t>
  </si>
  <si>
    <t>13:57:22</t>
  </si>
  <si>
    <t>20220908 13:57:27</t>
  </si>
  <si>
    <t>13:57:27</t>
  </si>
  <si>
    <t>20220908 13:57:32</t>
  </si>
  <si>
    <t>13:57:32</t>
  </si>
  <si>
    <t>20220908 13:57:37</t>
  </si>
  <si>
    <t>13:57:37</t>
  </si>
  <si>
    <t>20220908 13:57:42</t>
  </si>
  <si>
    <t>13:57:42</t>
  </si>
  <si>
    <t>20220908 13:57:47</t>
  </si>
  <si>
    <t>13:57:47</t>
  </si>
  <si>
    <t>20220908 13:57:52</t>
  </si>
  <si>
    <t>13:57:52</t>
  </si>
  <si>
    <t>20220908 13:57:57</t>
  </si>
  <si>
    <t>13:57:57</t>
  </si>
  <si>
    <t>20220908 13:59:34</t>
  </si>
  <si>
    <t>13:59:34</t>
  </si>
  <si>
    <t>20220908 13:59:39</t>
  </si>
  <si>
    <t>13:59:39</t>
  </si>
  <si>
    <t>20220908 13:59:44</t>
  </si>
  <si>
    <t>13:59:44</t>
  </si>
  <si>
    <t>20220908 13:59:49</t>
  </si>
  <si>
    <t>13:59:49</t>
  </si>
  <si>
    <t>20220908 13:59:54</t>
  </si>
  <si>
    <t>13:59:54</t>
  </si>
  <si>
    <t>20220908 13:59:59</t>
  </si>
  <si>
    <t>13:59:59</t>
  </si>
  <si>
    <t>20220908 14:00:04</t>
  </si>
  <si>
    <t>14:00:04</t>
  </si>
  <si>
    <t>20220908 14:00:09</t>
  </si>
  <si>
    <t>14:00:09</t>
  </si>
  <si>
    <t>20220908 14:00:14</t>
  </si>
  <si>
    <t>14:00:14</t>
  </si>
  <si>
    <t>20220908 14:00:19</t>
  </si>
  <si>
    <t>14:00:19</t>
  </si>
  <si>
    <t>20220908 14:00:24</t>
  </si>
  <si>
    <t>14:00:24</t>
  </si>
  <si>
    <t>20220908 14:00:29</t>
  </si>
  <si>
    <t>14:00:29</t>
  </si>
  <si>
    <t>20220908 14:00:34</t>
  </si>
  <si>
    <t>14:00:34</t>
  </si>
  <si>
    <t>20220908 14:00:39</t>
  </si>
  <si>
    <t>14:00:39</t>
  </si>
  <si>
    <t>20220908 14:00:44</t>
  </si>
  <si>
    <t>14:00:44</t>
  </si>
  <si>
    <t>20220908 14:00:49</t>
  </si>
  <si>
    <t>14:00:49</t>
  </si>
  <si>
    <t>20220908 14:00:54</t>
  </si>
  <si>
    <t>14:00:54</t>
  </si>
  <si>
    <t>20220908 14:00:59</t>
  </si>
  <si>
    <t>14:00:59</t>
  </si>
  <si>
    <t>20220908 14:01:04</t>
  </si>
  <si>
    <t>14:01:04</t>
  </si>
  <si>
    <t>20220908 14:01:09</t>
  </si>
  <si>
    <t>14:01:09</t>
  </si>
  <si>
    <t>20220908 14:01:14</t>
  </si>
  <si>
    <t>14:01:14</t>
  </si>
  <si>
    <t>20220908 14:01:19</t>
  </si>
  <si>
    <t>14:01:19</t>
  </si>
  <si>
    <t>20220908 14:01:24</t>
  </si>
  <si>
    <t>14:01:24</t>
  </si>
  <si>
    <t>20220908 14:01:29</t>
  </si>
  <si>
    <t>14:01:29</t>
  </si>
  <si>
    <t>20220908 14:01:34</t>
  </si>
  <si>
    <t>14:01:34</t>
  </si>
  <si>
    <t>20220908 14:01:38</t>
  </si>
  <si>
    <t>14:01:38</t>
  </si>
  <si>
    <t>20220908 14:01:44</t>
  </si>
  <si>
    <t>14:01:44</t>
  </si>
  <si>
    <t>20220908 14:01:49</t>
  </si>
  <si>
    <t>14:01:49</t>
  </si>
  <si>
    <t>20220908 14:01:54</t>
  </si>
  <si>
    <t>14:01:54</t>
  </si>
  <si>
    <t>20220908 14:01:59</t>
  </si>
  <si>
    <t>14:01:59</t>
  </si>
  <si>
    <t>20220908 14:02:04</t>
  </si>
  <si>
    <t>14:02:04</t>
  </si>
  <si>
    <t>20220908 14:02:08</t>
  </si>
  <si>
    <t>14:02:08</t>
  </si>
  <si>
    <t>20220908 14:02:14</t>
  </si>
  <si>
    <t>14:02:14</t>
  </si>
  <si>
    <t>20220908 14:02:19</t>
  </si>
  <si>
    <t>14:02:19</t>
  </si>
  <si>
    <t>20220908 14:02:24</t>
  </si>
  <si>
    <t>14:02:24</t>
  </si>
  <si>
    <t>20220908 14:02:29</t>
  </si>
  <si>
    <t>14:02:29</t>
  </si>
  <si>
    <t>20220908 14:02:34</t>
  </si>
  <si>
    <t>14:02:34</t>
  </si>
  <si>
    <t>20220908 14:02:39</t>
  </si>
  <si>
    <t>14:02:39</t>
  </si>
  <si>
    <t>20220908 14:02:44</t>
  </si>
  <si>
    <t>14:02:44</t>
  </si>
  <si>
    <t>20220908 14:02:49</t>
  </si>
  <si>
    <t>14:02:49</t>
  </si>
  <si>
    <t>20220908 14:02:54</t>
  </si>
  <si>
    <t>14:02:54</t>
  </si>
  <si>
    <t>20220908 14:02:59</t>
  </si>
  <si>
    <t>14:02:59</t>
  </si>
  <si>
    <t>20220908 14:03:04</t>
  </si>
  <si>
    <t>14:03:04</t>
  </si>
  <si>
    <t>20220908 14:03:09</t>
  </si>
  <si>
    <t>14:03:09</t>
  </si>
  <si>
    <t>20220908 14:03:14</t>
  </si>
  <si>
    <t>14:03:14</t>
  </si>
  <si>
    <t>20220908 14:03:19</t>
  </si>
  <si>
    <t>14:03:19</t>
  </si>
  <si>
    <t>20220908 14:03:24</t>
  </si>
  <si>
    <t>14:03:24</t>
  </si>
  <si>
    <t>20220908 14:03:29</t>
  </si>
  <si>
    <t>14:03:29</t>
  </si>
  <si>
    <t>20220908 14:03:34</t>
  </si>
  <si>
    <t>14:03:34</t>
  </si>
  <si>
    <t>20220908 14:03:39</t>
  </si>
  <si>
    <t>14:03:39</t>
  </si>
  <si>
    <t>20220908 14:03:44</t>
  </si>
  <si>
    <t>14:03:44</t>
  </si>
  <si>
    <t>20220908 14:03:49</t>
  </si>
  <si>
    <t>14:03:49</t>
  </si>
  <si>
    <t>20220908 14:03:54</t>
  </si>
  <si>
    <t>14:03:54</t>
  </si>
  <si>
    <t>20220908 14:03:59</t>
  </si>
  <si>
    <t>14:03:59</t>
  </si>
  <si>
    <t>20220908 14:04:04</t>
  </si>
  <si>
    <t>14:04:04</t>
  </si>
  <si>
    <t>20220908 14:04:09</t>
  </si>
  <si>
    <t>14:04:09</t>
  </si>
  <si>
    <t>20220908 14:04:14</t>
  </si>
  <si>
    <t>14:04:14</t>
  </si>
  <si>
    <t>20220908 14:04:19</t>
  </si>
  <si>
    <t>14:04:19</t>
  </si>
  <si>
    <t>20220908 14:04:24</t>
  </si>
  <si>
    <t>14:04:24</t>
  </si>
  <si>
    <t>20220908 14:04:29</t>
  </si>
  <si>
    <t>14:04:29</t>
  </si>
  <si>
    <t>20220908 14:04:33</t>
  </si>
  <si>
    <t>14:04:33</t>
  </si>
  <si>
    <t>20220908 14:04:38</t>
  </si>
  <si>
    <t>14:04:38</t>
  </si>
  <si>
    <t>20220908 14:04:43</t>
  </si>
  <si>
    <t>14:04:43</t>
  </si>
  <si>
    <t>20220908 14:04:48</t>
  </si>
  <si>
    <t>14:04:48</t>
  </si>
  <si>
    <t>20220908 14:04:53</t>
  </si>
  <si>
    <t>14:04:53</t>
  </si>
  <si>
    <t>20220908 14:04:58</t>
  </si>
  <si>
    <t>14:04:58</t>
  </si>
  <si>
    <t>20220908 14:05:03</t>
  </si>
  <si>
    <t>14:05:03</t>
  </si>
  <si>
    <t>20220908 14:05:08</t>
  </si>
  <si>
    <t>14:05:08</t>
  </si>
  <si>
    <t>20220908 14:05:13</t>
  </si>
  <si>
    <t>14:05:13</t>
  </si>
  <si>
    <t>20220908 14:05:18</t>
  </si>
  <si>
    <t>14:05:18</t>
  </si>
  <si>
    <t>20220908 14:05:23</t>
  </si>
  <si>
    <t>14:05:23</t>
  </si>
  <si>
    <t>20220908 14:30:00</t>
  </si>
  <si>
    <t>14:30:00</t>
  </si>
  <si>
    <t>142 B</t>
  </si>
  <si>
    <t>20220908 14:30:05</t>
  </si>
  <si>
    <t>14:30:05</t>
  </si>
  <si>
    <t>20220908 14:30:10</t>
  </si>
  <si>
    <t>14:30:10</t>
  </si>
  <si>
    <t>20220908 14:30:15</t>
  </si>
  <si>
    <t>14:30:15</t>
  </si>
  <si>
    <t>20220908 14:30:20</t>
  </si>
  <si>
    <t>14:30:20</t>
  </si>
  <si>
    <t>20220908 14:30:25</t>
  </si>
  <si>
    <t>14:30:25</t>
  </si>
  <si>
    <t>20220908 14:30:30</t>
  </si>
  <si>
    <t>14:30:30</t>
  </si>
  <si>
    <t>20220908 14:30:35</t>
  </si>
  <si>
    <t>14:30:35</t>
  </si>
  <si>
    <t>20220908 14:30:40</t>
  </si>
  <si>
    <t>14:30:40</t>
  </si>
  <si>
    <t>20220908 14:30:45</t>
  </si>
  <si>
    <t>14:30:45</t>
  </si>
  <si>
    <t>20220908 14:30:50</t>
  </si>
  <si>
    <t>14:30:50</t>
  </si>
  <si>
    <t>20220908 14:30:55</t>
  </si>
  <si>
    <t>14:30:55</t>
  </si>
  <si>
    <t>20220908 14:31:00</t>
  </si>
  <si>
    <t>14:31:00</t>
  </si>
  <si>
    <t>20220908 14:31:05</t>
  </si>
  <si>
    <t>14:31:05</t>
  </si>
  <si>
    <t>20220908 14:31:10</t>
  </si>
  <si>
    <t>14:31:10</t>
  </si>
  <si>
    <t>20220908 14:31:15</t>
  </si>
  <si>
    <t>14:31:15</t>
  </si>
  <si>
    <t>20220908 14:31:20</t>
  </si>
  <si>
    <t>14:31:20</t>
  </si>
  <si>
    <t>20220908 14:31:25</t>
  </si>
  <si>
    <t>14:31:25</t>
  </si>
  <si>
    <t>20220908 14:31:30</t>
  </si>
  <si>
    <t>14:31:30</t>
  </si>
  <si>
    <t>20220908 14:31:35</t>
  </si>
  <si>
    <t>14:31:35</t>
  </si>
  <si>
    <t>20220908 14:31:40</t>
  </si>
  <si>
    <t>14:31:40</t>
  </si>
  <si>
    <t>20220908 14:31:45</t>
  </si>
  <si>
    <t>14:31:45</t>
  </si>
  <si>
    <t>20220908 14:31:50</t>
  </si>
  <si>
    <t>14:31:50</t>
  </si>
  <si>
    <t>20220908 14:31:54</t>
  </si>
  <si>
    <t>14:31:54</t>
  </si>
  <si>
    <t>20220908 14:33:32</t>
  </si>
  <si>
    <t>14:33:32</t>
  </si>
  <si>
    <t>20220908 14:33:36</t>
  </si>
  <si>
    <t>14:33:36</t>
  </si>
  <si>
    <t>20220908 14:33:41</t>
  </si>
  <si>
    <t>14:33:41</t>
  </si>
  <si>
    <t>20220908 14:33:46</t>
  </si>
  <si>
    <t>14:33:46</t>
  </si>
  <si>
    <t>20220908 14:33:51</t>
  </si>
  <si>
    <t>14:33:51</t>
  </si>
  <si>
    <t>20220908 14:33:56</t>
  </si>
  <si>
    <t>14:33:56</t>
  </si>
  <si>
    <t>20220908 14:34:01</t>
  </si>
  <si>
    <t>14:34:01</t>
  </si>
  <si>
    <t>20220908 14:34:06</t>
  </si>
  <si>
    <t>14:34:06</t>
  </si>
  <si>
    <t>20220908 14:34:11</t>
  </si>
  <si>
    <t>14:34:11</t>
  </si>
  <si>
    <t>20220908 14:34:16</t>
  </si>
  <si>
    <t>14:34:16</t>
  </si>
  <si>
    <t>20220908 14:34:21</t>
  </si>
  <si>
    <t>14:34:21</t>
  </si>
  <si>
    <t>20220908 14:34:26</t>
  </si>
  <si>
    <t>14:34:26</t>
  </si>
  <si>
    <t>20220908 14:34:31</t>
  </si>
  <si>
    <t>14:34:31</t>
  </si>
  <si>
    <t>20220908 14:34:36</t>
  </si>
  <si>
    <t>14:34:36</t>
  </si>
  <si>
    <t>20220908 14:34:41</t>
  </si>
  <si>
    <t>14:34:41</t>
  </si>
  <si>
    <t>20220908 14:34:46</t>
  </si>
  <si>
    <t>14:34:46</t>
  </si>
  <si>
    <t>20220908 14:34:51</t>
  </si>
  <si>
    <t>14:34:51</t>
  </si>
  <si>
    <t>20220908 14:34:56</t>
  </si>
  <si>
    <t>14:34:56</t>
  </si>
  <si>
    <t>20220908 14:35:01</t>
  </si>
  <si>
    <t>14:35:01</t>
  </si>
  <si>
    <t>20220908 14:35:06</t>
  </si>
  <si>
    <t>14:35:06</t>
  </si>
  <si>
    <t>20220908 14:35:11</t>
  </si>
  <si>
    <t>14:35:11</t>
  </si>
  <si>
    <t>20220908 14:35:16</t>
  </si>
  <si>
    <t>14:35:16</t>
  </si>
  <si>
    <t>20220908 14:35:21</t>
  </si>
  <si>
    <t>14:35:21</t>
  </si>
  <si>
    <t>20220908 14:35:26</t>
  </si>
  <si>
    <t>14:35:26</t>
  </si>
  <si>
    <t>20220908 14:35:31</t>
  </si>
  <si>
    <t>14:35:31</t>
  </si>
  <si>
    <t>20220908 14:35:36</t>
  </si>
  <si>
    <t>14:35:36</t>
  </si>
  <si>
    <t>20220908 14:35:41</t>
  </si>
  <si>
    <t>14:35:41</t>
  </si>
  <si>
    <t>20220908 14:35:46</t>
  </si>
  <si>
    <t>14:35:46</t>
  </si>
  <si>
    <t>20220908 14:35:51</t>
  </si>
  <si>
    <t>14:35:51</t>
  </si>
  <si>
    <t>20220908 14:35:56</t>
  </si>
  <si>
    <t>14:35:56</t>
  </si>
  <si>
    <t>20220908 14:36:01</t>
  </si>
  <si>
    <t>14:36:01</t>
  </si>
  <si>
    <t>20220908 14:36:06</t>
  </si>
  <si>
    <t>14:36:06</t>
  </si>
  <si>
    <t>20220908 14:36:11</t>
  </si>
  <si>
    <t>14:36:11</t>
  </si>
  <si>
    <t>20220908 14:36:16</t>
  </si>
  <si>
    <t>14:36:16</t>
  </si>
  <si>
    <t>20220908 14:36:21</t>
  </si>
  <si>
    <t>14:36:21</t>
  </si>
  <si>
    <t>20220908 14:36:26</t>
  </si>
  <si>
    <t>14:36:26</t>
  </si>
  <si>
    <t>20220908 14:36:31</t>
  </si>
  <si>
    <t>14:36:31</t>
  </si>
  <si>
    <t>20220908 14:36:36</t>
  </si>
  <si>
    <t>14:36:36</t>
  </si>
  <si>
    <t>20220908 14:36:41</t>
  </si>
  <si>
    <t>14:36:41</t>
  </si>
  <si>
    <t>20220908 14:36:46</t>
  </si>
  <si>
    <t>14:36:46</t>
  </si>
  <si>
    <t>20220908 14:36:51</t>
  </si>
  <si>
    <t>14:36:51</t>
  </si>
  <si>
    <t>20220908 14:36:56</t>
  </si>
  <si>
    <t>14:36:56</t>
  </si>
  <si>
    <t>20220908 14:37:01</t>
  </si>
  <si>
    <t>14:37:01</t>
  </si>
  <si>
    <t>20220908 14:37:06</t>
  </si>
  <si>
    <t>14:37:06</t>
  </si>
  <si>
    <t>20220908 14:37:11</t>
  </si>
  <si>
    <t>14:37:11</t>
  </si>
  <si>
    <t>20220908 14:37:16</t>
  </si>
  <si>
    <t>14:37:16</t>
  </si>
  <si>
    <t>20220908 14:37:21</t>
  </si>
  <si>
    <t>14:37:21</t>
  </si>
  <si>
    <t>20220908 14:37:26</t>
  </si>
  <si>
    <t>14:37:26</t>
  </si>
  <si>
    <t>20220908 14:37:31</t>
  </si>
  <si>
    <t>14:37:31</t>
  </si>
  <si>
    <t>20220908 14:37:36</t>
  </si>
  <si>
    <t>14:37:36</t>
  </si>
  <si>
    <t>20220908 14:37:41</t>
  </si>
  <si>
    <t>14:37:41</t>
  </si>
  <si>
    <t>20220908 14:37:46</t>
  </si>
  <si>
    <t>14:37:46</t>
  </si>
  <si>
    <t>20220908 14:37:51</t>
  </si>
  <si>
    <t>14:37:51</t>
  </si>
  <si>
    <t>20220908 14:37:56</t>
  </si>
  <si>
    <t>14:37:56</t>
  </si>
  <si>
    <t>20220908 14:38:01</t>
  </si>
  <si>
    <t>14:38:01</t>
  </si>
  <si>
    <t>20220908 14:38:06</t>
  </si>
  <si>
    <t>14:38:06</t>
  </si>
  <si>
    <t>20220908 14:38:11</t>
  </si>
  <si>
    <t>14:38:11</t>
  </si>
  <si>
    <t>20220908 14:38:16</t>
  </si>
  <si>
    <t>14:38:16</t>
  </si>
  <si>
    <t>20220908 14:38:21</t>
  </si>
  <si>
    <t>14:38:21</t>
  </si>
  <si>
    <t>20220908 14:38:26</t>
  </si>
  <si>
    <t>14:38:26</t>
  </si>
  <si>
    <t>20220908 14:38:31</t>
  </si>
  <si>
    <t>14:38:31</t>
  </si>
  <si>
    <t>20220908 14:38:36</t>
  </si>
  <si>
    <t>14:38:36</t>
  </si>
  <si>
    <t>20220908 14:38:41</t>
  </si>
  <si>
    <t>14:38:41</t>
  </si>
  <si>
    <t>20220908 14:38:46</t>
  </si>
  <si>
    <t>14:38:46</t>
  </si>
  <si>
    <t>20220908 14:38:51</t>
  </si>
  <si>
    <t>14:38:51</t>
  </si>
  <si>
    <t>20220908 14:38:56</t>
  </si>
  <si>
    <t>14:38:56</t>
  </si>
  <si>
    <t>20220908 14:39:01</t>
  </si>
  <si>
    <t>14:39:01</t>
  </si>
  <si>
    <t>20220908 14:39:06</t>
  </si>
  <si>
    <t>14:39:06</t>
  </si>
  <si>
    <t>20220908 14:39:11</t>
  </si>
  <si>
    <t>14:39:11</t>
  </si>
  <si>
    <t>20220908 14:39:16</t>
  </si>
  <si>
    <t>14:39:16</t>
  </si>
  <si>
    <t>20220908 14:39:21</t>
  </si>
  <si>
    <t>14:39:21</t>
  </si>
  <si>
    <t>20220908 14:51:13</t>
  </si>
  <si>
    <t>14:51:13</t>
  </si>
  <si>
    <t>20220908 14:51:18</t>
  </si>
  <si>
    <t>14:51:18</t>
  </si>
  <si>
    <t>20220908 14:51:23</t>
  </si>
  <si>
    <t>14:51:23</t>
  </si>
  <si>
    <t>20220908 14:51:28</t>
  </si>
  <si>
    <t>14:51:28</t>
  </si>
  <si>
    <t>20220908 14:51:33</t>
  </si>
  <si>
    <t>14:51:33</t>
  </si>
  <si>
    <t>20220908 14:51:38</t>
  </si>
  <si>
    <t>14:51:38</t>
  </si>
  <si>
    <t>20220908 14:51:43</t>
  </si>
  <si>
    <t>14:51:43</t>
  </si>
  <si>
    <t>20220908 14:51:48</t>
  </si>
  <si>
    <t>14:51:48</t>
  </si>
  <si>
    <t>20220908 14:51:53</t>
  </si>
  <si>
    <t>14:51:53</t>
  </si>
  <si>
    <t>20220908 14:51:58</t>
  </si>
  <si>
    <t>14:51:58</t>
  </si>
  <si>
    <t>20220908 14:52:03</t>
  </si>
  <si>
    <t>14:52:03</t>
  </si>
  <si>
    <t>20220908 14:52:08</t>
  </si>
  <si>
    <t>14:52:08</t>
  </si>
  <si>
    <t>20220908 14:52:13</t>
  </si>
  <si>
    <t>14:52:13</t>
  </si>
  <si>
    <t>20220908 14:52:18</t>
  </si>
  <si>
    <t>14:52:18</t>
  </si>
  <si>
    <t>20220908 14:52:23</t>
  </si>
  <si>
    <t>14:52:23</t>
  </si>
  <si>
    <t>20220908 14:52:28</t>
  </si>
  <si>
    <t>14:52:28</t>
  </si>
  <si>
    <t>20220908 14:52:33</t>
  </si>
  <si>
    <t>14:52:33</t>
  </si>
  <si>
    <t>20220908 14:52:38</t>
  </si>
  <si>
    <t>14:52:38</t>
  </si>
  <si>
    <t>20220908 14:52:43</t>
  </si>
  <si>
    <t>14:52:43</t>
  </si>
  <si>
    <t>20220908 14:52:48</t>
  </si>
  <si>
    <t>14:52:48</t>
  </si>
  <si>
    <t>20220908 14:52:53</t>
  </si>
  <si>
    <t>14:52:53</t>
  </si>
  <si>
    <t>20220908 14:52:58</t>
  </si>
  <si>
    <t>14:52:58</t>
  </si>
  <si>
    <t>20220908 14:53:03</t>
  </si>
  <si>
    <t>14:53:03</t>
  </si>
  <si>
    <t>20220908 14:53:08</t>
  </si>
  <si>
    <t>14:53:08</t>
  </si>
  <si>
    <t>20220908 14:54:45</t>
  </si>
  <si>
    <t>14:54:45</t>
  </si>
  <si>
    <t>20220908 14:54:50</t>
  </si>
  <si>
    <t>14:54:50</t>
  </si>
  <si>
    <t>20220908 14:54:55</t>
  </si>
  <si>
    <t>14:54:55</t>
  </si>
  <si>
    <t>20220908 14:55:00</t>
  </si>
  <si>
    <t>14:55:00</t>
  </si>
  <si>
    <t>20220908 14:55:05</t>
  </si>
  <si>
    <t>14:55:05</t>
  </si>
  <si>
    <t>20220908 14:55:10</t>
  </si>
  <si>
    <t>14:55:10</t>
  </si>
  <si>
    <t>20220908 14:55:15</t>
  </si>
  <si>
    <t>14:55:15</t>
  </si>
  <si>
    <t>20220908 14:55:20</t>
  </si>
  <si>
    <t>14:55:20</t>
  </si>
  <si>
    <t>20220908 14:55:25</t>
  </si>
  <si>
    <t>14:55:25</t>
  </si>
  <si>
    <t>20220908 14:55:30</t>
  </si>
  <si>
    <t>14:55:30</t>
  </si>
  <si>
    <t>20220908 14:55:35</t>
  </si>
  <si>
    <t>14:55:35</t>
  </si>
  <si>
    <t>20220908 14:55:40</t>
  </si>
  <si>
    <t>14:55:40</t>
  </si>
  <si>
    <t>20220908 14:55:45</t>
  </si>
  <si>
    <t>14:55:45</t>
  </si>
  <si>
    <t>20220908 14:55:50</t>
  </si>
  <si>
    <t>14:55:50</t>
  </si>
  <si>
    <t>20220908 14:55:55</t>
  </si>
  <si>
    <t>14:55:55</t>
  </si>
  <si>
    <t>20220908 14:56:00</t>
  </si>
  <si>
    <t>14:56:00</t>
  </si>
  <si>
    <t>20220908 14:56:05</t>
  </si>
  <si>
    <t>14:56:05</t>
  </si>
  <si>
    <t>20220908 14:56:10</t>
  </si>
  <si>
    <t>14:56:10</t>
  </si>
  <si>
    <t>20220908 14:56:15</t>
  </si>
  <si>
    <t>14:56:15</t>
  </si>
  <si>
    <t>20220908 14:56:20</t>
  </si>
  <si>
    <t>14:56:20</t>
  </si>
  <si>
    <t>20220908 14:56:25</t>
  </si>
  <si>
    <t>14:56:25</t>
  </si>
  <si>
    <t>20220908 14:56:30</t>
  </si>
  <si>
    <t>14:56:30</t>
  </si>
  <si>
    <t>20220908 14:56:35</t>
  </si>
  <si>
    <t>14:56:35</t>
  </si>
  <si>
    <t>20220908 14:56:40</t>
  </si>
  <si>
    <t>14:56:40</t>
  </si>
  <si>
    <t>20220908 14:56:45</t>
  </si>
  <si>
    <t>14:56:45</t>
  </si>
  <si>
    <t>20220908 14:56:50</t>
  </si>
  <si>
    <t>14:56:50</t>
  </si>
  <si>
    <t>20220908 14:56:55</t>
  </si>
  <si>
    <t>14:56:55</t>
  </si>
  <si>
    <t>20220908 14:57:00</t>
  </si>
  <si>
    <t>14:57:00</t>
  </si>
  <si>
    <t>20220908 14:57:05</t>
  </si>
  <si>
    <t>14:57:05</t>
  </si>
  <si>
    <t>20220908 14:57:10</t>
  </si>
  <si>
    <t>14:57:10</t>
  </si>
  <si>
    <t>20220908 14:57:15</t>
  </si>
  <si>
    <t>14:57:15</t>
  </si>
  <si>
    <t>20220908 14:57:20</t>
  </si>
  <si>
    <t>14:57:20</t>
  </si>
  <si>
    <t>20220908 14:57:25</t>
  </si>
  <si>
    <t>14:57:25</t>
  </si>
  <si>
    <t>20220908 14:57:30</t>
  </si>
  <si>
    <t>14:57:30</t>
  </si>
  <si>
    <t>20220908 14:57:35</t>
  </si>
  <si>
    <t>14:57:35</t>
  </si>
  <si>
    <t>20220908 14:57:40</t>
  </si>
  <si>
    <t>14:57:40</t>
  </si>
  <si>
    <t>20220908 14:57:45</t>
  </si>
  <si>
    <t>14:57:45</t>
  </si>
  <si>
    <t>20220908 14:57:50</t>
  </si>
  <si>
    <t>14:57:50</t>
  </si>
  <si>
    <t>20220908 14:57:55</t>
  </si>
  <si>
    <t>14:57:55</t>
  </si>
  <si>
    <t>20220908 14:58:00</t>
  </si>
  <si>
    <t>14:58:00</t>
  </si>
  <si>
    <t>20220908 14:58:05</t>
  </si>
  <si>
    <t>14:58:05</t>
  </si>
  <si>
    <t>20220908 14:58:10</t>
  </si>
  <si>
    <t>14:58:10</t>
  </si>
  <si>
    <t>20220908 14:58:15</t>
  </si>
  <si>
    <t>14:58:15</t>
  </si>
  <si>
    <t>20220908 14:58:20</t>
  </si>
  <si>
    <t>14:58:20</t>
  </si>
  <si>
    <t>20220908 14:58:25</t>
  </si>
  <si>
    <t>14:58:25</t>
  </si>
  <si>
    <t>20220908 14:58:30</t>
  </si>
  <si>
    <t>14:58:30</t>
  </si>
  <si>
    <t>20220908 14:58:35</t>
  </si>
  <si>
    <t>14:58:35</t>
  </si>
  <si>
    <t>20220908 14:58:40</t>
  </si>
  <si>
    <t>14:58:40</t>
  </si>
  <si>
    <t>20220908 14:58:45</t>
  </si>
  <si>
    <t>14:58:45</t>
  </si>
  <si>
    <t>20220908 14:58:50</t>
  </si>
  <si>
    <t>14:58:50</t>
  </si>
  <si>
    <t>20220908 14:58:55</t>
  </si>
  <si>
    <t>14:58:55</t>
  </si>
  <si>
    <t>20220908 14:59:00</t>
  </si>
  <si>
    <t>14:59:00</t>
  </si>
  <si>
    <t>20220908 14:59:05</t>
  </si>
  <si>
    <t>14:59:05</t>
  </si>
  <si>
    <t>20220908 14:59:10</t>
  </si>
  <si>
    <t>14:59:10</t>
  </si>
  <si>
    <t>20220908 14:59:15</t>
  </si>
  <si>
    <t>14:59:15</t>
  </si>
  <si>
    <t>20220908 14:59:20</t>
  </si>
  <si>
    <t>14:59:20</t>
  </si>
  <si>
    <t>20220908 14:59:25</t>
  </si>
  <si>
    <t>14:59:25</t>
  </si>
  <si>
    <t>20220908 14:59:30</t>
  </si>
  <si>
    <t>14:59:30</t>
  </si>
  <si>
    <t>20220908 14:59:35</t>
  </si>
  <si>
    <t>14:59:35</t>
  </si>
  <si>
    <t>20220908 14:59:40</t>
  </si>
  <si>
    <t>14:59:40</t>
  </si>
  <si>
    <t>20220908 14:59:45</t>
  </si>
  <si>
    <t>14:59:45</t>
  </si>
  <si>
    <t>20220908 14:59:50</t>
  </si>
  <si>
    <t>14:59:50</t>
  </si>
  <si>
    <t>20220908 14:59:55</t>
  </si>
  <si>
    <t>14:59:55</t>
  </si>
  <si>
    <t>20220908 15:00:00</t>
  </si>
  <si>
    <t>15:00:00</t>
  </si>
  <si>
    <t>20220908 15:00:05</t>
  </si>
  <si>
    <t>15:00:05</t>
  </si>
  <si>
    <t>20220908 15:00:10</t>
  </si>
  <si>
    <t>15:00:10</t>
  </si>
  <si>
    <t>20220908 15:00:15</t>
  </si>
  <si>
    <t>15:00:15</t>
  </si>
  <si>
    <t>20220908 15:00:20</t>
  </si>
  <si>
    <t>15:00:20</t>
  </si>
  <si>
    <t>20220908 15:00:25</t>
  </si>
  <si>
    <t>15:00:25</t>
  </si>
  <si>
    <t>20220908 15:00:30</t>
  </si>
  <si>
    <t>15:00:30</t>
  </si>
  <si>
    <t>20220908 15:00:35</t>
  </si>
  <si>
    <t>15:00:35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</si>
</sst>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1061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>
        <v>4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1</v>
      </c>
      <c r="D7">
        <v>0</v>
      </c>
      <c r="E7">
        <v>0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1662651025.6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1662651017.849999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426.9150257390539</v>
      </c>
      <c r="AK17">
        <v>409.2204666666665</v>
      </c>
      <c r="AL17">
        <v>2.118228263016286E-05</v>
      </c>
      <c r="AM17">
        <v>64.673611271338</v>
      </c>
      <c r="AN17">
        <f>(AP17 - AO17 + DI17*1E3/(8.314*(DK17+273.15)) * AR17/DH17 * AQ17) * DH17/(100*CV17) * 1000/(1000 - AP17)</f>
        <v>0</v>
      </c>
      <c r="AO17">
        <v>16.23482218656885</v>
      </c>
      <c r="AP17">
        <v>20.78821614906834</v>
      </c>
      <c r="AQ17">
        <v>0.0005827795600094613</v>
      </c>
      <c r="AR17">
        <v>99.72261212557342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1662651017.849999</v>
      </c>
      <c r="DB17">
        <v>400.7396333333333</v>
      </c>
      <c r="DC17">
        <v>420.0153333333332</v>
      </c>
      <c r="DD17">
        <v>20.77165333333333</v>
      </c>
      <c r="DE17">
        <v>16.23287333333333</v>
      </c>
      <c r="DF17">
        <v>404.6437</v>
      </c>
      <c r="DG17">
        <v>20.93556999999999</v>
      </c>
      <c r="DH17">
        <v>500.0186666666666</v>
      </c>
      <c r="DI17">
        <v>90.77158333333335</v>
      </c>
      <c r="DJ17">
        <v>0.10005276</v>
      </c>
      <c r="DK17">
        <v>27.95389333333334</v>
      </c>
      <c r="DL17">
        <v>27.73092333333334</v>
      </c>
      <c r="DM17">
        <v>999.9000000000002</v>
      </c>
      <c r="DN17">
        <v>0</v>
      </c>
      <c r="DO17">
        <v>0</v>
      </c>
      <c r="DP17">
        <v>9999.980666666666</v>
      </c>
      <c r="DQ17">
        <v>0</v>
      </c>
      <c r="DR17">
        <v>222.2983</v>
      </c>
      <c r="DS17">
        <v>-19.27573</v>
      </c>
      <c r="DT17">
        <v>409.2401666666666</v>
      </c>
      <c r="DU17">
        <v>426.9459666666666</v>
      </c>
      <c r="DV17">
        <v>4.538791000000001</v>
      </c>
      <c r="DW17">
        <v>420.0153333333332</v>
      </c>
      <c r="DX17">
        <v>16.23287333333333</v>
      </c>
      <c r="DY17">
        <v>1.885476333333333</v>
      </c>
      <c r="DZ17">
        <v>1.473483333333333</v>
      </c>
      <c r="EA17">
        <v>16.51403</v>
      </c>
      <c r="EB17">
        <v>12.69573333333333</v>
      </c>
      <c r="EC17">
        <v>1500.013666666666</v>
      </c>
      <c r="ED17">
        <v>0.9730034999999996</v>
      </c>
      <c r="EE17">
        <v>0.02699647000000001</v>
      </c>
      <c r="EF17">
        <v>0</v>
      </c>
      <c r="EG17">
        <v>2.183143333333334</v>
      </c>
      <c r="EH17">
        <v>0</v>
      </c>
      <c r="EI17">
        <v>12329.91333333333</v>
      </c>
      <c r="EJ17">
        <v>12533.51333333333</v>
      </c>
      <c r="EK17">
        <v>38.17459999999999</v>
      </c>
      <c r="EL17">
        <v>39.75</v>
      </c>
      <c r="EM17">
        <v>38.625</v>
      </c>
      <c r="EN17">
        <v>38.875</v>
      </c>
      <c r="EO17">
        <v>37.64566666666666</v>
      </c>
      <c r="EP17">
        <v>1459.519</v>
      </c>
      <c r="EQ17">
        <v>40.49433333333333</v>
      </c>
      <c r="ER17">
        <v>0</v>
      </c>
      <c r="ES17">
        <v>1662651025.7</v>
      </c>
      <c r="ET17">
        <v>0</v>
      </c>
      <c r="EU17">
        <v>2.172323076923077</v>
      </c>
      <c r="EV17">
        <v>0.08804788481659936</v>
      </c>
      <c r="EW17">
        <v>-62.3247867634953</v>
      </c>
      <c r="EX17">
        <v>12329.35384615385</v>
      </c>
      <c r="EY17">
        <v>15</v>
      </c>
      <c r="EZ17">
        <v>0</v>
      </c>
      <c r="FA17" t="s">
        <v>419</v>
      </c>
      <c r="FB17">
        <v>1662142938.1</v>
      </c>
      <c r="FC17">
        <v>1662142938.1</v>
      </c>
      <c r="FD17">
        <v>0</v>
      </c>
      <c r="FE17">
        <v>0.077</v>
      </c>
      <c r="FF17">
        <v>-0.133</v>
      </c>
      <c r="FG17">
        <v>-3.393</v>
      </c>
      <c r="FH17">
        <v>-0.24</v>
      </c>
      <c r="FI17">
        <v>419</v>
      </c>
      <c r="FJ17">
        <v>24</v>
      </c>
      <c r="FK17">
        <v>0.26</v>
      </c>
      <c r="FL17">
        <v>0.23</v>
      </c>
      <c r="FM17">
        <v>-19.27670731707317</v>
      </c>
      <c r="FN17">
        <v>-0.05001742160282068</v>
      </c>
      <c r="FO17">
        <v>0.02174326237379183</v>
      </c>
      <c r="FP17">
        <v>1</v>
      </c>
      <c r="FQ17">
        <v>2.185164705882353</v>
      </c>
      <c r="FR17">
        <v>0.02328495718966448</v>
      </c>
      <c r="FS17">
        <v>0.2352757179570548</v>
      </c>
      <c r="FT17">
        <v>1</v>
      </c>
      <c r="FU17">
        <v>4.529231463414634</v>
      </c>
      <c r="FV17">
        <v>0.1658335191637698</v>
      </c>
      <c r="FW17">
        <v>0.01658058349630465</v>
      </c>
      <c r="FX17">
        <v>0</v>
      </c>
      <c r="FY17">
        <v>2</v>
      </c>
      <c r="FZ17">
        <v>3</v>
      </c>
      <c r="GA17" t="s">
        <v>420</v>
      </c>
      <c r="GB17">
        <v>2.97712</v>
      </c>
      <c r="GC17">
        <v>2.71536</v>
      </c>
      <c r="GD17">
        <v>0.0910382</v>
      </c>
      <c r="GE17">
        <v>0.09275890000000001</v>
      </c>
      <c r="GF17">
        <v>0.0967616</v>
      </c>
      <c r="GG17">
        <v>0.07946499999999999</v>
      </c>
      <c r="GH17">
        <v>28592.6</v>
      </c>
      <c r="GI17">
        <v>28677.1</v>
      </c>
      <c r="GJ17">
        <v>29264.5</v>
      </c>
      <c r="GK17">
        <v>29252.8</v>
      </c>
      <c r="GL17">
        <v>35050</v>
      </c>
      <c r="GM17">
        <v>35781.6</v>
      </c>
      <c r="GN17">
        <v>41247.7</v>
      </c>
      <c r="GO17">
        <v>41662.3</v>
      </c>
      <c r="GP17">
        <v>1.92085</v>
      </c>
      <c r="GQ17">
        <v>2.29015</v>
      </c>
      <c r="GR17">
        <v>-0.00144541</v>
      </c>
      <c r="GS17">
        <v>0</v>
      </c>
      <c r="GT17">
        <v>27.7483</v>
      </c>
      <c r="GU17">
        <v>999.9</v>
      </c>
      <c r="GV17">
        <v>42.4</v>
      </c>
      <c r="GW17">
        <v>34.1</v>
      </c>
      <c r="GX17">
        <v>25.098</v>
      </c>
      <c r="GY17">
        <v>63.1624</v>
      </c>
      <c r="GZ17">
        <v>21.6787</v>
      </c>
      <c r="HA17">
        <v>2</v>
      </c>
      <c r="HB17">
        <v>0.310523</v>
      </c>
      <c r="HC17">
        <v>1.91643</v>
      </c>
      <c r="HD17">
        <v>20.3762</v>
      </c>
      <c r="HE17">
        <v>5.22103</v>
      </c>
      <c r="HF17">
        <v>12.0099</v>
      </c>
      <c r="HG17">
        <v>4.9895</v>
      </c>
      <c r="HH17">
        <v>3.28858</v>
      </c>
      <c r="HI17">
        <v>9999</v>
      </c>
      <c r="HJ17">
        <v>9999</v>
      </c>
      <c r="HK17">
        <v>9999</v>
      </c>
      <c r="HL17">
        <v>221</v>
      </c>
      <c r="HM17">
        <v>1.86752</v>
      </c>
      <c r="HN17">
        <v>1.86659</v>
      </c>
      <c r="HO17">
        <v>1.86597</v>
      </c>
      <c r="HP17">
        <v>1.86584</v>
      </c>
      <c r="HQ17">
        <v>1.86769</v>
      </c>
      <c r="HR17">
        <v>1.87012</v>
      </c>
      <c r="HS17">
        <v>1.8688</v>
      </c>
      <c r="HT17">
        <v>1.87027</v>
      </c>
      <c r="HU17">
        <v>0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-3.904</v>
      </c>
      <c r="II17">
        <v>-0.1637</v>
      </c>
      <c r="IJ17">
        <v>-2.516739542632623</v>
      </c>
      <c r="IK17">
        <v>-0.003475500162460642</v>
      </c>
      <c r="IL17">
        <v>1.125610701116577E-07</v>
      </c>
      <c r="IM17">
        <v>8.211969671259291E-12</v>
      </c>
      <c r="IN17">
        <v>-0.1937301274936507</v>
      </c>
      <c r="IO17">
        <v>-0.01384364534232655</v>
      </c>
      <c r="IP17">
        <v>0.00103161831321913</v>
      </c>
      <c r="IQ17">
        <v>-1.444183994753534E-05</v>
      </c>
      <c r="IR17">
        <v>3</v>
      </c>
      <c r="IS17">
        <v>2339</v>
      </c>
      <c r="IT17">
        <v>1</v>
      </c>
      <c r="IU17">
        <v>31</v>
      </c>
      <c r="IV17">
        <v>8468.1</v>
      </c>
      <c r="IW17">
        <v>8468.1</v>
      </c>
      <c r="IX17">
        <v>1.29028</v>
      </c>
      <c r="IY17">
        <v>2.20947</v>
      </c>
      <c r="IZ17">
        <v>1.94702</v>
      </c>
      <c r="JA17">
        <v>2.63794</v>
      </c>
      <c r="JB17">
        <v>2.19482</v>
      </c>
      <c r="JC17">
        <v>2.41211</v>
      </c>
      <c r="JD17">
        <v>39.5917</v>
      </c>
      <c r="JE17">
        <v>15.5242</v>
      </c>
      <c r="JF17">
        <v>18</v>
      </c>
      <c r="JG17">
        <v>534.52</v>
      </c>
      <c r="JH17">
        <v>790.518</v>
      </c>
      <c r="JI17">
        <v>24.9989</v>
      </c>
      <c r="JJ17">
        <v>31.1644</v>
      </c>
      <c r="JK17">
        <v>30.0008</v>
      </c>
      <c r="JL17">
        <v>31.0837</v>
      </c>
      <c r="JM17">
        <v>30.9817</v>
      </c>
      <c r="JN17">
        <v>25.8185</v>
      </c>
      <c r="JO17">
        <v>34.5368</v>
      </c>
      <c r="JP17">
        <v>0</v>
      </c>
      <c r="JQ17">
        <v>25</v>
      </c>
      <c r="JR17">
        <v>413.331</v>
      </c>
      <c r="JS17">
        <v>16.2253</v>
      </c>
      <c r="JT17">
        <v>100.112</v>
      </c>
      <c r="JU17">
        <v>100.082</v>
      </c>
    </row>
    <row r="18" spans="1:281">
      <c r="A18">
        <v>2</v>
      </c>
      <c r="B18">
        <v>1662651030.6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1662651022.755172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426.9035214868634</v>
      </c>
      <c r="AK18">
        <v>409.0909636363636</v>
      </c>
      <c r="AL18">
        <v>-0.03523495481196948</v>
      </c>
      <c r="AM18">
        <v>64.673611271338</v>
      </c>
      <c r="AN18">
        <f>(AP18 - AO18 + DI18*1E3/(8.314*(DK18+273.15)) * AR18/DH18 * AQ18) * DH18/(100*CV18) * 1000/(1000 - AP18)</f>
        <v>0</v>
      </c>
      <c r="AO18">
        <v>16.23653880620947</v>
      </c>
      <c r="AP18">
        <v>20.79570711462452</v>
      </c>
      <c r="AQ18">
        <v>0.0002518494900240179</v>
      </c>
      <c r="AR18">
        <v>99.72261212557342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1662651022.755172</v>
      </c>
      <c r="DB18">
        <v>400.7110344827586</v>
      </c>
      <c r="DC18">
        <v>419.819448275862</v>
      </c>
      <c r="DD18">
        <v>20.78362068965517</v>
      </c>
      <c r="DE18">
        <v>16.23595172413793</v>
      </c>
      <c r="DF18">
        <v>404.6150689655173</v>
      </c>
      <c r="DG18">
        <v>20.94742413793103</v>
      </c>
      <c r="DH18">
        <v>499.9585862068965</v>
      </c>
      <c r="DI18">
        <v>90.7719379310345</v>
      </c>
      <c r="DJ18">
        <v>0.09992695172413793</v>
      </c>
      <c r="DK18">
        <v>27.95531724137932</v>
      </c>
      <c r="DL18">
        <v>27.73132068965517</v>
      </c>
      <c r="DM18">
        <v>999.9000000000002</v>
      </c>
      <c r="DN18">
        <v>0</v>
      </c>
      <c r="DO18">
        <v>0</v>
      </c>
      <c r="DP18">
        <v>9994.857586206896</v>
      </c>
      <c r="DQ18">
        <v>0</v>
      </c>
      <c r="DR18">
        <v>220.522724137931</v>
      </c>
      <c r="DS18">
        <v>-19.10838965517242</v>
      </c>
      <c r="DT18">
        <v>409.2160344827585</v>
      </c>
      <c r="DU18">
        <v>426.7481379310344</v>
      </c>
      <c r="DV18">
        <v>4.547681379310345</v>
      </c>
      <c r="DW18">
        <v>419.819448275862</v>
      </c>
      <c r="DX18">
        <v>16.23595172413793</v>
      </c>
      <c r="DY18">
        <v>1.886570689655172</v>
      </c>
      <c r="DZ18">
        <v>1.473768620689655</v>
      </c>
      <c r="EA18">
        <v>16.52314827586207</v>
      </c>
      <c r="EB18">
        <v>12.69868965517241</v>
      </c>
      <c r="EC18">
        <v>1500.019655172414</v>
      </c>
      <c r="ED18">
        <v>0.9730033448275859</v>
      </c>
      <c r="EE18">
        <v>0.02699663448275863</v>
      </c>
      <c r="EF18">
        <v>0</v>
      </c>
      <c r="EG18">
        <v>2.167437931034482</v>
      </c>
      <c r="EH18">
        <v>0</v>
      </c>
      <c r="EI18">
        <v>12323.58620689655</v>
      </c>
      <c r="EJ18">
        <v>12533.56206896552</v>
      </c>
      <c r="EK18">
        <v>38.16134482758621</v>
      </c>
      <c r="EL18">
        <v>39.75</v>
      </c>
      <c r="EM18">
        <v>38.625</v>
      </c>
      <c r="EN18">
        <v>38.875</v>
      </c>
      <c r="EO18">
        <v>37.65065517241379</v>
      </c>
      <c r="EP18">
        <v>1459.522068965518</v>
      </c>
      <c r="EQ18">
        <v>40.49758620689656</v>
      </c>
      <c r="ER18">
        <v>0</v>
      </c>
      <c r="ES18">
        <v>1662651030.5</v>
      </c>
      <c r="ET18">
        <v>0</v>
      </c>
      <c r="EU18">
        <v>2.175073076923077</v>
      </c>
      <c r="EV18">
        <v>0.1825880422983769</v>
      </c>
      <c r="EW18">
        <v>-54.58461517049988</v>
      </c>
      <c r="EX18">
        <v>12324.02307692308</v>
      </c>
      <c r="EY18">
        <v>15</v>
      </c>
      <c r="EZ18">
        <v>0</v>
      </c>
      <c r="FA18" t="s">
        <v>419</v>
      </c>
      <c r="FB18">
        <v>1662142938.1</v>
      </c>
      <c r="FC18">
        <v>1662142938.1</v>
      </c>
      <c r="FD18">
        <v>0</v>
      </c>
      <c r="FE18">
        <v>0.077</v>
      </c>
      <c r="FF18">
        <v>-0.133</v>
      </c>
      <c r="FG18">
        <v>-3.393</v>
      </c>
      <c r="FH18">
        <v>-0.24</v>
      </c>
      <c r="FI18">
        <v>419</v>
      </c>
      <c r="FJ18">
        <v>24</v>
      </c>
      <c r="FK18">
        <v>0.26</v>
      </c>
      <c r="FL18">
        <v>0.23</v>
      </c>
      <c r="FM18">
        <v>-19.228855</v>
      </c>
      <c r="FN18">
        <v>0.6864022514071534</v>
      </c>
      <c r="FO18">
        <v>0.1735610957991449</v>
      </c>
      <c r="FP18">
        <v>0</v>
      </c>
      <c r="FQ18">
        <v>2.201988235294118</v>
      </c>
      <c r="FR18">
        <v>-0.08342550869737367</v>
      </c>
      <c r="FS18">
        <v>0.2210123802291013</v>
      </c>
      <c r="FT18">
        <v>1</v>
      </c>
      <c r="FU18">
        <v>4.540702</v>
      </c>
      <c r="FV18">
        <v>0.1177978986866828</v>
      </c>
      <c r="FW18">
        <v>0.01159785415497191</v>
      </c>
      <c r="FX18">
        <v>0</v>
      </c>
      <c r="FY18">
        <v>1</v>
      </c>
      <c r="FZ18">
        <v>3</v>
      </c>
      <c r="GA18" t="s">
        <v>426</v>
      </c>
      <c r="GB18">
        <v>2.9775</v>
      </c>
      <c r="GC18">
        <v>2.71557</v>
      </c>
      <c r="GD18">
        <v>0.0910017</v>
      </c>
      <c r="GE18">
        <v>0.092292</v>
      </c>
      <c r="GF18">
        <v>0.0967845</v>
      </c>
      <c r="GG18">
        <v>0.0794749</v>
      </c>
      <c r="GH18">
        <v>28593.3</v>
      </c>
      <c r="GI18">
        <v>28691.3</v>
      </c>
      <c r="GJ18">
        <v>29264.1</v>
      </c>
      <c r="GK18">
        <v>29252.2</v>
      </c>
      <c r="GL18">
        <v>35048.6</v>
      </c>
      <c r="GM18">
        <v>35780.5</v>
      </c>
      <c r="GN18">
        <v>41247.1</v>
      </c>
      <c r="GO18">
        <v>41661.5</v>
      </c>
      <c r="GP18">
        <v>1.92108</v>
      </c>
      <c r="GQ18">
        <v>2.2898</v>
      </c>
      <c r="GR18">
        <v>-0.00149012</v>
      </c>
      <c r="GS18">
        <v>0</v>
      </c>
      <c r="GT18">
        <v>27.7544</v>
      </c>
      <c r="GU18">
        <v>999.9</v>
      </c>
      <c r="GV18">
        <v>42.4</v>
      </c>
      <c r="GW18">
        <v>34.1</v>
      </c>
      <c r="GX18">
        <v>25.0971</v>
      </c>
      <c r="GY18">
        <v>63.3524</v>
      </c>
      <c r="GZ18">
        <v>21.8149</v>
      </c>
      <c r="HA18">
        <v>2</v>
      </c>
      <c r="HB18">
        <v>0.311059</v>
      </c>
      <c r="HC18">
        <v>1.90731</v>
      </c>
      <c r="HD18">
        <v>20.3755</v>
      </c>
      <c r="HE18">
        <v>5.21669</v>
      </c>
      <c r="HF18">
        <v>12.0099</v>
      </c>
      <c r="HG18">
        <v>4.988</v>
      </c>
      <c r="HH18">
        <v>3.2881</v>
      </c>
      <c r="HI18">
        <v>9999</v>
      </c>
      <c r="HJ18">
        <v>9999</v>
      </c>
      <c r="HK18">
        <v>9999</v>
      </c>
      <c r="HL18">
        <v>221</v>
      </c>
      <c r="HM18">
        <v>1.86752</v>
      </c>
      <c r="HN18">
        <v>1.86661</v>
      </c>
      <c r="HO18">
        <v>1.86595</v>
      </c>
      <c r="HP18">
        <v>1.86585</v>
      </c>
      <c r="HQ18">
        <v>1.86769</v>
      </c>
      <c r="HR18">
        <v>1.87012</v>
      </c>
      <c r="HS18">
        <v>1.86882</v>
      </c>
      <c r="HT18">
        <v>1.87027</v>
      </c>
      <c r="HU18">
        <v>0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-3.903</v>
      </c>
      <c r="II18">
        <v>-0.1636</v>
      </c>
      <c r="IJ18">
        <v>-2.516739542632623</v>
      </c>
      <c r="IK18">
        <v>-0.003475500162460642</v>
      </c>
      <c r="IL18">
        <v>1.125610701116577E-07</v>
      </c>
      <c r="IM18">
        <v>8.211969671259291E-12</v>
      </c>
      <c r="IN18">
        <v>-0.1937301274936507</v>
      </c>
      <c r="IO18">
        <v>-0.01384364534232655</v>
      </c>
      <c r="IP18">
        <v>0.00103161831321913</v>
      </c>
      <c r="IQ18">
        <v>-1.444183994753534E-05</v>
      </c>
      <c r="IR18">
        <v>3</v>
      </c>
      <c r="IS18">
        <v>2339</v>
      </c>
      <c r="IT18">
        <v>1</v>
      </c>
      <c r="IU18">
        <v>31</v>
      </c>
      <c r="IV18">
        <v>8468.200000000001</v>
      </c>
      <c r="IW18">
        <v>8468.200000000001</v>
      </c>
      <c r="IX18">
        <v>1.26343</v>
      </c>
      <c r="IY18">
        <v>2.2168</v>
      </c>
      <c r="IZ18">
        <v>1.94702</v>
      </c>
      <c r="JA18">
        <v>2.63794</v>
      </c>
      <c r="JB18">
        <v>2.19482</v>
      </c>
      <c r="JC18">
        <v>2.39136</v>
      </c>
      <c r="JD18">
        <v>39.5917</v>
      </c>
      <c r="JE18">
        <v>15.5155</v>
      </c>
      <c r="JF18">
        <v>18</v>
      </c>
      <c r="JG18">
        <v>534.745</v>
      </c>
      <c r="JH18">
        <v>790.266</v>
      </c>
      <c r="JI18">
        <v>24.9984</v>
      </c>
      <c r="JJ18">
        <v>31.1738</v>
      </c>
      <c r="JK18">
        <v>30.0006</v>
      </c>
      <c r="JL18">
        <v>31.0921</v>
      </c>
      <c r="JM18">
        <v>30.9887</v>
      </c>
      <c r="JN18">
        <v>25.3002</v>
      </c>
      <c r="JO18">
        <v>34.5368</v>
      </c>
      <c r="JP18">
        <v>0</v>
      </c>
      <c r="JQ18">
        <v>25</v>
      </c>
      <c r="JR18">
        <v>399.953</v>
      </c>
      <c r="JS18">
        <v>16.2253</v>
      </c>
      <c r="JT18">
        <v>100.111</v>
      </c>
      <c r="JU18">
        <v>100.08</v>
      </c>
    </row>
    <row r="19" spans="1:281">
      <c r="A19">
        <v>3</v>
      </c>
      <c r="B19">
        <v>1662651035.6</v>
      </c>
      <c r="C19">
        <v>10</v>
      </c>
      <c r="D19" t="s">
        <v>427</v>
      </c>
      <c r="E19" t="s">
        <v>428</v>
      </c>
      <c r="F19">
        <v>5</v>
      </c>
      <c r="G19" t="s">
        <v>415</v>
      </c>
      <c r="H19" t="s">
        <v>416</v>
      </c>
      <c r="I19">
        <v>1662651027.832142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420.91668291881</v>
      </c>
      <c r="AK19">
        <v>406.3374242424243</v>
      </c>
      <c r="AL19">
        <v>-0.6659648346932576</v>
      </c>
      <c r="AM19">
        <v>64.673611271338</v>
      </c>
      <c r="AN19">
        <f>(AP19 - AO19 + DI19*1E3/(8.314*(DK19+273.15)) * AR19/DH19 * AQ19) * DH19/(100*CV19) * 1000/(1000 - AP19)</f>
        <v>0</v>
      </c>
      <c r="AO19">
        <v>16.23938753650582</v>
      </c>
      <c r="AP19">
        <v>20.80551202710334</v>
      </c>
      <c r="AQ19">
        <v>9.974089415337499E-05</v>
      </c>
      <c r="AR19">
        <v>99.72261212557342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1662651027.832142</v>
      </c>
      <c r="DB19">
        <v>400.2716785714287</v>
      </c>
      <c r="DC19">
        <v>417.2886428571429</v>
      </c>
      <c r="DD19">
        <v>20.79271071428571</v>
      </c>
      <c r="DE19">
        <v>16.23873214285714</v>
      </c>
      <c r="DF19">
        <v>404.1742142857142</v>
      </c>
      <c r="DG19">
        <v>20.95641428571428</v>
      </c>
      <c r="DH19">
        <v>499.9511785714287</v>
      </c>
      <c r="DI19">
        <v>90.77246428571428</v>
      </c>
      <c r="DJ19">
        <v>0.09990085000000001</v>
      </c>
      <c r="DK19">
        <v>27.95713214285714</v>
      </c>
      <c r="DL19">
        <v>27.72725</v>
      </c>
      <c r="DM19">
        <v>999.9000000000002</v>
      </c>
      <c r="DN19">
        <v>0</v>
      </c>
      <c r="DO19">
        <v>0</v>
      </c>
      <c r="DP19">
        <v>9999.401428571427</v>
      </c>
      <c r="DQ19">
        <v>0</v>
      </c>
      <c r="DR19">
        <v>221.5226785714286</v>
      </c>
      <c r="DS19">
        <v>-17.01695071428571</v>
      </c>
      <c r="DT19">
        <v>408.7712142857144</v>
      </c>
      <c r="DU19">
        <v>424.1767142857143</v>
      </c>
      <c r="DV19">
        <v>4.553987857142857</v>
      </c>
      <c r="DW19">
        <v>417.2886428571429</v>
      </c>
      <c r="DX19">
        <v>16.23873214285714</v>
      </c>
      <c r="DY19">
        <v>1.887406428571429</v>
      </c>
      <c r="DZ19">
        <v>1.474029642857143</v>
      </c>
      <c r="EA19">
        <v>16.53011071428572</v>
      </c>
      <c r="EB19">
        <v>12.70139285714285</v>
      </c>
      <c r="EC19">
        <v>1500.001428571429</v>
      </c>
      <c r="ED19">
        <v>0.9730029999999997</v>
      </c>
      <c r="EE19">
        <v>0.02699700000000001</v>
      </c>
      <c r="EF19">
        <v>0</v>
      </c>
      <c r="EG19">
        <v>2.216507142857143</v>
      </c>
      <c r="EH19">
        <v>0</v>
      </c>
      <c r="EI19">
        <v>12336.66428571429</v>
      </c>
      <c r="EJ19">
        <v>12533.41071428572</v>
      </c>
      <c r="EK19">
        <v>38.14714285714285</v>
      </c>
      <c r="EL19">
        <v>39.75</v>
      </c>
      <c r="EM19">
        <v>38.625</v>
      </c>
      <c r="EN19">
        <v>38.875</v>
      </c>
      <c r="EO19">
        <v>37.65157142857142</v>
      </c>
      <c r="EP19">
        <v>1459.501428571429</v>
      </c>
      <c r="EQ19">
        <v>40.5</v>
      </c>
      <c r="ER19">
        <v>0</v>
      </c>
      <c r="ES19">
        <v>1662651035.9</v>
      </c>
      <c r="ET19">
        <v>0</v>
      </c>
      <c r="EU19">
        <v>2.211536</v>
      </c>
      <c r="EV19">
        <v>0.9384461525628376</v>
      </c>
      <c r="EW19">
        <v>194.9846148400137</v>
      </c>
      <c r="EX19">
        <v>12337.06</v>
      </c>
      <c r="EY19">
        <v>15</v>
      </c>
      <c r="EZ19">
        <v>0</v>
      </c>
      <c r="FA19" t="s">
        <v>419</v>
      </c>
      <c r="FB19">
        <v>1662142938.1</v>
      </c>
      <c r="FC19">
        <v>1662142938.1</v>
      </c>
      <c r="FD19">
        <v>0</v>
      </c>
      <c r="FE19">
        <v>0.077</v>
      </c>
      <c r="FF19">
        <v>-0.133</v>
      </c>
      <c r="FG19">
        <v>-3.393</v>
      </c>
      <c r="FH19">
        <v>-0.24</v>
      </c>
      <c r="FI19">
        <v>419</v>
      </c>
      <c r="FJ19">
        <v>24</v>
      </c>
      <c r="FK19">
        <v>0.26</v>
      </c>
      <c r="FL19">
        <v>0.23</v>
      </c>
      <c r="FM19">
        <v>-17.6345455</v>
      </c>
      <c r="FN19">
        <v>23.01906664165105</v>
      </c>
      <c r="FO19">
        <v>2.836581948162215</v>
      </c>
      <c r="FP19">
        <v>0</v>
      </c>
      <c r="FQ19">
        <v>2.205126470588236</v>
      </c>
      <c r="FR19">
        <v>0.6352131436800701</v>
      </c>
      <c r="FS19">
        <v>0.2449526224405128</v>
      </c>
      <c r="FT19">
        <v>1</v>
      </c>
      <c r="FU19">
        <v>4.55060425</v>
      </c>
      <c r="FV19">
        <v>0.07377804878047822</v>
      </c>
      <c r="FW19">
        <v>0.007221896872532882</v>
      </c>
      <c r="FX19">
        <v>1</v>
      </c>
      <c r="FY19">
        <v>2</v>
      </c>
      <c r="FZ19">
        <v>3</v>
      </c>
      <c r="GA19" t="s">
        <v>420</v>
      </c>
      <c r="GB19">
        <v>2.9776</v>
      </c>
      <c r="GC19">
        <v>2.71569</v>
      </c>
      <c r="GD19">
        <v>0.09044290000000001</v>
      </c>
      <c r="GE19">
        <v>0.0904055</v>
      </c>
      <c r="GF19">
        <v>0.0968151</v>
      </c>
      <c r="GG19">
        <v>0.0794837</v>
      </c>
      <c r="GH19">
        <v>28610.1</v>
      </c>
      <c r="GI19">
        <v>28750.8</v>
      </c>
      <c r="GJ19">
        <v>29263.4</v>
      </c>
      <c r="GK19">
        <v>29252.1</v>
      </c>
      <c r="GL19">
        <v>35046.6</v>
      </c>
      <c r="GM19">
        <v>35780.1</v>
      </c>
      <c r="GN19">
        <v>41246.2</v>
      </c>
      <c r="GO19">
        <v>41661.4</v>
      </c>
      <c r="GP19">
        <v>1.9213</v>
      </c>
      <c r="GQ19">
        <v>2.2896</v>
      </c>
      <c r="GR19">
        <v>-0.00225008</v>
      </c>
      <c r="GS19">
        <v>0</v>
      </c>
      <c r="GT19">
        <v>27.7578</v>
      </c>
      <c r="GU19">
        <v>999.9</v>
      </c>
      <c r="GV19">
        <v>42.4</v>
      </c>
      <c r="GW19">
        <v>34.1</v>
      </c>
      <c r="GX19">
        <v>25.0971</v>
      </c>
      <c r="GY19">
        <v>63.0924</v>
      </c>
      <c r="GZ19">
        <v>21.6747</v>
      </c>
      <c r="HA19">
        <v>2</v>
      </c>
      <c r="HB19">
        <v>0.311677</v>
      </c>
      <c r="HC19">
        <v>1.9</v>
      </c>
      <c r="HD19">
        <v>20.3757</v>
      </c>
      <c r="HE19">
        <v>5.21654</v>
      </c>
      <c r="HF19">
        <v>12.0099</v>
      </c>
      <c r="HG19">
        <v>4.988</v>
      </c>
      <c r="HH19">
        <v>3.2878</v>
      </c>
      <c r="HI19">
        <v>9999</v>
      </c>
      <c r="HJ19">
        <v>9999</v>
      </c>
      <c r="HK19">
        <v>9999</v>
      </c>
      <c r="HL19">
        <v>221</v>
      </c>
      <c r="HM19">
        <v>1.86752</v>
      </c>
      <c r="HN19">
        <v>1.86658</v>
      </c>
      <c r="HO19">
        <v>1.86596</v>
      </c>
      <c r="HP19">
        <v>1.86584</v>
      </c>
      <c r="HQ19">
        <v>1.86769</v>
      </c>
      <c r="HR19">
        <v>1.87012</v>
      </c>
      <c r="HS19">
        <v>1.86878</v>
      </c>
      <c r="HT19">
        <v>1.87027</v>
      </c>
      <c r="HU19">
        <v>0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-3.893</v>
      </c>
      <c r="II19">
        <v>-0.1636</v>
      </c>
      <c r="IJ19">
        <v>-2.516739542632623</v>
      </c>
      <c r="IK19">
        <v>-0.003475500162460642</v>
      </c>
      <c r="IL19">
        <v>1.125610701116577E-07</v>
      </c>
      <c r="IM19">
        <v>8.211969671259291E-12</v>
      </c>
      <c r="IN19">
        <v>-0.1937301274936507</v>
      </c>
      <c r="IO19">
        <v>-0.01384364534232655</v>
      </c>
      <c r="IP19">
        <v>0.00103161831321913</v>
      </c>
      <c r="IQ19">
        <v>-1.444183994753534E-05</v>
      </c>
      <c r="IR19">
        <v>3</v>
      </c>
      <c r="IS19">
        <v>2339</v>
      </c>
      <c r="IT19">
        <v>1</v>
      </c>
      <c r="IU19">
        <v>31</v>
      </c>
      <c r="IV19">
        <v>8468.299999999999</v>
      </c>
      <c r="IW19">
        <v>8468.299999999999</v>
      </c>
      <c r="IX19">
        <v>1.23169</v>
      </c>
      <c r="IY19">
        <v>2.21924</v>
      </c>
      <c r="IZ19">
        <v>1.94702</v>
      </c>
      <c r="JA19">
        <v>2.63672</v>
      </c>
      <c r="JB19">
        <v>2.19482</v>
      </c>
      <c r="JC19">
        <v>2.36084</v>
      </c>
      <c r="JD19">
        <v>39.5917</v>
      </c>
      <c r="JE19">
        <v>15.5155</v>
      </c>
      <c r="JF19">
        <v>18</v>
      </c>
      <c r="JG19">
        <v>534.956</v>
      </c>
      <c r="JH19">
        <v>790.1559999999999</v>
      </c>
      <c r="JI19">
        <v>24.9984</v>
      </c>
      <c r="JJ19">
        <v>31.1825</v>
      </c>
      <c r="JK19">
        <v>30.0006</v>
      </c>
      <c r="JL19">
        <v>31.0988</v>
      </c>
      <c r="JM19">
        <v>30.9952</v>
      </c>
      <c r="JN19">
        <v>24.6526</v>
      </c>
      <c r="JO19">
        <v>34.5368</v>
      </c>
      <c r="JP19">
        <v>0</v>
      </c>
      <c r="JQ19">
        <v>25</v>
      </c>
      <c r="JR19">
        <v>379.919</v>
      </c>
      <c r="JS19">
        <v>16.221</v>
      </c>
      <c r="JT19">
        <v>100.109</v>
      </c>
      <c r="JU19">
        <v>100.08</v>
      </c>
    </row>
    <row r="20" spans="1:281">
      <c r="A20">
        <v>4</v>
      </c>
      <c r="B20">
        <v>1662651040.6</v>
      </c>
      <c r="C20">
        <v>15</v>
      </c>
      <c r="D20" t="s">
        <v>429</v>
      </c>
      <c r="E20" t="s">
        <v>430</v>
      </c>
      <c r="F20">
        <v>5</v>
      </c>
      <c r="G20" t="s">
        <v>415</v>
      </c>
      <c r="H20" t="s">
        <v>416</v>
      </c>
      <c r="I20">
        <v>1662651033.1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408.1345510543997</v>
      </c>
      <c r="AK20">
        <v>398.5327939393939</v>
      </c>
      <c r="AL20">
        <v>-1.675176677162962</v>
      </c>
      <c r="AM20">
        <v>64.673611271338</v>
      </c>
      <c r="AN20">
        <f>(AP20 - AO20 + DI20*1E3/(8.314*(DK20+273.15)) * AR20/DH20 * AQ20) * DH20/(100*CV20) * 1000/(1000 - AP20)</f>
        <v>0</v>
      </c>
      <c r="AO20">
        <v>16.24309195111289</v>
      </c>
      <c r="AP20">
        <v>20.81210677583286</v>
      </c>
      <c r="AQ20">
        <v>0.0002054191675516239</v>
      </c>
      <c r="AR20">
        <v>99.72261212557342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1662651033.1</v>
      </c>
      <c r="DB20">
        <v>397.909925925926</v>
      </c>
      <c r="DC20">
        <v>410.2507407407408</v>
      </c>
      <c r="DD20">
        <v>20.8015037037037</v>
      </c>
      <c r="DE20">
        <v>16.24197407407408</v>
      </c>
      <c r="DF20">
        <v>401.8044074074074</v>
      </c>
      <c r="DG20">
        <v>20.96510740740741</v>
      </c>
      <c r="DH20">
        <v>499.9358888888889</v>
      </c>
      <c r="DI20">
        <v>90.77286666666667</v>
      </c>
      <c r="DJ20">
        <v>0.0998448</v>
      </c>
      <c r="DK20">
        <v>27.96011481481481</v>
      </c>
      <c r="DL20">
        <v>27.72408888888889</v>
      </c>
      <c r="DM20">
        <v>999.9000000000001</v>
      </c>
      <c r="DN20">
        <v>0</v>
      </c>
      <c r="DO20">
        <v>0</v>
      </c>
      <c r="DP20">
        <v>9998.681851851854</v>
      </c>
      <c r="DQ20">
        <v>0</v>
      </c>
      <c r="DR20">
        <v>222.7065555555556</v>
      </c>
      <c r="DS20">
        <v>-12.34076185185185</v>
      </c>
      <c r="DT20">
        <v>406.362925925926</v>
      </c>
      <c r="DU20">
        <v>417.0239629629629</v>
      </c>
      <c r="DV20">
        <v>4.559535925925926</v>
      </c>
      <c r="DW20">
        <v>410.2507407407408</v>
      </c>
      <c r="DX20">
        <v>16.24197407407408</v>
      </c>
      <c r="DY20">
        <v>1.888212592592592</v>
      </c>
      <c r="DZ20">
        <v>1.474331111111111</v>
      </c>
      <c r="EA20">
        <v>16.53683333333333</v>
      </c>
      <c r="EB20">
        <v>12.70451111111111</v>
      </c>
      <c r="EC20">
        <v>1499.998888888889</v>
      </c>
      <c r="ED20">
        <v>0.9730029999999998</v>
      </c>
      <c r="EE20">
        <v>0.02699700000000001</v>
      </c>
      <c r="EF20">
        <v>0</v>
      </c>
      <c r="EG20">
        <v>2.252011111111111</v>
      </c>
      <c r="EH20">
        <v>0</v>
      </c>
      <c r="EI20">
        <v>12339.23333333333</v>
      </c>
      <c r="EJ20">
        <v>12533.39259259259</v>
      </c>
      <c r="EK20">
        <v>38.14566666666666</v>
      </c>
      <c r="EL20">
        <v>39.75459259259259</v>
      </c>
      <c r="EM20">
        <v>38.625</v>
      </c>
      <c r="EN20">
        <v>38.875</v>
      </c>
      <c r="EO20">
        <v>37.65485185185185</v>
      </c>
      <c r="EP20">
        <v>1459.500740740741</v>
      </c>
      <c r="EQ20">
        <v>40.49814814814815</v>
      </c>
      <c r="ER20">
        <v>0</v>
      </c>
      <c r="ES20">
        <v>1662651040.7</v>
      </c>
      <c r="ET20">
        <v>0</v>
      </c>
      <c r="EU20">
        <v>2.282944</v>
      </c>
      <c r="EV20">
        <v>1.040576911256864</v>
      </c>
      <c r="EW20">
        <v>24.74615376726924</v>
      </c>
      <c r="EX20">
        <v>12338.856</v>
      </c>
      <c r="EY20">
        <v>15</v>
      </c>
      <c r="EZ20">
        <v>0</v>
      </c>
      <c r="FA20" t="s">
        <v>419</v>
      </c>
      <c r="FB20">
        <v>1662142938.1</v>
      </c>
      <c r="FC20">
        <v>1662142938.1</v>
      </c>
      <c r="FD20">
        <v>0</v>
      </c>
      <c r="FE20">
        <v>0.077</v>
      </c>
      <c r="FF20">
        <v>-0.133</v>
      </c>
      <c r="FG20">
        <v>-3.393</v>
      </c>
      <c r="FH20">
        <v>-0.24</v>
      </c>
      <c r="FI20">
        <v>419</v>
      </c>
      <c r="FJ20">
        <v>24</v>
      </c>
      <c r="FK20">
        <v>0.26</v>
      </c>
      <c r="FL20">
        <v>0.23</v>
      </c>
      <c r="FM20">
        <v>-14.2741045</v>
      </c>
      <c r="FN20">
        <v>54.7122339962477</v>
      </c>
      <c r="FO20">
        <v>5.625452468830819</v>
      </c>
      <c r="FP20">
        <v>0</v>
      </c>
      <c r="FQ20">
        <v>2.251985294117647</v>
      </c>
      <c r="FR20">
        <v>0.6831367465490692</v>
      </c>
      <c r="FS20">
        <v>0.2395707339147311</v>
      </c>
      <c r="FT20">
        <v>1</v>
      </c>
      <c r="FU20">
        <v>4.55674575</v>
      </c>
      <c r="FV20">
        <v>0.06280604127578152</v>
      </c>
      <c r="FW20">
        <v>0.006105298062953179</v>
      </c>
      <c r="FX20">
        <v>1</v>
      </c>
      <c r="FY20">
        <v>2</v>
      </c>
      <c r="FZ20">
        <v>3</v>
      </c>
      <c r="GA20" t="s">
        <v>420</v>
      </c>
      <c r="GB20">
        <v>2.97731</v>
      </c>
      <c r="GC20">
        <v>2.71545</v>
      </c>
      <c r="GD20">
        <v>0.0890333</v>
      </c>
      <c r="GE20">
        <v>0.08794490000000001</v>
      </c>
      <c r="GF20">
        <v>0.0968289</v>
      </c>
      <c r="GG20">
        <v>0.079497</v>
      </c>
      <c r="GH20">
        <v>28654.2</v>
      </c>
      <c r="GI20">
        <v>28828.1</v>
      </c>
      <c r="GJ20">
        <v>29263.1</v>
      </c>
      <c r="GK20">
        <v>29251.6</v>
      </c>
      <c r="GL20">
        <v>35045.5</v>
      </c>
      <c r="GM20">
        <v>35778.9</v>
      </c>
      <c r="GN20">
        <v>41245.5</v>
      </c>
      <c r="GO20">
        <v>41660.7</v>
      </c>
      <c r="GP20">
        <v>1.92075</v>
      </c>
      <c r="GQ20">
        <v>2.28958</v>
      </c>
      <c r="GR20">
        <v>-0.00241399</v>
      </c>
      <c r="GS20">
        <v>0</v>
      </c>
      <c r="GT20">
        <v>27.7591</v>
      </c>
      <c r="GU20">
        <v>999.9</v>
      </c>
      <c r="GV20">
        <v>42.4</v>
      </c>
      <c r="GW20">
        <v>34.2</v>
      </c>
      <c r="GX20">
        <v>25.236</v>
      </c>
      <c r="GY20">
        <v>62.7124</v>
      </c>
      <c r="GZ20">
        <v>21.9071</v>
      </c>
      <c r="HA20">
        <v>2</v>
      </c>
      <c r="HB20">
        <v>0.312053</v>
      </c>
      <c r="HC20">
        <v>1.89716</v>
      </c>
      <c r="HD20">
        <v>20.3757</v>
      </c>
      <c r="HE20">
        <v>5.21669</v>
      </c>
      <c r="HF20">
        <v>12.0099</v>
      </c>
      <c r="HG20">
        <v>4.98795</v>
      </c>
      <c r="HH20">
        <v>3.28783</v>
      </c>
      <c r="HI20">
        <v>9999</v>
      </c>
      <c r="HJ20">
        <v>9999</v>
      </c>
      <c r="HK20">
        <v>9999</v>
      </c>
      <c r="HL20">
        <v>221</v>
      </c>
      <c r="HM20">
        <v>1.86752</v>
      </c>
      <c r="HN20">
        <v>1.86656</v>
      </c>
      <c r="HO20">
        <v>1.86594</v>
      </c>
      <c r="HP20">
        <v>1.86584</v>
      </c>
      <c r="HQ20">
        <v>1.86768</v>
      </c>
      <c r="HR20">
        <v>1.87012</v>
      </c>
      <c r="HS20">
        <v>1.86878</v>
      </c>
      <c r="HT20">
        <v>1.87027</v>
      </c>
      <c r="HU20">
        <v>0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-3.865</v>
      </c>
      <c r="II20">
        <v>-0.1635</v>
      </c>
      <c r="IJ20">
        <v>-2.516739542632623</v>
      </c>
      <c r="IK20">
        <v>-0.003475500162460642</v>
      </c>
      <c r="IL20">
        <v>1.125610701116577E-07</v>
      </c>
      <c r="IM20">
        <v>8.211969671259291E-12</v>
      </c>
      <c r="IN20">
        <v>-0.1937301274936507</v>
      </c>
      <c r="IO20">
        <v>-0.01384364534232655</v>
      </c>
      <c r="IP20">
        <v>0.00103161831321913</v>
      </c>
      <c r="IQ20">
        <v>-1.444183994753534E-05</v>
      </c>
      <c r="IR20">
        <v>3</v>
      </c>
      <c r="IS20">
        <v>2339</v>
      </c>
      <c r="IT20">
        <v>1</v>
      </c>
      <c r="IU20">
        <v>31</v>
      </c>
      <c r="IV20">
        <v>8468.4</v>
      </c>
      <c r="IW20">
        <v>8468.4</v>
      </c>
      <c r="IX20">
        <v>1.19019</v>
      </c>
      <c r="IY20">
        <v>2.22534</v>
      </c>
      <c r="IZ20">
        <v>1.94702</v>
      </c>
      <c r="JA20">
        <v>2.63794</v>
      </c>
      <c r="JB20">
        <v>2.19482</v>
      </c>
      <c r="JC20">
        <v>2.37183</v>
      </c>
      <c r="JD20">
        <v>39.5917</v>
      </c>
      <c r="JE20">
        <v>15.498</v>
      </c>
      <c r="JF20">
        <v>18</v>
      </c>
      <c r="JG20">
        <v>534.639</v>
      </c>
      <c r="JH20">
        <v>790.204</v>
      </c>
      <c r="JI20">
        <v>24.9991</v>
      </c>
      <c r="JJ20">
        <v>31.1908</v>
      </c>
      <c r="JK20">
        <v>30.0006</v>
      </c>
      <c r="JL20">
        <v>31.1059</v>
      </c>
      <c r="JM20">
        <v>31.0007</v>
      </c>
      <c r="JN20">
        <v>23.8384</v>
      </c>
      <c r="JO20">
        <v>34.5368</v>
      </c>
      <c r="JP20">
        <v>0</v>
      </c>
      <c r="JQ20">
        <v>25</v>
      </c>
      <c r="JR20">
        <v>366.56</v>
      </c>
      <c r="JS20">
        <v>16.2208</v>
      </c>
      <c r="JT20">
        <v>100.107</v>
      </c>
      <c r="JU20">
        <v>100.078</v>
      </c>
    </row>
    <row r="21" spans="1:281">
      <c r="A21">
        <v>5</v>
      </c>
      <c r="B21">
        <v>1662651045.6</v>
      </c>
      <c r="C21">
        <v>20</v>
      </c>
      <c r="D21" t="s">
        <v>431</v>
      </c>
      <c r="E21" t="s">
        <v>432</v>
      </c>
      <c r="F21">
        <v>5</v>
      </c>
      <c r="G21" t="s">
        <v>415</v>
      </c>
      <c r="H21" t="s">
        <v>416</v>
      </c>
      <c r="I21">
        <v>1662651037.814285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392.9957927625916</v>
      </c>
      <c r="AK21">
        <v>387.0117757575756</v>
      </c>
      <c r="AL21">
        <v>-2.384104681985857</v>
      </c>
      <c r="AM21">
        <v>64.673611271338</v>
      </c>
      <c r="AN21">
        <f>(AP21 - AO21 + DI21*1E3/(8.314*(DK21+273.15)) * AR21/DH21 * AQ21) * DH21/(100*CV21) * 1000/(1000 - AP21)</f>
        <v>0</v>
      </c>
      <c r="AO21">
        <v>16.24643398615061</v>
      </c>
      <c r="AP21">
        <v>20.82048441558443</v>
      </c>
      <c r="AQ21">
        <v>5.528410490618292E-05</v>
      </c>
      <c r="AR21">
        <v>99.72261212557342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1662651037.814285</v>
      </c>
      <c r="DB21">
        <v>392.5544285714286</v>
      </c>
      <c r="DC21">
        <v>399.1783214285715</v>
      </c>
      <c r="DD21">
        <v>20.80890357142857</v>
      </c>
      <c r="DE21">
        <v>16.24487857142857</v>
      </c>
      <c r="DF21">
        <v>396.4307142857143</v>
      </c>
      <c r="DG21">
        <v>20.972425</v>
      </c>
      <c r="DH21">
        <v>499.9872857142856</v>
      </c>
      <c r="DI21">
        <v>90.77336428571427</v>
      </c>
      <c r="DJ21">
        <v>0.0999100464285714</v>
      </c>
      <c r="DK21">
        <v>27.96456428571428</v>
      </c>
      <c r="DL21">
        <v>27.72114285714287</v>
      </c>
      <c r="DM21">
        <v>999.9000000000002</v>
      </c>
      <c r="DN21">
        <v>0</v>
      </c>
      <c r="DO21">
        <v>0</v>
      </c>
      <c r="DP21">
        <v>9998.323571428571</v>
      </c>
      <c r="DQ21">
        <v>0</v>
      </c>
      <c r="DR21">
        <v>223.4744642857143</v>
      </c>
      <c r="DS21">
        <v>-6.623880075000001</v>
      </c>
      <c r="DT21">
        <v>400.8966428571429</v>
      </c>
      <c r="DU21">
        <v>405.7699285714286</v>
      </c>
      <c r="DV21">
        <v>4.564027857142857</v>
      </c>
      <c r="DW21">
        <v>399.1783214285715</v>
      </c>
      <c r="DX21">
        <v>16.24487857142857</v>
      </c>
      <c r="DY21">
        <v>1.888894285714286</v>
      </c>
      <c r="DZ21">
        <v>1.474602142857143</v>
      </c>
      <c r="EA21">
        <v>16.54250714285714</v>
      </c>
      <c r="EB21">
        <v>12.70733214285714</v>
      </c>
      <c r="EC21">
        <v>1499.989285714286</v>
      </c>
      <c r="ED21">
        <v>0.9730029999999997</v>
      </c>
      <c r="EE21">
        <v>0.02699700000000001</v>
      </c>
      <c r="EF21">
        <v>0</v>
      </c>
      <c r="EG21">
        <v>2.251010714285714</v>
      </c>
      <c r="EH21">
        <v>0</v>
      </c>
      <c r="EI21">
        <v>12333.825</v>
      </c>
      <c r="EJ21">
        <v>12533.31785714286</v>
      </c>
      <c r="EK21">
        <v>38.15378571428571</v>
      </c>
      <c r="EL21">
        <v>39.75885714285715</v>
      </c>
      <c r="EM21">
        <v>38.62942857142857</v>
      </c>
      <c r="EN21">
        <v>38.875</v>
      </c>
      <c r="EO21">
        <v>37.66928571428571</v>
      </c>
      <c r="EP21">
        <v>1459.494285714286</v>
      </c>
      <c r="EQ21">
        <v>40.495</v>
      </c>
      <c r="ER21">
        <v>0</v>
      </c>
      <c r="ES21">
        <v>1662651045.5</v>
      </c>
      <c r="ET21">
        <v>0</v>
      </c>
      <c r="EU21">
        <v>2.278516</v>
      </c>
      <c r="EV21">
        <v>-0.1809076956323964</v>
      </c>
      <c r="EW21">
        <v>-413.7615375936625</v>
      </c>
      <c r="EX21">
        <v>12332.228</v>
      </c>
      <c r="EY21">
        <v>15</v>
      </c>
      <c r="EZ21">
        <v>0</v>
      </c>
      <c r="FA21" t="s">
        <v>419</v>
      </c>
      <c r="FB21">
        <v>1662142938.1</v>
      </c>
      <c r="FC21">
        <v>1662142938.1</v>
      </c>
      <c r="FD21">
        <v>0</v>
      </c>
      <c r="FE21">
        <v>0.077</v>
      </c>
      <c r="FF21">
        <v>-0.133</v>
      </c>
      <c r="FG21">
        <v>-3.393</v>
      </c>
      <c r="FH21">
        <v>-0.24</v>
      </c>
      <c r="FI21">
        <v>419</v>
      </c>
      <c r="FJ21">
        <v>24</v>
      </c>
      <c r="FK21">
        <v>0.26</v>
      </c>
      <c r="FL21">
        <v>0.23</v>
      </c>
      <c r="FM21">
        <v>-10.33399346585366</v>
      </c>
      <c r="FN21">
        <v>71.41763260348431</v>
      </c>
      <c r="FO21">
        <v>7.118600907813502</v>
      </c>
      <c r="FP21">
        <v>0</v>
      </c>
      <c r="FQ21">
        <v>2.240705882352941</v>
      </c>
      <c r="FR21">
        <v>0.3428876964922883</v>
      </c>
      <c r="FS21">
        <v>0.2126042234946212</v>
      </c>
      <c r="FT21">
        <v>1</v>
      </c>
      <c r="FU21">
        <v>4.560849268292683</v>
      </c>
      <c r="FV21">
        <v>0.05809212543554156</v>
      </c>
      <c r="FW21">
        <v>0.005825734493729881</v>
      </c>
      <c r="FX21">
        <v>1</v>
      </c>
      <c r="FY21">
        <v>2</v>
      </c>
      <c r="FZ21">
        <v>3</v>
      </c>
      <c r="GA21" t="s">
        <v>420</v>
      </c>
      <c r="GB21">
        <v>2.97729</v>
      </c>
      <c r="GC21">
        <v>2.71564</v>
      </c>
      <c r="GD21">
        <v>0.08698790000000001</v>
      </c>
      <c r="GE21">
        <v>0.08520129999999999</v>
      </c>
      <c r="GF21">
        <v>0.0968601</v>
      </c>
      <c r="GG21">
        <v>0.0795032</v>
      </c>
      <c r="GH21">
        <v>28718.5</v>
      </c>
      <c r="GI21">
        <v>28914.3</v>
      </c>
      <c r="GJ21">
        <v>29263.1</v>
      </c>
      <c r="GK21">
        <v>29251.1</v>
      </c>
      <c r="GL21">
        <v>35044.3</v>
      </c>
      <c r="GM21">
        <v>35778</v>
      </c>
      <c r="GN21">
        <v>41245.6</v>
      </c>
      <c r="GO21">
        <v>41659.9</v>
      </c>
      <c r="GP21">
        <v>1.92073</v>
      </c>
      <c r="GQ21">
        <v>2.28935</v>
      </c>
      <c r="GR21">
        <v>-0.00236928</v>
      </c>
      <c r="GS21">
        <v>0</v>
      </c>
      <c r="GT21">
        <v>27.7614</v>
      </c>
      <c r="GU21">
        <v>999.9</v>
      </c>
      <c r="GV21">
        <v>42.4</v>
      </c>
      <c r="GW21">
        <v>34.2</v>
      </c>
      <c r="GX21">
        <v>25.2364</v>
      </c>
      <c r="GY21">
        <v>63.1424</v>
      </c>
      <c r="GZ21">
        <v>21.863</v>
      </c>
      <c r="HA21">
        <v>2</v>
      </c>
      <c r="HB21">
        <v>0.3125</v>
      </c>
      <c r="HC21">
        <v>1.89612</v>
      </c>
      <c r="HD21">
        <v>20.3758</v>
      </c>
      <c r="HE21">
        <v>5.21699</v>
      </c>
      <c r="HF21">
        <v>12.0099</v>
      </c>
      <c r="HG21">
        <v>4.988</v>
      </c>
      <c r="HH21">
        <v>3.28795</v>
      </c>
      <c r="HI21">
        <v>9999</v>
      </c>
      <c r="HJ21">
        <v>9999</v>
      </c>
      <c r="HK21">
        <v>9999</v>
      </c>
      <c r="HL21">
        <v>221</v>
      </c>
      <c r="HM21">
        <v>1.86752</v>
      </c>
      <c r="HN21">
        <v>1.8666</v>
      </c>
      <c r="HO21">
        <v>1.8659</v>
      </c>
      <c r="HP21">
        <v>1.86584</v>
      </c>
      <c r="HQ21">
        <v>1.86768</v>
      </c>
      <c r="HR21">
        <v>1.87012</v>
      </c>
      <c r="HS21">
        <v>1.86878</v>
      </c>
      <c r="HT21">
        <v>1.87027</v>
      </c>
      <c r="HU21">
        <v>0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-3.826</v>
      </c>
      <c r="II21">
        <v>-0.1634</v>
      </c>
      <c r="IJ21">
        <v>-2.516739542632623</v>
      </c>
      <c r="IK21">
        <v>-0.003475500162460642</v>
      </c>
      <c r="IL21">
        <v>1.125610701116577E-07</v>
      </c>
      <c r="IM21">
        <v>8.211969671259291E-12</v>
      </c>
      <c r="IN21">
        <v>-0.1937301274936507</v>
      </c>
      <c r="IO21">
        <v>-0.01384364534232655</v>
      </c>
      <c r="IP21">
        <v>0.00103161831321913</v>
      </c>
      <c r="IQ21">
        <v>-1.444183994753534E-05</v>
      </c>
      <c r="IR21">
        <v>3</v>
      </c>
      <c r="IS21">
        <v>2339</v>
      </c>
      <c r="IT21">
        <v>1</v>
      </c>
      <c r="IU21">
        <v>31</v>
      </c>
      <c r="IV21">
        <v>8468.5</v>
      </c>
      <c r="IW21">
        <v>8468.5</v>
      </c>
      <c r="IX21">
        <v>1.15112</v>
      </c>
      <c r="IY21">
        <v>2.23145</v>
      </c>
      <c r="IZ21">
        <v>1.94702</v>
      </c>
      <c r="JA21">
        <v>2.63794</v>
      </c>
      <c r="JB21">
        <v>2.19482</v>
      </c>
      <c r="JC21">
        <v>2.33765</v>
      </c>
      <c r="JD21">
        <v>39.5666</v>
      </c>
      <c r="JE21">
        <v>15.4892</v>
      </c>
      <c r="JF21">
        <v>18</v>
      </c>
      <c r="JG21">
        <v>534.683</v>
      </c>
      <c r="JH21">
        <v>790.061</v>
      </c>
      <c r="JI21">
        <v>24.9994</v>
      </c>
      <c r="JJ21">
        <v>31.1979</v>
      </c>
      <c r="JK21">
        <v>30.0005</v>
      </c>
      <c r="JL21">
        <v>31.1129</v>
      </c>
      <c r="JM21">
        <v>31.0066</v>
      </c>
      <c r="JN21">
        <v>23.0609</v>
      </c>
      <c r="JO21">
        <v>34.5368</v>
      </c>
      <c r="JP21">
        <v>0</v>
      </c>
      <c r="JQ21">
        <v>25</v>
      </c>
      <c r="JR21">
        <v>346.527</v>
      </c>
      <c r="JS21">
        <v>16.2078</v>
      </c>
      <c r="JT21">
        <v>100.107</v>
      </c>
      <c r="JU21">
        <v>100.076</v>
      </c>
    </row>
    <row r="22" spans="1:281">
      <c r="A22">
        <v>6</v>
      </c>
      <c r="B22">
        <v>1662651050.6</v>
      </c>
      <c r="C22">
        <v>25</v>
      </c>
      <c r="D22" t="s">
        <v>433</v>
      </c>
      <c r="E22" t="s">
        <v>434</v>
      </c>
      <c r="F22">
        <v>5</v>
      </c>
      <c r="G22" t="s">
        <v>415</v>
      </c>
      <c r="H22" t="s">
        <v>416</v>
      </c>
      <c r="I22">
        <v>1662651043.1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376.8398997225761</v>
      </c>
      <c r="AK22">
        <v>373.2742666666666</v>
      </c>
      <c r="AL22">
        <v>-2.794466738718317</v>
      </c>
      <c r="AM22">
        <v>64.673611271338</v>
      </c>
      <c r="AN22">
        <f>(AP22 - AO22 + DI22*1E3/(8.314*(DK22+273.15)) * AR22/DH22 * AQ22) * DH22/(100*CV22) * 1000/(1000 - AP22)</f>
        <v>0</v>
      </c>
      <c r="AO22">
        <v>16.24838219608275</v>
      </c>
      <c r="AP22">
        <v>20.82981157538114</v>
      </c>
      <c r="AQ22">
        <v>0.0001100538997111693</v>
      </c>
      <c r="AR22">
        <v>99.72261212557342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1662651043.1</v>
      </c>
      <c r="DB22">
        <v>382.8085925925927</v>
      </c>
      <c r="DC22">
        <v>383.7983703703704</v>
      </c>
      <c r="DD22">
        <v>20.81774444444445</v>
      </c>
      <c r="DE22">
        <v>16.2475962962963</v>
      </c>
      <c r="DF22">
        <v>386.6518148148148</v>
      </c>
      <c r="DG22">
        <v>20.98118148148148</v>
      </c>
      <c r="DH22">
        <v>499.9875925925925</v>
      </c>
      <c r="DI22">
        <v>90.77399259259258</v>
      </c>
      <c r="DJ22">
        <v>0.09997213703703706</v>
      </c>
      <c r="DK22">
        <v>27.9704</v>
      </c>
      <c r="DL22">
        <v>27.7227</v>
      </c>
      <c r="DM22">
        <v>999.9000000000001</v>
      </c>
      <c r="DN22">
        <v>0</v>
      </c>
      <c r="DO22">
        <v>0</v>
      </c>
      <c r="DP22">
        <v>9989.098148148149</v>
      </c>
      <c r="DQ22">
        <v>0</v>
      </c>
      <c r="DR22">
        <v>223.104</v>
      </c>
      <c r="DS22">
        <v>-0.989805633333333</v>
      </c>
      <c r="DT22">
        <v>390.9471111111111</v>
      </c>
      <c r="DU22">
        <v>390.1371111111112</v>
      </c>
      <c r="DV22">
        <v>4.57015</v>
      </c>
      <c r="DW22">
        <v>383.7983703703704</v>
      </c>
      <c r="DX22">
        <v>16.2475962962963</v>
      </c>
      <c r="DY22">
        <v>1.88970962962963</v>
      </c>
      <c r="DZ22">
        <v>1.47485962962963</v>
      </c>
      <c r="EA22">
        <v>16.54929629629629</v>
      </c>
      <c r="EB22">
        <v>12.7099962962963</v>
      </c>
      <c r="EC22">
        <v>1499.978888888889</v>
      </c>
      <c r="ED22">
        <v>0.9730029999999998</v>
      </c>
      <c r="EE22">
        <v>0.02699700000000001</v>
      </c>
      <c r="EF22">
        <v>0</v>
      </c>
      <c r="EG22">
        <v>2.226407407407407</v>
      </c>
      <c r="EH22">
        <v>0</v>
      </c>
      <c r="EI22">
        <v>12293.07777777778</v>
      </c>
      <c r="EJ22">
        <v>12533.22592592593</v>
      </c>
      <c r="EK22">
        <v>38.16403703703703</v>
      </c>
      <c r="EL22">
        <v>39.76377777777777</v>
      </c>
      <c r="EM22">
        <v>38.62959259259259</v>
      </c>
      <c r="EN22">
        <v>38.87959259259259</v>
      </c>
      <c r="EO22">
        <v>37.68011111111111</v>
      </c>
      <c r="EP22">
        <v>1459.486296296297</v>
      </c>
      <c r="EQ22">
        <v>40.49259259259259</v>
      </c>
      <c r="ER22">
        <v>0</v>
      </c>
      <c r="ES22">
        <v>1662651050.3</v>
      </c>
      <c r="ET22">
        <v>0</v>
      </c>
      <c r="EU22">
        <v>2.254404</v>
      </c>
      <c r="EV22">
        <v>-0.4715692420127159</v>
      </c>
      <c r="EW22">
        <v>-526.2769238596832</v>
      </c>
      <c r="EX22">
        <v>12292.112</v>
      </c>
      <c r="EY22">
        <v>15</v>
      </c>
      <c r="EZ22">
        <v>0</v>
      </c>
      <c r="FA22" t="s">
        <v>419</v>
      </c>
      <c r="FB22">
        <v>1662142938.1</v>
      </c>
      <c r="FC22">
        <v>1662142938.1</v>
      </c>
      <c r="FD22">
        <v>0</v>
      </c>
      <c r="FE22">
        <v>0.077</v>
      </c>
      <c r="FF22">
        <v>-0.133</v>
      </c>
      <c r="FG22">
        <v>-3.393</v>
      </c>
      <c r="FH22">
        <v>-0.24</v>
      </c>
      <c r="FI22">
        <v>419</v>
      </c>
      <c r="FJ22">
        <v>24</v>
      </c>
      <c r="FK22">
        <v>0.26</v>
      </c>
      <c r="FL22">
        <v>0.23</v>
      </c>
      <c r="FM22">
        <v>-5.06814566097561</v>
      </c>
      <c r="FN22">
        <v>66.61329360000001</v>
      </c>
      <c r="FO22">
        <v>6.67136697524194</v>
      </c>
      <c r="FP22">
        <v>0</v>
      </c>
      <c r="FQ22">
        <v>2.244408823529412</v>
      </c>
      <c r="FR22">
        <v>-0.1356990115328721</v>
      </c>
      <c r="FS22">
        <v>0.2207164448784738</v>
      </c>
      <c r="FT22">
        <v>1</v>
      </c>
      <c r="FU22">
        <v>4.56625</v>
      </c>
      <c r="FV22">
        <v>0.06615261324042321</v>
      </c>
      <c r="FW22">
        <v>0.006649496955116033</v>
      </c>
      <c r="FX22">
        <v>1</v>
      </c>
      <c r="FY22">
        <v>2</v>
      </c>
      <c r="FZ22">
        <v>3</v>
      </c>
      <c r="GA22" t="s">
        <v>420</v>
      </c>
      <c r="GB22">
        <v>2.97731</v>
      </c>
      <c r="GC22">
        <v>2.71558</v>
      </c>
      <c r="GD22">
        <v>0.0845376</v>
      </c>
      <c r="GE22">
        <v>0.0823072</v>
      </c>
      <c r="GF22">
        <v>0.09688860000000001</v>
      </c>
      <c r="GG22">
        <v>0.0795116</v>
      </c>
      <c r="GH22">
        <v>28795</v>
      </c>
      <c r="GI22">
        <v>29005.6</v>
      </c>
      <c r="GJ22">
        <v>29262.6</v>
      </c>
      <c r="GK22">
        <v>29250.9</v>
      </c>
      <c r="GL22">
        <v>35042.7</v>
      </c>
      <c r="GM22">
        <v>35777.4</v>
      </c>
      <c r="GN22">
        <v>41245</v>
      </c>
      <c r="GO22">
        <v>41659.8</v>
      </c>
      <c r="GP22">
        <v>1.92068</v>
      </c>
      <c r="GQ22">
        <v>2.2892</v>
      </c>
      <c r="GR22">
        <v>-0.00208616</v>
      </c>
      <c r="GS22">
        <v>0</v>
      </c>
      <c r="GT22">
        <v>27.7669</v>
      </c>
      <c r="GU22">
        <v>999.9</v>
      </c>
      <c r="GV22">
        <v>42.4</v>
      </c>
      <c r="GW22">
        <v>34.2</v>
      </c>
      <c r="GX22">
        <v>25.2358</v>
      </c>
      <c r="GY22">
        <v>63.0024</v>
      </c>
      <c r="GZ22">
        <v>21.9712</v>
      </c>
      <c r="HA22">
        <v>2</v>
      </c>
      <c r="HB22">
        <v>0.312797</v>
      </c>
      <c r="HC22">
        <v>1.89527</v>
      </c>
      <c r="HD22">
        <v>20.3759</v>
      </c>
      <c r="HE22">
        <v>5.21639</v>
      </c>
      <c r="HF22">
        <v>12.0099</v>
      </c>
      <c r="HG22">
        <v>4.98745</v>
      </c>
      <c r="HH22">
        <v>3.28775</v>
      </c>
      <c r="HI22">
        <v>9999</v>
      </c>
      <c r="HJ22">
        <v>9999</v>
      </c>
      <c r="HK22">
        <v>9999</v>
      </c>
      <c r="HL22">
        <v>221</v>
      </c>
      <c r="HM22">
        <v>1.86752</v>
      </c>
      <c r="HN22">
        <v>1.86656</v>
      </c>
      <c r="HO22">
        <v>1.86594</v>
      </c>
      <c r="HP22">
        <v>1.86584</v>
      </c>
      <c r="HQ22">
        <v>1.86768</v>
      </c>
      <c r="HR22">
        <v>1.87012</v>
      </c>
      <c r="HS22">
        <v>1.86877</v>
      </c>
      <c r="HT22">
        <v>1.87027</v>
      </c>
      <c r="HU22">
        <v>0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-3.78</v>
      </c>
      <c r="II22">
        <v>-0.1633</v>
      </c>
      <c r="IJ22">
        <v>-2.516739542632623</v>
      </c>
      <c r="IK22">
        <v>-0.003475500162460642</v>
      </c>
      <c r="IL22">
        <v>1.125610701116577E-07</v>
      </c>
      <c r="IM22">
        <v>8.211969671259291E-12</v>
      </c>
      <c r="IN22">
        <v>-0.1937301274936507</v>
      </c>
      <c r="IO22">
        <v>-0.01384364534232655</v>
      </c>
      <c r="IP22">
        <v>0.00103161831321913</v>
      </c>
      <c r="IQ22">
        <v>-1.444183994753534E-05</v>
      </c>
      <c r="IR22">
        <v>3</v>
      </c>
      <c r="IS22">
        <v>2339</v>
      </c>
      <c r="IT22">
        <v>1</v>
      </c>
      <c r="IU22">
        <v>31</v>
      </c>
      <c r="IV22">
        <v>8468.5</v>
      </c>
      <c r="IW22">
        <v>8468.5</v>
      </c>
      <c r="IX22">
        <v>1.1084</v>
      </c>
      <c r="IY22">
        <v>2.23145</v>
      </c>
      <c r="IZ22">
        <v>1.94702</v>
      </c>
      <c r="JA22">
        <v>2.63794</v>
      </c>
      <c r="JB22">
        <v>2.19482</v>
      </c>
      <c r="JC22">
        <v>2.35962</v>
      </c>
      <c r="JD22">
        <v>39.5666</v>
      </c>
      <c r="JE22">
        <v>15.4892</v>
      </c>
      <c r="JF22">
        <v>18</v>
      </c>
      <c r="JG22">
        <v>534.701</v>
      </c>
      <c r="JH22">
        <v>789.986</v>
      </c>
      <c r="JI22">
        <v>24.9997</v>
      </c>
      <c r="JJ22">
        <v>31.2063</v>
      </c>
      <c r="JK22">
        <v>30.0004</v>
      </c>
      <c r="JL22">
        <v>31.1192</v>
      </c>
      <c r="JM22">
        <v>31.0121</v>
      </c>
      <c r="JN22">
        <v>22.1909</v>
      </c>
      <c r="JO22">
        <v>34.5368</v>
      </c>
      <c r="JP22">
        <v>0</v>
      </c>
      <c r="JQ22">
        <v>25</v>
      </c>
      <c r="JR22">
        <v>333.168</v>
      </c>
      <c r="JS22">
        <v>16.1981</v>
      </c>
      <c r="JT22">
        <v>100.106</v>
      </c>
      <c r="JU22">
        <v>100.076</v>
      </c>
    </row>
    <row r="23" spans="1:281">
      <c r="A23">
        <v>7</v>
      </c>
      <c r="B23">
        <v>1662651055.6</v>
      </c>
      <c r="C23">
        <v>30</v>
      </c>
      <c r="D23" t="s">
        <v>435</v>
      </c>
      <c r="E23" t="s">
        <v>436</v>
      </c>
      <c r="F23">
        <v>5</v>
      </c>
      <c r="G23" t="s">
        <v>415</v>
      </c>
      <c r="H23" t="s">
        <v>416</v>
      </c>
      <c r="I23">
        <v>1662651047.814285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360.2718260905207</v>
      </c>
      <c r="AK23">
        <v>358.337812121212</v>
      </c>
      <c r="AL23">
        <v>-3.005647996784774</v>
      </c>
      <c r="AM23">
        <v>64.673611271338</v>
      </c>
      <c r="AN23">
        <f>(AP23 - AO23 + DI23*1E3/(8.314*(DK23+273.15)) * AR23/DH23 * AQ23) * DH23/(100*CV23) * 1000/(1000 - AP23)</f>
        <v>0</v>
      </c>
      <c r="AO23">
        <v>16.25075193800363</v>
      </c>
      <c r="AP23">
        <v>20.83518582721627</v>
      </c>
      <c r="AQ23">
        <v>0.0001069810566139206</v>
      </c>
      <c r="AR23">
        <v>99.72261212557342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1662651047.814285</v>
      </c>
      <c r="DB23">
        <v>371.2201428571429</v>
      </c>
      <c r="DC23">
        <v>368.9058214285715</v>
      </c>
      <c r="DD23">
        <v>20.82496071428571</v>
      </c>
      <c r="DE23">
        <v>16.24965714285714</v>
      </c>
      <c r="DF23">
        <v>375.0239642857143</v>
      </c>
      <c r="DG23">
        <v>20.98833214285714</v>
      </c>
      <c r="DH23">
        <v>499.9874285714285</v>
      </c>
      <c r="DI23">
        <v>90.77463214285713</v>
      </c>
      <c r="DJ23">
        <v>0.1000042714285714</v>
      </c>
      <c r="DK23">
        <v>27.97702142857143</v>
      </c>
      <c r="DL23">
        <v>27.72775</v>
      </c>
      <c r="DM23">
        <v>999.9000000000002</v>
      </c>
      <c r="DN23">
        <v>0</v>
      </c>
      <c r="DO23">
        <v>0</v>
      </c>
      <c r="DP23">
        <v>9990.093214285715</v>
      </c>
      <c r="DQ23">
        <v>0</v>
      </c>
      <c r="DR23">
        <v>222.9094285714285</v>
      </c>
      <c r="DS23">
        <v>2.314177782142857</v>
      </c>
      <c r="DT23">
        <v>379.1150357142857</v>
      </c>
      <c r="DU23">
        <v>374.9994285714285</v>
      </c>
      <c r="DV23">
        <v>4.575305714285714</v>
      </c>
      <c r="DW23">
        <v>368.9058214285715</v>
      </c>
      <c r="DX23">
        <v>16.24965714285714</v>
      </c>
      <c r="DY23">
        <v>1.890378571428572</v>
      </c>
      <c r="DZ23">
        <v>1.475056785714286</v>
      </c>
      <c r="EA23">
        <v>16.55485714285714</v>
      </c>
      <c r="EB23">
        <v>12.71204285714286</v>
      </c>
      <c r="EC23">
        <v>1499.981785714286</v>
      </c>
      <c r="ED23">
        <v>0.9730029999999997</v>
      </c>
      <c r="EE23">
        <v>0.02699700000000001</v>
      </c>
      <c r="EF23">
        <v>0</v>
      </c>
      <c r="EG23">
        <v>2.178478571428571</v>
      </c>
      <c r="EH23">
        <v>0</v>
      </c>
      <c r="EI23">
        <v>12243.22142857143</v>
      </c>
      <c r="EJ23">
        <v>12533.24642857142</v>
      </c>
      <c r="EK23">
        <v>38.16042857142856</v>
      </c>
      <c r="EL23">
        <v>39.76992857142857</v>
      </c>
      <c r="EM23">
        <v>38.62942857142857</v>
      </c>
      <c r="EN23">
        <v>38.88828571428571</v>
      </c>
      <c r="EO23">
        <v>37.68478571428572</v>
      </c>
      <c r="EP23">
        <v>1459.490357142857</v>
      </c>
      <c r="EQ23">
        <v>40.49142857142857</v>
      </c>
      <c r="ER23">
        <v>0</v>
      </c>
      <c r="ES23">
        <v>1662651055.7</v>
      </c>
      <c r="ET23">
        <v>0</v>
      </c>
      <c r="EU23">
        <v>2.200238461538461</v>
      </c>
      <c r="EV23">
        <v>-0.05183589649470906</v>
      </c>
      <c r="EW23">
        <v>-765.9076928934276</v>
      </c>
      <c r="EX23">
        <v>12237.31538461539</v>
      </c>
      <c r="EY23">
        <v>15</v>
      </c>
      <c r="EZ23">
        <v>0</v>
      </c>
      <c r="FA23" t="s">
        <v>419</v>
      </c>
      <c r="FB23">
        <v>1662142938.1</v>
      </c>
      <c r="FC23">
        <v>1662142938.1</v>
      </c>
      <c r="FD23">
        <v>0</v>
      </c>
      <c r="FE23">
        <v>0.077</v>
      </c>
      <c r="FF23">
        <v>-0.133</v>
      </c>
      <c r="FG23">
        <v>-3.393</v>
      </c>
      <c r="FH23">
        <v>-0.24</v>
      </c>
      <c r="FI23">
        <v>419</v>
      </c>
      <c r="FJ23">
        <v>24</v>
      </c>
      <c r="FK23">
        <v>0.26</v>
      </c>
      <c r="FL23">
        <v>0.23</v>
      </c>
      <c r="FM23">
        <v>0.3109804475</v>
      </c>
      <c r="FN23">
        <v>42.86908213170732</v>
      </c>
      <c r="FO23">
        <v>4.227451695645412</v>
      </c>
      <c r="FP23">
        <v>0</v>
      </c>
      <c r="FQ23">
        <v>2.244605882352941</v>
      </c>
      <c r="FR23">
        <v>-0.7009381242975665</v>
      </c>
      <c r="FS23">
        <v>0.2008402686086874</v>
      </c>
      <c r="FT23">
        <v>1</v>
      </c>
      <c r="FU23">
        <v>4.57271275</v>
      </c>
      <c r="FV23">
        <v>0.06836634146340088</v>
      </c>
      <c r="FW23">
        <v>0.00670293442736092</v>
      </c>
      <c r="FX23">
        <v>1</v>
      </c>
      <c r="FY23">
        <v>2</v>
      </c>
      <c r="FZ23">
        <v>3</v>
      </c>
      <c r="GA23" t="s">
        <v>420</v>
      </c>
      <c r="GB23">
        <v>2.97736</v>
      </c>
      <c r="GC23">
        <v>2.71576</v>
      </c>
      <c r="GD23">
        <v>0.08185000000000001</v>
      </c>
      <c r="GE23">
        <v>0.0792997</v>
      </c>
      <c r="GF23">
        <v>0.0969067</v>
      </c>
      <c r="GG23">
        <v>0.0795159</v>
      </c>
      <c r="GH23">
        <v>28878.8</v>
      </c>
      <c r="GI23">
        <v>29100.2</v>
      </c>
      <c r="GJ23">
        <v>29261.8</v>
      </c>
      <c r="GK23">
        <v>29250.5</v>
      </c>
      <c r="GL23">
        <v>35040.7</v>
      </c>
      <c r="GM23">
        <v>35776.7</v>
      </c>
      <c r="GN23">
        <v>41243.5</v>
      </c>
      <c r="GO23">
        <v>41659.2</v>
      </c>
      <c r="GP23">
        <v>1.92068</v>
      </c>
      <c r="GQ23">
        <v>2.2892</v>
      </c>
      <c r="GR23">
        <v>-0.0019595</v>
      </c>
      <c r="GS23">
        <v>0</v>
      </c>
      <c r="GT23">
        <v>27.7734</v>
      </c>
      <c r="GU23">
        <v>999.9</v>
      </c>
      <c r="GV23">
        <v>42.4</v>
      </c>
      <c r="GW23">
        <v>34.2</v>
      </c>
      <c r="GX23">
        <v>25.2381</v>
      </c>
      <c r="GY23">
        <v>63.1624</v>
      </c>
      <c r="GZ23">
        <v>21.7748</v>
      </c>
      <c r="HA23">
        <v>2</v>
      </c>
      <c r="HB23">
        <v>0.313237</v>
      </c>
      <c r="HC23">
        <v>1.89839</v>
      </c>
      <c r="HD23">
        <v>20.3759</v>
      </c>
      <c r="HE23">
        <v>5.21714</v>
      </c>
      <c r="HF23">
        <v>12.0099</v>
      </c>
      <c r="HG23">
        <v>4.98795</v>
      </c>
      <c r="HH23">
        <v>3.28775</v>
      </c>
      <c r="HI23">
        <v>9999</v>
      </c>
      <c r="HJ23">
        <v>9999</v>
      </c>
      <c r="HK23">
        <v>9999</v>
      </c>
      <c r="HL23">
        <v>221</v>
      </c>
      <c r="HM23">
        <v>1.86752</v>
      </c>
      <c r="HN23">
        <v>1.86653</v>
      </c>
      <c r="HO23">
        <v>1.86594</v>
      </c>
      <c r="HP23">
        <v>1.86584</v>
      </c>
      <c r="HQ23">
        <v>1.86768</v>
      </c>
      <c r="HR23">
        <v>1.87012</v>
      </c>
      <c r="HS23">
        <v>1.86876</v>
      </c>
      <c r="HT23">
        <v>1.87027</v>
      </c>
      <c r="HU23">
        <v>0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-3.729</v>
      </c>
      <c r="II23">
        <v>-0.1633</v>
      </c>
      <c r="IJ23">
        <v>-2.516739542632623</v>
      </c>
      <c r="IK23">
        <v>-0.003475500162460642</v>
      </c>
      <c r="IL23">
        <v>1.125610701116577E-07</v>
      </c>
      <c r="IM23">
        <v>8.211969671259291E-12</v>
      </c>
      <c r="IN23">
        <v>-0.1937301274936507</v>
      </c>
      <c r="IO23">
        <v>-0.01384364534232655</v>
      </c>
      <c r="IP23">
        <v>0.00103161831321913</v>
      </c>
      <c r="IQ23">
        <v>-1.444183994753534E-05</v>
      </c>
      <c r="IR23">
        <v>3</v>
      </c>
      <c r="IS23">
        <v>2339</v>
      </c>
      <c r="IT23">
        <v>1</v>
      </c>
      <c r="IU23">
        <v>31</v>
      </c>
      <c r="IV23">
        <v>8468.6</v>
      </c>
      <c r="IW23">
        <v>8468.6</v>
      </c>
      <c r="IX23">
        <v>1.06812</v>
      </c>
      <c r="IY23">
        <v>2.23389</v>
      </c>
      <c r="IZ23">
        <v>1.94702</v>
      </c>
      <c r="JA23">
        <v>2.63794</v>
      </c>
      <c r="JB23">
        <v>2.19482</v>
      </c>
      <c r="JC23">
        <v>2.37183</v>
      </c>
      <c r="JD23">
        <v>39.5917</v>
      </c>
      <c r="JE23">
        <v>15.498</v>
      </c>
      <c r="JF23">
        <v>18</v>
      </c>
      <c r="JG23">
        <v>534.7569999999999</v>
      </c>
      <c r="JH23">
        <v>790.058</v>
      </c>
      <c r="JI23">
        <v>25.0003</v>
      </c>
      <c r="JJ23">
        <v>31.2131</v>
      </c>
      <c r="JK23">
        <v>30.0004</v>
      </c>
      <c r="JL23">
        <v>31.1257</v>
      </c>
      <c r="JM23">
        <v>31.0175</v>
      </c>
      <c r="JN23">
        <v>21.3866</v>
      </c>
      <c r="JO23">
        <v>34.5368</v>
      </c>
      <c r="JP23">
        <v>0</v>
      </c>
      <c r="JQ23">
        <v>25</v>
      </c>
      <c r="JR23">
        <v>313.131</v>
      </c>
      <c r="JS23">
        <v>16.1812</v>
      </c>
      <c r="JT23">
        <v>100.103</v>
      </c>
      <c r="JU23">
        <v>100.074</v>
      </c>
    </row>
    <row r="24" spans="1:281">
      <c r="A24">
        <v>8</v>
      </c>
      <c r="B24">
        <v>1662651060.6</v>
      </c>
      <c r="C24">
        <v>35</v>
      </c>
      <c r="D24" t="s">
        <v>437</v>
      </c>
      <c r="E24" t="s">
        <v>438</v>
      </c>
      <c r="F24">
        <v>5</v>
      </c>
      <c r="G24" t="s">
        <v>415</v>
      </c>
      <c r="H24" t="s">
        <v>416</v>
      </c>
      <c r="I24">
        <v>1662651053.1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343.5077661039144</v>
      </c>
      <c r="AK24">
        <v>342.7914181818181</v>
      </c>
      <c r="AL24">
        <v>-3.114890462958502</v>
      </c>
      <c r="AM24">
        <v>64.673611271338</v>
      </c>
      <c r="AN24">
        <f>(AP24 - AO24 + DI24*1E3/(8.314*(DK24+273.15)) * AR24/DH24 * AQ24) * DH24/(100*CV24) * 1000/(1000 - AP24)</f>
        <v>0</v>
      </c>
      <c r="AO24">
        <v>16.25185353719185</v>
      </c>
      <c r="AP24">
        <v>20.84562004517223</v>
      </c>
      <c r="AQ24">
        <v>3.914124153906767E-05</v>
      </c>
      <c r="AR24">
        <v>99.72261212557342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1662651053.1</v>
      </c>
      <c r="DB24">
        <v>356.5242222222222</v>
      </c>
      <c r="DC24">
        <v>351.7408148148148</v>
      </c>
      <c r="DD24">
        <v>20.83361481481482</v>
      </c>
      <c r="DE24">
        <v>16.25211111111111</v>
      </c>
      <c r="DF24">
        <v>360.2780370370371</v>
      </c>
      <c r="DG24">
        <v>20.99691111111111</v>
      </c>
      <c r="DH24">
        <v>500.0108518518518</v>
      </c>
      <c r="DI24">
        <v>90.77473703703706</v>
      </c>
      <c r="DJ24">
        <v>0.1000275740740741</v>
      </c>
      <c r="DK24">
        <v>27.98438518518519</v>
      </c>
      <c r="DL24">
        <v>27.73803333333333</v>
      </c>
      <c r="DM24">
        <v>999.9000000000001</v>
      </c>
      <c r="DN24">
        <v>0</v>
      </c>
      <c r="DO24">
        <v>0</v>
      </c>
      <c r="DP24">
        <v>9992.018148148149</v>
      </c>
      <c r="DQ24">
        <v>0</v>
      </c>
      <c r="DR24">
        <v>222.888962962963</v>
      </c>
      <c r="DS24">
        <v>4.783298518518519</v>
      </c>
      <c r="DT24">
        <v>364.1098148148148</v>
      </c>
      <c r="DU24">
        <v>357.5517037037037</v>
      </c>
      <c r="DV24">
        <v>4.581513333333334</v>
      </c>
      <c r="DW24">
        <v>351.7408148148148</v>
      </c>
      <c r="DX24">
        <v>16.25211111111111</v>
      </c>
      <c r="DY24">
        <v>1.891166666666666</v>
      </c>
      <c r="DZ24">
        <v>1.475281111111111</v>
      </c>
      <c r="EA24">
        <v>16.56141851851852</v>
      </c>
      <c r="EB24">
        <v>12.71435925925926</v>
      </c>
      <c r="EC24">
        <v>1499.975555555556</v>
      </c>
      <c r="ED24">
        <v>0.9730029999999998</v>
      </c>
      <c r="EE24">
        <v>0.02699700000000001</v>
      </c>
      <c r="EF24">
        <v>0</v>
      </c>
      <c r="EG24">
        <v>2.227648148148148</v>
      </c>
      <c r="EH24">
        <v>0</v>
      </c>
      <c r="EI24">
        <v>12174.12222222222</v>
      </c>
      <c r="EJ24">
        <v>12533.18518518519</v>
      </c>
      <c r="EK24">
        <v>38.15944444444445</v>
      </c>
      <c r="EL24">
        <v>39.78674074074073</v>
      </c>
      <c r="EM24">
        <v>38.625</v>
      </c>
      <c r="EN24">
        <v>38.90485185185185</v>
      </c>
      <c r="EO24">
        <v>37.687</v>
      </c>
      <c r="EP24">
        <v>1459.484074074074</v>
      </c>
      <c r="EQ24">
        <v>40.49148148148148</v>
      </c>
      <c r="ER24">
        <v>0</v>
      </c>
      <c r="ES24">
        <v>1662651060.5</v>
      </c>
      <c r="ET24">
        <v>0</v>
      </c>
      <c r="EU24">
        <v>2.20975</v>
      </c>
      <c r="EV24">
        <v>-0.2534666658236598</v>
      </c>
      <c r="EW24">
        <v>-857.5247851653321</v>
      </c>
      <c r="EX24">
        <v>12174.07692307692</v>
      </c>
      <c r="EY24">
        <v>15</v>
      </c>
      <c r="EZ24">
        <v>0</v>
      </c>
      <c r="FA24" t="s">
        <v>419</v>
      </c>
      <c r="FB24">
        <v>1662142938.1</v>
      </c>
      <c r="FC24">
        <v>1662142938.1</v>
      </c>
      <c r="FD24">
        <v>0</v>
      </c>
      <c r="FE24">
        <v>0.077</v>
      </c>
      <c r="FF24">
        <v>-0.133</v>
      </c>
      <c r="FG24">
        <v>-3.393</v>
      </c>
      <c r="FH24">
        <v>-0.24</v>
      </c>
      <c r="FI24">
        <v>419</v>
      </c>
      <c r="FJ24">
        <v>24</v>
      </c>
      <c r="FK24">
        <v>0.26</v>
      </c>
      <c r="FL24">
        <v>0.23</v>
      </c>
      <c r="FM24">
        <v>2.8571976975</v>
      </c>
      <c r="FN24">
        <v>30.28592449868668</v>
      </c>
      <c r="FO24">
        <v>2.983355931452156</v>
      </c>
      <c r="FP24">
        <v>0</v>
      </c>
      <c r="FQ24">
        <v>2.222538235294118</v>
      </c>
      <c r="FR24">
        <v>0.08779679080658478</v>
      </c>
      <c r="FS24">
        <v>0.1881320578347058</v>
      </c>
      <c r="FT24">
        <v>1</v>
      </c>
      <c r="FU24">
        <v>4.576764750000001</v>
      </c>
      <c r="FV24">
        <v>0.07138525328328965</v>
      </c>
      <c r="FW24">
        <v>0.00694715876725872</v>
      </c>
      <c r="FX24">
        <v>1</v>
      </c>
      <c r="FY24">
        <v>2</v>
      </c>
      <c r="FZ24">
        <v>3</v>
      </c>
      <c r="GA24" t="s">
        <v>420</v>
      </c>
      <c r="GB24">
        <v>2.97715</v>
      </c>
      <c r="GC24">
        <v>2.71555</v>
      </c>
      <c r="GD24">
        <v>0.0790068</v>
      </c>
      <c r="GE24">
        <v>0.0762478</v>
      </c>
      <c r="GF24">
        <v>0.0969411</v>
      </c>
      <c r="GG24">
        <v>0.0795264</v>
      </c>
      <c r="GH24">
        <v>28969.2</v>
      </c>
      <c r="GI24">
        <v>29197.2</v>
      </c>
      <c r="GJ24">
        <v>29262.8</v>
      </c>
      <c r="GK24">
        <v>29251</v>
      </c>
      <c r="GL24">
        <v>35040.7</v>
      </c>
      <c r="GM24">
        <v>35776.7</v>
      </c>
      <c r="GN24">
        <v>41245.1</v>
      </c>
      <c r="GO24">
        <v>41659.8</v>
      </c>
      <c r="GP24">
        <v>1.9203</v>
      </c>
      <c r="GQ24">
        <v>2.28902</v>
      </c>
      <c r="GR24">
        <v>-0.0013262</v>
      </c>
      <c r="GS24">
        <v>0</v>
      </c>
      <c r="GT24">
        <v>27.7806</v>
      </c>
      <c r="GU24">
        <v>999.9</v>
      </c>
      <c r="GV24">
        <v>42.4</v>
      </c>
      <c r="GW24">
        <v>34.2</v>
      </c>
      <c r="GX24">
        <v>25.2375</v>
      </c>
      <c r="GY24">
        <v>63.1724</v>
      </c>
      <c r="GZ24">
        <v>21.9351</v>
      </c>
      <c r="HA24">
        <v>2</v>
      </c>
      <c r="HB24">
        <v>0.313326</v>
      </c>
      <c r="HC24">
        <v>1.90219</v>
      </c>
      <c r="HD24">
        <v>20.3757</v>
      </c>
      <c r="HE24">
        <v>5.21669</v>
      </c>
      <c r="HF24">
        <v>12.0099</v>
      </c>
      <c r="HG24">
        <v>4.9876</v>
      </c>
      <c r="HH24">
        <v>3.2878</v>
      </c>
      <c r="HI24">
        <v>9999</v>
      </c>
      <c r="HJ24">
        <v>9999</v>
      </c>
      <c r="HK24">
        <v>9999</v>
      </c>
      <c r="HL24">
        <v>221</v>
      </c>
      <c r="HM24">
        <v>1.86752</v>
      </c>
      <c r="HN24">
        <v>1.86658</v>
      </c>
      <c r="HO24">
        <v>1.86598</v>
      </c>
      <c r="HP24">
        <v>1.86584</v>
      </c>
      <c r="HQ24">
        <v>1.86768</v>
      </c>
      <c r="HR24">
        <v>1.87012</v>
      </c>
      <c r="HS24">
        <v>1.86878</v>
      </c>
      <c r="HT24">
        <v>1.87027</v>
      </c>
      <c r="HU24">
        <v>0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-3.677</v>
      </c>
      <c r="II24">
        <v>-0.1631</v>
      </c>
      <c r="IJ24">
        <v>-2.516739542632623</v>
      </c>
      <c r="IK24">
        <v>-0.003475500162460642</v>
      </c>
      <c r="IL24">
        <v>1.125610701116577E-07</v>
      </c>
      <c r="IM24">
        <v>8.211969671259291E-12</v>
      </c>
      <c r="IN24">
        <v>-0.1937301274936507</v>
      </c>
      <c r="IO24">
        <v>-0.01384364534232655</v>
      </c>
      <c r="IP24">
        <v>0.00103161831321913</v>
      </c>
      <c r="IQ24">
        <v>-1.444183994753534E-05</v>
      </c>
      <c r="IR24">
        <v>3</v>
      </c>
      <c r="IS24">
        <v>2339</v>
      </c>
      <c r="IT24">
        <v>1</v>
      </c>
      <c r="IU24">
        <v>31</v>
      </c>
      <c r="IV24">
        <v>8468.700000000001</v>
      </c>
      <c r="IW24">
        <v>8468.700000000001</v>
      </c>
      <c r="IX24">
        <v>1.02295</v>
      </c>
      <c r="IY24">
        <v>2.23145</v>
      </c>
      <c r="IZ24">
        <v>1.94702</v>
      </c>
      <c r="JA24">
        <v>2.63794</v>
      </c>
      <c r="JB24">
        <v>2.19482</v>
      </c>
      <c r="JC24">
        <v>2.38892</v>
      </c>
      <c r="JD24">
        <v>39.5917</v>
      </c>
      <c r="JE24">
        <v>15.498</v>
      </c>
      <c r="JF24">
        <v>18</v>
      </c>
      <c r="JG24">
        <v>534.547</v>
      </c>
      <c r="JH24">
        <v>789.956</v>
      </c>
      <c r="JI24">
        <v>25.0006</v>
      </c>
      <c r="JJ24">
        <v>31.2199</v>
      </c>
      <c r="JK24">
        <v>30.0004</v>
      </c>
      <c r="JL24">
        <v>31.1313</v>
      </c>
      <c r="JM24">
        <v>31.0228</v>
      </c>
      <c r="JN24">
        <v>20.4946</v>
      </c>
      <c r="JO24">
        <v>34.5368</v>
      </c>
      <c r="JP24">
        <v>0</v>
      </c>
      <c r="JQ24">
        <v>25</v>
      </c>
      <c r="JR24">
        <v>299.756</v>
      </c>
      <c r="JS24">
        <v>16.1623</v>
      </c>
      <c r="JT24">
        <v>100.106</v>
      </c>
      <c r="JU24">
        <v>100.076</v>
      </c>
    </row>
    <row r="25" spans="1:281">
      <c r="A25">
        <v>9</v>
      </c>
      <c r="B25">
        <v>1662651065.6</v>
      </c>
      <c r="C25">
        <v>40</v>
      </c>
      <c r="D25" t="s">
        <v>439</v>
      </c>
      <c r="E25" t="s">
        <v>440</v>
      </c>
      <c r="F25">
        <v>5</v>
      </c>
      <c r="G25" t="s">
        <v>415</v>
      </c>
      <c r="H25" t="s">
        <v>416</v>
      </c>
      <c r="I25">
        <v>1662651057.814285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326.8023319294935</v>
      </c>
      <c r="AK25">
        <v>326.8850606060606</v>
      </c>
      <c r="AL25">
        <v>-3.19552978442715</v>
      </c>
      <c r="AM25">
        <v>64.673611271338</v>
      </c>
      <c r="AN25">
        <f>(AP25 - AO25 + DI25*1E3/(8.314*(DK25+273.15)) * AR25/DH25 * AQ25) * DH25/(100*CV25) * 1000/(1000 - AP25)</f>
        <v>0</v>
      </c>
      <c r="AO25">
        <v>16.25614038629847</v>
      </c>
      <c r="AP25">
        <v>20.85069836250706</v>
      </c>
      <c r="AQ25">
        <v>0.0001043663501228377</v>
      </c>
      <c r="AR25">
        <v>99.72261212557342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1662651057.814285</v>
      </c>
      <c r="DB25">
        <v>342.4756428571429</v>
      </c>
      <c r="DC25">
        <v>336.2585357142858</v>
      </c>
      <c r="DD25">
        <v>20.84093214285715</v>
      </c>
      <c r="DE25">
        <v>16.2518</v>
      </c>
      <c r="DF25">
        <v>346.1816428571428</v>
      </c>
      <c r="DG25">
        <v>21.00415357142857</v>
      </c>
      <c r="DH25">
        <v>500.0205714285714</v>
      </c>
      <c r="DI25">
        <v>90.77456071428571</v>
      </c>
      <c r="DJ25">
        <v>0.1000602464285714</v>
      </c>
      <c r="DK25">
        <v>27.99065357142857</v>
      </c>
      <c r="DL25">
        <v>27.74812142857143</v>
      </c>
      <c r="DM25">
        <v>999.9000000000002</v>
      </c>
      <c r="DN25">
        <v>0</v>
      </c>
      <c r="DO25">
        <v>0</v>
      </c>
      <c r="DP25">
        <v>9993.820714285714</v>
      </c>
      <c r="DQ25">
        <v>0</v>
      </c>
      <c r="DR25">
        <v>223.2193214285714</v>
      </c>
      <c r="DS25">
        <v>6.217087142857143</v>
      </c>
      <c r="DT25">
        <v>349.7649642857144</v>
      </c>
      <c r="DU25">
        <v>341.8135357142857</v>
      </c>
      <c r="DV25">
        <v>4.589147142857143</v>
      </c>
      <c r="DW25">
        <v>336.2585357142858</v>
      </c>
      <c r="DX25">
        <v>16.2518</v>
      </c>
      <c r="DY25">
        <v>1.891828214285714</v>
      </c>
      <c r="DZ25">
        <v>1.475248928571429</v>
      </c>
      <c r="EA25">
        <v>16.56691428571429</v>
      </c>
      <c r="EB25">
        <v>12.71402857142857</v>
      </c>
      <c r="EC25">
        <v>1499.997857142857</v>
      </c>
      <c r="ED25">
        <v>0.9730031785714284</v>
      </c>
      <c r="EE25">
        <v>0.02699681071428572</v>
      </c>
      <c r="EF25">
        <v>0</v>
      </c>
      <c r="EG25">
        <v>2.289060714285714</v>
      </c>
      <c r="EH25">
        <v>0</v>
      </c>
      <c r="EI25">
        <v>12109.74642857143</v>
      </c>
      <c r="EJ25">
        <v>12533.37857142857</v>
      </c>
      <c r="EK25">
        <v>38.15378571428572</v>
      </c>
      <c r="EL25">
        <v>39.79428571428571</v>
      </c>
      <c r="EM25">
        <v>38.625</v>
      </c>
      <c r="EN25">
        <v>38.91264285714285</v>
      </c>
      <c r="EO25">
        <v>37.687</v>
      </c>
      <c r="EP25">
        <v>1459.506785714286</v>
      </c>
      <c r="EQ25">
        <v>40.49107142857143</v>
      </c>
      <c r="ER25">
        <v>0</v>
      </c>
      <c r="ES25">
        <v>1662651065.9</v>
      </c>
      <c r="ET25">
        <v>0</v>
      </c>
      <c r="EU25">
        <v>2.26478</v>
      </c>
      <c r="EV25">
        <v>1.232715394809564</v>
      </c>
      <c r="EW25">
        <v>-793.4076910794728</v>
      </c>
      <c r="EX25">
        <v>12096.104</v>
      </c>
      <c r="EY25">
        <v>15</v>
      </c>
      <c r="EZ25">
        <v>0</v>
      </c>
      <c r="FA25" t="s">
        <v>419</v>
      </c>
      <c r="FB25">
        <v>1662142938.1</v>
      </c>
      <c r="FC25">
        <v>1662142938.1</v>
      </c>
      <c r="FD25">
        <v>0</v>
      </c>
      <c r="FE25">
        <v>0.077</v>
      </c>
      <c r="FF25">
        <v>-0.133</v>
      </c>
      <c r="FG25">
        <v>-3.393</v>
      </c>
      <c r="FH25">
        <v>-0.24</v>
      </c>
      <c r="FI25">
        <v>419</v>
      </c>
      <c r="FJ25">
        <v>24</v>
      </c>
      <c r="FK25">
        <v>0.26</v>
      </c>
      <c r="FL25">
        <v>0.23</v>
      </c>
      <c r="FM25">
        <v>5.098366463414633</v>
      </c>
      <c r="FN25">
        <v>19.73414362369338</v>
      </c>
      <c r="FO25">
        <v>1.984064595541381</v>
      </c>
      <c r="FP25">
        <v>0</v>
      </c>
      <c r="FQ25">
        <v>2.237461764705882</v>
      </c>
      <c r="FR25">
        <v>0.2591581386169433</v>
      </c>
      <c r="FS25">
        <v>0.2214514632981363</v>
      </c>
      <c r="FT25">
        <v>1</v>
      </c>
      <c r="FU25">
        <v>4.584308780487805</v>
      </c>
      <c r="FV25">
        <v>0.08391679442508707</v>
      </c>
      <c r="FW25">
        <v>0.008919589894083894</v>
      </c>
      <c r="FX25">
        <v>1</v>
      </c>
      <c r="FY25">
        <v>2</v>
      </c>
      <c r="FZ25">
        <v>3</v>
      </c>
      <c r="GA25" t="s">
        <v>420</v>
      </c>
      <c r="GB25">
        <v>2.97728</v>
      </c>
      <c r="GC25">
        <v>2.71569</v>
      </c>
      <c r="GD25">
        <v>0.07603939999999999</v>
      </c>
      <c r="GE25">
        <v>0.0731127</v>
      </c>
      <c r="GF25">
        <v>0.0969468</v>
      </c>
      <c r="GG25">
        <v>0.0794112</v>
      </c>
      <c r="GH25">
        <v>29062.4</v>
      </c>
      <c r="GI25">
        <v>29296</v>
      </c>
      <c r="GJ25">
        <v>29262.6</v>
      </c>
      <c r="GK25">
        <v>29250.7</v>
      </c>
      <c r="GL25">
        <v>35040.5</v>
      </c>
      <c r="GM25">
        <v>35780.7</v>
      </c>
      <c r="GN25">
        <v>41245.2</v>
      </c>
      <c r="GO25">
        <v>41659.2</v>
      </c>
      <c r="GP25">
        <v>1.92052</v>
      </c>
      <c r="GQ25">
        <v>2.28863</v>
      </c>
      <c r="GR25">
        <v>-0.0022538</v>
      </c>
      <c r="GS25">
        <v>0</v>
      </c>
      <c r="GT25">
        <v>27.7899</v>
      </c>
      <c r="GU25">
        <v>999.9</v>
      </c>
      <c r="GV25">
        <v>42.4</v>
      </c>
      <c r="GW25">
        <v>34.2</v>
      </c>
      <c r="GX25">
        <v>25.2353</v>
      </c>
      <c r="GY25">
        <v>63.1824</v>
      </c>
      <c r="GZ25">
        <v>21.859</v>
      </c>
      <c r="HA25">
        <v>2</v>
      </c>
      <c r="HB25">
        <v>0.313763</v>
      </c>
      <c r="HC25">
        <v>1.9032</v>
      </c>
      <c r="HD25">
        <v>20.3756</v>
      </c>
      <c r="HE25">
        <v>5.21729</v>
      </c>
      <c r="HF25">
        <v>12.0099</v>
      </c>
      <c r="HG25">
        <v>4.988</v>
      </c>
      <c r="HH25">
        <v>3.2881</v>
      </c>
      <c r="HI25">
        <v>9999</v>
      </c>
      <c r="HJ25">
        <v>9999</v>
      </c>
      <c r="HK25">
        <v>9999</v>
      </c>
      <c r="HL25">
        <v>221</v>
      </c>
      <c r="HM25">
        <v>1.86752</v>
      </c>
      <c r="HN25">
        <v>1.86656</v>
      </c>
      <c r="HO25">
        <v>1.86596</v>
      </c>
      <c r="HP25">
        <v>1.86584</v>
      </c>
      <c r="HQ25">
        <v>1.86768</v>
      </c>
      <c r="HR25">
        <v>1.87012</v>
      </c>
      <c r="HS25">
        <v>1.86881</v>
      </c>
      <c r="HT25">
        <v>1.87027</v>
      </c>
      <c r="HU25">
        <v>0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-3.624</v>
      </c>
      <c r="II25">
        <v>-0.1632</v>
      </c>
      <c r="IJ25">
        <v>-2.516739542632623</v>
      </c>
      <c r="IK25">
        <v>-0.003475500162460642</v>
      </c>
      <c r="IL25">
        <v>1.125610701116577E-07</v>
      </c>
      <c r="IM25">
        <v>8.211969671259291E-12</v>
      </c>
      <c r="IN25">
        <v>-0.1937301274936507</v>
      </c>
      <c r="IO25">
        <v>-0.01384364534232655</v>
      </c>
      <c r="IP25">
        <v>0.00103161831321913</v>
      </c>
      <c r="IQ25">
        <v>-1.444183994753534E-05</v>
      </c>
      <c r="IR25">
        <v>3</v>
      </c>
      <c r="IS25">
        <v>2339</v>
      </c>
      <c r="IT25">
        <v>1</v>
      </c>
      <c r="IU25">
        <v>31</v>
      </c>
      <c r="IV25">
        <v>8468.799999999999</v>
      </c>
      <c r="IW25">
        <v>8468.799999999999</v>
      </c>
      <c r="IX25">
        <v>0.982666</v>
      </c>
      <c r="IY25">
        <v>2.22778</v>
      </c>
      <c r="IZ25">
        <v>1.94702</v>
      </c>
      <c r="JA25">
        <v>2.63916</v>
      </c>
      <c r="JB25">
        <v>2.19482</v>
      </c>
      <c r="JC25">
        <v>2.3877</v>
      </c>
      <c r="JD25">
        <v>39.5666</v>
      </c>
      <c r="JE25">
        <v>15.5067</v>
      </c>
      <c r="JF25">
        <v>18</v>
      </c>
      <c r="JG25">
        <v>534.752</v>
      </c>
      <c r="JH25">
        <v>789.631</v>
      </c>
      <c r="JI25">
        <v>25.0002</v>
      </c>
      <c r="JJ25">
        <v>31.2266</v>
      </c>
      <c r="JK25">
        <v>30.0004</v>
      </c>
      <c r="JL25">
        <v>31.1373</v>
      </c>
      <c r="JM25">
        <v>31.028</v>
      </c>
      <c r="JN25">
        <v>19.6685</v>
      </c>
      <c r="JO25">
        <v>34.8292</v>
      </c>
      <c r="JP25">
        <v>0</v>
      </c>
      <c r="JQ25">
        <v>25</v>
      </c>
      <c r="JR25">
        <v>279.697</v>
      </c>
      <c r="JS25">
        <v>16.1536</v>
      </c>
      <c r="JT25">
        <v>100.106</v>
      </c>
      <c r="JU25">
        <v>100.075</v>
      </c>
    </row>
    <row r="26" spans="1:281">
      <c r="A26">
        <v>10</v>
      </c>
      <c r="B26">
        <v>1662651070.6</v>
      </c>
      <c r="C26">
        <v>45</v>
      </c>
      <c r="D26" t="s">
        <v>441</v>
      </c>
      <c r="E26" t="s">
        <v>442</v>
      </c>
      <c r="F26">
        <v>5</v>
      </c>
      <c r="G26" t="s">
        <v>415</v>
      </c>
      <c r="H26" t="s">
        <v>416</v>
      </c>
      <c r="I26">
        <v>1662651063.1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310.0179454533992</v>
      </c>
      <c r="AK26">
        <v>310.9538727272727</v>
      </c>
      <c r="AL26">
        <v>-3.18538293007022</v>
      </c>
      <c r="AM26">
        <v>64.673611271338</v>
      </c>
      <c r="AN26">
        <f>(AP26 - AO26 + DI26*1E3/(8.314*(DK26+273.15)) * AR26/DH26 * AQ26) * DH26/(100*CV26) * 1000/(1000 - AP26)</f>
        <v>0</v>
      </c>
      <c r="AO26">
        <v>16.23568745985756</v>
      </c>
      <c r="AP26">
        <v>20.8419945793337</v>
      </c>
      <c r="AQ26">
        <v>5.217019132578645E-05</v>
      </c>
      <c r="AR26">
        <v>99.72261212557342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1662651063.1</v>
      </c>
      <c r="DB26">
        <v>326.2646666666666</v>
      </c>
      <c r="DC26">
        <v>318.8414444444444</v>
      </c>
      <c r="DD26">
        <v>20.8455962962963</v>
      </c>
      <c r="DE26">
        <v>16.23705925925926</v>
      </c>
      <c r="DF26">
        <v>329.9154444444445</v>
      </c>
      <c r="DG26">
        <v>21.00877037037037</v>
      </c>
      <c r="DH26">
        <v>500.0323333333333</v>
      </c>
      <c r="DI26">
        <v>90.77434444444445</v>
      </c>
      <c r="DJ26">
        <v>0.1000173296296296</v>
      </c>
      <c r="DK26">
        <v>27.99603703703704</v>
      </c>
      <c r="DL26">
        <v>27.75441111111111</v>
      </c>
      <c r="DM26">
        <v>999.9000000000001</v>
      </c>
      <c r="DN26">
        <v>0</v>
      </c>
      <c r="DO26">
        <v>0</v>
      </c>
      <c r="DP26">
        <v>9996.502962962964</v>
      </c>
      <c r="DQ26">
        <v>0</v>
      </c>
      <c r="DR26">
        <v>224.5719259259259</v>
      </c>
      <c r="DS26">
        <v>7.423307037037038</v>
      </c>
      <c r="DT26">
        <v>333.2106666666667</v>
      </c>
      <c r="DU26">
        <v>324.1041111111111</v>
      </c>
      <c r="DV26">
        <v>4.608542962962963</v>
      </c>
      <c r="DW26">
        <v>318.8414444444444</v>
      </c>
      <c r="DX26">
        <v>16.23705925925926</v>
      </c>
      <c r="DY26">
        <v>1.892246666666667</v>
      </c>
      <c r="DZ26">
        <v>1.473907407407407</v>
      </c>
      <c r="EA26">
        <v>16.57039259259259</v>
      </c>
      <c r="EB26">
        <v>12.70012592592593</v>
      </c>
      <c r="EC26">
        <v>1499.999259259259</v>
      </c>
      <c r="ED26">
        <v>0.9730033703703703</v>
      </c>
      <c r="EE26">
        <v>0.02699660740740741</v>
      </c>
      <c r="EF26">
        <v>0</v>
      </c>
      <c r="EG26">
        <v>2.236244444444444</v>
      </c>
      <c r="EH26">
        <v>0</v>
      </c>
      <c r="EI26">
        <v>12038.44814814815</v>
      </c>
      <c r="EJ26">
        <v>12533.38888888889</v>
      </c>
      <c r="EK26">
        <v>38.15025925925926</v>
      </c>
      <c r="EL26">
        <v>39.80281481481481</v>
      </c>
      <c r="EM26">
        <v>38.625</v>
      </c>
      <c r="EN26">
        <v>38.92322222222222</v>
      </c>
      <c r="EO26">
        <v>37.687</v>
      </c>
      <c r="EP26">
        <v>1459.508148148148</v>
      </c>
      <c r="EQ26">
        <v>40.49111111111111</v>
      </c>
      <c r="ER26">
        <v>0</v>
      </c>
      <c r="ES26">
        <v>1662651070.7</v>
      </c>
      <c r="ET26">
        <v>0</v>
      </c>
      <c r="EU26">
        <v>2.2214</v>
      </c>
      <c r="EV26">
        <v>-0.9160922869443887</v>
      </c>
      <c r="EW26">
        <v>-787.4769230714322</v>
      </c>
      <c r="EX26">
        <v>12031.672</v>
      </c>
      <c r="EY26">
        <v>15</v>
      </c>
      <c r="EZ26">
        <v>0</v>
      </c>
      <c r="FA26" t="s">
        <v>419</v>
      </c>
      <c r="FB26">
        <v>1662142938.1</v>
      </c>
      <c r="FC26">
        <v>1662142938.1</v>
      </c>
      <c r="FD26">
        <v>0</v>
      </c>
      <c r="FE26">
        <v>0.077</v>
      </c>
      <c r="FF26">
        <v>-0.133</v>
      </c>
      <c r="FG26">
        <v>-3.393</v>
      </c>
      <c r="FH26">
        <v>-0.24</v>
      </c>
      <c r="FI26">
        <v>419</v>
      </c>
      <c r="FJ26">
        <v>24</v>
      </c>
      <c r="FK26">
        <v>0.26</v>
      </c>
      <c r="FL26">
        <v>0.23</v>
      </c>
      <c r="FM26">
        <v>6.563064390243903</v>
      </c>
      <c r="FN26">
        <v>14.15275296167248</v>
      </c>
      <c r="FO26">
        <v>1.412199800650154</v>
      </c>
      <c r="FP26">
        <v>0</v>
      </c>
      <c r="FQ26">
        <v>2.224076470588235</v>
      </c>
      <c r="FR26">
        <v>-0.2344659980389509</v>
      </c>
      <c r="FS26">
        <v>0.258392035775581</v>
      </c>
      <c r="FT26">
        <v>1</v>
      </c>
      <c r="FU26">
        <v>4.599108536585367</v>
      </c>
      <c r="FV26">
        <v>0.2013758885017315</v>
      </c>
      <c r="FW26">
        <v>0.02212250179485345</v>
      </c>
      <c r="FX26">
        <v>0</v>
      </c>
      <c r="FY26">
        <v>1</v>
      </c>
      <c r="FZ26">
        <v>3</v>
      </c>
      <c r="GA26" t="s">
        <v>426</v>
      </c>
      <c r="GB26">
        <v>2.97702</v>
      </c>
      <c r="GC26">
        <v>2.7155</v>
      </c>
      <c r="GD26">
        <v>0.07301829999999999</v>
      </c>
      <c r="GE26">
        <v>0.0698981</v>
      </c>
      <c r="GF26">
        <v>0.09691959999999999</v>
      </c>
      <c r="GG26">
        <v>0.079343</v>
      </c>
      <c r="GH26">
        <v>29157.1</v>
      </c>
      <c r="GI26">
        <v>29397.8</v>
      </c>
      <c r="GJ26">
        <v>29262.3</v>
      </c>
      <c r="GK26">
        <v>29250.8</v>
      </c>
      <c r="GL26">
        <v>35041.2</v>
      </c>
      <c r="GM26">
        <v>35783.7</v>
      </c>
      <c r="GN26">
        <v>41244.9</v>
      </c>
      <c r="GO26">
        <v>41659.7</v>
      </c>
      <c r="GP26">
        <v>1.92033</v>
      </c>
      <c r="GQ26">
        <v>2.28857</v>
      </c>
      <c r="GR26">
        <v>-0.0026226</v>
      </c>
      <c r="GS26">
        <v>0</v>
      </c>
      <c r="GT26">
        <v>27.7989</v>
      </c>
      <c r="GU26">
        <v>999.9</v>
      </c>
      <c r="GV26">
        <v>42.4</v>
      </c>
      <c r="GW26">
        <v>34.2</v>
      </c>
      <c r="GX26">
        <v>25.2342</v>
      </c>
      <c r="GY26">
        <v>63.2524</v>
      </c>
      <c r="GZ26">
        <v>21.891</v>
      </c>
      <c r="HA26">
        <v>2</v>
      </c>
      <c r="HB26">
        <v>0.313943</v>
      </c>
      <c r="HC26">
        <v>1.90122</v>
      </c>
      <c r="HD26">
        <v>20.3757</v>
      </c>
      <c r="HE26">
        <v>5.21684</v>
      </c>
      <c r="HF26">
        <v>12.0099</v>
      </c>
      <c r="HG26">
        <v>4.98825</v>
      </c>
      <c r="HH26">
        <v>3.28795</v>
      </c>
      <c r="HI26">
        <v>9999</v>
      </c>
      <c r="HJ26">
        <v>9999</v>
      </c>
      <c r="HK26">
        <v>9999</v>
      </c>
      <c r="HL26">
        <v>221</v>
      </c>
      <c r="HM26">
        <v>1.86752</v>
      </c>
      <c r="HN26">
        <v>1.86656</v>
      </c>
      <c r="HO26">
        <v>1.86594</v>
      </c>
      <c r="HP26">
        <v>1.86584</v>
      </c>
      <c r="HQ26">
        <v>1.86768</v>
      </c>
      <c r="HR26">
        <v>1.87012</v>
      </c>
      <c r="HS26">
        <v>1.86876</v>
      </c>
      <c r="HT26">
        <v>1.87027</v>
      </c>
      <c r="HU26">
        <v>0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-3.571</v>
      </c>
      <c r="II26">
        <v>-0.1632</v>
      </c>
      <c r="IJ26">
        <v>-2.516739542632623</v>
      </c>
      <c r="IK26">
        <v>-0.003475500162460642</v>
      </c>
      <c r="IL26">
        <v>1.125610701116577E-07</v>
      </c>
      <c r="IM26">
        <v>8.211969671259291E-12</v>
      </c>
      <c r="IN26">
        <v>-0.1937301274936507</v>
      </c>
      <c r="IO26">
        <v>-0.01384364534232655</v>
      </c>
      <c r="IP26">
        <v>0.00103161831321913</v>
      </c>
      <c r="IQ26">
        <v>-1.444183994753534E-05</v>
      </c>
      <c r="IR26">
        <v>3</v>
      </c>
      <c r="IS26">
        <v>2339</v>
      </c>
      <c r="IT26">
        <v>1</v>
      </c>
      <c r="IU26">
        <v>31</v>
      </c>
      <c r="IV26">
        <v>8468.9</v>
      </c>
      <c r="IW26">
        <v>8468.9</v>
      </c>
      <c r="IX26">
        <v>0.936279</v>
      </c>
      <c r="IY26">
        <v>2.229</v>
      </c>
      <c r="IZ26">
        <v>1.94702</v>
      </c>
      <c r="JA26">
        <v>2.63794</v>
      </c>
      <c r="JB26">
        <v>2.19482</v>
      </c>
      <c r="JC26">
        <v>2.39136</v>
      </c>
      <c r="JD26">
        <v>39.5917</v>
      </c>
      <c r="JE26">
        <v>15.5067</v>
      </c>
      <c r="JF26">
        <v>18</v>
      </c>
      <c r="JG26">
        <v>534.668</v>
      </c>
      <c r="JH26">
        <v>789.664</v>
      </c>
      <c r="JI26">
        <v>24.9998</v>
      </c>
      <c r="JJ26">
        <v>31.2336</v>
      </c>
      <c r="JK26">
        <v>30.0004</v>
      </c>
      <c r="JL26">
        <v>31.1435</v>
      </c>
      <c r="JM26">
        <v>31.0342</v>
      </c>
      <c r="JN26">
        <v>18.7622</v>
      </c>
      <c r="JO26">
        <v>34.8292</v>
      </c>
      <c r="JP26">
        <v>0</v>
      </c>
      <c r="JQ26">
        <v>25</v>
      </c>
      <c r="JR26">
        <v>266.337</v>
      </c>
      <c r="JS26">
        <v>16.1469</v>
      </c>
      <c r="JT26">
        <v>100.105</v>
      </c>
      <c r="JU26">
        <v>100.076</v>
      </c>
    </row>
    <row r="27" spans="1:281">
      <c r="A27">
        <v>11</v>
      </c>
      <c r="B27">
        <v>1662651075.6</v>
      </c>
      <c r="C27">
        <v>50</v>
      </c>
      <c r="D27" t="s">
        <v>443</v>
      </c>
      <c r="E27" t="s">
        <v>444</v>
      </c>
      <c r="F27">
        <v>5</v>
      </c>
      <c r="G27" t="s">
        <v>415</v>
      </c>
      <c r="H27" t="s">
        <v>416</v>
      </c>
      <c r="I27">
        <v>1662651067.814285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293.193555116356</v>
      </c>
      <c r="AK27">
        <v>294.9851999999998</v>
      </c>
      <c r="AL27">
        <v>-3.194166231590895</v>
      </c>
      <c r="AM27">
        <v>64.673611271338</v>
      </c>
      <c r="AN27">
        <f>(AP27 - AO27 + DI27*1E3/(8.314*(DK27+273.15)) * AR27/DH27 * AQ27) * DH27/(100*CV27) * 1000/(1000 - AP27)</f>
        <v>0</v>
      </c>
      <c r="AO27">
        <v>16.20480792561365</v>
      </c>
      <c r="AP27">
        <v>20.83440767927726</v>
      </c>
      <c r="AQ27">
        <v>-6.266693858213882E-05</v>
      </c>
      <c r="AR27">
        <v>99.72261212557342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1662651067.814285</v>
      </c>
      <c r="DB27">
        <v>311.6008571428571</v>
      </c>
      <c r="DC27">
        <v>303.2843571428572</v>
      </c>
      <c r="DD27">
        <v>20.84422142857143</v>
      </c>
      <c r="DE27">
        <v>16.22192857142857</v>
      </c>
      <c r="DF27">
        <v>315.2016071428571</v>
      </c>
      <c r="DG27">
        <v>21.00740357142857</v>
      </c>
      <c r="DH27">
        <v>500.0077857142857</v>
      </c>
      <c r="DI27">
        <v>90.77490357142857</v>
      </c>
      <c r="DJ27">
        <v>0.1000011892857143</v>
      </c>
      <c r="DK27">
        <v>28.00078214285714</v>
      </c>
      <c r="DL27">
        <v>27.76026071428572</v>
      </c>
      <c r="DM27">
        <v>999.9000000000002</v>
      </c>
      <c r="DN27">
        <v>0</v>
      </c>
      <c r="DO27">
        <v>0</v>
      </c>
      <c r="DP27">
        <v>9997.18357142857</v>
      </c>
      <c r="DQ27">
        <v>0</v>
      </c>
      <c r="DR27">
        <v>225.8694642857143</v>
      </c>
      <c r="DS27">
        <v>8.316530714285715</v>
      </c>
      <c r="DT27">
        <v>318.2342857142857</v>
      </c>
      <c r="DU27">
        <v>308.2855357142857</v>
      </c>
      <c r="DV27">
        <v>4.622291785714284</v>
      </c>
      <c r="DW27">
        <v>303.2843571428572</v>
      </c>
      <c r="DX27">
        <v>16.22192857142857</v>
      </c>
      <c r="DY27">
        <v>1.892132857142857</v>
      </c>
      <c r="DZ27">
        <v>1.472543928571428</v>
      </c>
      <c r="EA27">
        <v>16.56944642857143</v>
      </c>
      <c r="EB27">
        <v>12.68599642857143</v>
      </c>
      <c r="EC27">
        <v>1500.026785714286</v>
      </c>
      <c r="ED27">
        <v>0.9730038928571426</v>
      </c>
      <c r="EE27">
        <v>0.02699605357142857</v>
      </c>
      <c r="EF27">
        <v>0</v>
      </c>
      <c r="EG27">
        <v>2.197742857142857</v>
      </c>
      <c r="EH27">
        <v>0</v>
      </c>
      <c r="EI27">
        <v>11975.13571428571</v>
      </c>
      <c r="EJ27">
        <v>12533.625</v>
      </c>
      <c r="EK27">
        <v>38.14935714285713</v>
      </c>
      <c r="EL27">
        <v>39.80314285714285</v>
      </c>
      <c r="EM27">
        <v>38.625</v>
      </c>
      <c r="EN27">
        <v>38.92592857142857</v>
      </c>
      <c r="EO27">
        <v>37.687</v>
      </c>
      <c r="EP27">
        <v>1459.535</v>
      </c>
      <c r="EQ27">
        <v>40.49178571428571</v>
      </c>
      <c r="ER27">
        <v>0</v>
      </c>
      <c r="ES27">
        <v>1662651075.5</v>
      </c>
      <c r="ET27">
        <v>0</v>
      </c>
      <c r="EU27">
        <v>2.213192</v>
      </c>
      <c r="EV27">
        <v>-0.8044384346655298</v>
      </c>
      <c r="EW27">
        <v>-814.1615371161623</v>
      </c>
      <c r="EX27">
        <v>11967.628</v>
      </c>
      <c r="EY27">
        <v>15</v>
      </c>
      <c r="EZ27">
        <v>0</v>
      </c>
      <c r="FA27" t="s">
        <v>419</v>
      </c>
      <c r="FB27">
        <v>1662142938.1</v>
      </c>
      <c r="FC27">
        <v>1662142938.1</v>
      </c>
      <c r="FD27">
        <v>0</v>
      </c>
      <c r="FE27">
        <v>0.077</v>
      </c>
      <c r="FF27">
        <v>-0.133</v>
      </c>
      <c r="FG27">
        <v>-3.393</v>
      </c>
      <c r="FH27">
        <v>-0.24</v>
      </c>
      <c r="FI27">
        <v>419</v>
      </c>
      <c r="FJ27">
        <v>24</v>
      </c>
      <c r="FK27">
        <v>0.26</v>
      </c>
      <c r="FL27">
        <v>0.23</v>
      </c>
      <c r="FM27">
        <v>7.838983999999999</v>
      </c>
      <c r="FN27">
        <v>11.34171287054408</v>
      </c>
      <c r="FO27">
        <v>1.092095065685218</v>
      </c>
      <c r="FP27">
        <v>0</v>
      </c>
      <c r="FQ27">
        <v>2.202479411764706</v>
      </c>
      <c r="FR27">
        <v>-0.4384980782353913</v>
      </c>
      <c r="FS27">
        <v>0.2850570188363887</v>
      </c>
      <c r="FT27">
        <v>1</v>
      </c>
      <c r="FU27">
        <v>4.6136815</v>
      </c>
      <c r="FV27">
        <v>0.2039162476547669</v>
      </c>
      <c r="FW27">
        <v>0.02220713213699595</v>
      </c>
      <c r="FX27">
        <v>0</v>
      </c>
      <c r="FY27">
        <v>1</v>
      </c>
      <c r="FZ27">
        <v>3</v>
      </c>
      <c r="GA27" t="s">
        <v>426</v>
      </c>
      <c r="GB27">
        <v>2.97688</v>
      </c>
      <c r="GC27">
        <v>2.71509</v>
      </c>
      <c r="GD27">
        <v>0.0699217</v>
      </c>
      <c r="GE27">
        <v>0.06662220000000001</v>
      </c>
      <c r="GF27">
        <v>0.09690120000000001</v>
      </c>
      <c r="GG27">
        <v>0.07935349999999999</v>
      </c>
      <c r="GH27">
        <v>29254.3</v>
      </c>
      <c r="GI27">
        <v>29501.3</v>
      </c>
      <c r="GJ27">
        <v>29262.1</v>
      </c>
      <c r="GK27">
        <v>29250.8</v>
      </c>
      <c r="GL27">
        <v>35041.4</v>
      </c>
      <c r="GM27">
        <v>35783.1</v>
      </c>
      <c r="GN27">
        <v>41244.3</v>
      </c>
      <c r="GO27">
        <v>41659.5</v>
      </c>
      <c r="GP27">
        <v>1.92035</v>
      </c>
      <c r="GQ27">
        <v>2.2886</v>
      </c>
      <c r="GR27">
        <v>-0.00213459</v>
      </c>
      <c r="GS27">
        <v>0</v>
      </c>
      <c r="GT27">
        <v>27.8088</v>
      </c>
      <c r="GU27">
        <v>999.9</v>
      </c>
      <c r="GV27">
        <v>42.4</v>
      </c>
      <c r="GW27">
        <v>34.2</v>
      </c>
      <c r="GX27">
        <v>25.2356</v>
      </c>
      <c r="GY27">
        <v>62.9924</v>
      </c>
      <c r="GZ27">
        <v>22.0353</v>
      </c>
      <c r="HA27">
        <v>2</v>
      </c>
      <c r="HB27">
        <v>0.314311</v>
      </c>
      <c r="HC27">
        <v>1.90456</v>
      </c>
      <c r="HD27">
        <v>20.3746</v>
      </c>
      <c r="HE27">
        <v>5.21385</v>
      </c>
      <c r="HF27">
        <v>12.0099</v>
      </c>
      <c r="HG27">
        <v>4.9867</v>
      </c>
      <c r="HH27">
        <v>3.28745</v>
      </c>
      <c r="HI27">
        <v>9999</v>
      </c>
      <c r="HJ27">
        <v>9999</v>
      </c>
      <c r="HK27">
        <v>9999</v>
      </c>
      <c r="HL27">
        <v>221</v>
      </c>
      <c r="HM27">
        <v>1.86752</v>
      </c>
      <c r="HN27">
        <v>1.86656</v>
      </c>
      <c r="HO27">
        <v>1.86595</v>
      </c>
      <c r="HP27">
        <v>1.86584</v>
      </c>
      <c r="HQ27">
        <v>1.86768</v>
      </c>
      <c r="HR27">
        <v>1.87012</v>
      </c>
      <c r="HS27">
        <v>1.86876</v>
      </c>
      <c r="HT27">
        <v>1.87027</v>
      </c>
      <c r="HU27">
        <v>0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-3.517</v>
      </c>
      <c r="II27">
        <v>-0.1633</v>
      </c>
      <c r="IJ27">
        <v>-2.516739542632623</v>
      </c>
      <c r="IK27">
        <v>-0.003475500162460642</v>
      </c>
      <c r="IL27">
        <v>1.125610701116577E-07</v>
      </c>
      <c r="IM27">
        <v>8.211969671259291E-12</v>
      </c>
      <c r="IN27">
        <v>-0.1937301274936507</v>
      </c>
      <c r="IO27">
        <v>-0.01384364534232655</v>
      </c>
      <c r="IP27">
        <v>0.00103161831321913</v>
      </c>
      <c r="IQ27">
        <v>-1.444183994753534E-05</v>
      </c>
      <c r="IR27">
        <v>3</v>
      </c>
      <c r="IS27">
        <v>2339</v>
      </c>
      <c r="IT27">
        <v>1</v>
      </c>
      <c r="IU27">
        <v>31</v>
      </c>
      <c r="IV27">
        <v>8469</v>
      </c>
      <c r="IW27">
        <v>8469</v>
      </c>
      <c r="IX27">
        <v>0.894775</v>
      </c>
      <c r="IY27">
        <v>2.22656</v>
      </c>
      <c r="IZ27">
        <v>1.94702</v>
      </c>
      <c r="JA27">
        <v>2.63794</v>
      </c>
      <c r="JB27">
        <v>2.19482</v>
      </c>
      <c r="JC27">
        <v>2.40234</v>
      </c>
      <c r="JD27">
        <v>39.5917</v>
      </c>
      <c r="JE27">
        <v>15.498</v>
      </c>
      <c r="JF27">
        <v>18</v>
      </c>
      <c r="JG27">
        <v>534.742</v>
      </c>
      <c r="JH27">
        <v>789.776</v>
      </c>
      <c r="JI27">
        <v>25.0004</v>
      </c>
      <c r="JJ27">
        <v>31.24</v>
      </c>
      <c r="JK27">
        <v>30.0004</v>
      </c>
      <c r="JL27">
        <v>31.1502</v>
      </c>
      <c r="JM27">
        <v>31.0408</v>
      </c>
      <c r="JN27">
        <v>17.9208</v>
      </c>
      <c r="JO27">
        <v>34.8292</v>
      </c>
      <c r="JP27">
        <v>0</v>
      </c>
      <c r="JQ27">
        <v>25</v>
      </c>
      <c r="JR27">
        <v>246.304</v>
      </c>
      <c r="JS27">
        <v>16.1811</v>
      </c>
      <c r="JT27">
        <v>100.104</v>
      </c>
      <c r="JU27">
        <v>100.075</v>
      </c>
    </row>
    <row r="28" spans="1:281">
      <c r="A28">
        <v>12</v>
      </c>
      <c r="B28">
        <v>1662651080.6</v>
      </c>
      <c r="C28">
        <v>55</v>
      </c>
      <c r="D28" t="s">
        <v>445</v>
      </c>
      <c r="E28" t="s">
        <v>446</v>
      </c>
      <c r="F28">
        <v>5</v>
      </c>
      <c r="G28" t="s">
        <v>415</v>
      </c>
      <c r="H28" t="s">
        <v>416</v>
      </c>
      <c r="I28">
        <v>1662651073.1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276.4730683638435</v>
      </c>
      <c r="AK28">
        <v>278.9838787878788</v>
      </c>
      <c r="AL28">
        <v>-3.204222737139862</v>
      </c>
      <c r="AM28">
        <v>64.673611271338</v>
      </c>
      <c r="AN28">
        <f>(AP28 - AO28 + DI28*1E3/(8.314*(DK28+273.15)) * AR28/DH28 * AQ28) * DH28/(100*CV28) * 1000/(1000 - AP28)</f>
        <v>0</v>
      </c>
      <c r="AO28">
        <v>16.20710020507359</v>
      </c>
      <c r="AP28">
        <v>20.83575742518351</v>
      </c>
      <c r="AQ28">
        <v>-4.15993536623188E-05</v>
      </c>
      <c r="AR28">
        <v>99.72261212557342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1662651073.1</v>
      </c>
      <c r="DB28">
        <v>295.0842962962963</v>
      </c>
      <c r="DC28">
        <v>285.8380740740741</v>
      </c>
      <c r="DD28">
        <v>20.83960740740741</v>
      </c>
      <c r="DE28">
        <v>16.20775185185185</v>
      </c>
      <c r="DF28">
        <v>298.6286296296296</v>
      </c>
      <c r="DG28">
        <v>21.00282592592592</v>
      </c>
      <c r="DH28">
        <v>499.996037037037</v>
      </c>
      <c r="DI28">
        <v>90.77539999999999</v>
      </c>
      <c r="DJ28">
        <v>0.09997189629629631</v>
      </c>
      <c r="DK28">
        <v>28.00635555555555</v>
      </c>
      <c r="DL28">
        <v>27.76493703703703</v>
      </c>
      <c r="DM28">
        <v>999.9000000000001</v>
      </c>
      <c r="DN28">
        <v>0</v>
      </c>
      <c r="DO28">
        <v>0</v>
      </c>
      <c r="DP28">
        <v>9997.171851851852</v>
      </c>
      <c r="DQ28">
        <v>0</v>
      </c>
      <c r="DR28">
        <v>227.0433333333333</v>
      </c>
      <c r="DS28">
        <v>9.246244074074074</v>
      </c>
      <c r="DT28">
        <v>301.3647037037037</v>
      </c>
      <c r="DU28">
        <v>290.5471111111111</v>
      </c>
      <c r="DV28">
        <v>4.631851851851852</v>
      </c>
      <c r="DW28">
        <v>285.8380740740741</v>
      </c>
      <c r="DX28">
        <v>16.20775185185185</v>
      </c>
      <c r="DY28">
        <v>1.891723703703704</v>
      </c>
      <c r="DZ28">
        <v>1.471265185185185</v>
      </c>
      <c r="EA28">
        <v>16.56604074074074</v>
      </c>
      <c r="EB28">
        <v>12.67275185185185</v>
      </c>
      <c r="EC28">
        <v>1500.032222222222</v>
      </c>
      <c r="ED28">
        <v>0.9730046666666665</v>
      </c>
      <c r="EE28">
        <v>0.02699523333333333</v>
      </c>
      <c r="EF28">
        <v>0</v>
      </c>
      <c r="EG28">
        <v>2.1278</v>
      </c>
      <c r="EH28">
        <v>0</v>
      </c>
      <c r="EI28">
        <v>11905.35555555555</v>
      </c>
      <c r="EJ28">
        <v>12533.67407407408</v>
      </c>
      <c r="EK28">
        <v>38.16403703703703</v>
      </c>
      <c r="EL28">
        <v>39.81199999999999</v>
      </c>
      <c r="EM28">
        <v>38.63648148148148</v>
      </c>
      <c r="EN28">
        <v>38.937</v>
      </c>
      <c r="EO28">
        <v>37.687</v>
      </c>
      <c r="EP28">
        <v>1459.540740740741</v>
      </c>
      <c r="EQ28">
        <v>40.49148148148148</v>
      </c>
      <c r="ER28">
        <v>0</v>
      </c>
      <c r="ES28">
        <v>1662651080.3</v>
      </c>
      <c r="ET28">
        <v>0</v>
      </c>
      <c r="EU28">
        <v>2.142732</v>
      </c>
      <c r="EV28">
        <v>0.307246169175996</v>
      </c>
      <c r="EW28">
        <v>-787.623078138495</v>
      </c>
      <c r="EX28">
        <v>11903.924</v>
      </c>
      <c r="EY28">
        <v>15</v>
      </c>
      <c r="EZ28">
        <v>0</v>
      </c>
      <c r="FA28" t="s">
        <v>419</v>
      </c>
      <c r="FB28">
        <v>1662142938.1</v>
      </c>
      <c r="FC28">
        <v>1662142938.1</v>
      </c>
      <c r="FD28">
        <v>0</v>
      </c>
      <c r="FE28">
        <v>0.077</v>
      </c>
      <c r="FF28">
        <v>-0.133</v>
      </c>
      <c r="FG28">
        <v>-3.393</v>
      </c>
      <c r="FH28">
        <v>-0.24</v>
      </c>
      <c r="FI28">
        <v>419</v>
      </c>
      <c r="FJ28">
        <v>24</v>
      </c>
      <c r="FK28">
        <v>0.26</v>
      </c>
      <c r="FL28">
        <v>0.23</v>
      </c>
      <c r="FM28">
        <v>8.579070000000002</v>
      </c>
      <c r="FN28">
        <v>10.69509005628517</v>
      </c>
      <c r="FO28">
        <v>1.029294429067796</v>
      </c>
      <c r="FP28">
        <v>0</v>
      </c>
      <c r="FQ28">
        <v>2.191252941176471</v>
      </c>
      <c r="FR28">
        <v>-0.3168556070608197</v>
      </c>
      <c r="FS28">
        <v>0.2933169468593297</v>
      </c>
      <c r="FT28">
        <v>1</v>
      </c>
      <c r="FU28">
        <v>4.621900249999999</v>
      </c>
      <c r="FV28">
        <v>0.1165021013133067</v>
      </c>
      <c r="FW28">
        <v>0.01720333332344339</v>
      </c>
      <c r="FX28">
        <v>0</v>
      </c>
      <c r="FY28">
        <v>1</v>
      </c>
      <c r="FZ28">
        <v>3</v>
      </c>
      <c r="GA28" t="s">
        <v>426</v>
      </c>
      <c r="GB28">
        <v>2.97756</v>
      </c>
      <c r="GC28">
        <v>2.71588</v>
      </c>
      <c r="GD28">
        <v>0.0667534</v>
      </c>
      <c r="GE28">
        <v>0.0632683</v>
      </c>
      <c r="GF28">
        <v>0.09689440000000001</v>
      </c>
      <c r="GG28">
        <v>0.0793611</v>
      </c>
      <c r="GH28">
        <v>29354.5</v>
      </c>
      <c r="GI28">
        <v>29607.3</v>
      </c>
      <c r="GJ28">
        <v>29262.7</v>
      </c>
      <c r="GK28">
        <v>29250.8</v>
      </c>
      <c r="GL28">
        <v>35042</v>
      </c>
      <c r="GM28">
        <v>35782.7</v>
      </c>
      <c r="GN28">
        <v>41244.7</v>
      </c>
      <c r="GO28">
        <v>41659.5</v>
      </c>
      <c r="GP28">
        <v>1.92055</v>
      </c>
      <c r="GQ28">
        <v>2.28807</v>
      </c>
      <c r="GR28">
        <v>-0.00286102</v>
      </c>
      <c r="GS28">
        <v>0</v>
      </c>
      <c r="GT28">
        <v>27.8179</v>
      </c>
      <c r="GU28">
        <v>999.9</v>
      </c>
      <c r="GV28">
        <v>42.4</v>
      </c>
      <c r="GW28">
        <v>34.2</v>
      </c>
      <c r="GX28">
        <v>25.2366</v>
      </c>
      <c r="GY28">
        <v>62.8524</v>
      </c>
      <c r="GZ28">
        <v>21.8069</v>
      </c>
      <c r="HA28">
        <v>2</v>
      </c>
      <c r="HB28">
        <v>0.31452</v>
      </c>
      <c r="HC28">
        <v>1.9122</v>
      </c>
      <c r="HD28">
        <v>20.3751</v>
      </c>
      <c r="HE28">
        <v>5.21669</v>
      </c>
      <c r="HF28">
        <v>12.0099</v>
      </c>
      <c r="HG28">
        <v>4.9879</v>
      </c>
      <c r="HH28">
        <v>3.28778</v>
      </c>
      <c r="HI28">
        <v>9999</v>
      </c>
      <c r="HJ28">
        <v>9999</v>
      </c>
      <c r="HK28">
        <v>9999</v>
      </c>
      <c r="HL28">
        <v>221</v>
      </c>
      <c r="HM28">
        <v>1.86752</v>
      </c>
      <c r="HN28">
        <v>1.86656</v>
      </c>
      <c r="HO28">
        <v>1.8659</v>
      </c>
      <c r="HP28">
        <v>1.86584</v>
      </c>
      <c r="HQ28">
        <v>1.86768</v>
      </c>
      <c r="HR28">
        <v>1.87012</v>
      </c>
      <c r="HS28">
        <v>1.86877</v>
      </c>
      <c r="HT28">
        <v>1.87027</v>
      </c>
      <c r="HU28">
        <v>0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-3.465</v>
      </c>
      <c r="II28">
        <v>-0.1632</v>
      </c>
      <c r="IJ28">
        <v>-2.516739542632623</v>
      </c>
      <c r="IK28">
        <v>-0.003475500162460642</v>
      </c>
      <c r="IL28">
        <v>1.125610701116577E-07</v>
      </c>
      <c r="IM28">
        <v>8.211969671259291E-12</v>
      </c>
      <c r="IN28">
        <v>-0.1937301274936507</v>
      </c>
      <c r="IO28">
        <v>-0.01384364534232655</v>
      </c>
      <c r="IP28">
        <v>0.00103161831321913</v>
      </c>
      <c r="IQ28">
        <v>-1.444183994753534E-05</v>
      </c>
      <c r="IR28">
        <v>3</v>
      </c>
      <c r="IS28">
        <v>2339</v>
      </c>
      <c r="IT28">
        <v>1</v>
      </c>
      <c r="IU28">
        <v>31</v>
      </c>
      <c r="IV28">
        <v>8469</v>
      </c>
      <c r="IW28">
        <v>8469</v>
      </c>
      <c r="IX28">
        <v>0.8483889999999999</v>
      </c>
      <c r="IY28">
        <v>2.22778</v>
      </c>
      <c r="IZ28">
        <v>1.94702</v>
      </c>
      <c r="JA28">
        <v>2.63916</v>
      </c>
      <c r="JB28">
        <v>2.19482</v>
      </c>
      <c r="JC28">
        <v>2.40112</v>
      </c>
      <c r="JD28">
        <v>39.5917</v>
      </c>
      <c r="JE28">
        <v>15.5067</v>
      </c>
      <c r="JF28">
        <v>18</v>
      </c>
      <c r="JG28">
        <v>534.932</v>
      </c>
      <c r="JH28">
        <v>789.333</v>
      </c>
      <c r="JI28">
        <v>25.0012</v>
      </c>
      <c r="JJ28">
        <v>31.2458</v>
      </c>
      <c r="JK28">
        <v>30.0003</v>
      </c>
      <c r="JL28">
        <v>31.1564</v>
      </c>
      <c r="JM28">
        <v>31.0463</v>
      </c>
      <c r="JN28">
        <v>16.9981</v>
      </c>
      <c r="JO28">
        <v>34.8292</v>
      </c>
      <c r="JP28">
        <v>0</v>
      </c>
      <c r="JQ28">
        <v>25</v>
      </c>
      <c r="JR28">
        <v>232.91</v>
      </c>
      <c r="JS28">
        <v>16.1916</v>
      </c>
      <c r="JT28">
        <v>100.106</v>
      </c>
      <c r="JU28">
        <v>100.075</v>
      </c>
    </row>
    <row r="29" spans="1:281">
      <c r="A29">
        <v>13</v>
      </c>
      <c r="B29">
        <v>1662651085.6</v>
      </c>
      <c r="C29">
        <v>60</v>
      </c>
      <c r="D29" t="s">
        <v>447</v>
      </c>
      <c r="E29" t="s">
        <v>448</v>
      </c>
      <c r="F29">
        <v>5</v>
      </c>
      <c r="G29" t="s">
        <v>415</v>
      </c>
      <c r="H29" t="s">
        <v>416</v>
      </c>
      <c r="I29">
        <v>1662651077.814285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259.6538534316308</v>
      </c>
      <c r="AK29">
        <v>262.9708121212121</v>
      </c>
      <c r="AL29">
        <v>-3.207029456951776</v>
      </c>
      <c r="AM29">
        <v>64.673611271338</v>
      </c>
      <c r="AN29">
        <f>(AP29 - AO29 + DI29*1E3/(8.314*(DK29+273.15)) * AR29/DH29 * AQ29) * DH29/(100*CV29) * 1000/(1000 - AP29)</f>
        <v>0</v>
      </c>
      <c r="AO29">
        <v>16.21015160572137</v>
      </c>
      <c r="AP29">
        <v>20.83944257481649</v>
      </c>
      <c r="AQ29">
        <v>-3.24290346216149E-05</v>
      </c>
      <c r="AR29">
        <v>99.72261212557342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1662651077.814285</v>
      </c>
      <c r="DB29">
        <v>280.3333571428571</v>
      </c>
      <c r="DC29">
        <v>270.2695357142857</v>
      </c>
      <c r="DD29">
        <v>20.83665714285714</v>
      </c>
      <c r="DE29">
        <v>16.20921785714286</v>
      </c>
      <c r="DF29">
        <v>283.8272857142857</v>
      </c>
      <c r="DG29">
        <v>20.99991071428572</v>
      </c>
      <c r="DH29">
        <v>499.9974285714285</v>
      </c>
      <c r="DI29">
        <v>90.77612499999998</v>
      </c>
      <c r="DJ29">
        <v>0.09996390357142859</v>
      </c>
      <c r="DK29">
        <v>28.01213214285714</v>
      </c>
      <c r="DL29">
        <v>27.77225714285714</v>
      </c>
      <c r="DM29">
        <v>999.9000000000002</v>
      </c>
      <c r="DN29">
        <v>0</v>
      </c>
      <c r="DO29">
        <v>0</v>
      </c>
      <c r="DP29">
        <v>9995.710357142858</v>
      </c>
      <c r="DQ29">
        <v>0</v>
      </c>
      <c r="DR29">
        <v>227.1566785714286</v>
      </c>
      <c r="DS29">
        <v>10.06387535714286</v>
      </c>
      <c r="DT29">
        <v>286.2989285714286</v>
      </c>
      <c r="DU29">
        <v>274.7224285714286</v>
      </c>
      <c r="DV29">
        <v>4.627450357142856</v>
      </c>
      <c r="DW29">
        <v>270.2695357142857</v>
      </c>
      <c r="DX29">
        <v>16.20921785714286</v>
      </c>
      <c r="DY29">
        <v>1.891471071428571</v>
      </c>
      <c r="DZ29">
        <v>1.47141</v>
      </c>
      <c r="EA29">
        <v>16.56395357142857</v>
      </c>
      <c r="EB29">
        <v>12.67425357142857</v>
      </c>
      <c r="EC29">
        <v>1500.048571428571</v>
      </c>
      <c r="ED29">
        <v>0.9730053214285712</v>
      </c>
      <c r="EE29">
        <v>0.02699453928571429</v>
      </c>
      <c r="EF29">
        <v>0</v>
      </c>
      <c r="EG29">
        <v>2.205478571428571</v>
      </c>
      <c r="EH29">
        <v>0</v>
      </c>
      <c r="EI29">
        <v>11847.1</v>
      </c>
      <c r="EJ29">
        <v>12533.81071428572</v>
      </c>
      <c r="EK29">
        <v>38.17814285714285</v>
      </c>
      <c r="EL29">
        <v>39.81199999999999</v>
      </c>
      <c r="EM29">
        <v>38.64714285714285</v>
      </c>
      <c r="EN29">
        <v>38.937</v>
      </c>
      <c r="EO29">
        <v>37.687</v>
      </c>
      <c r="EP29">
        <v>1459.557142857143</v>
      </c>
      <c r="EQ29">
        <v>40.49142857142857</v>
      </c>
      <c r="ER29">
        <v>0</v>
      </c>
      <c r="ES29">
        <v>1662651085.7</v>
      </c>
      <c r="ET29">
        <v>0</v>
      </c>
      <c r="EU29">
        <v>2.223753846153846</v>
      </c>
      <c r="EV29">
        <v>0.4223111120991495</v>
      </c>
      <c r="EW29">
        <v>-694.1846157230697</v>
      </c>
      <c r="EX29">
        <v>11841.03461538461</v>
      </c>
      <c r="EY29">
        <v>15</v>
      </c>
      <c r="EZ29">
        <v>0</v>
      </c>
      <c r="FA29" t="s">
        <v>419</v>
      </c>
      <c r="FB29">
        <v>1662142938.1</v>
      </c>
      <c r="FC29">
        <v>1662142938.1</v>
      </c>
      <c r="FD29">
        <v>0</v>
      </c>
      <c r="FE29">
        <v>0.077</v>
      </c>
      <c r="FF29">
        <v>-0.133</v>
      </c>
      <c r="FG29">
        <v>-3.393</v>
      </c>
      <c r="FH29">
        <v>-0.24</v>
      </c>
      <c r="FI29">
        <v>419</v>
      </c>
      <c r="FJ29">
        <v>24</v>
      </c>
      <c r="FK29">
        <v>0.26</v>
      </c>
      <c r="FL29">
        <v>0.23</v>
      </c>
      <c r="FM29">
        <v>9.6316755</v>
      </c>
      <c r="FN29">
        <v>10.35588585365853</v>
      </c>
      <c r="FO29">
        <v>0.9966475520362</v>
      </c>
      <c r="FP29">
        <v>0</v>
      </c>
      <c r="FQ29">
        <v>2.189541176470589</v>
      </c>
      <c r="FR29">
        <v>0.3934545506893128</v>
      </c>
      <c r="FS29">
        <v>0.2628943313975576</v>
      </c>
      <c r="FT29">
        <v>1</v>
      </c>
      <c r="FU29">
        <v>4.629831</v>
      </c>
      <c r="FV29">
        <v>-0.05051887429643989</v>
      </c>
      <c r="FW29">
        <v>0.005871446074009369</v>
      </c>
      <c r="FX29">
        <v>1</v>
      </c>
      <c r="FY29">
        <v>2</v>
      </c>
      <c r="FZ29">
        <v>3</v>
      </c>
      <c r="GA29" t="s">
        <v>420</v>
      </c>
      <c r="GB29">
        <v>2.97724</v>
      </c>
      <c r="GC29">
        <v>2.71538</v>
      </c>
      <c r="GD29">
        <v>0.0635122</v>
      </c>
      <c r="GE29">
        <v>0.0598385</v>
      </c>
      <c r="GF29">
        <v>0.096917</v>
      </c>
      <c r="GG29">
        <v>0.079372</v>
      </c>
      <c r="GH29">
        <v>29455.8</v>
      </c>
      <c r="GI29">
        <v>29715.3</v>
      </c>
      <c r="GJ29">
        <v>29262.1</v>
      </c>
      <c r="GK29">
        <v>29250.5</v>
      </c>
      <c r="GL29">
        <v>35040.5</v>
      </c>
      <c r="GM29">
        <v>35781.6</v>
      </c>
      <c r="GN29">
        <v>41244.1</v>
      </c>
      <c r="GO29">
        <v>41658.8</v>
      </c>
      <c r="GP29">
        <v>1.92013</v>
      </c>
      <c r="GQ29">
        <v>2.2882</v>
      </c>
      <c r="GR29">
        <v>-0.00258535</v>
      </c>
      <c r="GS29">
        <v>0</v>
      </c>
      <c r="GT29">
        <v>27.8243</v>
      </c>
      <c r="GU29">
        <v>999.9</v>
      </c>
      <c r="GV29">
        <v>42.4</v>
      </c>
      <c r="GW29">
        <v>34.2</v>
      </c>
      <c r="GX29">
        <v>25.2353</v>
      </c>
      <c r="GY29">
        <v>63.1624</v>
      </c>
      <c r="GZ29">
        <v>21.7308</v>
      </c>
      <c r="HA29">
        <v>2</v>
      </c>
      <c r="HB29">
        <v>0.314865</v>
      </c>
      <c r="HC29">
        <v>1.92423</v>
      </c>
      <c r="HD29">
        <v>20.3752</v>
      </c>
      <c r="HE29">
        <v>5.21639</v>
      </c>
      <c r="HF29">
        <v>12.0099</v>
      </c>
      <c r="HG29">
        <v>4.98745</v>
      </c>
      <c r="HH29">
        <v>3.28785</v>
      </c>
      <c r="HI29">
        <v>9999</v>
      </c>
      <c r="HJ29">
        <v>9999</v>
      </c>
      <c r="HK29">
        <v>9999</v>
      </c>
      <c r="HL29">
        <v>221</v>
      </c>
      <c r="HM29">
        <v>1.86752</v>
      </c>
      <c r="HN29">
        <v>1.86656</v>
      </c>
      <c r="HO29">
        <v>1.86593</v>
      </c>
      <c r="HP29">
        <v>1.86584</v>
      </c>
      <c r="HQ29">
        <v>1.86768</v>
      </c>
      <c r="HR29">
        <v>1.87012</v>
      </c>
      <c r="HS29">
        <v>1.86875</v>
      </c>
      <c r="HT29">
        <v>1.87027</v>
      </c>
      <c r="HU29">
        <v>0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-3.41</v>
      </c>
      <c r="II29">
        <v>-0.1632</v>
      </c>
      <c r="IJ29">
        <v>-2.516739542632623</v>
      </c>
      <c r="IK29">
        <v>-0.003475500162460642</v>
      </c>
      <c r="IL29">
        <v>1.125610701116577E-07</v>
      </c>
      <c r="IM29">
        <v>8.211969671259291E-12</v>
      </c>
      <c r="IN29">
        <v>-0.1937301274936507</v>
      </c>
      <c r="IO29">
        <v>-0.01384364534232655</v>
      </c>
      <c r="IP29">
        <v>0.00103161831321913</v>
      </c>
      <c r="IQ29">
        <v>-1.444183994753534E-05</v>
      </c>
      <c r="IR29">
        <v>3</v>
      </c>
      <c r="IS29">
        <v>2339</v>
      </c>
      <c r="IT29">
        <v>1</v>
      </c>
      <c r="IU29">
        <v>31</v>
      </c>
      <c r="IV29">
        <v>8469.1</v>
      </c>
      <c r="IW29">
        <v>8469.1</v>
      </c>
      <c r="IX29">
        <v>0.805664</v>
      </c>
      <c r="IY29">
        <v>2.23389</v>
      </c>
      <c r="IZ29">
        <v>1.94702</v>
      </c>
      <c r="JA29">
        <v>2.63794</v>
      </c>
      <c r="JB29">
        <v>2.19482</v>
      </c>
      <c r="JC29">
        <v>2.39136</v>
      </c>
      <c r="JD29">
        <v>39.5917</v>
      </c>
      <c r="JE29">
        <v>15.5067</v>
      </c>
      <c r="JF29">
        <v>18</v>
      </c>
      <c r="JG29">
        <v>534.693</v>
      </c>
      <c r="JH29">
        <v>789.545</v>
      </c>
      <c r="JI29">
        <v>25.002</v>
      </c>
      <c r="JJ29">
        <v>31.2526</v>
      </c>
      <c r="JK29">
        <v>30.0005</v>
      </c>
      <c r="JL29">
        <v>31.1625</v>
      </c>
      <c r="JM29">
        <v>31.053</v>
      </c>
      <c r="JN29">
        <v>16.1413</v>
      </c>
      <c r="JO29">
        <v>34.8292</v>
      </c>
      <c r="JP29">
        <v>0</v>
      </c>
      <c r="JQ29">
        <v>25</v>
      </c>
      <c r="JR29">
        <v>219.554</v>
      </c>
      <c r="JS29">
        <v>16.1922</v>
      </c>
      <c r="JT29">
        <v>100.104</v>
      </c>
      <c r="JU29">
        <v>100.074</v>
      </c>
    </row>
    <row r="30" spans="1:281">
      <c r="A30">
        <v>14</v>
      </c>
      <c r="B30">
        <v>1662651090.6</v>
      </c>
      <c r="C30">
        <v>65</v>
      </c>
      <c r="D30" t="s">
        <v>449</v>
      </c>
      <c r="E30" t="s">
        <v>450</v>
      </c>
      <c r="F30">
        <v>5</v>
      </c>
      <c r="G30" t="s">
        <v>415</v>
      </c>
      <c r="H30" t="s">
        <v>416</v>
      </c>
      <c r="I30">
        <v>1662651083.1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242.8899214743794</v>
      </c>
      <c r="AK30">
        <v>247.0378727272727</v>
      </c>
      <c r="AL30">
        <v>-3.183754431220169</v>
      </c>
      <c r="AM30">
        <v>64.673611271338</v>
      </c>
      <c r="AN30">
        <f>(AP30 - AO30 + DI30*1E3/(8.314*(DK30+273.15)) * AR30/DH30 * AQ30) * DH30/(100*CV30) * 1000/(1000 - AP30)</f>
        <v>0</v>
      </c>
      <c r="AO30">
        <v>16.21326479863354</v>
      </c>
      <c r="AP30">
        <v>20.84460220214569</v>
      </c>
      <c r="AQ30">
        <v>3.85221438113698E-05</v>
      </c>
      <c r="AR30">
        <v>99.72261212557342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1662651083.1</v>
      </c>
      <c r="DB30">
        <v>263.7822222222222</v>
      </c>
      <c r="DC30">
        <v>252.8356666666667</v>
      </c>
      <c r="DD30">
        <v>20.83835925925926</v>
      </c>
      <c r="DE30">
        <v>16.21247407407407</v>
      </c>
      <c r="DF30">
        <v>267.2195185185185</v>
      </c>
      <c r="DG30">
        <v>21.0015962962963</v>
      </c>
      <c r="DH30">
        <v>500.0118148148148</v>
      </c>
      <c r="DI30">
        <v>90.77643703703704</v>
      </c>
      <c r="DJ30">
        <v>0.1000054962962963</v>
      </c>
      <c r="DK30">
        <v>28.01818888888889</v>
      </c>
      <c r="DL30">
        <v>27.77616296296296</v>
      </c>
      <c r="DM30">
        <v>999.9000000000001</v>
      </c>
      <c r="DN30">
        <v>0</v>
      </c>
      <c r="DO30">
        <v>0</v>
      </c>
      <c r="DP30">
        <v>9990.831481481482</v>
      </c>
      <c r="DQ30">
        <v>0</v>
      </c>
      <c r="DR30">
        <v>227.3417777777778</v>
      </c>
      <c r="DS30">
        <v>10.94667222222223</v>
      </c>
      <c r="DT30">
        <v>269.396037037037</v>
      </c>
      <c r="DU30">
        <v>257.0021851851852</v>
      </c>
      <c r="DV30">
        <v>4.625898888888889</v>
      </c>
      <c r="DW30">
        <v>252.8356666666667</v>
      </c>
      <c r="DX30">
        <v>16.21247407407407</v>
      </c>
      <c r="DY30">
        <v>1.891632222222222</v>
      </c>
      <c r="DZ30">
        <v>1.47171</v>
      </c>
      <c r="EA30">
        <v>16.56529259259259</v>
      </c>
      <c r="EB30">
        <v>12.67737407407408</v>
      </c>
      <c r="EC30">
        <v>1500.017407407408</v>
      </c>
      <c r="ED30">
        <v>0.973005222222222</v>
      </c>
      <c r="EE30">
        <v>0.02699464444444444</v>
      </c>
      <c r="EF30">
        <v>0</v>
      </c>
      <c r="EG30">
        <v>2.302748148148148</v>
      </c>
      <c r="EH30">
        <v>0</v>
      </c>
      <c r="EI30">
        <v>11789.45185185185</v>
      </c>
      <c r="EJ30">
        <v>12533.54814814815</v>
      </c>
      <c r="EK30">
        <v>38.187</v>
      </c>
      <c r="EL30">
        <v>39.81199999999999</v>
      </c>
      <c r="EM30">
        <v>38.66862962962963</v>
      </c>
      <c r="EN30">
        <v>38.937</v>
      </c>
      <c r="EO30">
        <v>37.687</v>
      </c>
      <c r="EP30">
        <v>1459.526666666667</v>
      </c>
      <c r="EQ30">
        <v>40.49074074074074</v>
      </c>
      <c r="ER30">
        <v>0</v>
      </c>
      <c r="ES30">
        <v>1662651090.5</v>
      </c>
      <c r="ET30">
        <v>0</v>
      </c>
      <c r="EU30">
        <v>2.293396153846154</v>
      </c>
      <c r="EV30">
        <v>1.04544614452122</v>
      </c>
      <c r="EW30">
        <v>-599.0358965402087</v>
      </c>
      <c r="EX30">
        <v>11789.3076923077</v>
      </c>
      <c r="EY30">
        <v>15</v>
      </c>
      <c r="EZ30">
        <v>0</v>
      </c>
      <c r="FA30" t="s">
        <v>419</v>
      </c>
      <c r="FB30">
        <v>1662142938.1</v>
      </c>
      <c r="FC30">
        <v>1662142938.1</v>
      </c>
      <c r="FD30">
        <v>0</v>
      </c>
      <c r="FE30">
        <v>0.077</v>
      </c>
      <c r="FF30">
        <v>-0.133</v>
      </c>
      <c r="FG30">
        <v>-3.393</v>
      </c>
      <c r="FH30">
        <v>-0.24</v>
      </c>
      <c r="FI30">
        <v>419</v>
      </c>
      <c r="FJ30">
        <v>24</v>
      </c>
      <c r="FK30">
        <v>0.26</v>
      </c>
      <c r="FL30">
        <v>0.23</v>
      </c>
      <c r="FM30">
        <v>10.36030512195122</v>
      </c>
      <c r="FN30">
        <v>10.05784327526133</v>
      </c>
      <c r="FO30">
        <v>0.9919147313351181</v>
      </c>
      <c r="FP30">
        <v>0</v>
      </c>
      <c r="FQ30">
        <v>2.244414705882352</v>
      </c>
      <c r="FR30">
        <v>1.216481284880369</v>
      </c>
      <c r="FS30">
        <v>0.2591041241213234</v>
      </c>
      <c r="FT30">
        <v>0</v>
      </c>
      <c r="FU30">
        <v>4.627901951219512</v>
      </c>
      <c r="FV30">
        <v>-0.0250781184668856</v>
      </c>
      <c r="FW30">
        <v>0.003889180250645476</v>
      </c>
      <c r="FX30">
        <v>1</v>
      </c>
      <c r="FY30">
        <v>1</v>
      </c>
      <c r="FZ30">
        <v>3</v>
      </c>
      <c r="GA30" t="s">
        <v>426</v>
      </c>
      <c r="GB30">
        <v>2.9774</v>
      </c>
      <c r="GC30">
        <v>2.71563</v>
      </c>
      <c r="GD30">
        <v>0.0602159</v>
      </c>
      <c r="GE30">
        <v>0.0563395</v>
      </c>
      <c r="GF30">
        <v>0.09692729999999999</v>
      </c>
      <c r="GG30">
        <v>0.07938149999999999</v>
      </c>
      <c r="GH30">
        <v>29559.6</v>
      </c>
      <c r="GI30">
        <v>29825.8</v>
      </c>
      <c r="GJ30">
        <v>29262.2</v>
      </c>
      <c r="GK30">
        <v>29250.4</v>
      </c>
      <c r="GL30">
        <v>35039.9</v>
      </c>
      <c r="GM30">
        <v>35781.3</v>
      </c>
      <c r="GN30">
        <v>41243.9</v>
      </c>
      <c r="GO30">
        <v>41658.9</v>
      </c>
      <c r="GP30">
        <v>1.92043</v>
      </c>
      <c r="GQ30">
        <v>2.28783</v>
      </c>
      <c r="GR30">
        <v>-0.0031516</v>
      </c>
      <c r="GS30">
        <v>0</v>
      </c>
      <c r="GT30">
        <v>27.829</v>
      </c>
      <c r="GU30">
        <v>999.9</v>
      </c>
      <c r="GV30">
        <v>42.4</v>
      </c>
      <c r="GW30">
        <v>34.2</v>
      </c>
      <c r="GX30">
        <v>25.2363</v>
      </c>
      <c r="GY30">
        <v>63.1424</v>
      </c>
      <c r="GZ30">
        <v>21.8309</v>
      </c>
      <c r="HA30">
        <v>2</v>
      </c>
      <c r="HB30">
        <v>0.315135</v>
      </c>
      <c r="HC30">
        <v>1.92993</v>
      </c>
      <c r="HD30">
        <v>20.3751</v>
      </c>
      <c r="HE30">
        <v>5.21594</v>
      </c>
      <c r="HF30">
        <v>12.0099</v>
      </c>
      <c r="HG30">
        <v>4.98775</v>
      </c>
      <c r="HH30">
        <v>3.28783</v>
      </c>
      <c r="HI30">
        <v>9999</v>
      </c>
      <c r="HJ30">
        <v>9999</v>
      </c>
      <c r="HK30">
        <v>9999</v>
      </c>
      <c r="HL30">
        <v>221</v>
      </c>
      <c r="HM30">
        <v>1.86752</v>
      </c>
      <c r="HN30">
        <v>1.86656</v>
      </c>
      <c r="HO30">
        <v>1.86595</v>
      </c>
      <c r="HP30">
        <v>1.86584</v>
      </c>
      <c r="HQ30">
        <v>1.86768</v>
      </c>
      <c r="HR30">
        <v>1.87012</v>
      </c>
      <c r="HS30">
        <v>1.86877</v>
      </c>
      <c r="HT30">
        <v>1.87026</v>
      </c>
      <c r="HU30">
        <v>0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-3.357</v>
      </c>
      <c r="II30">
        <v>-0.1632</v>
      </c>
      <c r="IJ30">
        <v>-2.516739542632623</v>
      </c>
      <c r="IK30">
        <v>-0.003475500162460642</v>
      </c>
      <c r="IL30">
        <v>1.125610701116577E-07</v>
      </c>
      <c r="IM30">
        <v>8.211969671259291E-12</v>
      </c>
      <c r="IN30">
        <v>-0.1937301274936507</v>
      </c>
      <c r="IO30">
        <v>-0.01384364534232655</v>
      </c>
      <c r="IP30">
        <v>0.00103161831321913</v>
      </c>
      <c r="IQ30">
        <v>-1.444183994753534E-05</v>
      </c>
      <c r="IR30">
        <v>3</v>
      </c>
      <c r="IS30">
        <v>2339</v>
      </c>
      <c r="IT30">
        <v>1</v>
      </c>
      <c r="IU30">
        <v>31</v>
      </c>
      <c r="IV30">
        <v>8469.200000000001</v>
      </c>
      <c r="IW30">
        <v>8469.200000000001</v>
      </c>
      <c r="IX30">
        <v>0.759277</v>
      </c>
      <c r="IY30">
        <v>2.23877</v>
      </c>
      <c r="IZ30">
        <v>1.94702</v>
      </c>
      <c r="JA30">
        <v>2.63794</v>
      </c>
      <c r="JB30">
        <v>2.19482</v>
      </c>
      <c r="JC30">
        <v>2.38037</v>
      </c>
      <c r="JD30">
        <v>39.5917</v>
      </c>
      <c r="JE30">
        <v>15.5067</v>
      </c>
      <c r="JF30">
        <v>18</v>
      </c>
      <c r="JG30">
        <v>534.944</v>
      </c>
      <c r="JH30">
        <v>789.2380000000001</v>
      </c>
      <c r="JI30">
        <v>25.0014</v>
      </c>
      <c r="JJ30">
        <v>31.2595</v>
      </c>
      <c r="JK30">
        <v>30.0003</v>
      </c>
      <c r="JL30">
        <v>31.1679</v>
      </c>
      <c r="JM30">
        <v>31.0577</v>
      </c>
      <c r="JN30">
        <v>15.1994</v>
      </c>
      <c r="JO30">
        <v>34.8292</v>
      </c>
      <c r="JP30">
        <v>0</v>
      </c>
      <c r="JQ30">
        <v>25</v>
      </c>
      <c r="JR30">
        <v>199.521</v>
      </c>
      <c r="JS30">
        <v>16.1929</v>
      </c>
      <c r="JT30">
        <v>100.104</v>
      </c>
      <c r="JU30">
        <v>100.074</v>
      </c>
    </row>
    <row r="31" spans="1:281">
      <c r="A31">
        <v>15</v>
      </c>
      <c r="B31">
        <v>1662651095.6</v>
      </c>
      <c r="C31">
        <v>70</v>
      </c>
      <c r="D31" t="s">
        <v>451</v>
      </c>
      <c r="E31" t="s">
        <v>452</v>
      </c>
      <c r="F31">
        <v>5</v>
      </c>
      <c r="G31" t="s">
        <v>415</v>
      </c>
      <c r="H31" t="s">
        <v>416</v>
      </c>
      <c r="I31">
        <v>1662651087.814285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226.1422992430753</v>
      </c>
      <c r="AK31">
        <v>231.0447575757575</v>
      </c>
      <c r="AL31">
        <v>-3.196566818242114</v>
      </c>
      <c r="AM31">
        <v>64.673611271338</v>
      </c>
      <c r="AN31">
        <f>(AP31 - AO31 + DI31*1E3/(8.314*(DK31+273.15)) * AR31/DH31 * AQ31) * DH31/(100*CV31) * 1000/(1000 - AP31)</f>
        <v>0</v>
      </c>
      <c r="AO31">
        <v>16.2161416511943</v>
      </c>
      <c r="AP31">
        <v>20.85050293619425</v>
      </c>
      <c r="AQ31">
        <v>1.643072262820935E-05</v>
      </c>
      <c r="AR31">
        <v>99.72261212557342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1662651087.814285</v>
      </c>
      <c r="DB31">
        <v>249.0249642857143</v>
      </c>
      <c r="DC31">
        <v>237.2756428571429</v>
      </c>
      <c r="DD31">
        <v>20.84216071428571</v>
      </c>
      <c r="DE31">
        <v>16.21489285714286</v>
      </c>
      <c r="DF31">
        <v>252.4116785714286</v>
      </c>
      <c r="DG31">
        <v>21.00536428571429</v>
      </c>
      <c r="DH31">
        <v>500.0074285714286</v>
      </c>
      <c r="DI31">
        <v>90.77674642857143</v>
      </c>
      <c r="DJ31">
        <v>0.1000218035714286</v>
      </c>
      <c r="DK31">
        <v>28.02348571428572</v>
      </c>
      <c r="DL31">
        <v>27.78094642857142</v>
      </c>
      <c r="DM31">
        <v>999.9000000000002</v>
      </c>
      <c r="DN31">
        <v>0</v>
      </c>
      <c r="DO31">
        <v>0</v>
      </c>
      <c r="DP31">
        <v>9988.592500000001</v>
      </c>
      <c r="DQ31">
        <v>0</v>
      </c>
      <c r="DR31">
        <v>227.5078214285714</v>
      </c>
      <c r="DS31">
        <v>11.74936428571428</v>
      </c>
      <c r="DT31">
        <v>254.3256785714286</v>
      </c>
      <c r="DU31">
        <v>241.1864285714286</v>
      </c>
      <c r="DV31">
        <v>4.627283214285714</v>
      </c>
      <c r="DW31">
        <v>237.2756428571429</v>
      </c>
      <c r="DX31">
        <v>16.21489285714286</v>
      </c>
      <c r="DY31">
        <v>1.891983928571429</v>
      </c>
      <c r="DZ31">
        <v>1.471935</v>
      </c>
      <c r="EA31">
        <v>16.56821785714286</v>
      </c>
      <c r="EB31">
        <v>12.67970357142857</v>
      </c>
      <c r="EC31">
        <v>1500.018571428571</v>
      </c>
      <c r="ED31">
        <v>0.9730053214285712</v>
      </c>
      <c r="EE31">
        <v>0.02699453928571429</v>
      </c>
      <c r="EF31">
        <v>0</v>
      </c>
      <c r="EG31">
        <v>2.323007142857143</v>
      </c>
      <c r="EH31">
        <v>0</v>
      </c>
      <c r="EI31">
        <v>11748.35714285714</v>
      </c>
      <c r="EJ31">
        <v>12533.55357142857</v>
      </c>
      <c r="EK31">
        <v>38.187</v>
      </c>
      <c r="EL31">
        <v>39.81199999999999</v>
      </c>
      <c r="EM31">
        <v>38.67814285714285</v>
      </c>
      <c r="EN31">
        <v>38.9415</v>
      </c>
      <c r="EO31">
        <v>37.687</v>
      </c>
      <c r="EP31">
        <v>1459.527857142857</v>
      </c>
      <c r="EQ31">
        <v>40.49071428571428</v>
      </c>
      <c r="ER31">
        <v>0</v>
      </c>
      <c r="ES31">
        <v>1662651095.3</v>
      </c>
      <c r="ET31">
        <v>0</v>
      </c>
      <c r="EU31">
        <v>2.292084615384615</v>
      </c>
      <c r="EV31">
        <v>-0.2262974301563181</v>
      </c>
      <c r="EW31">
        <v>-467.5692309989333</v>
      </c>
      <c r="EX31">
        <v>11747.03076923077</v>
      </c>
      <c r="EY31">
        <v>15</v>
      </c>
      <c r="EZ31">
        <v>0</v>
      </c>
      <c r="FA31" t="s">
        <v>419</v>
      </c>
      <c r="FB31">
        <v>1662142938.1</v>
      </c>
      <c r="FC31">
        <v>1662142938.1</v>
      </c>
      <c r="FD31">
        <v>0</v>
      </c>
      <c r="FE31">
        <v>0.077</v>
      </c>
      <c r="FF31">
        <v>-0.133</v>
      </c>
      <c r="FG31">
        <v>-3.393</v>
      </c>
      <c r="FH31">
        <v>-0.24</v>
      </c>
      <c r="FI31">
        <v>419</v>
      </c>
      <c r="FJ31">
        <v>24</v>
      </c>
      <c r="FK31">
        <v>0.26</v>
      </c>
      <c r="FL31">
        <v>0.23</v>
      </c>
      <c r="FM31">
        <v>11.20268097560976</v>
      </c>
      <c r="FN31">
        <v>10.11275226480839</v>
      </c>
      <c r="FO31">
        <v>0.9974512191576328</v>
      </c>
      <c r="FP31">
        <v>0</v>
      </c>
      <c r="FQ31">
        <v>2.281385294117647</v>
      </c>
      <c r="FR31">
        <v>0.1513812076028429</v>
      </c>
      <c r="FS31">
        <v>0.2467720550157133</v>
      </c>
      <c r="FT31">
        <v>1</v>
      </c>
      <c r="FU31">
        <v>4.626929024390244</v>
      </c>
      <c r="FV31">
        <v>0.01343184668988387</v>
      </c>
      <c r="FW31">
        <v>0.002227916893048723</v>
      </c>
      <c r="FX31">
        <v>1</v>
      </c>
      <c r="FY31">
        <v>2</v>
      </c>
      <c r="FZ31">
        <v>3</v>
      </c>
      <c r="GA31" t="s">
        <v>420</v>
      </c>
      <c r="GB31">
        <v>2.97729</v>
      </c>
      <c r="GC31">
        <v>2.71568</v>
      </c>
      <c r="GD31">
        <v>0.0568373</v>
      </c>
      <c r="GE31">
        <v>0.0527328</v>
      </c>
      <c r="GF31">
        <v>0.09694800000000001</v>
      </c>
      <c r="GG31">
        <v>0.07939</v>
      </c>
      <c r="GH31">
        <v>29665.6</v>
      </c>
      <c r="GI31">
        <v>29939.7</v>
      </c>
      <c r="GJ31">
        <v>29262.1</v>
      </c>
      <c r="GK31">
        <v>29250.3</v>
      </c>
      <c r="GL31">
        <v>35039</v>
      </c>
      <c r="GM31">
        <v>35781</v>
      </c>
      <c r="GN31">
        <v>41243.8</v>
      </c>
      <c r="GO31">
        <v>41659.1</v>
      </c>
      <c r="GP31">
        <v>1.92005</v>
      </c>
      <c r="GQ31">
        <v>2.28787</v>
      </c>
      <c r="GR31">
        <v>-0.0025034</v>
      </c>
      <c r="GS31">
        <v>0</v>
      </c>
      <c r="GT31">
        <v>27.8342</v>
      </c>
      <c r="GU31">
        <v>999.9</v>
      </c>
      <c r="GV31">
        <v>42.4</v>
      </c>
      <c r="GW31">
        <v>34.2</v>
      </c>
      <c r="GX31">
        <v>25.2363</v>
      </c>
      <c r="GY31">
        <v>63.2724</v>
      </c>
      <c r="GZ31">
        <v>21.7748</v>
      </c>
      <c r="HA31">
        <v>2</v>
      </c>
      <c r="HB31">
        <v>0.315531</v>
      </c>
      <c r="HC31">
        <v>1.93591</v>
      </c>
      <c r="HD31">
        <v>20.375</v>
      </c>
      <c r="HE31">
        <v>5.21639</v>
      </c>
      <c r="HF31">
        <v>12.0099</v>
      </c>
      <c r="HG31">
        <v>4.988</v>
      </c>
      <c r="HH31">
        <v>3.28783</v>
      </c>
      <c r="HI31">
        <v>9999</v>
      </c>
      <c r="HJ31">
        <v>9999</v>
      </c>
      <c r="HK31">
        <v>9999</v>
      </c>
      <c r="HL31">
        <v>221</v>
      </c>
      <c r="HM31">
        <v>1.86752</v>
      </c>
      <c r="HN31">
        <v>1.86658</v>
      </c>
      <c r="HO31">
        <v>1.86596</v>
      </c>
      <c r="HP31">
        <v>1.86584</v>
      </c>
      <c r="HQ31">
        <v>1.86768</v>
      </c>
      <c r="HR31">
        <v>1.87012</v>
      </c>
      <c r="HS31">
        <v>1.86877</v>
      </c>
      <c r="HT31">
        <v>1.87027</v>
      </c>
      <c r="HU31">
        <v>0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-3.303</v>
      </c>
      <c r="II31">
        <v>-0.1631</v>
      </c>
      <c r="IJ31">
        <v>-2.516739542632623</v>
      </c>
      <c r="IK31">
        <v>-0.003475500162460642</v>
      </c>
      <c r="IL31">
        <v>1.125610701116577E-07</v>
      </c>
      <c r="IM31">
        <v>8.211969671259291E-12</v>
      </c>
      <c r="IN31">
        <v>-0.1937301274936507</v>
      </c>
      <c r="IO31">
        <v>-0.01384364534232655</v>
      </c>
      <c r="IP31">
        <v>0.00103161831321913</v>
      </c>
      <c r="IQ31">
        <v>-1.444183994753534E-05</v>
      </c>
      <c r="IR31">
        <v>3</v>
      </c>
      <c r="IS31">
        <v>2339</v>
      </c>
      <c r="IT31">
        <v>1</v>
      </c>
      <c r="IU31">
        <v>31</v>
      </c>
      <c r="IV31">
        <v>8469.299999999999</v>
      </c>
      <c r="IW31">
        <v>8469.299999999999</v>
      </c>
      <c r="IX31">
        <v>0.715332</v>
      </c>
      <c r="IY31">
        <v>2.24121</v>
      </c>
      <c r="IZ31">
        <v>1.94702</v>
      </c>
      <c r="JA31">
        <v>2.63672</v>
      </c>
      <c r="JB31">
        <v>2.19482</v>
      </c>
      <c r="JC31">
        <v>2.37915</v>
      </c>
      <c r="JD31">
        <v>39.5917</v>
      </c>
      <c r="JE31">
        <v>15.498</v>
      </c>
      <c r="JF31">
        <v>18</v>
      </c>
      <c r="JG31">
        <v>534.732</v>
      </c>
      <c r="JH31">
        <v>789.3579999999999</v>
      </c>
      <c r="JI31">
        <v>25.0013</v>
      </c>
      <c r="JJ31">
        <v>31.265</v>
      </c>
      <c r="JK31">
        <v>30.0003</v>
      </c>
      <c r="JL31">
        <v>31.1733</v>
      </c>
      <c r="JM31">
        <v>31.063</v>
      </c>
      <c r="JN31">
        <v>14.3261</v>
      </c>
      <c r="JO31">
        <v>34.8292</v>
      </c>
      <c r="JP31">
        <v>0</v>
      </c>
      <c r="JQ31">
        <v>25</v>
      </c>
      <c r="JR31">
        <v>186.164</v>
      </c>
      <c r="JS31">
        <v>16.1939</v>
      </c>
      <c r="JT31">
        <v>100.103</v>
      </c>
      <c r="JU31">
        <v>100.074</v>
      </c>
    </row>
    <row r="32" spans="1:281">
      <c r="A32">
        <v>16</v>
      </c>
      <c r="B32">
        <v>1662651100.6</v>
      </c>
      <c r="C32">
        <v>75</v>
      </c>
      <c r="D32" t="s">
        <v>453</v>
      </c>
      <c r="E32" t="s">
        <v>454</v>
      </c>
      <c r="F32">
        <v>5</v>
      </c>
      <c r="G32" t="s">
        <v>415</v>
      </c>
      <c r="H32" t="s">
        <v>416</v>
      </c>
      <c r="I32">
        <v>1662651093.1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209.3922822349171</v>
      </c>
      <c r="AK32">
        <v>215.0268303030303</v>
      </c>
      <c r="AL32">
        <v>-3.20651174984555</v>
      </c>
      <c r="AM32">
        <v>64.673611271338</v>
      </c>
      <c r="AN32">
        <f>(AP32 - AO32 + DI32*1E3/(8.314*(DK32+273.15)) * AR32/DH32 * AQ32) * DH32/(100*CV32) * 1000/(1000 - AP32)</f>
        <v>0</v>
      </c>
      <c r="AO32">
        <v>16.21844584099815</v>
      </c>
      <c r="AP32">
        <v>20.85615906267646</v>
      </c>
      <c r="AQ32">
        <v>2.75242946378336E-05</v>
      </c>
      <c r="AR32">
        <v>99.72261212557342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1662651093.1</v>
      </c>
      <c r="DB32">
        <v>232.4783333333333</v>
      </c>
      <c r="DC32">
        <v>219.8548518518519</v>
      </c>
      <c r="DD32">
        <v>20.84818518518519</v>
      </c>
      <c r="DE32">
        <v>16.21805185185185</v>
      </c>
      <c r="DF32">
        <v>235.8082592592592</v>
      </c>
      <c r="DG32">
        <v>21.01132222222223</v>
      </c>
      <c r="DH32">
        <v>500.0027037037037</v>
      </c>
      <c r="DI32">
        <v>90.77714814814817</v>
      </c>
      <c r="DJ32">
        <v>0.1000430592592592</v>
      </c>
      <c r="DK32">
        <v>28.02867037037037</v>
      </c>
      <c r="DL32">
        <v>27.78769259259259</v>
      </c>
      <c r="DM32">
        <v>999.9000000000001</v>
      </c>
      <c r="DN32">
        <v>0</v>
      </c>
      <c r="DO32">
        <v>0</v>
      </c>
      <c r="DP32">
        <v>9990.998518518518</v>
      </c>
      <c r="DQ32">
        <v>0</v>
      </c>
      <c r="DR32">
        <v>228.0435185185185</v>
      </c>
      <c r="DS32">
        <v>12.62346666666667</v>
      </c>
      <c r="DT32">
        <v>237.4281851851852</v>
      </c>
      <c r="DU32">
        <v>223.4792222222222</v>
      </c>
      <c r="DV32">
        <v>4.630141111111111</v>
      </c>
      <c r="DW32">
        <v>219.8548518518519</v>
      </c>
      <c r="DX32">
        <v>16.21805185185185</v>
      </c>
      <c r="DY32">
        <v>1.89253925925926</v>
      </c>
      <c r="DZ32">
        <v>1.472227777777778</v>
      </c>
      <c r="EA32">
        <v>16.57282222222222</v>
      </c>
      <c r="EB32">
        <v>12.68275185185185</v>
      </c>
      <c r="EC32">
        <v>1500.009259259259</v>
      </c>
      <c r="ED32">
        <v>0.973005222222222</v>
      </c>
      <c r="EE32">
        <v>0.02699464444444444</v>
      </c>
      <c r="EF32">
        <v>0</v>
      </c>
      <c r="EG32">
        <v>2.313907407407408</v>
      </c>
      <c r="EH32">
        <v>0</v>
      </c>
      <c r="EI32">
        <v>11712.67037037037</v>
      </c>
      <c r="EJ32">
        <v>12533.48148148148</v>
      </c>
      <c r="EK32">
        <v>38.187</v>
      </c>
      <c r="EL32">
        <v>39.81199999999999</v>
      </c>
      <c r="EM32">
        <v>38.687</v>
      </c>
      <c r="EN32">
        <v>38.94633333333333</v>
      </c>
      <c r="EO32">
        <v>37.687</v>
      </c>
      <c r="EP32">
        <v>1459.518518518518</v>
      </c>
      <c r="EQ32">
        <v>40.49074074074074</v>
      </c>
      <c r="ER32">
        <v>0</v>
      </c>
      <c r="ES32">
        <v>1662651100.7</v>
      </c>
      <c r="ET32">
        <v>0</v>
      </c>
      <c r="EU32">
        <v>2.284696</v>
      </c>
      <c r="EV32">
        <v>-0.6869384621289966</v>
      </c>
      <c r="EW32">
        <v>-318.3076922098878</v>
      </c>
      <c r="EX32">
        <v>11709.176</v>
      </c>
      <c r="EY32">
        <v>15</v>
      </c>
      <c r="EZ32">
        <v>0</v>
      </c>
      <c r="FA32" t="s">
        <v>419</v>
      </c>
      <c r="FB32">
        <v>1662142938.1</v>
      </c>
      <c r="FC32">
        <v>1662142938.1</v>
      </c>
      <c r="FD32">
        <v>0</v>
      </c>
      <c r="FE32">
        <v>0.077</v>
      </c>
      <c r="FF32">
        <v>-0.133</v>
      </c>
      <c r="FG32">
        <v>-3.393</v>
      </c>
      <c r="FH32">
        <v>-0.24</v>
      </c>
      <c r="FI32">
        <v>419</v>
      </c>
      <c r="FJ32">
        <v>24</v>
      </c>
      <c r="FK32">
        <v>0.26</v>
      </c>
      <c r="FL32">
        <v>0.23</v>
      </c>
      <c r="FM32">
        <v>12.1653675</v>
      </c>
      <c r="FN32">
        <v>9.962698311444612</v>
      </c>
      <c r="FO32">
        <v>0.9589513711308566</v>
      </c>
      <c r="FP32">
        <v>0</v>
      </c>
      <c r="FQ32">
        <v>2.274958823529412</v>
      </c>
      <c r="FR32">
        <v>-0.2727181057044686</v>
      </c>
      <c r="FS32">
        <v>0.2374069949383858</v>
      </c>
      <c r="FT32">
        <v>1</v>
      </c>
      <c r="FU32">
        <v>4.628627249999999</v>
      </c>
      <c r="FV32">
        <v>0.03237692307692183</v>
      </c>
      <c r="FW32">
        <v>0.003187575087350914</v>
      </c>
      <c r="FX32">
        <v>1</v>
      </c>
      <c r="FY32">
        <v>2</v>
      </c>
      <c r="FZ32">
        <v>3</v>
      </c>
      <c r="GA32" t="s">
        <v>420</v>
      </c>
      <c r="GB32">
        <v>2.97757</v>
      </c>
      <c r="GC32">
        <v>2.71598</v>
      </c>
      <c r="GD32">
        <v>0.0533689</v>
      </c>
      <c r="GE32">
        <v>0.0490725</v>
      </c>
      <c r="GF32">
        <v>0.09696490000000001</v>
      </c>
      <c r="GG32">
        <v>0.0794014</v>
      </c>
      <c r="GH32">
        <v>29774.3</v>
      </c>
      <c r="GI32">
        <v>30055.7</v>
      </c>
      <c r="GJ32">
        <v>29261.7</v>
      </c>
      <c r="GK32">
        <v>29250.7</v>
      </c>
      <c r="GL32">
        <v>35037.8</v>
      </c>
      <c r="GM32">
        <v>35780.7</v>
      </c>
      <c r="GN32">
        <v>41243.3</v>
      </c>
      <c r="GO32">
        <v>41659.3</v>
      </c>
      <c r="GP32">
        <v>1.92035</v>
      </c>
      <c r="GQ32">
        <v>2.28758</v>
      </c>
      <c r="GR32">
        <v>-0.00245869</v>
      </c>
      <c r="GS32">
        <v>0</v>
      </c>
      <c r="GT32">
        <v>27.8385</v>
      </c>
      <c r="GU32">
        <v>999.9</v>
      </c>
      <c r="GV32">
        <v>42.3</v>
      </c>
      <c r="GW32">
        <v>34.2</v>
      </c>
      <c r="GX32">
        <v>25.1765</v>
      </c>
      <c r="GY32">
        <v>63.3424</v>
      </c>
      <c r="GZ32">
        <v>21.8229</v>
      </c>
      <c r="HA32">
        <v>2</v>
      </c>
      <c r="HB32">
        <v>0.315635</v>
      </c>
      <c r="HC32">
        <v>1.94253</v>
      </c>
      <c r="HD32">
        <v>20.375</v>
      </c>
      <c r="HE32">
        <v>5.21624</v>
      </c>
      <c r="HF32">
        <v>12.0099</v>
      </c>
      <c r="HG32">
        <v>4.9879</v>
      </c>
      <c r="HH32">
        <v>3.28805</v>
      </c>
      <c r="HI32">
        <v>9999</v>
      </c>
      <c r="HJ32">
        <v>9999</v>
      </c>
      <c r="HK32">
        <v>9999</v>
      </c>
      <c r="HL32">
        <v>221</v>
      </c>
      <c r="HM32">
        <v>1.86752</v>
      </c>
      <c r="HN32">
        <v>1.86659</v>
      </c>
      <c r="HO32">
        <v>1.86594</v>
      </c>
      <c r="HP32">
        <v>1.86584</v>
      </c>
      <c r="HQ32">
        <v>1.86769</v>
      </c>
      <c r="HR32">
        <v>1.87012</v>
      </c>
      <c r="HS32">
        <v>1.86878</v>
      </c>
      <c r="HT32">
        <v>1.87027</v>
      </c>
      <c r="HU32">
        <v>0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-3.249</v>
      </c>
      <c r="II32">
        <v>-0.163</v>
      </c>
      <c r="IJ32">
        <v>-2.516739542632623</v>
      </c>
      <c r="IK32">
        <v>-0.003475500162460642</v>
      </c>
      <c r="IL32">
        <v>1.125610701116577E-07</v>
      </c>
      <c r="IM32">
        <v>8.211969671259291E-12</v>
      </c>
      <c r="IN32">
        <v>-0.1937301274936507</v>
      </c>
      <c r="IO32">
        <v>-0.01384364534232655</v>
      </c>
      <c r="IP32">
        <v>0.00103161831321913</v>
      </c>
      <c r="IQ32">
        <v>-1.444183994753534E-05</v>
      </c>
      <c r="IR32">
        <v>3</v>
      </c>
      <c r="IS32">
        <v>2339</v>
      </c>
      <c r="IT32">
        <v>1</v>
      </c>
      <c r="IU32">
        <v>31</v>
      </c>
      <c r="IV32">
        <v>8469.4</v>
      </c>
      <c r="IW32">
        <v>8469.4</v>
      </c>
      <c r="IX32">
        <v>0.667725</v>
      </c>
      <c r="IY32">
        <v>2.24731</v>
      </c>
      <c r="IZ32">
        <v>1.94702</v>
      </c>
      <c r="JA32">
        <v>2.63794</v>
      </c>
      <c r="JB32">
        <v>2.19482</v>
      </c>
      <c r="JC32">
        <v>2.38647</v>
      </c>
      <c r="JD32">
        <v>39.5917</v>
      </c>
      <c r="JE32">
        <v>15.498</v>
      </c>
      <c r="JF32">
        <v>18</v>
      </c>
      <c r="JG32">
        <v>534.989</v>
      </c>
      <c r="JH32">
        <v>789.143</v>
      </c>
      <c r="JI32">
        <v>25.0013</v>
      </c>
      <c r="JJ32">
        <v>31.2718</v>
      </c>
      <c r="JK32">
        <v>30.0003</v>
      </c>
      <c r="JL32">
        <v>31.1792</v>
      </c>
      <c r="JM32">
        <v>31.0691</v>
      </c>
      <c r="JN32">
        <v>13.367</v>
      </c>
      <c r="JO32">
        <v>34.8292</v>
      </c>
      <c r="JP32">
        <v>0</v>
      </c>
      <c r="JQ32">
        <v>25</v>
      </c>
      <c r="JR32">
        <v>166.126</v>
      </c>
      <c r="JS32">
        <v>16.1889</v>
      </c>
      <c r="JT32">
        <v>100.102</v>
      </c>
      <c r="JU32">
        <v>100.075</v>
      </c>
    </row>
    <row r="33" spans="1:281">
      <c r="A33">
        <v>17</v>
      </c>
      <c r="B33">
        <v>1662651105.6</v>
      </c>
      <c r="C33">
        <v>80</v>
      </c>
      <c r="D33" t="s">
        <v>455</v>
      </c>
      <c r="E33" t="s">
        <v>456</v>
      </c>
      <c r="F33">
        <v>5</v>
      </c>
      <c r="G33" t="s">
        <v>415</v>
      </c>
      <c r="H33" t="s">
        <v>416</v>
      </c>
      <c r="I33">
        <v>1662651097.814285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192.7550457037682</v>
      </c>
      <c r="AK33">
        <v>199.1191757575757</v>
      </c>
      <c r="AL33">
        <v>-3.17745832070207</v>
      </c>
      <c r="AM33">
        <v>64.673611271338</v>
      </c>
      <c r="AN33">
        <f>(AP33 - AO33 + DI33*1E3/(8.314*(DK33+273.15)) * AR33/DH33 * AQ33) * DH33/(100*CV33) * 1000/(1000 - AP33)</f>
        <v>0</v>
      </c>
      <c r="AO33">
        <v>16.22252851874945</v>
      </c>
      <c r="AP33">
        <v>20.86238881987578</v>
      </c>
      <c r="AQ33">
        <v>3.518890317373455E-05</v>
      </c>
      <c r="AR33">
        <v>99.72261212557342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1662651097.814285</v>
      </c>
      <c r="DB33">
        <v>217.7291428571428</v>
      </c>
      <c r="DC33">
        <v>204.3441428571429</v>
      </c>
      <c r="DD33">
        <v>20.85381428571429</v>
      </c>
      <c r="DE33">
        <v>16.22102857142857</v>
      </c>
      <c r="DF33">
        <v>221.0084285714285</v>
      </c>
      <c r="DG33">
        <v>21.01689285714286</v>
      </c>
      <c r="DH33">
        <v>500.0076428571429</v>
      </c>
      <c r="DI33">
        <v>90.77673214285711</v>
      </c>
      <c r="DJ33">
        <v>0.1000104464285714</v>
      </c>
      <c r="DK33">
        <v>28.03246785714286</v>
      </c>
      <c r="DL33">
        <v>27.79228214285715</v>
      </c>
      <c r="DM33">
        <v>999.9000000000002</v>
      </c>
      <c r="DN33">
        <v>0</v>
      </c>
      <c r="DO33">
        <v>0</v>
      </c>
      <c r="DP33">
        <v>10001.18607142857</v>
      </c>
      <c r="DQ33">
        <v>0</v>
      </c>
      <c r="DR33">
        <v>228.14925</v>
      </c>
      <c r="DS33">
        <v>13.384925</v>
      </c>
      <c r="DT33">
        <v>222.3661785714285</v>
      </c>
      <c r="DU33">
        <v>207.7134642857143</v>
      </c>
      <c r="DV33">
        <v>4.632799642857144</v>
      </c>
      <c r="DW33">
        <v>204.3441428571429</v>
      </c>
      <c r="DX33">
        <v>16.22102857142857</v>
      </c>
      <c r="DY33">
        <v>1.893042142857143</v>
      </c>
      <c r="DZ33">
        <v>1.472491071428571</v>
      </c>
      <c r="EA33">
        <v>16.57699642857143</v>
      </c>
      <c r="EB33">
        <v>12.685475</v>
      </c>
      <c r="EC33">
        <v>1500.028928571428</v>
      </c>
      <c r="ED33">
        <v>0.9730053214285712</v>
      </c>
      <c r="EE33">
        <v>0.02699453928571429</v>
      </c>
      <c r="EF33">
        <v>0</v>
      </c>
      <c r="EG33">
        <v>2.240932142857143</v>
      </c>
      <c r="EH33">
        <v>0</v>
      </c>
      <c r="EI33">
        <v>11683.96071428572</v>
      </c>
      <c r="EJ33">
        <v>12533.65357142857</v>
      </c>
      <c r="EK33">
        <v>38.187</v>
      </c>
      <c r="EL33">
        <v>39.81199999999999</v>
      </c>
      <c r="EM33">
        <v>38.68257142857142</v>
      </c>
      <c r="EN33">
        <v>38.94599999999999</v>
      </c>
      <c r="EO33">
        <v>37.7005</v>
      </c>
      <c r="EP33">
        <v>1459.537857142857</v>
      </c>
      <c r="EQ33">
        <v>40.49107142857143</v>
      </c>
      <c r="ER33">
        <v>0</v>
      </c>
      <c r="ES33">
        <v>1662651105.5</v>
      </c>
      <c r="ET33">
        <v>0</v>
      </c>
      <c r="EU33">
        <v>2.19668</v>
      </c>
      <c r="EV33">
        <v>0.0661230789388623</v>
      </c>
      <c r="EW33">
        <v>-378.7999994559381</v>
      </c>
      <c r="EX33">
        <v>11679.328</v>
      </c>
      <c r="EY33">
        <v>15</v>
      </c>
      <c r="EZ33">
        <v>0</v>
      </c>
      <c r="FA33" t="s">
        <v>419</v>
      </c>
      <c r="FB33">
        <v>1662142938.1</v>
      </c>
      <c r="FC33">
        <v>1662142938.1</v>
      </c>
      <c r="FD33">
        <v>0</v>
      </c>
      <c r="FE33">
        <v>0.077</v>
      </c>
      <c r="FF33">
        <v>-0.133</v>
      </c>
      <c r="FG33">
        <v>-3.393</v>
      </c>
      <c r="FH33">
        <v>-0.24</v>
      </c>
      <c r="FI33">
        <v>419</v>
      </c>
      <c r="FJ33">
        <v>24</v>
      </c>
      <c r="FK33">
        <v>0.26</v>
      </c>
      <c r="FL33">
        <v>0.23</v>
      </c>
      <c r="FM33">
        <v>12.8510243902439</v>
      </c>
      <c r="FN33">
        <v>9.738395121951207</v>
      </c>
      <c r="FO33">
        <v>0.9612101685820869</v>
      </c>
      <c r="FP33">
        <v>0</v>
      </c>
      <c r="FQ33">
        <v>2.271938235294118</v>
      </c>
      <c r="FR33">
        <v>-0.6110084032249208</v>
      </c>
      <c r="FS33">
        <v>0.2448987618140653</v>
      </c>
      <c r="FT33">
        <v>1</v>
      </c>
      <c r="FU33">
        <v>4.631204390243903</v>
      </c>
      <c r="FV33">
        <v>0.03258689895469975</v>
      </c>
      <c r="FW33">
        <v>0.003291203389362175</v>
      </c>
      <c r="FX33">
        <v>1</v>
      </c>
      <c r="FY33">
        <v>2</v>
      </c>
      <c r="FZ33">
        <v>3</v>
      </c>
      <c r="GA33" t="s">
        <v>420</v>
      </c>
      <c r="GB33">
        <v>2.97697</v>
      </c>
      <c r="GC33">
        <v>2.71548</v>
      </c>
      <c r="GD33">
        <v>0.0498506</v>
      </c>
      <c r="GE33">
        <v>0.0452971</v>
      </c>
      <c r="GF33">
        <v>0.09697699999999999</v>
      </c>
      <c r="GG33">
        <v>0.0794101</v>
      </c>
      <c r="GH33">
        <v>29884.6</v>
      </c>
      <c r="GI33">
        <v>30174.6</v>
      </c>
      <c r="GJ33">
        <v>29261.4</v>
      </c>
      <c r="GK33">
        <v>29250.3</v>
      </c>
      <c r="GL33">
        <v>35036.7</v>
      </c>
      <c r="GM33">
        <v>35779.7</v>
      </c>
      <c r="GN33">
        <v>41242.5</v>
      </c>
      <c r="GO33">
        <v>41658.7</v>
      </c>
      <c r="GP33">
        <v>1.91975</v>
      </c>
      <c r="GQ33">
        <v>2.2876</v>
      </c>
      <c r="GR33">
        <v>-0.00336021</v>
      </c>
      <c r="GS33">
        <v>0</v>
      </c>
      <c r="GT33">
        <v>27.8456</v>
      </c>
      <c r="GU33">
        <v>999.9</v>
      </c>
      <c r="GV33">
        <v>42.3</v>
      </c>
      <c r="GW33">
        <v>34.2</v>
      </c>
      <c r="GX33">
        <v>25.174</v>
      </c>
      <c r="GY33">
        <v>63.2025</v>
      </c>
      <c r="GZ33">
        <v>21.8029</v>
      </c>
      <c r="HA33">
        <v>2</v>
      </c>
      <c r="HB33">
        <v>0.316001</v>
      </c>
      <c r="HC33">
        <v>1.94381</v>
      </c>
      <c r="HD33">
        <v>20.3749</v>
      </c>
      <c r="HE33">
        <v>5.21564</v>
      </c>
      <c r="HF33">
        <v>12.0099</v>
      </c>
      <c r="HG33">
        <v>4.98795</v>
      </c>
      <c r="HH33">
        <v>3.28818</v>
      </c>
      <c r="HI33">
        <v>9999</v>
      </c>
      <c r="HJ33">
        <v>9999</v>
      </c>
      <c r="HK33">
        <v>9999</v>
      </c>
      <c r="HL33">
        <v>221</v>
      </c>
      <c r="HM33">
        <v>1.86752</v>
      </c>
      <c r="HN33">
        <v>1.86656</v>
      </c>
      <c r="HO33">
        <v>1.86597</v>
      </c>
      <c r="HP33">
        <v>1.86584</v>
      </c>
      <c r="HQ33">
        <v>1.86768</v>
      </c>
      <c r="HR33">
        <v>1.87012</v>
      </c>
      <c r="HS33">
        <v>1.86879</v>
      </c>
      <c r="HT33">
        <v>1.87027</v>
      </c>
      <c r="HU33">
        <v>0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-3.195</v>
      </c>
      <c r="II33">
        <v>-0.163</v>
      </c>
      <c r="IJ33">
        <v>-2.516739542632623</v>
      </c>
      <c r="IK33">
        <v>-0.003475500162460642</v>
      </c>
      <c r="IL33">
        <v>1.125610701116577E-07</v>
      </c>
      <c r="IM33">
        <v>8.211969671259291E-12</v>
      </c>
      <c r="IN33">
        <v>-0.1937301274936507</v>
      </c>
      <c r="IO33">
        <v>-0.01384364534232655</v>
      </c>
      <c r="IP33">
        <v>0.00103161831321913</v>
      </c>
      <c r="IQ33">
        <v>-1.444183994753534E-05</v>
      </c>
      <c r="IR33">
        <v>3</v>
      </c>
      <c r="IS33">
        <v>2339</v>
      </c>
      <c r="IT33">
        <v>1</v>
      </c>
      <c r="IU33">
        <v>31</v>
      </c>
      <c r="IV33">
        <v>8469.5</v>
      </c>
      <c r="IW33">
        <v>8469.5</v>
      </c>
      <c r="IX33">
        <v>0.623779</v>
      </c>
      <c r="IY33">
        <v>2.25708</v>
      </c>
      <c r="IZ33">
        <v>1.94702</v>
      </c>
      <c r="JA33">
        <v>2.63794</v>
      </c>
      <c r="JB33">
        <v>2.19482</v>
      </c>
      <c r="JC33">
        <v>2.34497</v>
      </c>
      <c r="JD33">
        <v>39.5917</v>
      </c>
      <c r="JE33">
        <v>15.4892</v>
      </c>
      <c r="JF33">
        <v>18</v>
      </c>
      <c r="JG33">
        <v>534.628</v>
      </c>
      <c r="JH33">
        <v>789.239</v>
      </c>
      <c r="JI33">
        <v>25.0005</v>
      </c>
      <c r="JJ33">
        <v>31.2773</v>
      </c>
      <c r="JK33">
        <v>30.0004</v>
      </c>
      <c r="JL33">
        <v>31.1852</v>
      </c>
      <c r="JM33">
        <v>31.0745</v>
      </c>
      <c r="JN33">
        <v>12.4736</v>
      </c>
      <c r="JO33">
        <v>34.8292</v>
      </c>
      <c r="JP33">
        <v>0</v>
      </c>
      <c r="JQ33">
        <v>25</v>
      </c>
      <c r="JR33">
        <v>152.762</v>
      </c>
      <c r="JS33">
        <v>16.1891</v>
      </c>
      <c r="JT33">
        <v>100.101</v>
      </c>
      <c r="JU33">
        <v>100.073</v>
      </c>
    </row>
    <row r="34" spans="1:281">
      <c r="A34">
        <v>18</v>
      </c>
      <c r="B34">
        <v>1662651110.6</v>
      </c>
      <c r="C34">
        <v>85</v>
      </c>
      <c r="D34" t="s">
        <v>457</v>
      </c>
      <c r="E34" t="s">
        <v>458</v>
      </c>
      <c r="F34">
        <v>5</v>
      </c>
      <c r="G34" t="s">
        <v>415</v>
      </c>
      <c r="H34" t="s">
        <v>416</v>
      </c>
      <c r="I34">
        <v>1662651103.1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175.9188913937309</v>
      </c>
      <c r="AK34">
        <v>183.1483878787878</v>
      </c>
      <c r="AL34">
        <v>-3.191546854356923</v>
      </c>
      <c r="AM34">
        <v>64.673611271338</v>
      </c>
      <c r="AN34">
        <f>(AP34 - AO34 + DI34*1E3/(8.314*(DK34+273.15)) * AR34/DH34 * AQ34) * DH34/(100*CV34) * 1000/(1000 - AP34)</f>
        <v>0</v>
      </c>
      <c r="AO34">
        <v>16.22532000294262</v>
      </c>
      <c r="AP34">
        <v>20.86854025974026</v>
      </c>
      <c r="AQ34">
        <v>9.003350753574333E-06</v>
      </c>
      <c r="AR34">
        <v>99.72261212557342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1662651103.1</v>
      </c>
      <c r="DB34">
        <v>201.1940740740741</v>
      </c>
      <c r="DC34">
        <v>186.9598888888889</v>
      </c>
      <c r="DD34">
        <v>20.85993333333333</v>
      </c>
      <c r="DE34">
        <v>16.22432222222222</v>
      </c>
      <c r="DF34">
        <v>204.4164814814815</v>
      </c>
      <c r="DG34">
        <v>21.02295185185185</v>
      </c>
      <c r="DH34">
        <v>500.0006666666667</v>
      </c>
      <c r="DI34">
        <v>90.77653703703702</v>
      </c>
      <c r="DJ34">
        <v>0.0999747</v>
      </c>
      <c r="DK34">
        <v>28.03336666666667</v>
      </c>
      <c r="DL34">
        <v>27.79440740740741</v>
      </c>
      <c r="DM34">
        <v>999.9000000000001</v>
      </c>
      <c r="DN34">
        <v>0</v>
      </c>
      <c r="DO34">
        <v>0</v>
      </c>
      <c r="DP34">
        <v>10011.67111111111</v>
      </c>
      <c r="DQ34">
        <v>0</v>
      </c>
      <c r="DR34">
        <v>227.1291111111111</v>
      </c>
      <c r="DS34">
        <v>14.23414814814815</v>
      </c>
      <c r="DT34">
        <v>205.4802592592592</v>
      </c>
      <c r="DU34">
        <v>190.0430740740741</v>
      </c>
      <c r="DV34">
        <v>4.63562</v>
      </c>
      <c r="DW34">
        <v>186.9598888888889</v>
      </c>
      <c r="DX34">
        <v>16.22432222222222</v>
      </c>
      <c r="DY34">
        <v>1.893592962962963</v>
      </c>
      <c r="DZ34">
        <v>1.472787037037037</v>
      </c>
      <c r="EA34">
        <v>16.58158148148148</v>
      </c>
      <c r="EB34">
        <v>12.68854074074074</v>
      </c>
      <c r="EC34">
        <v>1500.028518518519</v>
      </c>
      <c r="ED34">
        <v>0.9730052222222221</v>
      </c>
      <c r="EE34">
        <v>0.02699464444444444</v>
      </c>
      <c r="EF34">
        <v>0</v>
      </c>
      <c r="EG34">
        <v>2.293151851851852</v>
      </c>
      <c r="EH34">
        <v>0</v>
      </c>
      <c r="EI34">
        <v>11654.62592592593</v>
      </c>
      <c r="EJ34">
        <v>12533.64444444444</v>
      </c>
      <c r="EK34">
        <v>38.187</v>
      </c>
      <c r="EL34">
        <v>39.81199999999999</v>
      </c>
      <c r="EM34">
        <v>38.6824074074074</v>
      </c>
      <c r="EN34">
        <v>38.94166666666666</v>
      </c>
      <c r="EO34">
        <v>37.701</v>
      </c>
      <c r="EP34">
        <v>1459.537407407408</v>
      </c>
      <c r="EQ34">
        <v>40.49111111111111</v>
      </c>
      <c r="ER34">
        <v>0</v>
      </c>
      <c r="ES34">
        <v>1662651110.3</v>
      </c>
      <c r="ET34">
        <v>0</v>
      </c>
      <c r="EU34">
        <v>2.229468</v>
      </c>
      <c r="EV34">
        <v>0.2117615420328062</v>
      </c>
      <c r="EW34">
        <v>-345.684616627709</v>
      </c>
      <c r="EX34">
        <v>11653.176</v>
      </c>
      <c r="EY34">
        <v>15</v>
      </c>
      <c r="EZ34">
        <v>0</v>
      </c>
      <c r="FA34" t="s">
        <v>419</v>
      </c>
      <c r="FB34">
        <v>1662142938.1</v>
      </c>
      <c r="FC34">
        <v>1662142938.1</v>
      </c>
      <c r="FD34">
        <v>0</v>
      </c>
      <c r="FE34">
        <v>0.077</v>
      </c>
      <c r="FF34">
        <v>-0.133</v>
      </c>
      <c r="FG34">
        <v>-3.393</v>
      </c>
      <c r="FH34">
        <v>-0.24</v>
      </c>
      <c r="FI34">
        <v>419</v>
      </c>
      <c r="FJ34">
        <v>24</v>
      </c>
      <c r="FK34">
        <v>0.26</v>
      </c>
      <c r="FL34">
        <v>0.23</v>
      </c>
      <c r="FM34">
        <v>13.7989075</v>
      </c>
      <c r="FN34">
        <v>9.59210544090053</v>
      </c>
      <c r="FO34">
        <v>0.9251943648194957</v>
      </c>
      <c r="FP34">
        <v>0</v>
      </c>
      <c r="FQ34">
        <v>2.231170588235294</v>
      </c>
      <c r="FR34">
        <v>0.3549763213164979</v>
      </c>
      <c r="FS34">
        <v>0.262587077466876</v>
      </c>
      <c r="FT34">
        <v>1</v>
      </c>
      <c r="FU34">
        <v>4.63412875</v>
      </c>
      <c r="FV34">
        <v>0.03270112570356708</v>
      </c>
      <c r="FW34">
        <v>0.003250270133004341</v>
      </c>
      <c r="FX34">
        <v>1</v>
      </c>
      <c r="FY34">
        <v>2</v>
      </c>
      <c r="FZ34">
        <v>3</v>
      </c>
      <c r="GA34" t="s">
        <v>420</v>
      </c>
      <c r="GB34">
        <v>2.97719</v>
      </c>
      <c r="GC34">
        <v>2.7157</v>
      </c>
      <c r="GD34">
        <v>0.0462469</v>
      </c>
      <c r="GE34">
        <v>0.0415114</v>
      </c>
      <c r="GF34">
        <v>0.09700400000000001</v>
      </c>
      <c r="GG34">
        <v>0.0794207</v>
      </c>
      <c r="GH34">
        <v>29997.8</v>
      </c>
      <c r="GI34">
        <v>30293.8</v>
      </c>
      <c r="GJ34">
        <v>29261.3</v>
      </c>
      <c r="GK34">
        <v>29249.9</v>
      </c>
      <c r="GL34">
        <v>35035.5</v>
      </c>
      <c r="GM34">
        <v>35778.8</v>
      </c>
      <c r="GN34">
        <v>41242.5</v>
      </c>
      <c r="GO34">
        <v>41658.2</v>
      </c>
      <c r="GP34">
        <v>1.91978</v>
      </c>
      <c r="GQ34">
        <v>2.28735</v>
      </c>
      <c r="GR34">
        <v>-0.0032708</v>
      </c>
      <c r="GS34">
        <v>0</v>
      </c>
      <c r="GT34">
        <v>27.8503</v>
      </c>
      <c r="GU34">
        <v>999.9</v>
      </c>
      <c r="GV34">
        <v>42.3</v>
      </c>
      <c r="GW34">
        <v>34.2</v>
      </c>
      <c r="GX34">
        <v>25.1771</v>
      </c>
      <c r="GY34">
        <v>63.1525</v>
      </c>
      <c r="GZ34">
        <v>21.9151</v>
      </c>
      <c r="HA34">
        <v>2</v>
      </c>
      <c r="HB34">
        <v>0.316209</v>
      </c>
      <c r="HC34">
        <v>1.94019</v>
      </c>
      <c r="HD34">
        <v>20.3748</v>
      </c>
      <c r="HE34">
        <v>5.21579</v>
      </c>
      <c r="HF34">
        <v>12.0099</v>
      </c>
      <c r="HG34">
        <v>4.9877</v>
      </c>
      <c r="HH34">
        <v>3.28793</v>
      </c>
      <c r="HI34">
        <v>9999</v>
      </c>
      <c r="HJ34">
        <v>9999</v>
      </c>
      <c r="HK34">
        <v>9999</v>
      </c>
      <c r="HL34">
        <v>221</v>
      </c>
      <c r="HM34">
        <v>1.86752</v>
      </c>
      <c r="HN34">
        <v>1.86657</v>
      </c>
      <c r="HO34">
        <v>1.86597</v>
      </c>
      <c r="HP34">
        <v>1.86584</v>
      </c>
      <c r="HQ34">
        <v>1.86768</v>
      </c>
      <c r="HR34">
        <v>1.87012</v>
      </c>
      <c r="HS34">
        <v>1.86878</v>
      </c>
      <c r="HT34">
        <v>1.87027</v>
      </c>
      <c r="HU34">
        <v>0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-3.142</v>
      </c>
      <c r="II34">
        <v>-0.1629</v>
      </c>
      <c r="IJ34">
        <v>-2.516739542632623</v>
      </c>
      <c r="IK34">
        <v>-0.003475500162460642</v>
      </c>
      <c r="IL34">
        <v>1.125610701116577E-07</v>
      </c>
      <c r="IM34">
        <v>8.211969671259291E-12</v>
      </c>
      <c r="IN34">
        <v>-0.1937301274936507</v>
      </c>
      <c r="IO34">
        <v>-0.01384364534232655</v>
      </c>
      <c r="IP34">
        <v>0.00103161831321913</v>
      </c>
      <c r="IQ34">
        <v>-1.444183994753534E-05</v>
      </c>
      <c r="IR34">
        <v>3</v>
      </c>
      <c r="IS34">
        <v>2339</v>
      </c>
      <c r="IT34">
        <v>1</v>
      </c>
      <c r="IU34">
        <v>31</v>
      </c>
      <c r="IV34">
        <v>8469.5</v>
      </c>
      <c r="IW34">
        <v>8469.5</v>
      </c>
      <c r="IX34">
        <v>0.574951</v>
      </c>
      <c r="IY34">
        <v>2.25952</v>
      </c>
      <c r="IZ34">
        <v>1.94702</v>
      </c>
      <c r="JA34">
        <v>2.63672</v>
      </c>
      <c r="JB34">
        <v>2.19482</v>
      </c>
      <c r="JC34">
        <v>2.34375</v>
      </c>
      <c r="JD34">
        <v>39.5917</v>
      </c>
      <c r="JE34">
        <v>15.4892</v>
      </c>
      <c r="JF34">
        <v>18</v>
      </c>
      <c r="JG34">
        <v>534.694</v>
      </c>
      <c r="JH34">
        <v>789.072</v>
      </c>
      <c r="JI34">
        <v>24.9997</v>
      </c>
      <c r="JJ34">
        <v>31.2827</v>
      </c>
      <c r="JK34">
        <v>30.0003</v>
      </c>
      <c r="JL34">
        <v>31.1909</v>
      </c>
      <c r="JM34">
        <v>31.0804</v>
      </c>
      <c r="JN34">
        <v>11.5008</v>
      </c>
      <c r="JO34">
        <v>34.8292</v>
      </c>
      <c r="JP34">
        <v>0</v>
      </c>
      <c r="JQ34">
        <v>25</v>
      </c>
      <c r="JR34">
        <v>132.379</v>
      </c>
      <c r="JS34">
        <v>16.1892</v>
      </c>
      <c r="JT34">
        <v>100.1</v>
      </c>
      <c r="JU34">
        <v>100.072</v>
      </c>
    </row>
    <row r="35" spans="1:281">
      <c r="A35">
        <v>19</v>
      </c>
      <c r="B35">
        <v>1662651115.6</v>
      </c>
      <c r="C35">
        <v>90</v>
      </c>
      <c r="D35" t="s">
        <v>459</v>
      </c>
      <c r="E35" t="s">
        <v>460</v>
      </c>
      <c r="F35">
        <v>5</v>
      </c>
      <c r="G35" t="s">
        <v>415</v>
      </c>
      <c r="H35" t="s">
        <v>416</v>
      </c>
      <c r="I35">
        <v>1662651107.814285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159.2469733850575</v>
      </c>
      <c r="AK35">
        <v>167.2457393939394</v>
      </c>
      <c r="AL35">
        <v>-3.185281165442371</v>
      </c>
      <c r="AM35">
        <v>64.673611271338</v>
      </c>
      <c r="AN35">
        <f>(AP35 - AO35 + DI35*1E3/(8.314*(DK35+273.15)) * AR35/DH35 * AQ35) * DH35/(100*CV35) * 1000/(1000 - AP35)</f>
        <v>0</v>
      </c>
      <c r="AO35">
        <v>16.22799356778474</v>
      </c>
      <c r="AP35">
        <v>20.87690355731226</v>
      </c>
      <c r="AQ35">
        <v>3.180154483842854E-05</v>
      </c>
      <c r="AR35">
        <v>99.72261212557342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1662651107.814285</v>
      </c>
      <c r="DB35">
        <v>186.4795</v>
      </c>
      <c r="DC35">
        <v>171.4281071428572</v>
      </c>
      <c r="DD35">
        <v>20.86615714285714</v>
      </c>
      <c r="DE35">
        <v>16.22750714285714</v>
      </c>
      <c r="DF35">
        <v>189.6512142857143</v>
      </c>
      <c r="DG35">
        <v>21.02911071428571</v>
      </c>
      <c r="DH35">
        <v>500.0177857142858</v>
      </c>
      <c r="DI35">
        <v>90.77617142857142</v>
      </c>
      <c r="DJ35">
        <v>0.100040025</v>
      </c>
      <c r="DK35">
        <v>28.03286071428571</v>
      </c>
      <c r="DL35">
        <v>27.79337857142857</v>
      </c>
      <c r="DM35">
        <v>999.9000000000002</v>
      </c>
      <c r="DN35">
        <v>0</v>
      </c>
      <c r="DO35">
        <v>0</v>
      </c>
      <c r="DP35">
        <v>10007.68035714286</v>
      </c>
      <c r="DQ35">
        <v>0</v>
      </c>
      <c r="DR35">
        <v>226.5153214285714</v>
      </c>
      <c r="DS35">
        <v>15.05133571428571</v>
      </c>
      <c r="DT35">
        <v>190.4534642857143</v>
      </c>
      <c r="DU35">
        <v>174.2557142857143</v>
      </c>
      <c r="DV35">
        <v>4.638653571428571</v>
      </c>
      <c r="DW35">
        <v>171.4281071428572</v>
      </c>
      <c r="DX35">
        <v>16.22750714285714</v>
      </c>
      <c r="DY35">
        <v>1.89415</v>
      </c>
      <c r="DZ35">
        <v>1.473070714285714</v>
      </c>
      <c r="EA35">
        <v>16.58621428571429</v>
      </c>
      <c r="EB35">
        <v>12.69147142857143</v>
      </c>
      <c r="EC35">
        <v>1500.018928571428</v>
      </c>
      <c r="ED35">
        <v>0.9730051428571427</v>
      </c>
      <c r="EE35">
        <v>0.02699472857142857</v>
      </c>
      <c r="EF35">
        <v>0</v>
      </c>
      <c r="EG35">
        <v>2.28485</v>
      </c>
      <c r="EH35">
        <v>0</v>
      </c>
      <c r="EI35">
        <v>11631.10357142857</v>
      </c>
      <c r="EJ35">
        <v>12533.56428571428</v>
      </c>
      <c r="EK35">
        <v>38.187</v>
      </c>
      <c r="EL35">
        <v>39.82774999999999</v>
      </c>
      <c r="EM35">
        <v>38.68257142857142</v>
      </c>
      <c r="EN35">
        <v>38.937</v>
      </c>
      <c r="EO35">
        <v>37.705</v>
      </c>
      <c r="EP35">
        <v>1459.527857142857</v>
      </c>
      <c r="EQ35">
        <v>40.49107142857143</v>
      </c>
      <c r="ER35">
        <v>0</v>
      </c>
      <c r="ES35">
        <v>1662651115.7</v>
      </c>
      <c r="ET35">
        <v>0</v>
      </c>
      <c r="EU35">
        <v>2.215103846153846</v>
      </c>
      <c r="EV35">
        <v>-0.2741640896427322</v>
      </c>
      <c r="EW35">
        <v>-221.6683765133744</v>
      </c>
      <c r="EX35">
        <v>11628.26923076923</v>
      </c>
      <c r="EY35">
        <v>15</v>
      </c>
      <c r="EZ35">
        <v>0</v>
      </c>
      <c r="FA35" t="s">
        <v>419</v>
      </c>
      <c r="FB35">
        <v>1662142938.1</v>
      </c>
      <c r="FC35">
        <v>1662142938.1</v>
      </c>
      <c r="FD35">
        <v>0</v>
      </c>
      <c r="FE35">
        <v>0.077</v>
      </c>
      <c r="FF35">
        <v>-0.133</v>
      </c>
      <c r="FG35">
        <v>-3.393</v>
      </c>
      <c r="FH35">
        <v>-0.24</v>
      </c>
      <c r="FI35">
        <v>419</v>
      </c>
      <c r="FJ35">
        <v>24</v>
      </c>
      <c r="FK35">
        <v>0.26</v>
      </c>
      <c r="FL35">
        <v>0.23</v>
      </c>
      <c r="FM35">
        <v>14.51067804878049</v>
      </c>
      <c r="FN35">
        <v>10.08136306620213</v>
      </c>
      <c r="FO35">
        <v>0.9998860755867592</v>
      </c>
      <c r="FP35">
        <v>0</v>
      </c>
      <c r="FQ35">
        <v>2.21805</v>
      </c>
      <c r="FR35">
        <v>0.2414346868378096</v>
      </c>
      <c r="FS35">
        <v>0.2716133673505952</v>
      </c>
      <c r="FT35">
        <v>1</v>
      </c>
      <c r="FU35">
        <v>4.636689756097561</v>
      </c>
      <c r="FV35">
        <v>0.03530006968641838</v>
      </c>
      <c r="FW35">
        <v>0.003591270912891437</v>
      </c>
      <c r="FX35">
        <v>1</v>
      </c>
      <c r="FY35">
        <v>2</v>
      </c>
      <c r="FZ35">
        <v>3</v>
      </c>
      <c r="GA35" t="s">
        <v>420</v>
      </c>
      <c r="GB35">
        <v>2.97738</v>
      </c>
      <c r="GC35">
        <v>2.71567</v>
      </c>
      <c r="GD35">
        <v>0.0425699</v>
      </c>
      <c r="GE35">
        <v>0.0374675</v>
      </c>
      <c r="GF35">
        <v>0.09702570000000001</v>
      </c>
      <c r="GG35">
        <v>0.0794339</v>
      </c>
      <c r="GH35">
        <v>30113.7</v>
      </c>
      <c r="GI35">
        <v>30421.8</v>
      </c>
      <c r="GJ35">
        <v>29261.5</v>
      </c>
      <c r="GK35">
        <v>29250.1</v>
      </c>
      <c r="GL35">
        <v>35035</v>
      </c>
      <c r="GM35">
        <v>35778.4</v>
      </c>
      <c r="GN35">
        <v>41243</v>
      </c>
      <c r="GO35">
        <v>41658.4</v>
      </c>
      <c r="GP35">
        <v>1.91995</v>
      </c>
      <c r="GQ35">
        <v>2.28713</v>
      </c>
      <c r="GR35">
        <v>-0.00412017</v>
      </c>
      <c r="GS35">
        <v>0</v>
      </c>
      <c r="GT35">
        <v>27.8537</v>
      </c>
      <c r="GU35">
        <v>999.9</v>
      </c>
      <c r="GV35">
        <v>42.3</v>
      </c>
      <c r="GW35">
        <v>34.2</v>
      </c>
      <c r="GX35">
        <v>25.176</v>
      </c>
      <c r="GY35">
        <v>63.1625</v>
      </c>
      <c r="GZ35">
        <v>21.7748</v>
      </c>
      <c r="HA35">
        <v>2</v>
      </c>
      <c r="HB35">
        <v>0.316667</v>
      </c>
      <c r="HC35">
        <v>1.93918</v>
      </c>
      <c r="HD35">
        <v>20.375</v>
      </c>
      <c r="HE35">
        <v>5.21609</v>
      </c>
      <c r="HF35">
        <v>12.0099</v>
      </c>
      <c r="HG35">
        <v>4.98795</v>
      </c>
      <c r="HH35">
        <v>3.28833</v>
      </c>
      <c r="HI35">
        <v>9999</v>
      </c>
      <c r="HJ35">
        <v>9999</v>
      </c>
      <c r="HK35">
        <v>9999</v>
      </c>
      <c r="HL35">
        <v>221</v>
      </c>
      <c r="HM35">
        <v>1.86752</v>
      </c>
      <c r="HN35">
        <v>1.86659</v>
      </c>
      <c r="HO35">
        <v>1.86597</v>
      </c>
      <c r="HP35">
        <v>1.86584</v>
      </c>
      <c r="HQ35">
        <v>1.86769</v>
      </c>
      <c r="HR35">
        <v>1.87012</v>
      </c>
      <c r="HS35">
        <v>1.86878</v>
      </c>
      <c r="HT35">
        <v>1.87027</v>
      </c>
      <c r="HU35">
        <v>0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-3.088</v>
      </c>
      <c r="II35">
        <v>-0.1628</v>
      </c>
      <c r="IJ35">
        <v>-2.516739542632623</v>
      </c>
      <c r="IK35">
        <v>-0.003475500162460642</v>
      </c>
      <c r="IL35">
        <v>1.125610701116577E-07</v>
      </c>
      <c r="IM35">
        <v>8.211969671259291E-12</v>
      </c>
      <c r="IN35">
        <v>-0.1937301274936507</v>
      </c>
      <c r="IO35">
        <v>-0.01384364534232655</v>
      </c>
      <c r="IP35">
        <v>0.00103161831321913</v>
      </c>
      <c r="IQ35">
        <v>-1.444183994753534E-05</v>
      </c>
      <c r="IR35">
        <v>3</v>
      </c>
      <c r="IS35">
        <v>2339</v>
      </c>
      <c r="IT35">
        <v>1</v>
      </c>
      <c r="IU35">
        <v>31</v>
      </c>
      <c r="IV35">
        <v>8469.6</v>
      </c>
      <c r="IW35">
        <v>8469.6</v>
      </c>
      <c r="IX35">
        <v>0.528564</v>
      </c>
      <c r="IY35">
        <v>2.25952</v>
      </c>
      <c r="IZ35">
        <v>1.94702</v>
      </c>
      <c r="JA35">
        <v>2.63916</v>
      </c>
      <c r="JB35">
        <v>2.19482</v>
      </c>
      <c r="JC35">
        <v>2.37061</v>
      </c>
      <c r="JD35">
        <v>39.6167</v>
      </c>
      <c r="JE35">
        <v>15.4892</v>
      </c>
      <c r="JF35">
        <v>18</v>
      </c>
      <c r="JG35">
        <v>534.859</v>
      </c>
      <c r="JH35">
        <v>788.939</v>
      </c>
      <c r="JI35">
        <v>24.9997</v>
      </c>
      <c r="JJ35">
        <v>31.2885</v>
      </c>
      <c r="JK35">
        <v>30.0005</v>
      </c>
      <c r="JL35">
        <v>31.1962</v>
      </c>
      <c r="JM35">
        <v>31.0871</v>
      </c>
      <c r="JN35">
        <v>10.5842</v>
      </c>
      <c r="JO35">
        <v>34.8292</v>
      </c>
      <c r="JP35">
        <v>0</v>
      </c>
      <c r="JQ35">
        <v>25</v>
      </c>
      <c r="JR35">
        <v>119.003</v>
      </c>
      <c r="JS35">
        <v>16.1892</v>
      </c>
      <c r="JT35">
        <v>100.101</v>
      </c>
      <c r="JU35">
        <v>100.073</v>
      </c>
    </row>
    <row r="36" spans="1:281">
      <c r="A36">
        <v>20</v>
      </c>
      <c r="B36">
        <v>1662651120.6</v>
      </c>
      <c r="C36">
        <v>95</v>
      </c>
      <c r="D36" t="s">
        <v>461</v>
      </c>
      <c r="E36" t="s">
        <v>462</v>
      </c>
      <c r="F36">
        <v>5</v>
      </c>
      <c r="G36" t="s">
        <v>415</v>
      </c>
      <c r="H36" t="s">
        <v>416</v>
      </c>
      <c r="I36">
        <v>1662651113.1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142.1714117478096</v>
      </c>
      <c r="AK36">
        <v>151.138</v>
      </c>
      <c r="AL36">
        <v>-3.225224848893591</v>
      </c>
      <c r="AM36">
        <v>64.673611271338</v>
      </c>
      <c r="AN36">
        <f>(AP36 - AO36 + DI36*1E3/(8.314*(DK36+273.15)) * AR36/DH36 * AQ36) * DH36/(100*CV36) * 1000/(1000 - AP36)</f>
        <v>0</v>
      </c>
      <c r="AO36">
        <v>16.23240629814666</v>
      </c>
      <c r="AP36">
        <v>20.87717103331452</v>
      </c>
      <c r="AQ36">
        <v>3.644530019545322E-05</v>
      </c>
      <c r="AR36">
        <v>99.72261212557342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1662651113.1</v>
      </c>
      <c r="DB36">
        <v>169.9598888888889</v>
      </c>
      <c r="DC36">
        <v>153.9271111111111</v>
      </c>
      <c r="DD36">
        <v>20.87202592592593</v>
      </c>
      <c r="DE36">
        <v>16.23045925925926</v>
      </c>
      <c r="DF36">
        <v>173.0747037037037</v>
      </c>
      <c r="DG36">
        <v>21.03492592592593</v>
      </c>
      <c r="DH36">
        <v>499.9837407407408</v>
      </c>
      <c r="DI36">
        <v>90.77695925925926</v>
      </c>
      <c r="DJ36">
        <v>0.09999451111111111</v>
      </c>
      <c r="DK36">
        <v>28.02957037037037</v>
      </c>
      <c r="DL36">
        <v>27.79049259259259</v>
      </c>
      <c r="DM36">
        <v>999.9000000000001</v>
      </c>
      <c r="DN36">
        <v>0</v>
      </c>
      <c r="DO36">
        <v>0</v>
      </c>
      <c r="DP36">
        <v>10004.05074074074</v>
      </c>
      <c r="DQ36">
        <v>0</v>
      </c>
      <c r="DR36">
        <v>225.3272962962963</v>
      </c>
      <c r="DS36">
        <v>16.03282592592593</v>
      </c>
      <c r="DT36">
        <v>173.5829259259259</v>
      </c>
      <c r="DU36">
        <v>156.4664444444444</v>
      </c>
      <c r="DV36">
        <v>4.641565555555555</v>
      </c>
      <c r="DW36">
        <v>153.9271111111111</v>
      </c>
      <c r="DX36">
        <v>16.23045925925926</v>
      </c>
      <c r="DY36">
        <v>1.894699259259259</v>
      </c>
      <c r="DZ36">
        <v>1.473352222222222</v>
      </c>
      <c r="EA36">
        <v>16.59077777777778</v>
      </c>
      <c r="EB36">
        <v>12.69438518518519</v>
      </c>
      <c r="EC36">
        <v>1500.033703703704</v>
      </c>
      <c r="ED36">
        <v>0.9730054074074072</v>
      </c>
      <c r="EE36">
        <v>0.02699444814814815</v>
      </c>
      <c r="EF36">
        <v>0</v>
      </c>
      <c r="EG36">
        <v>2.308618518518518</v>
      </c>
      <c r="EH36">
        <v>0</v>
      </c>
      <c r="EI36">
        <v>11613.62592592592</v>
      </c>
      <c r="EJ36">
        <v>12533.67777777778</v>
      </c>
      <c r="EK36">
        <v>38.187</v>
      </c>
      <c r="EL36">
        <v>39.84933333333333</v>
      </c>
      <c r="EM36">
        <v>38.687</v>
      </c>
      <c r="EN36">
        <v>38.937</v>
      </c>
      <c r="EO36">
        <v>37.70566666666667</v>
      </c>
      <c r="EP36">
        <v>1459.542592592593</v>
      </c>
      <c r="EQ36">
        <v>40.49111111111111</v>
      </c>
      <c r="ER36">
        <v>0</v>
      </c>
      <c r="ES36">
        <v>1662651120.5</v>
      </c>
      <c r="ET36">
        <v>0</v>
      </c>
      <c r="EU36">
        <v>2.253346153846154</v>
      </c>
      <c r="EV36">
        <v>0.3434188217032221</v>
      </c>
      <c r="EW36">
        <v>-102.3316240817766</v>
      </c>
      <c r="EX36">
        <v>11614.82307692308</v>
      </c>
      <c r="EY36">
        <v>15</v>
      </c>
      <c r="EZ36">
        <v>0</v>
      </c>
      <c r="FA36" t="s">
        <v>419</v>
      </c>
      <c r="FB36">
        <v>1662142938.1</v>
      </c>
      <c r="FC36">
        <v>1662142938.1</v>
      </c>
      <c r="FD36">
        <v>0</v>
      </c>
      <c r="FE36">
        <v>0.077</v>
      </c>
      <c r="FF36">
        <v>-0.133</v>
      </c>
      <c r="FG36">
        <v>-3.393</v>
      </c>
      <c r="FH36">
        <v>-0.24</v>
      </c>
      <c r="FI36">
        <v>419</v>
      </c>
      <c r="FJ36">
        <v>24</v>
      </c>
      <c r="FK36">
        <v>0.26</v>
      </c>
      <c r="FL36">
        <v>0.23</v>
      </c>
      <c r="FM36">
        <v>15.5315325</v>
      </c>
      <c r="FN36">
        <v>11.14121538461537</v>
      </c>
      <c r="FO36">
        <v>1.07950123260409</v>
      </c>
      <c r="FP36">
        <v>0</v>
      </c>
      <c r="FQ36">
        <v>2.237623529411765</v>
      </c>
      <c r="FR36">
        <v>0.1632207882012638</v>
      </c>
      <c r="FS36">
        <v>0.2715479635445464</v>
      </c>
      <c r="FT36">
        <v>1</v>
      </c>
      <c r="FU36">
        <v>4.6400965</v>
      </c>
      <c r="FV36">
        <v>0.0345073170731597</v>
      </c>
      <c r="FW36">
        <v>0.003525400367334225</v>
      </c>
      <c r="FX36">
        <v>1</v>
      </c>
      <c r="FY36">
        <v>2</v>
      </c>
      <c r="FZ36">
        <v>3</v>
      </c>
      <c r="GA36" t="s">
        <v>420</v>
      </c>
      <c r="GB36">
        <v>2.97711</v>
      </c>
      <c r="GC36">
        <v>2.71558</v>
      </c>
      <c r="GD36">
        <v>0.0387701</v>
      </c>
      <c r="GE36">
        <v>0.0334902</v>
      </c>
      <c r="GF36">
        <v>0.0970303</v>
      </c>
      <c r="GG36">
        <v>0.0794426</v>
      </c>
      <c r="GH36">
        <v>30233.2</v>
      </c>
      <c r="GI36">
        <v>30547.9</v>
      </c>
      <c r="GJ36">
        <v>29261.6</v>
      </c>
      <c r="GK36">
        <v>29250.5</v>
      </c>
      <c r="GL36">
        <v>35035</v>
      </c>
      <c r="GM36">
        <v>35778.4</v>
      </c>
      <c r="GN36">
        <v>41243.2</v>
      </c>
      <c r="GO36">
        <v>41658.9</v>
      </c>
      <c r="GP36">
        <v>1.91965</v>
      </c>
      <c r="GQ36">
        <v>2.287</v>
      </c>
      <c r="GR36">
        <v>-0.00438094</v>
      </c>
      <c r="GS36">
        <v>0</v>
      </c>
      <c r="GT36">
        <v>27.8549</v>
      </c>
      <c r="GU36">
        <v>999.9</v>
      </c>
      <c r="GV36">
        <v>42.3</v>
      </c>
      <c r="GW36">
        <v>34.2</v>
      </c>
      <c r="GX36">
        <v>25.1753</v>
      </c>
      <c r="GY36">
        <v>63.2625</v>
      </c>
      <c r="GZ36">
        <v>21.8269</v>
      </c>
      <c r="HA36">
        <v>2</v>
      </c>
      <c r="HB36">
        <v>0.316964</v>
      </c>
      <c r="HC36">
        <v>1.93471</v>
      </c>
      <c r="HD36">
        <v>20.3751</v>
      </c>
      <c r="HE36">
        <v>5.21594</v>
      </c>
      <c r="HF36">
        <v>12.0099</v>
      </c>
      <c r="HG36">
        <v>4.98785</v>
      </c>
      <c r="HH36">
        <v>3.28823</v>
      </c>
      <c r="HI36">
        <v>9999</v>
      </c>
      <c r="HJ36">
        <v>9999</v>
      </c>
      <c r="HK36">
        <v>9999</v>
      </c>
      <c r="HL36">
        <v>221</v>
      </c>
      <c r="HM36">
        <v>1.86752</v>
      </c>
      <c r="HN36">
        <v>1.8666</v>
      </c>
      <c r="HO36">
        <v>1.86597</v>
      </c>
      <c r="HP36">
        <v>1.86585</v>
      </c>
      <c r="HQ36">
        <v>1.86769</v>
      </c>
      <c r="HR36">
        <v>1.87012</v>
      </c>
      <c r="HS36">
        <v>1.86878</v>
      </c>
      <c r="HT36">
        <v>1.87027</v>
      </c>
      <c r="HU36">
        <v>0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-3.034</v>
      </c>
      <c r="II36">
        <v>-0.1628</v>
      </c>
      <c r="IJ36">
        <v>-2.516739542632623</v>
      </c>
      <c r="IK36">
        <v>-0.003475500162460642</v>
      </c>
      <c r="IL36">
        <v>1.125610701116577E-07</v>
      </c>
      <c r="IM36">
        <v>8.211969671259291E-12</v>
      </c>
      <c r="IN36">
        <v>-0.1937301274936507</v>
      </c>
      <c r="IO36">
        <v>-0.01384364534232655</v>
      </c>
      <c r="IP36">
        <v>0.00103161831321913</v>
      </c>
      <c r="IQ36">
        <v>-1.444183994753534E-05</v>
      </c>
      <c r="IR36">
        <v>3</v>
      </c>
      <c r="IS36">
        <v>2339</v>
      </c>
      <c r="IT36">
        <v>1</v>
      </c>
      <c r="IU36">
        <v>31</v>
      </c>
      <c r="IV36">
        <v>8469.700000000001</v>
      </c>
      <c r="IW36">
        <v>8469.700000000001</v>
      </c>
      <c r="IX36">
        <v>0.479736</v>
      </c>
      <c r="IY36">
        <v>2.26074</v>
      </c>
      <c r="IZ36">
        <v>1.94702</v>
      </c>
      <c r="JA36">
        <v>2.63916</v>
      </c>
      <c r="JB36">
        <v>2.19482</v>
      </c>
      <c r="JC36">
        <v>2.37305</v>
      </c>
      <c r="JD36">
        <v>39.6167</v>
      </c>
      <c r="JE36">
        <v>15.498</v>
      </c>
      <c r="JF36">
        <v>18</v>
      </c>
      <c r="JG36">
        <v>534.712</v>
      </c>
      <c r="JH36">
        <v>788.888</v>
      </c>
      <c r="JI36">
        <v>24.9992</v>
      </c>
      <c r="JJ36">
        <v>31.2941</v>
      </c>
      <c r="JK36">
        <v>30.0004</v>
      </c>
      <c r="JL36">
        <v>31.2032</v>
      </c>
      <c r="JM36">
        <v>31.0926</v>
      </c>
      <c r="JN36">
        <v>9.606210000000001</v>
      </c>
      <c r="JO36">
        <v>34.8292</v>
      </c>
      <c r="JP36">
        <v>0</v>
      </c>
      <c r="JQ36">
        <v>25</v>
      </c>
      <c r="JR36">
        <v>98.9517</v>
      </c>
      <c r="JS36">
        <v>16.1892</v>
      </c>
      <c r="JT36">
        <v>100.102</v>
      </c>
      <c r="JU36">
        <v>100.074</v>
      </c>
    </row>
    <row r="37" spans="1:281">
      <c r="A37">
        <v>21</v>
      </c>
      <c r="B37">
        <v>1662651125.6</v>
      </c>
      <c r="C37">
        <v>100</v>
      </c>
      <c r="D37" t="s">
        <v>463</v>
      </c>
      <c r="E37" t="s">
        <v>464</v>
      </c>
      <c r="F37">
        <v>5</v>
      </c>
      <c r="G37" t="s">
        <v>415</v>
      </c>
      <c r="H37" t="s">
        <v>416</v>
      </c>
      <c r="I37">
        <v>1662651117.814285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125.4779485813086</v>
      </c>
      <c r="AK37">
        <v>135.079896969697</v>
      </c>
      <c r="AL37">
        <v>-3.215326059620929</v>
      </c>
      <c r="AM37">
        <v>64.673611271338</v>
      </c>
      <c r="AN37">
        <f>(AP37 - AO37 + DI37*1E3/(8.314*(DK37+273.15)) * AR37/DH37 * AQ37) * DH37/(100*CV37) * 1000/(1000 - AP37)</f>
        <v>0</v>
      </c>
      <c r="AO37">
        <v>16.23399025119578</v>
      </c>
      <c r="AP37">
        <v>20.88860993788819</v>
      </c>
      <c r="AQ37">
        <v>-9.250403478312314E-06</v>
      </c>
      <c r="AR37">
        <v>99.72261212557342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1662651117.814285</v>
      </c>
      <c r="DB37">
        <v>155.1858571428571</v>
      </c>
      <c r="DC37">
        <v>138.2873928571429</v>
      </c>
      <c r="DD37">
        <v>20.87788571428572</v>
      </c>
      <c r="DE37">
        <v>16.23367142857143</v>
      </c>
      <c r="DF37">
        <v>158.24975</v>
      </c>
      <c r="DG37">
        <v>21.04072142857143</v>
      </c>
      <c r="DH37">
        <v>499.999</v>
      </c>
      <c r="DI37">
        <v>90.77746071428571</v>
      </c>
      <c r="DJ37">
        <v>0.09999918928571429</v>
      </c>
      <c r="DK37">
        <v>28.02611785714286</v>
      </c>
      <c r="DL37">
        <v>27.78664285714285</v>
      </c>
      <c r="DM37">
        <v>999.9000000000002</v>
      </c>
      <c r="DN37">
        <v>0</v>
      </c>
      <c r="DO37">
        <v>0</v>
      </c>
      <c r="DP37">
        <v>10002.88107142857</v>
      </c>
      <c r="DQ37">
        <v>0</v>
      </c>
      <c r="DR37">
        <v>226.1512142857143</v>
      </c>
      <c r="DS37">
        <v>16.89844285714286</v>
      </c>
      <c r="DT37">
        <v>158.4949642857143</v>
      </c>
      <c r="DU37">
        <v>140.5693214285714</v>
      </c>
      <c r="DV37">
        <v>4.64421</v>
      </c>
      <c r="DW37">
        <v>138.2873928571429</v>
      </c>
      <c r="DX37">
        <v>16.23367142857143</v>
      </c>
      <c r="DY37">
        <v>1.8952425</v>
      </c>
      <c r="DZ37">
        <v>1.473651785714286</v>
      </c>
      <c r="EA37">
        <v>16.595275</v>
      </c>
      <c r="EB37">
        <v>12.69749642857143</v>
      </c>
      <c r="EC37">
        <v>1500.009285714286</v>
      </c>
      <c r="ED37">
        <v>0.9730051428571426</v>
      </c>
      <c r="EE37">
        <v>0.02699472857142857</v>
      </c>
      <c r="EF37">
        <v>0</v>
      </c>
      <c r="EG37">
        <v>2.285914285714286</v>
      </c>
      <c r="EH37">
        <v>0</v>
      </c>
      <c r="EI37">
        <v>11614.26071428571</v>
      </c>
      <c r="EJ37">
        <v>12533.48214285714</v>
      </c>
      <c r="EK37">
        <v>38.187</v>
      </c>
      <c r="EL37">
        <v>39.86825</v>
      </c>
      <c r="EM37">
        <v>38.687</v>
      </c>
      <c r="EN37">
        <v>38.937</v>
      </c>
      <c r="EO37">
        <v>37.70724999999999</v>
      </c>
      <c r="EP37">
        <v>1459.518571428571</v>
      </c>
      <c r="EQ37">
        <v>40.49071428571428</v>
      </c>
      <c r="ER37">
        <v>0</v>
      </c>
      <c r="ES37">
        <v>1662651125.3</v>
      </c>
      <c r="ET37">
        <v>0</v>
      </c>
      <c r="EU37">
        <v>2.260865384615385</v>
      </c>
      <c r="EV37">
        <v>1.200044459334121</v>
      </c>
      <c r="EW37">
        <v>14.11623925639071</v>
      </c>
      <c r="EX37">
        <v>11615.06538461539</v>
      </c>
      <c r="EY37">
        <v>15</v>
      </c>
      <c r="EZ37">
        <v>0</v>
      </c>
      <c r="FA37" t="s">
        <v>419</v>
      </c>
      <c r="FB37">
        <v>1662142938.1</v>
      </c>
      <c r="FC37">
        <v>1662142938.1</v>
      </c>
      <c r="FD37">
        <v>0</v>
      </c>
      <c r="FE37">
        <v>0.077</v>
      </c>
      <c r="FF37">
        <v>-0.133</v>
      </c>
      <c r="FG37">
        <v>-3.393</v>
      </c>
      <c r="FH37">
        <v>-0.24</v>
      </c>
      <c r="FI37">
        <v>419</v>
      </c>
      <c r="FJ37">
        <v>24</v>
      </c>
      <c r="FK37">
        <v>0.26</v>
      </c>
      <c r="FL37">
        <v>0.23</v>
      </c>
      <c r="FM37">
        <v>16.2970756097561</v>
      </c>
      <c r="FN37">
        <v>11.00745783972124</v>
      </c>
      <c r="FO37">
        <v>1.094433382696824</v>
      </c>
      <c r="FP37">
        <v>0</v>
      </c>
      <c r="FQ37">
        <v>2.266479411764705</v>
      </c>
      <c r="FR37">
        <v>0.4957540183720204</v>
      </c>
      <c r="FS37">
        <v>0.2672854805363291</v>
      </c>
      <c r="FT37">
        <v>1</v>
      </c>
      <c r="FU37">
        <v>4.642101707317073</v>
      </c>
      <c r="FV37">
        <v>0.03312543554007898</v>
      </c>
      <c r="FW37">
        <v>0.003524572904372851</v>
      </c>
      <c r="FX37">
        <v>1</v>
      </c>
      <c r="FY37">
        <v>2</v>
      </c>
      <c r="FZ37">
        <v>3</v>
      </c>
      <c r="GA37" t="s">
        <v>420</v>
      </c>
      <c r="GB37">
        <v>2.97717</v>
      </c>
      <c r="GC37">
        <v>2.71561</v>
      </c>
      <c r="GD37">
        <v>0.0348988</v>
      </c>
      <c r="GE37">
        <v>0.0292704</v>
      </c>
      <c r="GF37">
        <v>0.0970651</v>
      </c>
      <c r="GG37">
        <v>0.079453</v>
      </c>
      <c r="GH37">
        <v>30354.5</v>
      </c>
      <c r="GI37">
        <v>30681.1</v>
      </c>
      <c r="GJ37">
        <v>29261.2</v>
      </c>
      <c r="GK37">
        <v>29250.4</v>
      </c>
      <c r="GL37">
        <v>35033.2</v>
      </c>
      <c r="GM37">
        <v>35777.8</v>
      </c>
      <c r="GN37">
        <v>41242.7</v>
      </c>
      <c r="GO37">
        <v>41658.8</v>
      </c>
      <c r="GP37">
        <v>1.91987</v>
      </c>
      <c r="GQ37">
        <v>2.28697</v>
      </c>
      <c r="GR37">
        <v>-0.00452623</v>
      </c>
      <c r="GS37">
        <v>0</v>
      </c>
      <c r="GT37">
        <v>27.8549</v>
      </c>
      <c r="GU37">
        <v>999.9</v>
      </c>
      <c r="GV37">
        <v>42.3</v>
      </c>
      <c r="GW37">
        <v>34.3</v>
      </c>
      <c r="GX37">
        <v>25.3167</v>
      </c>
      <c r="GY37">
        <v>63.1825</v>
      </c>
      <c r="GZ37">
        <v>21.8309</v>
      </c>
      <c r="HA37">
        <v>2</v>
      </c>
      <c r="HB37">
        <v>0.317154</v>
      </c>
      <c r="HC37">
        <v>1.92897</v>
      </c>
      <c r="HD37">
        <v>20.3753</v>
      </c>
      <c r="HE37">
        <v>5.21504</v>
      </c>
      <c r="HF37">
        <v>12.0099</v>
      </c>
      <c r="HG37">
        <v>4.98785</v>
      </c>
      <c r="HH37">
        <v>3.2881</v>
      </c>
      <c r="HI37">
        <v>9999</v>
      </c>
      <c r="HJ37">
        <v>9999</v>
      </c>
      <c r="HK37">
        <v>9999</v>
      </c>
      <c r="HL37">
        <v>221</v>
      </c>
      <c r="HM37">
        <v>1.86752</v>
      </c>
      <c r="HN37">
        <v>1.86658</v>
      </c>
      <c r="HO37">
        <v>1.86596</v>
      </c>
      <c r="HP37">
        <v>1.86584</v>
      </c>
      <c r="HQ37">
        <v>1.86768</v>
      </c>
      <c r="HR37">
        <v>1.87012</v>
      </c>
      <c r="HS37">
        <v>1.86875</v>
      </c>
      <c r="HT37">
        <v>1.87027</v>
      </c>
      <c r="HU37">
        <v>0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-2.979</v>
      </c>
      <c r="II37">
        <v>-0.1627</v>
      </c>
      <c r="IJ37">
        <v>-2.516739542632623</v>
      </c>
      <c r="IK37">
        <v>-0.003475500162460642</v>
      </c>
      <c r="IL37">
        <v>1.125610701116577E-07</v>
      </c>
      <c r="IM37">
        <v>8.211969671259291E-12</v>
      </c>
      <c r="IN37">
        <v>-0.1937301274936507</v>
      </c>
      <c r="IO37">
        <v>-0.01384364534232655</v>
      </c>
      <c r="IP37">
        <v>0.00103161831321913</v>
      </c>
      <c r="IQ37">
        <v>-1.444183994753534E-05</v>
      </c>
      <c r="IR37">
        <v>3</v>
      </c>
      <c r="IS37">
        <v>2339</v>
      </c>
      <c r="IT37">
        <v>1</v>
      </c>
      <c r="IU37">
        <v>31</v>
      </c>
      <c r="IV37">
        <v>8469.799999999999</v>
      </c>
      <c r="IW37">
        <v>8469.799999999999</v>
      </c>
      <c r="IX37">
        <v>0.43457</v>
      </c>
      <c r="IY37">
        <v>2.25952</v>
      </c>
      <c r="IZ37">
        <v>1.94702</v>
      </c>
      <c r="JA37">
        <v>2.63916</v>
      </c>
      <c r="JB37">
        <v>2.19482</v>
      </c>
      <c r="JC37">
        <v>2.38037</v>
      </c>
      <c r="JD37">
        <v>39.6167</v>
      </c>
      <c r="JE37">
        <v>15.498</v>
      </c>
      <c r="JF37">
        <v>18</v>
      </c>
      <c r="JG37">
        <v>534.9109999999999</v>
      </c>
      <c r="JH37">
        <v>788.933</v>
      </c>
      <c r="JI37">
        <v>24.999</v>
      </c>
      <c r="JJ37">
        <v>31.2983</v>
      </c>
      <c r="JK37">
        <v>30.0003</v>
      </c>
      <c r="JL37">
        <v>31.2084</v>
      </c>
      <c r="JM37">
        <v>31.0979</v>
      </c>
      <c r="JN37">
        <v>8.682499999999999</v>
      </c>
      <c r="JO37">
        <v>34.8292</v>
      </c>
      <c r="JP37">
        <v>0</v>
      </c>
      <c r="JQ37">
        <v>25</v>
      </c>
      <c r="JR37">
        <v>85.5856</v>
      </c>
      <c r="JS37">
        <v>16.1892</v>
      </c>
      <c r="JT37">
        <v>100.101</v>
      </c>
      <c r="JU37">
        <v>100.074</v>
      </c>
    </row>
    <row r="38" spans="1:281">
      <c r="A38">
        <v>22</v>
      </c>
      <c r="B38">
        <v>1662651130.6</v>
      </c>
      <c r="C38">
        <v>105</v>
      </c>
      <c r="D38" t="s">
        <v>465</v>
      </c>
      <c r="E38" t="s">
        <v>466</v>
      </c>
      <c r="F38">
        <v>5</v>
      </c>
      <c r="G38" t="s">
        <v>415</v>
      </c>
      <c r="H38" t="s">
        <v>416</v>
      </c>
      <c r="I38">
        <v>1662651123.1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108.326208369393</v>
      </c>
      <c r="AK38">
        <v>118.917412121212</v>
      </c>
      <c r="AL38">
        <v>-3.231539560994098</v>
      </c>
      <c r="AM38">
        <v>64.673611271338</v>
      </c>
      <c r="AN38">
        <f>(AP38 - AO38 + DI38*1E3/(8.314*(DK38+273.15)) * AR38/DH38 * AQ38) * DH38/(100*CV38) * 1000/(1000 - AP38)</f>
        <v>0</v>
      </c>
      <c r="AO38">
        <v>16.23812762704323</v>
      </c>
      <c r="AP38">
        <v>20.90026877470356</v>
      </c>
      <c r="AQ38">
        <v>4.072746837657672E-05</v>
      </c>
      <c r="AR38">
        <v>99.72261212557342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1662651123.1</v>
      </c>
      <c r="DB38">
        <v>138.5417777777778</v>
      </c>
      <c r="DC38">
        <v>120.6693148148148</v>
      </c>
      <c r="DD38">
        <v>20.88571851851852</v>
      </c>
      <c r="DE38">
        <v>16.23705925925926</v>
      </c>
      <c r="DF38">
        <v>141.5481851851852</v>
      </c>
      <c r="DG38">
        <v>21.04846666666667</v>
      </c>
      <c r="DH38">
        <v>499.9692592592593</v>
      </c>
      <c r="DI38">
        <v>90.77776296296297</v>
      </c>
      <c r="DJ38">
        <v>0.09994275925925926</v>
      </c>
      <c r="DK38">
        <v>28.02353333333333</v>
      </c>
      <c r="DL38">
        <v>27.78506666666667</v>
      </c>
      <c r="DM38">
        <v>999.9000000000001</v>
      </c>
      <c r="DN38">
        <v>0</v>
      </c>
      <c r="DO38">
        <v>0</v>
      </c>
      <c r="DP38">
        <v>10002.82666666667</v>
      </c>
      <c r="DQ38">
        <v>0</v>
      </c>
      <c r="DR38">
        <v>226.5081851851852</v>
      </c>
      <c r="DS38">
        <v>17.87245925925926</v>
      </c>
      <c r="DT38">
        <v>141.497037037037</v>
      </c>
      <c r="DU38">
        <v>122.6609259259259</v>
      </c>
      <c r="DV38">
        <v>4.648657777777778</v>
      </c>
      <c r="DW38">
        <v>120.6693148148148</v>
      </c>
      <c r="DX38">
        <v>16.23705925925926</v>
      </c>
      <c r="DY38">
        <v>1.89595962962963</v>
      </c>
      <c r="DZ38">
        <v>1.473963703703704</v>
      </c>
      <c r="EA38">
        <v>16.60122222222222</v>
      </c>
      <c r="EB38">
        <v>12.70073333333333</v>
      </c>
      <c r="EC38">
        <v>1500.011111111111</v>
      </c>
      <c r="ED38">
        <v>0.9730050370370369</v>
      </c>
      <c r="EE38">
        <v>0.02699484074074074</v>
      </c>
      <c r="EF38">
        <v>0</v>
      </c>
      <c r="EG38">
        <v>2.310137037037037</v>
      </c>
      <c r="EH38">
        <v>0</v>
      </c>
      <c r="EI38">
        <v>11618.71851851852</v>
      </c>
      <c r="EJ38">
        <v>12533.48518518518</v>
      </c>
      <c r="EK38">
        <v>38.187</v>
      </c>
      <c r="EL38">
        <v>39.875</v>
      </c>
      <c r="EM38">
        <v>38.687</v>
      </c>
      <c r="EN38">
        <v>38.937</v>
      </c>
      <c r="EO38">
        <v>37.71966666666666</v>
      </c>
      <c r="EP38">
        <v>1459.520370370371</v>
      </c>
      <c r="EQ38">
        <v>40.49074074074074</v>
      </c>
      <c r="ER38">
        <v>0</v>
      </c>
      <c r="ES38">
        <v>1662651130.7</v>
      </c>
      <c r="ET38">
        <v>0</v>
      </c>
      <c r="EU38">
        <v>2.30716</v>
      </c>
      <c r="EV38">
        <v>-0.2341307650835073</v>
      </c>
      <c r="EW38">
        <v>137.1769229601707</v>
      </c>
      <c r="EX38">
        <v>11620.448</v>
      </c>
      <c r="EY38">
        <v>15</v>
      </c>
      <c r="EZ38">
        <v>0</v>
      </c>
      <c r="FA38" t="s">
        <v>419</v>
      </c>
      <c r="FB38">
        <v>1662142938.1</v>
      </c>
      <c r="FC38">
        <v>1662142938.1</v>
      </c>
      <c r="FD38">
        <v>0</v>
      </c>
      <c r="FE38">
        <v>0.077</v>
      </c>
      <c r="FF38">
        <v>-0.133</v>
      </c>
      <c r="FG38">
        <v>-3.393</v>
      </c>
      <c r="FH38">
        <v>-0.24</v>
      </c>
      <c r="FI38">
        <v>419</v>
      </c>
      <c r="FJ38">
        <v>24</v>
      </c>
      <c r="FK38">
        <v>0.26</v>
      </c>
      <c r="FL38">
        <v>0.23</v>
      </c>
      <c r="FM38">
        <v>17.21834390243903</v>
      </c>
      <c r="FN38">
        <v>11.24961114982581</v>
      </c>
      <c r="FO38">
        <v>1.117718411470827</v>
      </c>
      <c r="FP38">
        <v>0</v>
      </c>
      <c r="FQ38">
        <v>2.279623529411765</v>
      </c>
      <c r="FR38">
        <v>0.6045714351579126</v>
      </c>
      <c r="FS38">
        <v>0.2361887281999709</v>
      </c>
      <c r="FT38">
        <v>1</v>
      </c>
      <c r="FU38">
        <v>4.646268292682927</v>
      </c>
      <c r="FV38">
        <v>0.0450169337979132</v>
      </c>
      <c r="FW38">
        <v>0.004920384628252812</v>
      </c>
      <c r="FX38">
        <v>1</v>
      </c>
      <c r="FY38">
        <v>2</v>
      </c>
      <c r="FZ38">
        <v>3</v>
      </c>
      <c r="GA38" t="s">
        <v>420</v>
      </c>
      <c r="GB38">
        <v>2.97721</v>
      </c>
      <c r="GC38">
        <v>2.71579</v>
      </c>
      <c r="GD38">
        <v>0.0309335</v>
      </c>
      <c r="GE38">
        <v>0.0251056</v>
      </c>
      <c r="GF38">
        <v>0.0970905</v>
      </c>
      <c r="GG38">
        <v>0.07946159999999999</v>
      </c>
      <c r="GH38">
        <v>30478.6</v>
      </c>
      <c r="GI38">
        <v>30812.7</v>
      </c>
      <c r="GJ38">
        <v>29260.6</v>
      </c>
      <c r="GK38">
        <v>29250.5</v>
      </c>
      <c r="GL38">
        <v>35031</v>
      </c>
      <c r="GM38">
        <v>35777.4</v>
      </c>
      <c r="GN38">
        <v>41241.4</v>
      </c>
      <c r="GO38">
        <v>41658.7</v>
      </c>
      <c r="GP38">
        <v>1.9201</v>
      </c>
      <c r="GQ38">
        <v>2.2867</v>
      </c>
      <c r="GR38">
        <v>-0.00382215</v>
      </c>
      <c r="GS38">
        <v>0</v>
      </c>
      <c r="GT38">
        <v>27.855</v>
      </c>
      <c r="GU38">
        <v>999.9</v>
      </c>
      <c r="GV38">
        <v>42.3</v>
      </c>
      <c r="GW38">
        <v>34.3</v>
      </c>
      <c r="GX38">
        <v>25.317</v>
      </c>
      <c r="GY38">
        <v>62.9825</v>
      </c>
      <c r="GZ38">
        <v>21.9271</v>
      </c>
      <c r="HA38">
        <v>2</v>
      </c>
      <c r="HB38">
        <v>0.317543</v>
      </c>
      <c r="HC38">
        <v>1.92924</v>
      </c>
      <c r="HD38">
        <v>20.3752</v>
      </c>
      <c r="HE38">
        <v>5.21474</v>
      </c>
      <c r="HF38">
        <v>12.0101</v>
      </c>
      <c r="HG38">
        <v>4.988</v>
      </c>
      <c r="HH38">
        <v>3.2881</v>
      </c>
      <c r="HI38">
        <v>9999</v>
      </c>
      <c r="HJ38">
        <v>9999</v>
      </c>
      <c r="HK38">
        <v>9999</v>
      </c>
      <c r="HL38">
        <v>221</v>
      </c>
      <c r="HM38">
        <v>1.86752</v>
      </c>
      <c r="HN38">
        <v>1.86658</v>
      </c>
      <c r="HO38">
        <v>1.86597</v>
      </c>
      <c r="HP38">
        <v>1.86584</v>
      </c>
      <c r="HQ38">
        <v>1.86768</v>
      </c>
      <c r="HR38">
        <v>1.87012</v>
      </c>
      <c r="HS38">
        <v>1.86876</v>
      </c>
      <c r="HT38">
        <v>1.87027</v>
      </c>
      <c r="HU38">
        <v>0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-2.924</v>
      </c>
      <c r="II38">
        <v>-0.1626</v>
      </c>
      <c r="IJ38">
        <v>-2.516739542632623</v>
      </c>
      <c r="IK38">
        <v>-0.003475500162460642</v>
      </c>
      <c r="IL38">
        <v>1.125610701116577E-07</v>
      </c>
      <c r="IM38">
        <v>8.211969671259291E-12</v>
      </c>
      <c r="IN38">
        <v>-0.1937301274936507</v>
      </c>
      <c r="IO38">
        <v>-0.01384364534232655</v>
      </c>
      <c r="IP38">
        <v>0.00103161831321913</v>
      </c>
      <c r="IQ38">
        <v>-1.444183994753534E-05</v>
      </c>
      <c r="IR38">
        <v>3</v>
      </c>
      <c r="IS38">
        <v>2339</v>
      </c>
      <c r="IT38">
        <v>1</v>
      </c>
      <c r="IU38">
        <v>31</v>
      </c>
      <c r="IV38">
        <v>8469.9</v>
      </c>
      <c r="IW38">
        <v>8469.9</v>
      </c>
      <c r="IX38">
        <v>0.385742</v>
      </c>
      <c r="IY38">
        <v>2.28027</v>
      </c>
      <c r="IZ38">
        <v>1.94702</v>
      </c>
      <c r="JA38">
        <v>2.63916</v>
      </c>
      <c r="JB38">
        <v>2.19482</v>
      </c>
      <c r="JC38">
        <v>2.34497</v>
      </c>
      <c r="JD38">
        <v>39.6167</v>
      </c>
      <c r="JE38">
        <v>15.4804</v>
      </c>
      <c r="JF38">
        <v>18</v>
      </c>
      <c r="JG38">
        <v>535.1130000000001</v>
      </c>
      <c r="JH38">
        <v>788.727</v>
      </c>
      <c r="JI38">
        <v>24.9996</v>
      </c>
      <c r="JJ38">
        <v>31.303</v>
      </c>
      <c r="JK38">
        <v>30.0003</v>
      </c>
      <c r="JL38">
        <v>31.214</v>
      </c>
      <c r="JM38">
        <v>31.1027</v>
      </c>
      <c r="JN38">
        <v>7.70287</v>
      </c>
      <c r="JO38">
        <v>34.8292</v>
      </c>
      <c r="JP38">
        <v>0</v>
      </c>
      <c r="JQ38">
        <v>25</v>
      </c>
      <c r="JR38">
        <v>65.5331</v>
      </c>
      <c r="JS38">
        <v>16.1892</v>
      </c>
      <c r="JT38">
        <v>100.098</v>
      </c>
      <c r="JU38">
        <v>100.074</v>
      </c>
    </row>
    <row r="39" spans="1:281">
      <c r="A39">
        <v>23</v>
      </c>
      <c r="B39">
        <v>1662651135.6</v>
      </c>
      <c r="C39">
        <v>110</v>
      </c>
      <c r="D39" t="s">
        <v>467</v>
      </c>
      <c r="E39" t="s">
        <v>468</v>
      </c>
      <c r="F39">
        <v>5</v>
      </c>
      <c r="G39" t="s">
        <v>415</v>
      </c>
      <c r="H39" t="s">
        <v>416</v>
      </c>
      <c r="I39">
        <v>1662651127.814285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91.59037465226312</v>
      </c>
      <c r="AK39">
        <v>102.8972242424242</v>
      </c>
      <c r="AL39">
        <v>-3.201427345198003</v>
      </c>
      <c r="AM39">
        <v>64.673611271338</v>
      </c>
      <c r="AN39">
        <f>(AP39 - AO39 + DI39*1E3/(8.314*(DK39+273.15)) * AR39/DH39 * AQ39) * DH39/(100*CV39) * 1000/(1000 - AP39)</f>
        <v>0</v>
      </c>
      <c r="AO39">
        <v>16.24182110769278</v>
      </c>
      <c r="AP39">
        <v>20.90528560135518</v>
      </c>
      <c r="AQ39">
        <v>3.214838718155202E-05</v>
      </c>
      <c r="AR39">
        <v>99.72261212557342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1662651127.814285</v>
      </c>
      <c r="DB39">
        <v>123.6816428571429</v>
      </c>
      <c r="DC39">
        <v>104.983875</v>
      </c>
      <c r="DD39">
        <v>20.89354642857143</v>
      </c>
      <c r="DE39">
        <v>16.24005</v>
      </c>
      <c r="DF39">
        <v>126.6366785714286</v>
      </c>
      <c r="DG39">
        <v>21.05621071428571</v>
      </c>
      <c r="DH39">
        <v>500.0109285714285</v>
      </c>
      <c r="DI39">
        <v>90.77756428571429</v>
      </c>
      <c r="DJ39">
        <v>0.1000407428571428</v>
      </c>
      <c r="DK39">
        <v>28.02358214285715</v>
      </c>
      <c r="DL39">
        <v>27.7851</v>
      </c>
      <c r="DM39">
        <v>999.9000000000002</v>
      </c>
      <c r="DN39">
        <v>0</v>
      </c>
      <c r="DO39">
        <v>0</v>
      </c>
      <c r="DP39">
        <v>9996.989285714286</v>
      </c>
      <c r="DQ39">
        <v>0</v>
      </c>
      <c r="DR39">
        <v>227.5376785714286</v>
      </c>
      <c r="DS39">
        <v>18.69777857142858</v>
      </c>
      <c r="DT39">
        <v>126.3208928571429</v>
      </c>
      <c r="DU39">
        <v>106.7169642857143</v>
      </c>
      <c r="DV39">
        <v>4.653481428571429</v>
      </c>
      <c r="DW39">
        <v>104.983875</v>
      </c>
      <c r="DX39">
        <v>16.24005</v>
      </c>
      <c r="DY39">
        <v>1.896664642857143</v>
      </c>
      <c r="DZ39">
        <v>1.474232857142857</v>
      </c>
      <c r="EA39">
        <v>16.60706785714286</v>
      </c>
      <c r="EB39">
        <v>12.70351428571429</v>
      </c>
      <c r="EC39">
        <v>1500.002857142857</v>
      </c>
      <c r="ED39">
        <v>0.9730049642857141</v>
      </c>
      <c r="EE39">
        <v>0.02699491785714286</v>
      </c>
      <c r="EF39">
        <v>0</v>
      </c>
      <c r="EG39">
        <v>2.298139285714285</v>
      </c>
      <c r="EH39">
        <v>0</v>
      </c>
      <c r="EI39">
        <v>11629.74642857143</v>
      </c>
      <c r="EJ39">
        <v>12533.425</v>
      </c>
      <c r="EK39">
        <v>38.187</v>
      </c>
      <c r="EL39">
        <v>39.875</v>
      </c>
      <c r="EM39">
        <v>38.687</v>
      </c>
      <c r="EN39">
        <v>38.937</v>
      </c>
      <c r="EO39">
        <v>37.72075</v>
      </c>
      <c r="EP39">
        <v>1459.512142857143</v>
      </c>
      <c r="EQ39">
        <v>40.49071428571428</v>
      </c>
      <c r="ER39">
        <v>0</v>
      </c>
      <c r="ES39">
        <v>1662651135.5</v>
      </c>
      <c r="ET39">
        <v>0</v>
      </c>
      <c r="EU39">
        <v>2.300892</v>
      </c>
      <c r="EV39">
        <v>-0.1142692358656889</v>
      </c>
      <c r="EW39">
        <v>83.23076918782196</v>
      </c>
      <c r="EX39">
        <v>11630.656</v>
      </c>
      <c r="EY39">
        <v>15</v>
      </c>
      <c r="EZ39">
        <v>0</v>
      </c>
      <c r="FA39" t="s">
        <v>419</v>
      </c>
      <c r="FB39">
        <v>1662142938.1</v>
      </c>
      <c r="FC39">
        <v>1662142938.1</v>
      </c>
      <c r="FD39">
        <v>0</v>
      </c>
      <c r="FE39">
        <v>0.077</v>
      </c>
      <c r="FF39">
        <v>-0.133</v>
      </c>
      <c r="FG39">
        <v>-3.393</v>
      </c>
      <c r="FH39">
        <v>-0.24</v>
      </c>
      <c r="FI39">
        <v>419</v>
      </c>
      <c r="FJ39">
        <v>24</v>
      </c>
      <c r="FK39">
        <v>0.26</v>
      </c>
      <c r="FL39">
        <v>0.23</v>
      </c>
      <c r="FM39">
        <v>18.13503902439025</v>
      </c>
      <c r="FN39">
        <v>10.4535261324042</v>
      </c>
      <c r="FO39">
        <v>1.038064500763508</v>
      </c>
      <c r="FP39">
        <v>0</v>
      </c>
      <c r="FQ39">
        <v>2.288991176470588</v>
      </c>
      <c r="FR39">
        <v>0.1123437752221712</v>
      </c>
      <c r="FS39">
        <v>0.2007858610086101</v>
      </c>
      <c r="FT39">
        <v>1</v>
      </c>
      <c r="FU39">
        <v>4.650570487804878</v>
      </c>
      <c r="FV39">
        <v>0.06052515679442894</v>
      </c>
      <c r="FW39">
        <v>0.006314769351066471</v>
      </c>
      <c r="FX39">
        <v>1</v>
      </c>
      <c r="FY39">
        <v>2</v>
      </c>
      <c r="FZ39">
        <v>3</v>
      </c>
      <c r="GA39" t="s">
        <v>420</v>
      </c>
      <c r="GB39">
        <v>2.97718</v>
      </c>
      <c r="GC39">
        <v>2.71555</v>
      </c>
      <c r="GD39">
        <v>0.0269269</v>
      </c>
      <c r="GE39">
        <v>0.0207323</v>
      </c>
      <c r="GF39">
        <v>0.097121</v>
      </c>
      <c r="GG39">
        <v>0.07946689999999999</v>
      </c>
      <c r="GH39">
        <v>30605</v>
      </c>
      <c r="GI39">
        <v>30950.7</v>
      </c>
      <c r="GJ39">
        <v>29261</v>
      </c>
      <c r="GK39">
        <v>29250.3</v>
      </c>
      <c r="GL39">
        <v>35030.3</v>
      </c>
      <c r="GM39">
        <v>35777.1</v>
      </c>
      <c r="GN39">
        <v>41242.1</v>
      </c>
      <c r="GO39">
        <v>41658.7</v>
      </c>
      <c r="GP39">
        <v>1.91973</v>
      </c>
      <c r="GQ39">
        <v>2.28653</v>
      </c>
      <c r="GR39">
        <v>-0.00436604</v>
      </c>
      <c r="GS39">
        <v>0</v>
      </c>
      <c r="GT39">
        <v>27.8572</v>
      </c>
      <c r="GU39">
        <v>999.9</v>
      </c>
      <c r="GV39">
        <v>42.3</v>
      </c>
      <c r="GW39">
        <v>34.3</v>
      </c>
      <c r="GX39">
        <v>25.3163</v>
      </c>
      <c r="GY39">
        <v>63.2025</v>
      </c>
      <c r="GZ39">
        <v>21.7428</v>
      </c>
      <c r="HA39">
        <v>2</v>
      </c>
      <c r="HB39">
        <v>0.317813</v>
      </c>
      <c r="HC39">
        <v>1.92863</v>
      </c>
      <c r="HD39">
        <v>20.3752</v>
      </c>
      <c r="HE39">
        <v>5.21504</v>
      </c>
      <c r="HF39">
        <v>12.0101</v>
      </c>
      <c r="HG39">
        <v>4.98815</v>
      </c>
      <c r="HH39">
        <v>3.2881</v>
      </c>
      <c r="HI39">
        <v>9999</v>
      </c>
      <c r="HJ39">
        <v>9999</v>
      </c>
      <c r="HK39">
        <v>9999</v>
      </c>
      <c r="HL39">
        <v>221</v>
      </c>
      <c r="HM39">
        <v>1.86752</v>
      </c>
      <c r="HN39">
        <v>1.86657</v>
      </c>
      <c r="HO39">
        <v>1.86594</v>
      </c>
      <c r="HP39">
        <v>1.86584</v>
      </c>
      <c r="HQ39">
        <v>1.86768</v>
      </c>
      <c r="HR39">
        <v>1.87012</v>
      </c>
      <c r="HS39">
        <v>1.86878</v>
      </c>
      <c r="HT39">
        <v>1.87027</v>
      </c>
      <c r="HU39">
        <v>0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-2.87</v>
      </c>
      <c r="II39">
        <v>-0.1625</v>
      </c>
      <c r="IJ39">
        <v>-2.516739542632623</v>
      </c>
      <c r="IK39">
        <v>-0.003475500162460642</v>
      </c>
      <c r="IL39">
        <v>1.125610701116577E-07</v>
      </c>
      <c r="IM39">
        <v>8.211969671259291E-12</v>
      </c>
      <c r="IN39">
        <v>-0.1937301274936507</v>
      </c>
      <c r="IO39">
        <v>-0.01384364534232655</v>
      </c>
      <c r="IP39">
        <v>0.00103161831321913</v>
      </c>
      <c r="IQ39">
        <v>-1.444183994753534E-05</v>
      </c>
      <c r="IR39">
        <v>3</v>
      </c>
      <c r="IS39">
        <v>2339</v>
      </c>
      <c r="IT39">
        <v>1</v>
      </c>
      <c r="IU39">
        <v>31</v>
      </c>
      <c r="IV39">
        <v>8470</v>
      </c>
      <c r="IW39">
        <v>8470</v>
      </c>
      <c r="IX39">
        <v>0.339355</v>
      </c>
      <c r="IY39">
        <v>2.27783</v>
      </c>
      <c r="IZ39">
        <v>1.94702</v>
      </c>
      <c r="JA39">
        <v>2.63916</v>
      </c>
      <c r="JB39">
        <v>2.19482</v>
      </c>
      <c r="JC39">
        <v>2.41211</v>
      </c>
      <c r="JD39">
        <v>39.6167</v>
      </c>
      <c r="JE39">
        <v>15.498</v>
      </c>
      <c r="JF39">
        <v>18</v>
      </c>
      <c r="JG39">
        <v>534.895</v>
      </c>
      <c r="JH39">
        <v>788.616</v>
      </c>
      <c r="JI39">
        <v>24.9998</v>
      </c>
      <c r="JJ39">
        <v>31.3078</v>
      </c>
      <c r="JK39">
        <v>30.0004</v>
      </c>
      <c r="JL39">
        <v>31.2187</v>
      </c>
      <c r="JM39">
        <v>31.1073</v>
      </c>
      <c r="JN39">
        <v>6.78043</v>
      </c>
      <c r="JO39">
        <v>34.8292</v>
      </c>
      <c r="JP39">
        <v>0</v>
      </c>
      <c r="JQ39">
        <v>25</v>
      </c>
      <c r="JR39">
        <v>52.1729</v>
      </c>
      <c r="JS39">
        <v>16.1892</v>
      </c>
      <c r="JT39">
        <v>100.1</v>
      </c>
      <c r="JU39">
        <v>100.073</v>
      </c>
    </row>
    <row r="40" spans="1:281">
      <c r="A40">
        <v>24</v>
      </c>
      <c r="B40">
        <v>1662651140.6</v>
      </c>
      <c r="C40">
        <v>115</v>
      </c>
      <c r="D40" t="s">
        <v>469</v>
      </c>
      <c r="E40" t="s">
        <v>470</v>
      </c>
      <c r="F40">
        <v>5</v>
      </c>
      <c r="G40" t="s">
        <v>415</v>
      </c>
      <c r="H40" t="s">
        <v>416</v>
      </c>
      <c r="I40">
        <v>1662651133.1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74.22625919933783</v>
      </c>
      <c r="AK40">
        <v>86.67271333333331</v>
      </c>
      <c r="AL40">
        <v>-3.245484952843738</v>
      </c>
      <c r="AM40">
        <v>64.673611271338</v>
      </c>
      <c r="AN40">
        <f>(AP40 - AO40 + DI40*1E3/(8.314*(DK40+273.15)) * AR40/DH40 * AQ40) * DH40/(100*CV40) * 1000/(1000 - AP40)</f>
        <v>0</v>
      </c>
      <c r="AO40">
        <v>16.24279060003401</v>
      </c>
      <c r="AP40">
        <v>20.9179209486166</v>
      </c>
      <c r="AQ40">
        <v>2.628203627698679E-05</v>
      </c>
      <c r="AR40">
        <v>99.72261212557342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1662651133.1</v>
      </c>
      <c r="DB40">
        <v>106.9978703703704</v>
      </c>
      <c r="DC40">
        <v>87.25060000000001</v>
      </c>
      <c r="DD40">
        <v>20.90396666666667</v>
      </c>
      <c r="DE40">
        <v>16.24290740740741</v>
      </c>
      <c r="DF40">
        <v>109.8951925925926</v>
      </c>
      <c r="DG40">
        <v>21.06652222222223</v>
      </c>
      <c r="DH40">
        <v>500.0107407407407</v>
      </c>
      <c r="DI40">
        <v>90.77698888888889</v>
      </c>
      <c r="DJ40">
        <v>0.100029462962963</v>
      </c>
      <c r="DK40">
        <v>28.02605925925926</v>
      </c>
      <c r="DL40">
        <v>27.78748518518519</v>
      </c>
      <c r="DM40">
        <v>999.9000000000001</v>
      </c>
      <c r="DN40">
        <v>0</v>
      </c>
      <c r="DO40">
        <v>0</v>
      </c>
      <c r="DP40">
        <v>9993.864814814813</v>
      </c>
      <c r="DQ40">
        <v>0</v>
      </c>
      <c r="DR40">
        <v>227.9726296296296</v>
      </c>
      <c r="DS40">
        <v>19.74732962962963</v>
      </c>
      <c r="DT40">
        <v>109.2822333333333</v>
      </c>
      <c r="DU40">
        <v>88.69114444444443</v>
      </c>
      <c r="DV40">
        <v>4.66104962962963</v>
      </c>
      <c r="DW40">
        <v>87.25060000000001</v>
      </c>
      <c r="DX40">
        <v>16.24290740740741</v>
      </c>
      <c r="DY40">
        <v>1.897597407407407</v>
      </c>
      <c r="DZ40">
        <v>1.474482962962963</v>
      </c>
      <c r="EA40">
        <v>16.61481111111111</v>
      </c>
      <c r="EB40">
        <v>12.7060962962963</v>
      </c>
      <c r="EC40">
        <v>1500.004814814815</v>
      </c>
      <c r="ED40">
        <v>0.9730048518518517</v>
      </c>
      <c r="EE40">
        <v>0.02699503703703704</v>
      </c>
      <c r="EF40">
        <v>0</v>
      </c>
      <c r="EG40">
        <v>2.282277777777778</v>
      </c>
      <c r="EH40">
        <v>0</v>
      </c>
      <c r="EI40">
        <v>11638.66296296296</v>
      </c>
      <c r="EJ40">
        <v>12533.44074074074</v>
      </c>
      <c r="EK40">
        <v>38.187</v>
      </c>
      <c r="EL40">
        <v>39.875</v>
      </c>
      <c r="EM40">
        <v>38.687</v>
      </c>
      <c r="EN40">
        <v>38.937</v>
      </c>
      <c r="EO40">
        <v>37.73366666666667</v>
      </c>
      <c r="EP40">
        <v>1459.513703703704</v>
      </c>
      <c r="EQ40">
        <v>40.49111111111111</v>
      </c>
      <c r="ER40">
        <v>0</v>
      </c>
      <c r="ES40">
        <v>1662651140.3</v>
      </c>
      <c r="ET40">
        <v>0</v>
      </c>
      <c r="EU40">
        <v>2.298172</v>
      </c>
      <c r="EV40">
        <v>0.1201999954413144</v>
      </c>
      <c r="EW40">
        <v>121.0153849259775</v>
      </c>
      <c r="EX40">
        <v>11638.916</v>
      </c>
      <c r="EY40">
        <v>15</v>
      </c>
      <c r="EZ40">
        <v>0</v>
      </c>
      <c r="FA40" t="s">
        <v>419</v>
      </c>
      <c r="FB40">
        <v>1662142938.1</v>
      </c>
      <c r="FC40">
        <v>1662142938.1</v>
      </c>
      <c r="FD40">
        <v>0</v>
      </c>
      <c r="FE40">
        <v>0.077</v>
      </c>
      <c r="FF40">
        <v>-0.133</v>
      </c>
      <c r="FG40">
        <v>-3.393</v>
      </c>
      <c r="FH40">
        <v>-0.24</v>
      </c>
      <c r="FI40">
        <v>419</v>
      </c>
      <c r="FJ40">
        <v>24</v>
      </c>
      <c r="FK40">
        <v>0.26</v>
      </c>
      <c r="FL40">
        <v>0.23</v>
      </c>
      <c r="FM40">
        <v>19.07111951219512</v>
      </c>
      <c r="FN40">
        <v>11.87604459930315</v>
      </c>
      <c r="FO40">
        <v>1.177688868436306</v>
      </c>
      <c r="FP40">
        <v>0</v>
      </c>
      <c r="FQ40">
        <v>2.33269705882353</v>
      </c>
      <c r="FR40">
        <v>-0.03894117823326609</v>
      </c>
      <c r="FS40">
        <v>0.1918933458143353</v>
      </c>
      <c r="FT40">
        <v>1</v>
      </c>
      <c r="FU40">
        <v>4.656097317073171</v>
      </c>
      <c r="FV40">
        <v>0.08249310104529266</v>
      </c>
      <c r="FW40">
        <v>0.008196920904467666</v>
      </c>
      <c r="FX40">
        <v>1</v>
      </c>
      <c r="FY40">
        <v>2</v>
      </c>
      <c r="FZ40">
        <v>3</v>
      </c>
      <c r="GA40" t="s">
        <v>420</v>
      </c>
      <c r="GB40">
        <v>2.97715</v>
      </c>
      <c r="GC40">
        <v>2.71561</v>
      </c>
      <c r="GD40">
        <v>0.0228114</v>
      </c>
      <c r="GE40">
        <v>0.0163981</v>
      </c>
      <c r="GF40">
        <v>0.0971509</v>
      </c>
      <c r="GG40">
        <v>0.0794778</v>
      </c>
      <c r="GH40">
        <v>30734.5</v>
      </c>
      <c r="GI40">
        <v>31087.8</v>
      </c>
      <c r="GJ40">
        <v>29261.2</v>
      </c>
      <c r="GK40">
        <v>29250.5</v>
      </c>
      <c r="GL40">
        <v>35029.1</v>
      </c>
      <c r="GM40">
        <v>35776.6</v>
      </c>
      <c r="GN40">
        <v>41242.1</v>
      </c>
      <c r="GO40">
        <v>41658.7</v>
      </c>
      <c r="GP40">
        <v>1.9197</v>
      </c>
      <c r="GQ40">
        <v>2.28643</v>
      </c>
      <c r="GR40">
        <v>-0.00415742</v>
      </c>
      <c r="GS40">
        <v>0</v>
      </c>
      <c r="GT40">
        <v>27.8552</v>
      </c>
      <c r="GU40">
        <v>999.9</v>
      </c>
      <c r="GV40">
        <v>42.3</v>
      </c>
      <c r="GW40">
        <v>34.3</v>
      </c>
      <c r="GX40">
        <v>25.3188</v>
      </c>
      <c r="GY40">
        <v>63.0025</v>
      </c>
      <c r="GZ40">
        <v>21.875</v>
      </c>
      <c r="HA40">
        <v>2</v>
      </c>
      <c r="HB40">
        <v>0.317927</v>
      </c>
      <c r="HC40">
        <v>1.92925</v>
      </c>
      <c r="HD40">
        <v>20.3753</v>
      </c>
      <c r="HE40">
        <v>5.21489</v>
      </c>
      <c r="HF40">
        <v>12.0099</v>
      </c>
      <c r="HG40">
        <v>4.98835</v>
      </c>
      <c r="HH40">
        <v>3.28808</v>
      </c>
      <c r="HI40">
        <v>9999</v>
      </c>
      <c r="HJ40">
        <v>9999</v>
      </c>
      <c r="HK40">
        <v>9999</v>
      </c>
      <c r="HL40">
        <v>221</v>
      </c>
      <c r="HM40">
        <v>1.86752</v>
      </c>
      <c r="HN40">
        <v>1.86659</v>
      </c>
      <c r="HO40">
        <v>1.86594</v>
      </c>
      <c r="HP40">
        <v>1.86584</v>
      </c>
      <c r="HQ40">
        <v>1.8677</v>
      </c>
      <c r="HR40">
        <v>1.87012</v>
      </c>
      <c r="HS40">
        <v>1.86877</v>
      </c>
      <c r="HT40">
        <v>1.87027</v>
      </c>
      <c r="HU40">
        <v>0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-2.815</v>
      </c>
      <c r="II40">
        <v>-0.1624</v>
      </c>
      <c r="IJ40">
        <v>-2.516739542632623</v>
      </c>
      <c r="IK40">
        <v>-0.003475500162460642</v>
      </c>
      <c r="IL40">
        <v>1.125610701116577E-07</v>
      </c>
      <c r="IM40">
        <v>8.211969671259291E-12</v>
      </c>
      <c r="IN40">
        <v>-0.1937301274936507</v>
      </c>
      <c r="IO40">
        <v>-0.01384364534232655</v>
      </c>
      <c r="IP40">
        <v>0.00103161831321913</v>
      </c>
      <c r="IQ40">
        <v>-1.444183994753534E-05</v>
      </c>
      <c r="IR40">
        <v>3</v>
      </c>
      <c r="IS40">
        <v>2339</v>
      </c>
      <c r="IT40">
        <v>1</v>
      </c>
      <c r="IU40">
        <v>31</v>
      </c>
      <c r="IV40">
        <v>8470</v>
      </c>
      <c r="IW40">
        <v>8470</v>
      </c>
      <c r="IX40">
        <v>0.290527</v>
      </c>
      <c r="IY40">
        <v>2.29736</v>
      </c>
      <c r="IZ40">
        <v>1.94702</v>
      </c>
      <c r="JA40">
        <v>2.64038</v>
      </c>
      <c r="JB40">
        <v>2.19482</v>
      </c>
      <c r="JC40">
        <v>2.34497</v>
      </c>
      <c r="JD40">
        <v>39.6418</v>
      </c>
      <c r="JE40">
        <v>15.4804</v>
      </c>
      <c r="JF40">
        <v>18</v>
      </c>
      <c r="JG40">
        <v>534.9109999999999</v>
      </c>
      <c r="JH40">
        <v>788.553</v>
      </c>
      <c r="JI40">
        <v>24.9999</v>
      </c>
      <c r="JJ40">
        <v>31.3119</v>
      </c>
      <c r="JK40">
        <v>30.0002</v>
      </c>
      <c r="JL40">
        <v>31.2226</v>
      </c>
      <c r="JM40">
        <v>31.1099</v>
      </c>
      <c r="JN40">
        <v>5.80636</v>
      </c>
      <c r="JO40">
        <v>34.8292</v>
      </c>
      <c r="JP40">
        <v>0</v>
      </c>
      <c r="JQ40">
        <v>25</v>
      </c>
      <c r="JR40">
        <v>32.0108</v>
      </c>
      <c r="JS40">
        <v>16.1891</v>
      </c>
      <c r="JT40">
        <v>100.1</v>
      </c>
      <c r="JU40">
        <v>100.074</v>
      </c>
    </row>
    <row r="41" spans="1:281">
      <c r="A41">
        <v>25</v>
      </c>
      <c r="B41">
        <v>1662651237.6</v>
      </c>
      <c r="C41">
        <v>212</v>
      </c>
      <c r="D41" t="s">
        <v>471</v>
      </c>
      <c r="E41" t="s">
        <v>472</v>
      </c>
      <c r="F41">
        <v>5</v>
      </c>
      <c r="G41" t="s">
        <v>415</v>
      </c>
      <c r="H41" t="s">
        <v>416</v>
      </c>
      <c r="I41">
        <v>1662651229.599999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426.916658213807</v>
      </c>
      <c r="AK41">
        <v>409.2628848484849</v>
      </c>
      <c r="AL41">
        <v>-0.0008619836814780044</v>
      </c>
      <c r="AM41">
        <v>64.673611271338</v>
      </c>
      <c r="AN41">
        <f>(AP41 - AO41 + DI41*1E3/(8.314*(DK41+273.15)) * AR41/DH41 * AQ41) * DH41/(100*CV41) * 1000/(1000 - AP41)</f>
        <v>0</v>
      </c>
      <c r="AO41">
        <v>16.12858094259061</v>
      </c>
      <c r="AP41">
        <v>20.99799954827781</v>
      </c>
      <c r="AQ41">
        <v>9.804985004886376E-05</v>
      </c>
      <c r="AR41">
        <v>99.72261212557342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1662651229.599999</v>
      </c>
      <c r="DB41">
        <v>400.7481612903225</v>
      </c>
      <c r="DC41">
        <v>420.0289354838711</v>
      </c>
      <c r="DD41">
        <v>20.97776129032258</v>
      </c>
      <c r="DE41">
        <v>16.12543548387097</v>
      </c>
      <c r="DF41">
        <v>404.6522903225807</v>
      </c>
      <c r="DG41">
        <v>21.13956774193548</v>
      </c>
      <c r="DH41">
        <v>499.9957741935484</v>
      </c>
      <c r="DI41">
        <v>90.77707096774193</v>
      </c>
      <c r="DJ41">
        <v>0.09997711290322582</v>
      </c>
      <c r="DK41">
        <v>28.0003935483871</v>
      </c>
      <c r="DL41">
        <v>27.66831935483871</v>
      </c>
      <c r="DM41">
        <v>999.9000000000003</v>
      </c>
      <c r="DN41">
        <v>0</v>
      </c>
      <c r="DO41">
        <v>0</v>
      </c>
      <c r="DP41">
        <v>9998.625806451613</v>
      </c>
      <c r="DQ41">
        <v>0</v>
      </c>
      <c r="DR41">
        <v>231.3966129032258</v>
      </c>
      <c r="DS41">
        <v>-19.28076451612904</v>
      </c>
      <c r="DT41">
        <v>409.3351290322581</v>
      </c>
      <c r="DU41">
        <v>426.913129032258</v>
      </c>
      <c r="DV41">
        <v>4.85232741935484</v>
      </c>
      <c r="DW41">
        <v>420.0289354838711</v>
      </c>
      <c r="DX41">
        <v>16.12543548387097</v>
      </c>
      <c r="DY41">
        <v>1.9043</v>
      </c>
      <c r="DZ41">
        <v>1.463820322580645</v>
      </c>
      <c r="EA41">
        <v>16.6702870967742</v>
      </c>
      <c r="EB41">
        <v>12.5954</v>
      </c>
      <c r="EC41">
        <v>1500.042580645161</v>
      </c>
      <c r="ED41">
        <v>0.9730042903225805</v>
      </c>
      <c r="EE41">
        <v>0.02699563225806452</v>
      </c>
      <c r="EF41">
        <v>0</v>
      </c>
      <c r="EG41">
        <v>2.258638709677419</v>
      </c>
      <c r="EH41">
        <v>0</v>
      </c>
      <c r="EI41">
        <v>12397.36774193548</v>
      </c>
      <c r="EJ41">
        <v>12533.75806451613</v>
      </c>
      <c r="EK41">
        <v>38.21138709677419</v>
      </c>
      <c r="EL41">
        <v>39.875</v>
      </c>
      <c r="EM41">
        <v>38.69106451612902</v>
      </c>
      <c r="EN41">
        <v>38.90299999999998</v>
      </c>
      <c r="EO41">
        <v>37.71138709677419</v>
      </c>
      <c r="EP41">
        <v>1459.550322580645</v>
      </c>
      <c r="EQ41">
        <v>40.49225806451613</v>
      </c>
      <c r="ER41">
        <v>0</v>
      </c>
      <c r="ES41">
        <v>1662651237.5</v>
      </c>
      <c r="ET41">
        <v>0</v>
      </c>
      <c r="EU41">
        <v>2.285876</v>
      </c>
      <c r="EV41">
        <v>-0.4306692323444276</v>
      </c>
      <c r="EW41">
        <v>219.4692302542197</v>
      </c>
      <c r="EX41">
        <v>12401.032</v>
      </c>
      <c r="EY41">
        <v>15</v>
      </c>
      <c r="EZ41">
        <v>0</v>
      </c>
      <c r="FA41" t="s">
        <v>419</v>
      </c>
      <c r="FB41">
        <v>1662142938.1</v>
      </c>
      <c r="FC41">
        <v>1662142938.1</v>
      </c>
      <c r="FD41">
        <v>0</v>
      </c>
      <c r="FE41">
        <v>0.077</v>
      </c>
      <c r="FF41">
        <v>-0.133</v>
      </c>
      <c r="FG41">
        <v>-3.393</v>
      </c>
      <c r="FH41">
        <v>-0.24</v>
      </c>
      <c r="FI41">
        <v>419</v>
      </c>
      <c r="FJ41">
        <v>24</v>
      </c>
      <c r="FK41">
        <v>0.26</v>
      </c>
      <c r="FL41">
        <v>0.23</v>
      </c>
      <c r="FM41">
        <v>-19.26416</v>
      </c>
      <c r="FN41">
        <v>-0.5053868667916742</v>
      </c>
      <c r="FO41">
        <v>0.05498444234508532</v>
      </c>
      <c r="FP41">
        <v>0</v>
      </c>
      <c r="FQ41">
        <v>2.278438235294117</v>
      </c>
      <c r="FR41">
        <v>0.1235126037892549</v>
      </c>
      <c r="FS41">
        <v>0.2435441450679646</v>
      </c>
      <c r="FT41">
        <v>1</v>
      </c>
      <c r="FU41">
        <v>4.846974250000001</v>
      </c>
      <c r="FV41">
        <v>0.1643069043151896</v>
      </c>
      <c r="FW41">
        <v>0.01674533843902539</v>
      </c>
      <c r="FX41">
        <v>0</v>
      </c>
      <c r="FY41">
        <v>1</v>
      </c>
      <c r="FZ41">
        <v>3</v>
      </c>
      <c r="GA41" t="s">
        <v>426</v>
      </c>
      <c r="GB41">
        <v>2.97653</v>
      </c>
      <c r="GC41">
        <v>2.71523</v>
      </c>
      <c r="GD41">
        <v>0.0909915</v>
      </c>
      <c r="GE41">
        <v>0.09272229999999999</v>
      </c>
      <c r="GF41">
        <v>0.09740269999999999</v>
      </c>
      <c r="GG41">
        <v>0.07893169999999999</v>
      </c>
      <c r="GH41">
        <v>28590.4</v>
      </c>
      <c r="GI41">
        <v>28675.3</v>
      </c>
      <c r="GJ41">
        <v>29261.8</v>
      </c>
      <c r="GK41">
        <v>29250.6</v>
      </c>
      <c r="GL41">
        <v>35021.9</v>
      </c>
      <c r="GM41">
        <v>35800.1</v>
      </c>
      <c r="GN41">
        <v>41243.8</v>
      </c>
      <c r="GO41">
        <v>41659.7</v>
      </c>
      <c r="GP41">
        <v>1.91898</v>
      </c>
      <c r="GQ41">
        <v>2.28645</v>
      </c>
      <c r="GR41">
        <v>-0.00591949</v>
      </c>
      <c r="GS41">
        <v>0</v>
      </c>
      <c r="GT41">
        <v>27.7833</v>
      </c>
      <c r="GU41">
        <v>999.9</v>
      </c>
      <c r="GV41">
        <v>42.1</v>
      </c>
      <c r="GW41">
        <v>34.4</v>
      </c>
      <c r="GX41">
        <v>25.3375</v>
      </c>
      <c r="GY41">
        <v>63.1125</v>
      </c>
      <c r="GZ41">
        <v>21.7909</v>
      </c>
      <c r="HA41">
        <v>2</v>
      </c>
      <c r="HB41">
        <v>0.318968</v>
      </c>
      <c r="HC41">
        <v>1.9299</v>
      </c>
      <c r="HD41">
        <v>20.3758</v>
      </c>
      <c r="HE41">
        <v>5.21879</v>
      </c>
      <c r="HF41">
        <v>12.0099</v>
      </c>
      <c r="HG41">
        <v>4.9886</v>
      </c>
      <c r="HH41">
        <v>3.28883</v>
      </c>
      <c r="HI41">
        <v>9999</v>
      </c>
      <c r="HJ41">
        <v>9999</v>
      </c>
      <c r="HK41">
        <v>9999</v>
      </c>
      <c r="HL41">
        <v>221</v>
      </c>
      <c r="HM41">
        <v>1.86752</v>
      </c>
      <c r="HN41">
        <v>1.86658</v>
      </c>
      <c r="HO41">
        <v>1.86599</v>
      </c>
      <c r="HP41">
        <v>1.86584</v>
      </c>
      <c r="HQ41">
        <v>1.8677</v>
      </c>
      <c r="HR41">
        <v>1.87012</v>
      </c>
      <c r="HS41">
        <v>1.86876</v>
      </c>
      <c r="HT41">
        <v>1.87027</v>
      </c>
      <c r="HU41">
        <v>0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-3.904</v>
      </c>
      <c r="II41">
        <v>-0.1616</v>
      </c>
      <c r="IJ41">
        <v>-2.516739542632623</v>
      </c>
      <c r="IK41">
        <v>-0.003475500162460642</v>
      </c>
      <c r="IL41">
        <v>1.125610701116577E-07</v>
      </c>
      <c r="IM41">
        <v>8.211969671259291E-12</v>
      </c>
      <c r="IN41">
        <v>-0.1937301274936507</v>
      </c>
      <c r="IO41">
        <v>-0.01384364534232655</v>
      </c>
      <c r="IP41">
        <v>0.00103161831321913</v>
      </c>
      <c r="IQ41">
        <v>-1.444183994753534E-05</v>
      </c>
      <c r="IR41">
        <v>3</v>
      </c>
      <c r="IS41">
        <v>2339</v>
      </c>
      <c r="IT41">
        <v>1</v>
      </c>
      <c r="IU41">
        <v>31</v>
      </c>
      <c r="IV41">
        <v>8471.700000000001</v>
      </c>
      <c r="IW41">
        <v>8471.700000000001</v>
      </c>
      <c r="IX41">
        <v>1.29028</v>
      </c>
      <c r="IY41">
        <v>2.23145</v>
      </c>
      <c r="IZ41">
        <v>1.94702</v>
      </c>
      <c r="JA41">
        <v>2.63916</v>
      </c>
      <c r="JB41">
        <v>2.19482</v>
      </c>
      <c r="JC41">
        <v>2.39014</v>
      </c>
      <c r="JD41">
        <v>39.7422</v>
      </c>
      <c r="JE41">
        <v>15.4717</v>
      </c>
      <c r="JF41">
        <v>18</v>
      </c>
      <c r="JG41">
        <v>534.8680000000001</v>
      </c>
      <c r="JH41">
        <v>789.352</v>
      </c>
      <c r="JI41">
        <v>25.001</v>
      </c>
      <c r="JJ41">
        <v>31.3424</v>
      </c>
      <c r="JK41">
        <v>30.0003</v>
      </c>
      <c r="JL41">
        <v>31.276</v>
      </c>
      <c r="JM41">
        <v>31.1685</v>
      </c>
      <c r="JN41">
        <v>25.919</v>
      </c>
      <c r="JO41">
        <v>35.6749</v>
      </c>
      <c r="JP41">
        <v>0</v>
      </c>
      <c r="JQ41">
        <v>25</v>
      </c>
      <c r="JR41">
        <v>426.705</v>
      </c>
      <c r="JS41">
        <v>15.9935</v>
      </c>
      <c r="JT41">
        <v>100.103</v>
      </c>
      <c r="JU41">
        <v>100.075</v>
      </c>
    </row>
    <row r="42" spans="1:281">
      <c r="A42">
        <v>26</v>
      </c>
      <c r="B42">
        <v>1662651242.6</v>
      </c>
      <c r="C42">
        <v>217</v>
      </c>
      <c r="D42" t="s">
        <v>473</v>
      </c>
      <c r="E42" t="s">
        <v>474</v>
      </c>
      <c r="F42">
        <v>5</v>
      </c>
      <c r="G42" t="s">
        <v>415</v>
      </c>
      <c r="H42" t="s">
        <v>416</v>
      </c>
      <c r="I42">
        <v>1662651234.755172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426.9887825869687</v>
      </c>
      <c r="AK42">
        <v>409.2388181818181</v>
      </c>
      <c r="AL42">
        <v>0.003260213206131837</v>
      </c>
      <c r="AM42">
        <v>64.673611271338</v>
      </c>
      <c r="AN42">
        <f>(AP42 - AO42 + DI42*1E3/(8.314*(DK42+273.15)) * AR42/DH42 * AQ42) * DH42/(100*CV42) * 1000/(1000 - AP42)</f>
        <v>0</v>
      </c>
      <c r="AO42">
        <v>16.10709665004577</v>
      </c>
      <c r="AP42">
        <v>20.99372405420666</v>
      </c>
      <c r="AQ42">
        <v>0.0001500113162117644</v>
      </c>
      <c r="AR42">
        <v>99.72261212557342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1662651234.755172</v>
      </c>
      <c r="DB42">
        <v>400.6769655172413</v>
      </c>
      <c r="DC42">
        <v>420.2853793103449</v>
      </c>
      <c r="DD42">
        <v>20.9887275862069</v>
      </c>
      <c r="DE42">
        <v>16.11063448275862</v>
      </c>
      <c r="DF42">
        <v>404.5808275862069</v>
      </c>
      <c r="DG42">
        <v>21.15042068965517</v>
      </c>
      <c r="DH42">
        <v>499.9477241379309</v>
      </c>
      <c r="DI42">
        <v>90.77737931034483</v>
      </c>
      <c r="DJ42">
        <v>0.09986755517241379</v>
      </c>
      <c r="DK42">
        <v>28.00436896551724</v>
      </c>
      <c r="DL42">
        <v>27.67293103448276</v>
      </c>
      <c r="DM42">
        <v>999.9000000000002</v>
      </c>
      <c r="DN42">
        <v>0</v>
      </c>
      <c r="DO42">
        <v>0</v>
      </c>
      <c r="DP42">
        <v>10005.17068965517</v>
      </c>
      <c r="DQ42">
        <v>0</v>
      </c>
      <c r="DR42">
        <v>230.984</v>
      </c>
      <c r="DS42">
        <v>-19.60834482758621</v>
      </c>
      <c r="DT42">
        <v>409.2668965517242</v>
      </c>
      <c r="DU42">
        <v>427.1673103448276</v>
      </c>
      <c r="DV42">
        <v>4.8781</v>
      </c>
      <c r="DW42">
        <v>420.2853793103449</v>
      </c>
      <c r="DX42">
        <v>16.11063448275862</v>
      </c>
      <c r="DY42">
        <v>1.905302413793103</v>
      </c>
      <c r="DZ42">
        <v>1.462481724137931</v>
      </c>
      <c r="EA42">
        <v>16.67856896551724</v>
      </c>
      <c r="EB42">
        <v>12.58144137931034</v>
      </c>
      <c r="EC42">
        <v>1500.022413793103</v>
      </c>
      <c r="ED42">
        <v>0.9730043793103446</v>
      </c>
      <c r="EE42">
        <v>0.02699553793103449</v>
      </c>
      <c r="EF42">
        <v>0</v>
      </c>
      <c r="EG42">
        <v>2.279948275862069</v>
      </c>
      <c r="EH42">
        <v>0</v>
      </c>
      <c r="EI42">
        <v>12413.14482758621</v>
      </c>
      <c r="EJ42">
        <v>12533.58275862069</v>
      </c>
      <c r="EK42">
        <v>38.23262068965518</v>
      </c>
      <c r="EL42">
        <v>39.875</v>
      </c>
      <c r="EM42">
        <v>38.70872413793103</v>
      </c>
      <c r="EN42">
        <v>38.92417241379309</v>
      </c>
      <c r="EO42">
        <v>37.72393103448275</v>
      </c>
      <c r="EP42">
        <v>1459.530689655172</v>
      </c>
      <c r="EQ42">
        <v>40.49172413793104</v>
      </c>
      <c r="ER42">
        <v>0</v>
      </c>
      <c r="ES42">
        <v>1662651242.3</v>
      </c>
      <c r="ET42">
        <v>0</v>
      </c>
      <c r="EU42">
        <v>2.282072</v>
      </c>
      <c r="EV42">
        <v>-0.2947461631632647</v>
      </c>
      <c r="EW42">
        <v>177.9769231483377</v>
      </c>
      <c r="EX42">
        <v>12415.648</v>
      </c>
      <c r="EY42">
        <v>15</v>
      </c>
      <c r="EZ42">
        <v>0</v>
      </c>
      <c r="FA42" t="s">
        <v>419</v>
      </c>
      <c r="FB42">
        <v>1662142938.1</v>
      </c>
      <c r="FC42">
        <v>1662142938.1</v>
      </c>
      <c r="FD42">
        <v>0</v>
      </c>
      <c r="FE42">
        <v>0.077</v>
      </c>
      <c r="FF42">
        <v>-0.133</v>
      </c>
      <c r="FG42">
        <v>-3.393</v>
      </c>
      <c r="FH42">
        <v>-0.24</v>
      </c>
      <c r="FI42">
        <v>419</v>
      </c>
      <c r="FJ42">
        <v>24</v>
      </c>
      <c r="FK42">
        <v>0.26</v>
      </c>
      <c r="FL42">
        <v>0.23</v>
      </c>
      <c r="FM42">
        <v>-19.42996097560976</v>
      </c>
      <c r="FN42">
        <v>-2.661568641114952</v>
      </c>
      <c r="FO42">
        <v>0.4229929318893127</v>
      </c>
      <c r="FP42">
        <v>0</v>
      </c>
      <c r="FQ42">
        <v>2.274967647058823</v>
      </c>
      <c r="FR42">
        <v>0.158656984259916</v>
      </c>
      <c r="FS42">
        <v>0.2290219302632883</v>
      </c>
      <c r="FT42">
        <v>1</v>
      </c>
      <c r="FU42">
        <v>4.86601268292683</v>
      </c>
      <c r="FV42">
        <v>0.2855299651567936</v>
      </c>
      <c r="FW42">
        <v>0.03025294366039407</v>
      </c>
      <c r="FX42">
        <v>0</v>
      </c>
      <c r="FY42">
        <v>1</v>
      </c>
      <c r="FZ42">
        <v>3</v>
      </c>
      <c r="GA42" t="s">
        <v>426</v>
      </c>
      <c r="GB42">
        <v>2.97704</v>
      </c>
      <c r="GC42">
        <v>2.71567</v>
      </c>
      <c r="GD42">
        <v>0.0910054</v>
      </c>
      <c r="GE42">
        <v>0.09330339999999999</v>
      </c>
      <c r="GF42">
        <v>0.097383</v>
      </c>
      <c r="GG42">
        <v>0.0788654</v>
      </c>
      <c r="GH42">
        <v>28589.5</v>
      </c>
      <c r="GI42">
        <v>28656.9</v>
      </c>
      <c r="GJ42">
        <v>29261.4</v>
      </c>
      <c r="GK42">
        <v>29250.5</v>
      </c>
      <c r="GL42">
        <v>35022.2</v>
      </c>
      <c r="GM42">
        <v>35802.7</v>
      </c>
      <c r="GN42">
        <v>41243.2</v>
      </c>
      <c r="GO42">
        <v>41659.7</v>
      </c>
      <c r="GP42">
        <v>1.91935</v>
      </c>
      <c r="GQ42">
        <v>2.286</v>
      </c>
      <c r="GR42">
        <v>-0.00737607</v>
      </c>
      <c r="GS42">
        <v>0</v>
      </c>
      <c r="GT42">
        <v>27.7869</v>
      </c>
      <c r="GU42">
        <v>999.9</v>
      </c>
      <c r="GV42">
        <v>42.1</v>
      </c>
      <c r="GW42">
        <v>34.4</v>
      </c>
      <c r="GX42">
        <v>25.339</v>
      </c>
      <c r="GY42">
        <v>63.3025</v>
      </c>
      <c r="GZ42">
        <v>21.859</v>
      </c>
      <c r="HA42">
        <v>2</v>
      </c>
      <c r="HB42">
        <v>0.319126</v>
      </c>
      <c r="HC42">
        <v>1.93359</v>
      </c>
      <c r="HD42">
        <v>20.3754</v>
      </c>
      <c r="HE42">
        <v>5.21624</v>
      </c>
      <c r="HF42">
        <v>12.0099</v>
      </c>
      <c r="HG42">
        <v>4.9873</v>
      </c>
      <c r="HH42">
        <v>3.28823</v>
      </c>
      <c r="HI42">
        <v>9999</v>
      </c>
      <c r="HJ42">
        <v>9999</v>
      </c>
      <c r="HK42">
        <v>9999</v>
      </c>
      <c r="HL42">
        <v>221</v>
      </c>
      <c r="HM42">
        <v>1.86752</v>
      </c>
      <c r="HN42">
        <v>1.86658</v>
      </c>
      <c r="HO42">
        <v>1.86596</v>
      </c>
      <c r="HP42">
        <v>1.86584</v>
      </c>
      <c r="HQ42">
        <v>1.8677</v>
      </c>
      <c r="HR42">
        <v>1.87012</v>
      </c>
      <c r="HS42">
        <v>1.86878</v>
      </c>
      <c r="HT42">
        <v>1.87027</v>
      </c>
      <c r="HU42">
        <v>0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-3.904</v>
      </c>
      <c r="II42">
        <v>-0.1616</v>
      </c>
      <c r="IJ42">
        <v>-2.516739542632623</v>
      </c>
      <c r="IK42">
        <v>-0.003475500162460642</v>
      </c>
      <c r="IL42">
        <v>1.125610701116577E-07</v>
      </c>
      <c r="IM42">
        <v>8.211969671259291E-12</v>
      </c>
      <c r="IN42">
        <v>-0.1937301274936507</v>
      </c>
      <c r="IO42">
        <v>-0.01384364534232655</v>
      </c>
      <c r="IP42">
        <v>0.00103161831321913</v>
      </c>
      <c r="IQ42">
        <v>-1.444183994753534E-05</v>
      </c>
      <c r="IR42">
        <v>3</v>
      </c>
      <c r="IS42">
        <v>2339</v>
      </c>
      <c r="IT42">
        <v>1</v>
      </c>
      <c r="IU42">
        <v>31</v>
      </c>
      <c r="IV42">
        <v>8471.700000000001</v>
      </c>
      <c r="IW42">
        <v>8471.700000000001</v>
      </c>
      <c r="IX42">
        <v>1.31836</v>
      </c>
      <c r="IY42">
        <v>2.23755</v>
      </c>
      <c r="IZ42">
        <v>1.94702</v>
      </c>
      <c r="JA42">
        <v>2.63916</v>
      </c>
      <c r="JB42">
        <v>2.19482</v>
      </c>
      <c r="JC42">
        <v>2.3584</v>
      </c>
      <c r="JD42">
        <v>39.7422</v>
      </c>
      <c r="JE42">
        <v>15.4717</v>
      </c>
      <c r="JF42">
        <v>18</v>
      </c>
      <c r="JG42">
        <v>535.148</v>
      </c>
      <c r="JH42">
        <v>788.954</v>
      </c>
      <c r="JI42">
        <v>25.0008</v>
      </c>
      <c r="JJ42">
        <v>31.3434</v>
      </c>
      <c r="JK42">
        <v>30.0002</v>
      </c>
      <c r="JL42">
        <v>31.2787</v>
      </c>
      <c r="JM42">
        <v>31.1719</v>
      </c>
      <c r="JN42">
        <v>26.4118</v>
      </c>
      <c r="JO42">
        <v>35.9749</v>
      </c>
      <c r="JP42">
        <v>0</v>
      </c>
      <c r="JQ42">
        <v>25</v>
      </c>
      <c r="JR42">
        <v>440.081</v>
      </c>
      <c r="JS42">
        <v>15.9738</v>
      </c>
      <c r="JT42">
        <v>100.102</v>
      </c>
      <c r="JU42">
        <v>100.075</v>
      </c>
    </row>
    <row r="43" spans="1:281">
      <c r="A43">
        <v>27</v>
      </c>
      <c r="B43">
        <v>1662651247.6</v>
      </c>
      <c r="C43">
        <v>222</v>
      </c>
      <c r="D43" t="s">
        <v>475</v>
      </c>
      <c r="E43" t="s">
        <v>476</v>
      </c>
      <c r="F43">
        <v>5</v>
      </c>
      <c r="G43" t="s">
        <v>415</v>
      </c>
      <c r="H43" t="s">
        <v>416</v>
      </c>
      <c r="I43">
        <v>1662651239.832142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433.9130515127118</v>
      </c>
      <c r="AK43">
        <v>412.5013575757575</v>
      </c>
      <c r="AL43">
        <v>0.7813810410214805</v>
      </c>
      <c r="AM43">
        <v>64.673611271338</v>
      </c>
      <c r="AN43">
        <f>(AP43 - AO43 + DI43*1E3/(8.314*(DK43+273.15)) * AR43/DH43 * AQ43) * DH43/(100*CV43) * 1000/(1000 - AP43)</f>
        <v>0</v>
      </c>
      <c r="AO43">
        <v>16.07775494870645</v>
      </c>
      <c r="AP43">
        <v>20.98895352907963</v>
      </c>
      <c r="AQ43">
        <v>-3.567543333741857E-05</v>
      </c>
      <c r="AR43">
        <v>99.72261212557342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1662651239.832142</v>
      </c>
      <c r="DB43">
        <v>401.1241428571428</v>
      </c>
      <c r="DC43">
        <v>423.1538571428572</v>
      </c>
      <c r="DD43">
        <v>20.99324285714286</v>
      </c>
      <c r="DE43">
        <v>16.08147142857143</v>
      </c>
      <c r="DF43">
        <v>405.0295357142857</v>
      </c>
      <c r="DG43">
        <v>21.15488571428572</v>
      </c>
      <c r="DH43">
        <v>499.95</v>
      </c>
      <c r="DI43">
        <v>90.77729642857142</v>
      </c>
      <c r="DJ43">
        <v>0.09984760000000002</v>
      </c>
      <c r="DK43">
        <v>28.00893214285714</v>
      </c>
      <c r="DL43">
        <v>27.67735714285714</v>
      </c>
      <c r="DM43">
        <v>999.9000000000002</v>
      </c>
      <c r="DN43">
        <v>0</v>
      </c>
      <c r="DO43">
        <v>0</v>
      </c>
      <c r="DP43">
        <v>10011.39107142857</v>
      </c>
      <c r="DQ43">
        <v>0</v>
      </c>
      <c r="DR43">
        <v>230.7862142857143</v>
      </c>
      <c r="DS43">
        <v>-22.02966785714286</v>
      </c>
      <c r="DT43">
        <v>409.7255714285714</v>
      </c>
      <c r="DU43">
        <v>430.0698571428571</v>
      </c>
      <c r="DV43">
        <v>4.911775357142857</v>
      </c>
      <c r="DW43">
        <v>423.1538571428572</v>
      </c>
      <c r="DX43">
        <v>16.08147142857143</v>
      </c>
      <c r="DY43">
        <v>1.905709642857143</v>
      </c>
      <c r="DZ43">
        <v>1.459832857142857</v>
      </c>
      <c r="EA43">
        <v>16.68193571428571</v>
      </c>
      <c r="EB43">
        <v>12.55378571428571</v>
      </c>
      <c r="EC43">
        <v>1500.023571428572</v>
      </c>
      <c r="ED43">
        <v>0.973004607142857</v>
      </c>
      <c r="EE43">
        <v>0.02699529642857143</v>
      </c>
      <c r="EF43">
        <v>0</v>
      </c>
      <c r="EG43">
        <v>2.292178571428571</v>
      </c>
      <c r="EH43">
        <v>0</v>
      </c>
      <c r="EI43">
        <v>12426.13928571429</v>
      </c>
      <c r="EJ43">
        <v>12533.59285714286</v>
      </c>
      <c r="EK43">
        <v>38.2455</v>
      </c>
      <c r="EL43">
        <v>39.875</v>
      </c>
      <c r="EM43">
        <v>38.72975</v>
      </c>
      <c r="EN43">
        <v>38.937</v>
      </c>
      <c r="EO43">
        <v>37.741</v>
      </c>
      <c r="EP43">
        <v>1459.531785714286</v>
      </c>
      <c r="EQ43">
        <v>40.49178571428571</v>
      </c>
      <c r="ER43">
        <v>0</v>
      </c>
      <c r="ES43">
        <v>1662651247.7</v>
      </c>
      <c r="ET43">
        <v>0</v>
      </c>
      <c r="EU43">
        <v>2.272407692307692</v>
      </c>
      <c r="EV43">
        <v>-0.3489982938035976</v>
      </c>
      <c r="EW43">
        <v>97.01538453802668</v>
      </c>
      <c r="EX43">
        <v>12427.18846153846</v>
      </c>
      <c r="EY43">
        <v>15</v>
      </c>
      <c r="EZ43">
        <v>0</v>
      </c>
      <c r="FA43" t="s">
        <v>419</v>
      </c>
      <c r="FB43">
        <v>1662142938.1</v>
      </c>
      <c r="FC43">
        <v>1662142938.1</v>
      </c>
      <c r="FD43">
        <v>0</v>
      </c>
      <c r="FE43">
        <v>0.077</v>
      </c>
      <c r="FF43">
        <v>-0.133</v>
      </c>
      <c r="FG43">
        <v>-3.393</v>
      </c>
      <c r="FH43">
        <v>-0.24</v>
      </c>
      <c r="FI43">
        <v>419</v>
      </c>
      <c r="FJ43">
        <v>24</v>
      </c>
      <c r="FK43">
        <v>0.26</v>
      </c>
      <c r="FL43">
        <v>0.23</v>
      </c>
      <c r="FM43">
        <v>-21.29942</v>
      </c>
      <c r="FN43">
        <v>-26.95671669793614</v>
      </c>
      <c r="FO43">
        <v>3.213784125233056</v>
      </c>
      <c r="FP43">
        <v>0</v>
      </c>
      <c r="FQ43">
        <v>2.273188235294118</v>
      </c>
      <c r="FR43">
        <v>0.02117035551777022</v>
      </c>
      <c r="FS43">
        <v>0.2360749055661407</v>
      </c>
      <c r="FT43">
        <v>1</v>
      </c>
      <c r="FU43">
        <v>4.896363750000001</v>
      </c>
      <c r="FV43">
        <v>0.4155700187617282</v>
      </c>
      <c r="FW43">
        <v>0.04201958214258562</v>
      </c>
      <c r="FX43">
        <v>0</v>
      </c>
      <c r="FY43">
        <v>1</v>
      </c>
      <c r="FZ43">
        <v>3</v>
      </c>
      <c r="GA43" t="s">
        <v>426</v>
      </c>
      <c r="GB43">
        <v>2.97727</v>
      </c>
      <c r="GC43">
        <v>2.71566</v>
      </c>
      <c r="GD43">
        <v>0.0916449</v>
      </c>
      <c r="GE43">
        <v>0.09524349999999999</v>
      </c>
      <c r="GF43">
        <v>0.0973531</v>
      </c>
      <c r="GG43">
        <v>0.07850989999999999</v>
      </c>
      <c r="GH43">
        <v>28569.6</v>
      </c>
      <c r="GI43">
        <v>28595</v>
      </c>
      <c r="GJ43">
        <v>29261.6</v>
      </c>
      <c r="GK43">
        <v>29250</v>
      </c>
      <c r="GL43">
        <v>35023.6</v>
      </c>
      <c r="GM43">
        <v>35815.9</v>
      </c>
      <c r="GN43">
        <v>41243.4</v>
      </c>
      <c r="GO43">
        <v>41658.8</v>
      </c>
      <c r="GP43">
        <v>1.91965</v>
      </c>
      <c r="GQ43">
        <v>2.28577</v>
      </c>
      <c r="GR43">
        <v>-0.00607222</v>
      </c>
      <c r="GS43">
        <v>0</v>
      </c>
      <c r="GT43">
        <v>27.7911</v>
      </c>
      <c r="GU43">
        <v>999.9</v>
      </c>
      <c r="GV43">
        <v>42.1</v>
      </c>
      <c r="GW43">
        <v>34.4</v>
      </c>
      <c r="GX43">
        <v>25.3373</v>
      </c>
      <c r="GY43">
        <v>63.1025</v>
      </c>
      <c r="GZ43">
        <v>21.7748</v>
      </c>
      <c r="HA43">
        <v>2</v>
      </c>
      <c r="HB43">
        <v>0.319339</v>
      </c>
      <c r="HC43">
        <v>1.93882</v>
      </c>
      <c r="HD43">
        <v>20.3754</v>
      </c>
      <c r="HE43">
        <v>5.21654</v>
      </c>
      <c r="HF43">
        <v>12.0099</v>
      </c>
      <c r="HG43">
        <v>4.98755</v>
      </c>
      <c r="HH43">
        <v>3.28795</v>
      </c>
      <c r="HI43">
        <v>9999</v>
      </c>
      <c r="HJ43">
        <v>9999</v>
      </c>
      <c r="HK43">
        <v>9999</v>
      </c>
      <c r="HL43">
        <v>221</v>
      </c>
      <c r="HM43">
        <v>1.86752</v>
      </c>
      <c r="HN43">
        <v>1.8666</v>
      </c>
      <c r="HO43">
        <v>1.86595</v>
      </c>
      <c r="HP43">
        <v>1.86585</v>
      </c>
      <c r="HQ43">
        <v>1.86768</v>
      </c>
      <c r="HR43">
        <v>1.87012</v>
      </c>
      <c r="HS43">
        <v>1.8688</v>
      </c>
      <c r="HT43">
        <v>1.87027</v>
      </c>
      <c r="HU43">
        <v>0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-3.917</v>
      </c>
      <c r="II43">
        <v>-0.1617</v>
      </c>
      <c r="IJ43">
        <v>-2.516739542632623</v>
      </c>
      <c r="IK43">
        <v>-0.003475500162460642</v>
      </c>
      <c r="IL43">
        <v>1.125610701116577E-07</v>
      </c>
      <c r="IM43">
        <v>8.211969671259291E-12</v>
      </c>
      <c r="IN43">
        <v>-0.1937301274936507</v>
      </c>
      <c r="IO43">
        <v>-0.01384364534232655</v>
      </c>
      <c r="IP43">
        <v>0.00103161831321913</v>
      </c>
      <c r="IQ43">
        <v>-1.444183994753534E-05</v>
      </c>
      <c r="IR43">
        <v>3</v>
      </c>
      <c r="IS43">
        <v>2339</v>
      </c>
      <c r="IT43">
        <v>1</v>
      </c>
      <c r="IU43">
        <v>31</v>
      </c>
      <c r="IV43">
        <v>8471.799999999999</v>
      </c>
      <c r="IW43">
        <v>8471.799999999999</v>
      </c>
      <c r="IX43">
        <v>1.3501</v>
      </c>
      <c r="IY43">
        <v>2.229</v>
      </c>
      <c r="IZ43">
        <v>1.94702</v>
      </c>
      <c r="JA43">
        <v>2.63916</v>
      </c>
      <c r="JB43">
        <v>2.19482</v>
      </c>
      <c r="JC43">
        <v>2.40112</v>
      </c>
      <c r="JD43">
        <v>39.7422</v>
      </c>
      <c r="JE43">
        <v>15.4717</v>
      </c>
      <c r="JF43">
        <v>18</v>
      </c>
      <c r="JG43">
        <v>535.378</v>
      </c>
      <c r="JH43">
        <v>788.777</v>
      </c>
      <c r="JI43">
        <v>25.001</v>
      </c>
      <c r="JJ43">
        <v>31.3452</v>
      </c>
      <c r="JK43">
        <v>30.0004</v>
      </c>
      <c r="JL43">
        <v>31.2815</v>
      </c>
      <c r="JM43">
        <v>31.1752</v>
      </c>
      <c r="JN43">
        <v>27.1363</v>
      </c>
      <c r="JO43">
        <v>35.9749</v>
      </c>
      <c r="JP43">
        <v>0</v>
      </c>
      <c r="JQ43">
        <v>25</v>
      </c>
      <c r="JR43">
        <v>460.133</v>
      </c>
      <c r="JS43">
        <v>15.9722</v>
      </c>
      <c r="JT43">
        <v>100.102</v>
      </c>
      <c r="JU43">
        <v>100.073</v>
      </c>
    </row>
    <row r="44" spans="1:281">
      <c r="A44">
        <v>28</v>
      </c>
      <c r="B44">
        <v>1662651252.6</v>
      </c>
      <c r="C44">
        <v>227</v>
      </c>
      <c r="D44" t="s">
        <v>477</v>
      </c>
      <c r="E44" t="s">
        <v>478</v>
      </c>
      <c r="F44">
        <v>5</v>
      </c>
      <c r="G44" t="s">
        <v>415</v>
      </c>
      <c r="H44" t="s">
        <v>416</v>
      </c>
      <c r="I44">
        <v>1662651245.1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447.1644226497064</v>
      </c>
      <c r="AK44">
        <v>420.7190606060606</v>
      </c>
      <c r="AL44">
        <v>1.755820323189256</v>
      </c>
      <c r="AM44">
        <v>64.673611271338</v>
      </c>
      <c r="AN44">
        <f>(AP44 - AO44 + DI44*1E3/(8.314*(DK44+273.15)) * AR44/DH44 * AQ44) * DH44/(100*CV44) * 1000/(1000 - AP44)</f>
        <v>0</v>
      </c>
      <c r="AO44">
        <v>15.99936932252848</v>
      </c>
      <c r="AP44">
        <v>20.94904788255223</v>
      </c>
      <c r="AQ44">
        <v>7.568898034719288E-06</v>
      </c>
      <c r="AR44">
        <v>99.72261212557342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1662651245.1</v>
      </c>
      <c r="DB44">
        <v>403.6771851851852</v>
      </c>
      <c r="DC44">
        <v>430.7326666666667</v>
      </c>
      <c r="DD44">
        <v>20.98449629629629</v>
      </c>
      <c r="DE44">
        <v>16.0271962962963</v>
      </c>
      <c r="DF44">
        <v>407.5912962962963</v>
      </c>
      <c r="DG44">
        <v>21.14622222222222</v>
      </c>
      <c r="DH44">
        <v>499.958962962963</v>
      </c>
      <c r="DI44">
        <v>90.77716666666669</v>
      </c>
      <c r="DJ44">
        <v>0.09993417037037038</v>
      </c>
      <c r="DK44">
        <v>28.01276296296296</v>
      </c>
      <c r="DL44">
        <v>27.68268518518518</v>
      </c>
      <c r="DM44">
        <v>999.9000000000001</v>
      </c>
      <c r="DN44">
        <v>0</v>
      </c>
      <c r="DO44">
        <v>0</v>
      </c>
      <c r="DP44">
        <v>10006.44444444445</v>
      </c>
      <c r="DQ44">
        <v>0</v>
      </c>
      <c r="DR44">
        <v>230.3954074074074</v>
      </c>
      <c r="DS44">
        <v>-27.05553703703704</v>
      </c>
      <c r="DT44">
        <v>412.3296296296297</v>
      </c>
      <c r="DU44">
        <v>437.7481481481482</v>
      </c>
      <c r="DV44">
        <v>4.957307037037038</v>
      </c>
      <c r="DW44">
        <v>430.7326666666667</v>
      </c>
      <c r="DX44">
        <v>16.0271962962963</v>
      </c>
      <c r="DY44">
        <v>1.904912962962963</v>
      </c>
      <c r="DZ44">
        <v>1.454902962962963</v>
      </c>
      <c r="EA44">
        <v>16.67535555555556</v>
      </c>
      <c r="EB44">
        <v>12.50222222222222</v>
      </c>
      <c r="EC44">
        <v>1499.984444444444</v>
      </c>
      <c r="ED44">
        <v>0.9730044814814812</v>
      </c>
      <c r="EE44">
        <v>0.02699542962962963</v>
      </c>
      <c r="EF44">
        <v>0</v>
      </c>
      <c r="EG44">
        <v>2.317581481481482</v>
      </c>
      <c r="EH44">
        <v>0</v>
      </c>
      <c r="EI44">
        <v>12436.40740740741</v>
      </c>
      <c r="EJ44">
        <v>12533.27037037037</v>
      </c>
      <c r="EK44">
        <v>38.25</v>
      </c>
      <c r="EL44">
        <v>39.875</v>
      </c>
      <c r="EM44">
        <v>38.74766666666666</v>
      </c>
      <c r="EN44">
        <v>38.937</v>
      </c>
      <c r="EO44">
        <v>37.74533333333333</v>
      </c>
      <c r="EP44">
        <v>1459.493333333334</v>
      </c>
      <c r="EQ44">
        <v>40.49111111111111</v>
      </c>
      <c r="ER44">
        <v>0</v>
      </c>
      <c r="ES44">
        <v>1662651252.5</v>
      </c>
      <c r="ET44">
        <v>0</v>
      </c>
      <c r="EU44">
        <v>2.309346153846154</v>
      </c>
      <c r="EV44">
        <v>0.6985435847569278</v>
      </c>
      <c r="EW44">
        <v>122.3487176424222</v>
      </c>
      <c r="EX44">
        <v>12437.78076923077</v>
      </c>
      <c r="EY44">
        <v>15</v>
      </c>
      <c r="EZ44">
        <v>0</v>
      </c>
      <c r="FA44" t="s">
        <v>419</v>
      </c>
      <c r="FB44">
        <v>1662142938.1</v>
      </c>
      <c r="FC44">
        <v>1662142938.1</v>
      </c>
      <c r="FD44">
        <v>0</v>
      </c>
      <c r="FE44">
        <v>0.077</v>
      </c>
      <c r="FF44">
        <v>-0.133</v>
      </c>
      <c r="FG44">
        <v>-3.393</v>
      </c>
      <c r="FH44">
        <v>-0.24</v>
      </c>
      <c r="FI44">
        <v>419</v>
      </c>
      <c r="FJ44">
        <v>24</v>
      </c>
      <c r="FK44">
        <v>0.26</v>
      </c>
      <c r="FL44">
        <v>0.23</v>
      </c>
      <c r="FM44">
        <v>-24.36018536585366</v>
      </c>
      <c r="FN44">
        <v>-54.26375331010453</v>
      </c>
      <c r="FO44">
        <v>5.74719074180705</v>
      </c>
      <c r="FP44">
        <v>0</v>
      </c>
      <c r="FQ44">
        <v>2.309458823529412</v>
      </c>
      <c r="FR44">
        <v>-0.102426279867663</v>
      </c>
      <c r="FS44">
        <v>0.2590524011465487</v>
      </c>
      <c r="FT44">
        <v>1</v>
      </c>
      <c r="FU44">
        <v>4.92906975609756</v>
      </c>
      <c r="FV44">
        <v>0.5111678048780516</v>
      </c>
      <c r="FW44">
        <v>0.05237500462717498</v>
      </c>
      <c r="FX44">
        <v>0</v>
      </c>
      <c r="FY44">
        <v>1</v>
      </c>
      <c r="FZ44">
        <v>3</v>
      </c>
      <c r="GA44" t="s">
        <v>426</v>
      </c>
      <c r="GB44">
        <v>2.97706</v>
      </c>
      <c r="GC44">
        <v>2.71561</v>
      </c>
      <c r="GD44">
        <v>0.09309539999999999</v>
      </c>
      <c r="GE44">
        <v>0.09766279999999999</v>
      </c>
      <c r="GF44">
        <v>0.097247</v>
      </c>
      <c r="GG44">
        <v>0.07845729999999999</v>
      </c>
      <c r="GH44">
        <v>28524.1</v>
      </c>
      <c r="GI44">
        <v>28518.3</v>
      </c>
      <c r="GJ44">
        <v>29261.8</v>
      </c>
      <c r="GK44">
        <v>29249.8</v>
      </c>
      <c r="GL44">
        <v>35028.1</v>
      </c>
      <c r="GM44">
        <v>35817.7</v>
      </c>
      <c r="GN44">
        <v>41243.9</v>
      </c>
      <c r="GO44">
        <v>41658.5</v>
      </c>
      <c r="GP44">
        <v>1.9195</v>
      </c>
      <c r="GQ44">
        <v>2.2859</v>
      </c>
      <c r="GR44">
        <v>-0.00654906</v>
      </c>
      <c r="GS44">
        <v>0</v>
      </c>
      <c r="GT44">
        <v>27.7988</v>
      </c>
      <c r="GU44">
        <v>999.9</v>
      </c>
      <c r="GV44">
        <v>42.1</v>
      </c>
      <c r="GW44">
        <v>34.4</v>
      </c>
      <c r="GX44">
        <v>25.3367</v>
      </c>
      <c r="GY44">
        <v>63.2625</v>
      </c>
      <c r="GZ44">
        <v>21.7748</v>
      </c>
      <c r="HA44">
        <v>2</v>
      </c>
      <c r="HB44">
        <v>0.319756</v>
      </c>
      <c r="HC44">
        <v>1.94566</v>
      </c>
      <c r="HD44">
        <v>20.3752</v>
      </c>
      <c r="HE44">
        <v>5.21639</v>
      </c>
      <c r="HF44">
        <v>12.0099</v>
      </c>
      <c r="HG44">
        <v>4.98755</v>
      </c>
      <c r="HH44">
        <v>3.28793</v>
      </c>
      <c r="HI44">
        <v>9999</v>
      </c>
      <c r="HJ44">
        <v>9999</v>
      </c>
      <c r="HK44">
        <v>9999</v>
      </c>
      <c r="HL44">
        <v>221</v>
      </c>
      <c r="HM44">
        <v>1.86752</v>
      </c>
      <c r="HN44">
        <v>1.8666</v>
      </c>
      <c r="HO44">
        <v>1.86594</v>
      </c>
      <c r="HP44">
        <v>1.86584</v>
      </c>
      <c r="HQ44">
        <v>1.86768</v>
      </c>
      <c r="HR44">
        <v>1.87014</v>
      </c>
      <c r="HS44">
        <v>1.86878</v>
      </c>
      <c r="HT44">
        <v>1.87027</v>
      </c>
      <c r="HU44">
        <v>0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-3.945</v>
      </c>
      <c r="II44">
        <v>-0.162</v>
      </c>
      <c r="IJ44">
        <v>-2.516739542632623</v>
      </c>
      <c r="IK44">
        <v>-0.003475500162460642</v>
      </c>
      <c r="IL44">
        <v>1.125610701116577E-07</v>
      </c>
      <c r="IM44">
        <v>8.211969671259291E-12</v>
      </c>
      <c r="IN44">
        <v>-0.1937301274936507</v>
      </c>
      <c r="IO44">
        <v>-0.01384364534232655</v>
      </c>
      <c r="IP44">
        <v>0.00103161831321913</v>
      </c>
      <c r="IQ44">
        <v>-1.444183994753534E-05</v>
      </c>
      <c r="IR44">
        <v>3</v>
      </c>
      <c r="IS44">
        <v>2339</v>
      </c>
      <c r="IT44">
        <v>1</v>
      </c>
      <c r="IU44">
        <v>31</v>
      </c>
      <c r="IV44">
        <v>8471.9</v>
      </c>
      <c r="IW44">
        <v>8471.9</v>
      </c>
      <c r="IX44">
        <v>1.39282</v>
      </c>
      <c r="IY44">
        <v>2.22534</v>
      </c>
      <c r="IZ44">
        <v>1.94702</v>
      </c>
      <c r="JA44">
        <v>2.63672</v>
      </c>
      <c r="JB44">
        <v>2.19482</v>
      </c>
      <c r="JC44">
        <v>2.38525</v>
      </c>
      <c r="JD44">
        <v>39.7673</v>
      </c>
      <c r="JE44">
        <v>15.4717</v>
      </c>
      <c r="JF44">
        <v>18</v>
      </c>
      <c r="JG44">
        <v>535.3049999999999</v>
      </c>
      <c r="JH44">
        <v>788.962</v>
      </c>
      <c r="JI44">
        <v>25.0013</v>
      </c>
      <c r="JJ44">
        <v>31.3475</v>
      </c>
      <c r="JK44">
        <v>30.0005</v>
      </c>
      <c r="JL44">
        <v>31.2851</v>
      </c>
      <c r="JM44">
        <v>31.18</v>
      </c>
      <c r="JN44">
        <v>27.8796</v>
      </c>
      <c r="JO44">
        <v>35.9749</v>
      </c>
      <c r="JP44">
        <v>0</v>
      </c>
      <c r="JQ44">
        <v>25</v>
      </c>
      <c r="JR44">
        <v>473.492</v>
      </c>
      <c r="JS44">
        <v>15.9697</v>
      </c>
      <c r="JT44">
        <v>100.103</v>
      </c>
      <c r="JU44">
        <v>100.072</v>
      </c>
    </row>
    <row r="45" spans="1:281">
      <c r="A45">
        <v>29</v>
      </c>
      <c r="B45">
        <v>1662651257.6</v>
      </c>
      <c r="C45">
        <v>232</v>
      </c>
      <c r="D45" t="s">
        <v>479</v>
      </c>
      <c r="E45" t="s">
        <v>480</v>
      </c>
      <c r="F45">
        <v>5</v>
      </c>
      <c r="G45" t="s">
        <v>415</v>
      </c>
      <c r="H45" t="s">
        <v>416</v>
      </c>
      <c r="I45">
        <v>1662651249.814285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462.7569110198318</v>
      </c>
      <c r="AK45">
        <v>432.5552</v>
      </c>
      <c r="AL45">
        <v>2.449167705246103</v>
      </c>
      <c r="AM45">
        <v>64.673611271338</v>
      </c>
      <c r="AN45">
        <f>(AP45 - AO45 + DI45*1E3/(8.314*(DK45+273.15)) * AR45/DH45 * AQ45) * DH45/(100*CV45) * 1000/(1000 - AP45)</f>
        <v>0</v>
      </c>
      <c r="AO45">
        <v>15.962111488107</v>
      </c>
      <c r="AP45">
        <v>20.94511919819311</v>
      </c>
      <c r="AQ45">
        <v>-0.008676758093463457</v>
      </c>
      <c r="AR45">
        <v>99.72261212557342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1662651249.814285</v>
      </c>
      <c r="DB45">
        <v>409.3564285714286</v>
      </c>
      <c r="DC45">
        <v>442.3698928571429</v>
      </c>
      <c r="DD45">
        <v>20.96851785714286</v>
      </c>
      <c r="DE45">
        <v>15.99145357142857</v>
      </c>
      <c r="DF45">
        <v>413.2898214285714</v>
      </c>
      <c r="DG45">
        <v>21.1304</v>
      </c>
      <c r="DH45">
        <v>499.9940714285714</v>
      </c>
      <c r="DI45">
        <v>90.77701428571427</v>
      </c>
      <c r="DJ45">
        <v>0.1000001571428571</v>
      </c>
      <c r="DK45">
        <v>28.01819285714286</v>
      </c>
      <c r="DL45">
        <v>27.68702142857143</v>
      </c>
      <c r="DM45">
        <v>999.9000000000002</v>
      </c>
      <c r="DN45">
        <v>0</v>
      </c>
      <c r="DO45">
        <v>0</v>
      </c>
      <c r="DP45">
        <v>10004.74285714286</v>
      </c>
      <c r="DQ45">
        <v>0</v>
      </c>
      <c r="DR45">
        <v>230.8976785714285</v>
      </c>
      <c r="DS45">
        <v>-33.01351071428571</v>
      </c>
      <c r="DT45">
        <v>418.1237499999999</v>
      </c>
      <c r="DU45">
        <v>449.5586071428572</v>
      </c>
      <c r="DV45">
        <v>4.977061071428571</v>
      </c>
      <c r="DW45">
        <v>442.3698928571429</v>
      </c>
      <c r="DX45">
        <v>15.99145357142857</v>
      </c>
      <c r="DY45">
        <v>1.903459642857143</v>
      </c>
      <c r="DZ45">
        <v>1.451656785714286</v>
      </c>
      <c r="EA45">
        <v>16.66333928571428</v>
      </c>
      <c r="EB45">
        <v>12.46822142857143</v>
      </c>
      <c r="EC45">
        <v>1500.000357142857</v>
      </c>
      <c r="ED45">
        <v>0.973004607142857</v>
      </c>
      <c r="EE45">
        <v>0.02699529642857143</v>
      </c>
      <c r="EF45">
        <v>0</v>
      </c>
      <c r="EG45">
        <v>2.329564285714286</v>
      </c>
      <c r="EH45">
        <v>0</v>
      </c>
      <c r="EI45">
        <v>12458.48571428571</v>
      </c>
      <c r="EJ45">
        <v>12533.40714285714</v>
      </c>
      <c r="EK45">
        <v>38.25</v>
      </c>
      <c r="EL45">
        <v>39.875</v>
      </c>
      <c r="EM45">
        <v>38.75</v>
      </c>
      <c r="EN45">
        <v>38.937</v>
      </c>
      <c r="EO45">
        <v>37.74775</v>
      </c>
      <c r="EP45">
        <v>1459.508571428571</v>
      </c>
      <c r="EQ45">
        <v>40.49178571428571</v>
      </c>
      <c r="ER45">
        <v>0</v>
      </c>
      <c r="ES45">
        <v>1662651257.3</v>
      </c>
      <c r="ET45">
        <v>0</v>
      </c>
      <c r="EU45">
        <v>2.325988461538461</v>
      </c>
      <c r="EV45">
        <v>0.1655145385729448</v>
      </c>
      <c r="EW45">
        <v>330.6119657106839</v>
      </c>
      <c r="EX45">
        <v>12458.91538461538</v>
      </c>
      <c r="EY45">
        <v>15</v>
      </c>
      <c r="EZ45">
        <v>0</v>
      </c>
      <c r="FA45" t="s">
        <v>419</v>
      </c>
      <c r="FB45">
        <v>1662142938.1</v>
      </c>
      <c r="FC45">
        <v>1662142938.1</v>
      </c>
      <c r="FD45">
        <v>0</v>
      </c>
      <c r="FE45">
        <v>0.077</v>
      </c>
      <c r="FF45">
        <v>-0.133</v>
      </c>
      <c r="FG45">
        <v>-3.393</v>
      </c>
      <c r="FH45">
        <v>-0.24</v>
      </c>
      <c r="FI45">
        <v>419</v>
      </c>
      <c r="FJ45">
        <v>24</v>
      </c>
      <c r="FK45">
        <v>0.26</v>
      </c>
      <c r="FL45">
        <v>0.23</v>
      </c>
      <c r="FM45">
        <v>-29.8658975</v>
      </c>
      <c r="FN45">
        <v>-76.33495947467162</v>
      </c>
      <c r="FO45">
        <v>7.384441973178729</v>
      </c>
      <c r="FP45">
        <v>0</v>
      </c>
      <c r="FQ45">
        <v>2.316105882352941</v>
      </c>
      <c r="FR45">
        <v>0.4719511068932226</v>
      </c>
      <c r="FS45">
        <v>0.2681733712064295</v>
      </c>
      <c r="FT45">
        <v>1</v>
      </c>
      <c r="FU45">
        <v>4.963087499999999</v>
      </c>
      <c r="FV45">
        <v>0.3045001125703594</v>
      </c>
      <c r="FW45">
        <v>0.03641561929653259</v>
      </c>
      <c r="FX45">
        <v>0</v>
      </c>
      <c r="FY45">
        <v>1</v>
      </c>
      <c r="FZ45">
        <v>3</v>
      </c>
      <c r="GA45" t="s">
        <v>426</v>
      </c>
      <c r="GB45">
        <v>2.9772</v>
      </c>
      <c r="GC45">
        <v>2.7157</v>
      </c>
      <c r="GD45">
        <v>0.0951159</v>
      </c>
      <c r="GE45">
        <v>0.100261</v>
      </c>
      <c r="GF45">
        <v>0.0972227</v>
      </c>
      <c r="GG45">
        <v>0.0784586</v>
      </c>
      <c r="GH45">
        <v>28459.7</v>
      </c>
      <c r="GI45">
        <v>28435.9</v>
      </c>
      <c r="GJ45">
        <v>29260.9</v>
      </c>
      <c r="GK45">
        <v>29249.5</v>
      </c>
      <c r="GL45">
        <v>35028.1</v>
      </c>
      <c r="GM45">
        <v>35817.5</v>
      </c>
      <c r="GN45">
        <v>41242.6</v>
      </c>
      <c r="GO45">
        <v>41658.2</v>
      </c>
      <c r="GP45">
        <v>1.91962</v>
      </c>
      <c r="GQ45">
        <v>2.28587</v>
      </c>
      <c r="GR45">
        <v>-0.00685081</v>
      </c>
      <c r="GS45">
        <v>0</v>
      </c>
      <c r="GT45">
        <v>27.8089</v>
      </c>
      <c r="GU45">
        <v>999.9</v>
      </c>
      <c r="GV45">
        <v>42.1</v>
      </c>
      <c r="GW45">
        <v>34.4</v>
      </c>
      <c r="GX45">
        <v>25.3388</v>
      </c>
      <c r="GY45">
        <v>63.1225</v>
      </c>
      <c r="GZ45">
        <v>21.7708</v>
      </c>
      <c r="HA45">
        <v>2</v>
      </c>
      <c r="HB45">
        <v>0.319977</v>
      </c>
      <c r="HC45">
        <v>1.95575</v>
      </c>
      <c r="HD45">
        <v>20.3752</v>
      </c>
      <c r="HE45">
        <v>5.21594</v>
      </c>
      <c r="HF45">
        <v>12.0099</v>
      </c>
      <c r="HG45">
        <v>4.9874</v>
      </c>
      <c r="HH45">
        <v>3.28798</v>
      </c>
      <c r="HI45">
        <v>9999</v>
      </c>
      <c r="HJ45">
        <v>9999</v>
      </c>
      <c r="HK45">
        <v>9999</v>
      </c>
      <c r="HL45">
        <v>221</v>
      </c>
      <c r="HM45">
        <v>1.86752</v>
      </c>
      <c r="HN45">
        <v>1.8666</v>
      </c>
      <c r="HO45">
        <v>1.86595</v>
      </c>
      <c r="HP45">
        <v>1.86584</v>
      </c>
      <c r="HQ45">
        <v>1.86768</v>
      </c>
      <c r="HR45">
        <v>1.87015</v>
      </c>
      <c r="HS45">
        <v>1.86881</v>
      </c>
      <c r="HT45">
        <v>1.87027</v>
      </c>
      <c r="HU45">
        <v>0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-3.986</v>
      </c>
      <c r="II45">
        <v>-0.1621</v>
      </c>
      <c r="IJ45">
        <v>-2.516739542632623</v>
      </c>
      <c r="IK45">
        <v>-0.003475500162460642</v>
      </c>
      <c r="IL45">
        <v>1.125610701116577E-07</v>
      </c>
      <c r="IM45">
        <v>8.211969671259291E-12</v>
      </c>
      <c r="IN45">
        <v>-0.1937301274936507</v>
      </c>
      <c r="IO45">
        <v>-0.01384364534232655</v>
      </c>
      <c r="IP45">
        <v>0.00103161831321913</v>
      </c>
      <c r="IQ45">
        <v>-1.444183994753534E-05</v>
      </c>
      <c r="IR45">
        <v>3</v>
      </c>
      <c r="IS45">
        <v>2339</v>
      </c>
      <c r="IT45">
        <v>1</v>
      </c>
      <c r="IU45">
        <v>31</v>
      </c>
      <c r="IV45">
        <v>8472</v>
      </c>
      <c r="IW45">
        <v>8472</v>
      </c>
      <c r="IX45">
        <v>1.427</v>
      </c>
      <c r="IY45">
        <v>2.23145</v>
      </c>
      <c r="IZ45">
        <v>1.94702</v>
      </c>
      <c r="JA45">
        <v>2.6355</v>
      </c>
      <c r="JB45">
        <v>2.19482</v>
      </c>
      <c r="JC45">
        <v>2.37427</v>
      </c>
      <c r="JD45">
        <v>39.7673</v>
      </c>
      <c r="JE45">
        <v>15.4629</v>
      </c>
      <c r="JF45">
        <v>18</v>
      </c>
      <c r="JG45">
        <v>535.42</v>
      </c>
      <c r="JH45">
        <v>789.009</v>
      </c>
      <c r="JI45">
        <v>25.0018</v>
      </c>
      <c r="JJ45">
        <v>31.3502</v>
      </c>
      <c r="JK45">
        <v>30.0004</v>
      </c>
      <c r="JL45">
        <v>31.2885</v>
      </c>
      <c r="JM45">
        <v>31.1853</v>
      </c>
      <c r="JN45">
        <v>28.6994</v>
      </c>
      <c r="JO45">
        <v>35.9749</v>
      </c>
      <c r="JP45">
        <v>0</v>
      </c>
      <c r="JQ45">
        <v>25</v>
      </c>
      <c r="JR45">
        <v>493.531</v>
      </c>
      <c r="JS45">
        <v>15.9707</v>
      </c>
      <c r="JT45">
        <v>100.1</v>
      </c>
      <c r="JU45">
        <v>100.072</v>
      </c>
    </row>
    <row r="46" spans="1:281">
      <c r="A46">
        <v>30</v>
      </c>
      <c r="B46">
        <v>1662651262.6</v>
      </c>
      <c r="C46">
        <v>237</v>
      </c>
      <c r="D46" t="s">
        <v>481</v>
      </c>
      <c r="E46" t="s">
        <v>482</v>
      </c>
      <c r="F46">
        <v>5</v>
      </c>
      <c r="G46" t="s">
        <v>415</v>
      </c>
      <c r="H46" t="s">
        <v>416</v>
      </c>
      <c r="I46">
        <v>1662651255.1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479.2954185709061</v>
      </c>
      <c r="AK46">
        <v>446.7341757575758</v>
      </c>
      <c r="AL46">
        <v>2.884190288934568</v>
      </c>
      <c r="AM46">
        <v>64.673611271338</v>
      </c>
      <c r="AN46">
        <f>(AP46 - AO46 + DI46*1E3/(8.314*(DK46+273.15)) * AR46/DH46 * AQ46) * DH46/(100*CV46) * 1000/(1000 - AP46)</f>
        <v>0</v>
      </c>
      <c r="AO46">
        <v>15.96207296342661</v>
      </c>
      <c r="AP46">
        <v>20.9434030491248</v>
      </c>
      <c r="AQ46">
        <v>-0.0009282904526210203</v>
      </c>
      <c r="AR46">
        <v>99.72261212557342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1662651255.1</v>
      </c>
      <c r="DB46">
        <v>419.5262222222222</v>
      </c>
      <c r="DC46">
        <v>458.2225925925926</v>
      </c>
      <c r="DD46">
        <v>20.95156296296297</v>
      </c>
      <c r="DE46">
        <v>15.96304074074074</v>
      </c>
      <c r="DF46">
        <v>423.4941111111111</v>
      </c>
      <c r="DG46">
        <v>21.11361481481482</v>
      </c>
      <c r="DH46">
        <v>500.0094444444444</v>
      </c>
      <c r="DI46">
        <v>90.77761481481481</v>
      </c>
      <c r="DJ46">
        <v>0.1000237962962963</v>
      </c>
      <c r="DK46">
        <v>28.02468148148148</v>
      </c>
      <c r="DL46">
        <v>27.69317777777777</v>
      </c>
      <c r="DM46">
        <v>999.9000000000001</v>
      </c>
      <c r="DN46">
        <v>0</v>
      </c>
      <c r="DO46">
        <v>0</v>
      </c>
      <c r="DP46">
        <v>10000.07296296296</v>
      </c>
      <c r="DQ46">
        <v>0</v>
      </c>
      <c r="DR46">
        <v>231.3754444444444</v>
      </c>
      <c r="DS46">
        <v>-38.69640740740741</v>
      </c>
      <c r="DT46">
        <v>428.504</v>
      </c>
      <c r="DU46">
        <v>465.6559629629629</v>
      </c>
      <c r="DV46">
        <v>4.988514074074074</v>
      </c>
      <c r="DW46">
        <v>458.2225925925926</v>
      </c>
      <c r="DX46">
        <v>15.96304074074074</v>
      </c>
      <c r="DY46">
        <v>1.901933333333334</v>
      </c>
      <c r="DZ46">
        <v>1.449087777777778</v>
      </c>
      <c r="EA46">
        <v>16.65071851851852</v>
      </c>
      <c r="EB46">
        <v>12.44128888888889</v>
      </c>
      <c r="EC46">
        <v>1499.999629629629</v>
      </c>
      <c r="ED46">
        <v>0.9730048518518517</v>
      </c>
      <c r="EE46">
        <v>0.02699503703703704</v>
      </c>
      <c r="EF46">
        <v>0</v>
      </c>
      <c r="EG46">
        <v>2.372688888888889</v>
      </c>
      <c r="EH46">
        <v>0</v>
      </c>
      <c r="EI46">
        <v>12496.14074074074</v>
      </c>
      <c r="EJ46">
        <v>12533.4037037037</v>
      </c>
      <c r="EK46">
        <v>38.25459259259259</v>
      </c>
      <c r="EL46">
        <v>39.875</v>
      </c>
      <c r="EM46">
        <v>38.75</v>
      </c>
      <c r="EN46">
        <v>38.937</v>
      </c>
      <c r="EO46">
        <v>37.75</v>
      </c>
      <c r="EP46">
        <v>1459.508148148148</v>
      </c>
      <c r="EQ46">
        <v>40.49148148148148</v>
      </c>
      <c r="ER46">
        <v>0</v>
      </c>
      <c r="ES46">
        <v>1662651262.7</v>
      </c>
      <c r="ET46">
        <v>0</v>
      </c>
      <c r="EU46">
        <v>2.39076</v>
      </c>
      <c r="EV46">
        <v>0.08777692336608332</v>
      </c>
      <c r="EW46">
        <v>623.5923075584136</v>
      </c>
      <c r="EX46">
        <v>12501.652</v>
      </c>
      <c r="EY46">
        <v>15</v>
      </c>
      <c r="EZ46">
        <v>0</v>
      </c>
      <c r="FA46" t="s">
        <v>419</v>
      </c>
      <c r="FB46">
        <v>1662142938.1</v>
      </c>
      <c r="FC46">
        <v>1662142938.1</v>
      </c>
      <c r="FD46">
        <v>0</v>
      </c>
      <c r="FE46">
        <v>0.077</v>
      </c>
      <c r="FF46">
        <v>-0.133</v>
      </c>
      <c r="FG46">
        <v>-3.393</v>
      </c>
      <c r="FH46">
        <v>-0.24</v>
      </c>
      <c r="FI46">
        <v>419</v>
      </c>
      <c r="FJ46">
        <v>24</v>
      </c>
      <c r="FK46">
        <v>0.26</v>
      </c>
      <c r="FL46">
        <v>0.23</v>
      </c>
      <c r="FM46">
        <v>-34.3559625</v>
      </c>
      <c r="FN46">
        <v>-68.57715984990617</v>
      </c>
      <c r="FO46">
        <v>6.693456046344352</v>
      </c>
      <c r="FP46">
        <v>0</v>
      </c>
      <c r="FQ46">
        <v>2.346126470588235</v>
      </c>
      <c r="FR46">
        <v>0.1075003811376342</v>
      </c>
      <c r="FS46">
        <v>0.2771835315845097</v>
      </c>
      <c r="FT46">
        <v>1</v>
      </c>
      <c r="FU46">
        <v>4.975831250000001</v>
      </c>
      <c r="FV46">
        <v>0.1514121951219393</v>
      </c>
      <c r="FW46">
        <v>0.02803770775112503</v>
      </c>
      <c r="FX46">
        <v>0</v>
      </c>
      <c r="FY46">
        <v>1</v>
      </c>
      <c r="FZ46">
        <v>3</v>
      </c>
      <c r="GA46" t="s">
        <v>426</v>
      </c>
      <c r="GB46">
        <v>2.97725</v>
      </c>
      <c r="GC46">
        <v>2.71554</v>
      </c>
      <c r="GD46">
        <v>0.097465</v>
      </c>
      <c r="GE46">
        <v>0.102886</v>
      </c>
      <c r="GF46">
        <v>0.0972198</v>
      </c>
      <c r="GG46">
        <v>0.0784654</v>
      </c>
      <c r="GH46">
        <v>28385.7</v>
      </c>
      <c r="GI46">
        <v>28352.9</v>
      </c>
      <c r="GJ46">
        <v>29260.9</v>
      </c>
      <c r="GK46">
        <v>29249.6</v>
      </c>
      <c r="GL46">
        <v>35028.1</v>
      </c>
      <c r="GM46">
        <v>35817.3</v>
      </c>
      <c r="GN46">
        <v>41242.5</v>
      </c>
      <c r="GO46">
        <v>41658.3</v>
      </c>
      <c r="GP46">
        <v>1.91938</v>
      </c>
      <c r="GQ46">
        <v>2.2859</v>
      </c>
      <c r="GR46">
        <v>-0.00767037</v>
      </c>
      <c r="GS46">
        <v>0</v>
      </c>
      <c r="GT46">
        <v>27.8184</v>
      </c>
      <c r="GU46">
        <v>999.9</v>
      </c>
      <c r="GV46">
        <v>42.1</v>
      </c>
      <c r="GW46">
        <v>34.4</v>
      </c>
      <c r="GX46">
        <v>25.3375</v>
      </c>
      <c r="GY46">
        <v>63.1625</v>
      </c>
      <c r="GZ46">
        <v>21.8269</v>
      </c>
      <c r="HA46">
        <v>2</v>
      </c>
      <c r="HB46">
        <v>0.320399</v>
      </c>
      <c r="HC46">
        <v>1.96409</v>
      </c>
      <c r="HD46">
        <v>20.3751</v>
      </c>
      <c r="HE46">
        <v>5.21564</v>
      </c>
      <c r="HF46">
        <v>12.0099</v>
      </c>
      <c r="HG46">
        <v>4.9873</v>
      </c>
      <c r="HH46">
        <v>3.28795</v>
      </c>
      <c r="HI46">
        <v>9999</v>
      </c>
      <c r="HJ46">
        <v>9999</v>
      </c>
      <c r="HK46">
        <v>9999</v>
      </c>
      <c r="HL46">
        <v>221</v>
      </c>
      <c r="HM46">
        <v>1.86752</v>
      </c>
      <c r="HN46">
        <v>1.8666</v>
      </c>
      <c r="HO46">
        <v>1.86596</v>
      </c>
      <c r="HP46">
        <v>1.86584</v>
      </c>
      <c r="HQ46">
        <v>1.86768</v>
      </c>
      <c r="HR46">
        <v>1.87014</v>
      </c>
      <c r="HS46">
        <v>1.86878</v>
      </c>
      <c r="HT46">
        <v>1.87027</v>
      </c>
      <c r="HU46">
        <v>0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-4.033</v>
      </c>
      <c r="II46">
        <v>-0.1621</v>
      </c>
      <c r="IJ46">
        <v>-2.516739542632623</v>
      </c>
      <c r="IK46">
        <v>-0.003475500162460642</v>
      </c>
      <c r="IL46">
        <v>1.125610701116577E-07</v>
      </c>
      <c r="IM46">
        <v>8.211969671259291E-12</v>
      </c>
      <c r="IN46">
        <v>-0.1937301274936507</v>
      </c>
      <c r="IO46">
        <v>-0.01384364534232655</v>
      </c>
      <c r="IP46">
        <v>0.00103161831321913</v>
      </c>
      <c r="IQ46">
        <v>-1.444183994753534E-05</v>
      </c>
      <c r="IR46">
        <v>3</v>
      </c>
      <c r="IS46">
        <v>2339</v>
      </c>
      <c r="IT46">
        <v>1</v>
      </c>
      <c r="IU46">
        <v>31</v>
      </c>
      <c r="IV46">
        <v>8472.1</v>
      </c>
      <c r="IW46">
        <v>8472.1</v>
      </c>
      <c r="IX46">
        <v>1.47217</v>
      </c>
      <c r="IY46">
        <v>2.23389</v>
      </c>
      <c r="IZ46">
        <v>1.94702</v>
      </c>
      <c r="JA46">
        <v>2.6355</v>
      </c>
      <c r="JB46">
        <v>2.19482</v>
      </c>
      <c r="JC46">
        <v>2.35352</v>
      </c>
      <c r="JD46">
        <v>39.7673</v>
      </c>
      <c r="JE46">
        <v>15.4629</v>
      </c>
      <c r="JF46">
        <v>18</v>
      </c>
      <c r="JG46">
        <v>535.278</v>
      </c>
      <c r="JH46">
        <v>789.087</v>
      </c>
      <c r="JI46">
        <v>25.0017</v>
      </c>
      <c r="JJ46">
        <v>31.3529</v>
      </c>
      <c r="JK46">
        <v>30.0004</v>
      </c>
      <c r="JL46">
        <v>31.2921</v>
      </c>
      <c r="JM46">
        <v>31.1894</v>
      </c>
      <c r="JN46">
        <v>29.4688</v>
      </c>
      <c r="JO46">
        <v>35.9749</v>
      </c>
      <c r="JP46">
        <v>0</v>
      </c>
      <c r="JQ46">
        <v>25</v>
      </c>
      <c r="JR46">
        <v>506.891</v>
      </c>
      <c r="JS46">
        <v>15.9574</v>
      </c>
      <c r="JT46">
        <v>100.1</v>
      </c>
      <c r="JU46">
        <v>100.072</v>
      </c>
    </row>
    <row r="47" spans="1:281">
      <c r="A47">
        <v>31</v>
      </c>
      <c r="B47">
        <v>1662651267.6</v>
      </c>
      <c r="C47">
        <v>242</v>
      </c>
      <c r="D47" t="s">
        <v>483</v>
      </c>
      <c r="E47" t="s">
        <v>484</v>
      </c>
      <c r="F47">
        <v>5</v>
      </c>
      <c r="G47" t="s">
        <v>415</v>
      </c>
      <c r="H47" t="s">
        <v>416</v>
      </c>
      <c r="I47">
        <v>1662651259.814285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496.1673709887721</v>
      </c>
      <c r="AK47">
        <v>462.0252909090909</v>
      </c>
      <c r="AL47">
        <v>3.07808213009414</v>
      </c>
      <c r="AM47">
        <v>64.673611271338</v>
      </c>
      <c r="AN47">
        <f>(AP47 - AO47 + DI47*1E3/(8.314*(DK47+273.15)) * AR47/DH47 * AQ47) * DH47/(100*CV47) * 1000/(1000 - AP47)</f>
        <v>0</v>
      </c>
      <c r="AO47">
        <v>15.96402805543874</v>
      </c>
      <c r="AP47">
        <v>20.94774906832299</v>
      </c>
      <c r="AQ47">
        <v>-0.0001057973244621709</v>
      </c>
      <c r="AR47">
        <v>99.72261212557342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1662651259.814285</v>
      </c>
      <c r="DB47">
        <v>431.4650357142856</v>
      </c>
      <c r="DC47">
        <v>473.4629642857143</v>
      </c>
      <c r="DD47">
        <v>20.945325</v>
      </c>
      <c r="DE47">
        <v>15.96401785714286</v>
      </c>
      <c r="DF47">
        <v>435.4733214285715</v>
      </c>
      <c r="DG47">
        <v>21.10745714285715</v>
      </c>
      <c r="DH47">
        <v>500.0113928571428</v>
      </c>
      <c r="DI47">
        <v>90.77795357142858</v>
      </c>
      <c r="DJ47">
        <v>0.1000192321428571</v>
      </c>
      <c r="DK47">
        <v>28.02978571428572</v>
      </c>
      <c r="DL47">
        <v>27.69354285714286</v>
      </c>
      <c r="DM47">
        <v>999.9000000000002</v>
      </c>
      <c r="DN47">
        <v>0</v>
      </c>
      <c r="DO47">
        <v>0</v>
      </c>
      <c r="DP47">
        <v>9997.17</v>
      </c>
      <c r="DQ47">
        <v>0</v>
      </c>
      <c r="DR47">
        <v>231.4807857142857</v>
      </c>
      <c r="DS47">
        <v>-41.99792857142857</v>
      </c>
      <c r="DT47">
        <v>440.6955357142857</v>
      </c>
      <c r="DU47">
        <v>481.1440357142857</v>
      </c>
      <c r="DV47">
        <v>4.981310357142857</v>
      </c>
      <c r="DW47">
        <v>473.4629642857143</v>
      </c>
      <c r="DX47">
        <v>15.96401785714286</v>
      </c>
      <c r="DY47">
        <v>1.901375</v>
      </c>
      <c r="DZ47">
        <v>1.449181071428571</v>
      </c>
      <c r="EA47">
        <v>16.64609642857143</v>
      </c>
      <c r="EB47">
        <v>12.442275</v>
      </c>
      <c r="EC47">
        <v>1500.005</v>
      </c>
      <c r="ED47">
        <v>0.9730049642857141</v>
      </c>
      <c r="EE47">
        <v>0.02699491785714286</v>
      </c>
      <c r="EF47">
        <v>0</v>
      </c>
      <c r="EG47">
        <v>2.323264285714286</v>
      </c>
      <c r="EH47">
        <v>0</v>
      </c>
      <c r="EI47">
        <v>12551.20714285714</v>
      </c>
      <c r="EJ47">
        <v>12533.44285714286</v>
      </c>
      <c r="EK47">
        <v>38.27214285714285</v>
      </c>
      <c r="EL47">
        <v>39.89049999999999</v>
      </c>
      <c r="EM47">
        <v>38.75221428571428</v>
      </c>
      <c r="EN47">
        <v>38.95275</v>
      </c>
      <c r="EO47">
        <v>37.75442857142857</v>
      </c>
      <c r="EP47">
        <v>1459.513571428572</v>
      </c>
      <c r="EQ47">
        <v>40.49142857142857</v>
      </c>
      <c r="ER47">
        <v>0</v>
      </c>
      <c r="ES47">
        <v>1662651267.5</v>
      </c>
      <c r="ET47">
        <v>0</v>
      </c>
      <c r="EU47">
        <v>2.328496</v>
      </c>
      <c r="EV47">
        <v>-0.8993230815009587</v>
      </c>
      <c r="EW47">
        <v>764.7384603856432</v>
      </c>
      <c r="EX47">
        <v>12558.24</v>
      </c>
      <c r="EY47">
        <v>15</v>
      </c>
      <c r="EZ47">
        <v>0</v>
      </c>
      <c r="FA47" t="s">
        <v>419</v>
      </c>
      <c r="FB47">
        <v>1662142938.1</v>
      </c>
      <c r="FC47">
        <v>1662142938.1</v>
      </c>
      <c r="FD47">
        <v>0</v>
      </c>
      <c r="FE47">
        <v>0.077</v>
      </c>
      <c r="FF47">
        <v>-0.133</v>
      </c>
      <c r="FG47">
        <v>-3.393</v>
      </c>
      <c r="FH47">
        <v>-0.24</v>
      </c>
      <c r="FI47">
        <v>419</v>
      </c>
      <c r="FJ47">
        <v>24</v>
      </c>
      <c r="FK47">
        <v>0.26</v>
      </c>
      <c r="FL47">
        <v>0.23</v>
      </c>
      <c r="FM47">
        <v>-39.980565</v>
      </c>
      <c r="FN47">
        <v>-42.92158198874281</v>
      </c>
      <c r="FO47">
        <v>4.244456410516546</v>
      </c>
      <c r="FP47">
        <v>0</v>
      </c>
      <c r="FQ47">
        <v>2.34224705882353</v>
      </c>
      <c r="FR47">
        <v>-0.274466003686495</v>
      </c>
      <c r="FS47">
        <v>0.2527271945088037</v>
      </c>
      <c r="FT47">
        <v>1</v>
      </c>
      <c r="FU47">
        <v>4.98646625</v>
      </c>
      <c r="FV47">
        <v>-0.09063005628518725</v>
      </c>
      <c r="FW47">
        <v>0.01006982688220107</v>
      </c>
      <c r="FX47">
        <v>1</v>
      </c>
      <c r="FY47">
        <v>2</v>
      </c>
      <c r="FZ47">
        <v>3</v>
      </c>
      <c r="GA47" t="s">
        <v>420</v>
      </c>
      <c r="GB47">
        <v>2.97712</v>
      </c>
      <c r="GC47">
        <v>2.71555</v>
      </c>
      <c r="GD47">
        <v>0.0999448</v>
      </c>
      <c r="GE47">
        <v>0.105493</v>
      </c>
      <c r="GF47">
        <v>0.09723370000000001</v>
      </c>
      <c r="GG47">
        <v>0.078483</v>
      </c>
      <c r="GH47">
        <v>28307.7</v>
      </c>
      <c r="GI47">
        <v>28270.1</v>
      </c>
      <c r="GJ47">
        <v>29260.9</v>
      </c>
      <c r="GK47">
        <v>29249.2</v>
      </c>
      <c r="GL47">
        <v>35027.3</v>
      </c>
      <c r="GM47">
        <v>35816.2</v>
      </c>
      <c r="GN47">
        <v>41242.1</v>
      </c>
      <c r="GO47">
        <v>41657.8</v>
      </c>
      <c r="GP47">
        <v>1.9194</v>
      </c>
      <c r="GQ47">
        <v>2.28575</v>
      </c>
      <c r="GR47">
        <v>-0.008258969999999999</v>
      </c>
      <c r="GS47">
        <v>0</v>
      </c>
      <c r="GT47">
        <v>27.828</v>
      </c>
      <c r="GU47">
        <v>999.9</v>
      </c>
      <c r="GV47">
        <v>42.1</v>
      </c>
      <c r="GW47">
        <v>34.5</v>
      </c>
      <c r="GX47">
        <v>25.4773</v>
      </c>
      <c r="GY47">
        <v>63.0225</v>
      </c>
      <c r="GZ47">
        <v>21.7067</v>
      </c>
      <c r="HA47">
        <v>2</v>
      </c>
      <c r="HB47">
        <v>0.320663</v>
      </c>
      <c r="HC47">
        <v>1.96955</v>
      </c>
      <c r="HD47">
        <v>20.3747</v>
      </c>
      <c r="HE47">
        <v>5.21669</v>
      </c>
      <c r="HF47">
        <v>12.0099</v>
      </c>
      <c r="HG47">
        <v>4.98775</v>
      </c>
      <c r="HH47">
        <v>3.2881</v>
      </c>
      <c r="HI47">
        <v>9999</v>
      </c>
      <c r="HJ47">
        <v>9999</v>
      </c>
      <c r="HK47">
        <v>9999</v>
      </c>
      <c r="HL47">
        <v>221</v>
      </c>
      <c r="HM47">
        <v>1.86752</v>
      </c>
      <c r="HN47">
        <v>1.8666</v>
      </c>
      <c r="HO47">
        <v>1.86598</v>
      </c>
      <c r="HP47">
        <v>1.86585</v>
      </c>
      <c r="HQ47">
        <v>1.8677</v>
      </c>
      <c r="HR47">
        <v>1.87013</v>
      </c>
      <c r="HS47">
        <v>1.86882</v>
      </c>
      <c r="HT47">
        <v>1.87027</v>
      </c>
      <c r="HU47">
        <v>0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-4.084</v>
      </c>
      <c r="II47">
        <v>-0.1621</v>
      </c>
      <c r="IJ47">
        <v>-2.516739542632623</v>
      </c>
      <c r="IK47">
        <v>-0.003475500162460642</v>
      </c>
      <c r="IL47">
        <v>1.125610701116577E-07</v>
      </c>
      <c r="IM47">
        <v>8.211969671259291E-12</v>
      </c>
      <c r="IN47">
        <v>-0.1937301274936507</v>
      </c>
      <c r="IO47">
        <v>-0.01384364534232655</v>
      </c>
      <c r="IP47">
        <v>0.00103161831321913</v>
      </c>
      <c r="IQ47">
        <v>-1.444183994753534E-05</v>
      </c>
      <c r="IR47">
        <v>3</v>
      </c>
      <c r="IS47">
        <v>2339</v>
      </c>
      <c r="IT47">
        <v>1</v>
      </c>
      <c r="IU47">
        <v>31</v>
      </c>
      <c r="IV47">
        <v>8472.200000000001</v>
      </c>
      <c r="IW47">
        <v>8472.200000000001</v>
      </c>
      <c r="IX47">
        <v>1.50757</v>
      </c>
      <c r="IY47">
        <v>2.23511</v>
      </c>
      <c r="IZ47">
        <v>1.94702</v>
      </c>
      <c r="JA47">
        <v>2.63794</v>
      </c>
      <c r="JB47">
        <v>2.19482</v>
      </c>
      <c r="JC47">
        <v>2.35352</v>
      </c>
      <c r="JD47">
        <v>39.7925</v>
      </c>
      <c r="JE47">
        <v>15.4542</v>
      </c>
      <c r="JF47">
        <v>18</v>
      </c>
      <c r="JG47">
        <v>535.327</v>
      </c>
      <c r="JH47">
        <v>788.989</v>
      </c>
      <c r="JI47">
        <v>25.0014</v>
      </c>
      <c r="JJ47">
        <v>31.3562</v>
      </c>
      <c r="JK47">
        <v>30.0004</v>
      </c>
      <c r="JL47">
        <v>31.2958</v>
      </c>
      <c r="JM47">
        <v>31.1932</v>
      </c>
      <c r="JN47">
        <v>30.2994</v>
      </c>
      <c r="JO47">
        <v>35.9749</v>
      </c>
      <c r="JP47">
        <v>0</v>
      </c>
      <c r="JQ47">
        <v>25</v>
      </c>
      <c r="JR47">
        <v>527.004</v>
      </c>
      <c r="JS47">
        <v>15.9489</v>
      </c>
      <c r="JT47">
        <v>100.099</v>
      </c>
      <c r="JU47">
        <v>100.07</v>
      </c>
    </row>
    <row r="48" spans="1:281">
      <c r="A48">
        <v>32</v>
      </c>
      <c r="B48">
        <v>1662651272.6</v>
      </c>
      <c r="C48">
        <v>247</v>
      </c>
      <c r="D48" t="s">
        <v>485</v>
      </c>
      <c r="E48" t="s">
        <v>486</v>
      </c>
      <c r="F48">
        <v>5</v>
      </c>
      <c r="G48" t="s">
        <v>415</v>
      </c>
      <c r="H48" t="s">
        <v>416</v>
      </c>
      <c r="I48">
        <v>1662651265.1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513.2547006827156</v>
      </c>
      <c r="AK48">
        <v>477.8711515151512</v>
      </c>
      <c r="AL48">
        <v>3.184670039672804</v>
      </c>
      <c r="AM48">
        <v>64.673611271338</v>
      </c>
      <c r="AN48">
        <f>(AP48 - AO48 + DI48*1E3/(8.314*(DK48+273.15)) * AR48/DH48 * AQ48) * DH48/(100*CV48) * 1000/(1000 - AP48)</f>
        <v>0</v>
      </c>
      <c r="AO48">
        <v>15.9682501613597</v>
      </c>
      <c r="AP48">
        <v>20.96090124223603</v>
      </c>
      <c r="AQ48">
        <v>3.338615278346908E-05</v>
      </c>
      <c r="AR48">
        <v>99.72261212557342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1662651265.1</v>
      </c>
      <c r="DB48">
        <v>446.5278888888889</v>
      </c>
      <c r="DC48">
        <v>490.9888518518518</v>
      </c>
      <c r="DD48">
        <v>20.94790740740741</v>
      </c>
      <c r="DE48">
        <v>15.967</v>
      </c>
      <c r="DF48">
        <v>450.5871111111111</v>
      </c>
      <c r="DG48">
        <v>21.11001481481482</v>
      </c>
      <c r="DH48">
        <v>500.0093703703704</v>
      </c>
      <c r="DI48">
        <v>90.77835185185184</v>
      </c>
      <c r="DJ48">
        <v>0.1000060740740741</v>
      </c>
      <c r="DK48">
        <v>28.0351074074074</v>
      </c>
      <c r="DL48">
        <v>27.69541111111111</v>
      </c>
      <c r="DM48">
        <v>999.9000000000001</v>
      </c>
      <c r="DN48">
        <v>0</v>
      </c>
      <c r="DO48">
        <v>0</v>
      </c>
      <c r="DP48">
        <v>9996.293703703703</v>
      </c>
      <c r="DQ48">
        <v>0</v>
      </c>
      <c r="DR48">
        <v>231.4038148148148</v>
      </c>
      <c r="DS48">
        <v>-44.46090740740739</v>
      </c>
      <c r="DT48">
        <v>456.0819259259259</v>
      </c>
      <c r="DU48">
        <v>498.9557037037038</v>
      </c>
      <c r="DV48">
        <v>4.980902222222222</v>
      </c>
      <c r="DW48">
        <v>490.9888518518518</v>
      </c>
      <c r="DX48">
        <v>15.967</v>
      </c>
      <c r="DY48">
        <v>1.901616296296296</v>
      </c>
      <c r="DZ48">
        <v>1.449458148148148</v>
      </c>
      <c r="EA48">
        <v>16.6480962962963</v>
      </c>
      <c r="EB48">
        <v>12.44518518518519</v>
      </c>
      <c r="EC48">
        <v>1500.031481481482</v>
      </c>
      <c r="ED48">
        <v>0.9730054074074075</v>
      </c>
      <c r="EE48">
        <v>0.02699444814814814</v>
      </c>
      <c r="EF48">
        <v>0</v>
      </c>
      <c r="EG48">
        <v>2.284111111111111</v>
      </c>
      <c r="EH48">
        <v>0</v>
      </c>
      <c r="EI48">
        <v>12620.06666666667</v>
      </c>
      <c r="EJ48">
        <v>12533.65925925926</v>
      </c>
      <c r="EK48">
        <v>38.29362962962963</v>
      </c>
      <c r="EL48">
        <v>39.91174074074073</v>
      </c>
      <c r="EM48">
        <v>38.76148148148148</v>
      </c>
      <c r="EN48">
        <v>38.97433333333333</v>
      </c>
      <c r="EO48">
        <v>37.75918518518519</v>
      </c>
      <c r="EP48">
        <v>1459.54</v>
      </c>
      <c r="EQ48">
        <v>40.49148148148148</v>
      </c>
      <c r="ER48">
        <v>0</v>
      </c>
      <c r="ES48">
        <v>1662651272.3</v>
      </c>
      <c r="ET48">
        <v>0</v>
      </c>
      <c r="EU48">
        <v>2.314556</v>
      </c>
      <c r="EV48">
        <v>-0.4623769357601098</v>
      </c>
      <c r="EW48">
        <v>876.6307706809541</v>
      </c>
      <c r="EX48">
        <v>12622.204</v>
      </c>
      <c r="EY48">
        <v>15</v>
      </c>
      <c r="EZ48">
        <v>0</v>
      </c>
      <c r="FA48" t="s">
        <v>419</v>
      </c>
      <c r="FB48">
        <v>1662142938.1</v>
      </c>
      <c r="FC48">
        <v>1662142938.1</v>
      </c>
      <c r="FD48">
        <v>0</v>
      </c>
      <c r="FE48">
        <v>0.077</v>
      </c>
      <c r="FF48">
        <v>-0.133</v>
      </c>
      <c r="FG48">
        <v>-3.393</v>
      </c>
      <c r="FH48">
        <v>-0.24</v>
      </c>
      <c r="FI48">
        <v>419</v>
      </c>
      <c r="FJ48">
        <v>24</v>
      </c>
      <c r="FK48">
        <v>0.26</v>
      </c>
      <c r="FL48">
        <v>0.23</v>
      </c>
      <c r="FM48">
        <v>-42.5391325</v>
      </c>
      <c r="FN48">
        <v>-30.08987279549714</v>
      </c>
      <c r="FO48">
        <v>2.969172558170668</v>
      </c>
      <c r="FP48">
        <v>0</v>
      </c>
      <c r="FQ48">
        <v>2.328720588235294</v>
      </c>
      <c r="FR48">
        <v>-1.022455313566085</v>
      </c>
      <c r="FS48">
        <v>0.2558117699304473</v>
      </c>
      <c r="FT48">
        <v>0</v>
      </c>
      <c r="FU48">
        <v>4.98202275</v>
      </c>
      <c r="FV48">
        <v>-0.01988341463414824</v>
      </c>
      <c r="FW48">
        <v>0.003705137640830675</v>
      </c>
      <c r="FX48">
        <v>1</v>
      </c>
      <c r="FY48">
        <v>1</v>
      </c>
      <c r="FZ48">
        <v>3</v>
      </c>
      <c r="GA48" t="s">
        <v>426</v>
      </c>
      <c r="GB48">
        <v>2.97721</v>
      </c>
      <c r="GC48">
        <v>2.71563</v>
      </c>
      <c r="GD48">
        <v>0.10247</v>
      </c>
      <c r="GE48">
        <v>0.108079</v>
      </c>
      <c r="GF48">
        <v>0.0972727</v>
      </c>
      <c r="GG48">
        <v>0.0784967</v>
      </c>
      <c r="GH48">
        <v>28227.5</v>
      </c>
      <c r="GI48">
        <v>28188.1</v>
      </c>
      <c r="GJ48">
        <v>29260.2</v>
      </c>
      <c r="GK48">
        <v>29249</v>
      </c>
      <c r="GL48">
        <v>35025.1</v>
      </c>
      <c r="GM48">
        <v>35815.6</v>
      </c>
      <c r="GN48">
        <v>41241.3</v>
      </c>
      <c r="GO48">
        <v>41657.7</v>
      </c>
      <c r="GP48">
        <v>1.9194</v>
      </c>
      <c r="GQ48">
        <v>2.2856</v>
      </c>
      <c r="GR48">
        <v>-0.008437780000000001</v>
      </c>
      <c r="GS48">
        <v>0</v>
      </c>
      <c r="GT48">
        <v>27.8378</v>
      </c>
      <c r="GU48">
        <v>999.9</v>
      </c>
      <c r="GV48">
        <v>42.1</v>
      </c>
      <c r="GW48">
        <v>34.5</v>
      </c>
      <c r="GX48">
        <v>25.4791</v>
      </c>
      <c r="GY48">
        <v>63.2725</v>
      </c>
      <c r="GZ48">
        <v>21.8349</v>
      </c>
      <c r="HA48">
        <v>2</v>
      </c>
      <c r="HB48">
        <v>0.321115</v>
      </c>
      <c r="HC48">
        <v>1.97942</v>
      </c>
      <c r="HD48">
        <v>20.3746</v>
      </c>
      <c r="HE48">
        <v>5.21699</v>
      </c>
      <c r="HF48">
        <v>12.0099</v>
      </c>
      <c r="HG48">
        <v>4.98755</v>
      </c>
      <c r="HH48">
        <v>3.288</v>
      </c>
      <c r="HI48">
        <v>9999</v>
      </c>
      <c r="HJ48">
        <v>9999</v>
      </c>
      <c r="HK48">
        <v>9999</v>
      </c>
      <c r="HL48">
        <v>221</v>
      </c>
      <c r="HM48">
        <v>1.86752</v>
      </c>
      <c r="HN48">
        <v>1.86659</v>
      </c>
      <c r="HO48">
        <v>1.86596</v>
      </c>
      <c r="HP48">
        <v>1.86584</v>
      </c>
      <c r="HQ48">
        <v>1.86769</v>
      </c>
      <c r="HR48">
        <v>1.87014</v>
      </c>
      <c r="HS48">
        <v>1.86884</v>
      </c>
      <c r="HT48">
        <v>1.87027</v>
      </c>
      <c r="HU48">
        <v>0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-4.136</v>
      </c>
      <c r="II48">
        <v>-0.162</v>
      </c>
      <c r="IJ48">
        <v>-2.516739542632623</v>
      </c>
      <c r="IK48">
        <v>-0.003475500162460642</v>
      </c>
      <c r="IL48">
        <v>1.125610701116577E-07</v>
      </c>
      <c r="IM48">
        <v>8.211969671259291E-12</v>
      </c>
      <c r="IN48">
        <v>-0.1937301274936507</v>
      </c>
      <c r="IO48">
        <v>-0.01384364534232655</v>
      </c>
      <c r="IP48">
        <v>0.00103161831321913</v>
      </c>
      <c r="IQ48">
        <v>-1.444183994753534E-05</v>
      </c>
      <c r="IR48">
        <v>3</v>
      </c>
      <c r="IS48">
        <v>2339</v>
      </c>
      <c r="IT48">
        <v>1</v>
      </c>
      <c r="IU48">
        <v>31</v>
      </c>
      <c r="IV48">
        <v>8472.200000000001</v>
      </c>
      <c r="IW48">
        <v>8472.200000000001</v>
      </c>
      <c r="IX48">
        <v>1.55151</v>
      </c>
      <c r="IY48">
        <v>2.22168</v>
      </c>
      <c r="IZ48">
        <v>1.94702</v>
      </c>
      <c r="JA48">
        <v>2.64038</v>
      </c>
      <c r="JB48">
        <v>2.19482</v>
      </c>
      <c r="JC48">
        <v>2.38647</v>
      </c>
      <c r="JD48">
        <v>39.7925</v>
      </c>
      <c r="JE48">
        <v>15.4717</v>
      </c>
      <c r="JF48">
        <v>18</v>
      </c>
      <c r="JG48">
        <v>535.357</v>
      </c>
      <c r="JH48">
        <v>788.898</v>
      </c>
      <c r="JI48">
        <v>25.0018</v>
      </c>
      <c r="JJ48">
        <v>31.3605</v>
      </c>
      <c r="JK48">
        <v>30.0005</v>
      </c>
      <c r="JL48">
        <v>31.2993</v>
      </c>
      <c r="JM48">
        <v>31.1975</v>
      </c>
      <c r="JN48">
        <v>31.0608</v>
      </c>
      <c r="JO48">
        <v>35.9749</v>
      </c>
      <c r="JP48">
        <v>0</v>
      </c>
      <c r="JQ48">
        <v>25</v>
      </c>
      <c r="JR48">
        <v>540.361</v>
      </c>
      <c r="JS48">
        <v>15.9256</v>
      </c>
      <c r="JT48">
        <v>100.097</v>
      </c>
      <c r="JU48">
        <v>100.07</v>
      </c>
    </row>
    <row r="49" spans="1:281">
      <c r="A49">
        <v>33</v>
      </c>
      <c r="B49">
        <v>1662651277.6</v>
      </c>
      <c r="C49">
        <v>252</v>
      </c>
      <c r="D49" t="s">
        <v>487</v>
      </c>
      <c r="E49" t="s">
        <v>488</v>
      </c>
      <c r="F49">
        <v>5</v>
      </c>
      <c r="G49" t="s">
        <v>415</v>
      </c>
      <c r="H49" t="s">
        <v>416</v>
      </c>
      <c r="I49">
        <v>1662651269.814285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530.367814740773</v>
      </c>
      <c r="AK49">
        <v>494.1057696969695</v>
      </c>
      <c r="AL49">
        <v>3.25380355545625</v>
      </c>
      <c r="AM49">
        <v>64.673611271338</v>
      </c>
      <c r="AN49">
        <f>(AP49 - AO49 + DI49*1E3/(8.314*(DK49+273.15)) * AR49/DH49 * AQ49) * DH49/(100*CV49) * 1000/(1000 - AP49)</f>
        <v>0</v>
      </c>
      <c r="AO49">
        <v>15.97232788512558</v>
      </c>
      <c r="AP49">
        <v>20.96591236589498</v>
      </c>
      <c r="AQ49">
        <v>0.0003221746964086259</v>
      </c>
      <c r="AR49">
        <v>99.72261212557342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1662651269.814285</v>
      </c>
      <c r="DB49">
        <v>460.89075</v>
      </c>
      <c r="DC49">
        <v>506.7701071428572</v>
      </c>
      <c r="DD49">
        <v>20.95443214285714</v>
      </c>
      <c r="DE49">
        <v>15.97091071428572</v>
      </c>
      <c r="DF49">
        <v>464.9985357142858</v>
      </c>
      <c r="DG49">
        <v>21.11647142857143</v>
      </c>
      <c r="DH49">
        <v>499.9916785714286</v>
      </c>
      <c r="DI49">
        <v>90.77839285714286</v>
      </c>
      <c r="DJ49">
        <v>0.0999555</v>
      </c>
      <c r="DK49">
        <v>28.03898928571428</v>
      </c>
      <c r="DL49">
        <v>27.69696071428572</v>
      </c>
      <c r="DM49">
        <v>999.9000000000002</v>
      </c>
      <c r="DN49">
        <v>0</v>
      </c>
      <c r="DO49">
        <v>0</v>
      </c>
      <c r="DP49">
        <v>10003.27785714286</v>
      </c>
      <c r="DQ49">
        <v>0</v>
      </c>
      <c r="DR49">
        <v>231.1331071428571</v>
      </c>
      <c r="DS49">
        <v>-45.87930357142857</v>
      </c>
      <c r="DT49">
        <v>470.7553571428571</v>
      </c>
      <c r="DU49">
        <v>514.995107142857</v>
      </c>
      <c r="DV49">
        <v>4.983520714285715</v>
      </c>
      <c r="DW49">
        <v>506.7701071428572</v>
      </c>
      <c r="DX49">
        <v>15.97091071428572</v>
      </c>
      <c r="DY49">
        <v>1.902209642857143</v>
      </c>
      <c r="DZ49">
        <v>1.449813571428571</v>
      </c>
      <c r="EA49">
        <v>16.65300714285714</v>
      </c>
      <c r="EB49">
        <v>12.44891071428572</v>
      </c>
      <c r="EC49">
        <v>1500.026428571429</v>
      </c>
      <c r="ED49">
        <v>0.9730053214285712</v>
      </c>
      <c r="EE49">
        <v>0.02699453928571429</v>
      </c>
      <c r="EF49">
        <v>0</v>
      </c>
      <c r="EG49">
        <v>2.247853571428572</v>
      </c>
      <c r="EH49">
        <v>0</v>
      </c>
      <c r="EI49">
        <v>12692.44285714286</v>
      </c>
      <c r="EJ49">
        <v>12533.61071428572</v>
      </c>
      <c r="EK49">
        <v>38.3097857142857</v>
      </c>
      <c r="EL49">
        <v>39.93035714285713</v>
      </c>
      <c r="EM49">
        <v>38.781</v>
      </c>
      <c r="EN49">
        <v>38.99325</v>
      </c>
      <c r="EO49">
        <v>37.76771428571429</v>
      </c>
      <c r="EP49">
        <v>1459.535</v>
      </c>
      <c r="EQ49">
        <v>40.49142857142857</v>
      </c>
      <c r="ER49">
        <v>0</v>
      </c>
      <c r="ES49">
        <v>1662651277.7</v>
      </c>
      <c r="ET49">
        <v>0</v>
      </c>
      <c r="EU49">
        <v>2.253553846153846</v>
      </c>
      <c r="EV49">
        <v>0.2121846095456939</v>
      </c>
      <c r="EW49">
        <v>960.0752145047774</v>
      </c>
      <c r="EX49">
        <v>12701.25384615385</v>
      </c>
      <c r="EY49">
        <v>15</v>
      </c>
      <c r="EZ49">
        <v>0</v>
      </c>
      <c r="FA49" t="s">
        <v>419</v>
      </c>
      <c r="FB49">
        <v>1662142938.1</v>
      </c>
      <c r="FC49">
        <v>1662142938.1</v>
      </c>
      <c r="FD49">
        <v>0</v>
      </c>
      <c r="FE49">
        <v>0.077</v>
      </c>
      <c r="FF49">
        <v>-0.133</v>
      </c>
      <c r="FG49">
        <v>-3.393</v>
      </c>
      <c r="FH49">
        <v>-0.24</v>
      </c>
      <c r="FI49">
        <v>419</v>
      </c>
      <c r="FJ49">
        <v>24</v>
      </c>
      <c r="FK49">
        <v>0.26</v>
      </c>
      <c r="FL49">
        <v>0.23</v>
      </c>
      <c r="FM49">
        <v>-45.0487575</v>
      </c>
      <c r="FN49">
        <v>-18.42751632270162</v>
      </c>
      <c r="FO49">
        <v>1.802147474804364</v>
      </c>
      <c r="FP49">
        <v>0</v>
      </c>
      <c r="FQ49">
        <v>2.295505882352941</v>
      </c>
      <c r="FR49">
        <v>-0.2437097086664629</v>
      </c>
      <c r="FS49">
        <v>0.2209021914800576</v>
      </c>
      <c r="FT49">
        <v>1</v>
      </c>
      <c r="FU49">
        <v>4.98261675</v>
      </c>
      <c r="FV49">
        <v>0.03374330206377985</v>
      </c>
      <c r="FW49">
        <v>0.003954702509355225</v>
      </c>
      <c r="FX49">
        <v>1</v>
      </c>
      <c r="FY49">
        <v>2</v>
      </c>
      <c r="FZ49">
        <v>3</v>
      </c>
      <c r="GA49" t="s">
        <v>420</v>
      </c>
      <c r="GB49">
        <v>2.97722</v>
      </c>
      <c r="GC49">
        <v>2.71579</v>
      </c>
      <c r="GD49">
        <v>0.105008</v>
      </c>
      <c r="GE49">
        <v>0.110581</v>
      </c>
      <c r="GF49">
        <v>0.0972947</v>
      </c>
      <c r="GG49">
        <v>0.078515</v>
      </c>
      <c r="GH49">
        <v>28147.5</v>
      </c>
      <c r="GI49">
        <v>28109</v>
      </c>
      <c r="GJ49">
        <v>29260.1</v>
      </c>
      <c r="GK49">
        <v>29249</v>
      </c>
      <c r="GL49">
        <v>35023.9</v>
      </c>
      <c r="GM49">
        <v>35815</v>
      </c>
      <c r="GN49">
        <v>41240.8</v>
      </c>
      <c r="GO49">
        <v>41657.7</v>
      </c>
      <c r="GP49">
        <v>1.91955</v>
      </c>
      <c r="GQ49">
        <v>2.28562</v>
      </c>
      <c r="GR49">
        <v>-0.00923499</v>
      </c>
      <c r="GS49">
        <v>0</v>
      </c>
      <c r="GT49">
        <v>27.8482</v>
      </c>
      <c r="GU49">
        <v>999.9</v>
      </c>
      <c r="GV49">
        <v>42.1</v>
      </c>
      <c r="GW49">
        <v>34.5</v>
      </c>
      <c r="GX49">
        <v>25.4776</v>
      </c>
      <c r="GY49">
        <v>62.8625</v>
      </c>
      <c r="GZ49">
        <v>21.7628</v>
      </c>
      <c r="HA49">
        <v>2</v>
      </c>
      <c r="HB49">
        <v>0.321537</v>
      </c>
      <c r="HC49">
        <v>1.98528</v>
      </c>
      <c r="HD49">
        <v>20.3742</v>
      </c>
      <c r="HE49">
        <v>5.21639</v>
      </c>
      <c r="HF49">
        <v>12.0099</v>
      </c>
      <c r="HG49">
        <v>4.9875</v>
      </c>
      <c r="HH49">
        <v>3.28795</v>
      </c>
      <c r="HI49">
        <v>9999</v>
      </c>
      <c r="HJ49">
        <v>9999</v>
      </c>
      <c r="HK49">
        <v>9999</v>
      </c>
      <c r="HL49">
        <v>221</v>
      </c>
      <c r="HM49">
        <v>1.86752</v>
      </c>
      <c r="HN49">
        <v>1.86661</v>
      </c>
      <c r="HO49">
        <v>1.86592</v>
      </c>
      <c r="HP49">
        <v>1.86584</v>
      </c>
      <c r="HQ49">
        <v>1.86768</v>
      </c>
      <c r="HR49">
        <v>1.87013</v>
      </c>
      <c r="HS49">
        <v>1.86884</v>
      </c>
      <c r="HT49">
        <v>1.87027</v>
      </c>
      <c r="HU49">
        <v>0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-4.19</v>
      </c>
      <c r="II49">
        <v>-0.1619</v>
      </c>
      <c r="IJ49">
        <v>-2.516739542632623</v>
      </c>
      <c r="IK49">
        <v>-0.003475500162460642</v>
      </c>
      <c r="IL49">
        <v>1.125610701116577E-07</v>
      </c>
      <c r="IM49">
        <v>8.211969671259291E-12</v>
      </c>
      <c r="IN49">
        <v>-0.1937301274936507</v>
      </c>
      <c r="IO49">
        <v>-0.01384364534232655</v>
      </c>
      <c r="IP49">
        <v>0.00103161831321913</v>
      </c>
      <c r="IQ49">
        <v>-1.444183994753534E-05</v>
      </c>
      <c r="IR49">
        <v>3</v>
      </c>
      <c r="IS49">
        <v>2339</v>
      </c>
      <c r="IT49">
        <v>1</v>
      </c>
      <c r="IU49">
        <v>31</v>
      </c>
      <c r="IV49">
        <v>8472.299999999999</v>
      </c>
      <c r="IW49">
        <v>8472.299999999999</v>
      </c>
      <c r="IX49">
        <v>1.58569</v>
      </c>
      <c r="IY49">
        <v>2.23145</v>
      </c>
      <c r="IZ49">
        <v>1.94702</v>
      </c>
      <c r="JA49">
        <v>2.63916</v>
      </c>
      <c r="JB49">
        <v>2.19482</v>
      </c>
      <c r="JC49">
        <v>2.3877</v>
      </c>
      <c r="JD49">
        <v>39.7925</v>
      </c>
      <c r="JE49">
        <v>15.4629</v>
      </c>
      <c r="JF49">
        <v>18</v>
      </c>
      <c r="JG49">
        <v>535.5</v>
      </c>
      <c r="JH49">
        <v>788.984</v>
      </c>
      <c r="JI49">
        <v>25.0014</v>
      </c>
      <c r="JJ49">
        <v>31.3639</v>
      </c>
      <c r="JK49">
        <v>30.0005</v>
      </c>
      <c r="JL49">
        <v>31.304</v>
      </c>
      <c r="JM49">
        <v>31.2021</v>
      </c>
      <c r="JN49">
        <v>31.8653</v>
      </c>
      <c r="JO49">
        <v>35.9749</v>
      </c>
      <c r="JP49">
        <v>0</v>
      </c>
      <c r="JQ49">
        <v>25</v>
      </c>
      <c r="JR49">
        <v>560.394</v>
      </c>
      <c r="JS49">
        <v>15.9039</v>
      </c>
      <c r="JT49">
        <v>100.096</v>
      </c>
      <c r="JU49">
        <v>100.07</v>
      </c>
    </row>
    <row r="50" spans="1:281">
      <c r="A50">
        <v>34</v>
      </c>
      <c r="B50">
        <v>1662651282.6</v>
      </c>
      <c r="C50">
        <v>257</v>
      </c>
      <c r="D50" t="s">
        <v>489</v>
      </c>
      <c r="E50" t="s">
        <v>490</v>
      </c>
      <c r="F50">
        <v>5</v>
      </c>
      <c r="G50" t="s">
        <v>415</v>
      </c>
      <c r="H50" t="s">
        <v>416</v>
      </c>
      <c r="I50">
        <v>1662651275.1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547.1498620409947</v>
      </c>
      <c r="AK50">
        <v>510.2835333333334</v>
      </c>
      <c r="AL50">
        <v>3.233360212580817</v>
      </c>
      <c r="AM50">
        <v>64.673611271338</v>
      </c>
      <c r="AN50">
        <f>(AP50 - AO50 + DI50*1E3/(8.314*(DK50+273.15)) * AR50/DH50 * AQ50) * DH50/(100*CV50) * 1000/(1000 - AP50)</f>
        <v>0</v>
      </c>
      <c r="AO50">
        <v>15.97733007980273</v>
      </c>
      <c r="AP50">
        <v>20.97664268774705</v>
      </c>
      <c r="AQ50">
        <v>7.462713997742484E-05</v>
      </c>
      <c r="AR50">
        <v>99.72261212557342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1662651275.1</v>
      </c>
      <c r="DB50">
        <v>477.4043333333333</v>
      </c>
      <c r="DC50">
        <v>524.4630000000001</v>
      </c>
      <c r="DD50">
        <v>20.96367777777778</v>
      </c>
      <c r="DE50">
        <v>15.97571481481481</v>
      </c>
      <c r="DF50">
        <v>481.5678148148148</v>
      </c>
      <c r="DG50">
        <v>21.12561481481482</v>
      </c>
      <c r="DH50">
        <v>500.0078518518519</v>
      </c>
      <c r="DI50">
        <v>90.77865185185185</v>
      </c>
      <c r="DJ50">
        <v>0.100011</v>
      </c>
      <c r="DK50">
        <v>28.04304074074074</v>
      </c>
      <c r="DL50">
        <v>27.69769259259259</v>
      </c>
      <c r="DM50">
        <v>999.9000000000001</v>
      </c>
      <c r="DN50">
        <v>0</v>
      </c>
      <c r="DO50">
        <v>0</v>
      </c>
      <c r="DP50">
        <v>9999.902592592593</v>
      </c>
      <c r="DQ50">
        <v>0</v>
      </c>
      <c r="DR50">
        <v>230.7473703703704</v>
      </c>
      <c r="DS50">
        <v>-47.0586925925926</v>
      </c>
      <c r="DT50">
        <v>487.6270000000001</v>
      </c>
      <c r="DU50">
        <v>532.9778148148149</v>
      </c>
      <c r="DV50">
        <v>4.987953333333333</v>
      </c>
      <c r="DW50">
        <v>524.4630000000001</v>
      </c>
      <c r="DX50">
        <v>15.97571481481481</v>
      </c>
      <c r="DY50">
        <v>1.903052962962963</v>
      </c>
      <c r="DZ50">
        <v>1.450254444444445</v>
      </c>
      <c r="EA50">
        <v>16.65998518518519</v>
      </c>
      <c r="EB50">
        <v>12.45353333333333</v>
      </c>
      <c r="EC50">
        <v>1500.028518518518</v>
      </c>
      <c r="ED50">
        <v>0.973005222222222</v>
      </c>
      <c r="EE50">
        <v>0.02699464444444444</v>
      </c>
      <c r="EF50">
        <v>0</v>
      </c>
      <c r="EG50">
        <v>2.237748148148148</v>
      </c>
      <c r="EH50">
        <v>0</v>
      </c>
      <c r="EI50">
        <v>12780.57037037037</v>
      </c>
      <c r="EJ50">
        <v>12533.63333333333</v>
      </c>
      <c r="EK50">
        <v>38.312</v>
      </c>
      <c r="EL50">
        <v>39.93699999999999</v>
      </c>
      <c r="EM50">
        <v>38.80051851851852</v>
      </c>
      <c r="EN50">
        <v>39</v>
      </c>
      <c r="EO50">
        <v>37.77985185185185</v>
      </c>
      <c r="EP50">
        <v>1459.536666666667</v>
      </c>
      <c r="EQ50">
        <v>40.49185185185185</v>
      </c>
      <c r="ER50">
        <v>0</v>
      </c>
      <c r="ES50">
        <v>1662651282.5</v>
      </c>
      <c r="ET50">
        <v>0</v>
      </c>
      <c r="EU50">
        <v>2.271088461538461</v>
      </c>
      <c r="EV50">
        <v>0.288700846428347</v>
      </c>
      <c r="EW50">
        <v>1073.77435757631</v>
      </c>
      <c r="EX50">
        <v>12781.88846153846</v>
      </c>
      <c r="EY50">
        <v>15</v>
      </c>
      <c r="EZ50">
        <v>0</v>
      </c>
      <c r="FA50" t="s">
        <v>419</v>
      </c>
      <c r="FB50">
        <v>1662142938.1</v>
      </c>
      <c r="FC50">
        <v>1662142938.1</v>
      </c>
      <c r="FD50">
        <v>0</v>
      </c>
      <c r="FE50">
        <v>0.077</v>
      </c>
      <c r="FF50">
        <v>-0.133</v>
      </c>
      <c r="FG50">
        <v>-3.393</v>
      </c>
      <c r="FH50">
        <v>-0.24</v>
      </c>
      <c r="FI50">
        <v>419</v>
      </c>
      <c r="FJ50">
        <v>24</v>
      </c>
      <c r="FK50">
        <v>0.26</v>
      </c>
      <c r="FL50">
        <v>0.23</v>
      </c>
      <c r="FM50">
        <v>-46.1462375</v>
      </c>
      <c r="FN50">
        <v>-13.91813020637883</v>
      </c>
      <c r="FO50">
        <v>1.362530796108385</v>
      </c>
      <c r="FP50">
        <v>0</v>
      </c>
      <c r="FQ50">
        <v>2.278970588235294</v>
      </c>
      <c r="FR50">
        <v>-0.03554774959587895</v>
      </c>
      <c r="FS50">
        <v>0.2073951294586818</v>
      </c>
      <c r="FT50">
        <v>1</v>
      </c>
      <c r="FU50">
        <v>4.984653</v>
      </c>
      <c r="FV50">
        <v>0.04809658536583715</v>
      </c>
      <c r="FW50">
        <v>0.004856132308741253</v>
      </c>
      <c r="FX50">
        <v>1</v>
      </c>
      <c r="FY50">
        <v>2</v>
      </c>
      <c r="FZ50">
        <v>3</v>
      </c>
      <c r="GA50" t="s">
        <v>420</v>
      </c>
      <c r="GB50">
        <v>2.97688</v>
      </c>
      <c r="GC50">
        <v>2.71539</v>
      </c>
      <c r="GD50">
        <v>0.107496</v>
      </c>
      <c r="GE50">
        <v>0.113095</v>
      </c>
      <c r="GF50">
        <v>0.0973299</v>
      </c>
      <c r="GG50">
        <v>0.07852720000000001</v>
      </c>
      <c r="GH50">
        <v>28069</v>
      </c>
      <c r="GI50">
        <v>28029.8</v>
      </c>
      <c r="GJ50">
        <v>29260</v>
      </c>
      <c r="GK50">
        <v>29249.4</v>
      </c>
      <c r="GL50">
        <v>35022.5</v>
      </c>
      <c r="GM50">
        <v>35814.6</v>
      </c>
      <c r="GN50">
        <v>41240.6</v>
      </c>
      <c r="GO50">
        <v>41657.8</v>
      </c>
      <c r="GP50">
        <v>1.91943</v>
      </c>
      <c r="GQ50">
        <v>2.28548</v>
      </c>
      <c r="GR50">
        <v>-0.0100099</v>
      </c>
      <c r="GS50">
        <v>0</v>
      </c>
      <c r="GT50">
        <v>27.8574</v>
      </c>
      <c r="GU50">
        <v>999.9</v>
      </c>
      <c r="GV50">
        <v>42.1</v>
      </c>
      <c r="GW50">
        <v>34.5</v>
      </c>
      <c r="GX50">
        <v>25.4794</v>
      </c>
      <c r="GY50">
        <v>62.9925</v>
      </c>
      <c r="GZ50">
        <v>21.863</v>
      </c>
      <c r="HA50">
        <v>2</v>
      </c>
      <c r="HB50">
        <v>0.321735</v>
      </c>
      <c r="HC50">
        <v>1.99128</v>
      </c>
      <c r="HD50">
        <v>20.3741</v>
      </c>
      <c r="HE50">
        <v>5.21564</v>
      </c>
      <c r="HF50">
        <v>12.0099</v>
      </c>
      <c r="HG50">
        <v>4.98745</v>
      </c>
      <c r="HH50">
        <v>3.28778</v>
      </c>
      <c r="HI50">
        <v>9999</v>
      </c>
      <c r="HJ50">
        <v>9999</v>
      </c>
      <c r="HK50">
        <v>9999</v>
      </c>
      <c r="HL50">
        <v>221</v>
      </c>
      <c r="HM50">
        <v>1.86752</v>
      </c>
      <c r="HN50">
        <v>1.8666</v>
      </c>
      <c r="HO50">
        <v>1.86597</v>
      </c>
      <c r="HP50">
        <v>1.86584</v>
      </c>
      <c r="HQ50">
        <v>1.86769</v>
      </c>
      <c r="HR50">
        <v>1.87013</v>
      </c>
      <c r="HS50">
        <v>1.86878</v>
      </c>
      <c r="HT50">
        <v>1.87027</v>
      </c>
      <c r="HU50">
        <v>0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-4.244</v>
      </c>
      <c r="II50">
        <v>-0.1618</v>
      </c>
      <c r="IJ50">
        <v>-2.516739542632623</v>
      </c>
      <c r="IK50">
        <v>-0.003475500162460642</v>
      </c>
      <c r="IL50">
        <v>1.125610701116577E-07</v>
      </c>
      <c r="IM50">
        <v>8.211969671259291E-12</v>
      </c>
      <c r="IN50">
        <v>-0.1937301274936507</v>
      </c>
      <c r="IO50">
        <v>-0.01384364534232655</v>
      </c>
      <c r="IP50">
        <v>0.00103161831321913</v>
      </c>
      <c r="IQ50">
        <v>-1.444183994753534E-05</v>
      </c>
      <c r="IR50">
        <v>3</v>
      </c>
      <c r="IS50">
        <v>2339</v>
      </c>
      <c r="IT50">
        <v>1</v>
      </c>
      <c r="IU50">
        <v>31</v>
      </c>
      <c r="IV50">
        <v>8472.4</v>
      </c>
      <c r="IW50">
        <v>8472.4</v>
      </c>
      <c r="IX50">
        <v>1.62964</v>
      </c>
      <c r="IY50">
        <v>2.22412</v>
      </c>
      <c r="IZ50">
        <v>1.94702</v>
      </c>
      <c r="JA50">
        <v>2.63916</v>
      </c>
      <c r="JB50">
        <v>2.19482</v>
      </c>
      <c r="JC50">
        <v>2.37671</v>
      </c>
      <c r="JD50">
        <v>39.7925</v>
      </c>
      <c r="JE50">
        <v>15.4542</v>
      </c>
      <c r="JF50">
        <v>18</v>
      </c>
      <c r="JG50">
        <v>535.444</v>
      </c>
      <c r="JH50">
        <v>788.883</v>
      </c>
      <c r="JI50">
        <v>25.0013</v>
      </c>
      <c r="JJ50">
        <v>31.368</v>
      </c>
      <c r="JK50">
        <v>30.0003</v>
      </c>
      <c r="JL50">
        <v>31.3075</v>
      </c>
      <c r="JM50">
        <v>31.2057</v>
      </c>
      <c r="JN50">
        <v>32.6243</v>
      </c>
      <c r="JO50">
        <v>36.2595</v>
      </c>
      <c r="JP50">
        <v>0</v>
      </c>
      <c r="JQ50">
        <v>25</v>
      </c>
      <c r="JR50">
        <v>573.753</v>
      </c>
      <c r="JS50">
        <v>15.8767</v>
      </c>
      <c r="JT50">
        <v>100.096</v>
      </c>
      <c r="JU50">
        <v>100.071</v>
      </c>
    </row>
    <row r="51" spans="1:281">
      <c r="A51">
        <v>35</v>
      </c>
      <c r="B51">
        <v>1662651287.6</v>
      </c>
      <c r="C51">
        <v>262</v>
      </c>
      <c r="D51" t="s">
        <v>491</v>
      </c>
      <c r="E51" t="s">
        <v>492</v>
      </c>
      <c r="F51">
        <v>5</v>
      </c>
      <c r="G51" t="s">
        <v>415</v>
      </c>
      <c r="H51" t="s">
        <v>416</v>
      </c>
      <c r="I51">
        <v>1662651279.814285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564.4669213319166</v>
      </c>
      <c r="AK51">
        <v>526.7216484848484</v>
      </c>
      <c r="AL51">
        <v>3.289271753775607</v>
      </c>
      <c r="AM51">
        <v>64.673611271338</v>
      </c>
      <c r="AN51">
        <f>(AP51 - AO51 + DI51*1E3/(8.314*(DK51+273.15)) * AR51/DH51 * AQ51) * DH51/(100*CV51) * 1000/(1000 - AP51)</f>
        <v>0</v>
      </c>
      <c r="AO51">
        <v>15.98214121493185</v>
      </c>
      <c r="AP51">
        <v>20.98813077357426</v>
      </c>
      <c r="AQ51">
        <v>0.0001591462468670533</v>
      </c>
      <c r="AR51">
        <v>99.72261212557342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1662651279.814285</v>
      </c>
      <c r="DB51">
        <v>492.3692499999999</v>
      </c>
      <c r="DC51">
        <v>540.2743571428571</v>
      </c>
      <c r="DD51">
        <v>20.97286428571429</v>
      </c>
      <c r="DE51">
        <v>15.97588928571429</v>
      </c>
      <c r="DF51">
        <v>496.5831428571428</v>
      </c>
      <c r="DG51">
        <v>21.13471785714286</v>
      </c>
      <c r="DH51">
        <v>500.0061428571428</v>
      </c>
      <c r="DI51">
        <v>90.77880714285713</v>
      </c>
      <c r="DJ51">
        <v>0.099992125</v>
      </c>
      <c r="DK51">
        <v>28.04591428571429</v>
      </c>
      <c r="DL51">
        <v>27.69458928571428</v>
      </c>
      <c r="DM51">
        <v>999.9000000000002</v>
      </c>
      <c r="DN51">
        <v>0</v>
      </c>
      <c r="DO51">
        <v>0</v>
      </c>
      <c r="DP51">
        <v>9999.757142857141</v>
      </c>
      <c r="DQ51">
        <v>0</v>
      </c>
      <c r="DR51">
        <v>230.9013928571429</v>
      </c>
      <c r="DS51">
        <v>-47.90512142857143</v>
      </c>
      <c r="DT51">
        <v>502.9170714285715</v>
      </c>
      <c r="DU51">
        <v>549.0458571428572</v>
      </c>
      <c r="DV51">
        <v>4.996981071428571</v>
      </c>
      <c r="DW51">
        <v>540.2743571428571</v>
      </c>
      <c r="DX51">
        <v>15.97588928571429</v>
      </c>
      <c r="DY51">
        <v>1.903891428571429</v>
      </c>
      <c r="DZ51">
        <v>1.4502725</v>
      </c>
      <c r="EA51">
        <v>16.66691428571428</v>
      </c>
      <c r="EB51">
        <v>12.45372142857143</v>
      </c>
      <c r="EC51">
        <v>1500.005357142857</v>
      </c>
      <c r="ED51">
        <v>0.9730049642857141</v>
      </c>
      <c r="EE51">
        <v>0.02699491785714286</v>
      </c>
      <c r="EF51">
        <v>0</v>
      </c>
      <c r="EG51">
        <v>2.273524999999999</v>
      </c>
      <c r="EH51">
        <v>0</v>
      </c>
      <c r="EI51">
        <v>12866.99642857143</v>
      </c>
      <c r="EJ51">
        <v>12533.43214285714</v>
      </c>
      <c r="EK51">
        <v>38.312</v>
      </c>
      <c r="EL51">
        <v>39.93699999999999</v>
      </c>
      <c r="EM51">
        <v>38.8097857142857</v>
      </c>
      <c r="EN51">
        <v>39.00442857142857</v>
      </c>
      <c r="EO51">
        <v>37.79649999999999</v>
      </c>
      <c r="EP51">
        <v>1459.513928571429</v>
      </c>
      <c r="EQ51">
        <v>40.49142857142857</v>
      </c>
      <c r="ER51">
        <v>0</v>
      </c>
      <c r="ES51">
        <v>1662651287.3</v>
      </c>
      <c r="ET51">
        <v>0</v>
      </c>
      <c r="EU51">
        <v>2.307665384615384</v>
      </c>
      <c r="EV51">
        <v>-0.1456717996763233</v>
      </c>
      <c r="EW51">
        <v>1138.567522159727</v>
      </c>
      <c r="EX51">
        <v>12869.25</v>
      </c>
      <c r="EY51">
        <v>15</v>
      </c>
      <c r="EZ51">
        <v>0</v>
      </c>
      <c r="FA51" t="s">
        <v>419</v>
      </c>
      <c r="FB51">
        <v>1662142938.1</v>
      </c>
      <c r="FC51">
        <v>1662142938.1</v>
      </c>
      <c r="FD51">
        <v>0</v>
      </c>
      <c r="FE51">
        <v>0.077</v>
      </c>
      <c r="FF51">
        <v>-0.133</v>
      </c>
      <c r="FG51">
        <v>-3.393</v>
      </c>
      <c r="FH51">
        <v>-0.24</v>
      </c>
      <c r="FI51">
        <v>419</v>
      </c>
      <c r="FJ51">
        <v>24</v>
      </c>
      <c r="FK51">
        <v>0.26</v>
      </c>
      <c r="FL51">
        <v>0.23</v>
      </c>
      <c r="FM51">
        <v>-47.4511325</v>
      </c>
      <c r="FN51">
        <v>-10.66142026266405</v>
      </c>
      <c r="FO51">
        <v>1.032369142891122</v>
      </c>
      <c r="FP51">
        <v>0</v>
      </c>
      <c r="FQ51">
        <v>2.283335294117647</v>
      </c>
      <c r="FR51">
        <v>0.2796791438596261</v>
      </c>
      <c r="FS51">
        <v>0.2096145887412152</v>
      </c>
      <c r="FT51">
        <v>1</v>
      </c>
      <c r="FU51">
        <v>4.993357749999999</v>
      </c>
      <c r="FV51">
        <v>0.1078760600375134</v>
      </c>
      <c r="FW51">
        <v>0.01272684829160376</v>
      </c>
      <c r="FX51">
        <v>0</v>
      </c>
      <c r="FY51">
        <v>1</v>
      </c>
      <c r="FZ51">
        <v>3</v>
      </c>
      <c r="GA51" t="s">
        <v>426</v>
      </c>
      <c r="GB51">
        <v>2.97708</v>
      </c>
      <c r="GC51">
        <v>2.7157</v>
      </c>
      <c r="GD51">
        <v>0.109987</v>
      </c>
      <c r="GE51">
        <v>0.115513</v>
      </c>
      <c r="GF51">
        <v>0.09735770000000001</v>
      </c>
      <c r="GG51">
        <v>0.07838920000000001</v>
      </c>
      <c r="GH51">
        <v>27989.9</v>
      </c>
      <c r="GI51">
        <v>27952.8</v>
      </c>
      <c r="GJ51">
        <v>29259.3</v>
      </c>
      <c r="GK51">
        <v>29248.9</v>
      </c>
      <c r="GL51">
        <v>35020.4</v>
      </c>
      <c r="GM51">
        <v>35819.6</v>
      </c>
      <c r="GN51">
        <v>41239.5</v>
      </c>
      <c r="GO51">
        <v>41657.2</v>
      </c>
      <c r="GP51">
        <v>1.91935</v>
      </c>
      <c r="GQ51">
        <v>2.2854</v>
      </c>
      <c r="GR51">
        <v>-0.0107139</v>
      </c>
      <c r="GS51">
        <v>0</v>
      </c>
      <c r="GT51">
        <v>27.8661</v>
      </c>
      <c r="GU51">
        <v>999.9</v>
      </c>
      <c r="GV51">
        <v>42.1</v>
      </c>
      <c r="GW51">
        <v>34.5</v>
      </c>
      <c r="GX51">
        <v>25.4805</v>
      </c>
      <c r="GY51">
        <v>63.2725</v>
      </c>
      <c r="GZ51">
        <v>21.7829</v>
      </c>
      <c r="HA51">
        <v>2</v>
      </c>
      <c r="HB51">
        <v>0.322228</v>
      </c>
      <c r="HC51">
        <v>1.99684</v>
      </c>
      <c r="HD51">
        <v>20.3741</v>
      </c>
      <c r="HE51">
        <v>5.21624</v>
      </c>
      <c r="HF51">
        <v>12.0099</v>
      </c>
      <c r="HG51">
        <v>4.98755</v>
      </c>
      <c r="HH51">
        <v>3.2879</v>
      </c>
      <c r="HI51">
        <v>9999</v>
      </c>
      <c r="HJ51">
        <v>9999</v>
      </c>
      <c r="HK51">
        <v>9999</v>
      </c>
      <c r="HL51">
        <v>221</v>
      </c>
      <c r="HM51">
        <v>1.86752</v>
      </c>
      <c r="HN51">
        <v>1.86658</v>
      </c>
      <c r="HO51">
        <v>1.86593</v>
      </c>
      <c r="HP51">
        <v>1.86585</v>
      </c>
      <c r="HQ51">
        <v>1.8677</v>
      </c>
      <c r="HR51">
        <v>1.87012</v>
      </c>
      <c r="HS51">
        <v>1.8688</v>
      </c>
      <c r="HT51">
        <v>1.87027</v>
      </c>
      <c r="HU51">
        <v>0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-4.297</v>
      </c>
      <c r="II51">
        <v>-0.1617</v>
      </c>
      <c r="IJ51">
        <v>-2.516739542632623</v>
      </c>
      <c r="IK51">
        <v>-0.003475500162460642</v>
      </c>
      <c r="IL51">
        <v>1.125610701116577E-07</v>
      </c>
      <c r="IM51">
        <v>8.211969671259291E-12</v>
      </c>
      <c r="IN51">
        <v>-0.1937301274936507</v>
      </c>
      <c r="IO51">
        <v>-0.01384364534232655</v>
      </c>
      <c r="IP51">
        <v>0.00103161831321913</v>
      </c>
      <c r="IQ51">
        <v>-1.444183994753534E-05</v>
      </c>
      <c r="IR51">
        <v>3</v>
      </c>
      <c r="IS51">
        <v>2339</v>
      </c>
      <c r="IT51">
        <v>1</v>
      </c>
      <c r="IU51">
        <v>31</v>
      </c>
      <c r="IV51">
        <v>8472.5</v>
      </c>
      <c r="IW51">
        <v>8472.5</v>
      </c>
      <c r="IX51">
        <v>1.66504</v>
      </c>
      <c r="IY51">
        <v>2.21802</v>
      </c>
      <c r="IZ51">
        <v>1.94702</v>
      </c>
      <c r="JA51">
        <v>2.63916</v>
      </c>
      <c r="JB51">
        <v>2.19482</v>
      </c>
      <c r="JC51">
        <v>2.3999</v>
      </c>
      <c r="JD51">
        <v>39.8177</v>
      </c>
      <c r="JE51">
        <v>15.4629</v>
      </c>
      <c r="JF51">
        <v>18</v>
      </c>
      <c r="JG51">
        <v>535.432</v>
      </c>
      <c r="JH51">
        <v>788.87</v>
      </c>
      <c r="JI51">
        <v>25.0012</v>
      </c>
      <c r="JJ51">
        <v>31.3722</v>
      </c>
      <c r="JK51">
        <v>30.0005</v>
      </c>
      <c r="JL51">
        <v>31.3123</v>
      </c>
      <c r="JM51">
        <v>31.2102</v>
      </c>
      <c r="JN51">
        <v>33.3193</v>
      </c>
      <c r="JO51">
        <v>36.2595</v>
      </c>
      <c r="JP51">
        <v>0</v>
      </c>
      <c r="JQ51">
        <v>25</v>
      </c>
      <c r="JR51">
        <v>593.825</v>
      </c>
      <c r="JS51">
        <v>15.8544</v>
      </c>
      <c r="JT51">
        <v>100.093</v>
      </c>
      <c r="JU51">
        <v>100.069</v>
      </c>
    </row>
    <row r="52" spans="1:281">
      <c r="A52">
        <v>36</v>
      </c>
      <c r="B52">
        <v>1662651292.6</v>
      </c>
      <c r="C52">
        <v>267</v>
      </c>
      <c r="D52" t="s">
        <v>493</v>
      </c>
      <c r="E52" t="s">
        <v>494</v>
      </c>
      <c r="F52">
        <v>5</v>
      </c>
      <c r="G52" t="s">
        <v>415</v>
      </c>
      <c r="H52" t="s">
        <v>416</v>
      </c>
      <c r="I52">
        <v>1662651285.1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580.8825625126724</v>
      </c>
      <c r="AK52">
        <v>542.9387333333331</v>
      </c>
      <c r="AL52">
        <v>3.231649287035825</v>
      </c>
      <c r="AM52">
        <v>64.673611271338</v>
      </c>
      <c r="AN52">
        <f>(AP52 - AO52 + DI52*1E3/(8.314*(DK52+273.15)) * AR52/DH52 * AQ52) * DH52/(100*CV52) * 1000/(1000 - AP52)</f>
        <v>0</v>
      </c>
      <c r="AO52">
        <v>15.95528814018926</v>
      </c>
      <c r="AP52">
        <v>20.97905386787127</v>
      </c>
      <c r="AQ52">
        <v>0.0001778040293418883</v>
      </c>
      <c r="AR52">
        <v>99.72261212557342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1662651285.1</v>
      </c>
      <c r="DB52">
        <v>509.2307777777777</v>
      </c>
      <c r="DC52">
        <v>557.7974814814814</v>
      </c>
      <c r="DD52">
        <v>20.97979629629629</v>
      </c>
      <c r="DE52">
        <v>15.96183333333333</v>
      </c>
      <c r="DF52">
        <v>513.5013703703704</v>
      </c>
      <c r="DG52">
        <v>21.14157777777778</v>
      </c>
      <c r="DH52">
        <v>500.020925925926</v>
      </c>
      <c r="DI52">
        <v>90.77927407407407</v>
      </c>
      <c r="DJ52">
        <v>0.1000590518518519</v>
      </c>
      <c r="DK52">
        <v>28.04985925925926</v>
      </c>
      <c r="DL52">
        <v>27.69567037037037</v>
      </c>
      <c r="DM52">
        <v>999.9000000000001</v>
      </c>
      <c r="DN52">
        <v>0</v>
      </c>
      <c r="DO52">
        <v>0</v>
      </c>
      <c r="DP52">
        <v>9991.833333333334</v>
      </c>
      <c r="DQ52">
        <v>0</v>
      </c>
      <c r="DR52">
        <v>231.4387777777777</v>
      </c>
      <c r="DS52">
        <v>-48.56676296296296</v>
      </c>
      <c r="DT52">
        <v>520.1433333333333</v>
      </c>
      <c r="DU52">
        <v>566.8451111111111</v>
      </c>
      <c r="DV52">
        <v>5.017965185185186</v>
      </c>
      <c r="DW52">
        <v>557.7974814814814</v>
      </c>
      <c r="DX52">
        <v>15.96183333333333</v>
      </c>
      <c r="DY52">
        <v>1.904529259259259</v>
      </c>
      <c r="DZ52">
        <v>1.449003703703704</v>
      </c>
      <c r="EA52">
        <v>16.67219259259259</v>
      </c>
      <c r="EB52">
        <v>12.44038888888889</v>
      </c>
      <c r="EC52">
        <v>1499.989629629629</v>
      </c>
      <c r="ED52">
        <v>0.9730046666666665</v>
      </c>
      <c r="EE52">
        <v>0.02699523333333333</v>
      </c>
      <c r="EF52">
        <v>0</v>
      </c>
      <c r="EG52">
        <v>2.259574074074074</v>
      </c>
      <c r="EH52">
        <v>0</v>
      </c>
      <c r="EI52">
        <v>12962.36296296296</v>
      </c>
      <c r="EJ52">
        <v>12533.3037037037</v>
      </c>
      <c r="EK52">
        <v>38.312</v>
      </c>
      <c r="EL52">
        <v>39.93699999999999</v>
      </c>
      <c r="EM52">
        <v>38.812</v>
      </c>
      <c r="EN52">
        <v>39.02296296296296</v>
      </c>
      <c r="EO52">
        <v>37.80740740740741</v>
      </c>
      <c r="EP52">
        <v>1459.498148148148</v>
      </c>
      <c r="EQ52">
        <v>40.49148148148148</v>
      </c>
      <c r="ER52">
        <v>0</v>
      </c>
      <c r="ES52">
        <v>1662651292.7</v>
      </c>
      <c r="ET52">
        <v>0</v>
      </c>
      <c r="EU52">
        <v>2.258532</v>
      </c>
      <c r="EV52">
        <v>-1.044169220557579</v>
      </c>
      <c r="EW52">
        <v>1020.384615289886</v>
      </c>
      <c r="EX52">
        <v>12970.836</v>
      </c>
      <c r="EY52">
        <v>15</v>
      </c>
      <c r="EZ52">
        <v>0</v>
      </c>
      <c r="FA52" t="s">
        <v>419</v>
      </c>
      <c r="FB52">
        <v>1662142938.1</v>
      </c>
      <c r="FC52">
        <v>1662142938.1</v>
      </c>
      <c r="FD52">
        <v>0</v>
      </c>
      <c r="FE52">
        <v>0.077</v>
      </c>
      <c r="FF52">
        <v>-0.133</v>
      </c>
      <c r="FG52">
        <v>-3.393</v>
      </c>
      <c r="FH52">
        <v>-0.24</v>
      </c>
      <c r="FI52">
        <v>419</v>
      </c>
      <c r="FJ52">
        <v>24</v>
      </c>
      <c r="FK52">
        <v>0.26</v>
      </c>
      <c r="FL52">
        <v>0.23</v>
      </c>
      <c r="FM52">
        <v>-48.048965</v>
      </c>
      <c r="FN52">
        <v>-8.322184615384506</v>
      </c>
      <c r="FO52">
        <v>0.8230366743195595</v>
      </c>
      <c r="FP52">
        <v>0</v>
      </c>
      <c r="FQ52">
        <v>2.290614705882353</v>
      </c>
      <c r="FR52">
        <v>-0.2304705868142999</v>
      </c>
      <c r="FS52">
        <v>0.2052776643710157</v>
      </c>
      <c r="FT52">
        <v>1</v>
      </c>
      <c r="FU52">
        <v>5.00678525</v>
      </c>
      <c r="FV52">
        <v>0.2226669793620814</v>
      </c>
      <c r="FW52">
        <v>0.02432690352135873</v>
      </c>
      <c r="FX52">
        <v>0</v>
      </c>
      <c r="FY52">
        <v>1</v>
      </c>
      <c r="FZ52">
        <v>3</v>
      </c>
      <c r="GA52" t="s">
        <v>426</v>
      </c>
      <c r="GB52">
        <v>2.97706</v>
      </c>
      <c r="GC52">
        <v>2.7155</v>
      </c>
      <c r="GD52">
        <v>0.112404</v>
      </c>
      <c r="GE52">
        <v>0.117848</v>
      </c>
      <c r="GF52">
        <v>0.0973325</v>
      </c>
      <c r="GG52">
        <v>0.07835159999999999</v>
      </c>
      <c r="GH52">
        <v>27914.1</v>
      </c>
      <c r="GI52">
        <v>27878.8</v>
      </c>
      <c r="GJ52">
        <v>29259.6</v>
      </c>
      <c r="GK52">
        <v>29248.7</v>
      </c>
      <c r="GL52">
        <v>35022.2</v>
      </c>
      <c r="GM52">
        <v>35820.8</v>
      </c>
      <c r="GN52">
        <v>41240.3</v>
      </c>
      <c r="GO52">
        <v>41656.9</v>
      </c>
      <c r="GP52">
        <v>1.91933</v>
      </c>
      <c r="GQ52">
        <v>2.28535</v>
      </c>
      <c r="GR52">
        <v>-0.0105165</v>
      </c>
      <c r="GS52">
        <v>0</v>
      </c>
      <c r="GT52">
        <v>27.8758</v>
      </c>
      <c r="GU52">
        <v>999.9</v>
      </c>
      <c r="GV52">
        <v>42.1</v>
      </c>
      <c r="GW52">
        <v>34.5</v>
      </c>
      <c r="GX52">
        <v>25.479</v>
      </c>
      <c r="GY52">
        <v>63.1925</v>
      </c>
      <c r="GZ52">
        <v>21.891</v>
      </c>
      <c r="HA52">
        <v>2</v>
      </c>
      <c r="HB52">
        <v>0.322612</v>
      </c>
      <c r="HC52">
        <v>2.00296</v>
      </c>
      <c r="HD52">
        <v>20.3739</v>
      </c>
      <c r="HE52">
        <v>5.21684</v>
      </c>
      <c r="HF52">
        <v>12.0099</v>
      </c>
      <c r="HG52">
        <v>4.9877</v>
      </c>
      <c r="HH52">
        <v>3.28798</v>
      </c>
      <c r="HI52">
        <v>9999</v>
      </c>
      <c r="HJ52">
        <v>9999</v>
      </c>
      <c r="HK52">
        <v>9999</v>
      </c>
      <c r="HL52">
        <v>221</v>
      </c>
      <c r="HM52">
        <v>1.86752</v>
      </c>
      <c r="HN52">
        <v>1.86661</v>
      </c>
      <c r="HO52">
        <v>1.86593</v>
      </c>
      <c r="HP52">
        <v>1.86584</v>
      </c>
      <c r="HQ52">
        <v>1.86769</v>
      </c>
      <c r="HR52">
        <v>1.87012</v>
      </c>
      <c r="HS52">
        <v>1.86882</v>
      </c>
      <c r="HT52">
        <v>1.87027</v>
      </c>
      <c r="HU52">
        <v>0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-4.351</v>
      </c>
      <c r="II52">
        <v>-0.1618</v>
      </c>
      <c r="IJ52">
        <v>-2.516739542632623</v>
      </c>
      <c r="IK52">
        <v>-0.003475500162460642</v>
      </c>
      <c r="IL52">
        <v>1.125610701116577E-07</v>
      </c>
      <c r="IM52">
        <v>8.211969671259291E-12</v>
      </c>
      <c r="IN52">
        <v>-0.1937301274936507</v>
      </c>
      <c r="IO52">
        <v>-0.01384364534232655</v>
      </c>
      <c r="IP52">
        <v>0.00103161831321913</v>
      </c>
      <c r="IQ52">
        <v>-1.444183994753534E-05</v>
      </c>
      <c r="IR52">
        <v>3</v>
      </c>
      <c r="IS52">
        <v>2339</v>
      </c>
      <c r="IT52">
        <v>1</v>
      </c>
      <c r="IU52">
        <v>31</v>
      </c>
      <c r="IV52">
        <v>8472.6</v>
      </c>
      <c r="IW52">
        <v>8472.6</v>
      </c>
      <c r="IX52">
        <v>1.7041</v>
      </c>
      <c r="IY52">
        <v>2.22656</v>
      </c>
      <c r="IZ52">
        <v>1.94702</v>
      </c>
      <c r="JA52">
        <v>2.63916</v>
      </c>
      <c r="JB52">
        <v>2.19482</v>
      </c>
      <c r="JC52">
        <v>2.37061</v>
      </c>
      <c r="JD52">
        <v>39.8177</v>
      </c>
      <c r="JE52">
        <v>15.4367</v>
      </c>
      <c r="JF52">
        <v>18</v>
      </c>
      <c r="JG52">
        <v>535.4450000000001</v>
      </c>
      <c r="JH52">
        <v>788.876</v>
      </c>
      <c r="JI52">
        <v>25.0012</v>
      </c>
      <c r="JJ52">
        <v>31.3763</v>
      </c>
      <c r="JK52">
        <v>30.0005</v>
      </c>
      <c r="JL52">
        <v>31.3157</v>
      </c>
      <c r="JM52">
        <v>31.2144</v>
      </c>
      <c r="JN52">
        <v>34.1132</v>
      </c>
      <c r="JO52">
        <v>36.5418</v>
      </c>
      <c r="JP52">
        <v>0</v>
      </c>
      <c r="JQ52">
        <v>25</v>
      </c>
      <c r="JR52">
        <v>607.253</v>
      </c>
      <c r="JS52">
        <v>15.8395</v>
      </c>
      <c r="JT52">
        <v>100.095</v>
      </c>
      <c r="JU52">
        <v>100.069</v>
      </c>
    </row>
    <row r="53" spans="1:281">
      <c r="A53">
        <v>37</v>
      </c>
      <c r="B53">
        <v>1662651297.6</v>
      </c>
      <c r="C53">
        <v>272</v>
      </c>
      <c r="D53" t="s">
        <v>495</v>
      </c>
      <c r="E53" t="s">
        <v>496</v>
      </c>
      <c r="F53">
        <v>5</v>
      </c>
      <c r="G53" t="s">
        <v>415</v>
      </c>
      <c r="H53" t="s">
        <v>416</v>
      </c>
      <c r="I53">
        <v>1662651289.814285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597.4523898228604</v>
      </c>
      <c r="AK53">
        <v>559.0663575757577</v>
      </c>
      <c r="AL53">
        <v>3.221781404967787</v>
      </c>
      <c r="AM53">
        <v>64.673611271338</v>
      </c>
      <c r="AN53">
        <f>(AP53 - AO53 + DI53*1E3/(8.314*(DK53+273.15)) * AR53/DH53 * AQ53) * DH53/(100*CV53) * 1000/(1000 - AP53)</f>
        <v>0</v>
      </c>
      <c r="AO53">
        <v>15.9332597261872</v>
      </c>
      <c r="AP53">
        <v>20.9726551101073</v>
      </c>
      <c r="AQ53">
        <v>-7.442547656822249E-05</v>
      </c>
      <c r="AR53">
        <v>99.72261212557342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1662651289.814285</v>
      </c>
      <c r="DB53">
        <v>524.2459285714286</v>
      </c>
      <c r="DC53">
        <v>573.3476071428571</v>
      </c>
      <c r="DD53">
        <v>20.98086071428571</v>
      </c>
      <c r="DE53">
        <v>15.93877857142857</v>
      </c>
      <c r="DF53">
        <v>528.5670357142858</v>
      </c>
      <c r="DG53">
        <v>21.14263571428572</v>
      </c>
      <c r="DH53">
        <v>499.9927142857143</v>
      </c>
      <c r="DI53">
        <v>90.77970357142858</v>
      </c>
      <c r="DJ53">
        <v>0.09995853571428572</v>
      </c>
      <c r="DK53">
        <v>28.05502142857143</v>
      </c>
      <c r="DL53">
        <v>27.69925357142857</v>
      </c>
      <c r="DM53">
        <v>999.9000000000002</v>
      </c>
      <c r="DN53">
        <v>0</v>
      </c>
      <c r="DO53">
        <v>0</v>
      </c>
      <c r="DP53">
        <v>10004.18571428572</v>
      </c>
      <c r="DQ53">
        <v>0</v>
      </c>
      <c r="DR53">
        <v>230.9656071428572</v>
      </c>
      <c r="DS53">
        <v>-49.10169642857143</v>
      </c>
      <c r="DT53">
        <v>535.4807500000001</v>
      </c>
      <c r="DU53">
        <v>582.6336071428572</v>
      </c>
      <c r="DV53">
        <v>5.042093928571428</v>
      </c>
      <c r="DW53">
        <v>573.3476071428571</v>
      </c>
      <c r="DX53">
        <v>15.93877857142857</v>
      </c>
      <c r="DY53">
        <v>1.904636428571429</v>
      </c>
      <c r="DZ53">
        <v>1.4469175</v>
      </c>
      <c r="EA53">
        <v>16.673075</v>
      </c>
      <c r="EB53">
        <v>12.41843928571429</v>
      </c>
      <c r="EC53">
        <v>1499.996428571429</v>
      </c>
      <c r="ED53">
        <v>0.9730049642857141</v>
      </c>
      <c r="EE53">
        <v>0.02699491785714285</v>
      </c>
      <c r="EF53">
        <v>0</v>
      </c>
      <c r="EG53">
        <v>2.245507142857143</v>
      </c>
      <c r="EH53">
        <v>0</v>
      </c>
      <c r="EI53">
        <v>13043.625</v>
      </c>
      <c r="EJ53">
        <v>12533.34642857143</v>
      </c>
      <c r="EK53">
        <v>38.31424999999999</v>
      </c>
      <c r="EL53">
        <v>39.93699999999999</v>
      </c>
      <c r="EM53">
        <v>38.812</v>
      </c>
      <c r="EN53">
        <v>39.04207142857143</v>
      </c>
      <c r="EO53">
        <v>37.812</v>
      </c>
      <c r="EP53">
        <v>1459.505357142857</v>
      </c>
      <c r="EQ53">
        <v>40.49107142857143</v>
      </c>
      <c r="ER53">
        <v>0</v>
      </c>
      <c r="ES53">
        <v>1662651297.5</v>
      </c>
      <c r="ET53">
        <v>0</v>
      </c>
      <c r="EU53">
        <v>2.253748</v>
      </c>
      <c r="EV53">
        <v>-0.5080615227935948</v>
      </c>
      <c r="EW53">
        <v>973.230767867351</v>
      </c>
      <c r="EX53">
        <v>13053.136</v>
      </c>
      <c r="EY53">
        <v>15</v>
      </c>
      <c r="EZ53">
        <v>0</v>
      </c>
      <c r="FA53" t="s">
        <v>419</v>
      </c>
      <c r="FB53">
        <v>1662142938.1</v>
      </c>
      <c r="FC53">
        <v>1662142938.1</v>
      </c>
      <c r="FD53">
        <v>0</v>
      </c>
      <c r="FE53">
        <v>0.077</v>
      </c>
      <c r="FF53">
        <v>-0.133</v>
      </c>
      <c r="FG53">
        <v>-3.393</v>
      </c>
      <c r="FH53">
        <v>-0.24</v>
      </c>
      <c r="FI53">
        <v>419</v>
      </c>
      <c r="FJ53">
        <v>24</v>
      </c>
      <c r="FK53">
        <v>0.26</v>
      </c>
      <c r="FL53">
        <v>0.23</v>
      </c>
      <c r="FM53">
        <v>-48.78946499999999</v>
      </c>
      <c r="FN53">
        <v>-6.448671669793609</v>
      </c>
      <c r="FO53">
        <v>0.6483871577036366</v>
      </c>
      <c r="FP53">
        <v>0</v>
      </c>
      <c r="FQ53">
        <v>2.251917647058824</v>
      </c>
      <c r="FR53">
        <v>-0.2457234470213279</v>
      </c>
      <c r="FS53">
        <v>0.187950305494937</v>
      </c>
      <c r="FT53">
        <v>1</v>
      </c>
      <c r="FU53">
        <v>5.02957125</v>
      </c>
      <c r="FV53">
        <v>0.3240867917448341</v>
      </c>
      <c r="FW53">
        <v>0.03305872715241013</v>
      </c>
      <c r="FX53">
        <v>0</v>
      </c>
      <c r="FY53">
        <v>1</v>
      </c>
      <c r="FZ53">
        <v>3</v>
      </c>
      <c r="GA53" t="s">
        <v>426</v>
      </c>
      <c r="GB53">
        <v>2.97709</v>
      </c>
      <c r="GC53">
        <v>2.71572</v>
      </c>
      <c r="GD53">
        <v>0.114778</v>
      </c>
      <c r="GE53">
        <v>0.120215</v>
      </c>
      <c r="GF53">
        <v>0.0973015</v>
      </c>
      <c r="GG53">
        <v>0.0780493</v>
      </c>
      <c r="GH53">
        <v>27839</v>
      </c>
      <c r="GI53">
        <v>27803.4</v>
      </c>
      <c r="GJ53">
        <v>29259.2</v>
      </c>
      <c r="GK53">
        <v>29248.2</v>
      </c>
      <c r="GL53">
        <v>35023</v>
      </c>
      <c r="GM53">
        <v>35832</v>
      </c>
      <c r="GN53">
        <v>41239.8</v>
      </c>
      <c r="GO53">
        <v>41656.1</v>
      </c>
      <c r="GP53">
        <v>1.91915</v>
      </c>
      <c r="GQ53">
        <v>2.2853</v>
      </c>
      <c r="GR53">
        <v>-0.0107065</v>
      </c>
      <c r="GS53">
        <v>0</v>
      </c>
      <c r="GT53">
        <v>27.8869</v>
      </c>
      <c r="GU53">
        <v>999.9</v>
      </c>
      <c r="GV53">
        <v>42.1</v>
      </c>
      <c r="GW53">
        <v>34.5</v>
      </c>
      <c r="GX53">
        <v>25.4819</v>
      </c>
      <c r="GY53">
        <v>63.1725</v>
      </c>
      <c r="GZ53">
        <v>21.7909</v>
      </c>
      <c r="HA53">
        <v>2</v>
      </c>
      <c r="HB53">
        <v>0.322993</v>
      </c>
      <c r="HC53">
        <v>2.01075</v>
      </c>
      <c r="HD53">
        <v>20.3737</v>
      </c>
      <c r="HE53">
        <v>5.21624</v>
      </c>
      <c r="HF53">
        <v>12.0099</v>
      </c>
      <c r="HG53">
        <v>4.9878</v>
      </c>
      <c r="HH53">
        <v>3.2881</v>
      </c>
      <c r="HI53">
        <v>9999</v>
      </c>
      <c r="HJ53">
        <v>9999</v>
      </c>
      <c r="HK53">
        <v>9999</v>
      </c>
      <c r="HL53">
        <v>221</v>
      </c>
      <c r="HM53">
        <v>1.86751</v>
      </c>
      <c r="HN53">
        <v>1.86658</v>
      </c>
      <c r="HO53">
        <v>1.86591</v>
      </c>
      <c r="HP53">
        <v>1.86584</v>
      </c>
      <c r="HQ53">
        <v>1.86768</v>
      </c>
      <c r="HR53">
        <v>1.87012</v>
      </c>
      <c r="HS53">
        <v>1.86877</v>
      </c>
      <c r="HT53">
        <v>1.87027</v>
      </c>
      <c r="HU53">
        <v>0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-4.404</v>
      </c>
      <c r="II53">
        <v>-0.1619</v>
      </c>
      <c r="IJ53">
        <v>-2.516739542632623</v>
      </c>
      <c r="IK53">
        <v>-0.003475500162460642</v>
      </c>
      <c r="IL53">
        <v>1.125610701116577E-07</v>
      </c>
      <c r="IM53">
        <v>8.211969671259291E-12</v>
      </c>
      <c r="IN53">
        <v>-0.1937301274936507</v>
      </c>
      <c r="IO53">
        <v>-0.01384364534232655</v>
      </c>
      <c r="IP53">
        <v>0.00103161831321913</v>
      </c>
      <c r="IQ53">
        <v>-1.444183994753534E-05</v>
      </c>
      <c r="IR53">
        <v>3</v>
      </c>
      <c r="IS53">
        <v>2339</v>
      </c>
      <c r="IT53">
        <v>1</v>
      </c>
      <c r="IU53">
        <v>31</v>
      </c>
      <c r="IV53">
        <v>8472.700000000001</v>
      </c>
      <c r="IW53">
        <v>8472.700000000001</v>
      </c>
      <c r="IX53">
        <v>1.74072</v>
      </c>
      <c r="IY53">
        <v>2.21802</v>
      </c>
      <c r="IZ53">
        <v>1.94702</v>
      </c>
      <c r="JA53">
        <v>2.64038</v>
      </c>
      <c r="JB53">
        <v>2.19482</v>
      </c>
      <c r="JC53">
        <v>2.39502</v>
      </c>
      <c r="JD53">
        <v>39.8428</v>
      </c>
      <c r="JE53">
        <v>15.4629</v>
      </c>
      <c r="JF53">
        <v>18</v>
      </c>
      <c r="JG53">
        <v>535.364</v>
      </c>
      <c r="JH53">
        <v>788.88</v>
      </c>
      <c r="JI53">
        <v>25.0015</v>
      </c>
      <c r="JJ53">
        <v>31.3805</v>
      </c>
      <c r="JK53">
        <v>30.0005</v>
      </c>
      <c r="JL53">
        <v>31.3204</v>
      </c>
      <c r="JM53">
        <v>31.2184</v>
      </c>
      <c r="JN53">
        <v>34.8382</v>
      </c>
      <c r="JO53">
        <v>36.5418</v>
      </c>
      <c r="JP53">
        <v>0</v>
      </c>
      <c r="JQ53">
        <v>25</v>
      </c>
      <c r="JR53">
        <v>627.383</v>
      </c>
      <c r="JS53">
        <v>15.8373</v>
      </c>
      <c r="JT53">
        <v>100.094</v>
      </c>
      <c r="JU53">
        <v>100.067</v>
      </c>
    </row>
    <row r="54" spans="1:281">
      <c r="A54">
        <v>38</v>
      </c>
      <c r="B54">
        <v>1662651302.6</v>
      </c>
      <c r="C54">
        <v>277</v>
      </c>
      <c r="D54" t="s">
        <v>497</v>
      </c>
      <c r="E54" t="s">
        <v>498</v>
      </c>
      <c r="F54">
        <v>5</v>
      </c>
      <c r="G54" t="s">
        <v>415</v>
      </c>
      <c r="H54" t="s">
        <v>416</v>
      </c>
      <c r="I54">
        <v>1662651295.1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614.3686387046625</v>
      </c>
      <c r="AK54">
        <v>575.4552303030302</v>
      </c>
      <c r="AL54">
        <v>3.282322768014502</v>
      </c>
      <c r="AM54">
        <v>64.673611271338</v>
      </c>
      <c r="AN54">
        <f>(AP54 - AO54 + DI54*1E3/(8.314*(DK54+273.15)) * AR54/DH54 * AQ54) * DH54/(100*CV54) * 1000/(1000 - AP54)</f>
        <v>0</v>
      </c>
      <c r="AO54">
        <v>15.87170983548024</v>
      </c>
      <c r="AP54">
        <v>20.93226572557878</v>
      </c>
      <c r="AQ54">
        <v>1.530697659462715E-05</v>
      </c>
      <c r="AR54">
        <v>99.72261212557342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1662651295.1</v>
      </c>
      <c r="DB54">
        <v>541.0785555555556</v>
      </c>
      <c r="DC54">
        <v>590.7078888888889</v>
      </c>
      <c r="DD54">
        <v>20.96977407407408</v>
      </c>
      <c r="DE54">
        <v>15.889</v>
      </c>
      <c r="DF54">
        <v>545.4561481481481</v>
      </c>
      <c r="DG54">
        <v>21.13165185185185</v>
      </c>
      <c r="DH54">
        <v>500.0134814814814</v>
      </c>
      <c r="DI54">
        <v>90.78037037037039</v>
      </c>
      <c r="DJ54">
        <v>0.1000481777777778</v>
      </c>
      <c r="DK54">
        <v>28.06066666666667</v>
      </c>
      <c r="DL54">
        <v>27.70812592592592</v>
      </c>
      <c r="DM54">
        <v>999.9000000000001</v>
      </c>
      <c r="DN54">
        <v>0</v>
      </c>
      <c r="DO54">
        <v>0</v>
      </c>
      <c r="DP54">
        <v>10004.19259259259</v>
      </c>
      <c r="DQ54">
        <v>0</v>
      </c>
      <c r="DR54">
        <v>229.7265925925926</v>
      </c>
      <c r="DS54">
        <v>-49.62933333333332</v>
      </c>
      <c r="DT54">
        <v>552.6677407407408</v>
      </c>
      <c r="DU54">
        <v>600.2444444444444</v>
      </c>
      <c r="DV54">
        <v>5.08078</v>
      </c>
      <c r="DW54">
        <v>590.7078888888889</v>
      </c>
      <c r="DX54">
        <v>15.889</v>
      </c>
      <c r="DY54">
        <v>1.903644074074074</v>
      </c>
      <c r="DZ54">
        <v>1.44240962962963</v>
      </c>
      <c r="EA54">
        <v>16.66486296296296</v>
      </c>
      <c r="EB54">
        <v>12.3709037037037</v>
      </c>
      <c r="EC54">
        <v>1499.998518518518</v>
      </c>
      <c r="ED54">
        <v>0.9730050370370369</v>
      </c>
      <c r="EE54">
        <v>0.02699484074074074</v>
      </c>
      <c r="EF54">
        <v>0</v>
      </c>
      <c r="EG54">
        <v>2.289662962962963</v>
      </c>
      <c r="EH54">
        <v>0</v>
      </c>
      <c r="EI54">
        <v>13127.88888888889</v>
      </c>
      <c r="EJ54">
        <v>12533.35925925926</v>
      </c>
      <c r="EK54">
        <v>38.33066666666667</v>
      </c>
      <c r="EL54">
        <v>39.95333333333333</v>
      </c>
      <c r="EM54">
        <v>38.812</v>
      </c>
      <c r="EN54">
        <v>39.0597037037037</v>
      </c>
      <c r="EO54">
        <v>37.812</v>
      </c>
      <c r="EP54">
        <v>1459.507407407407</v>
      </c>
      <c r="EQ54">
        <v>40.49111111111111</v>
      </c>
      <c r="ER54">
        <v>0</v>
      </c>
      <c r="ES54">
        <v>1662651302.3</v>
      </c>
      <c r="ET54">
        <v>0</v>
      </c>
      <c r="EU54">
        <v>2.260156</v>
      </c>
      <c r="EV54">
        <v>0.5784769429239786</v>
      </c>
      <c r="EW54">
        <v>932.8230784191234</v>
      </c>
      <c r="EX54">
        <v>13128.336</v>
      </c>
      <c r="EY54">
        <v>15</v>
      </c>
      <c r="EZ54">
        <v>0</v>
      </c>
      <c r="FA54" t="s">
        <v>419</v>
      </c>
      <c r="FB54">
        <v>1662142938.1</v>
      </c>
      <c r="FC54">
        <v>1662142938.1</v>
      </c>
      <c r="FD54">
        <v>0</v>
      </c>
      <c r="FE54">
        <v>0.077</v>
      </c>
      <c r="FF54">
        <v>-0.133</v>
      </c>
      <c r="FG54">
        <v>-3.393</v>
      </c>
      <c r="FH54">
        <v>-0.24</v>
      </c>
      <c r="FI54">
        <v>419</v>
      </c>
      <c r="FJ54">
        <v>24</v>
      </c>
      <c r="FK54">
        <v>0.26</v>
      </c>
      <c r="FL54">
        <v>0.23</v>
      </c>
      <c r="FM54">
        <v>-49.3987375</v>
      </c>
      <c r="FN54">
        <v>-6.131409005628403</v>
      </c>
      <c r="FO54">
        <v>0.6103182234242643</v>
      </c>
      <c r="FP54">
        <v>0</v>
      </c>
      <c r="FQ54">
        <v>2.28075</v>
      </c>
      <c r="FR54">
        <v>-0.04724063213223201</v>
      </c>
      <c r="FS54">
        <v>0.2020820134179656</v>
      </c>
      <c r="FT54">
        <v>1</v>
      </c>
      <c r="FU54">
        <v>5.06245575</v>
      </c>
      <c r="FV54">
        <v>0.4186461163226932</v>
      </c>
      <c r="FW54">
        <v>0.042810615791384</v>
      </c>
      <c r="FX54">
        <v>0</v>
      </c>
      <c r="FY54">
        <v>1</v>
      </c>
      <c r="FZ54">
        <v>3</v>
      </c>
      <c r="GA54" t="s">
        <v>426</v>
      </c>
      <c r="GB54">
        <v>2.97741</v>
      </c>
      <c r="GC54">
        <v>2.7156</v>
      </c>
      <c r="GD54">
        <v>0.117157</v>
      </c>
      <c r="GE54">
        <v>0.122559</v>
      </c>
      <c r="GF54">
        <v>0.09716950000000001</v>
      </c>
      <c r="GG54">
        <v>0.0779594</v>
      </c>
      <c r="GH54">
        <v>27764.2</v>
      </c>
      <c r="GI54">
        <v>27729.2</v>
      </c>
      <c r="GJ54">
        <v>29259.2</v>
      </c>
      <c r="GK54">
        <v>29248.2</v>
      </c>
      <c r="GL54">
        <v>35028.1</v>
      </c>
      <c r="GM54">
        <v>35835.7</v>
      </c>
      <c r="GN54">
        <v>41239.6</v>
      </c>
      <c r="GO54">
        <v>41656.2</v>
      </c>
      <c r="GP54">
        <v>1.91945</v>
      </c>
      <c r="GQ54">
        <v>2.28507</v>
      </c>
      <c r="GR54">
        <v>-0.0114404</v>
      </c>
      <c r="GS54">
        <v>0</v>
      </c>
      <c r="GT54">
        <v>27.9014</v>
      </c>
      <c r="GU54">
        <v>999.9</v>
      </c>
      <c r="GV54">
        <v>42.1</v>
      </c>
      <c r="GW54">
        <v>34.5</v>
      </c>
      <c r="GX54">
        <v>25.4776</v>
      </c>
      <c r="GY54">
        <v>63.1825</v>
      </c>
      <c r="GZ54">
        <v>21.8189</v>
      </c>
      <c r="HA54">
        <v>2</v>
      </c>
      <c r="HB54">
        <v>0.323496</v>
      </c>
      <c r="HC54">
        <v>2.01931</v>
      </c>
      <c r="HD54">
        <v>20.3738</v>
      </c>
      <c r="HE54">
        <v>5.21594</v>
      </c>
      <c r="HF54">
        <v>12.0099</v>
      </c>
      <c r="HG54">
        <v>4.98775</v>
      </c>
      <c r="HH54">
        <v>3.28795</v>
      </c>
      <c r="HI54">
        <v>9999</v>
      </c>
      <c r="HJ54">
        <v>9999</v>
      </c>
      <c r="HK54">
        <v>9999</v>
      </c>
      <c r="HL54">
        <v>221</v>
      </c>
      <c r="HM54">
        <v>1.86752</v>
      </c>
      <c r="HN54">
        <v>1.86659</v>
      </c>
      <c r="HO54">
        <v>1.86595</v>
      </c>
      <c r="HP54">
        <v>1.86584</v>
      </c>
      <c r="HQ54">
        <v>1.86768</v>
      </c>
      <c r="HR54">
        <v>1.87012</v>
      </c>
      <c r="HS54">
        <v>1.86881</v>
      </c>
      <c r="HT54">
        <v>1.87027</v>
      </c>
      <c r="HU54">
        <v>0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-4.458</v>
      </c>
      <c r="II54">
        <v>-0.1623</v>
      </c>
      <c r="IJ54">
        <v>-2.516739542632623</v>
      </c>
      <c r="IK54">
        <v>-0.003475500162460642</v>
      </c>
      <c r="IL54">
        <v>1.125610701116577E-07</v>
      </c>
      <c r="IM54">
        <v>8.211969671259291E-12</v>
      </c>
      <c r="IN54">
        <v>-0.1937301274936507</v>
      </c>
      <c r="IO54">
        <v>-0.01384364534232655</v>
      </c>
      <c r="IP54">
        <v>0.00103161831321913</v>
      </c>
      <c r="IQ54">
        <v>-1.444183994753534E-05</v>
      </c>
      <c r="IR54">
        <v>3</v>
      </c>
      <c r="IS54">
        <v>2339</v>
      </c>
      <c r="IT54">
        <v>1</v>
      </c>
      <c r="IU54">
        <v>31</v>
      </c>
      <c r="IV54">
        <v>8472.700000000001</v>
      </c>
      <c r="IW54">
        <v>8472.700000000001</v>
      </c>
      <c r="IX54">
        <v>1.78101</v>
      </c>
      <c r="IY54">
        <v>2.22168</v>
      </c>
      <c r="IZ54">
        <v>1.94702</v>
      </c>
      <c r="JA54">
        <v>2.63916</v>
      </c>
      <c r="JB54">
        <v>2.19482</v>
      </c>
      <c r="JC54">
        <v>2.36938</v>
      </c>
      <c r="JD54">
        <v>39.8428</v>
      </c>
      <c r="JE54">
        <v>15.4542</v>
      </c>
      <c r="JF54">
        <v>18</v>
      </c>
      <c r="JG54">
        <v>535.607</v>
      </c>
      <c r="JH54">
        <v>788.73</v>
      </c>
      <c r="JI54">
        <v>25.0016</v>
      </c>
      <c r="JJ54">
        <v>31.3861</v>
      </c>
      <c r="JK54">
        <v>30.0005</v>
      </c>
      <c r="JL54">
        <v>31.3248</v>
      </c>
      <c r="JM54">
        <v>31.2238</v>
      </c>
      <c r="JN54">
        <v>35.6439</v>
      </c>
      <c r="JO54">
        <v>36.5418</v>
      </c>
      <c r="JP54">
        <v>0</v>
      </c>
      <c r="JQ54">
        <v>25</v>
      </c>
      <c r="JR54">
        <v>640.962</v>
      </c>
      <c r="JS54">
        <v>15.8577</v>
      </c>
      <c r="JT54">
        <v>100.094</v>
      </c>
      <c r="JU54">
        <v>100.067</v>
      </c>
    </row>
    <row r="55" spans="1:281">
      <c r="A55">
        <v>39</v>
      </c>
      <c r="B55">
        <v>1662651307.6</v>
      </c>
      <c r="C55">
        <v>282</v>
      </c>
      <c r="D55" t="s">
        <v>499</v>
      </c>
      <c r="E55" t="s">
        <v>500</v>
      </c>
      <c r="F55">
        <v>5</v>
      </c>
      <c r="G55" t="s">
        <v>415</v>
      </c>
      <c r="H55" t="s">
        <v>416</v>
      </c>
      <c r="I55">
        <v>1662651299.814285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631.4482315252335</v>
      </c>
      <c r="AK55">
        <v>592.0381757575757</v>
      </c>
      <c r="AL55">
        <v>3.329485672450112</v>
      </c>
      <c r="AM55">
        <v>64.673611271338</v>
      </c>
      <c r="AN55">
        <f>(AP55 - AO55 + DI55*1E3/(8.314*(DK55+273.15)) * AR55/DH55 * AQ55) * DH55/(100*CV55) * 1000/(1000 - AP55)</f>
        <v>0</v>
      </c>
      <c r="AO55">
        <v>15.82411075552807</v>
      </c>
      <c r="AP55">
        <v>20.90830383963862</v>
      </c>
      <c r="AQ55">
        <v>-0.009268442435476643</v>
      </c>
      <c r="AR55">
        <v>99.72261212557342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1662651299.814285</v>
      </c>
      <c r="DB55">
        <v>556.1313214285714</v>
      </c>
      <c r="DC55">
        <v>606.4098928571428</v>
      </c>
      <c r="DD55">
        <v>20.94876785714285</v>
      </c>
      <c r="DE55">
        <v>15.85541428571429</v>
      </c>
      <c r="DF55">
        <v>560.5594642857143</v>
      </c>
      <c r="DG55">
        <v>21.11086071428572</v>
      </c>
      <c r="DH55">
        <v>500.0046071428571</v>
      </c>
      <c r="DI55">
        <v>90.78025357142857</v>
      </c>
      <c r="DJ55">
        <v>0.1000030464285714</v>
      </c>
      <c r="DK55">
        <v>28.06505357142857</v>
      </c>
      <c r="DL55">
        <v>27.71288928571428</v>
      </c>
      <c r="DM55">
        <v>999.9000000000002</v>
      </c>
      <c r="DN55">
        <v>0</v>
      </c>
      <c r="DO55">
        <v>0</v>
      </c>
      <c r="DP55">
        <v>10004.37857142857</v>
      </c>
      <c r="DQ55">
        <v>0</v>
      </c>
      <c r="DR55">
        <v>228.4206785714286</v>
      </c>
      <c r="DS55">
        <v>-50.27851071428571</v>
      </c>
      <c r="DT55">
        <v>568.0306785714286</v>
      </c>
      <c r="DU55">
        <v>616.1790000000001</v>
      </c>
      <c r="DV55">
        <v>5.093356785714286</v>
      </c>
      <c r="DW55">
        <v>606.4098928571428</v>
      </c>
      <c r="DX55">
        <v>15.85541428571429</v>
      </c>
      <c r="DY55">
        <v>1.901735</v>
      </c>
      <c r="DZ55">
        <v>1.439358928571429</v>
      </c>
      <c r="EA55">
        <v>16.64906071428572</v>
      </c>
      <c r="EB55">
        <v>12.33870357142857</v>
      </c>
      <c r="EC55">
        <v>1500.011785714286</v>
      </c>
      <c r="ED55">
        <v>0.9730055</v>
      </c>
      <c r="EE55">
        <v>0.02699435</v>
      </c>
      <c r="EF55">
        <v>0</v>
      </c>
      <c r="EG55">
        <v>2.278121428571429</v>
      </c>
      <c r="EH55">
        <v>0</v>
      </c>
      <c r="EI55">
        <v>13202.85</v>
      </c>
      <c r="EJ55">
        <v>12533.47857142857</v>
      </c>
      <c r="EK55">
        <v>38.35025</v>
      </c>
      <c r="EL55">
        <v>39.97075</v>
      </c>
      <c r="EM55">
        <v>38.8165</v>
      </c>
      <c r="EN55">
        <v>39.062</v>
      </c>
      <c r="EO55">
        <v>37.8165</v>
      </c>
      <c r="EP55">
        <v>1459.521071428572</v>
      </c>
      <c r="EQ55">
        <v>40.49071428571428</v>
      </c>
      <c r="ER55">
        <v>0</v>
      </c>
      <c r="ES55">
        <v>1662651307.7</v>
      </c>
      <c r="ET55">
        <v>0</v>
      </c>
      <c r="EU55">
        <v>2.252146153846154</v>
      </c>
      <c r="EV55">
        <v>-0.4864615311579845</v>
      </c>
      <c r="EW55">
        <v>963.9384621421577</v>
      </c>
      <c r="EX55">
        <v>13209.09230769231</v>
      </c>
      <c r="EY55">
        <v>15</v>
      </c>
      <c r="EZ55">
        <v>0</v>
      </c>
      <c r="FA55" t="s">
        <v>419</v>
      </c>
      <c r="FB55">
        <v>1662142938.1</v>
      </c>
      <c r="FC55">
        <v>1662142938.1</v>
      </c>
      <c r="FD55">
        <v>0</v>
      </c>
      <c r="FE55">
        <v>0.077</v>
      </c>
      <c r="FF55">
        <v>-0.133</v>
      </c>
      <c r="FG55">
        <v>-3.393</v>
      </c>
      <c r="FH55">
        <v>-0.24</v>
      </c>
      <c r="FI55">
        <v>419</v>
      </c>
      <c r="FJ55">
        <v>24</v>
      </c>
      <c r="FK55">
        <v>0.26</v>
      </c>
      <c r="FL55">
        <v>0.23</v>
      </c>
      <c r="FM55">
        <v>-49.87144634146341</v>
      </c>
      <c r="FN55">
        <v>-7.857491289198654</v>
      </c>
      <c r="FO55">
        <v>0.7827107804938228</v>
      </c>
      <c r="FP55">
        <v>0</v>
      </c>
      <c r="FQ55">
        <v>2.261235294117647</v>
      </c>
      <c r="FR55">
        <v>0.1649381257901372</v>
      </c>
      <c r="FS55">
        <v>0.200255076872345</v>
      </c>
      <c r="FT55">
        <v>1</v>
      </c>
      <c r="FU55">
        <v>5.080871463414634</v>
      </c>
      <c r="FV55">
        <v>0.2448863414634256</v>
      </c>
      <c r="FW55">
        <v>0.03208195044257564</v>
      </c>
      <c r="FX55">
        <v>0</v>
      </c>
      <c r="FY55">
        <v>1</v>
      </c>
      <c r="FZ55">
        <v>3</v>
      </c>
      <c r="GA55" t="s">
        <v>426</v>
      </c>
      <c r="GB55">
        <v>2.97701</v>
      </c>
      <c r="GC55">
        <v>2.71564</v>
      </c>
      <c r="GD55">
        <v>0.119527</v>
      </c>
      <c r="GE55">
        <v>0.124911</v>
      </c>
      <c r="GF55">
        <v>0.0970992</v>
      </c>
      <c r="GG55">
        <v>0.0779656</v>
      </c>
      <c r="GH55">
        <v>27689.1</v>
      </c>
      <c r="GI55">
        <v>27654.6</v>
      </c>
      <c r="GJ55">
        <v>29258.8</v>
      </c>
      <c r="GK55">
        <v>29248</v>
      </c>
      <c r="GL55">
        <v>35030.3</v>
      </c>
      <c r="GM55">
        <v>35835.2</v>
      </c>
      <c r="GN55">
        <v>41238.9</v>
      </c>
      <c r="GO55">
        <v>41656</v>
      </c>
      <c r="GP55">
        <v>1.91917</v>
      </c>
      <c r="GQ55">
        <v>2.28517</v>
      </c>
      <c r="GR55">
        <v>-0.0123009</v>
      </c>
      <c r="GS55">
        <v>0</v>
      </c>
      <c r="GT55">
        <v>27.9132</v>
      </c>
      <c r="GU55">
        <v>999.9</v>
      </c>
      <c r="GV55">
        <v>42</v>
      </c>
      <c r="GW55">
        <v>34.5</v>
      </c>
      <c r="GX55">
        <v>25.4196</v>
      </c>
      <c r="GY55">
        <v>63.3125</v>
      </c>
      <c r="GZ55">
        <v>21.7708</v>
      </c>
      <c r="HA55">
        <v>2</v>
      </c>
      <c r="HB55">
        <v>0.323834</v>
      </c>
      <c r="HC55">
        <v>2.02409</v>
      </c>
      <c r="HD55">
        <v>20.374</v>
      </c>
      <c r="HE55">
        <v>5.21699</v>
      </c>
      <c r="HF55">
        <v>12.0099</v>
      </c>
      <c r="HG55">
        <v>4.98815</v>
      </c>
      <c r="HH55">
        <v>3.28815</v>
      </c>
      <c r="HI55">
        <v>9999</v>
      </c>
      <c r="HJ55">
        <v>9999</v>
      </c>
      <c r="HK55">
        <v>9999</v>
      </c>
      <c r="HL55">
        <v>221</v>
      </c>
      <c r="HM55">
        <v>1.86752</v>
      </c>
      <c r="HN55">
        <v>1.8666</v>
      </c>
      <c r="HO55">
        <v>1.86592</v>
      </c>
      <c r="HP55">
        <v>1.86584</v>
      </c>
      <c r="HQ55">
        <v>1.86768</v>
      </c>
      <c r="HR55">
        <v>1.87012</v>
      </c>
      <c r="HS55">
        <v>1.8688</v>
      </c>
      <c r="HT55">
        <v>1.87027</v>
      </c>
      <c r="HU55">
        <v>0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-4.512</v>
      </c>
      <c r="II55">
        <v>-0.1625</v>
      </c>
      <c r="IJ55">
        <v>-2.516739542632623</v>
      </c>
      <c r="IK55">
        <v>-0.003475500162460642</v>
      </c>
      <c r="IL55">
        <v>1.125610701116577E-07</v>
      </c>
      <c r="IM55">
        <v>8.211969671259291E-12</v>
      </c>
      <c r="IN55">
        <v>-0.1937301274936507</v>
      </c>
      <c r="IO55">
        <v>-0.01384364534232655</v>
      </c>
      <c r="IP55">
        <v>0.00103161831321913</v>
      </c>
      <c r="IQ55">
        <v>-1.444183994753534E-05</v>
      </c>
      <c r="IR55">
        <v>3</v>
      </c>
      <c r="IS55">
        <v>2339</v>
      </c>
      <c r="IT55">
        <v>1</v>
      </c>
      <c r="IU55">
        <v>31</v>
      </c>
      <c r="IV55">
        <v>8472.799999999999</v>
      </c>
      <c r="IW55">
        <v>8472.799999999999</v>
      </c>
      <c r="IX55">
        <v>1.81641</v>
      </c>
      <c r="IY55">
        <v>2.21558</v>
      </c>
      <c r="IZ55">
        <v>1.94702</v>
      </c>
      <c r="JA55">
        <v>2.63916</v>
      </c>
      <c r="JB55">
        <v>2.19482</v>
      </c>
      <c r="JC55">
        <v>2.3938</v>
      </c>
      <c r="JD55">
        <v>39.8428</v>
      </c>
      <c r="JE55">
        <v>15.4629</v>
      </c>
      <c r="JF55">
        <v>18</v>
      </c>
      <c r="JG55">
        <v>535.457</v>
      </c>
      <c r="JH55">
        <v>788.891</v>
      </c>
      <c r="JI55">
        <v>25.0012</v>
      </c>
      <c r="JJ55">
        <v>31.3907</v>
      </c>
      <c r="JK55">
        <v>30.0005</v>
      </c>
      <c r="JL55">
        <v>31.3293</v>
      </c>
      <c r="JM55">
        <v>31.2285</v>
      </c>
      <c r="JN55">
        <v>36.3662</v>
      </c>
      <c r="JO55">
        <v>36.5418</v>
      </c>
      <c r="JP55">
        <v>0</v>
      </c>
      <c r="JQ55">
        <v>25</v>
      </c>
      <c r="JR55">
        <v>660.998</v>
      </c>
      <c r="JS55">
        <v>15.8577</v>
      </c>
      <c r="JT55">
        <v>100.092</v>
      </c>
      <c r="JU55">
        <v>100.066</v>
      </c>
    </row>
    <row r="56" spans="1:281">
      <c r="A56">
        <v>40</v>
      </c>
      <c r="B56">
        <v>1662651312.6</v>
      </c>
      <c r="C56">
        <v>287</v>
      </c>
      <c r="D56" t="s">
        <v>501</v>
      </c>
      <c r="E56" t="s">
        <v>502</v>
      </c>
      <c r="F56">
        <v>5</v>
      </c>
      <c r="G56" t="s">
        <v>415</v>
      </c>
      <c r="H56" t="s">
        <v>416</v>
      </c>
      <c r="I56">
        <v>1662651305.1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648.6762647627296</v>
      </c>
      <c r="AK56">
        <v>608.6926121212119</v>
      </c>
      <c r="AL56">
        <v>3.337949464811732</v>
      </c>
      <c r="AM56">
        <v>64.673611271338</v>
      </c>
      <c r="AN56">
        <f>(AP56 - AO56 + DI56*1E3/(8.314*(DK56+273.15)) * AR56/DH56 * AQ56) * DH56/(100*CV56) * 1000/(1000 - AP56)</f>
        <v>0</v>
      </c>
      <c r="AO56">
        <v>15.82504647330791</v>
      </c>
      <c r="AP56">
        <v>20.90103269339357</v>
      </c>
      <c r="AQ56">
        <v>-0.005139814196240784</v>
      </c>
      <c r="AR56">
        <v>99.72261212557342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1662651305.1</v>
      </c>
      <c r="DB56">
        <v>573.1754074074074</v>
      </c>
      <c r="DC56">
        <v>624.1872592592595</v>
      </c>
      <c r="DD56">
        <v>20.92358888888889</v>
      </c>
      <c r="DE56">
        <v>15.8261037037037</v>
      </c>
      <c r="DF56">
        <v>577.6606666666665</v>
      </c>
      <c r="DG56">
        <v>21.08594444444445</v>
      </c>
      <c r="DH56">
        <v>500.002962962963</v>
      </c>
      <c r="DI56">
        <v>90.77974444444443</v>
      </c>
      <c r="DJ56">
        <v>0.1000009740740741</v>
      </c>
      <c r="DK56">
        <v>28.06792592592593</v>
      </c>
      <c r="DL56">
        <v>27.71429259259259</v>
      </c>
      <c r="DM56">
        <v>999.9000000000001</v>
      </c>
      <c r="DN56">
        <v>0</v>
      </c>
      <c r="DO56">
        <v>0</v>
      </c>
      <c r="DP56">
        <v>10003.97037037037</v>
      </c>
      <c r="DQ56">
        <v>0</v>
      </c>
      <c r="DR56">
        <v>228.559</v>
      </c>
      <c r="DS56">
        <v>-51.0117037037037</v>
      </c>
      <c r="DT56">
        <v>585.4244814814815</v>
      </c>
      <c r="DU56">
        <v>634.2244444444445</v>
      </c>
      <c r="DV56">
        <v>5.097482592592592</v>
      </c>
      <c r="DW56">
        <v>624.1872592592595</v>
      </c>
      <c r="DX56">
        <v>15.8261037037037</v>
      </c>
      <c r="DY56">
        <v>1.899438518518519</v>
      </c>
      <c r="DZ56">
        <v>1.436691111111111</v>
      </c>
      <c r="EA56">
        <v>16.63005185185185</v>
      </c>
      <c r="EB56">
        <v>12.31052592592592</v>
      </c>
      <c r="EC56">
        <v>1500.001111111111</v>
      </c>
      <c r="ED56">
        <v>0.9730054074074074</v>
      </c>
      <c r="EE56">
        <v>0.02699444814814815</v>
      </c>
      <c r="EF56">
        <v>0</v>
      </c>
      <c r="EG56">
        <v>2.290651851851852</v>
      </c>
      <c r="EH56">
        <v>0</v>
      </c>
      <c r="EI56">
        <v>13283.44814814815</v>
      </c>
      <c r="EJ56">
        <v>12533.40370370371</v>
      </c>
      <c r="EK56">
        <v>38.37033333333333</v>
      </c>
      <c r="EL56">
        <v>39.993</v>
      </c>
      <c r="EM56">
        <v>38.83533333333334</v>
      </c>
      <c r="EN56">
        <v>39.06666666666666</v>
      </c>
      <c r="EO56">
        <v>37.81666666666667</v>
      </c>
      <c r="EP56">
        <v>1459.51037037037</v>
      </c>
      <c r="EQ56">
        <v>40.49074074074074</v>
      </c>
      <c r="ER56">
        <v>0</v>
      </c>
      <c r="ES56">
        <v>1662651312.5</v>
      </c>
      <c r="ET56">
        <v>0</v>
      </c>
      <c r="EU56">
        <v>2.284626923076923</v>
      </c>
      <c r="EV56">
        <v>-0.1920034140861089</v>
      </c>
      <c r="EW56">
        <v>918.1094000914263</v>
      </c>
      <c r="EX56">
        <v>13282.50384615385</v>
      </c>
      <c r="EY56">
        <v>15</v>
      </c>
      <c r="EZ56">
        <v>0</v>
      </c>
      <c r="FA56" t="s">
        <v>419</v>
      </c>
      <c r="FB56">
        <v>1662142938.1</v>
      </c>
      <c r="FC56">
        <v>1662142938.1</v>
      </c>
      <c r="FD56">
        <v>0</v>
      </c>
      <c r="FE56">
        <v>0.077</v>
      </c>
      <c r="FF56">
        <v>-0.133</v>
      </c>
      <c r="FG56">
        <v>-3.393</v>
      </c>
      <c r="FH56">
        <v>-0.24</v>
      </c>
      <c r="FI56">
        <v>419</v>
      </c>
      <c r="FJ56">
        <v>24</v>
      </c>
      <c r="FK56">
        <v>0.26</v>
      </c>
      <c r="FL56">
        <v>0.23</v>
      </c>
      <c r="FM56">
        <v>-50.51983658536586</v>
      </c>
      <c r="FN56">
        <v>-8.466518466899101</v>
      </c>
      <c r="FO56">
        <v>0.8363836559145709</v>
      </c>
      <c r="FP56">
        <v>0</v>
      </c>
      <c r="FQ56">
        <v>2.266838235294117</v>
      </c>
      <c r="FR56">
        <v>0.05491062114658752</v>
      </c>
      <c r="FS56">
        <v>0.2024539700985153</v>
      </c>
      <c r="FT56">
        <v>1</v>
      </c>
      <c r="FU56">
        <v>5.088749268292683</v>
      </c>
      <c r="FV56">
        <v>0.04838885017422721</v>
      </c>
      <c r="FW56">
        <v>0.02586157167900868</v>
      </c>
      <c r="FX56">
        <v>1</v>
      </c>
      <c r="FY56">
        <v>2</v>
      </c>
      <c r="FZ56">
        <v>3</v>
      </c>
      <c r="GA56" t="s">
        <v>420</v>
      </c>
      <c r="GB56">
        <v>2.97695</v>
      </c>
      <c r="GC56">
        <v>2.71576</v>
      </c>
      <c r="GD56">
        <v>0.121882</v>
      </c>
      <c r="GE56">
        <v>0.127205</v>
      </c>
      <c r="GF56">
        <v>0.09706239999999999</v>
      </c>
      <c r="GG56">
        <v>0.0779765</v>
      </c>
      <c r="GH56">
        <v>27615</v>
      </c>
      <c r="GI56">
        <v>27581.8</v>
      </c>
      <c r="GJ56">
        <v>29258.9</v>
      </c>
      <c r="GK56">
        <v>29247.8</v>
      </c>
      <c r="GL56">
        <v>35032</v>
      </c>
      <c r="GM56">
        <v>35834.5</v>
      </c>
      <c r="GN56">
        <v>41239.3</v>
      </c>
      <c r="GO56">
        <v>41655.6</v>
      </c>
      <c r="GP56">
        <v>1.9191</v>
      </c>
      <c r="GQ56">
        <v>2.2851</v>
      </c>
      <c r="GR56">
        <v>-0.013005</v>
      </c>
      <c r="GS56">
        <v>0</v>
      </c>
      <c r="GT56">
        <v>27.9209</v>
      </c>
      <c r="GU56">
        <v>999.9</v>
      </c>
      <c r="GV56">
        <v>42</v>
      </c>
      <c r="GW56">
        <v>34.5</v>
      </c>
      <c r="GX56">
        <v>25.4193</v>
      </c>
      <c r="GY56">
        <v>63.2025</v>
      </c>
      <c r="GZ56">
        <v>21.867</v>
      </c>
      <c r="HA56">
        <v>2</v>
      </c>
      <c r="HB56">
        <v>0.324309</v>
      </c>
      <c r="HC56">
        <v>2.0285</v>
      </c>
      <c r="HD56">
        <v>20.374</v>
      </c>
      <c r="HE56">
        <v>5.21654</v>
      </c>
      <c r="HF56">
        <v>12.0099</v>
      </c>
      <c r="HG56">
        <v>4.98775</v>
      </c>
      <c r="HH56">
        <v>3.28785</v>
      </c>
      <c r="HI56">
        <v>9999</v>
      </c>
      <c r="HJ56">
        <v>9999</v>
      </c>
      <c r="HK56">
        <v>9999</v>
      </c>
      <c r="HL56">
        <v>221</v>
      </c>
      <c r="HM56">
        <v>1.86752</v>
      </c>
      <c r="HN56">
        <v>1.8666</v>
      </c>
      <c r="HO56">
        <v>1.86592</v>
      </c>
      <c r="HP56">
        <v>1.86584</v>
      </c>
      <c r="HQ56">
        <v>1.86768</v>
      </c>
      <c r="HR56">
        <v>1.87012</v>
      </c>
      <c r="HS56">
        <v>1.8688</v>
      </c>
      <c r="HT56">
        <v>1.87027</v>
      </c>
      <c r="HU56">
        <v>0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-4.567</v>
      </c>
      <c r="II56">
        <v>-0.1626</v>
      </c>
      <c r="IJ56">
        <v>-2.516739542632623</v>
      </c>
      <c r="IK56">
        <v>-0.003475500162460642</v>
      </c>
      <c r="IL56">
        <v>1.125610701116577E-07</v>
      </c>
      <c r="IM56">
        <v>8.211969671259291E-12</v>
      </c>
      <c r="IN56">
        <v>-0.1937301274936507</v>
      </c>
      <c r="IO56">
        <v>-0.01384364534232655</v>
      </c>
      <c r="IP56">
        <v>0.00103161831321913</v>
      </c>
      <c r="IQ56">
        <v>-1.444183994753534E-05</v>
      </c>
      <c r="IR56">
        <v>3</v>
      </c>
      <c r="IS56">
        <v>2339</v>
      </c>
      <c r="IT56">
        <v>1</v>
      </c>
      <c r="IU56">
        <v>31</v>
      </c>
      <c r="IV56">
        <v>8472.9</v>
      </c>
      <c r="IW56">
        <v>8472.9</v>
      </c>
      <c r="IX56">
        <v>1.85669</v>
      </c>
      <c r="IY56">
        <v>2.22412</v>
      </c>
      <c r="IZ56">
        <v>1.94702</v>
      </c>
      <c r="JA56">
        <v>2.64038</v>
      </c>
      <c r="JB56">
        <v>2.19482</v>
      </c>
      <c r="JC56">
        <v>2.37915</v>
      </c>
      <c r="JD56">
        <v>39.868</v>
      </c>
      <c r="JE56">
        <v>15.4542</v>
      </c>
      <c r="JF56">
        <v>18</v>
      </c>
      <c r="JG56">
        <v>535.446</v>
      </c>
      <c r="JH56">
        <v>788.871</v>
      </c>
      <c r="JI56">
        <v>25.001</v>
      </c>
      <c r="JJ56">
        <v>31.3962</v>
      </c>
      <c r="JK56">
        <v>30.0005</v>
      </c>
      <c r="JL56">
        <v>31.3342</v>
      </c>
      <c r="JM56">
        <v>31.2327</v>
      </c>
      <c r="JN56">
        <v>37.1606</v>
      </c>
      <c r="JO56">
        <v>36.5418</v>
      </c>
      <c r="JP56">
        <v>0</v>
      </c>
      <c r="JQ56">
        <v>25</v>
      </c>
      <c r="JR56">
        <v>674.399</v>
      </c>
      <c r="JS56">
        <v>15.8577</v>
      </c>
      <c r="JT56">
        <v>100.092</v>
      </c>
      <c r="JU56">
        <v>100.065</v>
      </c>
    </row>
    <row r="57" spans="1:281">
      <c r="A57">
        <v>41</v>
      </c>
      <c r="B57">
        <v>1662651317.6</v>
      </c>
      <c r="C57">
        <v>292</v>
      </c>
      <c r="D57" t="s">
        <v>503</v>
      </c>
      <c r="E57" t="s">
        <v>504</v>
      </c>
      <c r="F57">
        <v>5</v>
      </c>
      <c r="G57" t="s">
        <v>415</v>
      </c>
      <c r="H57" t="s">
        <v>416</v>
      </c>
      <c r="I57">
        <v>1662651309.814285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665.6939163074915</v>
      </c>
      <c r="AK57">
        <v>625.544321212121</v>
      </c>
      <c r="AL57">
        <v>3.372624646793026</v>
      </c>
      <c r="AM57">
        <v>64.673611271338</v>
      </c>
      <c r="AN57">
        <f>(AP57 - AO57 + DI57*1E3/(8.314*(DK57+273.15)) * AR57/DH57 * AQ57) * DH57/(100*CV57) * 1000/(1000 - AP57)</f>
        <v>0</v>
      </c>
      <c r="AO57">
        <v>15.82775050193535</v>
      </c>
      <c r="AP57">
        <v>20.89217775268211</v>
      </c>
      <c r="AQ57">
        <v>-0.0008011169888082993</v>
      </c>
      <c r="AR57">
        <v>99.72261212557342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1662651309.814285</v>
      </c>
      <c r="DB57">
        <v>588.5416785714286</v>
      </c>
      <c r="DC57">
        <v>640.0678214285715</v>
      </c>
      <c r="DD57">
        <v>20.90588214285714</v>
      </c>
      <c r="DE57">
        <v>15.82708571428572</v>
      </c>
      <c r="DF57">
        <v>593.0784285714286</v>
      </c>
      <c r="DG57">
        <v>21.06841785714286</v>
      </c>
      <c r="DH57">
        <v>499.9984642857142</v>
      </c>
      <c r="DI57">
        <v>90.77908571428573</v>
      </c>
      <c r="DJ57">
        <v>0.09997379642857143</v>
      </c>
      <c r="DK57">
        <v>28.06922500000001</v>
      </c>
      <c r="DL57">
        <v>27.71099642857143</v>
      </c>
      <c r="DM57">
        <v>999.9000000000002</v>
      </c>
      <c r="DN57">
        <v>0</v>
      </c>
      <c r="DO57">
        <v>0</v>
      </c>
      <c r="DP57">
        <v>10010.125</v>
      </c>
      <c r="DQ57">
        <v>0</v>
      </c>
      <c r="DR57">
        <v>229.7507857142857</v>
      </c>
      <c r="DS57">
        <v>-51.52604285714285</v>
      </c>
      <c r="DT57">
        <v>601.1083928571428</v>
      </c>
      <c r="DU57">
        <v>650.3611785714286</v>
      </c>
      <c r="DV57">
        <v>5.0787925</v>
      </c>
      <c r="DW57">
        <v>640.0678214285715</v>
      </c>
      <c r="DX57">
        <v>15.82708571428572</v>
      </c>
      <c r="DY57">
        <v>1.897816785714286</v>
      </c>
      <c r="DZ57">
        <v>1.436769285714286</v>
      </c>
      <c r="EA57">
        <v>16.61662142857143</v>
      </c>
      <c r="EB57">
        <v>12.31136071428571</v>
      </c>
      <c r="EC57">
        <v>1500.014642857143</v>
      </c>
      <c r="ED57">
        <v>0.9730054999999999</v>
      </c>
      <c r="EE57">
        <v>0.02699435</v>
      </c>
      <c r="EF57">
        <v>0</v>
      </c>
      <c r="EG57">
        <v>2.235167857142857</v>
      </c>
      <c r="EH57">
        <v>0</v>
      </c>
      <c r="EI57">
        <v>13354.90357142857</v>
      </c>
      <c r="EJ57">
        <v>12533.51428571429</v>
      </c>
      <c r="EK57">
        <v>38.375</v>
      </c>
      <c r="EL57">
        <v>39.99775</v>
      </c>
      <c r="EM57">
        <v>38.85475</v>
      </c>
      <c r="EN57">
        <v>39.06874999999999</v>
      </c>
      <c r="EO57">
        <v>37.8345</v>
      </c>
      <c r="EP57">
        <v>1459.523571428571</v>
      </c>
      <c r="EQ57">
        <v>40.49107142857143</v>
      </c>
      <c r="ER57">
        <v>0</v>
      </c>
      <c r="ES57">
        <v>1662651317.3</v>
      </c>
      <c r="ET57">
        <v>0</v>
      </c>
      <c r="EU57">
        <v>2.255003846153846</v>
      </c>
      <c r="EV57">
        <v>0.6106495706257484</v>
      </c>
      <c r="EW57">
        <v>885.7982910223658</v>
      </c>
      <c r="EX57">
        <v>13354.89230769231</v>
      </c>
      <c r="EY57">
        <v>15</v>
      </c>
      <c r="EZ57">
        <v>0</v>
      </c>
      <c r="FA57" t="s">
        <v>419</v>
      </c>
      <c r="FB57">
        <v>1662142938.1</v>
      </c>
      <c r="FC57">
        <v>1662142938.1</v>
      </c>
      <c r="FD57">
        <v>0</v>
      </c>
      <c r="FE57">
        <v>0.077</v>
      </c>
      <c r="FF57">
        <v>-0.133</v>
      </c>
      <c r="FG57">
        <v>-3.393</v>
      </c>
      <c r="FH57">
        <v>-0.24</v>
      </c>
      <c r="FI57">
        <v>419</v>
      </c>
      <c r="FJ57">
        <v>24</v>
      </c>
      <c r="FK57">
        <v>0.26</v>
      </c>
      <c r="FL57">
        <v>0.23</v>
      </c>
      <c r="FM57">
        <v>-51.222285</v>
      </c>
      <c r="FN57">
        <v>-6.719153470919188</v>
      </c>
      <c r="FO57">
        <v>0.6568706541435687</v>
      </c>
      <c r="FP57">
        <v>0</v>
      </c>
      <c r="FQ57">
        <v>2.281173529411764</v>
      </c>
      <c r="FR57">
        <v>-0.1204415558453712</v>
      </c>
      <c r="FS57">
        <v>0.2027021609751949</v>
      </c>
      <c r="FT57">
        <v>1</v>
      </c>
      <c r="FU57">
        <v>5.0895615</v>
      </c>
      <c r="FV57">
        <v>-0.2298864540337669</v>
      </c>
      <c r="FW57">
        <v>0.02266979395032073</v>
      </c>
      <c r="FX57">
        <v>0</v>
      </c>
      <c r="FY57">
        <v>1</v>
      </c>
      <c r="FZ57">
        <v>3</v>
      </c>
      <c r="GA57" t="s">
        <v>426</v>
      </c>
      <c r="GB57">
        <v>2.97712</v>
      </c>
      <c r="GC57">
        <v>2.71568</v>
      </c>
      <c r="GD57">
        <v>0.124218</v>
      </c>
      <c r="GE57">
        <v>0.129477</v>
      </c>
      <c r="GF57">
        <v>0.0970432</v>
      </c>
      <c r="GG57">
        <v>0.0779865</v>
      </c>
      <c r="GH57">
        <v>27541.5</v>
      </c>
      <c r="GI57">
        <v>27509.8</v>
      </c>
      <c r="GJ57">
        <v>29258.9</v>
      </c>
      <c r="GK57">
        <v>29247.7</v>
      </c>
      <c r="GL57">
        <v>35032.8</v>
      </c>
      <c r="GM57">
        <v>35834.2</v>
      </c>
      <c r="GN57">
        <v>41239.2</v>
      </c>
      <c r="GO57">
        <v>41655.7</v>
      </c>
      <c r="GP57">
        <v>1.9191</v>
      </c>
      <c r="GQ57">
        <v>2.2851</v>
      </c>
      <c r="GR57">
        <v>-0.0135861</v>
      </c>
      <c r="GS57">
        <v>0</v>
      </c>
      <c r="GT57">
        <v>27.9275</v>
      </c>
      <c r="GU57">
        <v>999.9</v>
      </c>
      <c r="GV57">
        <v>42</v>
      </c>
      <c r="GW57">
        <v>34.5</v>
      </c>
      <c r="GX57">
        <v>25.4183</v>
      </c>
      <c r="GY57">
        <v>63.0325</v>
      </c>
      <c r="GZ57">
        <v>21.7388</v>
      </c>
      <c r="HA57">
        <v>2</v>
      </c>
      <c r="HB57">
        <v>0.324705</v>
      </c>
      <c r="HC57">
        <v>2.03217</v>
      </c>
      <c r="HD57">
        <v>20.3741</v>
      </c>
      <c r="HE57">
        <v>5.21564</v>
      </c>
      <c r="HF57">
        <v>12.0099</v>
      </c>
      <c r="HG57">
        <v>4.98755</v>
      </c>
      <c r="HH57">
        <v>3.28815</v>
      </c>
      <c r="HI57">
        <v>9999</v>
      </c>
      <c r="HJ57">
        <v>9999</v>
      </c>
      <c r="HK57">
        <v>9999</v>
      </c>
      <c r="HL57">
        <v>221</v>
      </c>
      <c r="HM57">
        <v>1.86752</v>
      </c>
      <c r="HN57">
        <v>1.86658</v>
      </c>
      <c r="HO57">
        <v>1.86595</v>
      </c>
      <c r="HP57">
        <v>1.86585</v>
      </c>
      <c r="HQ57">
        <v>1.86768</v>
      </c>
      <c r="HR57">
        <v>1.87012</v>
      </c>
      <c r="HS57">
        <v>1.86878</v>
      </c>
      <c r="HT57">
        <v>1.87027</v>
      </c>
      <c r="HU57">
        <v>0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-4.622</v>
      </c>
      <c r="II57">
        <v>-0.1627</v>
      </c>
      <c r="IJ57">
        <v>-2.516739542632623</v>
      </c>
      <c r="IK57">
        <v>-0.003475500162460642</v>
      </c>
      <c r="IL57">
        <v>1.125610701116577E-07</v>
      </c>
      <c r="IM57">
        <v>8.211969671259291E-12</v>
      </c>
      <c r="IN57">
        <v>-0.1937301274936507</v>
      </c>
      <c r="IO57">
        <v>-0.01384364534232655</v>
      </c>
      <c r="IP57">
        <v>0.00103161831321913</v>
      </c>
      <c r="IQ57">
        <v>-1.444183994753534E-05</v>
      </c>
      <c r="IR57">
        <v>3</v>
      </c>
      <c r="IS57">
        <v>2339</v>
      </c>
      <c r="IT57">
        <v>1</v>
      </c>
      <c r="IU57">
        <v>31</v>
      </c>
      <c r="IV57">
        <v>8473</v>
      </c>
      <c r="IW57">
        <v>8473</v>
      </c>
      <c r="IX57">
        <v>1.89209</v>
      </c>
      <c r="IY57">
        <v>2.22046</v>
      </c>
      <c r="IZ57">
        <v>1.94702</v>
      </c>
      <c r="JA57">
        <v>2.63916</v>
      </c>
      <c r="JB57">
        <v>2.19482</v>
      </c>
      <c r="JC57">
        <v>2.36694</v>
      </c>
      <c r="JD57">
        <v>39.868</v>
      </c>
      <c r="JE57">
        <v>15.4542</v>
      </c>
      <c r="JF57">
        <v>18</v>
      </c>
      <c r="JG57">
        <v>535.482</v>
      </c>
      <c r="JH57">
        <v>788.933</v>
      </c>
      <c r="JI57">
        <v>25.0008</v>
      </c>
      <c r="JJ57">
        <v>31.401</v>
      </c>
      <c r="JK57">
        <v>30.0005</v>
      </c>
      <c r="JL57">
        <v>31.3385</v>
      </c>
      <c r="JM57">
        <v>31.2373</v>
      </c>
      <c r="JN57">
        <v>37.8747</v>
      </c>
      <c r="JO57">
        <v>36.5418</v>
      </c>
      <c r="JP57">
        <v>0</v>
      </c>
      <c r="JQ57">
        <v>25</v>
      </c>
      <c r="JR57">
        <v>687.826</v>
      </c>
      <c r="JS57">
        <v>15.8577</v>
      </c>
      <c r="JT57">
        <v>100.092</v>
      </c>
      <c r="JU57">
        <v>100.065</v>
      </c>
    </row>
    <row r="58" spans="1:281">
      <c r="A58">
        <v>42</v>
      </c>
      <c r="B58">
        <v>1662651322.6</v>
      </c>
      <c r="C58">
        <v>297</v>
      </c>
      <c r="D58" t="s">
        <v>505</v>
      </c>
      <c r="E58" t="s">
        <v>506</v>
      </c>
      <c r="F58">
        <v>5</v>
      </c>
      <c r="G58" t="s">
        <v>415</v>
      </c>
      <c r="H58" t="s">
        <v>416</v>
      </c>
      <c r="I58">
        <v>1662651315.1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682.8655665653623</v>
      </c>
      <c r="AK58">
        <v>642.2885212121211</v>
      </c>
      <c r="AL58">
        <v>3.355348891260859</v>
      </c>
      <c r="AM58">
        <v>64.673611271338</v>
      </c>
      <c r="AN58">
        <f>(AP58 - AO58 + DI58*1E3/(8.314*(DK58+273.15)) * AR58/DH58 * AQ58) * DH58/(100*CV58) * 1000/(1000 - AP58)</f>
        <v>0</v>
      </c>
      <c r="AO58">
        <v>15.83190340627796</v>
      </c>
      <c r="AP58">
        <v>20.8863149068323</v>
      </c>
      <c r="AQ58">
        <v>-0.0001741614996171225</v>
      </c>
      <c r="AR58">
        <v>99.72261212557342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1662651315.1</v>
      </c>
      <c r="DB58">
        <v>605.8598148148149</v>
      </c>
      <c r="DC58">
        <v>657.8924814814816</v>
      </c>
      <c r="DD58">
        <v>20.89544444444444</v>
      </c>
      <c r="DE58">
        <v>15.83042592592592</v>
      </c>
      <c r="DF58">
        <v>610.4544074074074</v>
      </c>
      <c r="DG58">
        <v>21.05808888888889</v>
      </c>
      <c r="DH58">
        <v>499.9934814814814</v>
      </c>
      <c r="DI58">
        <v>90.77890370370372</v>
      </c>
      <c r="DJ58">
        <v>0.0999798296296296</v>
      </c>
      <c r="DK58">
        <v>28.07046666666667</v>
      </c>
      <c r="DL58">
        <v>27.70827777777778</v>
      </c>
      <c r="DM58">
        <v>999.9000000000001</v>
      </c>
      <c r="DN58">
        <v>0</v>
      </c>
      <c r="DO58">
        <v>0</v>
      </c>
      <c r="DP58">
        <v>10012.25925925926</v>
      </c>
      <c r="DQ58">
        <v>0</v>
      </c>
      <c r="DR58">
        <v>230.9256296296296</v>
      </c>
      <c r="DS58">
        <v>-52.03257407407408</v>
      </c>
      <c r="DT58">
        <v>618.7897037037037</v>
      </c>
      <c r="DU58">
        <v>668.4747037037037</v>
      </c>
      <c r="DV58">
        <v>5.065012592592593</v>
      </c>
      <c r="DW58">
        <v>657.8924814814816</v>
      </c>
      <c r="DX58">
        <v>15.83042592592592</v>
      </c>
      <c r="DY58">
        <v>1.896865555555555</v>
      </c>
      <c r="DZ58">
        <v>1.437069259259259</v>
      </c>
      <c r="EA58">
        <v>16.60874444444445</v>
      </c>
      <c r="EB58">
        <v>12.31454444444445</v>
      </c>
      <c r="EC58">
        <v>1500.006296296296</v>
      </c>
      <c r="ED58">
        <v>0.9730055925925924</v>
      </c>
      <c r="EE58">
        <v>0.02699425185185185</v>
      </c>
      <c r="EF58">
        <v>0</v>
      </c>
      <c r="EG58">
        <v>2.241696296296296</v>
      </c>
      <c r="EH58">
        <v>0</v>
      </c>
      <c r="EI58">
        <v>13423.85925925926</v>
      </c>
      <c r="EJ58">
        <v>12533.44814814815</v>
      </c>
      <c r="EK58">
        <v>38.375</v>
      </c>
      <c r="EL58">
        <v>40</v>
      </c>
      <c r="EM58">
        <v>38.87266666666666</v>
      </c>
      <c r="EN58">
        <v>39.09</v>
      </c>
      <c r="EO58">
        <v>37.85166666666666</v>
      </c>
      <c r="EP58">
        <v>1459.515555555555</v>
      </c>
      <c r="EQ58">
        <v>40.49074074074074</v>
      </c>
      <c r="ER58">
        <v>0</v>
      </c>
      <c r="ES58">
        <v>1662651322.7</v>
      </c>
      <c r="ET58">
        <v>0</v>
      </c>
      <c r="EU58">
        <v>2.269436</v>
      </c>
      <c r="EV58">
        <v>-0.6007230824262636</v>
      </c>
      <c r="EW58">
        <v>733.092307411727</v>
      </c>
      <c r="EX58">
        <v>13429.744</v>
      </c>
      <c r="EY58">
        <v>15</v>
      </c>
      <c r="EZ58">
        <v>0</v>
      </c>
      <c r="FA58" t="s">
        <v>419</v>
      </c>
      <c r="FB58">
        <v>1662142938.1</v>
      </c>
      <c r="FC58">
        <v>1662142938.1</v>
      </c>
      <c r="FD58">
        <v>0</v>
      </c>
      <c r="FE58">
        <v>0.077</v>
      </c>
      <c r="FF58">
        <v>-0.133</v>
      </c>
      <c r="FG58">
        <v>-3.393</v>
      </c>
      <c r="FH58">
        <v>-0.24</v>
      </c>
      <c r="FI58">
        <v>419</v>
      </c>
      <c r="FJ58">
        <v>24</v>
      </c>
      <c r="FK58">
        <v>0.26</v>
      </c>
      <c r="FL58">
        <v>0.23</v>
      </c>
      <c r="FM58">
        <v>-51.6779</v>
      </c>
      <c r="FN58">
        <v>-5.79116445993037</v>
      </c>
      <c r="FO58">
        <v>0.5796554123556255</v>
      </c>
      <c r="FP58">
        <v>0</v>
      </c>
      <c r="FQ58">
        <v>2.254255882352941</v>
      </c>
      <c r="FR58">
        <v>0.2394331518871918</v>
      </c>
      <c r="FS58">
        <v>0.1909902002277734</v>
      </c>
      <c r="FT58">
        <v>1</v>
      </c>
      <c r="FU58">
        <v>5.075152926829268</v>
      </c>
      <c r="FV58">
        <v>-0.1672800000000085</v>
      </c>
      <c r="FW58">
        <v>0.01688222231988616</v>
      </c>
      <c r="FX58">
        <v>0</v>
      </c>
      <c r="FY58">
        <v>1</v>
      </c>
      <c r="FZ58">
        <v>3</v>
      </c>
      <c r="GA58" t="s">
        <v>426</v>
      </c>
      <c r="GB58">
        <v>2.97729</v>
      </c>
      <c r="GC58">
        <v>2.71577</v>
      </c>
      <c r="GD58">
        <v>0.126518</v>
      </c>
      <c r="GE58">
        <v>0.131734</v>
      </c>
      <c r="GF58">
        <v>0.0970211</v>
      </c>
      <c r="GG58">
        <v>0.07799689999999999</v>
      </c>
      <c r="GH58">
        <v>27468</v>
      </c>
      <c r="GI58">
        <v>27437.8</v>
      </c>
      <c r="GJ58">
        <v>29257.8</v>
      </c>
      <c r="GK58">
        <v>29247.1</v>
      </c>
      <c r="GL58">
        <v>35032.4</v>
      </c>
      <c r="GM58">
        <v>35833.2</v>
      </c>
      <c r="GN58">
        <v>41237.6</v>
      </c>
      <c r="GO58">
        <v>41654.9</v>
      </c>
      <c r="GP58">
        <v>1.91912</v>
      </c>
      <c r="GQ58">
        <v>2.28472</v>
      </c>
      <c r="GR58">
        <v>-0.0137389</v>
      </c>
      <c r="GS58">
        <v>0</v>
      </c>
      <c r="GT58">
        <v>27.9334</v>
      </c>
      <c r="GU58">
        <v>999.9</v>
      </c>
      <c r="GV58">
        <v>42</v>
      </c>
      <c r="GW58">
        <v>34.6</v>
      </c>
      <c r="GX58">
        <v>25.5616</v>
      </c>
      <c r="GY58">
        <v>63.1325</v>
      </c>
      <c r="GZ58">
        <v>21.7067</v>
      </c>
      <c r="HA58">
        <v>2</v>
      </c>
      <c r="HB58">
        <v>0.325058</v>
      </c>
      <c r="HC58">
        <v>2.03505</v>
      </c>
      <c r="HD58">
        <v>20.374</v>
      </c>
      <c r="HE58">
        <v>5.21609</v>
      </c>
      <c r="HF58">
        <v>12.0099</v>
      </c>
      <c r="HG58">
        <v>4.98765</v>
      </c>
      <c r="HH58">
        <v>3.28795</v>
      </c>
      <c r="HI58">
        <v>9999</v>
      </c>
      <c r="HJ58">
        <v>9999</v>
      </c>
      <c r="HK58">
        <v>9999</v>
      </c>
      <c r="HL58">
        <v>221.1</v>
      </c>
      <c r="HM58">
        <v>1.86752</v>
      </c>
      <c r="HN58">
        <v>1.8666</v>
      </c>
      <c r="HO58">
        <v>1.86596</v>
      </c>
      <c r="HP58">
        <v>1.86585</v>
      </c>
      <c r="HQ58">
        <v>1.86768</v>
      </c>
      <c r="HR58">
        <v>1.87012</v>
      </c>
      <c r="HS58">
        <v>1.8688</v>
      </c>
      <c r="HT58">
        <v>1.87027</v>
      </c>
      <c r="HU58">
        <v>0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-4.677</v>
      </c>
      <c r="II58">
        <v>-0.1627</v>
      </c>
      <c r="IJ58">
        <v>-2.516739542632623</v>
      </c>
      <c r="IK58">
        <v>-0.003475500162460642</v>
      </c>
      <c r="IL58">
        <v>1.125610701116577E-07</v>
      </c>
      <c r="IM58">
        <v>8.211969671259291E-12</v>
      </c>
      <c r="IN58">
        <v>-0.1937301274936507</v>
      </c>
      <c r="IO58">
        <v>-0.01384364534232655</v>
      </c>
      <c r="IP58">
        <v>0.00103161831321913</v>
      </c>
      <c r="IQ58">
        <v>-1.444183994753534E-05</v>
      </c>
      <c r="IR58">
        <v>3</v>
      </c>
      <c r="IS58">
        <v>2339</v>
      </c>
      <c r="IT58">
        <v>1</v>
      </c>
      <c r="IU58">
        <v>31</v>
      </c>
      <c r="IV58">
        <v>8473.1</v>
      </c>
      <c r="IW58">
        <v>8473.1</v>
      </c>
      <c r="IX58">
        <v>1.93115</v>
      </c>
      <c r="IY58">
        <v>2.21802</v>
      </c>
      <c r="IZ58">
        <v>1.94702</v>
      </c>
      <c r="JA58">
        <v>2.63916</v>
      </c>
      <c r="JB58">
        <v>2.19482</v>
      </c>
      <c r="JC58">
        <v>2.39014</v>
      </c>
      <c r="JD58">
        <v>39.868</v>
      </c>
      <c r="JE58">
        <v>15.4629</v>
      </c>
      <c r="JF58">
        <v>18</v>
      </c>
      <c r="JG58">
        <v>535.539</v>
      </c>
      <c r="JH58">
        <v>788.627</v>
      </c>
      <c r="JI58">
        <v>25.0007</v>
      </c>
      <c r="JJ58">
        <v>31.4053</v>
      </c>
      <c r="JK58">
        <v>30.0004</v>
      </c>
      <c r="JL58">
        <v>31.343</v>
      </c>
      <c r="JM58">
        <v>31.2421</v>
      </c>
      <c r="JN58">
        <v>38.6602</v>
      </c>
      <c r="JO58">
        <v>36.5418</v>
      </c>
      <c r="JP58">
        <v>0</v>
      </c>
      <c r="JQ58">
        <v>25</v>
      </c>
      <c r="JR58">
        <v>707.9880000000001</v>
      </c>
      <c r="JS58">
        <v>15.8577</v>
      </c>
      <c r="JT58">
        <v>100.089</v>
      </c>
      <c r="JU58">
        <v>100.063</v>
      </c>
    </row>
    <row r="59" spans="1:281">
      <c r="A59">
        <v>43</v>
      </c>
      <c r="B59">
        <v>1662651327.6</v>
      </c>
      <c r="C59">
        <v>302</v>
      </c>
      <c r="D59" t="s">
        <v>507</v>
      </c>
      <c r="E59" t="s">
        <v>508</v>
      </c>
      <c r="F59">
        <v>5</v>
      </c>
      <c r="G59" t="s">
        <v>415</v>
      </c>
      <c r="H59" t="s">
        <v>416</v>
      </c>
      <c r="I59">
        <v>1662651319.814285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699.972386819977</v>
      </c>
      <c r="AK59">
        <v>659.0867212121208</v>
      </c>
      <c r="AL59">
        <v>3.356648335484274</v>
      </c>
      <c r="AM59">
        <v>64.673611271338</v>
      </c>
      <c r="AN59">
        <f>(AP59 - AO59 + DI59*1E3/(8.314*(DK59+273.15)) * AR59/DH59 * AQ59) * DH59/(100*CV59) * 1000/(1000 - AP59)</f>
        <v>0</v>
      </c>
      <c r="AO59">
        <v>15.83478544808924</v>
      </c>
      <c r="AP59">
        <v>20.88144664031621</v>
      </c>
      <c r="AQ59">
        <v>-0.0001440575748540772</v>
      </c>
      <c r="AR59">
        <v>99.72261212557342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1662651319.814285</v>
      </c>
      <c r="DB59">
        <v>621.3656785714286</v>
      </c>
      <c r="DC59">
        <v>673.7778214285714</v>
      </c>
      <c r="DD59">
        <v>20.889125</v>
      </c>
      <c r="DE59">
        <v>15.83362857142857</v>
      </c>
      <c r="DF59">
        <v>626.0118928571428</v>
      </c>
      <c r="DG59">
        <v>21.05183571428572</v>
      </c>
      <c r="DH59">
        <v>499.9986071428572</v>
      </c>
      <c r="DI59">
        <v>90.77874642857145</v>
      </c>
      <c r="DJ59">
        <v>0.09996367857142859</v>
      </c>
      <c r="DK59">
        <v>28.07107142857143</v>
      </c>
      <c r="DL59">
        <v>27.70825</v>
      </c>
      <c r="DM59">
        <v>999.9000000000002</v>
      </c>
      <c r="DN59">
        <v>0</v>
      </c>
      <c r="DO59">
        <v>0</v>
      </c>
      <c r="DP59">
        <v>10014.59285714286</v>
      </c>
      <c r="DQ59">
        <v>0</v>
      </c>
      <c r="DR59">
        <v>231.3655714285715</v>
      </c>
      <c r="DS59">
        <v>-52.41219642857142</v>
      </c>
      <c r="DT59">
        <v>634.6223214285716</v>
      </c>
      <c r="DU59">
        <v>684.6178571428572</v>
      </c>
      <c r="DV59">
        <v>5.055486785714285</v>
      </c>
      <c r="DW59">
        <v>673.7778214285714</v>
      </c>
      <c r="DX59">
        <v>15.83362857142857</v>
      </c>
      <c r="DY59">
        <v>1.896288928571429</v>
      </c>
      <c r="DZ59">
        <v>1.4373575</v>
      </c>
      <c r="EA59">
        <v>16.60395714285714</v>
      </c>
      <c r="EB59">
        <v>12.31758928571428</v>
      </c>
      <c r="EC59">
        <v>1500.015357142858</v>
      </c>
      <c r="ED59">
        <v>0.9730054999999999</v>
      </c>
      <c r="EE59">
        <v>0.02699435</v>
      </c>
      <c r="EF59">
        <v>0</v>
      </c>
      <c r="EG59">
        <v>2.224003571428572</v>
      </c>
      <c r="EH59">
        <v>0</v>
      </c>
      <c r="EI59">
        <v>13477.75</v>
      </c>
      <c r="EJ59">
        <v>12533.525</v>
      </c>
      <c r="EK59">
        <v>38.37942857142856</v>
      </c>
      <c r="EL59">
        <v>40</v>
      </c>
      <c r="EM59">
        <v>38.875</v>
      </c>
      <c r="EN59">
        <v>39.10700000000001</v>
      </c>
      <c r="EO59">
        <v>37.8705</v>
      </c>
      <c r="EP59">
        <v>1459.524285714286</v>
      </c>
      <c r="EQ59">
        <v>40.49107142857143</v>
      </c>
      <c r="ER59">
        <v>0</v>
      </c>
      <c r="ES59">
        <v>1662651327.5</v>
      </c>
      <c r="ET59">
        <v>0</v>
      </c>
      <c r="EU59">
        <v>2.235308</v>
      </c>
      <c r="EV59">
        <v>-0.2443076980789285</v>
      </c>
      <c r="EW59">
        <v>593.0923068440752</v>
      </c>
      <c r="EX59">
        <v>13484.652</v>
      </c>
      <c r="EY59">
        <v>15</v>
      </c>
      <c r="EZ59">
        <v>0</v>
      </c>
      <c r="FA59" t="s">
        <v>419</v>
      </c>
      <c r="FB59">
        <v>1662142938.1</v>
      </c>
      <c r="FC59">
        <v>1662142938.1</v>
      </c>
      <c r="FD59">
        <v>0</v>
      </c>
      <c r="FE59">
        <v>0.077</v>
      </c>
      <c r="FF59">
        <v>-0.133</v>
      </c>
      <c r="FG59">
        <v>-3.393</v>
      </c>
      <c r="FH59">
        <v>-0.24</v>
      </c>
      <c r="FI59">
        <v>419</v>
      </c>
      <c r="FJ59">
        <v>24</v>
      </c>
      <c r="FK59">
        <v>0.26</v>
      </c>
      <c r="FL59">
        <v>0.23</v>
      </c>
      <c r="FM59">
        <v>-52.21968750000001</v>
      </c>
      <c r="FN59">
        <v>-5.007565103189406</v>
      </c>
      <c r="FO59">
        <v>0.4852400721228098</v>
      </c>
      <c r="FP59">
        <v>0</v>
      </c>
      <c r="FQ59">
        <v>2.233344117647059</v>
      </c>
      <c r="FR59">
        <v>-0.1006126838160716</v>
      </c>
      <c r="FS59">
        <v>0.1973170160385037</v>
      </c>
      <c r="FT59">
        <v>1</v>
      </c>
      <c r="FU59">
        <v>5.060867</v>
      </c>
      <c r="FV59">
        <v>-0.1200652908067674</v>
      </c>
      <c r="FW59">
        <v>0.01163919417313759</v>
      </c>
      <c r="FX59">
        <v>0</v>
      </c>
      <c r="FY59">
        <v>1</v>
      </c>
      <c r="FZ59">
        <v>3</v>
      </c>
      <c r="GA59" t="s">
        <v>426</v>
      </c>
      <c r="GB59">
        <v>2.97693</v>
      </c>
      <c r="GC59">
        <v>2.71575</v>
      </c>
      <c r="GD59">
        <v>0.128793</v>
      </c>
      <c r="GE59">
        <v>0.133968</v>
      </c>
      <c r="GF59">
        <v>0.0970029</v>
      </c>
      <c r="GG59">
        <v>0.0780103</v>
      </c>
      <c r="GH59">
        <v>27396.8</v>
      </c>
      <c r="GI59">
        <v>27366.8</v>
      </c>
      <c r="GJ59">
        <v>29258.2</v>
      </c>
      <c r="GK59">
        <v>29246.7</v>
      </c>
      <c r="GL59">
        <v>35033.6</v>
      </c>
      <c r="GM59">
        <v>35832.1</v>
      </c>
      <c r="GN59">
        <v>41238.2</v>
      </c>
      <c r="GO59">
        <v>41654.2</v>
      </c>
      <c r="GP59">
        <v>1.91893</v>
      </c>
      <c r="GQ59">
        <v>2.28485</v>
      </c>
      <c r="GR59">
        <v>-0.0139773</v>
      </c>
      <c r="GS59">
        <v>0</v>
      </c>
      <c r="GT59">
        <v>27.9387</v>
      </c>
      <c r="GU59">
        <v>999.9</v>
      </c>
      <c r="GV59">
        <v>42</v>
      </c>
      <c r="GW59">
        <v>34.6</v>
      </c>
      <c r="GX59">
        <v>25.5605</v>
      </c>
      <c r="GY59">
        <v>62.9325</v>
      </c>
      <c r="GZ59">
        <v>21.8069</v>
      </c>
      <c r="HA59">
        <v>2</v>
      </c>
      <c r="HB59">
        <v>0.325391</v>
      </c>
      <c r="HC59">
        <v>2.03728</v>
      </c>
      <c r="HD59">
        <v>20.3738</v>
      </c>
      <c r="HE59">
        <v>5.21564</v>
      </c>
      <c r="HF59">
        <v>12.0099</v>
      </c>
      <c r="HG59">
        <v>4.9876</v>
      </c>
      <c r="HH59">
        <v>3.2878</v>
      </c>
      <c r="HI59">
        <v>9999</v>
      </c>
      <c r="HJ59">
        <v>9999</v>
      </c>
      <c r="HK59">
        <v>9999</v>
      </c>
      <c r="HL59">
        <v>221.1</v>
      </c>
      <c r="HM59">
        <v>1.86752</v>
      </c>
      <c r="HN59">
        <v>1.86657</v>
      </c>
      <c r="HO59">
        <v>1.86598</v>
      </c>
      <c r="HP59">
        <v>1.86584</v>
      </c>
      <c r="HQ59">
        <v>1.86769</v>
      </c>
      <c r="HR59">
        <v>1.87012</v>
      </c>
      <c r="HS59">
        <v>1.86878</v>
      </c>
      <c r="HT59">
        <v>1.87027</v>
      </c>
      <c r="HU59">
        <v>0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-4.731</v>
      </c>
      <c r="II59">
        <v>-0.1628</v>
      </c>
      <c r="IJ59">
        <v>-2.516739542632623</v>
      </c>
      <c r="IK59">
        <v>-0.003475500162460642</v>
      </c>
      <c r="IL59">
        <v>1.125610701116577E-07</v>
      </c>
      <c r="IM59">
        <v>8.211969671259291E-12</v>
      </c>
      <c r="IN59">
        <v>-0.1937301274936507</v>
      </c>
      <c r="IO59">
        <v>-0.01384364534232655</v>
      </c>
      <c r="IP59">
        <v>0.00103161831321913</v>
      </c>
      <c r="IQ59">
        <v>-1.444183994753534E-05</v>
      </c>
      <c r="IR59">
        <v>3</v>
      </c>
      <c r="IS59">
        <v>2339</v>
      </c>
      <c r="IT59">
        <v>1</v>
      </c>
      <c r="IU59">
        <v>31</v>
      </c>
      <c r="IV59">
        <v>8473.200000000001</v>
      </c>
      <c r="IW59">
        <v>8473.200000000001</v>
      </c>
      <c r="IX59">
        <v>1.96655</v>
      </c>
      <c r="IY59">
        <v>2.22412</v>
      </c>
      <c r="IZ59">
        <v>1.94702</v>
      </c>
      <c r="JA59">
        <v>2.63916</v>
      </c>
      <c r="JB59">
        <v>2.19482</v>
      </c>
      <c r="JC59">
        <v>2.35229</v>
      </c>
      <c r="JD59">
        <v>39.8932</v>
      </c>
      <c r="JE59">
        <v>15.4454</v>
      </c>
      <c r="JF59">
        <v>18</v>
      </c>
      <c r="JG59">
        <v>535.431</v>
      </c>
      <c r="JH59">
        <v>788.795</v>
      </c>
      <c r="JI59">
        <v>25.0005</v>
      </c>
      <c r="JJ59">
        <v>31.4102</v>
      </c>
      <c r="JK59">
        <v>30.0004</v>
      </c>
      <c r="JL59">
        <v>31.3466</v>
      </c>
      <c r="JM59">
        <v>31.2455</v>
      </c>
      <c r="JN59">
        <v>39.3673</v>
      </c>
      <c r="JO59">
        <v>36.5418</v>
      </c>
      <c r="JP59">
        <v>0</v>
      </c>
      <c r="JQ59">
        <v>25</v>
      </c>
      <c r="JR59">
        <v>721.407</v>
      </c>
      <c r="JS59">
        <v>15.8577</v>
      </c>
      <c r="JT59">
        <v>100.09</v>
      </c>
      <c r="JU59">
        <v>100.062</v>
      </c>
    </row>
    <row r="60" spans="1:281">
      <c r="A60">
        <v>44</v>
      </c>
      <c r="B60">
        <v>1662651332.6</v>
      </c>
      <c r="C60">
        <v>307</v>
      </c>
      <c r="D60" t="s">
        <v>509</v>
      </c>
      <c r="E60" t="s">
        <v>510</v>
      </c>
      <c r="F60">
        <v>5</v>
      </c>
      <c r="G60" t="s">
        <v>415</v>
      </c>
      <c r="H60" t="s">
        <v>416</v>
      </c>
      <c r="I60">
        <v>1662651325.1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717.1621799706786</v>
      </c>
      <c r="AK60">
        <v>675.9468181818178</v>
      </c>
      <c r="AL60">
        <v>3.377304557532849</v>
      </c>
      <c r="AM60">
        <v>64.673611271338</v>
      </c>
      <c r="AN60">
        <f>(AP60 - AO60 + DI60*1E3/(8.314*(DK60+273.15)) * AR60/DH60 * AQ60) * DH60/(100*CV60) * 1000/(1000 - AP60)</f>
        <v>0</v>
      </c>
      <c r="AO60">
        <v>15.83856146125124</v>
      </c>
      <c r="AP60">
        <v>20.87701818181819</v>
      </c>
      <c r="AQ60">
        <v>-0.0001102797566134104</v>
      </c>
      <c r="AR60">
        <v>99.72261212557342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1662651325.1</v>
      </c>
      <c r="DB60">
        <v>638.7544074074074</v>
      </c>
      <c r="DC60">
        <v>691.5775185185186</v>
      </c>
      <c r="DD60">
        <v>20.88368518518518</v>
      </c>
      <c r="DE60">
        <v>15.83695925925926</v>
      </c>
      <c r="DF60">
        <v>643.4586666666665</v>
      </c>
      <c r="DG60">
        <v>21.04645185185185</v>
      </c>
      <c r="DH60">
        <v>499.9971851851851</v>
      </c>
      <c r="DI60">
        <v>90.77860000000001</v>
      </c>
      <c r="DJ60">
        <v>0.09995827407407407</v>
      </c>
      <c r="DK60">
        <v>28.07293703703704</v>
      </c>
      <c r="DL60">
        <v>27.71067407407407</v>
      </c>
      <c r="DM60">
        <v>999.9000000000001</v>
      </c>
      <c r="DN60">
        <v>0</v>
      </c>
      <c r="DO60">
        <v>0</v>
      </c>
      <c r="DP60">
        <v>10011.61851851852</v>
      </c>
      <c r="DQ60">
        <v>0</v>
      </c>
      <c r="DR60">
        <v>231.5187777777778</v>
      </c>
      <c r="DS60">
        <v>-52.8230962962963</v>
      </c>
      <c r="DT60">
        <v>652.3784444444444</v>
      </c>
      <c r="DU60">
        <v>702.7062222222222</v>
      </c>
      <c r="DV60">
        <v>5.046722592592592</v>
      </c>
      <c r="DW60">
        <v>691.5775185185186</v>
      </c>
      <c r="DX60">
        <v>15.83695925925926</v>
      </c>
      <c r="DY60">
        <v>1.895791851851852</v>
      </c>
      <c r="DZ60">
        <v>1.437656666666666</v>
      </c>
      <c r="EA60">
        <v>16.59983703703704</v>
      </c>
      <c r="EB60">
        <v>12.32075925925926</v>
      </c>
      <c r="EC60">
        <v>1500.016296296296</v>
      </c>
      <c r="ED60">
        <v>0.9730054074074072</v>
      </c>
      <c r="EE60">
        <v>0.02699444814814815</v>
      </c>
      <c r="EF60">
        <v>0</v>
      </c>
      <c r="EG60">
        <v>2.218948148148148</v>
      </c>
      <c r="EH60">
        <v>0</v>
      </c>
      <c r="EI60">
        <v>13527.29259259259</v>
      </c>
      <c r="EJ60">
        <v>12533.54074074074</v>
      </c>
      <c r="EK60">
        <v>38.40025925925926</v>
      </c>
      <c r="EL60">
        <v>40.00229629629629</v>
      </c>
      <c r="EM60">
        <v>38.875</v>
      </c>
      <c r="EN60">
        <v>39.125</v>
      </c>
      <c r="EO60">
        <v>37.875</v>
      </c>
      <c r="EP60">
        <v>1459.525185185185</v>
      </c>
      <c r="EQ60">
        <v>40.49111111111111</v>
      </c>
      <c r="ER60">
        <v>0</v>
      </c>
      <c r="ES60">
        <v>1662651332.3</v>
      </c>
      <c r="ET60">
        <v>0</v>
      </c>
      <c r="EU60">
        <v>2.237164</v>
      </c>
      <c r="EV60">
        <v>0.4870999915498953</v>
      </c>
      <c r="EW60">
        <v>523.0076931214096</v>
      </c>
      <c r="EX60">
        <v>13528.444</v>
      </c>
      <c r="EY60">
        <v>15</v>
      </c>
      <c r="EZ60">
        <v>0</v>
      </c>
      <c r="FA60" t="s">
        <v>419</v>
      </c>
      <c r="FB60">
        <v>1662142938.1</v>
      </c>
      <c r="FC60">
        <v>1662142938.1</v>
      </c>
      <c r="FD60">
        <v>0</v>
      </c>
      <c r="FE60">
        <v>0.077</v>
      </c>
      <c r="FF60">
        <v>-0.133</v>
      </c>
      <c r="FG60">
        <v>-3.393</v>
      </c>
      <c r="FH60">
        <v>-0.24</v>
      </c>
      <c r="FI60">
        <v>419</v>
      </c>
      <c r="FJ60">
        <v>24</v>
      </c>
      <c r="FK60">
        <v>0.26</v>
      </c>
      <c r="FL60">
        <v>0.23</v>
      </c>
      <c r="FM60">
        <v>-52.59684</v>
      </c>
      <c r="FN60">
        <v>-4.665372607879785</v>
      </c>
      <c r="FO60">
        <v>0.4709096775391227</v>
      </c>
      <c r="FP60">
        <v>0</v>
      </c>
      <c r="FQ60">
        <v>2.249814705882353</v>
      </c>
      <c r="FR60">
        <v>-0.2589136761871897</v>
      </c>
      <c r="FS60">
        <v>0.2052160842973212</v>
      </c>
      <c r="FT60">
        <v>1</v>
      </c>
      <c r="FU60">
        <v>5.05131825</v>
      </c>
      <c r="FV60">
        <v>-0.09983313320826123</v>
      </c>
      <c r="FW60">
        <v>0.00964427547499031</v>
      </c>
      <c r="FX60">
        <v>1</v>
      </c>
      <c r="FY60">
        <v>2</v>
      </c>
      <c r="FZ60">
        <v>3</v>
      </c>
      <c r="GA60" t="s">
        <v>420</v>
      </c>
      <c r="GB60">
        <v>2.97694</v>
      </c>
      <c r="GC60">
        <v>2.71573</v>
      </c>
      <c r="GD60">
        <v>0.131045</v>
      </c>
      <c r="GE60">
        <v>0.136087</v>
      </c>
      <c r="GF60">
        <v>0.096985</v>
      </c>
      <c r="GG60">
        <v>0.07801569999999999</v>
      </c>
      <c r="GH60">
        <v>27325.5</v>
      </c>
      <c r="GI60">
        <v>27299.9</v>
      </c>
      <c r="GJ60">
        <v>29257.8</v>
      </c>
      <c r="GK60">
        <v>29246.9</v>
      </c>
      <c r="GL60">
        <v>35034.2</v>
      </c>
      <c r="GM60">
        <v>35832.1</v>
      </c>
      <c r="GN60">
        <v>41237.9</v>
      </c>
      <c r="GO60">
        <v>41654.4</v>
      </c>
      <c r="GP60">
        <v>1.9189</v>
      </c>
      <c r="GQ60">
        <v>2.28485</v>
      </c>
      <c r="GR60">
        <v>-0.0139475</v>
      </c>
      <c r="GS60">
        <v>0</v>
      </c>
      <c r="GT60">
        <v>27.9441</v>
      </c>
      <c r="GU60">
        <v>999.9</v>
      </c>
      <c r="GV60">
        <v>42</v>
      </c>
      <c r="GW60">
        <v>34.6</v>
      </c>
      <c r="GX60">
        <v>25.5585</v>
      </c>
      <c r="GY60">
        <v>63.3025</v>
      </c>
      <c r="GZ60">
        <v>21.847</v>
      </c>
      <c r="HA60">
        <v>2</v>
      </c>
      <c r="HB60">
        <v>0.325668</v>
      </c>
      <c r="HC60">
        <v>2.03797</v>
      </c>
      <c r="HD60">
        <v>20.3737</v>
      </c>
      <c r="HE60">
        <v>5.21579</v>
      </c>
      <c r="HF60">
        <v>12.0099</v>
      </c>
      <c r="HG60">
        <v>4.98755</v>
      </c>
      <c r="HH60">
        <v>3.28783</v>
      </c>
      <c r="HI60">
        <v>9999</v>
      </c>
      <c r="HJ60">
        <v>9999</v>
      </c>
      <c r="HK60">
        <v>9999</v>
      </c>
      <c r="HL60">
        <v>221.1</v>
      </c>
      <c r="HM60">
        <v>1.86752</v>
      </c>
      <c r="HN60">
        <v>1.86659</v>
      </c>
      <c r="HO60">
        <v>1.86596</v>
      </c>
      <c r="HP60">
        <v>1.86584</v>
      </c>
      <c r="HQ60">
        <v>1.86768</v>
      </c>
      <c r="HR60">
        <v>1.87012</v>
      </c>
      <c r="HS60">
        <v>1.86876</v>
      </c>
      <c r="HT60">
        <v>1.87027</v>
      </c>
      <c r="HU60">
        <v>0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-4.787</v>
      </c>
      <c r="II60">
        <v>-0.1629</v>
      </c>
      <c r="IJ60">
        <v>-2.516739542632623</v>
      </c>
      <c r="IK60">
        <v>-0.003475500162460642</v>
      </c>
      <c r="IL60">
        <v>1.125610701116577E-07</v>
      </c>
      <c r="IM60">
        <v>8.211969671259291E-12</v>
      </c>
      <c r="IN60">
        <v>-0.1937301274936507</v>
      </c>
      <c r="IO60">
        <v>-0.01384364534232655</v>
      </c>
      <c r="IP60">
        <v>0.00103161831321913</v>
      </c>
      <c r="IQ60">
        <v>-1.444183994753534E-05</v>
      </c>
      <c r="IR60">
        <v>3</v>
      </c>
      <c r="IS60">
        <v>2339</v>
      </c>
      <c r="IT60">
        <v>1</v>
      </c>
      <c r="IU60">
        <v>31</v>
      </c>
      <c r="IV60">
        <v>8473.200000000001</v>
      </c>
      <c r="IW60">
        <v>8473.200000000001</v>
      </c>
      <c r="IX60">
        <v>2.00562</v>
      </c>
      <c r="IY60">
        <v>2.22046</v>
      </c>
      <c r="IZ60">
        <v>1.94702</v>
      </c>
      <c r="JA60">
        <v>2.63794</v>
      </c>
      <c r="JB60">
        <v>2.19482</v>
      </c>
      <c r="JC60">
        <v>2.37061</v>
      </c>
      <c r="JD60">
        <v>39.8932</v>
      </c>
      <c r="JE60">
        <v>15.4454</v>
      </c>
      <c r="JF60">
        <v>18</v>
      </c>
      <c r="JG60">
        <v>535.454</v>
      </c>
      <c r="JH60">
        <v>788.8390000000001</v>
      </c>
      <c r="JI60">
        <v>25.0002</v>
      </c>
      <c r="JJ60">
        <v>31.4154</v>
      </c>
      <c r="JK60">
        <v>30.0004</v>
      </c>
      <c r="JL60">
        <v>31.3512</v>
      </c>
      <c r="JM60">
        <v>31.2489</v>
      </c>
      <c r="JN60">
        <v>40.1416</v>
      </c>
      <c r="JO60">
        <v>36.5418</v>
      </c>
      <c r="JP60">
        <v>0</v>
      </c>
      <c r="JQ60">
        <v>25</v>
      </c>
      <c r="JR60">
        <v>741.645</v>
      </c>
      <c r="JS60">
        <v>15.8577</v>
      </c>
      <c r="JT60">
        <v>100.089</v>
      </c>
      <c r="JU60">
        <v>100.063</v>
      </c>
    </row>
    <row r="61" spans="1:281">
      <c r="A61">
        <v>45</v>
      </c>
      <c r="B61">
        <v>1662651337.6</v>
      </c>
      <c r="C61">
        <v>312</v>
      </c>
      <c r="D61" t="s">
        <v>511</v>
      </c>
      <c r="E61" t="s">
        <v>512</v>
      </c>
      <c r="F61">
        <v>5</v>
      </c>
      <c r="G61" t="s">
        <v>415</v>
      </c>
      <c r="H61" t="s">
        <v>416</v>
      </c>
      <c r="I61">
        <v>1662651329.814285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734.0357071199983</v>
      </c>
      <c r="AK61">
        <v>692.7059515151512</v>
      </c>
      <c r="AL61">
        <v>3.363250290988494</v>
      </c>
      <c r="AM61">
        <v>64.673611271338</v>
      </c>
      <c r="AN61">
        <f>(AP61 - AO61 + DI61*1E3/(8.314*(DK61+273.15)) * AR61/DH61 * AQ61) * DH61/(100*CV61) * 1000/(1000 - AP61)</f>
        <v>0</v>
      </c>
      <c r="AO61">
        <v>15.84038834169922</v>
      </c>
      <c r="AP61">
        <v>20.86594618859402</v>
      </c>
      <c r="AQ61">
        <v>-4.076178342460867E-05</v>
      </c>
      <c r="AR61">
        <v>99.72261212557342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1662651329.814285</v>
      </c>
      <c r="DB61">
        <v>654.2654285714286</v>
      </c>
      <c r="DC61">
        <v>707.4208571428571</v>
      </c>
      <c r="DD61">
        <v>20.87795</v>
      </c>
      <c r="DE61">
        <v>15.83989285714286</v>
      </c>
      <c r="DF61">
        <v>659.0213214285715</v>
      </c>
      <c r="DG61">
        <v>21.04076785714286</v>
      </c>
      <c r="DH61">
        <v>500.0071071428571</v>
      </c>
      <c r="DI61">
        <v>90.77830000000002</v>
      </c>
      <c r="DJ61">
        <v>0.100023825</v>
      </c>
      <c r="DK61">
        <v>28.0751</v>
      </c>
      <c r="DL61">
        <v>27.712225</v>
      </c>
      <c r="DM61">
        <v>999.9000000000002</v>
      </c>
      <c r="DN61">
        <v>0</v>
      </c>
      <c r="DO61">
        <v>0</v>
      </c>
      <c r="DP61">
        <v>10008.97357142857</v>
      </c>
      <c r="DQ61">
        <v>0</v>
      </c>
      <c r="DR61">
        <v>231.5733571428571</v>
      </c>
      <c r="DS61">
        <v>-53.15536071428572</v>
      </c>
      <c r="DT61">
        <v>668.2163214285714</v>
      </c>
      <c r="DU61">
        <v>718.8066785714287</v>
      </c>
      <c r="DV61">
        <v>5.038056071428571</v>
      </c>
      <c r="DW61">
        <v>707.4208571428571</v>
      </c>
      <c r="DX61">
        <v>15.83989285714286</v>
      </c>
      <c r="DY61">
        <v>1.895264642857143</v>
      </c>
      <c r="DZ61">
        <v>1.437918214285715</v>
      </c>
      <c r="EA61">
        <v>16.59545714285714</v>
      </c>
      <c r="EB61">
        <v>12.32351785714286</v>
      </c>
      <c r="EC61">
        <v>1500.013571428571</v>
      </c>
      <c r="ED61">
        <v>0.9730051428571426</v>
      </c>
      <c r="EE61">
        <v>0.02699472857142857</v>
      </c>
      <c r="EF61">
        <v>0</v>
      </c>
      <c r="EG61">
        <v>2.224057142857143</v>
      </c>
      <c r="EH61">
        <v>0</v>
      </c>
      <c r="EI61">
        <v>13564.54285714285</v>
      </c>
      <c r="EJ61">
        <v>12533.51428571428</v>
      </c>
      <c r="EK61">
        <v>38.41707142857143</v>
      </c>
      <c r="EL61">
        <v>40.00221428571428</v>
      </c>
      <c r="EM61">
        <v>38.875</v>
      </c>
      <c r="EN61">
        <v>39.125</v>
      </c>
      <c r="EO61">
        <v>37.875</v>
      </c>
      <c r="EP61">
        <v>1459.522142857143</v>
      </c>
      <c r="EQ61">
        <v>40.49142857142857</v>
      </c>
      <c r="ER61">
        <v>0</v>
      </c>
      <c r="ES61">
        <v>1662651337.7</v>
      </c>
      <c r="ET61">
        <v>0</v>
      </c>
      <c r="EU61">
        <v>2.264680769230769</v>
      </c>
      <c r="EV61">
        <v>1.023340169653139</v>
      </c>
      <c r="EW61">
        <v>411.1965815593022</v>
      </c>
      <c r="EX61">
        <v>13568.25769230769</v>
      </c>
      <c r="EY61">
        <v>15</v>
      </c>
      <c r="EZ61">
        <v>0</v>
      </c>
      <c r="FA61" t="s">
        <v>419</v>
      </c>
      <c r="FB61">
        <v>1662142938.1</v>
      </c>
      <c r="FC61">
        <v>1662142938.1</v>
      </c>
      <c r="FD61">
        <v>0</v>
      </c>
      <c r="FE61">
        <v>0.077</v>
      </c>
      <c r="FF61">
        <v>-0.133</v>
      </c>
      <c r="FG61">
        <v>-3.393</v>
      </c>
      <c r="FH61">
        <v>-0.24</v>
      </c>
      <c r="FI61">
        <v>419</v>
      </c>
      <c r="FJ61">
        <v>24</v>
      </c>
      <c r="FK61">
        <v>0.26</v>
      </c>
      <c r="FL61">
        <v>0.23</v>
      </c>
      <c r="FM61">
        <v>-52.89093</v>
      </c>
      <c r="FN61">
        <v>-4.092285928705413</v>
      </c>
      <c r="FO61">
        <v>0.4244636764200211</v>
      </c>
      <c r="FP61">
        <v>0</v>
      </c>
      <c r="FQ61">
        <v>2.2403</v>
      </c>
      <c r="FR61">
        <v>0.1876638617529784</v>
      </c>
      <c r="FS61">
        <v>0.2214832977370316</v>
      </c>
      <c r="FT61">
        <v>1</v>
      </c>
      <c r="FU61">
        <v>5.044290500000001</v>
      </c>
      <c r="FV61">
        <v>-0.1054565853658676</v>
      </c>
      <c r="FW61">
        <v>0.01020675412410818</v>
      </c>
      <c r="FX61">
        <v>0</v>
      </c>
      <c r="FY61">
        <v>1</v>
      </c>
      <c r="FZ61">
        <v>3</v>
      </c>
      <c r="GA61" t="s">
        <v>426</v>
      </c>
      <c r="GB61">
        <v>2.97712</v>
      </c>
      <c r="GC61">
        <v>2.71569</v>
      </c>
      <c r="GD61">
        <v>0.133268</v>
      </c>
      <c r="GE61">
        <v>0.138313</v>
      </c>
      <c r="GF61">
        <v>0.09695090000000001</v>
      </c>
      <c r="GG61">
        <v>0.07803110000000001</v>
      </c>
      <c r="GH61">
        <v>27255</v>
      </c>
      <c r="GI61">
        <v>27229.3</v>
      </c>
      <c r="GJ61">
        <v>29257.3</v>
      </c>
      <c r="GK61">
        <v>29246.8</v>
      </c>
      <c r="GL61">
        <v>35034.8</v>
      </c>
      <c r="GM61">
        <v>35831.6</v>
      </c>
      <c r="GN61">
        <v>41237.1</v>
      </c>
      <c r="GO61">
        <v>41654.4</v>
      </c>
      <c r="GP61">
        <v>1.91905</v>
      </c>
      <c r="GQ61">
        <v>2.28468</v>
      </c>
      <c r="GR61">
        <v>-0.0140294</v>
      </c>
      <c r="GS61">
        <v>0</v>
      </c>
      <c r="GT61">
        <v>27.9494</v>
      </c>
      <c r="GU61">
        <v>999.9</v>
      </c>
      <c r="GV61">
        <v>42</v>
      </c>
      <c r="GW61">
        <v>34.6</v>
      </c>
      <c r="GX61">
        <v>25.5598</v>
      </c>
      <c r="GY61">
        <v>63.3425</v>
      </c>
      <c r="GZ61">
        <v>21.7107</v>
      </c>
      <c r="HA61">
        <v>2</v>
      </c>
      <c r="HB61">
        <v>0.326006</v>
      </c>
      <c r="HC61">
        <v>2.04462</v>
      </c>
      <c r="HD61">
        <v>20.3737</v>
      </c>
      <c r="HE61">
        <v>5.21669</v>
      </c>
      <c r="HF61">
        <v>12.0099</v>
      </c>
      <c r="HG61">
        <v>4.9881</v>
      </c>
      <c r="HH61">
        <v>3.2881</v>
      </c>
      <c r="HI61">
        <v>9999</v>
      </c>
      <c r="HJ61">
        <v>9999</v>
      </c>
      <c r="HK61">
        <v>9999</v>
      </c>
      <c r="HL61">
        <v>221.1</v>
      </c>
      <c r="HM61">
        <v>1.86752</v>
      </c>
      <c r="HN61">
        <v>1.86656</v>
      </c>
      <c r="HO61">
        <v>1.86594</v>
      </c>
      <c r="HP61">
        <v>1.86584</v>
      </c>
      <c r="HQ61">
        <v>1.86768</v>
      </c>
      <c r="HR61">
        <v>1.87012</v>
      </c>
      <c r="HS61">
        <v>1.86879</v>
      </c>
      <c r="HT61">
        <v>1.87027</v>
      </c>
      <c r="HU61">
        <v>0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-4.841</v>
      </c>
      <c r="II61">
        <v>-0.1629</v>
      </c>
      <c r="IJ61">
        <v>-2.516739542632623</v>
      </c>
      <c r="IK61">
        <v>-0.003475500162460642</v>
      </c>
      <c r="IL61">
        <v>1.125610701116577E-07</v>
      </c>
      <c r="IM61">
        <v>8.211969671259291E-12</v>
      </c>
      <c r="IN61">
        <v>-0.1937301274936507</v>
      </c>
      <c r="IO61">
        <v>-0.01384364534232655</v>
      </c>
      <c r="IP61">
        <v>0.00103161831321913</v>
      </c>
      <c r="IQ61">
        <v>-1.444183994753534E-05</v>
      </c>
      <c r="IR61">
        <v>3</v>
      </c>
      <c r="IS61">
        <v>2339</v>
      </c>
      <c r="IT61">
        <v>1</v>
      </c>
      <c r="IU61">
        <v>31</v>
      </c>
      <c r="IV61">
        <v>8473.299999999999</v>
      </c>
      <c r="IW61">
        <v>8473.299999999999</v>
      </c>
      <c r="IX61">
        <v>2.04102</v>
      </c>
      <c r="IY61">
        <v>2.2229</v>
      </c>
      <c r="IZ61">
        <v>1.94702</v>
      </c>
      <c r="JA61">
        <v>2.6355</v>
      </c>
      <c r="JB61">
        <v>2.19482</v>
      </c>
      <c r="JC61">
        <v>2.37915</v>
      </c>
      <c r="JD61">
        <v>39.8932</v>
      </c>
      <c r="JE61">
        <v>15.4454</v>
      </c>
      <c r="JF61">
        <v>18</v>
      </c>
      <c r="JG61">
        <v>535.586</v>
      </c>
      <c r="JH61">
        <v>788.72</v>
      </c>
      <c r="JI61">
        <v>25.0009</v>
      </c>
      <c r="JJ61">
        <v>31.4203</v>
      </c>
      <c r="JK61">
        <v>30.0003</v>
      </c>
      <c r="JL61">
        <v>31.3546</v>
      </c>
      <c r="JM61">
        <v>31.2529</v>
      </c>
      <c r="JN61">
        <v>40.8477</v>
      </c>
      <c r="JO61">
        <v>36.5418</v>
      </c>
      <c r="JP61">
        <v>0</v>
      </c>
      <c r="JQ61">
        <v>25</v>
      </c>
      <c r="JR61">
        <v>755.022</v>
      </c>
      <c r="JS61">
        <v>15.8581</v>
      </c>
      <c r="JT61">
        <v>100.087</v>
      </c>
      <c r="JU61">
        <v>100.062</v>
      </c>
    </row>
    <row r="62" spans="1:281">
      <c r="A62">
        <v>46</v>
      </c>
      <c r="B62">
        <v>1662651342.6</v>
      </c>
      <c r="C62">
        <v>317</v>
      </c>
      <c r="D62" t="s">
        <v>513</v>
      </c>
      <c r="E62" t="s">
        <v>514</v>
      </c>
      <c r="F62">
        <v>5</v>
      </c>
      <c r="G62" t="s">
        <v>415</v>
      </c>
      <c r="H62" t="s">
        <v>416</v>
      </c>
      <c r="I62">
        <v>1662651335.1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751.4899172743079</v>
      </c>
      <c r="AK62">
        <v>709.7304</v>
      </c>
      <c r="AL62">
        <v>3.40374636220571</v>
      </c>
      <c r="AM62">
        <v>64.673611271338</v>
      </c>
      <c r="AN62">
        <f>(AP62 - AO62 + DI62*1E3/(8.314*(DK62+273.15)) * AR62/DH62 * AQ62) * DH62/(100*CV62) * 1000/(1000 - AP62)</f>
        <v>0</v>
      </c>
      <c r="AO62">
        <v>15.84422579885373</v>
      </c>
      <c r="AP62">
        <v>20.85063308865048</v>
      </c>
      <c r="AQ62">
        <v>-0.000106302763614799</v>
      </c>
      <c r="AR62">
        <v>99.72261212557342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1662651335.1</v>
      </c>
      <c r="DB62">
        <v>671.7116666666667</v>
      </c>
      <c r="DC62">
        <v>725.2175185185185</v>
      </c>
      <c r="DD62">
        <v>20.86875925925926</v>
      </c>
      <c r="DE62">
        <v>15.84332222222222</v>
      </c>
      <c r="DF62">
        <v>676.5257037037037</v>
      </c>
      <c r="DG62">
        <v>21.03167407407407</v>
      </c>
      <c r="DH62">
        <v>500.012037037037</v>
      </c>
      <c r="DI62">
        <v>90.77812222222222</v>
      </c>
      <c r="DJ62">
        <v>0.1000287259259259</v>
      </c>
      <c r="DK62">
        <v>28.07864074074074</v>
      </c>
      <c r="DL62">
        <v>27.71774074074074</v>
      </c>
      <c r="DM62">
        <v>999.9000000000001</v>
      </c>
      <c r="DN62">
        <v>0</v>
      </c>
      <c r="DO62">
        <v>0</v>
      </c>
      <c r="DP62">
        <v>10007.7762962963</v>
      </c>
      <c r="DQ62">
        <v>0</v>
      </c>
      <c r="DR62">
        <v>231.6825185185185</v>
      </c>
      <c r="DS62">
        <v>-53.50565185185184</v>
      </c>
      <c r="DT62">
        <v>686.0282592592594</v>
      </c>
      <c r="DU62">
        <v>736.8923333333333</v>
      </c>
      <c r="DV62">
        <v>5.025446666666666</v>
      </c>
      <c r="DW62">
        <v>725.2175185185185</v>
      </c>
      <c r="DX62">
        <v>15.84332222222222</v>
      </c>
      <c r="DY62">
        <v>1.894426296296297</v>
      </c>
      <c r="DZ62">
        <v>1.438225555555556</v>
      </c>
      <c r="EA62">
        <v>16.5884962962963</v>
      </c>
      <c r="EB62">
        <v>12.32677037037037</v>
      </c>
      <c r="EC62">
        <v>1500.003703703704</v>
      </c>
      <c r="ED62">
        <v>0.9730048518518517</v>
      </c>
      <c r="EE62">
        <v>0.02699503703703704</v>
      </c>
      <c r="EF62">
        <v>0</v>
      </c>
      <c r="EG62">
        <v>2.261314814814815</v>
      </c>
      <c r="EH62">
        <v>0</v>
      </c>
      <c r="EI62">
        <v>13597.75185185185</v>
      </c>
      <c r="EJ62">
        <v>12533.42962962963</v>
      </c>
      <c r="EK62">
        <v>38.4301111111111</v>
      </c>
      <c r="EL62">
        <v>40.01148148148148</v>
      </c>
      <c r="EM62">
        <v>38.875</v>
      </c>
      <c r="EN62">
        <v>39.125</v>
      </c>
      <c r="EO62">
        <v>37.875</v>
      </c>
      <c r="EP62">
        <v>1459.512222222222</v>
      </c>
      <c r="EQ62">
        <v>40.49148148148148</v>
      </c>
      <c r="ER62">
        <v>0</v>
      </c>
      <c r="ES62">
        <v>1662651342.5</v>
      </c>
      <c r="ET62">
        <v>0</v>
      </c>
      <c r="EU62">
        <v>2.305023076923077</v>
      </c>
      <c r="EV62">
        <v>0.3225367619073364</v>
      </c>
      <c r="EW62">
        <v>325.33333297107</v>
      </c>
      <c r="EX62">
        <v>13597.54615384615</v>
      </c>
      <c r="EY62">
        <v>15</v>
      </c>
      <c r="EZ62">
        <v>0</v>
      </c>
      <c r="FA62" t="s">
        <v>419</v>
      </c>
      <c r="FB62">
        <v>1662142938.1</v>
      </c>
      <c r="FC62">
        <v>1662142938.1</v>
      </c>
      <c r="FD62">
        <v>0</v>
      </c>
      <c r="FE62">
        <v>0.077</v>
      </c>
      <c r="FF62">
        <v>-0.133</v>
      </c>
      <c r="FG62">
        <v>-3.393</v>
      </c>
      <c r="FH62">
        <v>-0.24</v>
      </c>
      <c r="FI62">
        <v>419</v>
      </c>
      <c r="FJ62">
        <v>24</v>
      </c>
      <c r="FK62">
        <v>0.26</v>
      </c>
      <c r="FL62">
        <v>0.23</v>
      </c>
      <c r="FM62">
        <v>-53.3330025</v>
      </c>
      <c r="FN62">
        <v>-3.907741463414433</v>
      </c>
      <c r="FO62">
        <v>0.4183164947067601</v>
      </c>
      <c r="FP62">
        <v>0</v>
      </c>
      <c r="FQ62">
        <v>2.270241176470588</v>
      </c>
      <c r="FR62">
        <v>0.6949671528070966</v>
      </c>
      <c r="FS62">
        <v>0.2445414485710023</v>
      </c>
      <c r="FT62">
        <v>1</v>
      </c>
      <c r="FU62">
        <v>5.0312345</v>
      </c>
      <c r="FV62">
        <v>-0.1418784990619271</v>
      </c>
      <c r="FW62">
        <v>0.01393648358625658</v>
      </c>
      <c r="FX62">
        <v>0</v>
      </c>
      <c r="FY62">
        <v>1</v>
      </c>
      <c r="FZ62">
        <v>3</v>
      </c>
      <c r="GA62" t="s">
        <v>426</v>
      </c>
      <c r="GB62">
        <v>2.97692</v>
      </c>
      <c r="GC62">
        <v>2.71564</v>
      </c>
      <c r="GD62">
        <v>0.135484</v>
      </c>
      <c r="GE62">
        <v>0.140407</v>
      </c>
      <c r="GF62">
        <v>0.09690260000000001</v>
      </c>
      <c r="GG62">
        <v>0.0780415</v>
      </c>
      <c r="GH62">
        <v>27184.7</v>
      </c>
      <c r="GI62">
        <v>27163</v>
      </c>
      <c r="GJ62">
        <v>29256.7</v>
      </c>
      <c r="GK62">
        <v>29246.7</v>
      </c>
      <c r="GL62">
        <v>35036</v>
      </c>
      <c r="GM62">
        <v>35830.9</v>
      </c>
      <c r="GN62">
        <v>41236.3</v>
      </c>
      <c r="GO62">
        <v>41654.1</v>
      </c>
      <c r="GP62">
        <v>1.91868</v>
      </c>
      <c r="GQ62">
        <v>2.28468</v>
      </c>
      <c r="GR62">
        <v>-0.0139326</v>
      </c>
      <c r="GS62">
        <v>0</v>
      </c>
      <c r="GT62">
        <v>27.9499</v>
      </c>
      <c r="GU62">
        <v>999.9</v>
      </c>
      <c r="GV62">
        <v>42</v>
      </c>
      <c r="GW62">
        <v>34.6</v>
      </c>
      <c r="GX62">
        <v>25.5601</v>
      </c>
      <c r="GY62">
        <v>62.5125</v>
      </c>
      <c r="GZ62">
        <v>21.847</v>
      </c>
      <c r="HA62">
        <v>2</v>
      </c>
      <c r="HB62">
        <v>0.326204</v>
      </c>
      <c r="HC62">
        <v>2.0491</v>
      </c>
      <c r="HD62">
        <v>20.3736</v>
      </c>
      <c r="HE62">
        <v>5.21654</v>
      </c>
      <c r="HF62">
        <v>12.0099</v>
      </c>
      <c r="HG62">
        <v>4.9879</v>
      </c>
      <c r="HH62">
        <v>3.28772</v>
      </c>
      <c r="HI62">
        <v>9999</v>
      </c>
      <c r="HJ62">
        <v>9999</v>
      </c>
      <c r="HK62">
        <v>9999</v>
      </c>
      <c r="HL62">
        <v>221.1</v>
      </c>
      <c r="HM62">
        <v>1.86752</v>
      </c>
      <c r="HN62">
        <v>1.86657</v>
      </c>
      <c r="HO62">
        <v>1.86597</v>
      </c>
      <c r="HP62">
        <v>1.86584</v>
      </c>
      <c r="HQ62">
        <v>1.86769</v>
      </c>
      <c r="HR62">
        <v>1.87012</v>
      </c>
      <c r="HS62">
        <v>1.86878</v>
      </c>
      <c r="HT62">
        <v>1.87027</v>
      </c>
      <c r="HU62">
        <v>0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-4.896</v>
      </c>
      <c r="II62">
        <v>-0.1631</v>
      </c>
      <c r="IJ62">
        <v>-2.516739542632623</v>
      </c>
      <c r="IK62">
        <v>-0.003475500162460642</v>
      </c>
      <c r="IL62">
        <v>1.125610701116577E-07</v>
      </c>
      <c r="IM62">
        <v>8.211969671259291E-12</v>
      </c>
      <c r="IN62">
        <v>-0.1937301274936507</v>
      </c>
      <c r="IO62">
        <v>-0.01384364534232655</v>
      </c>
      <c r="IP62">
        <v>0.00103161831321913</v>
      </c>
      <c r="IQ62">
        <v>-1.444183994753534E-05</v>
      </c>
      <c r="IR62">
        <v>3</v>
      </c>
      <c r="IS62">
        <v>2339</v>
      </c>
      <c r="IT62">
        <v>1</v>
      </c>
      <c r="IU62">
        <v>31</v>
      </c>
      <c r="IV62">
        <v>8473.4</v>
      </c>
      <c r="IW62">
        <v>8473.4</v>
      </c>
      <c r="IX62">
        <v>2.07886</v>
      </c>
      <c r="IY62">
        <v>2.21802</v>
      </c>
      <c r="IZ62">
        <v>1.94702</v>
      </c>
      <c r="JA62">
        <v>2.63672</v>
      </c>
      <c r="JB62">
        <v>2.19482</v>
      </c>
      <c r="JC62">
        <v>2.37549</v>
      </c>
      <c r="JD62">
        <v>39.9184</v>
      </c>
      <c r="JE62">
        <v>15.4454</v>
      </c>
      <c r="JF62">
        <v>18</v>
      </c>
      <c r="JG62">
        <v>535.357</v>
      </c>
      <c r="JH62">
        <v>788.747</v>
      </c>
      <c r="JI62">
        <v>25.0009</v>
      </c>
      <c r="JJ62">
        <v>31.4246</v>
      </c>
      <c r="JK62">
        <v>30.0004</v>
      </c>
      <c r="JL62">
        <v>31.358</v>
      </c>
      <c r="JM62">
        <v>31.2549</v>
      </c>
      <c r="JN62">
        <v>41.6052</v>
      </c>
      <c r="JO62">
        <v>36.5418</v>
      </c>
      <c r="JP62">
        <v>0</v>
      </c>
      <c r="JQ62">
        <v>25</v>
      </c>
      <c r="JR62">
        <v>775.091</v>
      </c>
      <c r="JS62">
        <v>15.8716</v>
      </c>
      <c r="JT62">
        <v>100.085</v>
      </c>
      <c r="JU62">
        <v>100.062</v>
      </c>
    </row>
    <row r="63" spans="1:281">
      <c r="A63">
        <v>47</v>
      </c>
      <c r="B63">
        <v>1662651347.1</v>
      </c>
      <c r="C63">
        <v>321.5</v>
      </c>
      <c r="D63" t="s">
        <v>515</v>
      </c>
      <c r="E63" t="s">
        <v>516</v>
      </c>
      <c r="F63">
        <v>5</v>
      </c>
      <c r="G63" t="s">
        <v>415</v>
      </c>
      <c r="H63" t="s">
        <v>416</v>
      </c>
      <c r="I63">
        <v>1662651339.544444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766.5261731975783</v>
      </c>
      <c r="AK63">
        <v>724.6896848484845</v>
      </c>
      <c r="AL63">
        <v>3.326588023729272</v>
      </c>
      <c r="AM63">
        <v>64.673611271338</v>
      </c>
      <c r="AN63">
        <f>(AP63 - AO63 + DI63*1E3/(8.314*(DK63+273.15)) * AR63/DH63 * AQ63) * DH63/(100*CV63) * 1000/(1000 - AP63)</f>
        <v>0</v>
      </c>
      <c r="AO63">
        <v>15.84738523627087</v>
      </c>
      <c r="AP63">
        <v>20.84040073404857</v>
      </c>
      <c r="AQ63">
        <v>-0.0001814782346900973</v>
      </c>
      <c r="AR63">
        <v>99.72261212557342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1662651339.544444</v>
      </c>
      <c r="DB63">
        <v>686.3712222222223</v>
      </c>
      <c r="DC63">
        <v>740.1640740740741</v>
      </c>
      <c r="DD63">
        <v>20.85845925925926</v>
      </c>
      <c r="DE63">
        <v>15.84645185185185</v>
      </c>
      <c r="DF63">
        <v>691.2338888888888</v>
      </c>
      <c r="DG63">
        <v>21.02148148148148</v>
      </c>
      <c r="DH63">
        <v>500.013925925926</v>
      </c>
      <c r="DI63">
        <v>90.77780370370373</v>
      </c>
      <c r="DJ63">
        <v>0.1000277407407408</v>
      </c>
      <c r="DK63">
        <v>28.07961481481482</v>
      </c>
      <c r="DL63">
        <v>27.71970740740741</v>
      </c>
      <c r="DM63">
        <v>999.9000000000001</v>
      </c>
      <c r="DN63">
        <v>0</v>
      </c>
      <c r="DO63">
        <v>0</v>
      </c>
      <c r="DP63">
        <v>10001.82814814815</v>
      </c>
      <c r="DQ63">
        <v>0</v>
      </c>
      <c r="DR63">
        <v>231.7929629629629</v>
      </c>
      <c r="DS63">
        <v>-53.79276296296296</v>
      </c>
      <c r="DT63">
        <v>700.9928148148148</v>
      </c>
      <c r="DU63">
        <v>752.082</v>
      </c>
      <c r="DV63">
        <v>5.012006666666667</v>
      </c>
      <c r="DW63">
        <v>740.1640740740741</v>
      </c>
      <c r="DX63">
        <v>15.84645185185185</v>
      </c>
      <c r="DY63">
        <v>1.893484814814815</v>
      </c>
      <c r="DZ63">
        <v>1.438505555555555</v>
      </c>
      <c r="EA63">
        <v>16.58067407407408</v>
      </c>
      <c r="EB63">
        <v>12.32972222222222</v>
      </c>
      <c r="EC63">
        <v>1499.993333333333</v>
      </c>
      <c r="ED63">
        <v>0.9730046666666665</v>
      </c>
      <c r="EE63">
        <v>0.02699523333333333</v>
      </c>
      <c r="EF63">
        <v>0</v>
      </c>
      <c r="EG63">
        <v>2.262644444444444</v>
      </c>
      <c r="EH63">
        <v>0</v>
      </c>
      <c r="EI63">
        <v>13618.9037037037</v>
      </c>
      <c r="EJ63">
        <v>12533.35185185185</v>
      </c>
      <c r="EK63">
        <v>38.4301111111111</v>
      </c>
      <c r="EL63">
        <v>40.01377777777777</v>
      </c>
      <c r="EM63">
        <v>38.875</v>
      </c>
      <c r="EN63">
        <v>39.125</v>
      </c>
      <c r="EO63">
        <v>37.875</v>
      </c>
      <c r="EP63">
        <v>1459.501851851852</v>
      </c>
      <c r="EQ63">
        <v>40.49148148148148</v>
      </c>
      <c r="ER63">
        <v>0</v>
      </c>
      <c r="ES63">
        <v>1662651346.7</v>
      </c>
      <c r="ET63">
        <v>0</v>
      </c>
      <c r="EU63">
        <v>2.288696</v>
      </c>
      <c r="EV63">
        <v>-0.6372692248851766</v>
      </c>
      <c r="EW63">
        <v>250.7538462051738</v>
      </c>
      <c r="EX63">
        <v>13619.26</v>
      </c>
      <c r="EY63">
        <v>15</v>
      </c>
      <c r="EZ63">
        <v>0</v>
      </c>
      <c r="FA63" t="s">
        <v>419</v>
      </c>
      <c r="FB63">
        <v>1662142938.1</v>
      </c>
      <c r="FC63">
        <v>1662142938.1</v>
      </c>
      <c r="FD63">
        <v>0</v>
      </c>
      <c r="FE63">
        <v>0.077</v>
      </c>
      <c r="FF63">
        <v>-0.133</v>
      </c>
      <c r="FG63">
        <v>-3.393</v>
      </c>
      <c r="FH63">
        <v>-0.24</v>
      </c>
      <c r="FI63">
        <v>419</v>
      </c>
      <c r="FJ63">
        <v>24</v>
      </c>
      <c r="FK63">
        <v>0.26</v>
      </c>
      <c r="FL63">
        <v>0.23</v>
      </c>
      <c r="FM63">
        <v>-53.60133902439026</v>
      </c>
      <c r="FN63">
        <v>-3.737805574913021</v>
      </c>
      <c r="FO63">
        <v>0.4191360817949982</v>
      </c>
      <c r="FP63">
        <v>0</v>
      </c>
      <c r="FQ63">
        <v>2.282911764705883</v>
      </c>
      <c r="FR63">
        <v>-0.1516730308241163</v>
      </c>
      <c r="FS63">
        <v>0.2394228916333237</v>
      </c>
      <c r="FT63">
        <v>1</v>
      </c>
      <c r="FU63">
        <v>5.020006341463414</v>
      </c>
      <c r="FV63">
        <v>-0.1746238327526207</v>
      </c>
      <c r="FW63">
        <v>0.01742751941489592</v>
      </c>
      <c r="FX63">
        <v>0</v>
      </c>
      <c r="FY63">
        <v>1</v>
      </c>
      <c r="FZ63">
        <v>3</v>
      </c>
      <c r="GA63" t="s">
        <v>426</v>
      </c>
      <c r="GB63">
        <v>2.97711</v>
      </c>
      <c r="GC63">
        <v>2.71561</v>
      </c>
      <c r="GD63">
        <v>0.13742</v>
      </c>
      <c r="GE63">
        <v>0.14234</v>
      </c>
      <c r="GF63">
        <v>0.09686359999999999</v>
      </c>
      <c r="GG63">
        <v>0.0780507</v>
      </c>
      <c r="GH63">
        <v>27123.5</v>
      </c>
      <c r="GI63">
        <v>27101.6</v>
      </c>
      <c r="GJ63">
        <v>29256.5</v>
      </c>
      <c r="GK63">
        <v>29246.5</v>
      </c>
      <c r="GL63">
        <v>35037.5</v>
      </c>
      <c r="GM63">
        <v>35830.5</v>
      </c>
      <c r="GN63">
        <v>41236.1</v>
      </c>
      <c r="GO63">
        <v>41654</v>
      </c>
      <c r="GP63">
        <v>1.91887</v>
      </c>
      <c r="GQ63">
        <v>2.28463</v>
      </c>
      <c r="GR63">
        <v>-0.0141859</v>
      </c>
      <c r="GS63">
        <v>0</v>
      </c>
      <c r="GT63">
        <v>27.946</v>
      </c>
      <c r="GU63">
        <v>999.9</v>
      </c>
      <c r="GV63">
        <v>42</v>
      </c>
      <c r="GW63">
        <v>34.6</v>
      </c>
      <c r="GX63">
        <v>25.5618</v>
      </c>
      <c r="GY63">
        <v>63.1825</v>
      </c>
      <c r="GZ63">
        <v>21.7147</v>
      </c>
      <c r="HA63">
        <v>2</v>
      </c>
      <c r="HB63">
        <v>0.326443</v>
      </c>
      <c r="HC63">
        <v>2.04878</v>
      </c>
      <c r="HD63">
        <v>20.3738</v>
      </c>
      <c r="HE63">
        <v>5.21549</v>
      </c>
      <c r="HF63">
        <v>12.0099</v>
      </c>
      <c r="HG63">
        <v>4.98775</v>
      </c>
      <c r="HH63">
        <v>3.2877</v>
      </c>
      <c r="HI63">
        <v>9999</v>
      </c>
      <c r="HJ63">
        <v>9999</v>
      </c>
      <c r="HK63">
        <v>9999</v>
      </c>
      <c r="HL63">
        <v>221.1</v>
      </c>
      <c r="HM63">
        <v>1.86752</v>
      </c>
      <c r="HN63">
        <v>1.86659</v>
      </c>
      <c r="HO63">
        <v>1.86595</v>
      </c>
      <c r="HP63">
        <v>1.86584</v>
      </c>
      <c r="HQ63">
        <v>1.86768</v>
      </c>
      <c r="HR63">
        <v>1.87012</v>
      </c>
      <c r="HS63">
        <v>1.86876</v>
      </c>
      <c r="HT63">
        <v>1.87027</v>
      </c>
      <c r="HU63">
        <v>0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-4.945</v>
      </c>
      <c r="II63">
        <v>-0.1633</v>
      </c>
      <c r="IJ63">
        <v>-2.516739542632623</v>
      </c>
      <c r="IK63">
        <v>-0.003475500162460642</v>
      </c>
      <c r="IL63">
        <v>1.125610701116577E-07</v>
      </c>
      <c r="IM63">
        <v>8.211969671259291E-12</v>
      </c>
      <c r="IN63">
        <v>-0.1937301274936507</v>
      </c>
      <c r="IO63">
        <v>-0.01384364534232655</v>
      </c>
      <c r="IP63">
        <v>0.00103161831321913</v>
      </c>
      <c r="IQ63">
        <v>-1.444183994753534E-05</v>
      </c>
      <c r="IR63">
        <v>3</v>
      </c>
      <c r="IS63">
        <v>2339</v>
      </c>
      <c r="IT63">
        <v>1</v>
      </c>
      <c r="IU63">
        <v>31</v>
      </c>
      <c r="IV63">
        <v>8473.5</v>
      </c>
      <c r="IW63">
        <v>8473.5</v>
      </c>
      <c r="IX63">
        <v>2.1106</v>
      </c>
      <c r="IY63">
        <v>2.21313</v>
      </c>
      <c r="IZ63">
        <v>1.94702</v>
      </c>
      <c r="JA63">
        <v>2.63794</v>
      </c>
      <c r="JB63">
        <v>2.19482</v>
      </c>
      <c r="JC63">
        <v>2.38892</v>
      </c>
      <c r="JD63">
        <v>39.9184</v>
      </c>
      <c r="JE63">
        <v>15.4542</v>
      </c>
      <c r="JF63">
        <v>18</v>
      </c>
      <c r="JG63">
        <v>535.52</v>
      </c>
      <c r="JH63">
        <v>788.734</v>
      </c>
      <c r="JI63">
        <v>25.0003</v>
      </c>
      <c r="JJ63">
        <v>31.4282</v>
      </c>
      <c r="JK63">
        <v>30.0002</v>
      </c>
      <c r="JL63">
        <v>31.3611</v>
      </c>
      <c r="JM63">
        <v>31.2576</v>
      </c>
      <c r="JN63">
        <v>42.2545</v>
      </c>
      <c r="JO63">
        <v>36.5418</v>
      </c>
      <c r="JP63">
        <v>0</v>
      </c>
      <c r="JQ63">
        <v>25</v>
      </c>
      <c r="JR63">
        <v>788.45</v>
      </c>
      <c r="JS63">
        <v>15.8897</v>
      </c>
      <c r="JT63">
        <v>100.085</v>
      </c>
      <c r="JU63">
        <v>100.061</v>
      </c>
    </row>
    <row r="64" spans="1:281">
      <c r="A64">
        <v>48</v>
      </c>
      <c r="B64">
        <v>1662651352.1</v>
      </c>
      <c r="C64">
        <v>326.5</v>
      </c>
      <c r="D64" t="s">
        <v>517</v>
      </c>
      <c r="E64" t="s">
        <v>518</v>
      </c>
      <c r="F64">
        <v>5</v>
      </c>
      <c r="G64" t="s">
        <v>415</v>
      </c>
      <c r="H64" t="s">
        <v>416</v>
      </c>
      <c r="I64">
        <v>1662651344.562963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783.8871595227207</v>
      </c>
      <c r="AK64">
        <v>741.8664848484847</v>
      </c>
      <c r="AL64">
        <v>3.447138615992753</v>
      </c>
      <c r="AM64">
        <v>64.673611271338</v>
      </c>
      <c r="AN64">
        <f>(AP64 - AO64 + DI64*1E3/(8.314*(DK64+273.15)) * AR64/DH64 * AQ64) * DH64/(100*CV64) * 1000/(1000 - AP64)</f>
        <v>0</v>
      </c>
      <c r="AO64">
        <v>15.85126018339961</v>
      </c>
      <c r="AP64">
        <v>20.82375335968381</v>
      </c>
      <c r="AQ64">
        <v>-0.0001001149809949685</v>
      </c>
      <c r="AR64">
        <v>99.72261212557342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1662651344.562963</v>
      </c>
      <c r="DB64">
        <v>702.9855555555555</v>
      </c>
      <c r="DC64">
        <v>757.1447037037035</v>
      </c>
      <c r="DD64">
        <v>20.84483703703703</v>
      </c>
      <c r="DE64">
        <v>15.84987037037037</v>
      </c>
      <c r="DF64">
        <v>707.9032962962963</v>
      </c>
      <c r="DG64">
        <v>21.0080037037037</v>
      </c>
      <c r="DH64">
        <v>500.0300740740741</v>
      </c>
      <c r="DI64">
        <v>90.77731481481482</v>
      </c>
      <c r="DJ64">
        <v>0.1000275037037037</v>
      </c>
      <c r="DK64">
        <v>28.08154444444444</v>
      </c>
      <c r="DL64">
        <v>27.72207777777778</v>
      </c>
      <c r="DM64">
        <v>999.9000000000001</v>
      </c>
      <c r="DN64">
        <v>0</v>
      </c>
      <c r="DO64">
        <v>0</v>
      </c>
      <c r="DP64">
        <v>9996.848148148149</v>
      </c>
      <c r="DQ64">
        <v>0</v>
      </c>
      <c r="DR64">
        <v>231.8524814814815</v>
      </c>
      <c r="DS64">
        <v>-54.15911481481481</v>
      </c>
      <c r="DT64">
        <v>717.9511111111111</v>
      </c>
      <c r="DU64">
        <v>769.3387777777779</v>
      </c>
      <c r="DV64">
        <v>4.994968518518518</v>
      </c>
      <c r="DW64">
        <v>757.1447037037035</v>
      </c>
      <c r="DX64">
        <v>15.84987037037037</v>
      </c>
      <c r="DY64">
        <v>1.892238518518519</v>
      </c>
      <c r="DZ64">
        <v>1.438808148148148</v>
      </c>
      <c r="EA64">
        <v>16.57031851851852</v>
      </c>
      <c r="EB64">
        <v>12.33292592592593</v>
      </c>
      <c r="EC64">
        <v>1499.970740740741</v>
      </c>
      <c r="ED64">
        <v>0.9730046666666665</v>
      </c>
      <c r="EE64">
        <v>0.02699523333333333</v>
      </c>
      <c r="EF64">
        <v>0</v>
      </c>
      <c r="EG64">
        <v>2.26877037037037</v>
      </c>
      <c r="EH64">
        <v>0</v>
      </c>
      <c r="EI64">
        <v>13636.76666666666</v>
      </c>
      <c r="EJ64">
        <v>12533.17407407408</v>
      </c>
      <c r="EK64">
        <v>38.4324074074074</v>
      </c>
      <c r="EL64">
        <v>40.02985185185184</v>
      </c>
      <c r="EM64">
        <v>38.875</v>
      </c>
      <c r="EN64">
        <v>39.125</v>
      </c>
      <c r="EO64">
        <v>37.88188888888889</v>
      </c>
      <c r="EP64">
        <v>1459.479629629629</v>
      </c>
      <c r="EQ64">
        <v>40.49111111111111</v>
      </c>
      <c r="ER64">
        <v>0</v>
      </c>
      <c r="ES64">
        <v>1662651352.1</v>
      </c>
      <c r="ET64">
        <v>0</v>
      </c>
      <c r="EU64">
        <v>2.285584615384615</v>
      </c>
      <c r="EV64">
        <v>-0.01576067577118501</v>
      </c>
      <c r="EW64">
        <v>178.4786324330057</v>
      </c>
      <c r="EX64">
        <v>13637.25769230769</v>
      </c>
      <c r="EY64">
        <v>15</v>
      </c>
      <c r="EZ64">
        <v>0</v>
      </c>
      <c r="FA64" t="s">
        <v>419</v>
      </c>
      <c r="FB64">
        <v>1662142938.1</v>
      </c>
      <c r="FC64">
        <v>1662142938.1</v>
      </c>
      <c r="FD64">
        <v>0</v>
      </c>
      <c r="FE64">
        <v>0.077</v>
      </c>
      <c r="FF64">
        <v>-0.133</v>
      </c>
      <c r="FG64">
        <v>-3.393</v>
      </c>
      <c r="FH64">
        <v>-0.24</v>
      </c>
      <c r="FI64">
        <v>419</v>
      </c>
      <c r="FJ64">
        <v>24</v>
      </c>
      <c r="FK64">
        <v>0.26</v>
      </c>
      <c r="FL64">
        <v>0.23</v>
      </c>
      <c r="FM64">
        <v>-53.91209249999999</v>
      </c>
      <c r="FN64">
        <v>-4.503225140712869</v>
      </c>
      <c r="FO64">
        <v>0.467538424831318</v>
      </c>
      <c r="FP64">
        <v>0</v>
      </c>
      <c r="FQ64">
        <v>2.302629411764706</v>
      </c>
      <c r="FR64">
        <v>-0.1334545402914948</v>
      </c>
      <c r="FS64">
        <v>0.231824834391897</v>
      </c>
      <c r="FT64">
        <v>1</v>
      </c>
      <c r="FU64">
        <v>5.0058625</v>
      </c>
      <c r="FV64">
        <v>-0.2015608255159514</v>
      </c>
      <c r="FW64">
        <v>0.01940953164684817</v>
      </c>
      <c r="FX64">
        <v>0</v>
      </c>
      <c r="FY64">
        <v>1</v>
      </c>
      <c r="FZ64">
        <v>3</v>
      </c>
      <c r="GA64" t="s">
        <v>426</v>
      </c>
      <c r="GB64">
        <v>2.97711</v>
      </c>
      <c r="GC64">
        <v>2.71556</v>
      </c>
      <c r="GD64">
        <v>0.139612</v>
      </c>
      <c r="GE64">
        <v>0.144454</v>
      </c>
      <c r="GF64">
        <v>0.0968116</v>
      </c>
      <c r="GG64">
        <v>0.0780619</v>
      </c>
      <c r="GH64">
        <v>27055.1</v>
      </c>
      <c r="GI64">
        <v>27034.9</v>
      </c>
      <c r="GJ64">
        <v>29257.2</v>
      </c>
      <c r="GK64">
        <v>29246.7</v>
      </c>
      <c r="GL64">
        <v>35040.2</v>
      </c>
      <c r="GM64">
        <v>35830.1</v>
      </c>
      <c r="GN64">
        <v>41236.9</v>
      </c>
      <c r="GO64">
        <v>41654</v>
      </c>
      <c r="GP64">
        <v>1.91885</v>
      </c>
      <c r="GQ64">
        <v>2.28452</v>
      </c>
      <c r="GR64">
        <v>-0.0128299</v>
      </c>
      <c r="GS64">
        <v>0</v>
      </c>
      <c r="GT64">
        <v>27.9428</v>
      </c>
      <c r="GU64">
        <v>999.9</v>
      </c>
      <c r="GV64">
        <v>42</v>
      </c>
      <c r="GW64">
        <v>34.6</v>
      </c>
      <c r="GX64">
        <v>25.5608</v>
      </c>
      <c r="GY64">
        <v>63.3125</v>
      </c>
      <c r="GZ64">
        <v>21.6386</v>
      </c>
      <c r="HA64">
        <v>2</v>
      </c>
      <c r="HB64">
        <v>0.326606</v>
      </c>
      <c r="HC64">
        <v>2.05323</v>
      </c>
      <c r="HD64">
        <v>20.3736</v>
      </c>
      <c r="HE64">
        <v>5.21594</v>
      </c>
      <c r="HF64">
        <v>12.0099</v>
      </c>
      <c r="HG64">
        <v>4.98785</v>
      </c>
      <c r="HH64">
        <v>3.2878</v>
      </c>
      <c r="HI64">
        <v>9999</v>
      </c>
      <c r="HJ64">
        <v>9999</v>
      </c>
      <c r="HK64">
        <v>9999</v>
      </c>
      <c r="HL64">
        <v>221.1</v>
      </c>
      <c r="HM64">
        <v>1.86752</v>
      </c>
      <c r="HN64">
        <v>1.8666</v>
      </c>
      <c r="HO64">
        <v>1.86598</v>
      </c>
      <c r="HP64">
        <v>1.86585</v>
      </c>
      <c r="HQ64">
        <v>1.86768</v>
      </c>
      <c r="HR64">
        <v>1.87013</v>
      </c>
      <c r="HS64">
        <v>1.86878</v>
      </c>
      <c r="HT64">
        <v>1.87027</v>
      </c>
      <c r="HU64">
        <v>0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-5.001</v>
      </c>
      <c r="II64">
        <v>-0.1634</v>
      </c>
      <c r="IJ64">
        <v>-2.516739542632623</v>
      </c>
      <c r="IK64">
        <v>-0.003475500162460642</v>
      </c>
      <c r="IL64">
        <v>1.125610701116577E-07</v>
      </c>
      <c r="IM64">
        <v>8.211969671259291E-12</v>
      </c>
      <c r="IN64">
        <v>-0.1937301274936507</v>
      </c>
      <c r="IO64">
        <v>-0.01384364534232655</v>
      </c>
      <c r="IP64">
        <v>0.00103161831321913</v>
      </c>
      <c r="IQ64">
        <v>-1.444183994753534E-05</v>
      </c>
      <c r="IR64">
        <v>3</v>
      </c>
      <c r="IS64">
        <v>2339</v>
      </c>
      <c r="IT64">
        <v>1</v>
      </c>
      <c r="IU64">
        <v>31</v>
      </c>
      <c r="IV64">
        <v>8473.6</v>
      </c>
      <c r="IW64">
        <v>8473.6</v>
      </c>
      <c r="IX64">
        <v>2.14233</v>
      </c>
      <c r="IY64">
        <v>2.22046</v>
      </c>
      <c r="IZ64">
        <v>1.94702</v>
      </c>
      <c r="JA64">
        <v>2.63794</v>
      </c>
      <c r="JB64">
        <v>2.19482</v>
      </c>
      <c r="JC64">
        <v>2.37549</v>
      </c>
      <c r="JD64">
        <v>39.9437</v>
      </c>
      <c r="JE64">
        <v>15.4367</v>
      </c>
      <c r="JF64">
        <v>18</v>
      </c>
      <c r="JG64">
        <v>535.532</v>
      </c>
      <c r="JH64">
        <v>788.676</v>
      </c>
      <c r="JI64">
        <v>25.0007</v>
      </c>
      <c r="JJ64">
        <v>31.4323</v>
      </c>
      <c r="JK64">
        <v>30.0003</v>
      </c>
      <c r="JL64">
        <v>31.3645</v>
      </c>
      <c r="JM64">
        <v>31.2607</v>
      </c>
      <c r="JN64">
        <v>43.008</v>
      </c>
      <c r="JO64">
        <v>36.5418</v>
      </c>
      <c r="JP64">
        <v>0</v>
      </c>
      <c r="JQ64">
        <v>25</v>
      </c>
      <c r="JR64">
        <v>808.502</v>
      </c>
      <c r="JS64">
        <v>15.9118</v>
      </c>
      <c r="JT64">
        <v>100.087</v>
      </c>
      <c r="JU64">
        <v>100.062</v>
      </c>
    </row>
    <row r="65" spans="1:281">
      <c r="A65">
        <v>49</v>
      </c>
      <c r="B65">
        <v>1662651357.1</v>
      </c>
      <c r="C65">
        <v>331.5</v>
      </c>
      <c r="D65" t="s">
        <v>519</v>
      </c>
      <c r="E65" t="s">
        <v>520</v>
      </c>
      <c r="F65">
        <v>5</v>
      </c>
      <c r="G65" t="s">
        <v>415</v>
      </c>
      <c r="H65" t="s">
        <v>416</v>
      </c>
      <c r="I65">
        <v>1662651349.581481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801.1309167314868</v>
      </c>
      <c r="AK65">
        <v>758.7952000000001</v>
      </c>
      <c r="AL65">
        <v>3.377123543666126</v>
      </c>
      <c r="AM65">
        <v>64.673611271338</v>
      </c>
      <c r="AN65">
        <f>(AP65 - AO65 + DI65*1E3/(8.314*(DK65+273.15)) * AR65/DH65 * AQ65) * DH65/(100*CV65) * 1000/(1000 - AP65)</f>
        <v>0</v>
      </c>
      <c r="AO65">
        <v>15.85385697913841</v>
      </c>
      <c r="AP65">
        <v>20.80714810841333</v>
      </c>
      <c r="AQ65">
        <v>-0.0001348621962955823</v>
      </c>
      <c r="AR65">
        <v>99.72261212557342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1662651349.581481</v>
      </c>
      <c r="DB65">
        <v>719.641888888889</v>
      </c>
      <c r="DC65">
        <v>774.0895185185186</v>
      </c>
      <c r="DD65">
        <v>20.82999259259259</v>
      </c>
      <c r="DE65">
        <v>15.85298518518518</v>
      </c>
      <c r="DF65">
        <v>724.6147037037038</v>
      </c>
      <c r="DG65">
        <v>20.99330740740741</v>
      </c>
      <c r="DH65">
        <v>500.0144814814815</v>
      </c>
      <c r="DI65">
        <v>90.77668148148149</v>
      </c>
      <c r="DJ65">
        <v>0.1000441925925926</v>
      </c>
      <c r="DK65">
        <v>28.08282592592593</v>
      </c>
      <c r="DL65">
        <v>27.72527037037037</v>
      </c>
      <c r="DM65">
        <v>999.9000000000001</v>
      </c>
      <c r="DN65">
        <v>0</v>
      </c>
      <c r="DO65">
        <v>0</v>
      </c>
      <c r="DP65">
        <v>9990.277777777777</v>
      </c>
      <c r="DQ65">
        <v>0</v>
      </c>
      <c r="DR65">
        <v>231.8867777777778</v>
      </c>
      <c r="DS65">
        <v>-54.44767407407408</v>
      </c>
      <c r="DT65">
        <v>734.9507407407408</v>
      </c>
      <c r="DU65">
        <v>786.5589629629628</v>
      </c>
      <c r="DV65">
        <v>4.977007777777778</v>
      </c>
      <c r="DW65">
        <v>774.0895185185186</v>
      </c>
      <c r="DX65">
        <v>15.85298518518518</v>
      </c>
      <c r="DY65">
        <v>1.890877037037037</v>
      </c>
      <c r="DZ65">
        <v>1.439080740740741</v>
      </c>
      <c r="EA65">
        <v>16.5590037037037</v>
      </c>
      <c r="EB65">
        <v>12.33581481481481</v>
      </c>
      <c r="EC65">
        <v>1499.948888888889</v>
      </c>
      <c r="ED65">
        <v>0.973005037037037</v>
      </c>
      <c r="EE65">
        <v>0.02699484074074074</v>
      </c>
      <c r="EF65">
        <v>0</v>
      </c>
      <c r="EG65">
        <v>2.248996296296296</v>
      </c>
      <c r="EH65">
        <v>0</v>
      </c>
      <c r="EI65">
        <v>13649.44444444445</v>
      </c>
      <c r="EJ65">
        <v>12532.99259259259</v>
      </c>
      <c r="EK65">
        <v>38.4347037037037</v>
      </c>
      <c r="EL65">
        <v>40.04133333333333</v>
      </c>
      <c r="EM65">
        <v>38.875</v>
      </c>
      <c r="EN65">
        <v>39.12959259259259</v>
      </c>
      <c r="EO65">
        <v>37.89796296296296</v>
      </c>
      <c r="EP65">
        <v>1459.458518518519</v>
      </c>
      <c r="EQ65">
        <v>40.49037037037037</v>
      </c>
      <c r="ER65">
        <v>0</v>
      </c>
      <c r="ES65">
        <v>1662651356.9</v>
      </c>
      <c r="ET65">
        <v>0</v>
      </c>
      <c r="EU65">
        <v>2.248419230769231</v>
      </c>
      <c r="EV65">
        <v>-0.6397914571900014</v>
      </c>
      <c r="EW65">
        <v>125.210256287052</v>
      </c>
      <c r="EX65">
        <v>13649.38461538462</v>
      </c>
      <c r="EY65">
        <v>15</v>
      </c>
      <c r="EZ65">
        <v>0</v>
      </c>
      <c r="FA65" t="s">
        <v>419</v>
      </c>
      <c r="FB65">
        <v>1662142938.1</v>
      </c>
      <c r="FC65">
        <v>1662142938.1</v>
      </c>
      <c r="FD65">
        <v>0</v>
      </c>
      <c r="FE65">
        <v>0.077</v>
      </c>
      <c r="FF65">
        <v>-0.133</v>
      </c>
      <c r="FG65">
        <v>-3.393</v>
      </c>
      <c r="FH65">
        <v>-0.24</v>
      </c>
      <c r="FI65">
        <v>419</v>
      </c>
      <c r="FJ65">
        <v>24</v>
      </c>
      <c r="FK65">
        <v>0.26</v>
      </c>
      <c r="FL65">
        <v>0.23</v>
      </c>
      <c r="FM65">
        <v>-54.27544878048781</v>
      </c>
      <c r="FN65">
        <v>-3.61922508710806</v>
      </c>
      <c r="FO65">
        <v>0.3844216163067292</v>
      </c>
      <c r="FP65">
        <v>0</v>
      </c>
      <c r="FQ65">
        <v>2.266917647058823</v>
      </c>
      <c r="FR65">
        <v>-0.6729717327026791</v>
      </c>
      <c r="FS65">
        <v>0.2183144567854417</v>
      </c>
      <c r="FT65">
        <v>1</v>
      </c>
      <c r="FU65">
        <v>4.987516829268293</v>
      </c>
      <c r="FV65">
        <v>-0.2141082229965144</v>
      </c>
      <c r="FW65">
        <v>0.02113569266857861</v>
      </c>
      <c r="FX65">
        <v>0</v>
      </c>
      <c r="FY65">
        <v>1</v>
      </c>
      <c r="FZ65">
        <v>3</v>
      </c>
      <c r="GA65" t="s">
        <v>426</v>
      </c>
      <c r="GB65">
        <v>2.97703</v>
      </c>
      <c r="GC65">
        <v>2.71562</v>
      </c>
      <c r="GD65">
        <v>0.141747</v>
      </c>
      <c r="GE65">
        <v>0.146538</v>
      </c>
      <c r="GF65">
        <v>0.09675010000000001</v>
      </c>
      <c r="GG65">
        <v>0.07806829999999999</v>
      </c>
      <c r="GH65">
        <v>26987.3</v>
      </c>
      <c r="GI65">
        <v>26968.7</v>
      </c>
      <c r="GJ65">
        <v>29256.6</v>
      </c>
      <c r="GK65">
        <v>29246.4</v>
      </c>
      <c r="GL65">
        <v>35042.4</v>
      </c>
      <c r="GM65">
        <v>35829.7</v>
      </c>
      <c r="GN65">
        <v>41236.6</v>
      </c>
      <c r="GO65">
        <v>41653.8</v>
      </c>
      <c r="GP65">
        <v>1.91873</v>
      </c>
      <c r="GQ65">
        <v>2.2846</v>
      </c>
      <c r="GR65">
        <v>-0.0128374</v>
      </c>
      <c r="GS65">
        <v>0</v>
      </c>
      <c r="GT65">
        <v>27.9428</v>
      </c>
      <c r="GU65">
        <v>999.9</v>
      </c>
      <c r="GV65">
        <v>42</v>
      </c>
      <c r="GW65">
        <v>34.6</v>
      </c>
      <c r="GX65">
        <v>25.5586</v>
      </c>
      <c r="GY65">
        <v>63.2325</v>
      </c>
      <c r="GZ65">
        <v>21.7268</v>
      </c>
      <c r="HA65">
        <v>2</v>
      </c>
      <c r="HB65">
        <v>0.326723</v>
      </c>
      <c r="HC65">
        <v>2.05765</v>
      </c>
      <c r="HD65">
        <v>20.3735</v>
      </c>
      <c r="HE65">
        <v>5.21594</v>
      </c>
      <c r="HF65">
        <v>12.0099</v>
      </c>
      <c r="HG65">
        <v>4.9879</v>
      </c>
      <c r="HH65">
        <v>3.2878</v>
      </c>
      <c r="HI65">
        <v>9999</v>
      </c>
      <c r="HJ65">
        <v>9999</v>
      </c>
      <c r="HK65">
        <v>9999</v>
      </c>
      <c r="HL65">
        <v>221.1</v>
      </c>
      <c r="HM65">
        <v>1.86752</v>
      </c>
      <c r="HN65">
        <v>1.8666</v>
      </c>
      <c r="HO65">
        <v>1.86599</v>
      </c>
      <c r="HP65">
        <v>1.86584</v>
      </c>
      <c r="HQ65">
        <v>1.86768</v>
      </c>
      <c r="HR65">
        <v>1.87012</v>
      </c>
      <c r="HS65">
        <v>1.86878</v>
      </c>
      <c r="HT65">
        <v>1.87027</v>
      </c>
      <c r="HU65">
        <v>0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-5.056</v>
      </c>
      <c r="II65">
        <v>-0.1635</v>
      </c>
      <c r="IJ65">
        <v>-2.516739542632623</v>
      </c>
      <c r="IK65">
        <v>-0.003475500162460642</v>
      </c>
      <c r="IL65">
        <v>1.125610701116577E-07</v>
      </c>
      <c r="IM65">
        <v>8.211969671259291E-12</v>
      </c>
      <c r="IN65">
        <v>-0.1937301274936507</v>
      </c>
      <c r="IO65">
        <v>-0.01384364534232655</v>
      </c>
      <c r="IP65">
        <v>0.00103161831321913</v>
      </c>
      <c r="IQ65">
        <v>-1.444183994753534E-05</v>
      </c>
      <c r="IR65">
        <v>3</v>
      </c>
      <c r="IS65">
        <v>2339</v>
      </c>
      <c r="IT65">
        <v>1</v>
      </c>
      <c r="IU65">
        <v>31</v>
      </c>
      <c r="IV65">
        <v>8473.6</v>
      </c>
      <c r="IW65">
        <v>8473.6</v>
      </c>
      <c r="IX65">
        <v>2.18262</v>
      </c>
      <c r="IY65">
        <v>2.22046</v>
      </c>
      <c r="IZ65">
        <v>1.94702</v>
      </c>
      <c r="JA65">
        <v>2.63794</v>
      </c>
      <c r="JB65">
        <v>2.19482</v>
      </c>
      <c r="JC65">
        <v>2.37793</v>
      </c>
      <c r="JD65">
        <v>39.9437</v>
      </c>
      <c r="JE65">
        <v>15.4367</v>
      </c>
      <c r="JF65">
        <v>18</v>
      </c>
      <c r="JG65">
        <v>535.475</v>
      </c>
      <c r="JH65">
        <v>788.803</v>
      </c>
      <c r="JI65">
        <v>25.0008</v>
      </c>
      <c r="JJ65">
        <v>31.4364</v>
      </c>
      <c r="JK65">
        <v>30.0003</v>
      </c>
      <c r="JL65">
        <v>31.3679</v>
      </c>
      <c r="JM65">
        <v>31.2647</v>
      </c>
      <c r="JN65">
        <v>43.697</v>
      </c>
      <c r="JO65">
        <v>36.5418</v>
      </c>
      <c r="JP65">
        <v>0</v>
      </c>
      <c r="JQ65">
        <v>25</v>
      </c>
      <c r="JR65">
        <v>821.878</v>
      </c>
      <c r="JS65">
        <v>15.9402</v>
      </c>
      <c r="JT65">
        <v>100.086</v>
      </c>
      <c r="JU65">
        <v>100.061</v>
      </c>
    </row>
    <row r="66" spans="1:281">
      <c r="A66">
        <v>50</v>
      </c>
      <c r="B66">
        <v>1662651362.1</v>
      </c>
      <c r="C66">
        <v>336.5</v>
      </c>
      <c r="D66" t="s">
        <v>521</v>
      </c>
      <c r="E66" t="s">
        <v>522</v>
      </c>
      <c r="F66">
        <v>5</v>
      </c>
      <c r="G66" t="s">
        <v>415</v>
      </c>
      <c r="H66" t="s">
        <v>416</v>
      </c>
      <c r="I66">
        <v>1662651354.6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818.2237268129334</v>
      </c>
      <c r="AK66">
        <v>775.7714545454545</v>
      </c>
      <c r="AL66">
        <v>3.394875094030958</v>
      </c>
      <c r="AM66">
        <v>64.673611271338</v>
      </c>
      <c r="AN66">
        <f>(AP66 - AO66 + DI66*1E3/(8.314*(DK66+273.15)) * AR66/DH66 * AQ66) * DH66/(100*CV66) * 1000/(1000 - AP66)</f>
        <v>0</v>
      </c>
      <c r="AO66">
        <v>15.85685496137861</v>
      </c>
      <c r="AP66">
        <v>20.78628435911916</v>
      </c>
      <c r="AQ66">
        <v>-0.0001281832812437863</v>
      </c>
      <c r="AR66">
        <v>99.72261212557342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1662651354.6</v>
      </c>
      <c r="DB66">
        <v>736.3503703703705</v>
      </c>
      <c r="DC66">
        <v>791.082925925926</v>
      </c>
      <c r="DD66">
        <v>20.81328888888889</v>
      </c>
      <c r="DE66">
        <v>15.85544814814815</v>
      </c>
      <c r="DF66">
        <v>741.3784444444443</v>
      </c>
      <c r="DG66">
        <v>20.97677037037037</v>
      </c>
      <c r="DH66">
        <v>500.0102962962962</v>
      </c>
      <c r="DI66">
        <v>90.77674444444445</v>
      </c>
      <c r="DJ66">
        <v>0.1000072555555556</v>
      </c>
      <c r="DK66">
        <v>28.08494444444445</v>
      </c>
      <c r="DL66">
        <v>27.72987777777778</v>
      </c>
      <c r="DM66">
        <v>999.9000000000001</v>
      </c>
      <c r="DN66">
        <v>0</v>
      </c>
      <c r="DO66">
        <v>0</v>
      </c>
      <c r="DP66">
        <v>9995.925925925925</v>
      </c>
      <c r="DQ66">
        <v>0</v>
      </c>
      <c r="DR66">
        <v>231.920037037037</v>
      </c>
      <c r="DS66">
        <v>-54.73262962962963</v>
      </c>
      <c r="DT66">
        <v>752.0017777777779</v>
      </c>
      <c r="DU66">
        <v>803.828037037037</v>
      </c>
      <c r="DV66">
        <v>4.957841481481482</v>
      </c>
      <c r="DW66">
        <v>791.082925925926</v>
      </c>
      <c r="DX66">
        <v>15.85544814814815</v>
      </c>
      <c r="DY66">
        <v>1.889361111111111</v>
      </c>
      <c r="DZ66">
        <v>1.439304814814815</v>
      </c>
      <c r="EA66">
        <v>16.54639259259259</v>
      </c>
      <c r="EB66">
        <v>12.33818888888889</v>
      </c>
      <c r="EC66">
        <v>1499.956296296296</v>
      </c>
      <c r="ED66">
        <v>0.9730057777777777</v>
      </c>
      <c r="EE66">
        <v>0.02699405555555556</v>
      </c>
      <c r="EF66">
        <v>0</v>
      </c>
      <c r="EG66">
        <v>2.270748148148149</v>
      </c>
      <c r="EH66">
        <v>0</v>
      </c>
      <c r="EI66">
        <v>13658.21111111111</v>
      </c>
      <c r="EJ66">
        <v>12533.05185185185</v>
      </c>
      <c r="EK66">
        <v>38.437</v>
      </c>
      <c r="EL66">
        <v>40.0574074074074</v>
      </c>
      <c r="EM66">
        <v>38.88648148148148</v>
      </c>
      <c r="EN66">
        <v>39.14107407407408</v>
      </c>
      <c r="EO66">
        <v>37.91862962962963</v>
      </c>
      <c r="EP66">
        <v>1459.466296296296</v>
      </c>
      <c r="EQ66">
        <v>40.49</v>
      </c>
      <c r="ER66">
        <v>0</v>
      </c>
      <c r="ES66">
        <v>1662651362.3</v>
      </c>
      <c r="ET66">
        <v>0</v>
      </c>
      <c r="EU66">
        <v>2.264292</v>
      </c>
      <c r="EV66">
        <v>0.09901538931655758</v>
      </c>
      <c r="EW66">
        <v>82.50000004558015</v>
      </c>
      <c r="EX66">
        <v>13659.196</v>
      </c>
      <c r="EY66">
        <v>15</v>
      </c>
      <c r="EZ66">
        <v>0</v>
      </c>
      <c r="FA66" t="s">
        <v>419</v>
      </c>
      <c r="FB66">
        <v>1662142938.1</v>
      </c>
      <c r="FC66">
        <v>1662142938.1</v>
      </c>
      <c r="FD66">
        <v>0</v>
      </c>
      <c r="FE66">
        <v>0.077</v>
      </c>
      <c r="FF66">
        <v>-0.133</v>
      </c>
      <c r="FG66">
        <v>-3.393</v>
      </c>
      <c r="FH66">
        <v>-0.24</v>
      </c>
      <c r="FI66">
        <v>419</v>
      </c>
      <c r="FJ66">
        <v>24</v>
      </c>
      <c r="FK66">
        <v>0.26</v>
      </c>
      <c r="FL66">
        <v>0.23</v>
      </c>
      <c r="FM66">
        <v>-54.51672</v>
      </c>
      <c r="FN66">
        <v>-3.720513320825479</v>
      </c>
      <c r="FO66">
        <v>0.3823367012202724</v>
      </c>
      <c r="FP66">
        <v>0</v>
      </c>
      <c r="FQ66">
        <v>2.247720588235294</v>
      </c>
      <c r="FR66">
        <v>-0.04746982412577828</v>
      </c>
      <c r="FS66">
        <v>0.1901044399942735</v>
      </c>
      <c r="FT66">
        <v>1</v>
      </c>
      <c r="FU66">
        <v>4.96996225</v>
      </c>
      <c r="FV66">
        <v>-0.2271706941838759</v>
      </c>
      <c r="FW66">
        <v>0.02189010227106076</v>
      </c>
      <c r="FX66">
        <v>0</v>
      </c>
      <c r="FY66">
        <v>1</v>
      </c>
      <c r="FZ66">
        <v>3</v>
      </c>
      <c r="GA66" t="s">
        <v>426</v>
      </c>
      <c r="GB66">
        <v>2.97711</v>
      </c>
      <c r="GC66">
        <v>2.71577</v>
      </c>
      <c r="GD66">
        <v>0.143866</v>
      </c>
      <c r="GE66">
        <v>0.148576</v>
      </c>
      <c r="GF66">
        <v>0.0966828</v>
      </c>
      <c r="GG66">
        <v>0.0780869</v>
      </c>
      <c r="GH66">
        <v>26921</v>
      </c>
      <c r="GI66">
        <v>26904.2</v>
      </c>
      <c r="GJ66">
        <v>29257.1</v>
      </c>
      <c r="GK66">
        <v>29246.5</v>
      </c>
      <c r="GL66">
        <v>35045.4</v>
      </c>
      <c r="GM66">
        <v>35829</v>
      </c>
      <c r="GN66">
        <v>41236.9</v>
      </c>
      <c r="GO66">
        <v>41653.8</v>
      </c>
      <c r="GP66">
        <v>1.91875</v>
      </c>
      <c r="GQ66">
        <v>2.2845</v>
      </c>
      <c r="GR66">
        <v>-0.0128895</v>
      </c>
      <c r="GS66">
        <v>0</v>
      </c>
      <c r="GT66">
        <v>27.9428</v>
      </c>
      <c r="GU66">
        <v>999.9</v>
      </c>
      <c r="GV66">
        <v>41.9</v>
      </c>
      <c r="GW66">
        <v>34.6</v>
      </c>
      <c r="GX66">
        <v>25.4974</v>
      </c>
      <c r="GY66">
        <v>63.3325</v>
      </c>
      <c r="GZ66">
        <v>21.7428</v>
      </c>
      <c r="HA66">
        <v>2</v>
      </c>
      <c r="HB66">
        <v>0.327033</v>
      </c>
      <c r="HC66">
        <v>2.06069</v>
      </c>
      <c r="HD66">
        <v>20.3736</v>
      </c>
      <c r="HE66">
        <v>5.21579</v>
      </c>
      <c r="HF66">
        <v>12.0099</v>
      </c>
      <c r="HG66">
        <v>4.9877</v>
      </c>
      <c r="HH66">
        <v>3.28798</v>
      </c>
      <c r="HI66">
        <v>9999</v>
      </c>
      <c r="HJ66">
        <v>9999</v>
      </c>
      <c r="HK66">
        <v>9999</v>
      </c>
      <c r="HL66">
        <v>221.1</v>
      </c>
      <c r="HM66">
        <v>1.86752</v>
      </c>
      <c r="HN66">
        <v>1.86661</v>
      </c>
      <c r="HO66">
        <v>1.86598</v>
      </c>
      <c r="HP66">
        <v>1.86584</v>
      </c>
      <c r="HQ66">
        <v>1.86769</v>
      </c>
      <c r="HR66">
        <v>1.87012</v>
      </c>
      <c r="HS66">
        <v>1.86878</v>
      </c>
      <c r="HT66">
        <v>1.87027</v>
      </c>
      <c r="HU66">
        <v>0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-5.111</v>
      </c>
      <c r="II66">
        <v>-0.1638</v>
      </c>
      <c r="IJ66">
        <v>-2.516739542632623</v>
      </c>
      <c r="IK66">
        <v>-0.003475500162460642</v>
      </c>
      <c r="IL66">
        <v>1.125610701116577E-07</v>
      </c>
      <c r="IM66">
        <v>8.211969671259291E-12</v>
      </c>
      <c r="IN66">
        <v>-0.1937301274936507</v>
      </c>
      <c r="IO66">
        <v>-0.01384364534232655</v>
      </c>
      <c r="IP66">
        <v>0.00103161831321913</v>
      </c>
      <c r="IQ66">
        <v>-1.444183994753534E-05</v>
      </c>
      <c r="IR66">
        <v>3</v>
      </c>
      <c r="IS66">
        <v>2339</v>
      </c>
      <c r="IT66">
        <v>1</v>
      </c>
      <c r="IU66">
        <v>31</v>
      </c>
      <c r="IV66">
        <v>8473.700000000001</v>
      </c>
      <c r="IW66">
        <v>8473.700000000001</v>
      </c>
      <c r="IX66">
        <v>2.21436</v>
      </c>
      <c r="IY66">
        <v>2.2168</v>
      </c>
      <c r="IZ66">
        <v>1.94702</v>
      </c>
      <c r="JA66">
        <v>2.63672</v>
      </c>
      <c r="JB66">
        <v>2.19482</v>
      </c>
      <c r="JC66">
        <v>2.37549</v>
      </c>
      <c r="JD66">
        <v>39.9689</v>
      </c>
      <c r="JE66">
        <v>15.4454</v>
      </c>
      <c r="JF66">
        <v>18</v>
      </c>
      <c r="JG66">
        <v>535.527</v>
      </c>
      <c r="JH66">
        <v>788.754</v>
      </c>
      <c r="JI66">
        <v>25.0006</v>
      </c>
      <c r="JJ66">
        <v>31.4406</v>
      </c>
      <c r="JK66">
        <v>30.0002</v>
      </c>
      <c r="JL66">
        <v>31.372</v>
      </c>
      <c r="JM66">
        <v>31.2686</v>
      </c>
      <c r="JN66">
        <v>44.4447</v>
      </c>
      <c r="JO66">
        <v>36.2487</v>
      </c>
      <c r="JP66">
        <v>0</v>
      </c>
      <c r="JQ66">
        <v>25</v>
      </c>
      <c r="JR66">
        <v>841.919</v>
      </c>
      <c r="JS66">
        <v>15.979</v>
      </c>
      <c r="JT66">
        <v>100.087</v>
      </c>
      <c r="JU66">
        <v>100.061</v>
      </c>
    </row>
    <row r="67" spans="1:281">
      <c r="A67">
        <v>51</v>
      </c>
      <c r="B67">
        <v>1662651367.1</v>
      </c>
      <c r="C67">
        <v>341.5</v>
      </c>
      <c r="D67" t="s">
        <v>523</v>
      </c>
      <c r="E67" t="s">
        <v>524</v>
      </c>
      <c r="F67">
        <v>5</v>
      </c>
      <c r="G67" t="s">
        <v>415</v>
      </c>
      <c r="H67" t="s">
        <v>416</v>
      </c>
      <c r="I67">
        <v>1662651359.314285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835.2099467855475</v>
      </c>
      <c r="AK67">
        <v>792.6635090909089</v>
      </c>
      <c r="AL67">
        <v>3.388891812160942</v>
      </c>
      <c r="AM67">
        <v>64.673611271338</v>
      </c>
      <c r="AN67">
        <f>(AP67 - AO67 + DI67*1E3/(8.314*(DK67+273.15)) * AR67/DH67 * AQ67) * DH67/(100*CV67) * 1000/(1000 - AP67)</f>
        <v>0</v>
      </c>
      <c r="AO67">
        <v>15.85776908850825</v>
      </c>
      <c r="AP67">
        <v>20.7703607001694</v>
      </c>
      <c r="AQ67">
        <v>-0.0001751390137028794</v>
      </c>
      <c r="AR67">
        <v>99.72261212557342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1662651359.314285</v>
      </c>
      <c r="DB67">
        <v>752.0315714285715</v>
      </c>
      <c r="DC67">
        <v>806.9289642857144</v>
      </c>
      <c r="DD67">
        <v>20.795925</v>
      </c>
      <c r="DE67">
        <v>15.868925</v>
      </c>
      <c r="DF67">
        <v>757.1114999999999</v>
      </c>
      <c r="DG67">
        <v>20.95958214285715</v>
      </c>
      <c r="DH67">
        <v>499.9947857142857</v>
      </c>
      <c r="DI67">
        <v>90.7769</v>
      </c>
      <c r="DJ67">
        <v>0.09995709285714285</v>
      </c>
      <c r="DK67">
        <v>28.08488214285714</v>
      </c>
      <c r="DL67">
        <v>27.73542857142857</v>
      </c>
      <c r="DM67">
        <v>999.9000000000002</v>
      </c>
      <c r="DN67">
        <v>0</v>
      </c>
      <c r="DO67">
        <v>0</v>
      </c>
      <c r="DP67">
        <v>10003.05892857143</v>
      </c>
      <c r="DQ67">
        <v>0</v>
      </c>
      <c r="DR67">
        <v>232.0101428571429</v>
      </c>
      <c r="DS67">
        <v>-54.89745714285715</v>
      </c>
      <c r="DT67">
        <v>768.0026071428572</v>
      </c>
      <c r="DU67">
        <v>819.9407857142857</v>
      </c>
      <c r="DV67">
        <v>4.926998928571429</v>
      </c>
      <c r="DW67">
        <v>806.9289642857144</v>
      </c>
      <c r="DX67">
        <v>15.868925</v>
      </c>
      <c r="DY67">
        <v>1.8877875</v>
      </c>
      <c r="DZ67">
        <v>1.440530357142857</v>
      </c>
      <c r="EA67">
        <v>16.53329642857143</v>
      </c>
      <c r="EB67">
        <v>12.351125</v>
      </c>
      <c r="EC67">
        <v>1499.9625</v>
      </c>
      <c r="ED67">
        <v>0.973005857142857</v>
      </c>
      <c r="EE67">
        <v>0.02699397142857143</v>
      </c>
      <c r="EF67">
        <v>0</v>
      </c>
      <c r="EG67">
        <v>2.262225</v>
      </c>
      <c r="EH67">
        <v>0</v>
      </c>
      <c r="EI67">
        <v>13663.66071428571</v>
      </c>
      <c r="EJ67">
        <v>12533.08928571429</v>
      </c>
      <c r="EK67">
        <v>38.4415</v>
      </c>
      <c r="EL67">
        <v>40.06199999999999</v>
      </c>
      <c r="EM67">
        <v>38.90157142857142</v>
      </c>
      <c r="EN67">
        <v>39.16042857142856</v>
      </c>
      <c r="EO67">
        <v>37.93257142857142</v>
      </c>
      <c r="EP67">
        <v>1459.472142857143</v>
      </c>
      <c r="EQ67">
        <v>40.49035714285714</v>
      </c>
      <c r="ER67">
        <v>0</v>
      </c>
      <c r="ES67">
        <v>1662651367.1</v>
      </c>
      <c r="ET67">
        <v>0</v>
      </c>
      <c r="EU67">
        <v>2.256288</v>
      </c>
      <c r="EV67">
        <v>0.5651153835055651</v>
      </c>
      <c r="EW67">
        <v>54.44615391169272</v>
      </c>
      <c r="EX67">
        <v>13664.592</v>
      </c>
      <c r="EY67">
        <v>15</v>
      </c>
      <c r="EZ67">
        <v>0</v>
      </c>
      <c r="FA67" t="s">
        <v>419</v>
      </c>
      <c r="FB67">
        <v>1662142938.1</v>
      </c>
      <c r="FC67">
        <v>1662142938.1</v>
      </c>
      <c r="FD67">
        <v>0</v>
      </c>
      <c r="FE67">
        <v>0.077</v>
      </c>
      <c r="FF67">
        <v>-0.133</v>
      </c>
      <c r="FG67">
        <v>-3.393</v>
      </c>
      <c r="FH67">
        <v>-0.24</v>
      </c>
      <c r="FI67">
        <v>419</v>
      </c>
      <c r="FJ67">
        <v>24</v>
      </c>
      <c r="FK67">
        <v>0.26</v>
      </c>
      <c r="FL67">
        <v>0.23</v>
      </c>
      <c r="FM67">
        <v>-54.78633249999999</v>
      </c>
      <c r="FN67">
        <v>-2.23048592870534</v>
      </c>
      <c r="FO67">
        <v>0.2202483545767143</v>
      </c>
      <c r="FP67">
        <v>0</v>
      </c>
      <c r="FQ67">
        <v>2.275255882352941</v>
      </c>
      <c r="FR67">
        <v>0.1960962538388439</v>
      </c>
      <c r="FS67">
        <v>0.2142933066825171</v>
      </c>
      <c r="FT67">
        <v>1</v>
      </c>
      <c r="FU67">
        <v>4.943638</v>
      </c>
      <c r="FV67">
        <v>-0.349722551594752</v>
      </c>
      <c r="FW67">
        <v>0.03545885292842959</v>
      </c>
      <c r="FX67">
        <v>0</v>
      </c>
      <c r="FY67">
        <v>1</v>
      </c>
      <c r="FZ67">
        <v>3</v>
      </c>
      <c r="GA67" t="s">
        <v>426</v>
      </c>
      <c r="GB67">
        <v>2.97691</v>
      </c>
      <c r="GC67">
        <v>2.71571</v>
      </c>
      <c r="GD67">
        <v>0.145953</v>
      </c>
      <c r="GE67">
        <v>0.150591</v>
      </c>
      <c r="GF67">
        <v>0.09664490000000001</v>
      </c>
      <c r="GG67">
        <v>0.0782916</v>
      </c>
      <c r="GH67">
        <v>26855.2</v>
      </c>
      <c r="GI67">
        <v>26840.3</v>
      </c>
      <c r="GJ67">
        <v>29257</v>
      </c>
      <c r="GK67">
        <v>29246.3</v>
      </c>
      <c r="GL67">
        <v>35046.9</v>
      </c>
      <c r="GM67">
        <v>35820.7</v>
      </c>
      <c r="GN67">
        <v>41236.9</v>
      </c>
      <c r="GO67">
        <v>41653.4</v>
      </c>
      <c r="GP67">
        <v>1.91842</v>
      </c>
      <c r="GQ67">
        <v>2.28452</v>
      </c>
      <c r="GR67">
        <v>-0.0121742</v>
      </c>
      <c r="GS67">
        <v>0</v>
      </c>
      <c r="GT67">
        <v>27.9428</v>
      </c>
      <c r="GU67">
        <v>999.9</v>
      </c>
      <c r="GV67">
        <v>41.9</v>
      </c>
      <c r="GW67">
        <v>34.6</v>
      </c>
      <c r="GX67">
        <v>25.499</v>
      </c>
      <c r="GY67">
        <v>63.1325</v>
      </c>
      <c r="GZ67">
        <v>21.7588</v>
      </c>
      <c r="HA67">
        <v>2</v>
      </c>
      <c r="HB67">
        <v>0.327114</v>
      </c>
      <c r="HC67">
        <v>2.06221</v>
      </c>
      <c r="HD67">
        <v>20.3735</v>
      </c>
      <c r="HE67">
        <v>5.21579</v>
      </c>
      <c r="HF67">
        <v>12.0099</v>
      </c>
      <c r="HG67">
        <v>4.98765</v>
      </c>
      <c r="HH67">
        <v>3.28783</v>
      </c>
      <c r="HI67">
        <v>9999</v>
      </c>
      <c r="HJ67">
        <v>9999</v>
      </c>
      <c r="HK67">
        <v>9999</v>
      </c>
      <c r="HL67">
        <v>221.1</v>
      </c>
      <c r="HM67">
        <v>1.86752</v>
      </c>
      <c r="HN67">
        <v>1.8666</v>
      </c>
      <c r="HO67">
        <v>1.86597</v>
      </c>
      <c r="HP67">
        <v>1.86585</v>
      </c>
      <c r="HQ67">
        <v>1.86768</v>
      </c>
      <c r="HR67">
        <v>1.87012</v>
      </c>
      <c r="HS67">
        <v>1.8688</v>
      </c>
      <c r="HT67">
        <v>1.87027</v>
      </c>
      <c r="HU67">
        <v>0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-5.165</v>
      </c>
      <c r="II67">
        <v>-0.1639</v>
      </c>
      <c r="IJ67">
        <v>-2.516739542632623</v>
      </c>
      <c r="IK67">
        <v>-0.003475500162460642</v>
      </c>
      <c r="IL67">
        <v>1.125610701116577E-07</v>
      </c>
      <c r="IM67">
        <v>8.211969671259291E-12</v>
      </c>
      <c r="IN67">
        <v>-0.1937301274936507</v>
      </c>
      <c r="IO67">
        <v>-0.01384364534232655</v>
      </c>
      <c r="IP67">
        <v>0.00103161831321913</v>
      </c>
      <c r="IQ67">
        <v>-1.444183994753534E-05</v>
      </c>
      <c r="IR67">
        <v>3</v>
      </c>
      <c r="IS67">
        <v>2339</v>
      </c>
      <c r="IT67">
        <v>1</v>
      </c>
      <c r="IU67">
        <v>31</v>
      </c>
      <c r="IV67">
        <v>8473.799999999999</v>
      </c>
      <c r="IW67">
        <v>8473.799999999999</v>
      </c>
      <c r="IX67">
        <v>2.25464</v>
      </c>
      <c r="IY67">
        <v>2.20703</v>
      </c>
      <c r="IZ67">
        <v>1.94702</v>
      </c>
      <c r="JA67">
        <v>2.63672</v>
      </c>
      <c r="JB67">
        <v>2.19482</v>
      </c>
      <c r="JC67">
        <v>2.38525</v>
      </c>
      <c r="JD67">
        <v>39.9689</v>
      </c>
      <c r="JE67">
        <v>15.4454</v>
      </c>
      <c r="JF67">
        <v>18</v>
      </c>
      <c r="JG67">
        <v>535.333</v>
      </c>
      <c r="JH67">
        <v>788.827</v>
      </c>
      <c r="JI67">
        <v>25.0004</v>
      </c>
      <c r="JJ67">
        <v>31.444</v>
      </c>
      <c r="JK67">
        <v>30.0002</v>
      </c>
      <c r="JL67">
        <v>31.3755</v>
      </c>
      <c r="JM67">
        <v>31.2722</v>
      </c>
      <c r="JN67">
        <v>45.1318</v>
      </c>
      <c r="JO67">
        <v>36.2487</v>
      </c>
      <c r="JP67">
        <v>0</v>
      </c>
      <c r="JQ67">
        <v>25</v>
      </c>
      <c r="JR67">
        <v>855.283</v>
      </c>
      <c r="JS67">
        <v>16.0156</v>
      </c>
      <c r="JT67">
        <v>100.086</v>
      </c>
      <c r="JU67">
        <v>100.06</v>
      </c>
    </row>
    <row r="68" spans="1:281">
      <c r="A68">
        <v>52</v>
      </c>
      <c r="B68">
        <v>1662651372.1</v>
      </c>
      <c r="C68">
        <v>346.5</v>
      </c>
      <c r="D68" t="s">
        <v>525</v>
      </c>
      <c r="E68" t="s">
        <v>526</v>
      </c>
      <c r="F68">
        <v>5</v>
      </c>
      <c r="G68" t="s">
        <v>415</v>
      </c>
      <c r="H68" t="s">
        <v>416</v>
      </c>
      <c r="I68">
        <v>1662651364.6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852.3012741374589</v>
      </c>
      <c r="AK68">
        <v>809.5526606060604</v>
      </c>
      <c r="AL68">
        <v>3.380502944480528</v>
      </c>
      <c r="AM68">
        <v>64.673611271338</v>
      </c>
      <c r="AN68">
        <f>(AP68 - AO68 + DI68*1E3/(8.314*(DK68+273.15)) * AR68/DH68 * AQ68) * DH68/(100*CV68) * 1000/(1000 - AP68)</f>
        <v>0</v>
      </c>
      <c r="AO68">
        <v>15.91545153439657</v>
      </c>
      <c r="AP68">
        <v>20.77582134387352</v>
      </c>
      <c r="AQ68">
        <v>-0.001815238456569341</v>
      </c>
      <c r="AR68">
        <v>99.72261212557342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1662651364.6</v>
      </c>
      <c r="DB68">
        <v>769.5495925925925</v>
      </c>
      <c r="DC68">
        <v>824.6482592592591</v>
      </c>
      <c r="DD68">
        <v>20.78143703703704</v>
      </c>
      <c r="DE68">
        <v>15.89331851851852</v>
      </c>
      <c r="DF68">
        <v>774.6874074074075</v>
      </c>
      <c r="DG68">
        <v>20.94524444444444</v>
      </c>
      <c r="DH68">
        <v>500.0071481481481</v>
      </c>
      <c r="DI68">
        <v>90.77742592592593</v>
      </c>
      <c r="DJ68">
        <v>0.09997875925925924</v>
      </c>
      <c r="DK68">
        <v>28.08492222222222</v>
      </c>
      <c r="DL68">
        <v>27.73975925925926</v>
      </c>
      <c r="DM68">
        <v>999.9000000000001</v>
      </c>
      <c r="DN68">
        <v>0</v>
      </c>
      <c r="DO68">
        <v>0</v>
      </c>
      <c r="DP68">
        <v>10008.91592592593</v>
      </c>
      <c r="DQ68">
        <v>0</v>
      </c>
      <c r="DR68">
        <v>232.1162592592593</v>
      </c>
      <c r="DS68">
        <v>-55.09875555555555</v>
      </c>
      <c r="DT68">
        <v>785.8811851851851</v>
      </c>
      <c r="DU68">
        <v>837.9668148148147</v>
      </c>
      <c r="DV68">
        <v>4.888116666666667</v>
      </c>
      <c r="DW68">
        <v>824.6482592592591</v>
      </c>
      <c r="DX68">
        <v>15.89331851851852</v>
      </c>
      <c r="DY68">
        <v>1.886484074074074</v>
      </c>
      <c r="DZ68">
        <v>1.442753703703703</v>
      </c>
      <c r="EA68">
        <v>16.52244074074074</v>
      </c>
      <c r="EB68">
        <v>12.37458148148148</v>
      </c>
      <c r="EC68">
        <v>1499.971851851852</v>
      </c>
      <c r="ED68">
        <v>0.9730059629629629</v>
      </c>
      <c r="EE68">
        <v>0.02699385925925926</v>
      </c>
      <c r="EF68">
        <v>0</v>
      </c>
      <c r="EG68">
        <v>2.321711111111111</v>
      </c>
      <c r="EH68">
        <v>0</v>
      </c>
      <c r="EI68">
        <v>13667.51851851852</v>
      </c>
      <c r="EJ68">
        <v>12533.16296296296</v>
      </c>
      <c r="EK68">
        <v>38.45099999999999</v>
      </c>
      <c r="EL68">
        <v>40.06199999999999</v>
      </c>
      <c r="EM68">
        <v>38.92322222222222</v>
      </c>
      <c r="EN68">
        <v>39.17781481481481</v>
      </c>
      <c r="EO68">
        <v>37.937</v>
      </c>
      <c r="EP68">
        <v>1459.481481481481</v>
      </c>
      <c r="EQ68">
        <v>40.49037037037037</v>
      </c>
      <c r="ER68">
        <v>0</v>
      </c>
      <c r="ES68">
        <v>1662651371.9</v>
      </c>
      <c r="ET68">
        <v>0</v>
      </c>
      <c r="EU68">
        <v>2.312716</v>
      </c>
      <c r="EV68">
        <v>-0.1139615247195696</v>
      </c>
      <c r="EW68">
        <v>31.18461526610713</v>
      </c>
      <c r="EX68">
        <v>13668.04</v>
      </c>
      <c r="EY68">
        <v>15</v>
      </c>
      <c r="EZ68">
        <v>0</v>
      </c>
      <c r="FA68" t="s">
        <v>419</v>
      </c>
      <c r="FB68">
        <v>1662142938.1</v>
      </c>
      <c r="FC68">
        <v>1662142938.1</v>
      </c>
      <c r="FD68">
        <v>0</v>
      </c>
      <c r="FE68">
        <v>0.077</v>
      </c>
      <c r="FF68">
        <v>-0.133</v>
      </c>
      <c r="FG68">
        <v>-3.393</v>
      </c>
      <c r="FH68">
        <v>-0.24</v>
      </c>
      <c r="FI68">
        <v>419</v>
      </c>
      <c r="FJ68">
        <v>24</v>
      </c>
      <c r="FK68">
        <v>0.26</v>
      </c>
      <c r="FL68">
        <v>0.23</v>
      </c>
      <c r="FM68">
        <v>-54.98944146341464</v>
      </c>
      <c r="FN68">
        <v>-2.253119163763129</v>
      </c>
      <c r="FO68">
        <v>0.2287902639234267</v>
      </c>
      <c r="FP68">
        <v>0</v>
      </c>
      <c r="FQ68">
        <v>2.267179411764705</v>
      </c>
      <c r="FR68">
        <v>0.3393231494136062</v>
      </c>
      <c r="FS68">
        <v>0.2172521072522343</v>
      </c>
      <c r="FT68">
        <v>1</v>
      </c>
      <c r="FU68">
        <v>4.908829512195122</v>
      </c>
      <c r="FV68">
        <v>-0.4594091289198482</v>
      </c>
      <c r="FW68">
        <v>0.04649896541997361</v>
      </c>
      <c r="FX68">
        <v>0</v>
      </c>
      <c r="FY68">
        <v>1</v>
      </c>
      <c r="FZ68">
        <v>3</v>
      </c>
      <c r="GA68" t="s">
        <v>426</v>
      </c>
      <c r="GB68">
        <v>2.97705</v>
      </c>
      <c r="GC68">
        <v>2.71567</v>
      </c>
      <c r="GD68">
        <v>0.148016</v>
      </c>
      <c r="GE68">
        <v>0.152592</v>
      </c>
      <c r="GF68">
        <v>0.0966453</v>
      </c>
      <c r="GG68">
        <v>0.0784321</v>
      </c>
      <c r="GH68">
        <v>26790.3</v>
      </c>
      <c r="GI68">
        <v>26776.7</v>
      </c>
      <c r="GJ68">
        <v>29257.1</v>
      </c>
      <c r="GK68">
        <v>29246.1</v>
      </c>
      <c r="GL68">
        <v>35046.9</v>
      </c>
      <c r="GM68">
        <v>35815</v>
      </c>
      <c r="GN68">
        <v>41236.9</v>
      </c>
      <c r="GO68">
        <v>41653.1</v>
      </c>
      <c r="GP68">
        <v>1.91833</v>
      </c>
      <c r="GQ68">
        <v>2.28463</v>
      </c>
      <c r="GR68">
        <v>-0.0121072</v>
      </c>
      <c r="GS68">
        <v>0</v>
      </c>
      <c r="GT68">
        <v>27.9452</v>
      </c>
      <c r="GU68">
        <v>999.9</v>
      </c>
      <c r="GV68">
        <v>41.9</v>
      </c>
      <c r="GW68">
        <v>34.6</v>
      </c>
      <c r="GX68">
        <v>25.5019</v>
      </c>
      <c r="GY68">
        <v>63.0525</v>
      </c>
      <c r="GZ68">
        <v>21.6827</v>
      </c>
      <c r="HA68">
        <v>2</v>
      </c>
      <c r="HB68">
        <v>0.32734</v>
      </c>
      <c r="HC68">
        <v>2.06152</v>
      </c>
      <c r="HD68">
        <v>20.3737</v>
      </c>
      <c r="HE68">
        <v>5.21654</v>
      </c>
      <c r="HF68">
        <v>12.0099</v>
      </c>
      <c r="HG68">
        <v>4.98775</v>
      </c>
      <c r="HH68">
        <v>3.288</v>
      </c>
      <c r="HI68">
        <v>9999</v>
      </c>
      <c r="HJ68">
        <v>9999</v>
      </c>
      <c r="HK68">
        <v>9999</v>
      </c>
      <c r="HL68">
        <v>221.1</v>
      </c>
      <c r="HM68">
        <v>1.86752</v>
      </c>
      <c r="HN68">
        <v>1.8666</v>
      </c>
      <c r="HO68">
        <v>1.86598</v>
      </c>
      <c r="HP68">
        <v>1.86585</v>
      </c>
      <c r="HQ68">
        <v>1.86768</v>
      </c>
      <c r="HR68">
        <v>1.87013</v>
      </c>
      <c r="HS68">
        <v>1.8688</v>
      </c>
      <c r="HT68">
        <v>1.87027</v>
      </c>
      <c r="HU68">
        <v>0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-5.219</v>
      </c>
      <c r="II68">
        <v>-0.1639</v>
      </c>
      <c r="IJ68">
        <v>-2.516739542632623</v>
      </c>
      <c r="IK68">
        <v>-0.003475500162460642</v>
      </c>
      <c r="IL68">
        <v>1.125610701116577E-07</v>
      </c>
      <c r="IM68">
        <v>8.211969671259291E-12</v>
      </c>
      <c r="IN68">
        <v>-0.1937301274936507</v>
      </c>
      <c r="IO68">
        <v>-0.01384364534232655</v>
      </c>
      <c r="IP68">
        <v>0.00103161831321913</v>
      </c>
      <c r="IQ68">
        <v>-1.444183994753534E-05</v>
      </c>
      <c r="IR68">
        <v>3</v>
      </c>
      <c r="IS68">
        <v>2339</v>
      </c>
      <c r="IT68">
        <v>1</v>
      </c>
      <c r="IU68">
        <v>31</v>
      </c>
      <c r="IV68">
        <v>8473.9</v>
      </c>
      <c r="IW68">
        <v>8473.9</v>
      </c>
      <c r="IX68">
        <v>2.28638</v>
      </c>
      <c r="IY68">
        <v>2.21313</v>
      </c>
      <c r="IZ68">
        <v>1.94702</v>
      </c>
      <c r="JA68">
        <v>2.63672</v>
      </c>
      <c r="JB68">
        <v>2.19482</v>
      </c>
      <c r="JC68">
        <v>2.37793</v>
      </c>
      <c r="JD68">
        <v>39.9942</v>
      </c>
      <c r="JE68">
        <v>15.4367</v>
      </c>
      <c r="JF68">
        <v>18</v>
      </c>
      <c r="JG68">
        <v>535.292</v>
      </c>
      <c r="JH68">
        <v>788.9690000000001</v>
      </c>
      <c r="JI68">
        <v>25</v>
      </c>
      <c r="JJ68">
        <v>31.4473</v>
      </c>
      <c r="JK68">
        <v>30.0003</v>
      </c>
      <c r="JL68">
        <v>31.3787</v>
      </c>
      <c r="JM68">
        <v>31.2754</v>
      </c>
      <c r="JN68">
        <v>45.8801</v>
      </c>
      <c r="JO68">
        <v>35.966</v>
      </c>
      <c r="JP68">
        <v>0</v>
      </c>
      <c r="JQ68">
        <v>25</v>
      </c>
      <c r="JR68">
        <v>875.326</v>
      </c>
      <c r="JS68">
        <v>16.0447</v>
      </c>
      <c r="JT68">
        <v>100.087</v>
      </c>
      <c r="JU68">
        <v>100.06</v>
      </c>
    </row>
    <row r="69" spans="1:281">
      <c r="A69">
        <v>53</v>
      </c>
      <c r="B69">
        <v>1662651377.1</v>
      </c>
      <c r="C69">
        <v>351.5</v>
      </c>
      <c r="D69" t="s">
        <v>527</v>
      </c>
      <c r="E69" t="s">
        <v>528</v>
      </c>
      <c r="F69">
        <v>5</v>
      </c>
      <c r="G69" t="s">
        <v>415</v>
      </c>
      <c r="H69" t="s">
        <v>416</v>
      </c>
      <c r="I69">
        <v>1662651369.314285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869.4514418867186</v>
      </c>
      <c r="AK69">
        <v>826.4728848484847</v>
      </c>
      <c r="AL69">
        <v>3.376197982746274</v>
      </c>
      <c r="AM69">
        <v>64.673611271338</v>
      </c>
      <c r="AN69">
        <f>(AP69 - AO69 + DI69*1E3/(8.314*(DK69+273.15)) * AR69/DH69 * AQ69) * DH69/(100*CV69) * 1000/(1000 - AP69)</f>
        <v>0</v>
      </c>
      <c r="AO69">
        <v>15.93764542908085</v>
      </c>
      <c r="AP69">
        <v>20.7808416713721</v>
      </c>
      <c r="AQ69">
        <v>-0.0002443668114512615</v>
      </c>
      <c r="AR69">
        <v>99.72261212557342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1662651369.314285</v>
      </c>
      <c r="DB69">
        <v>785.1677142857143</v>
      </c>
      <c r="DC69">
        <v>840.4490357142857</v>
      </c>
      <c r="DD69">
        <v>20.77552857142857</v>
      </c>
      <c r="DE69">
        <v>15.94374285714286</v>
      </c>
      <c r="DF69">
        <v>790.3570714285714</v>
      </c>
      <c r="DG69">
        <v>20.93940357142857</v>
      </c>
      <c r="DH69">
        <v>500.0033214285714</v>
      </c>
      <c r="DI69">
        <v>90.77717857142856</v>
      </c>
      <c r="DJ69">
        <v>0.09998864999999998</v>
      </c>
      <c r="DK69">
        <v>28.08573571428571</v>
      </c>
      <c r="DL69">
        <v>27.74434642857143</v>
      </c>
      <c r="DM69">
        <v>999.9000000000002</v>
      </c>
      <c r="DN69">
        <v>0</v>
      </c>
      <c r="DO69">
        <v>0</v>
      </c>
      <c r="DP69">
        <v>10009.80464285714</v>
      </c>
      <c r="DQ69">
        <v>0</v>
      </c>
      <c r="DR69">
        <v>232.1751785714286</v>
      </c>
      <c r="DS69">
        <v>-55.28138214285715</v>
      </c>
      <c r="DT69">
        <v>801.826</v>
      </c>
      <c r="DU69">
        <v>854.067</v>
      </c>
      <c r="DV69">
        <v>4.831800714285714</v>
      </c>
      <c r="DW69">
        <v>840.4490357142857</v>
      </c>
      <c r="DX69">
        <v>15.94374285714286</v>
      </c>
      <c r="DY69">
        <v>1.885944285714286</v>
      </c>
      <c r="DZ69">
        <v>1.447326785714286</v>
      </c>
      <c r="EA69">
        <v>16.51794285714286</v>
      </c>
      <c r="EB69">
        <v>12.42268928571428</v>
      </c>
      <c r="EC69">
        <v>1499.983214285714</v>
      </c>
      <c r="ED69">
        <v>0.973005857142857</v>
      </c>
      <c r="EE69">
        <v>0.02699397142857143</v>
      </c>
      <c r="EF69">
        <v>0</v>
      </c>
      <c r="EG69">
        <v>2.347839285714286</v>
      </c>
      <c r="EH69">
        <v>0</v>
      </c>
      <c r="EI69">
        <v>13669.35714285714</v>
      </c>
      <c r="EJ69">
        <v>12533.26071428572</v>
      </c>
      <c r="EK69">
        <v>38.45724999999999</v>
      </c>
      <c r="EL69">
        <v>40.06199999999999</v>
      </c>
      <c r="EM69">
        <v>38.93257142857142</v>
      </c>
      <c r="EN69">
        <v>39.187</v>
      </c>
      <c r="EO69">
        <v>37.937</v>
      </c>
      <c r="EP69">
        <v>1459.4925</v>
      </c>
      <c r="EQ69">
        <v>40.49071428571428</v>
      </c>
      <c r="ER69">
        <v>0</v>
      </c>
      <c r="ES69">
        <v>1662651376.7</v>
      </c>
      <c r="ET69">
        <v>0</v>
      </c>
      <c r="EU69">
        <v>2.317032</v>
      </c>
      <c r="EV69">
        <v>0.4736307751337679</v>
      </c>
      <c r="EW69">
        <v>12.40000005563429</v>
      </c>
      <c r="EX69">
        <v>13669.856</v>
      </c>
      <c r="EY69">
        <v>15</v>
      </c>
      <c r="EZ69">
        <v>0</v>
      </c>
      <c r="FA69" t="s">
        <v>419</v>
      </c>
      <c r="FB69">
        <v>1662142938.1</v>
      </c>
      <c r="FC69">
        <v>1662142938.1</v>
      </c>
      <c r="FD69">
        <v>0</v>
      </c>
      <c r="FE69">
        <v>0.077</v>
      </c>
      <c r="FF69">
        <v>-0.133</v>
      </c>
      <c r="FG69">
        <v>-3.393</v>
      </c>
      <c r="FH69">
        <v>-0.24</v>
      </c>
      <c r="FI69">
        <v>419</v>
      </c>
      <c r="FJ69">
        <v>24</v>
      </c>
      <c r="FK69">
        <v>0.26</v>
      </c>
      <c r="FL69">
        <v>0.23</v>
      </c>
      <c r="FM69">
        <v>-55.18406097560977</v>
      </c>
      <c r="FN69">
        <v>-2.278009756097568</v>
      </c>
      <c r="FO69">
        <v>0.2302932519457122</v>
      </c>
      <c r="FP69">
        <v>0</v>
      </c>
      <c r="FQ69">
        <v>2.322179411764705</v>
      </c>
      <c r="FR69">
        <v>0.1211352226698817</v>
      </c>
      <c r="FS69">
        <v>0.2124227925892574</v>
      </c>
      <c r="FT69">
        <v>1</v>
      </c>
      <c r="FU69">
        <v>4.86058731707317</v>
      </c>
      <c r="FV69">
        <v>-0.66240146341463</v>
      </c>
      <c r="FW69">
        <v>0.06690745257349942</v>
      </c>
      <c r="FX69">
        <v>0</v>
      </c>
      <c r="FY69">
        <v>1</v>
      </c>
      <c r="FZ69">
        <v>3</v>
      </c>
      <c r="GA69" t="s">
        <v>426</v>
      </c>
      <c r="GB69">
        <v>2.97705</v>
      </c>
      <c r="GC69">
        <v>2.71563</v>
      </c>
      <c r="GD69">
        <v>0.150058</v>
      </c>
      <c r="GE69">
        <v>0.154562</v>
      </c>
      <c r="GF69">
        <v>0.096688</v>
      </c>
      <c r="GG69">
        <v>0.0787318</v>
      </c>
      <c r="GH69">
        <v>26726</v>
      </c>
      <c r="GI69">
        <v>26714.2</v>
      </c>
      <c r="GJ69">
        <v>29257.1</v>
      </c>
      <c r="GK69">
        <v>29245.9</v>
      </c>
      <c r="GL69">
        <v>35045.4</v>
      </c>
      <c r="GM69">
        <v>35803.2</v>
      </c>
      <c r="GN69">
        <v>41237.1</v>
      </c>
      <c r="GO69">
        <v>41653</v>
      </c>
      <c r="GP69">
        <v>1.91868</v>
      </c>
      <c r="GQ69">
        <v>2.28457</v>
      </c>
      <c r="GR69">
        <v>-0.0119731</v>
      </c>
      <c r="GS69">
        <v>0</v>
      </c>
      <c r="GT69">
        <v>27.9474</v>
      </c>
      <c r="GU69">
        <v>999.9</v>
      </c>
      <c r="GV69">
        <v>41.9</v>
      </c>
      <c r="GW69">
        <v>34.6</v>
      </c>
      <c r="GX69">
        <v>25.4986</v>
      </c>
      <c r="GY69">
        <v>63.2125</v>
      </c>
      <c r="GZ69">
        <v>21.7748</v>
      </c>
      <c r="HA69">
        <v>2</v>
      </c>
      <c r="HB69">
        <v>0.327708</v>
      </c>
      <c r="HC69">
        <v>2.06232</v>
      </c>
      <c r="HD69">
        <v>20.3737</v>
      </c>
      <c r="HE69">
        <v>5.21609</v>
      </c>
      <c r="HF69">
        <v>12.0099</v>
      </c>
      <c r="HG69">
        <v>4.9879</v>
      </c>
      <c r="HH69">
        <v>3.28778</v>
      </c>
      <c r="HI69">
        <v>9999</v>
      </c>
      <c r="HJ69">
        <v>9999</v>
      </c>
      <c r="HK69">
        <v>9999</v>
      </c>
      <c r="HL69">
        <v>221.1</v>
      </c>
      <c r="HM69">
        <v>1.86752</v>
      </c>
      <c r="HN69">
        <v>1.8666</v>
      </c>
      <c r="HO69">
        <v>1.86597</v>
      </c>
      <c r="HP69">
        <v>1.86585</v>
      </c>
      <c r="HQ69">
        <v>1.86768</v>
      </c>
      <c r="HR69">
        <v>1.87014</v>
      </c>
      <c r="HS69">
        <v>1.86883</v>
      </c>
      <c r="HT69">
        <v>1.87027</v>
      </c>
      <c r="HU69">
        <v>0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-5.274</v>
      </c>
      <c r="II69">
        <v>-0.1637</v>
      </c>
      <c r="IJ69">
        <v>-2.516739542632623</v>
      </c>
      <c r="IK69">
        <v>-0.003475500162460642</v>
      </c>
      <c r="IL69">
        <v>1.125610701116577E-07</v>
      </c>
      <c r="IM69">
        <v>8.211969671259291E-12</v>
      </c>
      <c r="IN69">
        <v>-0.1937301274936507</v>
      </c>
      <c r="IO69">
        <v>-0.01384364534232655</v>
      </c>
      <c r="IP69">
        <v>0.00103161831321913</v>
      </c>
      <c r="IQ69">
        <v>-1.444183994753534E-05</v>
      </c>
      <c r="IR69">
        <v>3</v>
      </c>
      <c r="IS69">
        <v>2339</v>
      </c>
      <c r="IT69">
        <v>1</v>
      </c>
      <c r="IU69">
        <v>31</v>
      </c>
      <c r="IV69">
        <v>8474</v>
      </c>
      <c r="IW69">
        <v>8474</v>
      </c>
      <c r="IX69">
        <v>2.32422</v>
      </c>
      <c r="IY69">
        <v>2.21436</v>
      </c>
      <c r="IZ69">
        <v>1.94702</v>
      </c>
      <c r="JA69">
        <v>2.63672</v>
      </c>
      <c r="JB69">
        <v>2.19482</v>
      </c>
      <c r="JC69">
        <v>2.38647</v>
      </c>
      <c r="JD69">
        <v>39.9942</v>
      </c>
      <c r="JE69">
        <v>15.4367</v>
      </c>
      <c r="JF69">
        <v>18</v>
      </c>
      <c r="JG69">
        <v>535.566</v>
      </c>
      <c r="JH69">
        <v>788.966</v>
      </c>
      <c r="JI69">
        <v>25.0001</v>
      </c>
      <c r="JJ69">
        <v>31.4516</v>
      </c>
      <c r="JK69">
        <v>30.0003</v>
      </c>
      <c r="JL69">
        <v>31.3828</v>
      </c>
      <c r="JM69">
        <v>31.279</v>
      </c>
      <c r="JN69">
        <v>46.5129</v>
      </c>
      <c r="JO69">
        <v>35.966</v>
      </c>
      <c r="JP69">
        <v>0</v>
      </c>
      <c r="JQ69">
        <v>25</v>
      </c>
      <c r="JR69">
        <v>888.7910000000001</v>
      </c>
      <c r="JS69">
        <v>16.0553</v>
      </c>
      <c r="JT69">
        <v>100.087</v>
      </c>
      <c r="JU69">
        <v>100.059</v>
      </c>
    </row>
    <row r="70" spans="1:281">
      <c r="A70">
        <v>54</v>
      </c>
      <c r="B70">
        <v>1662651382.1</v>
      </c>
      <c r="C70">
        <v>356.5</v>
      </c>
      <c r="D70" t="s">
        <v>529</v>
      </c>
      <c r="E70" t="s">
        <v>530</v>
      </c>
      <c r="F70">
        <v>5</v>
      </c>
      <c r="G70" t="s">
        <v>415</v>
      </c>
      <c r="H70" t="s">
        <v>416</v>
      </c>
      <c r="I70">
        <v>1662651374.6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886.0797523885085</v>
      </c>
      <c r="AK70">
        <v>843.1998969696966</v>
      </c>
      <c r="AL70">
        <v>3.337714597949784</v>
      </c>
      <c r="AM70">
        <v>64.673611271338</v>
      </c>
      <c r="AN70">
        <f>(AP70 - AO70 + DI70*1E3/(8.314*(DK70+273.15)) * AR70/DH70 * AQ70) * DH70/(100*CV70) * 1000/(1000 - AP70)</f>
        <v>0</v>
      </c>
      <c r="AO70">
        <v>16.04137984115939</v>
      </c>
      <c r="AP70">
        <v>20.79821784302654</v>
      </c>
      <c r="AQ70">
        <v>0.0003911945483211242</v>
      </c>
      <c r="AR70">
        <v>99.72261212557342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1662651374.6</v>
      </c>
      <c r="DB70">
        <v>802.6491481481479</v>
      </c>
      <c r="DC70">
        <v>858.0129629629628</v>
      </c>
      <c r="DD70">
        <v>20.78083703703704</v>
      </c>
      <c r="DE70">
        <v>15.99803703703704</v>
      </c>
      <c r="DF70">
        <v>807.8960370370371</v>
      </c>
      <c r="DG70">
        <v>20.94465925925926</v>
      </c>
      <c r="DH70">
        <v>499.9983703703704</v>
      </c>
      <c r="DI70">
        <v>90.77725555555556</v>
      </c>
      <c r="DJ70">
        <v>0.09995717037037039</v>
      </c>
      <c r="DK70">
        <v>28.0856037037037</v>
      </c>
      <c r="DL70">
        <v>27.74927407407408</v>
      </c>
      <c r="DM70">
        <v>999.9000000000001</v>
      </c>
      <c r="DN70">
        <v>0</v>
      </c>
      <c r="DO70">
        <v>0</v>
      </c>
      <c r="DP70">
        <v>10011.00296296296</v>
      </c>
      <c r="DQ70">
        <v>0</v>
      </c>
      <c r="DR70">
        <v>232.1624074074074</v>
      </c>
      <c r="DS70">
        <v>-55.36384814814815</v>
      </c>
      <c r="DT70">
        <v>819.6828888888888</v>
      </c>
      <c r="DU70">
        <v>871.9634814814815</v>
      </c>
      <c r="DV70">
        <v>4.782811111111111</v>
      </c>
      <c r="DW70">
        <v>858.0129629629628</v>
      </c>
      <c r="DX70">
        <v>15.99803703703704</v>
      </c>
      <c r="DY70">
        <v>1.886428518518518</v>
      </c>
      <c r="DZ70">
        <v>1.452257777777778</v>
      </c>
      <c r="EA70">
        <v>16.52197407407407</v>
      </c>
      <c r="EB70">
        <v>12.47448518518518</v>
      </c>
      <c r="EC70">
        <v>1500.006666666667</v>
      </c>
      <c r="ED70">
        <v>0.9730061481481479</v>
      </c>
      <c r="EE70">
        <v>0.02699366296296297</v>
      </c>
      <c r="EF70">
        <v>0</v>
      </c>
      <c r="EG70">
        <v>2.331603703703704</v>
      </c>
      <c r="EH70">
        <v>0</v>
      </c>
      <c r="EI70">
        <v>13671.92962962963</v>
      </c>
      <c r="EJ70">
        <v>12533.45925925926</v>
      </c>
      <c r="EK70">
        <v>38.47433333333333</v>
      </c>
      <c r="EL70">
        <v>40.06199999999999</v>
      </c>
      <c r="EM70">
        <v>38.937</v>
      </c>
      <c r="EN70">
        <v>39.187</v>
      </c>
      <c r="EO70">
        <v>37.937</v>
      </c>
      <c r="EP70">
        <v>1459.515925925926</v>
      </c>
      <c r="EQ70">
        <v>40.49074074074074</v>
      </c>
      <c r="ER70">
        <v>0</v>
      </c>
      <c r="ES70">
        <v>1662651382.1</v>
      </c>
      <c r="ET70">
        <v>0</v>
      </c>
      <c r="EU70">
        <v>2.318880769230769</v>
      </c>
      <c r="EV70">
        <v>0.2253299227818372</v>
      </c>
      <c r="EW70">
        <v>18.32136766588647</v>
      </c>
      <c r="EX70">
        <v>13671.65</v>
      </c>
      <c r="EY70">
        <v>15</v>
      </c>
      <c r="EZ70">
        <v>0</v>
      </c>
      <c r="FA70" t="s">
        <v>419</v>
      </c>
      <c r="FB70">
        <v>1662142938.1</v>
      </c>
      <c r="FC70">
        <v>1662142938.1</v>
      </c>
      <c r="FD70">
        <v>0</v>
      </c>
      <c r="FE70">
        <v>0.077</v>
      </c>
      <c r="FF70">
        <v>-0.133</v>
      </c>
      <c r="FG70">
        <v>-3.393</v>
      </c>
      <c r="FH70">
        <v>-0.24</v>
      </c>
      <c r="FI70">
        <v>419</v>
      </c>
      <c r="FJ70">
        <v>24</v>
      </c>
      <c r="FK70">
        <v>0.26</v>
      </c>
      <c r="FL70">
        <v>0.23</v>
      </c>
      <c r="FM70">
        <v>-55.27852</v>
      </c>
      <c r="FN70">
        <v>-1.249906941838665</v>
      </c>
      <c r="FO70">
        <v>0.1831778414546917</v>
      </c>
      <c r="FP70">
        <v>0</v>
      </c>
      <c r="FQ70">
        <v>2.309811764705882</v>
      </c>
      <c r="FR70">
        <v>0.1111046645711856</v>
      </c>
      <c r="FS70">
        <v>0.2295390851822355</v>
      </c>
      <c r="FT70">
        <v>1</v>
      </c>
      <c r="FU70">
        <v>4.814295</v>
      </c>
      <c r="FV70">
        <v>-0.6243296060037562</v>
      </c>
      <c r="FW70">
        <v>0.06240773525773865</v>
      </c>
      <c r="FX70">
        <v>0</v>
      </c>
      <c r="FY70">
        <v>1</v>
      </c>
      <c r="FZ70">
        <v>3</v>
      </c>
      <c r="GA70" t="s">
        <v>426</v>
      </c>
      <c r="GB70">
        <v>2.97704</v>
      </c>
      <c r="GC70">
        <v>2.7156</v>
      </c>
      <c r="GD70">
        <v>0.152053</v>
      </c>
      <c r="GE70">
        <v>0.156439</v>
      </c>
      <c r="GF70">
        <v>0.09671630000000001</v>
      </c>
      <c r="GG70">
        <v>0.0787572</v>
      </c>
      <c r="GH70">
        <v>26663.8</v>
      </c>
      <c r="GI70">
        <v>26654.6</v>
      </c>
      <c r="GJ70">
        <v>29257.8</v>
      </c>
      <c r="GK70">
        <v>29245.6</v>
      </c>
      <c r="GL70">
        <v>35044.9</v>
      </c>
      <c r="GM70">
        <v>35802</v>
      </c>
      <c r="GN70">
        <v>41237.7</v>
      </c>
      <c r="GO70">
        <v>41652.7</v>
      </c>
      <c r="GP70">
        <v>1.91852</v>
      </c>
      <c r="GQ70">
        <v>2.28447</v>
      </c>
      <c r="GR70">
        <v>-0.0122599</v>
      </c>
      <c r="GS70">
        <v>0</v>
      </c>
      <c r="GT70">
        <v>27.9476</v>
      </c>
      <c r="GU70">
        <v>999.9</v>
      </c>
      <c r="GV70">
        <v>41.9</v>
      </c>
      <c r="GW70">
        <v>34.7</v>
      </c>
      <c r="GX70">
        <v>25.6412</v>
      </c>
      <c r="GY70">
        <v>63.0725</v>
      </c>
      <c r="GZ70">
        <v>21.6146</v>
      </c>
      <c r="HA70">
        <v>2</v>
      </c>
      <c r="HB70">
        <v>0.327744</v>
      </c>
      <c r="HC70">
        <v>2.06092</v>
      </c>
      <c r="HD70">
        <v>20.3736</v>
      </c>
      <c r="HE70">
        <v>5.21594</v>
      </c>
      <c r="HF70">
        <v>12.0099</v>
      </c>
      <c r="HG70">
        <v>4.9877</v>
      </c>
      <c r="HH70">
        <v>3.28775</v>
      </c>
      <c r="HI70">
        <v>9999</v>
      </c>
      <c r="HJ70">
        <v>9999</v>
      </c>
      <c r="HK70">
        <v>9999</v>
      </c>
      <c r="HL70">
        <v>221.1</v>
      </c>
      <c r="HM70">
        <v>1.86752</v>
      </c>
      <c r="HN70">
        <v>1.86659</v>
      </c>
      <c r="HO70">
        <v>1.86595</v>
      </c>
      <c r="HP70">
        <v>1.86585</v>
      </c>
      <c r="HQ70">
        <v>1.86768</v>
      </c>
      <c r="HR70">
        <v>1.87013</v>
      </c>
      <c r="HS70">
        <v>1.86882</v>
      </c>
      <c r="HT70">
        <v>1.87027</v>
      </c>
      <c r="HU70">
        <v>0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-5.328</v>
      </c>
      <c r="II70">
        <v>-0.1636</v>
      </c>
      <c r="IJ70">
        <v>-2.516739542632623</v>
      </c>
      <c r="IK70">
        <v>-0.003475500162460642</v>
      </c>
      <c r="IL70">
        <v>1.125610701116577E-07</v>
      </c>
      <c r="IM70">
        <v>8.211969671259291E-12</v>
      </c>
      <c r="IN70">
        <v>-0.1937301274936507</v>
      </c>
      <c r="IO70">
        <v>-0.01384364534232655</v>
      </c>
      <c r="IP70">
        <v>0.00103161831321913</v>
      </c>
      <c r="IQ70">
        <v>-1.444183994753534E-05</v>
      </c>
      <c r="IR70">
        <v>3</v>
      </c>
      <c r="IS70">
        <v>2339</v>
      </c>
      <c r="IT70">
        <v>1</v>
      </c>
      <c r="IU70">
        <v>31</v>
      </c>
      <c r="IV70">
        <v>8474.1</v>
      </c>
      <c r="IW70">
        <v>8474.1</v>
      </c>
      <c r="IX70">
        <v>2.35596</v>
      </c>
      <c r="IY70">
        <v>2.21436</v>
      </c>
      <c r="IZ70">
        <v>1.94702</v>
      </c>
      <c r="JA70">
        <v>2.63672</v>
      </c>
      <c r="JB70">
        <v>2.19482</v>
      </c>
      <c r="JC70">
        <v>2.36084</v>
      </c>
      <c r="JD70">
        <v>39.9942</v>
      </c>
      <c r="JE70">
        <v>15.4279</v>
      </c>
      <c r="JF70">
        <v>18</v>
      </c>
      <c r="JG70">
        <v>535.494</v>
      </c>
      <c r="JH70">
        <v>788.908</v>
      </c>
      <c r="JI70">
        <v>24.9998</v>
      </c>
      <c r="JJ70">
        <v>31.4543</v>
      </c>
      <c r="JK70">
        <v>30.0003</v>
      </c>
      <c r="JL70">
        <v>31.3863</v>
      </c>
      <c r="JM70">
        <v>31.2819</v>
      </c>
      <c r="JN70">
        <v>47.1583</v>
      </c>
      <c r="JO70">
        <v>35.966</v>
      </c>
      <c r="JP70">
        <v>0</v>
      </c>
      <c r="JQ70">
        <v>25</v>
      </c>
      <c r="JR70">
        <v>908.826</v>
      </c>
      <c r="JS70">
        <v>16.0768</v>
      </c>
      <c r="JT70">
        <v>100.089</v>
      </c>
      <c r="JU70">
        <v>100.058</v>
      </c>
    </row>
    <row r="71" spans="1:281">
      <c r="A71">
        <v>55</v>
      </c>
      <c r="B71">
        <v>1662651387.1</v>
      </c>
      <c r="C71">
        <v>361.5</v>
      </c>
      <c r="D71" t="s">
        <v>531</v>
      </c>
      <c r="E71" t="s">
        <v>532</v>
      </c>
      <c r="F71">
        <v>5</v>
      </c>
      <c r="G71" t="s">
        <v>415</v>
      </c>
      <c r="H71" t="s">
        <v>416</v>
      </c>
      <c r="I71">
        <v>1662651379.314285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902.4680700702371</v>
      </c>
      <c r="AK71">
        <v>859.6597212121219</v>
      </c>
      <c r="AL71">
        <v>3.287389258781342</v>
      </c>
      <c r="AM71">
        <v>64.673611271338</v>
      </c>
      <c r="AN71">
        <f>(AP71 - AO71 + DI71*1E3/(8.314*(DK71+273.15)) * AR71/DH71 * AQ71) * DH71/(100*CV71) * 1000/(1000 - AP71)</f>
        <v>0</v>
      </c>
      <c r="AO71">
        <v>16.05083147125123</v>
      </c>
      <c r="AP71">
        <v>20.78787459062676</v>
      </c>
      <c r="AQ71">
        <v>0.001617233384464715</v>
      </c>
      <c r="AR71">
        <v>99.72261212557342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1662651379.314285</v>
      </c>
      <c r="DB71">
        <v>818.1244285714286</v>
      </c>
      <c r="DC71">
        <v>873.4656428571427</v>
      </c>
      <c r="DD71">
        <v>20.78635</v>
      </c>
      <c r="DE71">
        <v>16.03681785714286</v>
      </c>
      <c r="DF71">
        <v>823.4221071428572</v>
      </c>
      <c r="DG71">
        <v>20.95011071428571</v>
      </c>
      <c r="DH71">
        <v>499.9983928571428</v>
      </c>
      <c r="DI71">
        <v>90.77673214285713</v>
      </c>
      <c r="DJ71">
        <v>0.09999911428571427</v>
      </c>
      <c r="DK71">
        <v>28.08514642857142</v>
      </c>
      <c r="DL71">
        <v>27.75001071428571</v>
      </c>
      <c r="DM71">
        <v>999.9000000000002</v>
      </c>
      <c r="DN71">
        <v>0</v>
      </c>
      <c r="DO71">
        <v>0</v>
      </c>
      <c r="DP71">
        <v>10002.10464285714</v>
      </c>
      <c r="DQ71">
        <v>0</v>
      </c>
      <c r="DR71">
        <v>231.0063571428572</v>
      </c>
      <c r="DS71">
        <v>-55.34120714285715</v>
      </c>
      <c r="DT71">
        <v>835.4913214285714</v>
      </c>
      <c r="DU71">
        <v>887.7019642857143</v>
      </c>
      <c r="DV71">
        <v>4.749539642857143</v>
      </c>
      <c r="DW71">
        <v>873.4656428571427</v>
      </c>
      <c r="DX71">
        <v>16.03681785714286</v>
      </c>
      <c r="DY71">
        <v>1.886917857142857</v>
      </c>
      <c r="DZ71">
        <v>1.45577</v>
      </c>
      <c r="EA71">
        <v>16.52605</v>
      </c>
      <c r="EB71">
        <v>12.51133571428571</v>
      </c>
      <c r="EC71">
        <v>1500.016071428572</v>
      </c>
      <c r="ED71">
        <v>0.9730062142857141</v>
      </c>
      <c r="EE71">
        <v>0.02699359285714286</v>
      </c>
      <c r="EF71">
        <v>0</v>
      </c>
      <c r="EG71">
        <v>2.330982142857143</v>
      </c>
      <c r="EH71">
        <v>0</v>
      </c>
      <c r="EI71">
        <v>13665.53571428571</v>
      </c>
      <c r="EJ71">
        <v>12533.53928571429</v>
      </c>
      <c r="EK71">
        <v>38.48425</v>
      </c>
      <c r="EL71">
        <v>40.06199999999999</v>
      </c>
      <c r="EM71">
        <v>38.937</v>
      </c>
      <c r="EN71">
        <v>39.187</v>
      </c>
      <c r="EO71">
        <v>37.937</v>
      </c>
      <c r="EP71">
        <v>1459.525</v>
      </c>
      <c r="EQ71">
        <v>40.49107142857143</v>
      </c>
      <c r="ER71">
        <v>0</v>
      </c>
      <c r="ES71">
        <v>1662651386.9</v>
      </c>
      <c r="ET71">
        <v>0</v>
      </c>
      <c r="EU71">
        <v>2.308526923076923</v>
      </c>
      <c r="EV71">
        <v>-0.4061435968347573</v>
      </c>
      <c r="EW71">
        <v>-88.22905978993997</v>
      </c>
      <c r="EX71">
        <v>13665.15</v>
      </c>
      <c r="EY71">
        <v>15</v>
      </c>
      <c r="EZ71">
        <v>0</v>
      </c>
      <c r="FA71" t="s">
        <v>419</v>
      </c>
      <c r="FB71">
        <v>1662142938.1</v>
      </c>
      <c r="FC71">
        <v>1662142938.1</v>
      </c>
      <c r="FD71">
        <v>0</v>
      </c>
      <c r="FE71">
        <v>0.077</v>
      </c>
      <c r="FF71">
        <v>-0.133</v>
      </c>
      <c r="FG71">
        <v>-3.393</v>
      </c>
      <c r="FH71">
        <v>-0.24</v>
      </c>
      <c r="FI71">
        <v>419</v>
      </c>
      <c r="FJ71">
        <v>24</v>
      </c>
      <c r="FK71">
        <v>0.26</v>
      </c>
      <c r="FL71">
        <v>0.23</v>
      </c>
      <c r="FM71">
        <v>-55.32171249999999</v>
      </c>
      <c r="FN71">
        <v>0.2862765478424273</v>
      </c>
      <c r="FO71">
        <v>0.1378383222973569</v>
      </c>
      <c r="FP71">
        <v>1</v>
      </c>
      <c r="FQ71">
        <v>2.315873529411764</v>
      </c>
      <c r="FR71">
        <v>0.2040595913495408</v>
      </c>
      <c r="FS71">
        <v>0.226883214722547</v>
      </c>
      <c r="FT71">
        <v>1</v>
      </c>
      <c r="FU71">
        <v>4.77622275</v>
      </c>
      <c r="FV71">
        <v>-0.4264434146341546</v>
      </c>
      <c r="FW71">
        <v>0.04688891345443499</v>
      </c>
      <c r="FX71">
        <v>0</v>
      </c>
      <c r="FY71">
        <v>2</v>
      </c>
      <c r="FZ71">
        <v>3</v>
      </c>
      <c r="GA71" t="s">
        <v>420</v>
      </c>
      <c r="GB71">
        <v>2.97692</v>
      </c>
      <c r="GC71">
        <v>2.71554</v>
      </c>
      <c r="GD71">
        <v>0.153999</v>
      </c>
      <c r="GE71">
        <v>0.15834</v>
      </c>
      <c r="GF71">
        <v>0.0966868</v>
      </c>
      <c r="GG71">
        <v>0.0787699</v>
      </c>
      <c r="GH71">
        <v>26602.3</v>
      </c>
      <c r="GI71">
        <v>26594.6</v>
      </c>
      <c r="GJ71">
        <v>29257.6</v>
      </c>
      <c r="GK71">
        <v>29245.8</v>
      </c>
      <c r="GL71">
        <v>35045.9</v>
      </c>
      <c r="GM71">
        <v>35801.7</v>
      </c>
      <c r="GN71">
        <v>41237.4</v>
      </c>
      <c r="GO71">
        <v>41652.9</v>
      </c>
      <c r="GP71">
        <v>1.9183</v>
      </c>
      <c r="GQ71">
        <v>2.28437</v>
      </c>
      <c r="GR71">
        <v>-0.0115857</v>
      </c>
      <c r="GS71">
        <v>0</v>
      </c>
      <c r="GT71">
        <v>27.9466</v>
      </c>
      <c r="GU71">
        <v>999.9</v>
      </c>
      <c r="GV71">
        <v>41.9</v>
      </c>
      <c r="GW71">
        <v>34.7</v>
      </c>
      <c r="GX71">
        <v>25.6412</v>
      </c>
      <c r="GY71">
        <v>63.1725</v>
      </c>
      <c r="GZ71">
        <v>21.8109</v>
      </c>
      <c r="HA71">
        <v>2</v>
      </c>
      <c r="HB71">
        <v>0.327934</v>
      </c>
      <c r="HC71">
        <v>2.06133</v>
      </c>
      <c r="HD71">
        <v>20.3736</v>
      </c>
      <c r="HE71">
        <v>5.21579</v>
      </c>
      <c r="HF71">
        <v>12.0099</v>
      </c>
      <c r="HG71">
        <v>4.98765</v>
      </c>
      <c r="HH71">
        <v>3.28785</v>
      </c>
      <c r="HI71">
        <v>9999</v>
      </c>
      <c r="HJ71">
        <v>9999</v>
      </c>
      <c r="HK71">
        <v>9999</v>
      </c>
      <c r="HL71">
        <v>221.1</v>
      </c>
      <c r="HM71">
        <v>1.86752</v>
      </c>
      <c r="HN71">
        <v>1.86661</v>
      </c>
      <c r="HO71">
        <v>1.86599</v>
      </c>
      <c r="HP71">
        <v>1.86585</v>
      </c>
      <c r="HQ71">
        <v>1.86769</v>
      </c>
      <c r="HR71">
        <v>1.87013</v>
      </c>
      <c r="HS71">
        <v>1.86884</v>
      </c>
      <c r="HT71">
        <v>1.87027</v>
      </c>
      <c r="HU71">
        <v>0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-5.381</v>
      </c>
      <c r="II71">
        <v>-0.1638</v>
      </c>
      <c r="IJ71">
        <v>-2.516739542632623</v>
      </c>
      <c r="IK71">
        <v>-0.003475500162460642</v>
      </c>
      <c r="IL71">
        <v>1.125610701116577E-07</v>
      </c>
      <c r="IM71">
        <v>8.211969671259291E-12</v>
      </c>
      <c r="IN71">
        <v>-0.1937301274936507</v>
      </c>
      <c r="IO71">
        <v>-0.01384364534232655</v>
      </c>
      <c r="IP71">
        <v>0.00103161831321913</v>
      </c>
      <c r="IQ71">
        <v>-1.444183994753534E-05</v>
      </c>
      <c r="IR71">
        <v>3</v>
      </c>
      <c r="IS71">
        <v>2339</v>
      </c>
      <c r="IT71">
        <v>1</v>
      </c>
      <c r="IU71">
        <v>31</v>
      </c>
      <c r="IV71">
        <v>8474.1</v>
      </c>
      <c r="IW71">
        <v>8474.1</v>
      </c>
      <c r="IX71">
        <v>2.3938</v>
      </c>
      <c r="IY71">
        <v>2.21069</v>
      </c>
      <c r="IZ71">
        <v>1.9458</v>
      </c>
      <c r="JA71">
        <v>2.63794</v>
      </c>
      <c r="JB71">
        <v>2.19482</v>
      </c>
      <c r="JC71">
        <v>2.3877</v>
      </c>
      <c r="JD71">
        <v>40.0194</v>
      </c>
      <c r="JE71">
        <v>15.4454</v>
      </c>
      <c r="JF71">
        <v>18</v>
      </c>
      <c r="JG71">
        <v>535.3680000000001</v>
      </c>
      <c r="JH71">
        <v>788.849</v>
      </c>
      <c r="JI71">
        <v>24.9999</v>
      </c>
      <c r="JJ71">
        <v>31.4578</v>
      </c>
      <c r="JK71">
        <v>30.0003</v>
      </c>
      <c r="JL71">
        <v>31.3898</v>
      </c>
      <c r="JM71">
        <v>31.2851</v>
      </c>
      <c r="JN71">
        <v>47.8863</v>
      </c>
      <c r="JO71">
        <v>35.966</v>
      </c>
      <c r="JP71">
        <v>0</v>
      </c>
      <c r="JQ71">
        <v>25</v>
      </c>
      <c r="JR71">
        <v>922.24</v>
      </c>
      <c r="JS71">
        <v>16.1123</v>
      </c>
      <c r="JT71">
        <v>100.088</v>
      </c>
      <c r="JU71">
        <v>100.059</v>
      </c>
    </row>
    <row r="72" spans="1:281">
      <c r="A72">
        <v>56</v>
      </c>
      <c r="B72">
        <v>1662651392.1</v>
      </c>
      <c r="C72">
        <v>366.5</v>
      </c>
      <c r="D72" t="s">
        <v>533</v>
      </c>
      <c r="E72" t="s">
        <v>534</v>
      </c>
      <c r="F72">
        <v>5</v>
      </c>
      <c r="G72" t="s">
        <v>415</v>
      </c>
      <c r="H72" t="s">
        <v>416</v>
      </c>
      <c r="I72">
        <v>1662651384.6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919.2840173056446</v>
      </c>
      <c r="AK72">
        <v>876.1613939393939</v>
      </c>
      <c r="AL72">
        <v>3.311052666592262</v>
      </c>
      <c r="AM72">
        <v>64.673611271338</v>
      </c>
      <c r="AN72">
        <f>(AP72 - AO72 + DI72*1E3/(8.314*(DK72+273.15)) * AR72/DH72 * AQ72) * DH72/(100*CV72) * 1000/(1000 - AP72)</f>
        <v>0</v>
      </c>
      <c r="AO72">
        <v>16.05484614255759</v>
      </c>
      <c r="AP72">
        <v>20.76815064935066</v>
      </c>
      <c r="AQ72">
        <v>-0.000188564843690401</v>
      </c>
      <c r="AR72">
        <v>99.72261212557342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1662651384.6</v>
      </c>
      <c r="DB72">
        <v>835.3236666666666</v>
      </c>
      <c r="DC72">
        <v>890.7382222222221</v>
      </c>
      <c r="DD72">
        <v>20.78704444444445</v>
      </c>
      <c r="DE72">
        <v>16.05332962962963</v>
      </c>
      <c r="DF72">
        <v>840.6777407407405</v>
      </c>
      <c r="DG72">
        <v>20.9508</v>
      </c>
      <c r="DH72">
        <v>500.0025925925926</v>
      </c>
      <c r="DI72">
        <v>90.77617037037035</v>
      </c>
      <c r="DJ72">
        <v>0.1000081074074074</v>
      </c>
      <c r="DK72">
        <v>28.08234814814815</v>
      </c>
      <c r="DL72">
        <v>27.7529</v>
      </c>
      <c r="DM72">
        <v>999.9000000000001</v>
      </c>
      <c r="DN72">
        <v>0</v>
      </c>
      <c r="DO72">
        <v>0</v>
      </c>
      <c r="DP72">
        <v>9998.316666666668</v>
      </c>
      <c r="DQ72">
        <v>0</v>
      </c>
      <c r="DR72">
        <v>230.1605925925926</v>
      </c>
      <c r="DS72">
        <v>-55.41452222222223</v>
      </c>
      <c r="DT72">
        <v>853.0561111111112</v>
      </c>
      <c r="DU72">
        <v>905.270888888889</v>
      </c>
      <c r="DV72">
        <v>4.733715555555555</v>
      </c>
      <c r="DW72">
        <v>890.7382222222221</v>
      </c>
      <c r="DX72">
        <v>16.05332962962963</v>
      </c>
      <c r="DY72">
        <v>1.886968518518519</v>
      </c>
      <c r="DZ72">
        <v>1.45726037037037</v>
      </c>
      <c r="EA72">
        <v>16.52647777777778</v>
      </c>
      <c r="EB72">
        <v>12.52693703703703</v>
      </c>
      <c r="EC72">
        <v>1500.016666666667</v>
      </c>
      <c r="ED72">
        <v>0.9730065185185185</v>
      </c>
      <c r="EE72">
        <v>0.02699327037037037</v>
      </c>
      <c r="EF72">
        <v>0</v>
      </c>
      <c r="EG72">
        <v>2.281255555555555</v>
      </c>
      <c r="EH72">
        <v>0</v>
      </c>
      <c r="EI72">
        <v>13664.04074074074</v>
      </c>
      <c r="EJ72">
        <v>12533.54444444445</v>
      </c>
      <c r="EK72">
        <v>38.5</v>
      </c>
      <c r="EL72">
        <v>40.06199999999999</v>
      </c>
      <c r="EM72">
        <v>38.937</v>
      </c>
      <c r="EN72">
        <v>39.187</v>
      </c>
      <c r="EO72">
        <v>37.937</v>
      </c>
      <c r="EP72">
        <v>1459.525925925926</v>
      </c>
      <c r="EQ72">
        <v>40.49074074074074</v>
      </c>
      <c r="ER72">
        <v>0</v>
      </c>
      <c r="ES72">
        <v>1662651392.3</v>
      </c>
      <c r="ET72">
        <v>0</v>
      </c>
      <c r="EU72">
        <v>2.261168</v>
      </c>
      <c r="EV72">
        <v>-0.1445230857449376</v>
      </c>
      <c r="EW72">
        <v>-15.74615400920914</v>
      </c>
      <c r="EX72">
        <v>13663.564</v>
      </c>
      <c r="EY72">
        <v>15</v>
      </c>
      <c r="EZ72">
        <v>0</v>
      </c>
      <c r="FA72" t="s">
        <v>419</v>
      </c>
      <c r="FB72">
        <v>1662142938.1</v>
      </c>
      <c r="FC72">
        <v>1662142938.1</v>
      </c>
      <c r="FD72">
        <v>0</v>
      </c>
      <c r="FE72">
        <v>0.077</v>
      </c>
      <c r="FF72">
        <v>-0.133</v>
      </c>
      <c r="FG72">
        <v>-3.393</v>
      </c>
      <c r="FH72">
        <v>-0.24</v>
      </c>
      <c r="FI72">
        <v>419</v>
      </c>
      <c r="FJ72">
        <v>24</v>
      </c>
      <c r="FK72">
        <v>0.26</v>
      </c>
      <c r="FL72">
        <v>0.23</v>
      </c>
      <c r="FM72">
        <v>-55.42891463414635</v>
      </c>
      <c r="FN72">
        <v>-0.736787456446066</v>
      </c>
      <c r="FO72">
        <v>0.2150284706741784</v>
      </c>
      <c r="FP72">
        <v>0</v>
      </c>
      <c r="FQ72">
        <v>2.2818</v>
      </c>
      <c r="FR72">
        <v>-0.533561499927486</v>
      </c>
      <c r="FS72">
        <v>0.2324326480560615</v>
      </c>
      <c r="FT72">
        <v>1</v>
      </c>
      <c r="FU72">
        <v>4.743560243902438</v>
      </c>
      <c r="FV72">
        <v>-0.196295121951215</v>
      </c>
      <c r="FW72">
        <v>0.02399781346623112</v>
      </c>
      <c r="FX72">
        <v>0</v>
      </c>
      <c r="FY72">
        <v>1</v>
      </c>
      <c r="FZ72">
        <v>3</v>
      </c>
      <c r="GA72" t="s">
        <v>426</v>
      </c>
      <c r="GB72">
        <v>2.97718</v>
      </c>
      <c r="GC72">
        <v>2.71578</v>
      </c>
      <c r="GD72">
        <v>0.155942</v>
      </c>
      <c r="GE72">
        <v>0.160262</v>
      </c>
      <c r="GF72">
        <v>0.0966235</v>
      </c>
      <c r="GG72">
        <v>0.0787807</v>
      </c>
      <c r="GH72">
        <v>26541.2</v>
      </c>
      <c r="GI72">
        <v>26533.5</v>
      </c>
      <c r="GJ72">
        <v>29257.7</v>
      </c>
      <c r="GK72">
        <v>29245.5</v>
      </c>
      <c r="GL72">
        <v>35048.6</v>
      </c>
      <c r="GM72">
        <v>35801.1</v>
      </c>
      <c r="GN72">
        <v>41237.7</v>
      </c>
      <c r="GO72">
        <v>41652.7</v>
      </c>
      <c r="GP72">
        <v>1.91842</v>
      </c>
      <c r="GQ72">
        <v>2.28435</v>
      </c>
      <c r="GR72">
        <v>-0.0116229</v>
      </c>
      <c r="GS72">
        <v>0</v>
      </c>
      <c r="GT72">
        <v>27.9449</v>
      </c>
      <c r="GU72">
        <v>999.9</v>
      </c>
      <c r="GV72">
        <v>41.9</v>
      </c>
      <c r="GW72">
        <v>34.7</v>
      </c>
      <c r="GX72">
        <v>25.6411</v>
      </c>
      <c r="GY72">
        <v>63.3925</v>
      </c>
      <c r="GZ72">
        <v>21.6907</v>
      </c>
      <c r="HA72">
        <v>2</v>
      </c>
      <c r="HB72">
        <v>0.328229</v>
      </c>
      <c r="HC72">
        <v>2.06163</v>
      </c>
      <c r="HD72">
        <v>20.3735</v>
      </c>
      <c r="HE72">
        <v>5.21654</v>
      </c>
      <c r="HF72">
        <v>12.0099</v>
      </c>
      <c r="HG72">
        <v>4.98805</v>
      </c>
      <c r="HH72">
        <v>3.28775</v>
      </c>
      <c r="HI72">
        <v>9999</v>
      </c>
      <c r="HJ72">
        <v>9999</v>
      </c>
      <c r="HK72">
        <v>9999</v>
      </c>
      <c r="HL72">
        <v>221.1</v>
      </c>
      <c r="HM72">
        <v>1.86752</v>
      </c>
      <c r="HN72">
        <v>1.86661</v>
      </c>
      <c r="HO72">
        <v>1.86598</v>
      </c>
      <c r="HP72">
        <v>1.86586</v>
      </c>
      <c r="HQ72">
        <v>1.86769</v>
      </c>
      <c r="HR72">
        <v>1.87013</v>
      </c>
      <c r="HS72">
        <v>1.86882</v>
      </c>
      <c r="HT72">
        <v>1.87027</v>
      </c>
      <c r="HU72">
        <v>0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-5.433</v>
      </c>
      <c r="II72">
        <v>-0.164</v>
      </c>
      <c r="IJ72">
        <v>-2.516739542632623</v>
      </c>
      <c r="IK72">
        <v>-0.003475500162460642</v>
      </c>
      <c r="IL72">
        <v>1.125610701116577E-07</v>
      </c>
      <c r="IM72">
        <v>8.211969671259291E-12</v>
      </c>
      <c r="IN72">
        <v>-0.1937301274936507</v>
      </c>
      <c r="IO72">
        <v>-0.01384364534232655</v>
      </c>
      <c r="IP72">
        <v>0.00103161831321913</v>
      </c>
      <c r="IQ72">
        <v>-1.444183994753534E-05</v>
      </c>
      <c r="IR72">
        <v>3</v>
      </c>
      <c r="IS72">
        <v>2339</v>
      </c>
      <c r="IT72">
        <v>1</v>
      </c>
      <c r="IU72">
        <v>31</v>
      </c>
      <c r="IV72">
        <v>8474.200000000001</v>
      </c>
      <c r="IW72">
        <v>8474.200000000001</v>
      </c>
      <c r="IX72">
        <v>2.42554</v>
      </c>
      <c r="IY72">
        <v>2.21191</v>
      </c>
      <c r="IZ72">
        <v>1.94702</v>
      </c>
      <c r="JA72">
        <v>2.63672</v>
      </c>
      <c r="JB72">
        <v>2.19482</v>
      </c>
      <c r="JC72">
        <v>2.37671</v>
      </c>
      <c r="JD72">
        <v>40.0194</v>
      </c>
      <c r="JE72">
        <v>15.4454</v>
      </c>
      <c r="JF72">
        <v>18</v>
      </c>
      <c r="JG72">
        <v>535.477</v>
      </c>
      <c r="JH72">
        <v>788.86</v>
      </c>
      <c r="JI72">
        <v>25</v>
      </c>
      <c r="JJ72">
        <v>31.4612</v>
      </c>
      <c r="JK72">
        <v>30.0002</v>
      </c>
      <c r="JL72">
        <v>31.3924</v>
      </c>
      <c r="JM72">
        <v>31.2877</v>
      </c>
      <c r="JN72">
        <v>48.5461</v>
      </c>
      <c r="JO72">
        <v>35.966</v>
      </c>
      <c r="JP72">
        <v>0</v>
      </c>
      <c r="JQ72">
        <v>25</v>
      </c>
      <c r="JR72">
        <v>942.277</v>
      </c>
      <c r="JS72">
        <v>16.1527</v>
      </c>
      <c r="JT72">
        <v>100.089</v>
      </c>
      <c r="JU72">
        <v>100.058</v>
      </c>
    </row>
    <row r="73" spans="1:281">
      <c r="A73">
        <v>57</v>
      </c>
      <c r="B73">
        <v>1662651397.1</v>
      </c>
      <c r="C73">
        <v>371.5</v>
      </c>
      <c r="D73" t="s">
        <v>535</v>
      </c>
      <c r="E73" t="s">
        <v>536</v>
      </c>
      <c r="F73">
        <v>5</v>
      </c>
      <c r="G73" t="s">
        <v>415</v>
      </c>
      <c r="H73" t="s">
        <v>416</v>
      </c>
      <c r="I73">
        <v>1662651389.314285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936.3543097010141</v>
      </c>
      <c r="AK73">
        <v>892.9199939393933</v>
      </c>
      <c r="AL73">
        <v>3.349800188999932</v>
      </c>
      <c r="AM73">
        <v>64.673611271338</v>
      </c>
      <c r="AN73">
        <f>(AP73 - AO73 + DI73*1E3/(8.314*(DK73+273.15)) * AR73/DH73 * AQ73) * DH73/(100*CV73) * 1000/(1000 - AP73)</f>
        <v>0</v>
      </c>
      <c r="AO73">
        <v>16.0591388540826</v>
      </c>
      <c r="AP73">
        <v>20.7472358554489</v>
      </c>
      <c r="AQ73">
        <v>-0.0005057402908980912</v>
      </c>
      <c r="AR73">
        <v>99.72261212557342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1662651389.314285</v>
      </c>
      <c r="DB73">
        <v>850.6235357142858</v>
      </c>
      <c r="DC73">
        <v>906.3045</v>
      </c>
      <c r="DD73">
        <v>20.77572142857143</v>
      </c>
      <c r="DE73">
        <v>16.05785</v>
      </c>
      <c r="DF73">
        <v>856.02775</v>
      </c>
      <c r="DG73">
        <v>20.93960357142857</v>
      </c>
      <c r="DH73">
        <v>500.0196785714285</v>
      </c>
      <c r="DI73">
        <v>90.77551428571428</v>
      </c>
      <c r="DJ73">
        <v>0.1000330821428571</v>
      </c>
      <c r="DK73">
        <v>28.08176428571429</v>
      </c>
      <c r="DL73">
        <v>27.75475357142857</v>
      </c>
      <c r="DM73">
        <v>999.9000000000002</v>
      </c>
      <c r="DN73">
        <v>0</v>
      </c>
      <c r="DO73">
        <v>0</v>
      </c>
      <c r="DP73">
        <v>9997.857142857145</v>
      </c>
      <c r="DQ73">
        <v>0</v>
      </c>
      <c r="DR73">
        <v>229.9699285714285</v>
      </c>
      <c r="DS73">
        <v>-55.68088928571429</v>
      </c>
      <c r="DT73">
        <v>868.6706428571428</v>
      </c>
      <c r="DU73">
        <v>921.0953571428572</v>
      </c>
      <c r="DV73">
        <v>4.717867857142857</v>
      </c>
      <c r="DW73">
        <v>906.3045</v>
      </c>
      <c r="DX73">
        <v>16.05785</v>
      </c>
      <c r="DY73">
        <v>1.885927142857142</v>
      </c>
      <c r="DZ73">
        <v>1.45766</v>
      </c>
      <c r="EA73">
        <v>16.51779285714286</v>
      </c>
      <c r="EB73">
        <v>12.531125</v>
      </c>
      <c r="EC73">
        <v>1500.0175</v>
      </c>
      <c r="ED73">
        <v>0.9730065714285713</v>
      </c>
      <c r="EE73">
        <v>0.02699321428571428</v>
      </c>
      <c r="EF73">
        <v>0</v>
      </c>
      <c r="EG73">
        <v>2.343067857142857</v>
      </c>
      <c r="EH73">
        <v>0</v>
      </c>
      <c r="EI73">
        <v>13661.22142857143</v>
      </c>
      <c r="EJ73">
        <v>12533.55357142857</v>
      </c>
      <c r="EK73">
        <v>38.5</v>
      </c>
      <c r="EL73">
        <v>40.06199999999999</v>
      </c>
      <c r="EM73">
        <v>38.93925</v>
      </c>
      <c r="EN73">
        <v>39.18925</v>
      </c>
      <c r="EO73">
        <v>37.9415</v>
      </c>
      <c r="EP73">
        <v>1459.526428571428</v>
      </c>
      <c r="EQ73">
        <v>40.49107142857143</v>
      </c>
      <c r="ER73">
        <v>0</v>
      </c>
      <c r="ES73">
        <v>1662651397.1</v>
      </c>
      <c r="ET73">
        <v>0</v>
      </c>
      <c r="EU73">
        <v>2.304428</v>
      </c>
      <c r="EV73">
        <v>0.8296461577979313</v>
      </c>
      <c r="EW73">
        <v>91.30000006877736</v>
      </c>
      <c r="EX73">
        <v>13660.488</v>
      </c>
      <c r="EY73">
        <v>15</v>
      </c>
      <c r="EZ73">
        <v>0</v>
      </c>
      <c r="FA73" t="s">
        <v>419</v>
      </c>
      <c r="FB73">
        <v>1662142938.1</v>
      </c>
      <c r="FC73">
        <v>1662142938.1</v>
      </c>
      <c r="FD73">
        <v>0</v>
      </c>
      <c r="FE73">
        <v>0.077</v>
      </c>
      <c r="FF73">
        <v>-0.133</v>
      </c>
      <c r="FG73">
        <v>-3.393</v>
      </c>
      <c r="FH73">
        <v>-0.24</v>
      </c>
      <c r="FI73">
        <v>419</v>
      </c>
      <c r="FJ73">
        <v>24</v>
      </c>
      <c r="FK73">
        <v>0.26</v>
      </c>
      <c r="FL73">
        <v>0.23</v>
      </c>
      <c r="FM73">
        <v>-55.55709024390243</v>
      </c>
      <c r="FN73">
        <v>-2.621485714285674</v>
      </c>
      <c r="FO73">
        <v>0.3418196827489235</v>
      </c>
      <c r="FP73">
        <v>0</v>
      </c>
      <c r="FQ73">
        <v>2.312188235294118</v>
      </c>
      <c r="FR73">
        <v>0.3415034338404311</v>
      </c>
      <c r="FS73">
        <v>0.2480536075418636</v>
      </c>
      <c r="FT73">
        <v>1</v>
      </c>
      <c r="FU73">
        <v>4.727864878048781</v>
      </c>
      <c r="FV73">
        <v>-0.1603590940766412</v>
      </c>
      <c r="FW73">
        <v>0.01715096244500601</v>
      </c>
      <c r="FX73">
        <v>0</v>
      </c>
      <c r="FY73">
        <v>1</v>
      </c>
      <c r="FZ73">
        <v>3</v>
      </c>
      <c r="GA73" t="s">
        <v>426</v>
      </c>
      <c r="GB73">
        <v>2.97688</v>
      </c>
      <c r="GC73">
        <v>2.71567</v>
      </c>
      <c r="GD73">
        <v>0.157887</v>
      </c>
      <c r="GE73">
        <v>0.162154</v>
      </c>
      <c r="GF73">
        <v>0.09654939999999999</v>
      </c>
      <c r="GG73">
        <v>0.0788537</v>
      </c>
      <c r="GH73">
        <v>26479.6</v>
      </c>
      <c r="GI73">
        <v>26473.5</v>
      </c>
      <c r="GJ73">
        <v>29257.3</v>
      </c>
      <c r="GK73">
        <v>29245.4</v>
      </c>
      <c r="GL73">
        <v>35051</v>
      </c>
      <c r="GM73">
        <v>35798.1</v>
      </c>
      <c r="GN73">
        <v>41237.1</v>
      </c>
      <c r="GO73">
        <v>41652.5</v>
      </c>
      <c r="GP73">
        <v>1.91825</v>
      </c>
      <c r="GQ73">
        <v>2.2845</v>
      </c>
      <c r="GR73">
        <v>-0.0111163</v>
      </c>
      <c r="GS73">
        <v>0</v>
      </c>
      <c r="GT73">
        <v>27.9419</v>
      </c>
      <c r="GU73">
        <v>999.9</v>
      </c>
      <c r="GV73">
        <v>41.8</v>
      </c>
      <c r="GW73">
        <v>34.7</v>
      </c>
      <c r="GX73">
        <v>25.5807</v>
      </c>
      <c r="GY73">
        <v>63.2225</v>
      </c>
      <c r="GZ73">
        <v>21.6707</v>
      </c>
      <c r="HA73">
        <v>2</v>
      </c>
      <c r="HB73">
        <v>0.328247</v>
      </c>
      <c r="HC73">
        <v>2.06605</v>
      </c>
      <c r="HD73">
        <v>20.3736</v>
      </c>
      <c r="HE73">
        <v>5.21639</v>
      </c>
      <c r="HF73">
        <v>12.0099</v>
      </c>
      <c r="HG73">
        <v>4.9878</v>
      </c>
      <c r="HH73">
        <v>3.28793</v>
      </c>
      <c r="HI73">
        <v>9999</v>
      </c>
      <c r="HJ73">
        <v>9999</v>
      </c>
      <c r="HK73">
        <v>9999</v>
      </c>
      <c r="HL73">
        <v>221.1</v>
      </c>
      <c r="HM73">
        <v>1.86752</v>
      </c>
      <c r="HN73">
        <v>1.86661</v>
      </c>
      <c r="HO73">
        <v>1.86599</v>
      </c>
      <c r="HP73">
        <v>1.86584</v>
      </c>
      <c r="HQ73">
        <v>1.86768</v>
      </c>
      <c r="HR73">
        <v>1.87014</v>
      </c>
      <c r="HS73">
        <v>1.8688</v>
      </c>
      <c r="HT73">
        <v>1.87027</v>
      </c>
      <c r="HU73">
        <v>0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-5.488</v>
      </c>
      <c r="II73">
        <v>-0.1642</v>
      </c>
      <c r="IJ73">
        <v>-2.516739542632623</v>
      </c>
      <c r="IK73">
        <v>-0.003475500162460642</v>
      </c>
      <c r="IL73">
        <v>1.125610701116577E-07</v>
      </c>
      <c r="IM73">
        <v>8.211969671259291E-12</v>
      </c>
      <c r="IN73">
        <v>-0.1937301274936507</v>
      </c>
      <c r="IO73">
        <v>-0.01384364534232655</v>
      </c>
      <c r="IP73">
        <v>0.00103161831321913</v>
      </c>
      <c r="IQ73">
        <v>-1.444183994753534E-05</v>
      </c>
      <c r="IR73">
        <v>3</v>
      </c>
      <c r="IS73">
        <v>2339</v>
      </c>
      <c r="IT73">
        <v>1</v>
      </c>
      <c r="IU73">
        <v>31</v>
      </c>
      <c r="IV73">
        <v>8474.299999999999</v>
      </c>
      <c r="IW73">
        <v>8474.299999999999</v>
      </c>
      <c r="IX73">
        <v>2.46216</v>
      </c>
      <c r="IY73">
        <v>2.20825</v>
      </c>
      <c r="IZ73">
        <v>1.94702</v>
      </c>
      <c r="JA73">
        <v>2.63916</v>
      </c>
      <c r="JB73">
        <v>2.19482</v>
      </c>
      <c r="JC73">
        <v>2.3999</v>
      </c>
      <c r="JD73">
        <v>40.0447</v>
      </c>
      <c r="JE73">
        <v>15.4367</v>
      </c>
      <c r="JF73">
        <v>18</v>
      </c>
      <c r="JG73">
        <v>535.38</v>
      </c>
      <c r="JH73">
        <v>789.053</v>
      </c>
      <c r="JI73">
        <v>25.0006</v>
      </c>
      <c r="JJ73">
        <v>31.464</v>
      </c>
      <c r="JK73">
        <v>30.0001</v>
      </c>
      <c r="JL73">
        <v>31.3953</v>
      </c>
      <c r="JM73">
        <v>31.2911</v>
      </c>
      <c r="JN73">
        <v>49.28</v>
      </c>
      <c r="JO73">
        <v>35.6886</v>
      </c>
      <c r="JP73">
        <v>0</v>
      </c>
      <c r="JQ73">
        <v>25</v>
      </c>
      <c r="JR73">
        <v>955.64</v>
      </c>
      <c r="JS73">
        <v>16.206</v>
      </c>
      <c r="JT73">
        <v>100.087</v>
      </c>
      <c r="JU73">
        <v>100.058</v>
      </c>
    </row>
    <row r="74" spans="1:281">
      <c r="A74">
        <v>58</v>
      </c>
      <c r="B74">
        <v>1662651402.1</v>
      </c>
      <c r="C74">
        <v>376.5</v>
      </c>
      <c r="D74" t="s">
        <v>537</v>
      </c>
      <c r="E74" t="s">
        <v>538</v>
      </c>
      <c r="F74">
        <v>5</v>
      </c>
      <c r="G74" t="s">
        <v>415</v>
      </c>
      <c r="H74" t="s">
        <v>416</v>
      </c>
      <c r="I74">
        <v>1662651394.6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953.2459699454412</v>
      </c>
      <c r="AK74">
        <v>909.6327575757576</v>
      </c>
      <c r="AL74">
        <v>3.348402893955383</v>
      </c>
      <c r="AM74">
        <v>64.673611271338</v>
      </c>
      <c r="AN74">
        <f>(AP74 - AO74 + DI74*1E3/(8.314*(DK74+273.15)) * AR74/DH74 * AQ74) * DH74/(100*CV74) * 1000/(1000 - AP74)</f>
        <v>0</v>
      </c>
      <c r="AO74">
        <v>16.06802474580081</v>
      </c>
      <c r="AP74">
        <v>20.73521581027668</v>
      </c>
      <c r="AQ74">
        <v>-0.005654048852867315</v>
      </c>
      <c r="AR74">
        <v>99.72261212557342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1662651394.6</v>
      </c>
      <c r="DB74">
        <v>867.8314444444443</v>
      </c>
      <c r="DC74">
        <v>923.9087777777778</v>
      </c>
      <c r="DD74">
        <v>20.75716296296296</v>
      </c>
      <c r="DE74">
        <v>16.07671481481481</v>
      </c>
      <c r="DF74">
        <v>873.291962962963</v>
      </c>
      <c r="DG74">
        <v>20.92123703703703</v>
      </c>
      <c r="DH74">
        <v>500.0073333333333</v>
      </c>
      <c r="DI74">
        <v>90.77554444444446</v>
      </c>
      <c r="DJ74">
        <v>0.09997835555555555</v>
      </c>
      <c r="DK74">
        <v>28.08154074074075</v>
      </c>
      <c r="DL74">
        <v>27.75916296296296</v>
      </c>
      <c r="DM74">
        <v>999.9000000000001</v>
      </c>
      <c r="DN74">
        <v>0</v>
      </c>
      <c r="DO74">
        <v>0</v>
      </c>
      <c r="DP74">
        <v>10007.22481481482</v>
      </c>
      <c r="DQ74">
        <v>0</v>
      </c>
      <c r="DR74">
        <v>230.7857777777778</v>
      </c>
      <c r="DS74">
        <v>-56.07729999999999</v>
      </c>
      <c r="DT74">
        <v>886.2268148148149</v>
      </c>
      <c r="DU74">
        <v>939.0052222222221</v>
      </c>
      <c r="DV74">
        <v>4.680436666666667</v>
      </c>
      <c r="DW74">
        <v>923.9087777777778</v>
      </c>
      <c r="DX74">
        <v>16.07671481481481</v>
      </c>
      <c r="DY74">
        <v>1.884242222222222</v>
      </c>
      <c r="DZ74">
        <v>1.459372962962963</v>
      </c>
      <c r="EA74">
        <v>16.50374814814815</v>
      </c>
      <c r="EB74">
        <v>12.54900740740741</v>
      </c>
      <c r="EC74">
        <v>1500.032222222222</v>
      </c>
      <c r="ED74">
        <v>0.9730074444444443</v>
      </c>
      <c r="EE74">
        <v>0.02699228888888888</v>
      </c>
      <c r="EF74">
        <v>0</v>
      </c>
      <c r="EG74">
        <v>2.321111111111111</v>
      </c>
      <c r="EH74">
        <v>0</v>
      </c>
      <c r="EI74">
        <v>13665.35925925926</v>
      </c>
      <c r="EJ74">
        <v>12533.69259259259</v>
      </c>
      <c r="EK74">
        <v>38.5</v>
      </c>
      <c r="EL74">
        <v>40.083</v>
      </c>
      <c r="EM74">
        <v>38.93933333333333</v>
      </c>
      <c r="EN74">
        <v>39.21033333333334</v>
      </c>
      <c r="EO74">
        <v>37.958</v>
      </c>
      <c r="EP74">
        <v>1459.541851851852</v>
      </c>
      <c r="EQ74">
        <v>40.49037037037037</v>
      </c>
      <c r="ER74">
        <v>0</v>
      </c>
      <c r="ES74">
        <v>1662651401.9</v>
      </c>
      <c r="ET74">
        <v>0</v>
      </c>
      <c r="EU74">
        <v>2.322088</v>
      </c>
      <c r="EV74">
        <v>0.3074692334851599</v>
      </c>
      <c r="EW74">
        <v>-28.96153860588491</v>
      </c>
      <c r="EX74">
        <v>13664.816</v>
      </c>
      <c r="EY74">
        <v>15</v>
      </c>
      <c r="EZ74">
        <v>0</v>
      </c>
      <c r="FA74" t="s">
        <v>419</v>
      </c>
      <c r="FB74">
        <v>1662142938.1</v>
      </c>
      <c r="FC74">
        <v>1662142938.1</v>
      </c>
      <c r="FD74">
        <v>0</v>
      </c>
      <c r="FE74">
        <v>0.077</v>
      </c>
      <c r="FF74">
        <v>-0.133</v>
      </c>
      <c r="FG74">
        <v>-3.393</v>
      </c>
      <c r="FH74">
        <v>-0.24</v>
      </c>
      <c r="FI74">
        <v>419</v>
      </c>
      <c r="FJ74">
        <v>24</v>
      </c>
      <c r="FK74">
        <v>0.26</v>
      </c>
      <c r="FL74">
        <v>0.23</v>
      </c>
      <c r="FM74">
        <v>-55.818235</v>
      </c>
      <c r="FN74">
        <v>-4.492239399624743</v>
      </c>
      <c r="FO74">
        <v>0.4396280908620372</v>
      </c>
      <c r="FP74">
        <v>0</v>
      </c>
      <c r="FQ74">
        <v>2.313020588235294</v>
      </c>
      <c r="FR74">
        <v>0.2862902962817979</v>
      </c>
      <c r="FS74">
        <v>0.2367154556193273</v>
      </c>
      <c r="FT74">
        <v>1</v>
      </c>
      <c r="FU74">
        <v>4.699769999999999</v>
      </c>
      <c r="FV74">
        <v>-0.3932848030018838</v>
      </c>
      <c r="FW74">
        <v>0.0400768373253179</v>
      </c>
      <c r="FX74">
        <v>0</v>
      </c>
      <c r="FY74">
        <v>1</v>
      </c>
      <c r="FZ74">
        <v>3</v>
      </c>
      <c r="GA74" t="s">
        <v>426</v>
      </c>
      <c r="GB74">
        <v>2.97707</v>
      </c>
      <c r="GC74">
        <v>2.71572</v>
      </c>
      <c r="GD74">
        <v>0.159812</v>
      </c>
      <c r="GE74">
        <v>0.164044</v>
      </c>
      <c r="GF74">
        <v>0.0965259</v>
      </c>
      <c r="GG74">
        <v>0.07901610000000001</v>
      </c>
      <c r="GH74">
        <v>26418.4</v>
      </c>
      <c r="GI74">
        <v>26413.8</v>
      </c>
      <c r="GJ74">
        <v>29256.7</v>
      </c>
      <c r="GK74">
        <v>29245.5</v>
      </c>
      <c r="GL74">
        <v>35051.4</v>
      </c>
      <c r="GM74">
        <v>35791.8</v>
      </c>
      <c r="GN74">
        <v>41236.5</v>
      </c>
      <c r="GO74">
        <v>41652.5</v>
      </c>
      <c r="GP74">
        <v>1.9182</v>
      </c>
      <c r="GQ74">
        <v>2.28445</v>
      </c>
      <c r="GR74">
        <v>-0.0105165</v>
      </c>
      <c r="GS74">
        <v>0</v>
      </c>
      <c r="GT74">
        <v>27.9404</v>
      </c>
      <c r="GU74">
        <v>999.9</v>
      </c>
      <c r="GV74">
        <v>41.8</v>
      </c>
      <c r="GW74">
        <v>34.7</v>
      </c>
      <c r="GX74">
        <v>25.5788</v>
      </c>
      <c r="GY74">
        <v>62.9925</v>
      </c>
      <c r="GZ74">
        <v>21.6266</v>
      </c>
      <c r="HA74">
        <v>2</v>
      </c>
      <c r="HB74">
        <v>0.328458</v>
      </c>
      <c r="HC74">
        <v>2.07078</v>
      </c>
      <c r="HD74">
        <v>20.3735</v>
      </c>
      <c r="HE74">
        <v>5.21624</v>
      </c>
      <c r="HF74">
        <v>12.0099</v>
      </c>
      <c r="HG74">
        <v>4.9882</v>
      </c>
      <c r="HH74">
        <v>3.28783</v>
      </c>
      <c r="HI74">
        <v>9999</v>
      </c>
      <c r="HJ74">
        <v>9999</v>
      </c>
      <c r="HK74">
        <v>9999</v>
      </c>
      <c r="HL74">
        <v>221.1</v>
      </c>
      <c r="HM74">
        <v>1.86752</v>
      </c>
      <c r="HN74">
        <v>1.86661</v>
      </c>
      <c r="HO74">
        <v>1.86599</v>
      </c>
      <c r="HP74">
        <v>1.86586</v>
      </c>
      <c r="HQ74">
        <v>1.86769</v>
      </c>
      <c r="HR74">
        <v>1.87014</v>
      </c>
      <c r="HS74">
        <v>1.8688</v>
      </c>
      <c r="HT74">
        <v>1.87027</v>
      </c>
      <c r="HU74">
        <v>0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-5.541</v>
      </c>
      <c r="II74">
        <v>-0.1643</v>
      </c>
      <c r="IJ74">
        <v>-2.516739542632623</v>
      </c>
      <c r="IK74">
        <v>-0.003475500162460642</v>
      </c>
      <c r="IL74">
        <v>1.125610701116577E-07</v>
      </c>
      <c r="IM74">
        <v>8.211969671259291E-12</v>
      </c>
      <c r="IN74">
        <v>-0.1937301274936507</v>
      </c>
      <c r="IO74">
        <v>-0.01384364534232655</v>
      </c>
      <c r="IP74">
        <v>0.00103161831321913</v>
      </c>
      <c r="IQ74">
        <v>-1.444183994753534E-05</v>
      </c>
      <c r="IR74">
        <v>3</v>
      </c>
      <c r="IS74">
        <v>2339</v>
      </c>
      <c r="IT74">
        <v>1</v>
      </c>
      <c r="IU74">
        <v>31</v>
      </c>
      <c r="IV74">
        <v>8474.4</v>
      </c>
      <c r="IW74">
        <v>8474.4</v>
      </c>
      <c r="IX74">
        <v>2.49634</v>
      </c>
      <c r="IY74">
        <v>2.21558</v>
      </c>
      <c r="IZ74">
        <v>1.94702</v>
      </c>
      <c r="JA74">
        <v>2.63916</v>
      </c>
      <c r="JB74">
        <v>2.19482</v>
      </c>
      <c r="JC74">
        <v>2.34863</v>
      </c>
      <c r="JD74">
        <v>40.0447</v>
      </c>
      <c r="JE74">
        <v>15.4367</v>
      </c>
      <c r="JF74">
        <v>18</v>
      </c>
      <c r="JG74">
        <v>535.377</v>
      </c>
      <c r="JH74">
        <v>789.047</v>
      </c>
      <c r="JI74">
        <v>25.0008</v>
      </c>
      <c r="JJ74">
        <v>31.4674</v>
      </c>
      <c r="JK74">
        <v>30.0004</v>
      </c>
      <c r="JL74">
        <v>31.3991</v>
      </c>
      <c r="JM74">
        <v>31.2945</v>
      </c>
      <c r="JN74">
        <v>49.9413</v>
      </c>
      <c r="JO74">
        <v>35.4012</v>
      </c>
      <c r="JP74">
        <v>0</v>
      </c>
      <c r="JQ74">
        <v>25</v>
      </c>
      <c r="JR74">
        <v>975.675</v>
      </c>
      <c r="JS74">
        <v>16.2467</v>
      </c>
      <c r="JT74">
        <v>100.085</v>
      </c>
      <c r="JU74">
        <v>100.058</v>
      </c>
    </row>
    <row r="75" spans="1:281">
      <c r="A75">
        <v>59</v>
      </c>
      <c r="B75">
        <v>1662651407.1</v>
      </c>
      <c r="C75">
        <v>381.5</v>
      </c>
      <c r="D75" t="s">
        <v>539</v>
      </c>
      <c r="E75" t="s">
        <v>540</v>
      </c>
      <c r="F75">
        <v>5</v>
      </c>
      <c r="G75" t="s">
        <v>415</v>
      </c>
      <c r="H75" t="s">
        <v>416</v>
      </c>
      <c r="I75">
        <v>1662651399.314285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970.2855801106191</v>
      </c>
      <c r="AK75">
        <v>926.4666424242423</v>
      </c>
      <c r="AL75">
        <v>3.365969888097395</v>
      </c>
      <c r="AM75">
        <v>64.673611271338</v>
      </c>
      <c r="AN75">
        <f>(AP75 - AO75 + DI75*1E3/(8.314*(DK75+273.15)) * AR75/DH75 * AQ75) * DH75/(100*CV75) * 1000/(1000 - AP75)</f>
        <v>0</v>
      </c>
      <c r="AO75">
        <v>16.11968981733994</v>
      </c>
      <c r="AP75">
        <v>20.74010722755506</v>
      </c>
      <c r="AQ75">
        <v>-0.001260420343240285</v>
      </c>
      <c r="AR75">
        <v>99.72261212557342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1662651399.314285</v>
      </c>
      <c r="DB75">
        <v>883.2894285714286</v>
      </c>
      <c r="DC75">
        <v>939.6531428571427</v>
      </c>
      <c r="DD75">
        <v>20.74494285714286</v>
      </c>
      <c r="DE75">
        <v>16.11783214285714</v>
      </c>
      <c r="DF75">
        <v>888.8005000000001</v>
      </c>
      <c r="DG75">
        <v>20.90913571428572</v>
      </c>
      <c r="DH75">
        <v>500.0075000000001</v>
      </c>
      <c r="DI75">
        <v>90.77588214285711</v>
      </c>
      <c r="DJ75">
        <v>0.09997352499999999</v>
      </c>
      <c r="DK75">
        <v>28.08356428571429</v>
      </c>
      <c r="DL75">
        <v>27.76488214285714</v>
      </c>
      <c r="DM75">
        <v>999.9000000000002</v>
      </c>
      <c r="DN75">
        <v>0</v>
      </c>
      <c r="DO75">
        <v>0</v>
      </c>
      <c r="DP75">
        <v>10011.38464285714</v>
      </c>
      <c r="DQ75">
        <v>0</v>
      </c>
      <c r="DR75">
        <v>229.6628571428571</v>
      </c>
      <c r="DS75">
        <v>-56.363675</v>
      </c>
      <c r="DT75">
        <v>902.0013571428572</v>
      </c>
      <c r="DU75">
        <v>955.0473214285715</v>
      </c>
      <c r="DV75">
        <v>4.627092857142857</v>
      </c>
      <c r="DW75">
        <v>939.6531428571427</v>
      </c>
      <c r="DX75">
        <v>16.11783214285714</v>
      </c>
      <c r="DY75">
        <v>1.883140357142857</v>
      </c>
      <c r="DZ75">
        <v>1.463111428571429</v>
      </c>
      <c r="EA75">
        <v>16.49454642857143</v>
      </c>
      <c r="EB75">
        <v>12.58793928571428</v>
      </c>
      <c r="EC75">
        <v>1500.006071428571</v>
      </c>
      <c r="ED75">
        <v>0.9730072857142857</v>
      </c>
      <c r="EE75">
        <v>0.02699245714285714</v>
      </c>
      <c r="EF75">
        <v>0</v>
      </c>
      <c r="EG75">
        <v>2.360525</v>
      </c>
      <c r="EH75">
        <v>0</v>
      </c>
      <c r="EI75">
        <v>13660.63214285714</v>
      </c>
      <c r="EJ75">
        <v>12533.47499999999</v>
      </c>
      <c r="EK75">
        <v>38.5</v>
      </c>
      <c r="EL75">
        <v>40.1025</v>
      </c>
      <c r="EM75">
        <v>38.955</v>
      </c>
      <c r="EN75">
        <v>39.22525</v>
      </c>
      <c r="EO75">
        <v>37.9775</v>
      </c>
      <c r="EP75">
        <v>1459.515714285714</v>
      </c>
      <c r="EQ75">
        <v>40.49035714285714</v>
      </c>
      <c r="ER75">
        <v>0</v>
      </c>
      <c r="ES75">
        <v>1662651406.7</v>
      </c>
      <c r="ET75">
        <v>0</v>
      </c>
      <c r="EU75">
        <v>2.349352</v>
      </c>
      <c r="EV75">
        <v>-1.245499999905244</v>
      </c>
      <c r="EW75">
        <v>-71.90000009537559</v>
      </c>
      <c r="EX75">
        <v>13660.08</v>
      </c>
      <c r="EY75">
        <v>15</v>
      </c>
      <c r="EZ75">
        <v>0</v>
      </c>
      <c r="FA75" t="s">
        <v>419</v>
      </c>
      <c r="FB75">
        <v>1662142938.1</v>
      </c>
      <c r="FC75">
        <v>1662142938.1</v>
      </c>
      <c r="FD75">
        <v>0</v>
      </c>
      <c r="FE75">
        <v>0.077</v>
      </c>
      <c r="FF75">
        <v>-0.133</v>
      </c>
      <c r="FG75">
        <v>-3.393</v>
      </c>
      <c r="FH75">
        <v>-0.24</v>
      </c>
      <c r="FI75">
        <v>419</v>
      </c>
      <c r="FJ75">
        <v>24</v>
      </c>
      <c r="FK75">
        <v>0.26</v>
      </c>
      <c r="FL75">
        <v>0.23</v>
      </c>
      <c r="FM75">
        <v>-56.16482499999999</v>
      </c>
      <c r="FN75">
        <v>-3.773556472795503</v>
      </c>
      <c r="FO75">
        <v>0.3703849023313451</v>
      </c>
      <c r="FP75">
        <v>0</v>
      </c>
      <c r="FQ75">
        <v>2.314064705882353</v>
      </c>
      <c r="FR75">
        <v>0.1368892264097225</v>
      </c>
      <c r="FS75">
        <v>0.2094063807140007</v>
      </c>
      <c r="FT75">
        <v>1</v>
      </c>
      <c r="FU75">
        <v>4.65658125</v>
      </c>
      <c r="FV75">
        <v>-0.6396284803001999</v>
      </c>
      <c r="FW75">
        <v>0.06396205622036784</v>
      </c>
      <c r="FX75">
        <v>0</v>
      </c>
      <c r="FY75">
        <v>1</v>
      </c>
      <c r="FZ75">
        <v>3</v>
      </c>
      <c r="GA75" t="s">
        <v>426</v>
      </c>
      <c r="GB75">
        <v>2.97703</v>
      </c>
      <c r="GC75">
        <v>2.71565</v>
      </c>
      <c r="GD75">
        <v>0.161737</v>
      </c>
      <c r="GE75">
        <v>0.165929</v>
      </c>
      <c r="GF75">
        <v>0.09655080000000001</v>
      </c>
      <c r="GG75">
        <v>0.0794247</v>
      </c>
      <c r="GH75">
        <v>26358.3</v>
      </c>
      <c r="GI75">
        <v>26354.2</v>
      </c>
      <c r="GJ75">
        <v>29257.3</v>
      </c>
      <c r="GK75">
        <v>29245.7</v>
      </c>
      <c r="GL75">
        <v>35051.1</v>
      </c>
      <c r="GM75">
        <v>35776.1</v>
      </c>
      <c r="GN75">
        <v>41237.2</v>
      </c>
      <c r="GO75">
        <v>41652.7</v>
      </c>
      <c r="GP75">
        <v>1.9181</v>
      </c>
      <c r="GQ75">
        <v>2.28468</v>
      </c>
      <c r="GR75">
        <v>-0.00999123</v>
      </c>
      <c r="GS75">
        <v>0</v>
      </c>
      <c r="GT75">
        <v>27.9395</v>
      </c>
      <c r="GU75">
        <v>999.9</v>
      </c>
      <c r="GV75">
        <v>41.8</v>
      </c>
      <c r="GW75">
        <v>34.7</v>
      </c>
      <c r="GX75">
        <v>25.5772</v>
      </c>
      <c r="GY75">
        <v>63.2725</v>
      </c>
      <c r="GZ75">
        <v>21.7588</v>
      </c>
      <c r="HA75">
        <v>2</v>
      </c>
      <c r="HB75">
        <v>0.32875</v>
      </c>
      <c r="HC75">
        <v>2.07294</v>
      </c>
      <c r="HD75">
        <v>20.3736</v>
      </c>
      <c r="HE75">
        <v>5.21579</v>
      </c>
      <c r="HF75">
        <v>12.0099</v>
      </c>
      <c r="HG75">
        <v>4.98805</v>
      </c>
      <c r="HH75">
        <v>3.28788</v>
      </c>
      <c r="HI75">
        <v>9999</v>
      </c>
      <c r="HJ75">
        <v>9999</v>
      </c>
      <c r="HK75">
        <v>9999</v>
      </c>
      <c r="HL75">
        <v>221.1</v>
      </c>
      <c r="HM75">
        <v>1.86752</v>
      </c>
      <c r="HN75">
        <v>1.86661</v>
      </c>
      <c r="HO75">
        <v>1.866</v>
      </c>
      <c r="HP75">
        <v>1.86586</v>
      </c>
      <c r="HQ75">
        <v>1.86768</v>
      </c>
      <c r="HR75">
        <v>1.87014</v>
      </c>
      <c r="HS75">
        <v>1.86881</v>
      </c>
      <c r="HT75">
        <v>1.87027</v>
      </c>
      <c r="HU75">
        <v>0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-5.595</v>
      </c>
      <c r="II75">
        <v>-0.1642</v>
      </c>
      <c r="IJ75">
        <v>-2.516739542632623</v>
      </c>
      <c r="IK75">
        <v>-0.003475500162460642</v>
      </c>
      <c r="IL75">
        <v>1.125610701116577E-07</v>
      </c>
      <c r="IM75">
        <v>8.211969671259291E-12</v>
      </c>
      <c r="IN75">
        <v>-0.1937301274936507</v>
      </c>
      <c r="IO75">
        <v>-0.01384364534232655</v>
      </c>
      <c r="IP75">
        <v>0.00103161831321913</v>
      </c>
      <c r="IQ75">
        <v>-1.444183994753534E-05</v>
      </c>
      <c r="IR75">
        <v>3</v>
      </c>
      <c r="IS75">
        <v>2339</v>
      </c>
      <c r="IT75">
        <v>1</v>
      </c>
      <c r="IU75">
        <v>31</v>
      </c>
      <c r="IV75">
        <v>8474.5</v>
      </c>
      <c r="IW75">
        <v>8474.5</v>
      </c>
      <c r="IX75">
        <v>2.53174</v>
      </c>
      <c r="IY75">
        <v>2.20947</v>
      </c>
      <c r="IZ75">
        <v>1.94702</v>
      </c>
      <c r="JA75">
        <v>2.63916</v>
      </c>
      <c r="JB75">
        <v>2.19482</v>
      </c>
      <c r="JC75">
        <v>2.37427</v>
      </c>
      <c r="JD75">
        <v>40.07</v>
      </c>
      <c r="JE75">
        <v>15.4367</v>
      </c>
      <c r="JF75">
        <v>18</v>
      </c>
      <c r="JG75">
        <v>535.34</v>
      </c>
      <c r="JH75">
        <v>789.314</v>
      </c>
      <c r="JI75">
        <v>25.0005</v>
      </c>
      <c r="JJ75">
        <v>31.4702</v>
      </c>
      <c r="JK75">
        <v>30.0004</v>
      </c>
      <c r="JL75">
        <v>31.4028</v>
      </c>
      <c r="JM75">
        <v>31.2979</v>
      </c>
      <c r="JN75">
        <v>50.6693</v>
      </c>
      <c r="JO75">
        <v>35.4012</v>
      </c>
      <c r="JP75">
        <v>0</v>
      </c>
      <c r="JQ75">
        <v>25</v>
      </c>
      <c r="JR75">
        <v>989.04</v>
      </c>
      <c r="JS75">
        <v>16.2725</v>
      </c>
      <c r="JT75">
        <v>100.087</v>
      </c>
      <c r="JU75">
        <v>100.058</v>
      </c>
    </row>
    <row r="76" spans="1:281">
      <c r="A76">
        <v>60</v>
      </c>
      <c r="B76">
        <v>1662651412.1</v>
      </c>
      <c r="C76">
        <v>386.5</v>
      </c>
      <c r="D76" t="s">
        <v>541</v>
      </c>
      <c r="E76" t="s">
        <v>542</v>
      </c>
      <c r="F76">
        <v>5</v>
      </c>
      <c r="G76" t="s">
        <v>415</v>
      </c>
      <c r="H76" t="s">
        <v>416</v>
      </c>
      <c r="I76">
        <v>1662651404.6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987.4198264211109</v>
      </c>
      <c r="AK76">
        <v>943.4667151515155</v>
      </c>
      <c r="AL76">
        <v>3.40917160875029</v>
      </c>
      <c r="AM76">
        <v>64.673611271338</v>
      </c>
      <c r="AN76">
        <f>(AP76 - AO76 + DI76*1E3/(8.314*(DK76+273.15)) * AR76/DH76 * AQ76) * DH76/(100*CV76) * 1000/(1000 - AP76)</f>
        <v>0</v>
      </c>
      <c r="AO76">
        <v>16.22912647773746</v>
      </c>
      <c r="AP76">
        <v>20.76852806324111</v>
      </c>
      <c r="AQ76">
        <v>7.303029371760677E-05</v>
      </c>
      <c r="AR76">
        <v>99.72261212557342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1662651404.6</v>
      </c>
      <c r="DB76">
        <v>900.6854444444443</v>
      </c>
      <c r="DC76">
        <v>957.3262592592595</v>
      </c>
      <c r="DD76">
        <v>20.7445037037037</v>
      </c>
      <c r="DE76">
        <v>16.1817925925926</v>
      </c>
      <c r="DF76">
        <v>906.2532962962963</v>
      </c>
      <c r="DG76">
        <v>20.90869629629629</v>
      </c>
      <c r="DH76">
        <v>499.9924814814815</v>
      </c>
      <c r="DI76">
        <v>90.77665185185188</v>
      </c>
      <c r="DJ76">
        <v>0.09997364074074075</v>
      </c>
      <c r="DK76">
        <v>28.08481851851852</v>
      </c>
      <c r="DL76">
        <v>27.77067407407407</v>
      </c>
      <c r="DM76">
        <v>999.9000000000001</v>
      </c>
      <c r="DN76">
        <v>0</v>
      </c>
      <c r="DO76">
        <v>0</v>
      </c>
      <c r="DP76">
        <v>10009.35444444445</v>
      </c>
      <c r="DQ76">
        <v>0</v>
      </c>
      <c r="DR76">
        <v>227.7931481481481</v>
      </c>
      <c r="DS76">
        <v>-56.64088518518519</v>
      </c>
      <c r="DT76">
        <v>919.7656666666667</v>
      </c>
      <c r="DU76">
        <v>973.0733333333335</v>
      </c>
      <c r="DV76">
        <v>4.562704074074075</v>
      </c>
      <c r="DW76">
        <v>957.3262592592595</v>
      </c>
      <c r="DX76">
        <v>16.1817925925926</v>
      </c>
      <c r="DY76">
        <v>1.883116296296296</v>
      </c>
      <c r="DZ76">
        <v>1.468928888888889</v>
      </c>
      <c r="EA76">
        <v>16.49434444444444</v>
      </c>
      <c r="EB76">
        <v>12.64843333333333</v>
      </c>
      <c r="EC76">
        <v>1499.997407407407</v>
      </c>
      <c r="ED76">
        <v>0.9730076296296296</v>
      </c>
      <c r="EE76">
        <v>0.02699209259259258</v>
      </c>
      <c r="EF76">
        <v>0</v>
      </c>
      <c r="EG76">
        <v>2.292459259259259</v>
      </c>
      <c r="EH76">
        <v>0</v>
      </c>
      <c r="EI76">
        <v>13651.39629629629</v>
      </c>
      <c r="EJ76">
        <v>12533.4</v>
      </c>
      <c r="EK76">
        <v>38.50688888888889</v>
      </c>
      <c r="EL76">
        <v>40.125</v>
      </c>
      <c r="EM76">
        <v>38.97433333333333</v>
      </c>
      <c r="EN76">
        <v>39.24533333333333</v>
      </c>
      <c r="EO76">
        <v>37.99533333333333</v>
      </c>
      <c r="EP76">
        <v>1459.507407407408</v>
      </c>
      <c r="EQ76">
        <v>40.49</v>
      </c>
      <c r="ER76">
        <v>0</v>
      </c>
      <c r="ES76">
        <v>1662651412.1</v>
      </c>
      <c r="ET76">
        <v>0</v>
      </c>
      <c r="EU76">
        <v>2.285134615384615</v>
      </c>
      <c r="EV76">
        <v>0.2543829050948176</v>
      </c>
      <c r="EW76">
        <v>-120.8239318413994</v>
      </c>
      <c r="EX76">
        <v>13651.54230769231</v>
      </c>
      <c r="EY76">
        <v>15</v>
      </c>
      <c r="EZ76">
        <v>0</v>
      </c>
      <c r="FA76" t="s">
        <v>419</v>
      </c>
      <c r="FB76">
        <v>1662142938.1</v>
      </c>
      <c r="FC76">
        <v>1662142938.1</v>
      </c>
      <c r="FD76">
        <v>0</v>
      </c>
      <c r="FE76">
        <v>0.077</v>
      </c>
      <c r="FF76">
        <v>-0.133</v>
      </c>
      <c r="FG76">
        <v>-3.393</v>
      </c>
      <c r="FH76">
        <v>-0.24</v>
      </c>
      <c r="FI76">
        <v>419</v>
      </c>
      <c r="FJ76">
        <v>24</v>
      </c>
      <c r="FK76">
        <v>0.26</v>
      </c>
      <c r="FL76">
        <v>0.23</v>
      </c>
      <c r="FM76">
        <v>-56.47006749999999</v>
      </c>
      <c r="FN76">
        <v>-3.195630393996157</v>
      </c>
      <c r="FO76">
        <v>0.3097558549789652</v>
      </c>
      <c r="FP76">
        <v>0</v>
      </c>
      <c r="FQ76">
        <v>2.332064705882353</v>
      </c>
      <c r="FR76">
        <v>-0.5203880801860883</v>
      </c>
      <c r="FS76">
        <v>0.1840341654379504</v>
      </c>
      <c r="FT76">
        <v>1</v>
      </c>
      <c r="FU76">
        <v>4.603077000000001</v>
      </c>
      <c r="FV76">
        <v>-0.7632274671669887</v>
      </c>
      <c r="FW76">
        <v>0.07501432683827806</v>
      </c>
      <c r="FX76">
        <v>0</v>
      </c>
      <c r="FY76">
        <v>1</v>
      </c>
      <c r="FZ76">
        <v>3</v>
      </c>
      <c r="GA76" t="s">
        <v>426</v>
      </c>
      <c r="GB76">
        <v>2.97699</v>
      </c>
      <c r="GC76">
        <v>2.71586</v>
      </c>
      <c r="GD76">
        <v>0.163658</v>
      </c>
      <c r="GE76">
        <v>0.167803</v>
      </c>
      <c r="GF76">
        <v>0.09661649999999999</v>
      </c>
      <c r="GG76">
        <v>0.0794632</v>
      </c>
      <c r="GH76">
        <v>26298</v>
      </c>
      <c r="GI76">
        <v>26294.7</v>
      </c>
      <c r="GJ76">
        <v>29257.6</v>
      </c>
      <c r="GK76">
        <v>29245.4</v>
      </c>
      <c r="GL76">
        <v>35048.7</v>
      </c>
      <c r="GM76">
        <v>35774.3</v>
      </c>
      <c r="GN76">
        <v>41237.3</v>
      </c>
      <c r="GO76">
        <v>41652.3</v>
      </c>
      <c r="GP76">
        <v>1.91795</v>
      </c>
      <c r="GQ76">
        <v>2.28447</v>
      </c>
      <c r="GR76">
        <v>-0.00956655</v>
      </c>
      <c r="GS76">
        <v>0</v>
      </c>
      <c r="GT76">
        <v>27.938</v>
      </c>
      <c r="GU76">
        <v>999.9</v>
      </c>
      <c r="GV76">
        <v>41.8</v>
      </c>
      <c r="GW76">
        <v>34.7</v>
      </c>
      <c r="GX76">
        <v>25.5812</v>
      </c>
      <c r="GY76">
        <v>63.3725</v>
      </c>
      <c r="GZ76">
        <v>21.6627</v>
      </c>
      <c r="HA76">
        <v>2</v>
      </c>
      <c r="HB76">
        <v>0.328902</v>
      </c>
      <c r="HC76">
        <v>2.07455</v>
      </c>
      <c r="HD76">
        <v>20.3738</v>
      </c>
      <c r="HE76">
        <v>5.21549</v>
      </c>
      <c r="HF76">
        <v>12.0099</v>
      </c>
      <c r="HG76">
        <v>4.9882</v>
      </c>
      <c r="HH76">
        <v>3.28803</v>
      </c>
      <c r="HI76">
        <v>9999</v>
      </c>
      <c r="HJ76">
        <v>9999</v>
      </c>
      <c r="HK76">
        <v>9999</v>
      </c>
      <c r="HL76">
        <v>221.1</v>
      </c>
      <c r="HM76">
        <v>1.86752</v>
      </c>
      <c r="HN76">
        <v>1.86661</v>
      </c>
      <c r="HO76">
        <v>1.866</v>
      </c>
      <c r="HP76">
        <v>1.86586</v>
      </c>
      <c r="HQ76">
        <v>1.86769</v>
      </c>
      <c r="HR76">
        <v>1.87012</v>
      </c>
      <c r="HS76">
        <v>1.8688</v>
      </c>
      <c r="HT76">
        <v>1.87027</v>
      </c>
      <c r="HU76">
        <v>0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-5.649</v>
      </c>
      <c r="II76">
        <v>-0.164</v>
      </c>
      <c r="IJ76">
        <v>-2.516739542632623</v>
      </c>
      <c r="IK76">
        <v>-0.003475500162460642</v>
      </c>
      <c r="IL76">
        <v>1.125610701116577E-07</v>
      </c>
      <c r="IM76">
        <v>8.211969671259291E-12</v>
      </c>
      <c r="IN76">
        <v>-0.1937301274936507</v>
      </c>
      <c r="IO76">
        <v>-0.01384364534232655</v>
      </c>
      <c r="IP76">
        <v>0.00103161831321913</v>
      </c>
      <c r="IQ76">
        <v>-1.444183994753534E-05</v>
      </c>
      <c r="IR76">
        <v>3</v>
      </c>
      <c r="IS76">
        <v>2339</v>
      </c>
      <c r="IT76">
        <v>1</v>
      </c>
      <c r="IU76">
        <v>31</v>
      </c>
      <c r="IV76">
        <v>8474.6</v>
      </c>
      <c r="IW76">
        <v>8474.6</v>
      </c>
      <c r="IX76">
        <v>2.5647</v>
      </c>
      <c r="IY76">
        <v>2.21436</v>
      </c>
      <c r="IZ76">
        <v>1.94702</v>
      </c>
      <c r="JA76">
        <v>2.63916</v>
      </c>
      <c r="JB76">
        <v>2.19482</v>
      </c>
      <c r="JC76">
        <v>2.36206</v>
      </c>
      <c r="JD76">
        <v>40.07</v>
      </c>
      <c r="JE76">
        <v>15.4279</v>
      </c>
      <c r="JF76">
        <v>18</v>
      </c>
      <c r="JG76">
        <v>535.266</v>
      </c>
      <c r="JH76">
        <v>789.1609999999999</v>
      </c>
      <c r="JI76">
        <v>25.0004</v>
      </c>
      <c r="JJ76">
        <v>31.4736</v>
      </c>
      <c r="JK76">
        <v>30.0002</v>
      </c>
      <c r="JL76">
        <v>31.4061</v>
      </c>
      <c r="JM76">
        <v>31.3012</v>
      </c>
      <c r="JN76">
        <v>51.3168</v>
      </c>
      <c r="JO76">
        <v>35.4012</v>
      </c>
      <c r="JP76">
        <v>0</v>
      </c>
      <c r="JQ76">
        <v>25</v>
      </c>
      <c r="JR76">
        <v>1009.08</v>
      </c>
      <c r="JS76">
        <v>16.2974</v>
      </c>
      <c r="JT76">
        <v>100.088</v>
      </c>
      <c r="JU76">
        <v>100.058</v>
      </c>
    </row>
    <row r="77" spans="1:281">
      <c r="A77">
        <v>61</v>
      </c>
      <c r="B77">
        <v>1662651417.1</v>
      </c>
      <c r="C77">
        <v>391.5</v>
      </c>
      <c r="D77" t="s">
        <v>543</v>
      </c>
      <c r="E77" t="s">
        <v>544</v>
      </c>
      <c r="F77">
        <v>5</v>
      </c>
      <c r="G77" t="s">
        <v>415</v>
      </c>
      <c r="H77" t="s">
        <v>416</v>
      </c>
      <c r="I77">
        <v>1662651409.314285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1004.605025834639</v>
      </c>
      <c r="AK77">
        <v>960.4533333333333</v>
      </c>
      <c r="AL77">
        <v>3.388616678828932</v>
      </c>
      <c r="AM77">
        <v>64.673611271338</v>
      </c>
      <c r="AN77">
        <f>(AP77 - AO77 + DI77*1E3/(8.314*(DK77+273.15)) * AR77/DH77 * AQ77) * DH77/(100*CV77) * 1000/(1000 - AP77)</f>
        <v>0</v>
      </c>
      <c r="AO77">
        <v>16.25103072525461</v>
      </c>
      <c r="AP77">
        <v>20.76420830039527</v>
      </c>
      <c r="AQ77">
        <v>0.006000669854471999</v>
      </c>
      <c r="AR77">
        <v>99.72261212557342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1662651409.314285</v>
      </c>
      <c r="DB77">
        <v>916.3016428571428</v>
      </c>
      <c r="DC77">
        <v>973.1573928571428</v>
      </c>
      <c r="DD77">
        <v>20.75318928571429</v>
      </c>
      <c r="DE77">
        <v>16.22632857142857</v>
      </c>
      <c r="DF77">
        <v>921.9204285714287</v>
      </c>
      <c r="DG77">
        <v>20.91729642857143</v>
      </c>
      <c r="DH77">
        <v>500.00175</v>
      </c>
      <c r="DI77">
        <v>90.77687142857143</v>
      </c>
      <c r="DJ77">
        <v>0.0999622607142857</v>
      </c>
      <c r="DK77">
        <v>28.08543214285714</v>
      </c>
      <c r="DL77">
        <v>27.77783928571429</v>
      </c>
      <c r="DM77">
        <v>999.9000000000002</v>
      </c>
      <c r="DN77">
        <v>0</v>
      </c>
      <c r="DO77">
        <v>0</v>
      </c>
      <c r="DP77">
        <v>10007.27392857143</v>
      </c>
      <c r="DQ77">
        <v>0</v>
      </c>
      <c r="DR77">
        <v>227.15725</v>
      </c>
      <c r="DS77">
        <v>-56.8557392857143</v>
      </c>
      <c r="DT77">
        <v>935.7211428571428</v>
      </c>
      <c r="DU77">
        <v>989.2085714285715</v>
      </c>
      <c r="DV77">
        <v>4.526867857142857</v>
      </c>
      <c r="DW77">
        <v>973.1573928571428</v>
      </c>
      <c r="DX77">
        <v>16.22632857142857</v>
      </c>
      <c r="DY77">
        <v>1.88391</v>
      </c>
      <c r="DZ77">
        <v>1.472974285714286</v>
      </c>
      <c r="EA77">
        <v>16.50096071428571</v>
      </c>
      <c r="EB77">
        <v>12.69043214285714</v>
      </c>
      <c r="EC77">
        <v>1499.985714285714</v>
      </c>
      <c r="ED77">
        <v>0.9730076428571428</v>
      </c>
      <c r="EE77">
        <v>0.02699207857142856</v>
      </c>
      <c r="EF77">
        <v>0</v>
      </c>
      <c r="EG77">
        <v>2.254271428571429</v>
      </c>
      <c r="EH77">
        <v>0</v>
      </c>
      <c r="EI77">
        <v>13649.36785714286</v>
      </c>
      <c r="EJ77">
        <v>12533.3</v>
      </c>
      <c r="EK77">
        <v>38.52214285714285</v>
      </c>
      <c r="EL77">
        <v>40.125</v>
      </c>
      <c r="EM77">
        <v>38.99325</v>
      </c>
      <c r="EN77">
        <v>39.2455</v>
      </c>
      <c r="EO77">
        <v>38</v>
      </c>
      <c r="EP77">
        <v>1459.495714285714</v>
      </c>
      <c r="EQ77">
        <v>40.49</v>
      </c>
      <c r="ER77">
        <v>0</v>
      </c>
      <c r="ES77">
        <v>1662651416.9</v>
      </c>
      <c r="ET77">
        <v>0</v>
      </c>
      <c r="EU77">
        <v>2.251623076923077</v>
      </c>
      <c r="EV77">
        <v>-0.2713777814432923</v>
      </c>
      <c r="EW77">
        <v>23.10427348130372</v>
      </c>
      <c r="EX77">
        <v>13649.56153846154</v>
      </c>
      <c r="EY77">
        <v>15</v>
      </c>
      <c r="EZ77">
        <v>0</v>
      </c>
      <c r="FA77" t="s">
        <v>419</v>
      </c>
      <c r="FB77">
        <v>1662142938.1</v>
      </c>
      <c r="FC77">
        <v>1662142938.1</v>
      </c>
      <c r="FD77">
        <v>0</v>
      </c>
      <c r="FE77">
        <v>0.077</v>
      </c>
      <c r="FF77">
        <v>-0.133</v>
      </c>
      <c r="FG77">
        <v>-3.393</v>
      </c>
      <c r="FH77">
        <v>-0.24</v>
      </c>
      <c r="FI77">
        <v>419</v>
      </c>
      <c r="FJ77">
        <v>24</v>
      </c>
      <c r="FK77">
        <v>0.26</v>
      </c>
      <c r="FL77">
        <v>0.23</v>
      </c>
      <c r="FM77">
        <v>-56.7133325</v>
      </c>
      <c r="FN77">
        <v>-2.956735834896806</v>
      </c>
      <c r="FO77">
        <v>0.2901398217993357</v>
      </c>
      <c r="FP77">
        <v>0</v>
      </c>
      <c r="FQ77">
        <v>2.259223529411765</v>
      </c>
      <c r="FR77">
        <v>-0.253601224598777</v>
      </c>
      <c r="FS77">
        <v>0.190777072026679</v>
      </c>
      <c r="FT77">
        <v>1</v>
      </c>
      <c r="FU77">
        <v>4.556374750000001</v>
      </c>
      <c r="FV77">
        <v>-0.5268003377110738</v>
      </c>
      <c r="FW77">
        <v>0.05661826657482111</v>
      </c>
      <c r="FX77">
        <v>0</v>
      </c>
      <c r="FY77">
        <v>1</v>
      </c>
      <c r="FZ77">
        <v>3</v>
      </c>
      <c r="GA77" t="s">
        <v>426</v>
      </c>
      <c r="GB77">
        <v>2.97681</v>
      </c>
      <c r="GC77">
        <v>2.7155</v>
      </c>
      <c r="GD77">
        <v>0.165559</v>
      </c>
      <c r="GE77">
        <v>0.169633</v>
      </c>
      <c r="GF77">
        <v>0.0966109</v>
      </c>
      <c r="GG77">
        <v>0.0794807</v>
      </c>
      <c r="GH77">
        <v>26237.9</v>
      </c>
      <c r="GI77">
        <v>26236.5</v>
      </c>
      <c r="GJ77">
        <v>29257.3</v>
      </c>
      <c r="GK77">
        <v>29245.2</v>
      </c>
      <c r="GL77">
        <v>35048.8</v>
      </c>
      <c r="GM77">
        <v>35773.7</v>
      </c>
      <c r="GN77">
        <v>41237.1</v>
      </c>
      <c r="GO77">
        <v>41652.4</v>
      </c>
      <c r="GP77">
        <v>1.91788</v>
      </c>
      <c r="GQ77">
        <v>2.28468</v>
      </c>
      <c r="GR77">
        <v>-0.009194020000000001</v>
      </c>
      <c r="GS77">
        <v>0</v>
      </c>
      <c r="GT77">
        <v>27.9365</v>
      </c>
      <c r="GU77">
        <v>999.9</v>
      </c>
      <c r="GV77">
        <v>41.8</v>
      </c>
      <c r="GW77">
        <v>34.7</v>
      </c>
      <c r="GX77">
        <v>25.579</v>
      </c>
      <c r="GY77">
        <v>63.1425</v>
      </c>
      <c r="GZ77">
        <v>21.7548</v>
      </c>
      <c r="HA77">
        <v>2</v>
      </c>
      <c r="HB77">
        <v>0.329144</v>
      </c>
      <c r="HC77">
        <v>2.07472</v>
      </c>
      <c r="HD77">
        <v>20.3736</v>
      </c>
      <c r="HE77">
        <v>5.21504</v>
      </c>
      <c r="HF77">
        <v>12.0099</v>
      </c>
      <c r="HG77">
        <v>4.988</v>
      </c>
      <c r="HH77">
        <v>3.28793</v>
      </c>
      <c r="HI77">
        <v>9999</v>
      </c>
      <c r="HJ77">
        <v>9999</v>
      </c>
      <c r="HK77">
        <v>9999</v>
      </c>
      <c r="HL77">
        <v>221.1</v>
      </c>
      <c r="HM77">
        <v>1.86752</v>
      </c>
      <c r="HN77">
        <v>1.8666</v>
      </c>
      <c r="HO77">
        <v>1.86598</v>
      </c>
      <c r="HP77">
        <v>1.86585</v>
      </c>
      <c r="HQ77">
        <v>1.86768</v>
      </c>
      <c r="HR77">
        <v>1.87012</v>
      </c>
      <c r="HS77">
        <v>1.86877</v>
      </c>
      <c r="HT77">
        <v>1.87027</v>
      </c>
      <c r="HU77">
        <v>0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-5.703</v>
      </c>
      <c r="II77">
        <v>-0.164</v>
      </c>
      <c r="IJ77">
        <v>-2.516739542632623</v>
      </c>
      <c r="IK77">
        <v>-0.003475500162460642</v>
      </c>
      <c r="IL77">
        <v>1.125610701116577E-07</v>
      </c>
      <c r="IM77">
        <v>8.211969671259291E-12</v>
      </c>
      <c r="IN77">
        <v>-0.1937301274936507</v>
      </c>
      <c r="IO77">
        <v>-0.01384364534232655</v>
      </c>
      <c r="IP77">
        <v>0.00103161831321913</v>
      </c>
      <c r="IQ77">
        <v>-1.444183994753534E-05</v>
      </c>
      <c r="IR77">
        <v>3</v>
      </c>
      <c r="IS77">
        <v>2339</v>
      </c>
      <c r="IT77">
        <v>1</v>
      </c>
      <c r="IU77">
        <v>31</v>
      </c>
      <c r="IV77">
        <v>8474.6</v>
      </c>
      <c r="IW77">
        <v>8474.6</v>
      </c>
      <c r="IX77">
        <v>2.6001</v>
      </c>
      <c r="IY77">
        <v>2.20337</v>
      </c>
      <c r="IZ77">
        <v>1.94702</v>
      </c>
      <c r="JA77">
        <v>2.64038</v>
      </c>
      <c r="JB77">
        <v>2.19482</v>
      </c>
      <c r="JC77">
        <v>2.38892</v>
      </c>
      <c r="JD77">
        <v>40.07</v>
      </c>
      <c r="JE77">
        <v>15.4367</v>
      </c>
      <c r="JF77">
        <v>18</v>
      </c>
      <c r="JG77">
        <v>535.2380000000001</v>
      </c>
      <c r="JH77">
        <v>789.404</v>
      </c>
      <c r="JI77">
        <v>25.0001</v>
      </c>
      <c r="JJ77">
        <v>31.4771</v>
      </c>
      <c r="JK77">
        <v>30.0003</v>
      </c>
      <c r="JL77">
        <v>31.409</v>
      </c>
      <c r="JM77">
        <v>31.3047</v>
      </c>
      <c r="JN77">
        <v>52.0411</v>
      </c>
      <c r="JO77">
        <v>35.4012</v>
      </c>
      <c r="JP77">
        <v>0</v>
      </c>
      <c r="JQ77">
        <v>25</v>
      </c>
      <c r="JR77">
        <v>1022.45</v>
      </c>
      <c r="JS77">
        <v>16.3381</v>
      </c>
      <c r="JT77">
        <v>100.087</v>
      </c>
      <c r="JU77">
        <v>100.057</v>
      </c>
    </row>
    <row r="78" spans="1:281">
      <c r="A78">
        <v>62</v>
      </c>
      <c r="B78">
        <v>1662651422.1</v>
      </c>
      <c r="C78">
        <v>396.5</v>
      </c>
      <c r="D78" t="s">
        <v>545</v>
      </c>
      <c r="E78" t="s">
        <v>546</v>
      </c>
      <c r="F78">
        <v>5</v>
      </c>
      <c r="G78" t="s">
        <v>415</v>
      </c>
      <c r="H78" t="s">
        <v>416</v>
      </c>
      <c r="I78">
        <v>1662651414.6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1021.591790445085</v>
      </c>
      <c r="AK78">
        <v>977.3782424242423</v>
      </c>
      <c r="AL78">
        <v>3.394150308762954</v>
      </c>
      <c r="AM78">
        <v>64.673611271338</v>
      </c>
      <c r="AN78">
        <f>(AP78 - AO78 + DI78*1E3/(8.314*(DK78+273.15)) * AR78/DH78 * AQ78) * DH78/(100*CV78) * 1000/(1000 - AP78)</f>
        <v>0</v>
      </c>
      <c r="AO78">
        <v>16.25651168570787</v>
      </c>
      <c r="AP78">
        <v>20.74641575381139</v>
      </c>
      <c r="AQ78">
        <v>0.0003503021732110392</v>
      </c>
      <c r="AR78">
        <v>99.72261212557342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1662651414.6</v>
      </c>
      <c r="DB78">
        <v>933.844148148148</v>
      </c>
      <c r="DC78">
        <v>990.913962962963</v>
      </c>
      <c r="DD78">
        <v>20.7598</v>
      </c>
      <c r="DE78">
        <v>16.25407407407407</v>
      </c>
      <c r="DF78">
        <v>939.5200370370369</v>
      </c>
      <c r="DG78">
        <v>20.92383703703704</v>
      </c>
      <c r="DH78">
        <v>499.9932962962963</v>
      </c>
      <c r="DI78">
        <v>90.77691111111109</v>
      </c>
      <c r="DJ78">
        <v>0.1000067333333333</v>
      </c>
      <c r="DK78">
        <v>28.08478518518518</v>
      </c>
      <c r="DL78">
        <v>27.78152592592592</v>
      </c>
      <c r="DM78">
        <v>999.9000000000001</v>
      </c>
      <c r="DN78">
        <v>0</v>
      </c>
      <c r="DO78">
        <v>0</v>
      </c>
      <c r="DP78">
        <v>10001.26592592593</v>
      </c>
      <c r="DQ78">
        <v>0</v>
      </c>
      <c r="DR78">
        <v>228.5122222222222</v>
      </c>
      <c r="DS78">
        <v>-57.06941851851852</v>
      </c>
      <c r="DT78">
        <v>953.6417037037035</v>
      </c>
      <c r="DU78">
        <v>1007.285296296296</v>
      </c>
      <c r="DV78">
        <v>4.505740740740741</v>
      </c>
      <c r="DW78">
        <v>990.913962962963</v>
      </c>
      <c r="DX78">
        <v>16.25407407407407</v>
      </c>
      <c r="DY78">
        <v>1.88451037037037</v>
      </c>
      <c r="DZ78">
        <v>1.475492222222222</v>
      </c>
      <c r="EA78">
        <v>16.50598148148148</v>
      </c>
      <c r="EB78">
        <v>12.71653703703704</v>
      </c>
      <c r="EC78">
        <v>1499.994444444444</v>
      </c>
      <c r="ED78">
        <v>0.973008</v>
      </c>
      <c r="EE78">
        <v>0.02699169999999999</v>
      </c>
      <c r="EF78">
        <v>0</v>
      </c>
      <c r="EG78">
        <v>2.243262962962963</v>
      </c>
      <c r="EH78">
        <v>0</v>
      </c>
      <c r="EI78">
        <v>13652.36296296296</v>
      </c>
      <c r="EJ78">
        <v>12533.37037037037</v>
      </c>
      <c r="EK78">
        <v>38.54362962962963</v>
      </c>
      <c r="EL78">
        <v>40.125</v>
      </c>
      <c r="EM78">
        <v>39</v>
      </c>
      <c r="EN78">
        <v>39.25</v>
      </c>
      <c r="EO78">
        <v>38</v>
      </c>
      <c r="EP78">
        <v>1459.504444444445</v>
      </c>
      <c r="EQ78">
        <v>40.49</v>
      </c>
      <c r="ER78">
        <v>0</v>
      </c>
      <c r="ES78">
        <v>1662651422.3</v>
      </c>
      <c r="ET78">
        <v>0</v>
      </c>
      <c r="EU78">
        <v>2.2516</v>
      </c>
      <c r="EV78">
        <v>0.0804846201080037</v>
      </c>
      <c r="EW78">
        <v>128.7923077057366</v>
      </c>
      <c r="EX78">
        <v>13653.752</v>
      </c>
      <c r="EY78">
        <v>15</v>
      </c>
      <c r="EZ78">
        <v>0</v>
      </c>
      <c r="FA78" t="s">
        <v>419</v>
      </c>
      <c r="FB78">
        <v>1662142938.1</v>
      </c>
      <c r="FC78">
        <v>1662142938.1</v>
      </c>
      <c r="FD78">
        <v>0</v>
      </c>
      <c r="FE78">
        <v>0.077</v>
      </c>
      <c r="FF78">
        <v>-0.133</v>
      </c>
      <c r="FG78">
        <v>-3.393</v>
      </c>
      <c r="FH78">
        <v>-0.24</v>
      </c>
      <c r="FI78">
        <v>419</v>
      </c>
      <c r="FJ78">
        <v>24</v>
      </c>
      <c r="FK78">
        <v>0.26</v>
      </c>
      <c r="FL78">
        <v>0.23</v>
      </c>
      <c r="FM78">
        <v>-56.9439243902439</v>
      </c>
      <c r="FN78">
        <v>-2.39724041811843</v>
      </c>
      <c r="FO78">
        <v>0.2425273017374396</v>
      </c>
      <c r="FP78">
        <v>0</v>
      </c>
      <c r="FQ78">
        <v>2.258120588235294</v>
      </c>
      <c r="FR78">
        <v>-0.03744996044835683</v>
      </c>
      <c r="FS78">
        <v>0.1975289223490065</v>
      </c>
      <c r="FT78">
        <v>1</v>
      </c>
      <c r="FU78">
        <v>4.520739024390244</v>
      </c>
      <c r="FV78">
        <v>-0.2476509407665453</v>
      </c>
      <c r="FW78">
        <v>0.03245342597607794</v>
      </c>
      <c r="FX78">
        <v>0</v>
      </c>
      <c r="FY78">
        <v>1</v>
      </c>
      <c r="FZ78">
        <v>3</v>
      </c>
      <c r="GA78" t="s">
        <v>426</v>
      </c>
      <c r="GB78">
        <v>2.97711</v>
      </c>
      <c r="GC78">
        <v>2.71575</v>
      </c>
      <c r="GD78">
        <v>0.16744</v>
      </c>
      <c r="GE78">
        <v>0.171468</v>
      </c>
      <c r="GF78">
        <v>0.0965463</v>
      </c>
      <c r="GG78">
        <v>0.0794955</v>
      </c>
      <c r="GH78">
        <v>26178.9</v>
      </c>
      <c r="GI78">
        <v>26178.5</v>
      </c>
      <c r="GJ78">
        <v>29257.6</v>
      </c>
      <c r="GK78">
        <v>29245.2</v>
      </c>
      <c r="GL78">
        <v>35051.7</v>
      </c>
      <c r="GM78">
        <v>35773</v>
      </c>
      <c r="GN78">
        <v>41237.6</v>
      </c>
      <c r="GO78">
        <v>41652.2</v>
      </c>
      <c r="GP78">
        <v>1.9179</v>
      </c>
      <c r="GQ78">
        <v>2.28452</v>
      </c>
      <c r="GR78">
        <v>-0.00965595</v>
      </c>
      <c r="GS78">
        <v>0</v>
      </c>
      <c r="GT78">
        <v>27.9347</v>
      </c>
      <c r="GU78">
        <v>999.9</v>
      </c>
      <c r="GV78">
        <v>41.8</v>
      </c>
      <c r="GW78">
        <v>34.7</v>
      </c>
      <c r="GX78">
        <v>25.5781</v>
      </c>
      <c r="GY78">
        <v>63.3025</v>
      </c>
      <c r="GZ78">
        <v>21.6907</v>
      </c>
      <c r="HA78">
        <v>2</v>
      </c>
      <c r="HB78">
        <v>0.329439</v>
      </c>
      <c r="HC78">
        <v>2.0734</v>
      </c>
      <c r="HD78">
        <v>20.3734</v>
      </c>
      <c r="HE78">
        <v>5.21504</v>
      </c>
      <c r="HF78">
        <v>12.0099</v>
      </c>
      <c r="HG78">
        <v>4.9879</v>
      </c>
      <c r="HH78">
        <v>3.28785</v>
      </c>
      <c r="HI78">
        <v>9999</v>
      </c>
      <c r="HJ78">
        <v>9999</v>
      </c>
      <c r="HK78">
        <v>9999</v>
      </c>
      <c r="HL78">
        <v>221.1</v>
      </c>
      <c r="HM78">
        <v>1.86752</v>
      </c>
      <c r="HN78">
        <v>1.86661</v>
      </c>
      <c r="HO78">
        <v>1.866</v>
      </c>
      <c r="HP78">
        <v>1.86588</v>
      </c>
      <c r="HQ78">
        <v>1.86769</v>
      </c>
      <c r="HR78">
        <v>1.87013</v>
      </c>
      <c r="HS78">
        <v>1.8688</v>
      </c>
      <c r="HT78">
        <v>1.87027</v>
      </c>
      <c r="HU78">
        <v>0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-5.756</v>
      </c>
      <c r="II78">
        <v>-0.1642</v>
      </c>
      <c r="IJ78">
        <v>-2.516739542632623</v>
      </c>
      <c r="IK78">
        <v>-0.003475500162460642</v>
      </c>
      <c r="IL78">
        <v>1.125610701116577E-07</v>
      </c>
      <c r="IM78">
        <v>8.211969671259291E-12</v>
      </c>
      <c r="IN78">
        <v>-0.1937301274936507</v>
      </c>
      <c r="IO78">
        <v>-0.01384364534232655</v>
      </c>
      <c r="IP78">
        <v>0.00103161831321913</v>
      </c>
      <c r="IQ78">
        <v>-1.444183994753534E-05</v>
      </c>
      <c r="IR78">
        <v>3</v>
      </c>
      <c r="IS78">
        <v>2339</v>
      </c>
      <c r="IT78">
        <v>1</v>
      </c>
      <c r="IU78">
        <v>31</v>
      </c>
      <c r="IV78">
        <v>8474.700000000001</v>
      </c>
      <c r="IW78">
        <v>8474.700000000001</v>
      </c>
      <c r="IX78">
        <v>2.63306</v>
      </c>
      <c r="IY78">
        <v>2.21069</v>
      </c>
      <c r="IZ78">
        <v>1.94702</v>
      </c>
      <c r="JA78">
        <v>2.63916</v>
      </c>
      <c r="JB78">
        <v>2.19482</v>
      </c>
      <c r="JC78">
        <v>2.39746</v>
      </c>
      <c r="JD78">
        <v>40.0953</v>
      </c>
      <c r="JE78">
        <v>15.4367</v>
      </c>
      <c r="JF78">
        <v>18</v>
      </c>
      <c r="JG78">
        <v>535.284</v>
      </c>
      <c r="JH78">
        <v>789.292</v>
      </c>
      <c r="JI78">
        <v>24.9998</v>
      </c>
      <c r="JJ78">
        <v>31.4798</v>
      </c>
      <c r="JK78">
        <v>30.0003</v>
      </c>
      <c r="JL78">
        <v>31.4123</v>
      </c>
      <c r="JM78">
        <v>31.3074</v>
      </c>
      <c r="JN78">
        <v>52.6882</v>
      </c>
      <c r="JO78">
        <v>35.1145</v>
      </c>
      <c r="JP78">
        <v>0</v>
      </c>
      <c r="JQ78">
        <v>25</v>
      </c>
      <c r="JR78">
        <v>1042.49</v>
      </c>
      <c r="JS78">
        <v>16.3909</v>
      </c>
      <c r="JT78">
        <v>100.088</v>
      </c>
      <c r="JU78">
        <v>100.057</v>
      </c>
    </row>
    <row r="79" spans="1:281">
      <c r="A79">
        <v>63</v>
      </c>
      <c r="B79">
        <v>1662651427.1</v>
      </c>
      <c r="C79">
        <v>401.5</v>
      </c>
      <c r="D79" t="s">
        <v>547</v>
      </c>
      <c r="E79" t="s">
        <v>548</v>
      </c>
      <c r="F79">
        <v>5</v>
      </c>
      <c r="G79" t="s">
        <v>415</v>
      </c>
      <c r="H79" t="s">
        <v>416</v>
      </c>
      <c r="I79">
        <v>1662651419.314285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1038.681501116136</v>
      </c>
      <c r="AK79">
        <v>994.3507212121214</v>
      </c>
      <c r="AL79">
        <v>3.401434267110406</v>
      </c>
      <c r="AM79">
        <v>64.673611271338</v>
      </c>
      <c r="AN79">
        <f>(AP79 - AO79 + DI79*1E3/(8.314*(DK79+273.15)) * AR79/DH79 * AQ79) * DH79/(100*CV79) * 1000/(1000 - AP79)</f>
        <v>0</v>
      </c>
      <c r="AO79">
        <v>16.25965455734053</v>
      </c>
      <c r="AP79">
        <v>20.73344302653869</v>
      </c>
      <c r="AQ79">
        <v>-0.0007624326924513186</v>
      </c>
      <c r="AR79">
        <v>99.72261212557342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1662651419.314285</v>
      </c>
      <c r="DB79">
        <v>949.5102142857143</v>
      </c>
      <c r="DC79">
        <v>1006.751857142857</v>
      </c>
      <c r="DD79">
        <v>20.75361428571428</v>
      </c>
      <c r="DE79">
        <v>16.26835714285714</v>
      </c>
      <c r="DF79">
        <v>955.2370714285717</v>
      </c>
      <c r="DG79">
        <v>20.91771428571429</v>
      </c>
      <c r="DH79">
        <v>500.0091785714285</v>
      </c>
      <c r="DI79">
        <v>90.77668214285714</v>
      </c>
      <c r="DJ79">
        <v>0.10001275</v>
      </c>
      <c r="DK79">
        <v>28.08268928571428</v>
      </c>
      <c r="DL79">
        <v>27.78465714285714</v>
      </c>
      <c r="DM79">
        <v>999.9000000000002</v>
      </c>
      <c r="DN79">
        <v>0</v>
      </c>
      <c r="DO79">
        <v>0</v>
      </c>
      <c r="DP79">
        <v>10003.27428571428</v>
      </c>
      <c r="DQ79">
        <v>0</v>
      </c>
      <c r="DR79">
        <v>230.1201071428571</v>
      </c>
      <c r="DS79">
        <v>-57.241225</v>
      </c>
      <c r="DT79">
        <v>969.6336071428572</v>
      </c>
      <c r="DU79">
        <v>1023.400107142857</v>
      </c>
      <c r="DV79">
        <v>4.485266785714286</v>
      </c>
      <c r="DW79">
        <v>1006.751857142857</v>
      </c>
      <c r="DX79">
        <v>16.26835714285714</v>
      </c>
      <c r="DY79">
        <v>1.883943571428571</v>
      </c>
      <c r="DZ79">
        <v>1.476785714285714</v>
      </c>
      <c r="EA79">
        <v>16.50125357142857</v>
      </c>
      <c r="EB79">
        <v>12.7299</v>
      </c>
      <c r="EC79">
        <v>1499.992857142857</v>
      </c>
      <c r="ED79">
        <v>0.973008</v>
      </c>
      <c r="EE79">
        <v>0.02699169999999999</v>
      </c>
      <c r="EF79">
        <v>0</v>
      </c>
      <c r="EG79">
        <v>2.270542857142857</v>
      </c>
      <c r="EH79">
        <v>0</v>
      </c>
      <c r="EI79">
        <v>13658.49642857143</v>
      </c>
      <c r="EJ79">
        <v>12533.36071428572</v>
      </c>
      <c r="EK79">
        <v>38.55757142857142</v>
      </c>
      <c r="EL79">
        <v>40.125</v>
      </c>
      <c r="EM79">
        <v>39</v>
      </c>
      <c r="EN79">
        <v>39.25</v>
      </c>
      <c r="EO79">
        <v>38</v>
      </c>
      <c r="EP79">
        <v>1459.502857142857</v>
      </c>
      <c r="EQ79">
        <v>40.49</v>
      </c>
      <c r="ER79">
        <v>0</v>
      </c>
      <c r="ES79">
        <v>1662651427.1</v>
      </c>
      <c r="ET79">
        <v>0</v>
      </c>
      <c r="EU79">
        <v>2.26094</v>
      </c>
      <c r="EV79">
        <v>0.9338769352523919</v>
      </c>
      <c r="EW79">
        <v>-0.8230769005334033</v>
      </c>
      <c r="EX79">
        <v>13659.084</v>
      </c>
      <c r="EY79">
        <v>15</v>
      </c>
      <c r="EZ79">
        <v>0</v>
      </c>
      <c r="FA79" t="s">
        <v>419</v>
      </c>
      <c r="FB79">
        <v>1662142938.1</v>
      </c>
      <c r="FC79">
        <v>1662142938.1</v>
      </c>
      <c r="FD79">
        <v>0</v>
      </c>
      <c r="FE79">
        <v>0.077</v>
      </c>
      <c r="FF79">
        <v>-0.133</v>
      </c>
      <c r="FG79">
        <v>-3.393</v>
      </c>
      <c r="FH79">
        <v>-0.24</v>
      </c>
      <c r="FI79">
        <v>419</v>
      </c>
      <c r="FJ79">
        <v>24</v>
      </c>
      <c r="FK79">
        <v>0.26</v>
      </c>
      <c r="FL79">
        <v>0.23</v>
      </c>
      <c r="FM79">
        <v>-57.10672926829267</v>
      </c>
      <c r="FN79">
        <v>-2.102224390244103</v>
      </c>
      <c r="FO79">
        <v>0.2111830580833035</v>
      </c>
      <c r="FP79">
        <v>0</v>
      </c>
      <c r="FQ79">
        <v>2.265214705882353</v>
      </c>
      <c r="FR79">
        <v>0.414021390581557</v>
      </c>
      <c r="FS79">
        <v>0.2003870110448822</v>
      </c>
      <c r="FT79">
        <v>1</v>
      </c>
      <c r="FU79">
        <v>4.496663902439025</v>
      </c>
      <c r="FV79">
        <v>-0.1783337979094013</v>
      </c>
      <c r="FW79">
        <v>0.02247209639704959</v>
      </c>
      <c r="FX79">
        <v>0</v>
      </c>
      <c r="FY79">
        <v>1</v>
      </c>
      <c r="FZ79">
        <v>3</v>
      </c>
      <c r="GA79" t="s">
        <v>426</v>
      </c>
      <c r="GB79">
        <v>2.97684</v>
      </c>
      <c r="GC79">
        <v>2.71565</v>
      </c>
      <c r="GD79">
        <v>0.169308</v>
      </c>
      <c r="GE79">
        <v>0.173292</v>
      </c>
      <c r="GF79">
        <v>0.0965154</v>
      </c>
      <c r="GG79">
        <v>0.0797013</v>
      </c>
      <c r="GH79">
        <v>26120.1</v>
      </c>
      <c r="GI79">
        <v>26120.4</v>
      </c>
      <c r="GJ79">
        <v>29257.7</v>
      </c>
      <c r="GK79">
        <v>29244.8</v>
      </c>
      <c r="GL79">
        <v>35053.1</v>
      </c>
      <c r="GM79">
        <v>35764.5</v>
      </c>
      <c r="GN79">
        <v>41237.7</v>
      </c>
      <c r="GO79">
        <v>41651.6</v>
      </c>
      <c r="GP79">
        <v>1.91775</v>
      </c>
      <c r="GQ79">
        <v>2.2846</v>
      </c>
      <c r="GR79">
        <v>-0.00877678</v>
      </c>
      <c r="GS79">
        <v>0</v>
      </c>
      <c r="GT79">
        <v>27.9308</v>
      </c>
      <c r="GU79">
        <v>999.9</v>
      </c>
      <c r="GV79">
        <v>41.8</v>
      </c>
      <c r="GW79">
        <v>34.7</v>
      </c>
      <c r="GX79">
        <v>25.5778</v>
      </c>
      <c r="GY79">
        <v>63.3725</v>
      </c>
      <c r="GZ79">
        <v>21.8349</v>
      </c>
      <c r="HA79">
        <v>2</v>
      </c>
      <c r="HB79">
        <v>0.329474</v>
      </c>
      <c r="HC79">
        <v>2.07133</v>
      </c>
      <c r="HD79">
        <v>20.3735</v>
      </c>
      <c r="HE79">
        <v>5.21444</v>
      </c>
      <c r="HF79">
        <v>12.0099</v>
      </c>
      <c r="HG79">
        <v>4.9875</v>
      </c>
      <c r="HH79">
        <v>3.28788</v>
      </c>
      <c r="HI79">
        <v>9999</v>
      </c>
      <c r="HJ79">
        <v>9999</v>
      </c>
      <c r="HK79">
        <v>9999</v>
      </c>
      <c r="HL79">
        <v>221.1</v>
      </c>
      <c r="HM79">
        <v>1.86752</v>
      </c>
      <c r="HN79">
        <v>1.86658</v>
      </c>
      <c r="HO79">
        <v>1.86598</v>
      </c>
      <c r="HP79">
        <v>1.86586</v>
      </c>
      <c r="HQ79">
        <v>1.86768</v>
      </c>
      <c r="HR79">
        <v>1.87012</v>
      </c>
      <c r="HS79">
        <v>1.86878</v>
      </c>
      <c r="HT79">
        <v>1.87027</v>
      </c>
      <c r="HU79">
        <v>0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-5.811</v>
      </c>
      <c r="II79">
        <v>-0.1643</v>
      </c>
      <c r="IJ79">
        <v>-2.516739542632623</v>
      </c>
      <c r="IK79">
        <v>-0.003475500162460642</v>
      </c>
      <c r="IL79">
        <v>1.125610701116577E-07</v>
      </c>
      <c r="IM79">
        <v>8.211969671259291E-12</v>
      </c>
      <c r="IN79">
        <v>-0.1937301274936507</v>
      </c>
      <c r="IO79">
        <v>-0.01384364534232655</v>
      </c>
      <c r="IP79">
        <v>0.00103161831321913</v>
      </c>
      <c r="IQ79">
        <v>-1.444183994753534E-05</v>
      </c>
      <c r="IR79">
        <v>3</v>
      </c>
      <c r="IS79">
        <v>2339</v>
      </c>
      <c r="IT79">
        <v>1</v>
      </c>
      <c r="IU79">
        <v>31</v>
      </c>
      <c r="IV79">
        <v>8474.799999999999</v>
      </c>
      <c r="IW79">
        <v>8474.799999999999</v>
      </c>
      <c r="IX79">
        <v>2.66968</v>
      </c>
      <c r="IY79">
        <v>2.21069</v>
      </c>
      <c r="IZ79">
        <v>1.94702</v>
      </c>
      <c r="JA79">
        <v>2.6355</v>
      </c>
      <c r="JB79">
        <v>2.19482</v>
      </c>
      <c r="JC79">
        <v>2.38159</v>
      </c>
      <c r="JD79">
        <v>40.1206</v>
      </c>
      <c r="JE79">
        <v>15.4104</v>
      </c>
      <c r="JF79">
        <v>18</v>
      </c>
      <c r="JG79">
        <v>535.204</v>
      </c>
      <c r="JH79">
        <v>789.402</v>
      </c>
      <c r="JI79">
        <v>24.9996</v>
      </c>
      <c r="JJ79">
        <v>31.4826</v>
      </c>
      <c r="JK79">
        <v>30.0002</v>
      </c>
      <c r="JL79">
        <v>31.4151</v>
      </c>
      <c r="JM79">
        <v>31.3101</v>
      </c>
      <c r="JN79">
        <v>53.4005</v>
      </c>
      <c r="JO79">
        <v>34.827</v>
      </c>
      <c r="JP79">
        <v>0</v>
      </c>
      <c r="JQ79">
        <v>25</v>
      </c>
      <c r="JR79">
        <v>1055.87</v>
      </c>
      <c r="JS79">
        <v>16.4372</v>
      </c>
      <c r="JT79">
        <v>100.089</v>
      </c>
      <c r="JU79">
        <v>100.056</v>
      </c>
    </row>
    <row r="80" spans="1:281">
      <c r="A80">
        <v>64</v>
      </c>
      <c r="B80">
        <v>1662651432.1</v>
      </c>
      <c r="C80">
        <v>406.5</v>
      </c>
      <c r="D80" t="s">
        <v>549</v>
      </c>
      <c r="E80" t="s">
        <v>550</v>
      </c>
      <c r="F80">
        <v>5</v>
      </c>
      <c r="G80" t="s">
        <v>415</v>
      </c>
      <c r="H80" t="s">
        <v>416</v>
      </c>
      <c r="I80">
        <v>1662651424.6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1055.802292101492</v>
      </c>
      <c r="AK80">
        <v>1011.334757575757</v>
      </c>
      <c r="AL80">
        <v>3.395064170362059</v>
      </c>
      <c r="AM80">
        <v>64.673611271338</v>
      </c>
      <c r="AN80">
        <f>(AP80 - AO80 + DI80*1E3/(8.314*(DK80+273.15)) * AR80/DH80 * AQ80) * DH80/(100*CV80) * 1000/(1000 - AP80)</f>
        <v>0</v>
      </c>
      <c r="AO80">
        <v>16.31323980964278</v>
      </c>
      <c r="AP80">
        <v>20.73633975155281</v>
      </c>
      <c r="AQ80">
        <v>-0.001146108617781443</v>
      </c>
      <c r="AR80">
        <v>99.72261212557342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1662651424.6</v>
      </c>
      <c r="DB80">
        <v>967.070925925926</v>
      </c>
      <c r="DC80">
        <v>1024.467037037037</v>
      </c>
      <c r="DD80">
        <v>20.74262222222222</v>
      </c>
      <c r="DE80">
        <v>16.30198888888889</v>
      </c>
      <c r="DF80">
        <v>972.8548148148147</v>
      </c>
      <c r="DG80">
        <v>20.90682592592593</v>
      </c>
      <c r="DH80">
        <v>500.0129259259259</v>
      </c>
      <c r="DI80">
        <v>90.77673333333333</v>
      </c>
      <c r="DJ80">
        <v>0.1000104703703704</v>
      </c>
      <c r="DK80">
        <v>28.07795925925927</v>
      </c>
      <c r="DL80">
        <v>27.78384444444444</v>
      </c>
      <c r="DM80">
        <v>999.9000000000001</v>
      </c>
      <c r="DN80">
        <v>0</v>
      </c>
      <c r="DO80">
        <v>0</v>
      </c>
      <c r="DP80">
        <v>10002.60666666667</v>
      </c>
      <c r="DQ80">
        <v>0</v>
      </c>
      <c r="DR80">
        <v>231.5827037037037</v>
      </c>
      <c r="DS80">
        <v>-57.39542592592593</v>
      </c>
      <c r="DT80">
        <v>987.5559999999999</v>
      </c>
      <c r="DU80">
        <v>1041.444444444444</v>
      </c>
      <c r="DV80">
        <v>4.440625555555556</v>
      </c>
      <c r="DW80">
        <v>1024.467037037037</v>
      </c>
      <c r="DX80">
        <v>16.30198888888889</v>
      </c>
      <c r="DY80">
        <v>1.882945925925926</v>
      </c>
      <c r="DZ80">
        <v>1.479841111111112</v>
      </c>
      <c r="EA80">
        <v>16.49292962962963</v>
      </c>
      <c r="EB80">
        <v>12.7614</v>
      </c>
      <c r="EC80">
        <v>1500.002222222222</v>
      </c>
      <c r="ED80">
        <v>0.973008</v>
      </c>
      <c r="EE80">
        <v>0.02699169999999999</v>
      </c>
      <c r="EF80">
        <v>0</v>
      </c>
      <c r="EG80">
        <v>2.304625925925926</v>
      </c>
      <c r="EH80">
        <v>0</v>
      </c>
      <c r="EI80">
        <v>13657.63333333333</v>
      </c>
      <c r="EJ80">
        <v>12533.42962962963</v>
      </c>
      <c r="EK80">
        <v>38.562</v>
      </c>
      <c r="EL80">
        <v>40.125</v>
      </c>
      <c r="EM80">
        <v>39</v>
      </c>
      <c r="EN80">
        <v>39.25</v>
      </c>
      <c r="EO80">
        <v>38.00918518518519</v>
      </c>
      <c r="EP80">
        <v>1459.512222222222</v>
      </c>
      <c r="EQ80">
        <v>40.49</v>
      </c>
      <c r="ER80">
        <v>0</v>
      </c>
      <c r="ES80">
        <v>1662651431.9</v>
      </c>
      <c r="ET80">
        <v>0</v>
      </c>
      <c r="EU80">
        <v>2.290864</v>
      </c>
      <c r="EV80">
        <v>-0.06165383521454097</v>
      </c>
      <c r="EW80">
        <v>-47.10769219364894</v>
      </c>
      <c r="EX80">
        <v>13657.652</v>
      </c>
      <c r="EY80">
        <v>15</v>
      </c>
      <c r="EZ80">
        <v>0</v>
      </c>
      <c r="FA80" t="s">
        <v>419</v>
      </c>
      <c r="FB80">
        <v>1662142938.1</v>
      </c>
      <c r="FC80">
        <v>1662142938.1</v>
      </c>
      <c r="FD80">
        <v>0</v>
      </c>
      <c r="FE80">
        <v>0.077</v>
      </c>
      <c r="FF80">
        <v>-0.133</v>
      </c>
      <c r="FG80">
        <v>-3.393</v>
      </c>
      <c r="FH80">
        <v>-0.24</v>
      </c>
      <c r="FI80">
        <v>419</v>
      </c>
      <c r="FJ80">
        <v>24</v>
      </c>
      <c r="FK80">
        <v>0.26</v>
      </c>
      <c r="FL80">
        <v>0.23</v>
      </c>
      <c r="FM80">
        <v>-57.29633</v>
      </c>
      <c r="FN80">
        <v>-1.826904315197099</v>
      </c>
      <c r="FO80">
        <v>0.1870364646265532</v>
      </c>
      <c r="FP80">
        <v>0</v>
      </c>
      <c r="FQ80">
        <v>2.268567647058823</v>
      </c>
      <c r="FR80">
        <v>0.08874102612307518</v>
      </c>
      <c r="FS80">
        <v>0.2146194042000153</v>
      </c>
      <c r="FT80">
        <v>1</v>
      </c>
      <c r="FU80">
        <v>4.46490125</v>
      </c>
      <c r="FV80">
        <v>-0.4864506191369592</v>
      </c>
      <c r="FW80">
        <v>0.04960651445059914</v>
      </c>
      <c r="FX80">
        <v>0</v>
      </c>
      <c r="FY80">
        <v>1</v>
      </c>
      <c r="FZ80">
        <v>3</v>
      </c>
      <c r="GA80" t="s">
        <v>426</v>
      </c>
      <c r="GB80">
        <v>2.97698</v>
      </c>
      <c r="GC80">
        <v>2.71558</v>
      </c>
      <c r="GD80">
        <v>0.171159</v>
      </c>
      <c r="GE80">
        <v>0.175074</v>
      </c>
      <c r="GF80">
        <v>0.0965268</v>
      </c>
      <c r="GG80">
        <v>0.0800487</v>
      </c>
      <c r="GH80">
        <v>26061.8</v>
      </c>
      <c r="GI80">
        <v>26064.2</v>
      </c>
      <c r="GJ80">
        <v>29257.7</v>
      </c>
      <c r="GK80">
        <v>29245.1</v>
      </c>
      <c r="GL80">
        <v>35052.7</v>
      </c>
      <c r="GM80">
        <v>35751.3</v>
      </c>
      <c r="GN80">
        <v>41237.7</v>
      </c>
      <c r="GO80">
        <v>41652</v>
      </c>
      <c r="GP80">
        <v>1.91803</v>
      </c>
      <c r="GQ80">
        <v>2.28468</v>
      </c>
      <c r="GR80">
        <v>-0.009015199999999999</v>
      </c>
      <c r="GS80">
        <v>0</v>
      </c>
      <c r="GT80">
        <v>27.9245</v>
      </c>
      <c r="GU80">
        <v>999.9</v>
      </c>
      <c r="GV80">
        <v>41.8</v>
      </c>
      <c r="GW80">
        <v>34.7</v>
      </c>
      <c r="GX80">
        <v>25.5776</v>
      </c>
      <c r="GY80">
        <v>63.2325</v>
      </c>
      <c r="GZ80">
        <v>21.7027</v>
      </c>
      <c r="HA80">
        <v>2</v>
      </c>
      <c r="HB80">
        <v>0.329599</v>
      </c>
      <c r="HC80">
        <v>2.06624</v>
      </c>
      <c r="HD80">
        <v>20.3735</v>
      </c>
      <c r="HE80">
        <v>5.21385</v>
      </c>
      <c r="HF80">
        <v>12.0099</v>
      </c>
      <c r="HG80">
        <v>4.9876</v>
      </c>
      <c r="HH80">
        <v>3.28765</v>
      </c>
      <c r="HI80">
        <v>9999</v>
      </c>
      <c r="HJ80">
        <v>9999</v>
      </c>
      <c r="HK80">
        <v>9999</v>
      </c>
      <c r="HL80">
        <v>221.1</v>
      </c>
      <c r="HM80">
        <v>1.86752</v>
      </c>
      <c r="HN80">
        <v>1.8666</v>
      </c>
      <c r="HO80">
        <v>1.86598</v>
      </c>
      <c r="HP80">
        <v>1.8659</v>
      </c>
      <c r="HQ80">
        <v>1.8677</v>
      </c>
      <c r="HR80">
        <v>1.87014</v>
      </c>
      <c r="HS80">
        <v>1.8688</v>
      </c>
      <c r="HT80">
        <v>1.87027</v>
      </c>
      <c r="HU80">
        <v>0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-5.865</v>
      </c>
      <c r="II80">
        <v>-0.1643</v>
      </c>
      <c r="IJ80">
        <v>-2.516739542632623</v>
      </c>
      <c r="IK80">
        <v>-0.003475500162460642</v>
      </c>
      <c r="IL80">
        <v>1.125610701116577E-07</v>
      </c>
      <c r="IM80">
        <v>8.211969671259291E-12</v>
      </c>
      <c r="IN80">
        <v>-0.1937301274936507</v>
      </c>
      <c r="IO80">
        <v>-0.01384364534232655</v>
      </c>
      <c r="IP80">
        <v>0.00103161831321913</v>
      </c>
      <c r="IQ80">
        <v>-1.444183994753534E-05</v>
      </c>
      <c r="IR80">
        <v>3</v>
      </c>
      <c r="IS80">
        <v>2339</v>
      </c>
      <c r="IT80">
        <v>1</v>
      </c>
      <c r="IU80">
        <v>31</v>
      </c>
      <c r="IV80">
        <v>8474.9</v>
      </c>
      <c r="IW80">
        <v>8474.9</v>
      </c>
      <c r="IX80">
        <v>2.7002</v>
      </c>
      <c r="IY80">
        <v>2.20947</v>
      </c>
      <c r="IZ80">
        <v>1.94702</v>
      </c>
      <c r="JA80">
        <v>2.63672</v>
      </c>
      <c r="JB80">
        <v>2.19482</v>
      </c>
      <c r="JC80">
        <v>2.39136</v>
      </c>
      <c r="JD80">
        <v>40.1206</v>
      </c>
      <c r="JE80">
        <v>15.4367</v>
      </c>
      <c r="JF80">
        <v>18</v>
      </c>
      <c r="JG80">
        <v>535.417</v>
      </c>
      <c r="JH80">
        <v>789.511</v>
      </c>
      <c r="JI80">
        <v>24.9991</v>
      </c>
      <c r="JJ80">
        <v>31.4847</v>
      </c>
      <c r="JK80">
        <v>30.0002</v>
      </c>
      <c r="JL80">
        <v>31.4178</v>
      </c>
      <c r="JM80">
        <v>31.3129</v>
      </c>
      <c r="JN80">
        <v>54.0387</v>
      </c>
      <c r="JO80">
        <v>34.827</v>
      </c>
      <c r="JP80">
        <v>0</v>
      </c>
      <c r="JQ80">
        <v>25</v>
      </c>
      <c r="JR80">
        <v>1075.9</v>
      </c>
      <c r="JS80">
        <v>16.468</v>
      </c>
      <c r="JT80">
        <v>100.089</v>
      </c>
      <c r="JU80">
        <v>100.057</v>
      </c>
    </row>
    <row r="81" spans="1:281">
      <c r="A81">
        <v>65</v>
      </c>
      <c r="B81">
        <v>1662651437.1</v>
      </c>
      <c r="C81">
        <v>411.5</v>
      </c>
      <c r="D81" t="s">
        <v>551</v>
      </c>
      <c r="E81" t="s">
        <v>552</v>
      </c>
      <c r="F81">
        <v>5</v>
      </c>
      <c r="G81" t="s">
        <v>415</v>
      </c>
      <c r="H81" t="s">
        <v>416</v>
      </c>
      <c r="I81">
        <v>1662651429.314285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1072.939183103916</v>
      </c>
      <c r="AK81">
        <v>1028.306666666666</v>
      </c>
      <c r="AL81">
        <v>3.4027587623278</v>
      </c>
      <c r="AM81">
        <v>64.673611271338</v>
      </c>
      <c r="AN81">
        <f>(AP81 - AO81 + DI81*1E3/(8.314*(DK81+273.15)) * AR81/DH81 * AQ81) * DH81/(100*CV81) * 1000/(1000 - AP81)</f>
        <v>0</v>
      </c>
      <c r="AO81">
        <v>16.39319384501422</v>
      </c>
      <c r="AP81">
        <v>20.7669392998306</v>
      </c>
      <c r="AQ81">
        <v>-0.0002136572530574223</v>
      </c>
      <c r="AR81">
        <v>99.72261212557342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1662651429.314285</v>
      </c>
      <c r="DB81">
        <v>982.7366428571429</v>
      </c>
      <c r="DC81">
        <v>1040.267857142857</v>
      </c>
      <c r="DD81">
        <v>20.74224285714286</v>
      </c>
      <c r="DE81">
        <v>16.36053571428571</v>
      </c>
      <c r="DF81">
        <v>988.5711428571428</v>
      </c>
      <c r="DG81">
        <v>20.90645714285714</v>
      </c>
      <c r="DH81">
        <v>500.0202857142858</v>
      </c>
      <c r="DI81">
        <v>90.77663214285715</v>
      </c>
      <c r="DJ81">
        <v>0.100012825</v>
      </c>
      <c r="DK81">
        <v>28.07546071428571</v>
      </c>
      <c r="DL81">
        <v>27.78325714285715</v>
      </c>
      <c r="DM81">
        <v>999.9000000000002</v>
      </c>
      <c r="DN81">
        <v>0</v>
      </c>
      <c r="DO81">
        <v>0</v>
      </c>
      <c r="DP81">
        <v>10000.01785714286</v>
      </c>
      <c r="DQ81">
        <v>0</v>
      </c>
      <c r="DR81">
        <v>232.5909642857143</v>
      </c>
      <c r="DS81">
        <v>-57.53075</v>
      </c>
      <c r="DT81">
        <v>1003.553428571429</v>
      </c>
      <c r="DU81">
        <v>1057.571071428571</v>
      </c>
      <c r="DV81">
        <v>4.3817</v>
      </c>
      <c r="DW81">
        <v>1040.267857142857</v>
      </c>
      <c r="DX81">
        <v>16.36053571428571</v>
      </c>
      <c r="DY81">
        <v>1.882909642857143</v>
      </c>
      <c r="DZ81">
        <v>1.485155</v>
      </c>
      <c r="EA81">
        <v>16.49262142857143</v>
      </c>
      <c r="EB81">
        <v>12.81606428571429</v>
      </c>
      <c r="EC81">
        <v>1500.007142857143</v>
      </c>
      <c r="ED81">
        <v>0.973008</v>
      </c>
      <c r="EE81">
        <v>0.02699169999999999</v>
      </c>
      <c r="EF81">
        <v>0</v>
      </c>
      <c r="EG81">
        <v>2.340471428571429</v>
      </c>
      <c r="EH81">
        <v>0</v>
      </c>
      <c r="EI81">
        <v>13654.77142857143</v>
      </c>
      <c r="EJ81">
        <v>12533.47142857143</v>
      </c>
      <c r="EK81">
        <v>38.562</v>
      </c>
      <c r="EL81">
        <v>40.125</v>
      </c>
      <c r="EM81">
        <v>39</v>
      </c>
      <c r="EN81">
        <v>39.25</v>
      </c>
      <c r="EO81">
        <v>38.00885714285715</v>
      </c>
      <c r="EP81">
        <v>1459.517142857143</v>
      </c>
      <c r="EQ81">
        <v>40.49</v>
      </c>
      <c r="ER81">
        <v>0</v>
      </c>
      <c r="ES81">
        <v>1662651436.7</v>
      </c>
      <c r="ET81">
        <v>0</v>
      </c>
      <c r="EU81">
        <v>2.323056</v>
      </c>
      <c r="EV81">
        <v>0.1029999985633755</v>
      </c>
      <c r="EW81">
        <v>-40.91538447292078</v>
      </c>
      <c r="EX81">
        <v>13654.316</v>
      </c>
      <c r="EY81">
        <v>15</v>
      </c>
      <c r="EZ81">
        <v>0</v>
      </c>
      <c r="FA81" t="s">
        <v>419</v>
      </c>
      <c r="FB81">
        <v>1662142938.1</v>
      </c>
      <c r="FC81">
        <v>1662142938.1</v>
      </c>
      <c r="FD81">
        <v>0</v>
      </c>
      <c r="FE81">
        <v>0.077</v>
      </c>
      <c r="FF81">
        <v>-0.133</v>
      </c>
      <c r="FG81">
        <v>-3.393</v>
      </c>
      <c r="FH81">
        <v>-0.24</v>
      </c>
      <c r="FI81">
        <v>419</v>
      </c>
      <c r="FJ81">
        <v>24</v>
      </c>
      <c r="FK81">
        <v>0.26</v>
      </c>
      <c r="FL81">
        <v>0.23</v>
      </c>
      <c r="FM81">
        <v>-57.44155000000001</v>
      </c>
      <c r="FN81">
        <v>-1.669470168855407</v>
      </c>
      <c r="FO81">
        <v>0.1720363871394651</v>
      </c>
      <c r="FP81">
        <v>0</v>
      </c>
      <c r="FQ81">
        <v>2.3293</v>
      </c>
      <c r="FR81">
        <v>0.2793369016964688</v>
      </c>
      <c r="FS81">
        <v>0.1934525553629897</v>
      </c>
      <c r="FT81">
        <v>1</v>
      </c>
      <c r="FU81">
        <v>4.414578000000001</v>
      </c>
      <c r="FV81">
        <v>-0.7439434896810655</v>
      </c>
      <c r="FW81">
        <v>0.07299595157267287</v>
      </c>
      <c r="FX81">
        <v>0</v>
      </c>
      <c r="FY81">
        <v>1</v>
      </c>
      <c r="FZ81">
        <v>3</v>
      </c>
      <c r="GA81" t="s">
        <v>426</v>
      </c>
      <c r="GB81">
        <v>2.97693</v>
      </c>
      <c r="GC81">
        <v>2.7156</v>
      </c>
      <c r="GD81">
        <v>0.172994</v>
      </c>
      <c r="GE81">
        <v>0.17686</v>
      </c>
      <c r="GF81">
        <v>0.09661599999999999</v>
      </c>
      <c r="GG81">
        <v>0.0801698</v>
      </c>
      <c r="GH81">
        <v>26003.8</v>
      </c>
      <c r="GI81">
        <v>26007.7</v>
      </c>
      <c r="GJ81">
        <v>29257.5</v>
      </c>
      <c r="GK81">
        <v>29245.1</v>
      </c>
      <c r="GL81">
        <v>35048.9</v>
      </c>
      <c r="GM81">
        <v>35746.6</v>
      </c>
      <c r="GN81">
        <v>41237.3</v>
      </c>
      <c r="GO81">
        <v>41652</v>
      </c>
      <c r="GP81">
        <v>1.91755</v>
      </c>
      <c r="GQ81">
        <v>2.28468</v>
      </c>
      <c r="GR81">
        <v>-0.00753254</v>
      </c>
      <c r="GS81">
        <v>0</v>
      </c>
      <c r="GT81">
        <v>27.9175</v>
      </c>
      <c r="GU81">
        <v>999.9</v>
      </c>
      <c r="GV81">
        <v>41.7</v>
      </c>
      <c r="GW81">
        <v>34.8</v>
      </c>
      <c r="GX81">
        <v>25.6611</v>
      </c>
      <c r="GY81">
        <v>63.2725</v>
      </c>
      <c r="GZ81">
        <v>21.7428</v>
      </c>
      <c r="HA81">
        <v>2</v>
      </c>
      <c r="HB81">
        <v>0.329695</v>
      </c>
      <c r="HC81">
        <v>2.06456</v>
      </c>
      <c r="HD81">
        <v>20.3735</v>
      </c>
      <c r="HE81">
        <v>5.214</v>
      </c>
      <c r="HF81">
        <v>12.0099</v>
      </c>
      <c r="HG81">
        <v>4.9874</v>
      </c>
      <c r="HH81">
        <v>3.28772</v>
      </c>
      <c r="HI81">
        <v>9999</v>
      </c>
      <c r="HJ81">
        <v>9999</v>
      </c>
      <c r="HK81">
        <v>9999</v>
      </c>
      <c r="HL81">
        <v>221.1</v>
      </c>
      <c r="HM81">
        <v>1.86752</v>
      </c>
      <c r="HN81">
        <v>1.86661</v>
      </c>
      <c r="HO81">
        <v>1.86598</v>
      </c>
      <c r="HP81">
        <v>1.8659</v>
      </c>
      <c r="HQ81">
        <v>1.86768</v>
      </c>
      <c r="HR81">
        <v>1.87013</v>
      </c>
      <c r="HS81">
        <v>1.86881</v>
      </c>
      <c r="HT81">
        <v>1.87027</v>
      </c>
      <c r="HU81">
        <v>0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-5.92</v>
      </c>
      <c r="II81">
        <v>-0.164</v>
      </c>
      <c r="IJ81">
        <v>-2.516739542632623</v>
      </c>
      <c r="IK81">
        <v>-0.003475500162460642</v>
      </c>
      <c r="IL81">
        <v>1.125610701116577E-07</v>
      </c>
      <c r="IM81">
        <v>8.211969671259291E-12</v>
      </c>
      <c r="IN81">
        <v>-0.1937301274936507</v>
      </c>
      <c r="IO81">
        <v>-0.01384364534232655</v>
      </c>
      <c r="IP81">
        <v>0.00103161831321913</v>
      </c>
      <c r="IQ81">
        <v>-1.444183994753534E-05</v>
      </c>
      <c r="IR81">
        <v>3</v>
      </c>
      <c r="IS81">
        <v>2339</v>
      </c>
      <c r="IT81">
        <v>1</v>
      </c>
      <c r="IU81">
        <v>31</v>
      </c>
      <c r="IV81">
        <v>8475</v>
      </c>
      <c r="IW81">
        <v>8475</v>
      </c>
      <c r="IX81">
        <v>2.7356</v>
      </c>
      <c r="IY81">
        <v>2.20337</v>
      </c>
      <c r="IZ81">
        <v>1.94702</v>
      </c>
      <c r="JA81">
        <v>2.63794</v>
      </c>
      <c r="JB81">
        <v>2.19482</v>
      </c>
      <c r="JC81">
        <v>2.38525</v>
      </c>
      <c r="JD81">
        <v>40.146</v>
      </c>
      <c r="JE81">
        <v>15.4367</v>
      </c>
      <c r="JF81">
        <v>18</v>
      </c>
      <c r="JG81">
        <v>535.1130000000001</v>
      </c>
      <c r="JH81">
        <v>789.534</v>
      </c>
      <c r="JI81">
        <v>24.9995</v>
      </c>
      <c r="JJ81">
        <v>31.4874</v>
      </c>
      <c r="JK81">
        <v>30.0002</v>
      </c>
      <c r="JL81">
        <v>31.4206</v>
      </c>
      <c r="JM81">
        <v>31.3145</v>
      </c>
      <c r="JN81">
        <v>54.7545</v>
      </c>
      <c r="JO81">
        <v>34.827</v>
      </c>
      <c r="JP81">
        <v>0</v>
      </c>
      <c r="JQ81">
        <v>25</v>
      </c>
      <c r="JR81">
        <v>1089.27</v>
      </c>
      <c r="JS81">
        <v>16.4838</v>
      </c>
      <c r="JT81">
        <v>100.088</v>
      </c>
      <c r="JU81">
        <v>100.057</v>
      </c>
    </row>
    <row r="82" spans="1:281">
      <c r="A82">
        <v>66</v>
      </c>
      <c r="B82">
        <v>1662651442.1</v>
      </c>
      <c r="C82">
        <v>416.5</v>
      </c>
      <c r="D82" t="s">
        <v>553</v>
      </c>
      <c r="E82" t="s">
        <v>554</v>
      </c>
      <c r="F82">
        <v>5</v>
      </c>
      <c r="G82" t="s">
        <v>415</v>
      </c>
      <c r="H82" t="s">
        <v>416</v>
      </c>
      <c r="I82">
        <v>1662651434.6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1090.154181215273</v>
      </c>
      <c r="AK82">
        <v>1045.269878787879</v>
      </c>
      <c r="AL82">
        <v>3.38889113755962</v>
      </c>
      <c r="AM82">
        <v>64.673611271338</v>
      </c>
      <c r="AN82">
        <f>(AP82 - AO82 + DI82*1E3/(8.314*(DK82+273.15)) * AR82/DH82 * AQ82) * DH82/(100*CV82) * 1000/(1000 - AP82)</f>
        <v>0</v>
      </c>
      <c r="AO82">
        <v>16.45204929620906</v>
      </c>
      <c r="AP82">
        <v>20.77565878035008</v>
      </c>
      <c r="AQ82">
        <v>0.00677530851937486</v>
      </c>
      <c r="AR82">
        <v>99.72261212557342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1662651434.6</v>
      </c>
      <c r="DB82">
        <v>1000.306740740741</v>
      </c>
      <c r="DC82">
        <v>1058.016666666667</v>
      </c>
      <c r="DD82">
        <v>20.75352592592592</v>
      </c>
      <c r="DE82">
        <v>16.41906296296296</v>
      </c>
      <c r="DF82">
        <v>1006.198185185185</v>
      </c>
      <c r="DG82">
        <v>20.91762592592592</v>
      </c>
      <c r="DH82">
        <v>499.9995555555556</v>
      </c>
      <c r="DI82">
        <v>90.77631481481482</v>
      </c>
      <c r="DJ82">
        <v>0.09997567407407407</v>
      </c>
      <c r="DK82">
        <v>28.07598148148148</v>
      </c>
      <c r="DL82">
        <v>27.78881111111111</v>
      </c>
      <c r="DM82">
        <v>999.9000000000001</v>
      </c>
      <c r="DN82">
        <v>0</v>
      </c>
      <c r="DO82">
        <v>0</v>
      </c>
      <c r="DP82">
        <v>9999.62962962963</v>
      </c>
      <c r="DQ82">
        <v>0</v>
      </c>
      <c r="DR82">
        <v>233.6156296296297</v>
      </c>
      <c r="DS82">
        <v>-57.70953333333333</v>
      </c>
      <c r="DT82">
        <v>1021.507740740741</v>
      </c>
      <c r="DU82">
        <v>1075.67962962963</v>
      </c>
      <c r="DV82">
        <v>4.334451111111111</v>
      </c>
      <c r="DW82">
        <v>1058.016666666667</v>
      </c>
      <c r="DX82">
        <v>16.41906296296296</v>
      </c>
      <c r="DY82">
        <v>1.883927407407407</v>
      </c>
      <c r="DZ82">
        <v>1.490461851851852</v>
      </c>
      <c r="EA82">
        <v>16.50111111111111</v>
      </c>
      <c r="EB82">
        <v>12.87061111111111</v>
      </c>
      <c r="EC82">
        <v>1500.005925925926</v>
      </c>
      <c r="ED82">
        <v>0.973008</v>
      </c>
      <c r="EE82">
        <v>0.02699169999999999</v>
      </c>
      <c r="EF82">
        <v>0</v>
      </c>
      <c r="EG82">
        <v>2.313288888888889</v>
      </c>
      <c r="EH82">
        <v>0</v>
      </c>
      <c r="EI82">
        <v>13651.57407407407</v>
      </c>
      <c r="EJ82">
        <v>12533.45925925926</v>
      </c>
      <c r="EK82">
        <v>38.562</v>
      </c>
      <c r="EL82">
        <v>40.125</v>
      </c>
      <c r="EM82">
        <v>39</v>
      </c>
      <c r="EN82">
        <v>39.25229629629629</v>
      </c>
      <c r="EO82">
        <v>38.01148148148148</v>
      </c>
      <c r="EP82">
        <v>1459.515925925926</v>
      </c>
      <c r="EQ82">
        <v>40.49</v>
      </c>
      <c r="ER82">
        <v>0</v>
      </c>
      <c r="ES82">
        <v>1662651442.1</v>
      </c>
      <c r="ET82">
        <v>0</v>
      </c>
      <c r="EU82">
        <v>2.316811538461539</v>
      </c>
      <c r="EV82">
        <v>0.264899135700576</v>
      </c>
      <c r="EW82">
        <v>-20.87521364544002</v>
      </c>
      <c r="EX82">
        <v>13651.39230769231</v>
      </c>
      <c r="EY82">
        <v>15</v>
      </c>
      <c r="EZ82">
        <v>0</v>
      </c>
      <c r="FA82" t="s">
        <v>419</v>
      </c>
      <c r="FB82">
        <v>1662142938.1</v>
      </c>
      <c r="FC82">
        <v>1662142938.1</v>
      </c>
      <c r="FD82">
        <v>0</v>
      </c>
      <c r="FE82">
        <v>0.077</v>
      </c>
      <c r="FF82">
        <v>-0.133</v>
      </c>
      <c r="FG82">
        <v>-3.393</v>
      </c>
      <c r="FH82">
        <v>-0.24</v>
      </c>
      <c r="FI82">
        <v>419</v>
      </c>
      <c r="FJ82">
        <v>24</v>
      </c>
      <c r="FK82">
        <v>0.26</v>
      </c>
      <c r="FL82">
        <v>0.23</v>
      </c>
      <c r="FM82">
        <v>-57.62637317073171</v>
      </c>
      <c r="FN82">
        <v>-1.933436236933835</v>
      </c>
      <c r="FO82">
        <v>0.2070473859093555</v>
      </c>
      <c r="FP82">
        <v>0</v>
      </c>
      <c r="FQ82">
        <v>2.321770588235294</v>
      </c>
      <c r="FR82">
        <v>-0.05058518237775952</v>
      </c>
      <c r="FS82">
        <v>0.236770162231611</v>
      </c>
      <c r="FT82">
        <v>1</v>
      </c>
      <c r="FU82">
        <v>4.367155121951219</v>
      </c>
      <c r="FV82">
        <v>-0.5797963066201912</v>
      </c>
      <c r="FW82">
        <v>0.06225809682368288</v>
      </c>
      <c r="FX82">
        <v>0</v>
      </c>
      <c r="FY82">
        <v>1</v>
      </c>
      <c r="FZ82">
        <v>3</v>
      </c>
      <c r="GA82" t="s">
        <v>426</v>
      </c>
      <c r="GB82">
        <v>2.97698</v>
      </c>
      <c r="GC82">
        <v>2.71559</v>
      </c>
      <c r="GD82">
        <v>0.174817</v>
      </c>
      <c r="GE82">
        <v>0.178637</v>
      </c>
      <c r="GF82">
        <v>0.0966437</v>
      </c>
      <c r="GG82">
        <v>0.0801886</v>
      </c>
      <c r="GH82">
        <v>25946.2</v>
      </c>
      <c r="GI82">
        <v>25951.6</v>
      </c>
      <c r="GJ82">
        <v>29257.3</v>
      </c>
      <c r="GK82">
        <v>29245.3</v>
      </c>
      <c r="GL82">
        <v>35047.4</v>
      </c>
      <c r="GM82">
        <v>35746.2</v>
      </c>
      <c r="GN82">
        <v>41236.8</v>
      </c>
      <c r="GO82">
        <v>41652.4</v>
      </c>
      <c r="GP82">
        <v>1.91758</v>
      </c>
      <c r="GQ82">
        <v>2.28465</v>
      </c>
      <c r="GR82">
        <v>-0.00698119</v>
      </c>
      <c r="GS82">
        <v>0</v>
      </c>
      <c r="GT82">
        <v>27.9166</v>
      </c>
      <c r="GU82">
        <v>999.9</v>
      </c>
      <c r="GV82">
        <v>41.7</v>
      </c>
      <c r="GW82">
        <v>34.8</v>
      </c>
      <c r="GX82">
        <v>25.6599</v>
      </c>
      <c r="GY82">
        <v>63.1025</v>
      </c>
      <c r="GZ82">
        <v>21.6386</v>
      </c>
      <c r="HA82">
        <v>2</v>
      </c>
      <c r="HB82">
        <v>0.329741</v>
      </c>
      <c r="HC82">
        <v>2.06889</v>
      </c>
      <c r="HD82">
        <v>20.3735</v>
      </c>
      <c r="HE82">
        <v>5.21429</v>
      </c>
      <c r="HF82">
        <v>12.0099</v>
      </c>
      <c r="HG82">
        <v>4.98795</v>
      </c>
      <c r="HH82">
        <v>3.28795</v>
      </c>
      <c r="HI82">
        <v>9999</v>
      </c>
      <c r="HJ82">
        <v>9999</v>
      </c>
      <c r="HK82">
        <v>9999</v>
      </c>
      <c r="HL82">
        <v>221.1</v>
      </c>
      <c r="HM82">
        <v>1.86752</v>
      </c>
      <c r="HN82">
        <v>1.86661</v>
      </c>
      <c r="HO82">
        <v>1.866</v>
      </c>
      <c r="HP82">
        <v>1.86594</v>
      </c>
      <c r="HQ82">
        <v>1.8677</v>
      </c>
      <c r="HR82">
        <v>1.87012</v>
      </c>
      <c r="HS82">
        <v>1.86886</v>
      </c>
      <c r="HT82">
        <v>1.87028</v>
      </c>
      <c r="HU82">
        <v>0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-5.97</v>
      </c>
      <c r="II82">
        <v>-0.1639</v>
      </c>
      <c r="IJ82">
        <v>-2.516739542632623</v>
      </c>
      <c r="IK82">
        <v>-0.003475500162460642</v>
      </c>
      <c r="IL82">
        <v>1.125610701116577E-07</v>
      </c>
      <c r="IM82">
        <v>8.211969671259291E-12</v>
      </c>
      <c r="IN82">
        <v>-0.1937301274936507</v>
      </c>
      <c r="IO82">
        <v>-0.01384364534232655</v>
      </c>
      <c r="IP82">
        <v>0.00103161831321913</v>
      </c>
      <c r="IQ82">
        <v>-1.444183994753534E-05</v>
      </c>
      <c r="IR82">
        <v>3</v>
      </c>
      <c r="IS82">
        <v>2339</v>
      </c>
      <c r="IT82">
        <v>1</v>
      </c>
      <c r="IU82">
        <v>31</v>
      </c>
      <c r="IV82">
        <v>8475.1</v>
      </c>
      <c r="IW82">
        <v>8475.1</v>
      </c>
      <c r="IX82">
        <v>2.76733</v>
      </c>
      <c r="IY82">
        <v>2.20703</v>
      </c>
      <c r="IZ82">
        <v>1.94702</v>
      </c>
      <c r="JA82">
        <v>2.63794</v>
      </c>
      <c r="JB82">
        <v>2.19482</v>
      </c>
      <c r="JC82">
        <v>2.37427</v>
      </c>
      <c r="JD82">
        <v>40.146</v>
      </c>
      <c r="JE82">
        <v>15.4279</v>
      </c>
      <c r="JF82">
        <v>18</v>
      </c>
      <c r="JG82">
        <v>535.154</v>
      </c>
      <c r="JH82">
        <v>789.545</v>
      </c>
      <c r="JI82">
        <v>25.0004</v>
      </c>
      <c r="JJ82">
        <v>31.4895</v>
      </c>
      <c r="JK82">
        <v>30.0003</v>
      </c>
      <c r="JL82">
        <v>31.4234</v>
      </c>
      <c r="JM82">
        <v>31.3172</v>
      </c>
      <c r="JN82">
        <v>55.3857</v>
      </c>
      <c r="JO82">
        <v>34.827</v>
      </c>
      <c r="JP82">
        <v>0</v>
      </c>
      <c r="JQ82">
        <v>25</v>
      </c>
      <c r="JR82">
        <v>1109.31</v>
      </c>
      <c r="JS82">
        <v>16.5113</v>
      </c>
      <c r="JT82">
        <v>100.087</v>
      </c>
      <c r="JU82">
        <v>100.057</v>
      </c>
    </row>
    <row r="83" spans="1:281">
      <c r="A83">
        <v>67</v>
      </c>
      <c r="B83">
        <v>1662651447.1</v>
      </c>
      <c r="C83">
        <v>421.5</v>
      </c>
      <c r="D83" t="s">
        <v>555</v>
      </c>
      <c r="E83" t="s">
        <v>556</v>
      </c>
      <c r="F83">
        <v>5</v>
      </c>
      <c r="G83" t="s">
        <v>415</v>
      </c>
      <c r="H83" t="s">
        <v>416</v>
      </c>
      <c r="I83">
        <v>1662651439.314285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1107.105330167048</v>
      </c>
      <c r="AK83">
        <v>1062.20993939394</v>
      </c>
      <c r="AL83">
        <v>3.376610060067411</v>
      </c>
      <c r="AM83">
        <v>64.673611271338</v>
      </c>
      <c r="AN83">
        <f>(AP83 - AO83 + DI83*1E3/(8.314*(DK83+273.15)) * AR83/DH83 * AQ83) * DH83/(100*CV83) * 1000/(1000 - AP83)</f>
        <v>0</v>
      </c>
      <c r="AO83">
        <v>16.45862660430853</v>
      </c>
      <c r="AP83">
        <v>20.76709175607002</v>
      </c>
      <c r="AQ83">
        <v>0.001515503311219955</v>
      </c>
      <c r="AR83">
        <v>99.72261212557342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1662651439.314285</v>
      </c>
      <c r="DB83">
        <v>1015.967964285714</v>
      </c>
      <c r="DC83">
        <v>1073.834285714286</v>
      </c>
      <c r="DD83">
        <v>20.76474642857143</v>
      </c>
      <c r="DE83">
        <v>16.45312142857143</v>
      </c>
      <c r="DF83">
        <v>1021.910035714286</v>
      </c>
      <c r="DG83">
        <v>20.92873571428572</v>
      </c>
      <c r="DH83">
        <v>500.0038571428572</v>
      </c>
      <c r="DI83">
        <v>90.77599999999998</v>
      </c>
      <c r="DJ83">
        <v>0.09998173928571429</v>
      </c>
      <c r="DK83">
        <v>28.08002142857143</v>
      </c>
      <c r="DL83">
        <v>27.79594642857143</v>
      </c>
      <c r="DM83">
        <v>999.9000000000002</v>
      </c>
      <c r="DN83">
        <v>0</v>
      </c>
      <c r="DO83">
        <v>0</v>
      </c>
      <c r="DP83">
        <v>9999.848214285714</v>
      </c>
      <c r="DQ83">
        <v>0</v>
      </c>
      <c r="DR83">
        <v>234.0148928571428</v>
      </c>
      <c r="DS83">
        <v>-57.86667142857142</v>
      </c>
      <c r="DT83">
        <v>1037.511785714286</v>
      </c>
      <c r="DU83">
        <v>1091.799285714286</v>
      </c>
      <c r="DV83">
        <v>4.311618214285714</v>
      </c>
      <c r="DW83">
        <v>1073.834285714286</v>
      </c>
      <c r="DX83">
        <v>16.45312142857143</v>
      </c>
      <c r="DY83">
        <v>1.884939642857143</v>
      </c>
      <c r="DZ83">
        <v>1.493547857142857</v>
      </c>
      <c r="EA83">
        <v>16.50955714285714</v>
      </c>
      <c r="EB83">
        <v>12.90227857142857</v>
      </c>
      <c r="EC83">
        <v>1499.995357142857</v>
      </c>
      <c r="ED83">
        <v>0.973008</v>
      </c>
      <c r="EE83">
        <v>0.02699169999999999</v>
      </c>
      <c r="EF83">
        <v>0</v>
      </c>
      <c r="EG83">
        <v>2.289653571428571</v>
      </c>
      <c r="EH83">
        <v>0</v>
      </c>
      <c r="EI83">
        <v>13648.61785714286</v>
      </c>
      <c r="EJ83">
        <v>12533.37857142857</v>
      </c>
      <c r="EK83">
        <v>38.562</v>
      </c>
      <c r="EL83">
        <v>40.12942857142856</v>
      </c>
      <c r="EM83">
        <v>39.00664285714286</v>
      </c>
      <c r="EN83">
        <v>39.27214285714285</v>
      </c>
      <c r="EO83">
        <v>38.00885714285714</v>
      </c>
      <c r="EP83">
        <v>1459.505357142857</v>
      </c>
      <c r="EQ83">
        <v>40.49</v>
      </c>
      <c r="ER83">
        <v>0</v>
      </c>
      <c r="ES83">
        <v>1662651446.9</v>
      </c>
      <c r="ET83">
        <v>0</v>
      </c>
      <c r="EU83">
        <v>2.316573076923077</v>
      </c>
      <c r="EV83">
        <v>-1.335141889226245</v>
      </c>
      <c r="EW83">
        <v>-46.80000000035636</v>
      </c>
      <c r="EX83">
        <v>13648.38076923077</v>
      </c>
      <c r="EY83">
        <v>15</v>
      </c>
      <c r="EZ83">
        <v>0</v>
      </c>
      <c r="FA83" t="s">
        <v>419</v>
      </c>
      <c r="FB83">
        <v>1662142938.1</v>
      </c>
      <c r="FC83">
        <v>1662142938.1</v>
      </c>
      <c r="FD83">
        <v>0</v>
      </c>
      <c r="FE83">
        <v>0.077</v>
      </c>
      <c r="FF83">
        <v>-0.133</v>
      </c>
      <c r="FG83">
        <v>-3.393</v>
      </c>
      <c r="FH83">
        <v>-0.24</v>
      </c>
      <c r="FI83">
        <v>419</v>
      </c>
      <c r="FJ83">
        <v>24</v>
      </c>
      <c r="FK83">
        <v>0.26</v>
      </c>
      <c r="FL83">
        <v>0.23</v>
      </c>
      <c r="FM83">
        <v>-57.74281707317072</v>
      </c>
      <c r="FN83">
        <v>-1.91203066202094</v>
      </c>
      <c r="FO83">
        <v>0.2054040039299569</v>
      </c>
      <c r="FP83">
        <v>0</v>
      </c>
      <c r="FQ83">
        <v>2.297879411764705</v>
      </c>
      <c r="FR83">
        <v>-0.3189717387896176</v>
      </c>
      <c r="FS83">
        <v>0.2633827652803289</v>
      </c>
      <c r="FT83">
        <v>1</v>
      </c>
      <c r="FU83">
        <v>4.337364390243902</v>
      </c>
      <c r="FV83">
        <v>-0.3316820905923332</v>
      </c>
      <c r="FW83">
        <v>0.04138088294621908</v>
      </c>
      <c r="FX83">
        <v>0</v>
      </c>
      <c r="FY83">
        <v>1</v>
      </c>
      <c r="FZ83">
        <v>3</v>
      </c>
      <c r="GA83" t="s">
        <v>426</v>
      </c>
      <c r="GB83">
        <v>2.97722</v>
      </c>
      <c r="GC83">
        <v>2.71579</v>
      </c>
      <c r="GD83">
        <v>0.176618</v>
      </c>
      <c r="GE83">
        <v>0.180388</v>
      </c>
      <c r="GF83">
        <v>0.0966167</v>
      </c>
      <c r="GG83">
        <v>0.08019850000000001</v>
      </c>
      <c r="GH83">
        <v>25889.2</v>
      </c>
      <c r="GI83">
        <v>25896</v>
      </c>
      <c r="GJ83">
        <v>29257</v>
      </c>
      <c r="GK83">
        <v>29245.2</v>
      </c>
      <c r="GL83">
        <v>35048.3</v>
      </c>
      <c r="GM83">
        <v>35745.6</v>
      </c>
      <c r="GN83">
        <v>41236.6</v>
      </c>
      <c r="GO83">
        <v>41652.2</v>
      </c>
      <c r="GP83">
        <v>1.91782</v>
      </c>
      <c r="GQ83">
        <v>2.28478</v>
      </c>
      <c r="GR83">
        <v>-0.00667572</v>
      </c>
      <c r="GS83">
        <v>0</v>
      </c>
      <c r="GT83">
        <v>27.9166</v>
      </c>
      <c r="GU83">
        <v>999.9</v>
      </c>
      <c r="GV83">
        <v>41.7</v>
      </c>
      <c r="GW83">
        <v>34.8</v>
      </c>
      <c r="GX83">
        <v>25.6601</v>
      </c>
      <c r="GY83">
        <v>63.1125</v>
      </c>
      <c r="GZ83">
        <v>21.7268</v>
      </c>
      <c r="HA83">
        <v>2</v>
      </c>
      <c r="HB83">
        <v>0.329995</v>
      </c>
      <c r="HC83">
        <v>2.07373</v>
      </c>
      <c r="HD83">
        <v>20.3736</v>
      </c>
      <c r="HE83">
        <v>5.21504</v>
      </c>
      <c r="HF83">
        <v>12.0099</v>
      </c>
      <c r="HG83">
        <v>4.9877</v>
      </c>
      <c r="HH83">
        <v>3.28808</v>
      </c>
      <c r="HI83">
        <v>9999</v>
      </c>
      <c r="HJ83">
        <v>9999</v>
      </c>
      <c r="HK83">
        <v>9999</v>
      </c>
      <c r="HL83">
        <v>221.1</v>
      </c>
      <c r="HM83">
        <v>1.86752</v>
      </c>
      <c r="HN83">
        <v>1.86661</v>
      </c>
      <c r="HO83">
        <v>1.86598</v>
      </c>
      <c r="HP83">
        <v>1.86587</v>
      </c>
      <c r="HQ83">
        <v>1.86769</v>
      </c>
      <c r="HR83">
        <v>1.87013</v>
      </c>
      <c r="HS83">
        <v>1.8688</v>
      </c>
      <c r="HT83">
        <v>1.87027</v>
      </c>
      <c r="HU83">
        <v>0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-6.03</v>
      </c>
      <c r="II83">
        <v>-0.164</v>
      </c>
      <c r="IJ83">
        <v>-2.516739542632623</v>
      </c>
      <c r="IK83">
        <v>-0.003475500162460642</v>
      </c>
      <c r="IL83">
        <v>1.125610701116577E-07</v>
      </c>
      <c r="IM83">
        <v>8.211969671259291E-12</v>
      </c>
      <c r="IN83">
        <v>-0.1937301274936507</v>
      </c>
      <c r="IO83">
        <v>-0.01384364534232655</v>
      </c>
      <c r="IP83">
        <v>0.00103161831321913</v>
      </c>
      <c r="IQ83">
        <v>-1.444183994753534E-05</v>
      </c>
      <c r="IR83">
        <v>3</v>
      </c>
      <c r="IS83">
        <v>2339</v>
      </c>
      <c r="IT83">
        <v>1</v>
      </c>
      <c r="IU83">
        <v>31</v>
      </c>
      <c r="IV83">
        <v>8475.1</v>
      </c>
      <c r="IW83">
        <v>8475.1</v>
      </c>
      <c r="IX83">
        <v>2.80273</v>
      </c>
      <c r="IY83">
        <v>2.20093</v>
      </c>
      <c r="IZ83">
        <v>1.94702</v>
      </c>
      <c r="JA83">
        <v>2.63672</v>
      </c>
      <c r="JB83">
        <v>2.19482</v>
      </c>
      <c r="JC83">
        <v>2.38403</v>
      </c>
      <c r="JD83">
        <v>40.146</v>
      </c>
      <c r="JE83">
        <v>15.4192</v>
      </c>
      <c r="JF83">
        <v>18</v>
      </c>
      <c r="JG83">
        <v>535.343</v>
      </c>
      <c r="JH83">
        <v>789.699</v>
      </c>
      <c r="JI83">
        <v>25.0007</v>
      </c>
      <c r="JJ83">
        <v>31.4916</v>
      </c>
      <c r="JK83">
        <v>30</v>
      </c>
      <c r="JL83">
        <v>31.4254</v>
      </c>
      <c r="JM83">
        <v>31.3197</v>
      </c>
      <c r="JN83">
        <v>56.0922</v>
      </c>
      <c r="JO83">
        <v>34.827</v>
      </c>
      <c r="JP83">
        <v>0</v>
      </c>
      <c r="JQ83">
        <v>25</v>
      </c>
      <c r="JR83">
        <v>1122.66</v>
      </c>
      <c r="JS83">
        <v>16.5519</v>
      </c>
      <c r="JT83">
        <v>100.086</v>
      </c>
      <c r="JU83">
        <v>100.057</v>
      </c>
    </row>
    <row r="84" spans="1:281">
      <c r="A84">
        <v>68</v>
      </c>
      <c r="B84">
        <v>1662651452.1</v>
      </c>
      <c r="C84">
        <v>426.5</v>
      </c>
      <c r="D84" t="s">
        <v>557</v>
      </c>
      <c r="E84" t="s">
        <v>558</v>
      </c>
      <c r="F84">
        <v>5</v>
      </c>
      <c r="G84" t="s">
        <v>415</v>
      </c>
      <c r="H84" t="s">
        <v>416</v>
      </c>
      <c r="I84">
        <v>1662651444.6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1124.083751064154</v>
      </c>
      <c r="AK84">
        <v>1079.205999999999</v>
      </c>
      <c r="AL84">
        <v>3.393938602892267</v>
      </c>
      <c r="AM84">
        <v>64.673611271338</v>
      </c>
      <c r="AN84">
        <f>(AP84 - AO84 + DI84*1E3/(8.314*(DK84+273.15)) * AR84/DH84 * AQ84) * DH84/(100*CV84) * 1000/(1000 - AP84)</f>
        <v>0</v>
      </c>
      <c r="AO84">
        <v>16.46237607141836</v>
      </c>
      <c r="AP84">
        <v>20.75002207792208</v>
      </c>
      <c r="AQ84">
        <v>-0.0001836694328383402</v>
      </c>
      <c r="AR84">
        <v>99.72261212557342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1662651444.6</v>
      </c>
      <c r="DB84">
        <v>1033.53962962963</v>
      </c>
      <c r="DC84">
        <v>1091.567037037037</v>
      </c>
      <c r="DD84">
        <v>20.76720370370371</v>
      </c>
      <c r="DE84">
        <v>16.46154074074074</v>
      </c>
      <c r="DF84">
        <v>1039.538518518518</v>
      </c>
      <c r="DG84">
        <v>20.93117037037037</v>
      </c>
      <c r="DH84">
        <v>500.0134814814815</v>
      </c>
      <c r="DI84">
        <v>90.77592962962963</v>
      </c>
      <c r="DJ84">
        <v>0.09996048518518519</v>
      </c>
      <c r="DK84">
        <v>28.08476666666667</v>
      </c>
      <c r="DL84">
        <v>27.80815185185185</v>
      </c>
      <c r="DM84">
        <v>999.9000000000001</v>
      </c>
      <c r="DN84">
        <v>0</v>
      </c>
      <c r="DO84">
        <v>0</v>
      </c>
      <c r="DP84">
        <v>9999.287037037036</v>
      </c>
      <c r="DQ84">
        <v>0</v>
      </c>
      <c r="DR84">
        <v>233.9374444444445</v>
      </c>
      <c r="DS84">
        <v>-58.02765185185185</v>
      </c>
      <c r="DT84">
        <v>1055.457777777778</v>
      </c>
      <c r="DU84">
        <v>1109.837777777778</v>
      </c>
      <c r="DV84">
        <v>4.305654814814815</v>
      </c>
      <c r="DW84">
        <v>1091.567037037037</v>
      </c>
      <c r="DX84">
        <v>16.46154074074074</v>
      </c>
      <c r="DY84">
        <v>1.885161481481481</v>
      </c>
      <c r="DZ84">
        <v>1.494310740740741</v>
      </c>
      <c r="EA84">
        <v>16.51141481481481</v>
      </c>
      <c r="EB84">
        <v>12.91008888888889</v>
      </c>
      <c r="EC84">
        <v>1499.987777777778</v>
      </c>
      <c r="ED84">
        <v>0.973008</v>
      </c>
      <c r="EE84">
        <v>0.02699169999999999</v>
      </c>
      <c r="EF84">
        <v>0</v>
      </c>
      <c r="EG84">
        <v>2.261151851851852</v>
      </c>
      <c r="EH84">
        <v>0</v>
      </c>
      <c r="EI84">
        <v>13643.95925925926</v>
      </c>
      <c r="EJ84">
        <v>12533.3037037037</v>
      </c>
      <c r="EK84">
        <v>38.562</v>
      </c>
      <c r="EL84">
        <v>40.13877777777778</v>
      </c>
      <c r="EM84">
        <v>39.00918518518519</v>
      </c>
      <c r="EN84">
        <v>39.28674074074074</v>
      </c>
      <c r="EO84">
        <v>38.02985185185184</v>
      </c>
      <c r="EP84">
        <v>1459.497777777778</v>
      </c>
      <c r="EQ84">
        <v>40.49</v>
      </c>
      <c r="ER84">
        <v>0</v>
      </c>
      <c r="ES84">
        <v>1662651452.3</v>
      </c>
      <c r="ET84">
        <v>0</v>
      </c>
      <c r="EU84">
        <v>2.264956</v>
      </c>
      <c r="EV84">
        <v>0.5294461510910318</v>
      </c>
      <c r="EW84">
        <v>-90.67692310523945</v>
      </c>
      <c r="EX84">
        <v>13642.508</v>
      </c>
      <c r="EY84">
        <v>15</v>
      </c>
      <c r="EZ84">
        <v>0</v>
      </c>
      <c r="FA84" t="s">
        <v>419</v>
      </c>
      <c r="FB84">
        <v>1662142938.1</v>
      </c>
      <c r="FC84">
        <v>1662142938.1</v>
      </c>
      <c r="FD84">
        <v>0</v>
      </c>
      <c r="FE84">
        <v>0.077</v>
      </c>
      <c r="FF84">
        <v>-0.133</v>
      </c>
      <c r="FG84">
        <v>-3.393</v>
      </c>
      <c r="FH84">
        <v>-0.24</v>
      </c>
      <c r="FI84">
        <v>419</v>
      </c>
      <c r="FJ84">
        <v>24</v>
      </c>
      <c r="FK84">
        <v>0.26</v>
      </c>
      <c r="FL84">
        <v>0.23</v>
      </c>
      <c r="FM84">
        <v>-57.9077675</v>
      </c>
      <c r="FN84">
        <v>-1.782620262664199</v>
      </c>
      <c r="FO84">
        <v>0.1853473649495726</v>
      </c>
      <c r="FP84">
        <v>0</v>
      </c>
      <c r="FQ84">
        <v>2.297126470588235</v>
      </c>
      <c r="FR84">
        <v>-0.8131718925952176</v>
      </c>
      <c r="FS84">
        <v>0.245850333846121</v>
      </c>
      <c r="FT84">
        <v>1</v>
      </c>
      <c r="FU84">
        <v>4.308042500000001</v>
      </c>
      <c r="FV84">
        <v>-0.06341538461538423</v>
      </c>
      <c r="FW84">
        <v>0.00929169326603068</v>
      </c>
      <c r="FX84">
        <v>1</v>
      </c>
      <c r="FY84">
        <v>2</v>
      </c>
      <c r="FZ84">
        <v>3</v>
      </c>
      <c r="GA84" t="s">
        <v>420</v>
      </c>
      <c r="GB84">
        <v>2.97695</v>
      </c>
      <c r="GC84">
        <v>2.7156</v>
      </c>
      <c r="GD84">
        <v>0.178414</v>
      </c>
      <c r="GE84">
        <v>0.182136</v>
      </c>
      <c r="GF84">
        <v>0.09656049999999999</v>
      </c>
      <c r="GG84">
        <v>0.080233</v>
      </c>
      <c r="GH84">
        <v>25833.2</v>
      </c>
      <c r="GI84">
        <v>25840.9</v>
      </c>
      <c r="GJ84">
        <v>29257.6</v>
      </c>
      <c r="GK84">
        <v>29245.4</v>
      </c>
      <c r="GL84">
        <v>35051.4</v>
      </c>
      <c r="GM84">
        <v>35744.4</v>
      </c>
      <c r="GN84">
        <v>41237.6</v>
      </c>
      <c r="GO84">
        <v>41652.3</v>
      </c>
      <c r="GP84">
        <v>1.9177</v>
      </c>
      <c r="GQ84">
        <v>2.28482</v>
      </c>
      <c r="GR84">
        <v>-0.00556558</v>
      </c>
      <c r="GS84">
        <v>0</v>
      </c>
      <c r="GT84">
        <v>27.9182</v>
      </c>
      <c r="GU84">
        <v>999.9</v>
      </c>
      <c r="GV84">
        <v>41.7</v>
      </c>
      <c r="GW84">
        <v>34.8</v>
      </c>
      <c r="GX84">
        <v>25.6616</v>
      </c>
      <c r="GY84">
        <v>63.2425</v>
      </c>
      <c r="GZ84">
        <v>21.6066</v>
      </c>
      <c r="HA84">
        <v>2</v>
      </c>
      <c r="HB84">
        <v>0.329962</v>
      </c>
      <c r="HC84">
        <v>2.07419</v>
      </c>
      <c r="HD84">
        <v>20.3734</v>
      </c>
      <c r="HE84">
        <v>5.21534</v>
      </c>
      <c r="HF84">
        <v>12.0099</v>
      </c>
      <c r="HG84">
        <v>4.98805</v>
      </c>
      <c r="HH84">
        <v>3.28813</v>
      </c>
      <c r="HI84">
        <v>9999</v>
      </c>
      <c r="HJ84">
        <v>9999</v>
      </c>
      <c r="HK84">
        <v>9999</v>
      </c>
      <c r="HL84">
        <v>221.1</v>
      </c>
      <c r="HM84">
        <v>1.86752</v>
      </c>
      <c r="HN84">
        <v>1.8666</v>
      </c>
      <c r="HO84">
        <v>1.866</v>
      </c>
      <c r="HP84">
        <v>1.86592</v>
      </c>
      <c r="HQ84">
        <v>1.86769</v>
      </c>
      <c r="HR84">
        <v>1.87013</v>
      </c>
      <c r="HS84">
        <v>1.86881</v>
      </c>
      <c r="HT84">
        <v>1.87027</v>
      </c>
      <c r="HU84">
        <v>0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-6.08</v>
      </c>
      <c r="II84">
        <v>-0.1641</v>
      </c>
      <c r="IJ84">
        <v>-2.516739542632623</v>
      </c>
      <c r="IK84">
        <v>-0.003475500162460642</v>
      </c>
      <c r="IL84">
        <v>1.125610701116577E-07</v>
      </c>
      <c r="IM84">
        <v>8.211969671259291E-12</v>
      </c>
      <c r="IN84">
        <v>-0.1937301274936507</v>
      </c>
      <c r="IO84">
        <v>-0.01384364534232655</v>
      </c>
      <c r="IP84">
        <v>0.00103161831321913</v>
      </c>
      <c r="IQ84">
        <v>-1.444183994753534E-05</v>
      </c>
      <c r="IR84">
        <v>3</v>
      </c>
      <c r="IS84">
        <v>2339</v>
      </c>
      <c r="IT84">
        <v>1</v>
      </c>
      <c r="IU84">
        <v>31</v>
      </c>
      <c r="IV84">
        <v>8475.200000000001</v>
      </c>
      <c r="IW84">
        <v>8475.200000000001</v>
      </c>
      <c r="IX84">
        <v>2.83569</v>
      </c>
      <c r="IY84">
        <v>2.20947</v>
      </c>
      <c r="IZ84">
        <v>1.94702</v>
      </c>
      <c r="JA84">
        <v>2.63672</v>
      </c>
      <c r="JB84">
        <v>2.19482</v>
      </c>
      <c r="JC84">
        <v>2.33643</v>
      </c>
      <c r="JD84">
        <v>40.1713</v>
      </c>
      <c r="JE84">
        <v>15.4192</v>
      </c>
      <c r="JF84">
        <v>18</v>
      </c>
      <c r="JG84">
        <v>535.274</v>
      </c>
      <c r="JH84">
        <v>789.776</v>
      </c>
      <c r="JI84">
        <v>25.0003</v>
      </c>
      <c r="JJ84">
        <v>31.4938</v>
      </c>
      <c r="JK84">
        <v>30.0001</v>
      </c>
      <c r="JL84">
        <v>31.4275</v>
      </c>
      <c r="JM84">
        <v>31.3217</v>
      </c>
      <c r="JN84">
        <v>56.7244</v>
      </c>
      <c r="JO84">
        <v>34.5483</v>
      </c>
      <c r="JP84">
        <v>0</v>
      </c>
      <c r="JQ84">
        <v>25</v>
      </c>
      <c r="JR84">
        <v>1142.7</v>
      </c>
      <c r="JS84">
        <v>16.5965</v>
      </c>
      <c r="JT84">
        <v>100.088</v>
      </c>
      <c r="JU84">
        <v>100.057</v>
      </c>
    </row>
    <row r="85" spans="1:281">
      <c r="A85">
        <v>69</v>
      </c>
      <c r="B85">
        <v>1662651457.1</v>
      </c>
      <c r="C85">
        <v>431.5</v>
      </c>
      <c r="D85" t="s">
        <v>559</v>
      </c>
      <c r="E85" t="s">
        <v>560</v>
      </c>
      <c r="F85">
        <v>5</v>
      </c>
      <c r="G85" t="s">
        <v>415</v>
      </c>
      <c r="H85" t="s">
        <v>416</v>
      </c>
      <c r="I85">
        <v>1662651449.314285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1141.144877613449</v>
      </c>
      <c r="AK85">
        <v>1096.199151515151</v>
      </c>
      <c r="AL85">
        <v>3.393015821777464</v>
      </c>
      <c r="AM85">
        <v>64.673611271338</v>
      </c>
      <c r="AN85">
        <f>(AP85 - AO85 + DI85*1E3/(8.314*(DK85+273.15)) * AR85/DH85 * AQ85) * DH85/(100*CV85) * 1000/(1000 - AP85)</f>
        <v>0</v>
      </c>
      <c r="AO85">
        <v>16.46741121285419</v>
      </c>
      <c r="AP85">
        <v>20.7427196499153</v>
      </c>
      <c r="AQ85">
        <v>-0.0006265485614133056</v>
      </c>
      <c r="AR85">
        <v>99.72261212557342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1662651449.314285</v>
      </c>
      <c r="DB85">
        <v>1049.225357142857</v>
      </c>
      <c r="DC85">
        <v>1107.333214285714</v>
      </c>
      <c r="DD85">
        <v>20.75866785714286</v>
      </c>
      <c r="DE85">
        <v>16.47650357142857</v>
      </c>
      <c r="DF85">
        <v>1055.274642857143</v>
      </c>
      <c r="DG85">
        <v>20.92272142857143</v>
      </c>
      <c r="DH85">
        <v>500.0204642857142</v>
      </c>
      <c r="DI85">
        <v>90.77627857142855</v>
      </c>
      <c r="DJ85">
        <v>0.09998059642857141</v>
      </c>
      <c r="DK85">
        <v>28.08871785714285</v>
      </c>
      <c r="DL85">
        <v>27.81613928571429</v>
      </c>
      <c r="DM85">
        <v>999.9000000000002</v>
      </c>
      <c r="DN85">
        <v>0</v>
      </c>
      <c r="DO85">
        <v>0</v>
      </c>
      <c r="DP85">
        <v>9998.570714285715</v>
      </c>
      <c r="DQ85">
        <v>0</v>
      </c>
      <c r="DR85">
        <v>233.3508571428572</v>
      </c>
      <c r="DS85">
        <v>-58.10830000000001</v>
      </c>
      <c r="DT85">
        <v>1071.465714285714</v>
      </c>
      <c r="DU85">
        <v>1125.884285714286</v>
      </c>
      <c r="DV85">
        <v>4.282153928571428</v>
      </c>
      <c r="DW85">
        <v>1107.333214285714</v>
      </c>
      <c r="DX85">
        <v>16.47650357142857</v>
      </c>
      <c r="DY85">
        <v>1.884394642857143</v>
      </c>
      <c r="DZ85">
        <v>1.495675357142857</v>
      </c>
      <c r="EA85">
        <v>16.50501071428571</v>
      </c>
      <c r="EB85">
        <v>12.92402142857143</v>
      </c>
      <c r="EC85">
        <v>1499.986785714286</v>
      </c>
      <c r="ED85">
        <v>0.973005857142857</v>
      </c>
      <c r="EE85">
        <v>0.02699385714285714</v>
      </c>
      <c r="EF85">
        <v>0</v>
      </c>
      <c r="EG85">
        <v>2.239828571428572</v>
      </c>
      <c r="EH85">
        <v>0</v>
      </c>
      <c r="EI85">
        <v>13638.48928571428</v>
      </c>
      <c r="EJ85">
        <v>12533.29285714286</v>
      </c>
      <c r="EK85">
        <v>38.562</v>
      </c>
      <c r="EL85">
        <v>40.15157142857142</v>
      </c>
      <c r="EM85">
        <v>39.01549999999999</v>
      </c>
      <c r="EN85">
        <v>39.30535714285714</v>
      </c>
      <c r="EO85">
        <v>38.04871428571428</v>
      </c>
      <c r="EP85">
        <v>1459.493571428571</v>
      </c>
      <c r="EQ85">
        <v>40.49321428571428</v>
      </c>
      <c r="ER85">
        <v>0</v>
      </c>
      <c r="ES85">
        <v>1662651457.1</v>
      </c>
      <c r="ET85">
        <v>0</v>
      </c>
      <c r="EU85">
        <v>2.2192</v>
      </c>
      <c r="EV85">
        <v>-0.472915382005975</v>
      </c>
      <c r="EW85">
        <v>-49.00769241955555</v>
      </c>
      <c r="EX85">
        <v>13637.8</v>
      </c>
      <c r="EY85">
        <v>15</v>
      </c>
      <c r="EZ85">
        <v>0</v>
      </c>
      <c r="FA85" t="s">
        <v>419</v>
      </c>
      <c r="FB85">
        <v>1662142938.1</v>
      </c>
      <c r="FC85">
        <v>1662142938.1</v>
      </c>
      <c r="FD85">
        <v>0</v>
      </c>
      <c r="FE85">
        <v>0.077</v>
      </c>
      <c r="FF85">
        <v>-0.133</v>
      </c>
      <c r="FG85">
        <v>-3.393</v>
      </c>
      <c r="FH85">
        <v>-0.24</v>
      </c>
      <c r="FI85">
        <v>419</v>
      </c>
      <c r="FJ85">
        <v>24</v>
      </c>
      <c r="FK85">
        <v>0.26</v>
      </c>
      <c r="FL85">
        <v>0.23</v>
      </c>
      <c r="FM85">
        <v>-58.0493125</v>
      </c>
      <c r="FN85">
        <v>-1.247935834896637</v>
      </c>
      <c r="FO85">
        <v>0.1353499541697377</v>
      </c>
      <c r="FP85">
        <v>0</v>
      </c>
      <c r="FQ85">
        <v>2.253485294117647</v>
      </c>
      <c r="FR85">
        <v>-0.358253632805973</v>
      </c>
      <c r="FS85">
        <v>0.2690230135928162</v>
      </c>
      <c r="FT85">
        <v>1</v>
      </c>
      <c r="FU85">
        <v>4.2930835</v>
      </c>
      <c r="FV85">
        <v>-0.2512820262664222</v>
      </c>
      <c r="FW85">
        <v>0.02770786987030938</v>
      </c>
      <c r="FX85">
        <v>0</v>
      </c>
      <c r="FY85">
        <v>1</v>
      </c>
      <c r="FZ85">
        <v>3</v>
      </c>
      <c r="GA85" t="s">
        <v>426</v>
      </c>
      <c r="GB85">
        <v>2.97682</v>
      </c>
      <c r="GC85">
        <v>2.71556</v>
      </c>
      <c r="GD85">
        <v>0.180191</v>
      </c>
      <c r="GE85">
        <v>0.183863</v>
      </c>
      <c r="GF85">
        <v>0.0965395</v>
      </c>
      <c r="GG85">
        <v>0.0804219</v>
      </c>
      <c r="GH85">
        <v>25777.5</v>
      </c>
      <c r="GI85">
        <v>25786.2</v>
      </c>
      <c r="GJ85">
        <v>29257.9</v>
      </c>
      <c r="GK85">
        <v>29245.4</v>
      </c>
      <c r="GL85">
        <v>35052.5</v>
      </c>
      <c r="GM85">
        <v>35737.3</v>
      </c>
      <c r="GN85">
        <v>41237.8</v>
      </c>
      <c r="GO85">
        <v>41652.5</v>
      </c>
      <c r="GP85">
        <v>1.91753</v>
      </c>
      <c r="GQ85">
        <v>2.28495</v>
      </c>
      <c r="GR85">
        <v>-0.00564009</v>
      </c>
      <c r="GS85">
        <v>0</v>
      </c>
      <c r="GT85">
        <v>27.9206</v>
      </c>
      <c r="GU85">
        <v>999.9</v>
      </c>
      <c r="GV85">
        <v>41.7</v>
      </c>
      <c r="GW85">
        <v>34.8</v>
      </c>
      <c r="GX85">
        <v>25.6614</v>
      </c>
      <c r="GY85">
        <v>63.1625</v>
      </c>
      <c r="GZ85">
        <v>21.6747</v>
      </c>
      <c r="HA85">
        <v>2</v>
      </c>
      <c r="HB85">
        <v>0.330112</v>
      </c>
      <c r="HC85">
        <v>2.07651</v>
      </c>
      <c r="HD85">
        <v>20.3734</v>
      </c>
      <c r="HE85">
        <v>5.21519</v>
      </c>
      <c r="HF85">
        <v>12.0099</v>
      </c>
      <c r="HG85">
        <v>4.98785</v>
      </c>
      <c r="HH85">
        <v>3.28835</v>
      </c>
      <c r="HI85">
        <v>9999</v>
      </c>
      <c r="HJ85">
        <v>9999</v>
      </c>
      <c r="HK85">
        <v>9999</v>
      </c>
      <c r="HL85">
        <v>221.1</v>
      </c>
      <c r="HM85">
        <v>1.86752</v>
      </c>
      <c r="HN85">
        <v>1.8666</v>
      </c>
      <c r="HO85">
        <v>1.866</v>
      </c>
      <c r="HP85">
        <v>1.86589</v>
      </c>
      <c r="HQ85">
        <v>1.8677</v>
      </c>
      <c r="HR85">
        <v>1.87014</v>
      </c>
      <c r="HS85">
        <v>1.86881</v>
      </c>
      <c r="HT85">
        <v>1.87027</v>
      </c>
      <c r="HU85">
        <v>0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-6.13</v>
      </c>
      <c r="II85">
        <v>-0.1642</v>
      </c>
      <c r="IJ85">
        <v>-2.516739542632623</v>
      </c>
      <c r="IK85">
        <v>-0.003475500162460642</v>
      </c>
      <c r="IL85">
        <v>1.125610701116577E-07</v>
      </c>
      <c r="IM85">
        <v>8.211969671259291E-12</v>
      </c>
      <c r="IN85">
        <v>-0.1937301274936507</v>
      </c>
      <c r="IO85">
        <v>-0.01384364534232655</v>
      </c>
      <c r="IP85">
        <v>0.00103161831321913</v>
      </c>
      <c r="IQ85">
        <v>-1.444183994753534E-05</v>
      </c>
      <c r="IR85">
        <v>3</v>
      </c>
      <c r="IS85">
        <v>2339</v>
      </c>
      <c r="IT85">
        <v>1</v>
      </c>
      <c r="IU85">
        <v>31</v>
      </c>
      <c r="IV85">
        <v>8475.299999999999</v>
      </c>
      <c r="IW85">
        <v>8475.299999999999</v>
      </c>
      <c r="IX85">
        <v>2.86987</v>
      </c>
      <c r="IY85">
        <v>2.20459</v>
      </c>
      <c r="IZ85">
        <v>1.94702</v>
      </c>
      <c r="JA85">
        <v>2.63672</v>
      </c>
      <c r="JB85">
        <v>2.19482</v>
      </c>
      <c r="JC85">
        <v>2.40234</v>
      </c>
      <c r="JD85">
        <v>40.1713</v>
      </c>
      <c r="JE85">
        <v>15.4104</v>
      </c>
      <c r="JF85">
        <v>18</v>
      </c>
      <c r="JG85">
        <v>535.177</v>
      </c>
      <c r="JH85">
        <v>789.943</v>
      </c>
      <c r="JI85">
        <v>25.0004</v>
      </c>
      <c r="JJ85">
        <v>31.4966</v>
      </c>
      <c r="JK85">
        <v>30.0002</v>
      </c>
      <c r="JL85">
        <v>31.4302</v>
      </c>
      <c r="JM85">
        <v>31.3251</v>
      </c>
      <c r="JN85">
        <v>57.4263</v>
      </c>
      <c r="JO85">
        <v>34.258</v>
      </c>
      <c r="JP85">
        <v>0</v>
      </c>
      <c r="JQ85">
        <v>25</v>
      </c>
      <c r="JR85">
        <v>1156.06</v>
      </c>
      <c r="JS85">
        <v>16.6397</v>
      </c>
      <c r="JT85">
        <v>100.089</v>
      </c>
      <c r="JU85">
        <v>100.058</v>
      </c>
    </row>
    <row r="86" spans="1:281">
      <c r="A86">
        <v>70</v>
      </c>
      <c r="B86">
        <v>1662651462.1</v>
      </c>
      <c r="C86">
        <v>436.5</v>
      </c>
      <c r="D86" t="s">
        <v>561</v>
      </c>
      <c r="E86" t="s">
        <v>562</v>
      </c>
      <c r="F86">
        <v>5</v>
      </c>
      <c r="G86" t="s">
        <v>415</v>
      </c>
      <c r="H86" t="s">
        <v>416</v>
      </c>
      <c r="I86">
        <v>1662651454.6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1158.358634559827</v>
      </c>
      <c r="AK86">
        <v>1113.159575757576</v>
      </c>
      <c r="AL86">
        <v>3.388583207020675</v>
      </c>
      <c r="AM86">
        <v>64.673611271338</v>
      </c>
      <c r="AN86">
        <f>(AP86 - AO86 + DI86*1E3/(8.314*(DK86+273.15)) * AR86/DH86 * AQ86) * DH86/(100*CV86) * 1000/(1000 - AP86)</f>
        <v>0</v>
      </c>
      <c r="AO86">
        <v>16.52149931851793</v>
      </c>
      <c r="AP86">
        <v>20.74649158667421</v>
      </c>
      <c r="AQ86">
        <v>-0.0002230733037223216</v>
      </c>
      <c r="AR86">
        <v>99.72261212557342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1662651454.6</v>
      </c>
      <c r="DB86">
        <v>1066.805925925926</v>
      </c>
      <c r="DC86">
        <v>1125.053703703704</v>
      </c>
      <c r="DD86">
        <v>20.74908518518518</v>
      </c>
      <c r="DE86">
        <v>16.50954444444444</v>
      </c>
      <c r="DF86">
        <v>1072.912222222222</v>
      </c>
      <c r="DG86">
        <v>20.91323333333333</v>
      </c>
      <c r="DH86">
        <v>500.0018888888889</v>
      </c>
      <c r="DI86">
        <v>90.77635555555555</v>
      </c>
      <c r="DJ86">
        <v>0.09994467037037037</v>
      </c>
      <c r="DK86">
        <v>28.09202222222222</v>
      </c>
      <c r="DL86">
        <v>27.82597407407407</v>
      </c>
      <c r="DM86">
        <v>999.9000000000001</v>
      </c>
      <c r="DN86">
        <v>0</v>
      </c>
      <c r="DO86">
        <v>0</v>
      </c>
      <c r="DP86">
        <v>10003.62777777778</v>
      </c>
      <c r="DQ86">
        <v>0</v>
      </c>
      <c r="DR86">
        <v>232.8573703703704</v>
      </c>
      <c r="DS86">
        <v>-58.24733703703703</v>
      </c>
      <c r="DT86">
        <v>1089.40962962963</v>
      </c>
      <c r="DU86">
        <v>1143.94</v>
      </c>
      <c r="DV86">
        <v>4.239533703703704</v>
      </c>
      <c r="DW86">
        <v>1125.053703703704</v>
      </c>
      <c r="DX86">
        <v>16.50954444444444</v>
      </c>
      <c r="DY86">
        <v>1.883526296296296</v>
      </c>
      <c r="DZ86">
        <v>1.498675925925926</v>
      </c>
      <c r="EA86">
        <v>16.49777037037037</v>
      </c>
      <c r="EB86">
        <v>12.95462592592593</v>
      </c>
      <c r="EC86">
        <v>1499.99</v>
      </c>
      <c r="ED86">
        <v>0.9729991111111113</v>
      </c>
      <c r="EE86">
        <v>0.02700067037037037</v>
      </c>
      <c r="EF86">
        <v>0</v>
      </c>
      <c r="EG86">
        <v>2.269862962962963</v>
      </c>
      <c r="EH86">
        <v>0</v>
      </c>
      <c r="EI86">
        <v>13636.72222222222</v>
      </c>
      <c r="EJ86">
        <v>12533.28518518518</v>
      </c>
      <c r="EK86">
        <v>38.562</v>
      </c>
      <c r="EL86">
        <v>40.16862962962963</v>
      </c>
      <c r="EM86">
        <v>39.02525925925926</v>
      </c>
      <c r="EN86">
        <v>39.30511111111111</v>
      </c>
      <c r="EO86">
        <v>38.062</v>
      </c>
      <c r="EP86">
        <v>1459.486666666667</v>
      </c>
      <c r="EQ86">
        <v>40.50333333333333</v>
      </c>
      <c r="ER86">
        <v>0</v>
      </c>
      <c r="ES86">
        <v>1662651461.9</v>
      </c>
      <c r="ET86">
        <v>0</v>
      </c>
      <c r="EU86">
        <v>2.227268</v>
      </c>
      <c r="EV86">
        <v>-0.7868384644397076</v>
      </c>
      <c r="EW86">
        <v>16.14615367149803</v>
      </c>
      <c r="EX86">
        <v>13636.372</v>
      </c>
      <c r="EY86">
        <v>15</v>
      </c>
      <c r="EZ86">
        <v>0</v>
      </c>
      <c r="FA86" t="s">
        <v>419</v>
      </c>
      <c r="FB86">
        <v>1662142938.1</v>
      </c>
      <c r="FC86">
        <v>1662142938.1</v>
      </c>
      <c r="FD86">
        <v>0</v>
      </c>
      <c r="FE86">
        <v>0.077</v>
      </c>
      <c r="FF86">
        <v>-0.133</v>
      </c>
      <c r="FG86">
        <v>-3.393</v>
      </c>
      <c r="FH86">
        <v>-0.24</v>
      </c>
      <c r="FI86">
        <v>419</v>
      </c>
      <c r="FJ86">
        <v>24</v>
      </c>
      <c r="FK86">
        <v>0.26</v>
      </c>
      <c r="FL86">
        <v>0.23</v>
      </c>
      <c r="FM86">
        <v>-58.17822926829269</v>
      </c>
      <c r="FN86">
        <v>-1.55119024390258</v>
      </c>
      <c r="FO86">
        <v>0.1612342731886872</v>
      </c>
      <c r="FP86">
        <v>0</v>
      </c>
      <c r="FQ86">
        <v>2.241829411764706</v>
      </c>
      <c r="FR86">
        <v>-0.1768586719990916</v>
      </c>
      <c r="FS86">
        <v>0.2319374846418899</v>
      </c>
      <c r="FT86">
        <v>1</v>
      </c>
      <c r="FU86">
        <v>4.260603170731707</v>
      </c>
      <c r="FV86">
        <v>-0.4889740766550541</v>
      </c>
      <c r="FW86">
        <v>0.050400040671636</v>
      </c>
      <c r="FX86">
        <v>0</v>
      </c>
      <c r="FY86">
        <v>1</v>
      </c>
      <c r="FZ86">
        <v>3</v>
      </c>
      <c r="GA86" t="s">
        <v>426</v>
      </c>
      <c r="GB86">
        <v>2.97671</v>
      </c>
      <c r="GC86">
        <v>2.71552</v>
      </c>
      <c r="GD86">
        <v>0.181955</v>
      </c>
      <c r="GE86">
        <v>0.185577</v>
      </c>
      <c r="GF86">
        <v>0.0965554</v>
      </c>
      <c r="GG86">
        <v>0.0807495</v>
      </c>
      <c r="GH86">
        <v>25721.8</v>
      </c>
      <c r="GI86">
        <v>25731.9</v>
      </c>
      <c r="GJ86">
        <v>29257.8</v>
      </c>
      <c r="GK86">
        <v>29245.3</v>
      </c>
      <c r="GL86">
        <v>35051.9</v>
      </c>
      <c r="GM86">
        <v>35724.6</v>
      </c>
      <c r="GN86">
        <v>41237.8</v>
      </c>
      <c r="GO86">
        <v>41652.6</v>
      </c>
      <c r="GP86">
        <v>1.9176</v>
      </c>
      <c r="GQ86">
        <v>2.28485</v>
      </c>
      <c r="GR86">
        <v>-0.00525266</v>
      </c>
      <c r="GS86">
        <v>0</v>
      </c>
      <c r="GT86">
        <v>27.9229</v>
      </c>
      <c r="GU86">
        <v>999.9</v>
      </c>
      <c r="GV86">
        <v>41.7</v>
      </c>
      <c r="GW86">
        <v>34.8</v>
      </c>
      <c r="GX86">
        <v>25.6622</v>
      </c>
      <c r="GY86">
        <v>62.9625</v>
      </c>
      <c r="GZ86">
        <v>21.6627</v>
      </c>
      <c r="HA86">
        <v>2</v>
      </c>
      <c r="HB86">
        <v>0.263839</v>
      </c>
      <c r="HC86">
        <v>2.14078</v>
      </c>
      <c r="HD86">
        <v>20.3731</v>
      </c>
      <c r="HE86">
        <v>5.21489</v>
      </c>
      <c r="HF86">
        <v>12.0099</v>
      </c>
      <c r="HG86">
        <v>4.98745</v>
      </c>
      <c r="HH86">
        <v>3.28808</v>
      </c>
      <c r="HI86">
        <v>9999</v>
      </c>
      <c r="HJ86">
        <v>9999</v>
      </c>
      <c r="HK86">
        <v>9999</v>
      </c>
      <c r="HL86">
        <v>221.1</v>
      </c>
      <c r="HM86">
        <v>1.86752</v>
      </c>
      <c r="HN86">
        <v>1.86661</v>
      </c>
      <c r="HO86">
        <v>1.86599</v>
      </c>
      <c r="HP86">
        <v>1.8659</v>
      </c>
      <c r="HQ86">
        <v>1.86771</v>
      </c>
      <c r="HR86">
        <v>1.87013</v>
      </c>
      <c r="HS86">
        <v>1.86882</v>
      </c>
      <c r="HT86">
        <v>1.87027</v>
      </c>
      <c r="HU86">
        <v>0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-6.19</v>
      </c>
      <c r="II86">
        <v>-0.1642</v>
      </c>
      <c r="IJ86">
        <v>-2.516739542632623</v>
      </c>
      <c r="IK86">
        <v>-0.003475500162460642</v>
      </c>
      <c r="IL86">
        <v>1.125610701116577E-07</v>
      </c>
      <c r="IM86">
        <v>8.211969671259291E-12</v>
      </c>
      <c r="IN86">
        <v>-0.1937301274936507</v>
      </c>
      <c r="IO86">
        <v>-0.01384364534232655</v>
      </c>
      <c r="IP86">
        <v>0.00103161831321913</v>
      </c>
      <c r="IQ86">
        <v>-1.444183994753534E-05</v>
      </c>
      <c r="IR86">
        <v>3</v>
      </c>
      <c r="IS86">
        <v>2339</v>
      </c>
      <c r="IT86">
        <v>1</v>
      </c>
      <c r="IU86">
        <v>31</v>
      </c>
      <c r="IV86">
        <v>8475.4</v>
      </c>
      <c r="IW86">
        <v>8475.4</v>
      </c>
      <c r="IX86">
        <v>2.89917</v>
      </c>
      <c r="IY86">
        <v>2.20215</v>
      </c>
      <c r="IZ86">
        <v>1.94702</v>
      </c>
      <c r="JA86">
        <v>2.6355</v>
      </c>
      <c r="JB86">
        <v>2.19482</v>
      </c>
      <c r="JC86">
        <v>2.38647</v>
      </c>
      <c r="JD86">
        <v>40.1967</v>
      </c>
      <c r="JE86">
        <v>15.4192</v>
      </c>
      <c r="JF86">
        <v>18</v>
      </c>
      <c r="JG86">
        <v>535.252</v>
      </c>
      <c r="JH86">
        <v>789.889</v>
      </c>
      <c r="JI86">
        <v>25.0005</v>
      </c>
      <c r="JJ86">
        <v>31.4992</v>
      </c>
      <c r="JK86">
        <v>30.0003</v>
      </c>
      <c r="JL86">
        <v>31.4329</v>
      </c>
      <c r="JM86">
        <v>31.3284</v>
      </c>
      <c r="JN86">
        <v>58.049</v>
      </c>
      <c r="JO86">
        <v>34.258</v>
      </c>
      <c r="JP86">
        <v>0</v>
      </c>
      <c r="JQ86">
        <v>25</v>
      </c>
      <c r="JR86">
        <v>1169.41</v>
      </c>
      <c r="JS86">
        <v>16.7455</v>
      </c>
      <c r="JT86">
        <v>100.089</v>
      </c>
      <c r="JU86">
        <v>100.058</v>
      </c>
    </row>
    <row r="87" spans="1:281">
      <c r="A87">
        <v>71</v>
      </c>
      <c r="B87">
        <v>1662651467.1</v>
      </c>
      <c r="C87">
        <v>441.5</v>
      </c>
      <c r="D87" t="s">
        <v>563</v>
      </c>
      <c r="E87" t="s">
        <v>564</v>
      </c>
      <c r="F87">
        <v>5</v>
      </c>
      <c r="G87" t="s">
        <v>415</v>
      </c>
      <c r="H87" t="s">
        <v>416</v>
      </c>
      <c r="I87">
        <v>1662651459.314285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1175.491371940083</v>
      </c>
      <c r="AK87">
        <v>1130.158787878788</v>
      </c>
      <c r="AL87">
        <v>3.398475794833056</v>
      </c>
      <c r="AM87">
        <v>64.673611271338</v>
      </c>
      <c r="AN87">
        <f>(AP87 - AO87 + DI87*1E3/(8.314*(DK87+273.15)) * AR87/DH87 * AQ87) * DH87/(100*CV87) * 1000/(1000 - AP87)</f>
        <v>0</v>
      </c>
      <c r="AO87">
        <v>16.59545167166236</v>
      </c>
      <c r="AP87">
        <v>20.77447402597403</v>
      </c>
      <c r="AQ87">
        <v>-5.784076442589633E-05</v>
      </c>
      <c r="AR87">
        <v>99.72261212557342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1662651459.314285</v>
      </c>
      <c r="DB87">
        <v>1082.475357142857</v>
      </c>
      <c r="DC87">
        <v>1140.860714285714</v>
      </c>
      <c r="DD87">
        <v>20.75052857142857</v>
      </c>
      <c r="DE87">
        <v>16.56604285714286</v>
      </c>
      <c r="DF87">
        <v>1088.632857142857</v>
      </c>
      <c r="DG87">
        <v>20.91466428571428</v>
      </c>
      <c r="DH87">
        <v>499.98025</v>
      </c>
      <c r="DI87">
        <v>90.77659642857142</v>
      </c>
      <c r="DJ87">
        <v>0.09997152857142856</v>
      </c>
      <c r="DK87">
        <v>28.09423214285714</v>
      </c>
      <c r="DL87">
        <v>27.83313928571429</v>
      </c>
      <c r="DM87">
        <v>999.9000000000002</v>
      </c>
      <c r="DN87">
        <v>0</v>
      </c>
      <c r="DO87">
        <v>0</v>
      </c>
      <c r="DP87">
        <v>10004.61142857143</v>
      </c>
      <c r="DQ87">
        <v>0</v>
      </c>
      <c r="DR87">
        <v>232.9492857142857</v>
      </c>
      <c r="DS87">
        <v>-58.38450357142857</v>
      </c>
      <c r="DT87">
        <v>1105.414285714286</v>
      </c>
      <c r="DU87">
        <v>1160.079642857143</v>
      </c>
      <c r="DV87">
        <v>4.184480357142857</v>
      </c>
      <c r="DW87">
        <v>1140.860714285714</v>
      </c>
      <c r="DX87">
        <v>16.56604285714286</v>
      </c>
      <c r="DY87">
        <v>1.883662857142857</v>
      </c>
      <c r="DZ87">
        <v>1.503809285714285</v>
      </c>
      <c r="EA87">
        <v>16.49890714285714</v>
      </c>
      <c r="EB87">
        <v>13.00684642857143</v>
      </c>
      <c r="EC87">
        <v>1499.995</v>
      </c>
      <c r="ED87">
        <v>0.9729930000000001</v>
      </c>
      <c r="EE87">
        <v>0.02700684285714285</v>
      </c>
      <c r="EF87">
        <v>0</v>
      </c>
      <c r="EG87">
        <v>2.259278571428571</v>
      </c>
      <c r="EH87">
        <v>0</v>
      </c>
      <c r="EI87">
        <v>13634.325</v>
      </c>
      <c r="EJ87">
        <v>12533.31071428572</v>
      </c>
      <c r="EK87">
        <v>38.562</v>
      </c>
      <c r="EL87">
        <v>40.17814285714285</v>
      </c>
      <c r="EM87">
        <v>39.03764285714285</v>
      </c>
      <c r="EN87">
        <v>39.30535714285714</v>
      </c>
      <c r="EO87">
        <v>38.062</v>
      </c>
      <c r="EP87">
        <v>1459.482500000001</v>
      </c>
      <c r="EQ87">
        <v>40.5125</v>
      </c>
      <c r="ER87">
        <v>0</v>
      </c>
      <c r="ES87">
        <v>1662651466.7</v>
      </c>
      <c r="ET87">
        <v>0</v>
      </c>
      <c r="EU87">
        <v>2.199268</v>
      </c>
      <c r="EV87">
        <v>-0.1171230860001001</v>
      </c>
      <c r="EW87">
        <v>-0.7769231765717182</v>
      </c>
      <c r="EX87">
        <v>13633.732</v>
      </c>
      <c r="EY87">
        <v>15</v>
      </c>
      <c r="EZ87">
        <v>0</v>
      </c>
      <c r="FA87" t="s">
        <v>419</v>
      </c>
      <c r="FB87">
        <v>1662142938.1</v>
      </c>
      <c r="FC87">
        <v>1662142938.1</v>
      </c>
      <c r="FD87">
        <v>0</v>
      </c>
      <c r="FE87">
        <v>0.077</v>
      </c>
      <c r="FF87">
        <v>-0.133</v>
      </c>
      <c r="FG87">
        <v>-3.393</v>
      </c>
      <c r="FH87">
        <v>-0.24</v>
      </c>
      <c r="FI87">
        <v>419</v>
      </c>
      <c r="FJ87">
        <v>24</v>
      </c>
      <c r="FK87">
        <v>0.26</v>
      </c>
      <c r="FL87">
        <v>0.23</v>
      </c>
      <c r="FM87">
        <v>-58.30435</v>
      </c>
      <c r="FN87">
        <v>-1.729389118198895</v>
      </c>
      <c r="FO87">
        <v>0.174255819128085</v>
      </c>
      <c r="FP87">
        <v>0</v>
      </c>
      <c r="FQ87">
        <v>2.242994117647059</v>
      </c>
      <c r="FR87">
        <v>-0.1022398785242909</v>
      </c>
      <c r="FS87">
        <v>0.2288427149827847</v>
      </c>
      <c r="FT87">
        <v>1</v>
      </c>
      <c r="FU87">
        <v>4.21556825</v>
      </c>
      <c r="FV87">
        <v>-0.6913086303940102</v>
      </c>
      <c r="FW87">
        <v>0.06769478306662555</v>
      </c>
      <c r="FX87">
        <v>0</v>
      </c>
      <c r="FY87">
        <v>1</v>
      </c>
      <c r="FZ87">
        <v>3</v>
      </c>
      <c r="GA87" t="s">
        <v>426</v>
      </c>
      <c r="GB87">
        <v>2.9771</v>
      </c>
      <c r="GC87">
        <v>2.71579</v>
      </c>
      <c r="GD87">
        <v>0.183702</v>
      </c>
      <c r="GE87">
        <v>0.187277</v>
      </c>
      <c r="GF87">
        <v>0.0966357</v>
      </c>
      <c r="GG87">
        <v>0.08087</v>
      </c>
      <c r="GH87">
        <v>25665.9</v>
      </c>
      <c r="GI87">
        <v>25677.9</v>
      </c>
      <c r="GJ87">
        <v>29256.9</v>
      </c>
      <c r="GK87">
        <v>29245.2</v>
      </c>
      <c r="GL87">
        <v>35047.6</v>
      </c>
      <c r="GM87">
        <v>35719.5</v>
      </c>
      <c r="GN87">
        <v>41236.4</v>
      </c>
      <c r="GO87">
        <v>41652.2</v>
      </c>
      <c r="GP87">
        <v>1.91765</v>
      </c>
      <c r="GQ87">
        <v>2.28498</v>
      </c>
      <c r="GR87">
        <v>-0.00489503</v>
      </c>
      <c r="GS87">
        <v>0</v>
      </c>
      <c r="GT87">
        <v>27.9216</v>
      </c>
      <c r="GU87">
        <v>999.9</v>
      </c>
      <c r="GV87">
        <v>41.7</v>
      </c>
      <c r="GW87">
        <v>34.8</v>
      </c>
      <c r="GX87">
        <v>25.6595</v>
      </c>
      <c r="GY87">
        <v>63.0025</v>
      </c>
      <c r="GZ87">
        <v>21.7268</v>
      </c>
      <c r="HA87">
        <v>2</v>
      </c>
      <c r="HB87">
        <v>0.330373</v>
      </c>
      <c r="HC87">
        <v>2.08319</v>
      </c>
      <c r="HD87">
        <v>20.3735</v>
      </c>
      <c r="HE87">
        <v>5.21564</v>
      </c>
      <c r="HF87">
        <v>12.0099</v>
      </c>
      <c r="HG87">
        <v>4.98765</v>
      </c>
      <c r="HH87">
        <v>3.28803</v>
      </c>
      <c r="HI87">
        <v>9999</v>
      </c>
      <c r="HJ87">
        <v>9999</v>
      </c>
      <c r="HK87">
        <v>9999</v>
      </c>
      <c r="HL87">
        <v>221.1</v>
      </c>
      <c r="HM87">
        <v>1.86752</v>
      </c>
      <c r="HN87">
        <v>1.86661</v>
      </c>
      <c r="HO87">
        <v>1.86599</v>
      </c>
      <c r="HP87">
        <v>1.8659</v>
      </c>
      <c r="HQ87">
        <v>1.86771</v>
      </c>
      <c r="HR87">
        <v>1.87014</v>
      </c>
      <c r="HS87">
        <v>1.86886</v>
      </c>
      <c r="HT87">
        <v>1.87028</v>
      </c>
      <c r="HU87">
        <v>0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-6.24</v>
      </c>
      <c r="II87">
        <v>-0.1639</v>
      </c>
      <c r="IJ87">
        <v>-2.516739542632623</v>
      </c>
      <c r="IK87">
        <v>-0.003475500162460642</v>
      </c>
      <c r="IL87">
        <v>1.125610701116577E-07</v>
      </c>
      <c r="IM87">
        <v>8.211969671259291E-12</v>
      </c>
      <c r="IN87">
        <v>-0.1937301274936507</v>
      </c>
      <c r="IO87">
        <v>-0.01384364534232655</v>
      </c>
      <c r="IP87">
        <v>0.00103161831321913</v>
      </c>
      <c r="IQ87">
        <v>-1.444183994753534E-05</v>
      </c>
      <c r="IR87">
        <v>3</v>
      </c>
      <c r="IS87">
        <v>2339</v>
      </c>
      <c r="IT87">
        <v>1</v>
      </c>
      <c r="IU87">
        <v>31</v>
      </c>
      <c r="IV87">
        <v>8475.5</v>
      </c>
      <c r="IW87">
        <v>8475.5</v>
      </c>
      <c r="IX87">
        <v>2.93579</v>
      </c>
      <c r="IY87">
        <v>2.20459</v>
      </c>
      <c r="IZ87">
        <v>1.94702</v>
      </c>
      <c r="JA87">
        <v>2.63794</v>
      </c>
      <c r="JB87">
        <v>2.19482</v>
      </c>
      <c r="JC87">
        <v>2.37305</v>
      </c>
      <c r="JD87">
        <v>40.1967</v>
      </c>
      <c r="JE87">
        <v>15.4192</v>
      </c>
      <c r="JF87">
        <v>18</v>
      </c>
      <c r="JG87">
        <v>535.3099999999999</v>
      </c>
      <c r="JH87">
        <v>790.044</v>
      </c>
      <c r="JI87">
        <v>25.0006</v>
      </c>
      <c r="JJ87">
        <v>31.5019</v>
      </c>
      <c r="JK87">
        <v>30.0003</v>
      </c>
      <c r="JL87">
        <v>31.4356</v>
      </c>
      <c r="JM87">
        <v>31.3308</v>
      </c>
      <c r="JN87">
        <v>58.7447</v>
      </c>
      <c r="JO87">
        <v>33.9595</v>
      </c>
      <c r="JP87">
        <v>0</v>
      </c>
      <c r="JQ87">
        <v>25</v>
      </c>
      <c r="JR87">
        <v>1189.45</v>
      </c>
      <c r="JS87">
        <v>16.7956</v>
      </c>
      <c r="JT87">
        <v>100.086</v>
      </c>
      <c r="JU87">
        <v>100.057</v>
      </c>
    </row>
    <row r="88" spans="1:281">
      <c r="A88">
        <v>72</v>
      </c>
      <c r="B88">
        <v>1662651472.1</v>
      </c>
      <c r="C88">
        <v>446.5</v>
      </c>
      <c r="D88" t="s">
        <v>565</v>
      </c>
      <c r="E88" t="s">
        <v>566</v>
      </c>
      <c r="F88">
        <v>5</v>
      </c>
      <c r="G88" t="s">
        <v>415</v>
      </c>
      <c r="H88" t="s">
        <v>416</v>
      </c>
      <c r="I88">
        <v>1662651464.6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1192.498348069745</v>
      </c>
      <c r="AK88">
        <v>1147.019939393939</v>
      </c>
      <c r="AL88">
        <v>3.357338123841391</v>
      </c>
      <c r="AM88">
        <v>64.673611271338</v>
      </c>
      <c r="AN88">
        <f>(AP88 - AO88 + DI88*1E3/(8.314*(DK88+273.15)) * AR88/DH88 * AQ88) * DH88/(100*CV88) * 1000/(1000 - AP88)</f>
        <v>0</v>
      </c>
      <c r="AO88">
        <v>16.65130547108744</v>
      </c>
      <c r="AP88">
        <v>20.78818249576511</v>
      </c>
      <c r="AQ88">
        <v>0.005612187466759689</v>
      </c>
      <c r="AR88">
        <v>99.72261212557342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1662651464.6</v>
      </c>
      <c r="DB88">
        <v>1100.022592592593</v>
      </c>
      <c r="DC88">
        <v>1158.574444444444</v>
      </c>
      <c r="DD88">
        <v>20.76284444444445</v>
      </c>
      <c r="DE88">
        <v>16.62988148148148</v>
      </c>
      <c r="DF88">
        <v>1106.236666666667</v>
      </c>
      <c r="DG88">
        <v>20.92684814814815</v>
      </c>
      <c r="DH88">
        <v>499.9940370370371</v>
      </c>
      <c r="DI88">
        <v>90.77675185185184</v>
      </c>
      <c r="DJ88">
        <v>0.09995538148148146</v>
      </c>
      <c r="DK88">
        <v>28.09666296296297</v>
      </c>
      <c r="DL88">
        <v>27.84283333333333</v>
      </c>
      <c r="DM88">
        <v>999.9000000000001</v>
      </c>
      <c r="DN88">
        <v>0</v>
      </c>
      <c r="DO88">
        <v>0</v>
      </c>
      <c r="DP88">
        <v>10008.5562962963</v>
      </c>
      <c r="DQ88">
        <v>0</v>
      </c>
      <c r="DR88">
        <v>233.6008888888889</v>
      </c>
      <c r="DS88">
        <v>-58.55075185185184</v>
      </c>
      <c r="DT88">
        <v>1123.348888888889</v>
      </c>
      <c r="DU88">
        <v>1178.168518518519</v>
      </c>
      <c r="DV88">
        <v>4.132955925925926</v>
      </c>
      <c r="DW88">
        <v>1158.574444444444</v>
      </c>
      <c r="DX88">
        <v>16.62988148148148</v>
      </c>
      <c r="DY88">
        <v>1.884783703703704</v>
      </c>
      <c r="DZ88">
        <v>1.509607037037037</v>
      </c>
      <c r="EA88">
        <v>16.50825925925926</v>
      </c>
      <c r="EB88">
        <v>13.06573333333333</v>
      </c>
      <c r="EC88">
        <v>1499.998518518518</v>
      </c>
      <c r="ED88">
        <v>0.9729880000000001</v>
      </c>
      <c r="EE88">
        <v>0.02701189999999999</v>
      </c>
      <c r="EF88">
        <v>0</v>
      </c>
      <c r="EG88">
        <v>2.235674074074074</v>
      </c>
      <c r="EH88">
        <v>0</v>
      </c>
      <c r="EI88">
        <v>13631.13703703704</v>
      </c>
      <c r="EJ88">
        <v>12533.31481481482</v>
      </c>
      <c r="EK88">
        <v>38.562</v>
      </c>
      <c r="EL88">
        <v>40.18699999999999</v>
      </c>
      <c r="EM88">
        <v>39.05281481481481</v>
      </c>
      <c r="EN88">
        <v>39.30511111111111</v>
      </c>
      <c r="EO88">
        <v>38.062</v>
      </c>
      <c r="EP88">
        <v>1459.478518518519</v>
      </c>
      <c r="EQ88">
        <v>40.52</v>
      </c>
      <c r="ER88">
        <v>0</v>
      </c>
      <c r="ES88">
        <v>1662651472.1</v>
      </c>
      <c r="ET88">
        <v>0</v>
      </c>
      <c r="EU88">
        <v>2.186653846153846</v>
      </c>
      <c r="EV88">
        <v>-0.05932992571747773</v>
      </c>
      <c r="EW88">
        <v>-88.33162397528633</v>
      </c>
      <c r="EX88">
        <v>13630.83461538462</v>
      </c>
      <c r="EY88">
        <v>15</v>
      </c>
      <c r="EZ88">
        <v>0</v>
      </c>
      <c r="FA88" t="s">
        <v>419</v>
      </c>
      <c r="FB88">
        <v>1662142938.1</v>
      </c>
      <c r="FC88">
        <v>1662142938.1</v>
      </c>
      <c r="FD88">
        <v>0</v>
      </c>
      <c r="FE88">
        <v>0.077</v>
      </c>
      <c r="FF88">
        <v>-0.133</v>
      </c>
      <c r="FG88">
        <v>-3.393</v>
      </c>
      <c r="FH88">
        <v>-0.24</v>
      </c>
      <c r="FI88">
        <v>419</v>
      </c>
      <c r="FJ88">
        <v>24</v>
      </c>
      <c r="FK88">
        <v>0.26</v>
      </c>
      <c r="FL88">
        <v>0.23</v>
      </c>
      <c r="FM88">
        <v>-58.4532</v>
      </c>
      <c r="FN88">
        <v>-1.808899651567889</v>
      </c>
      <c r="FO88">
        <v>0.1893023932695015</v>
      </c>
      <c r="FP88">
        <v>0</v>
      </c>
      <c r="FQ88">
        <v>2.204258823529412</v>
      </c>
      <c r="FR88">
        <v>-0.4858487428005421</v>
      </c>
      <c r="FS88">
        <v>0.2550119260390488</v>
      </c>
      <c r="FT88">
        <v>1</v>
      </c>
      <c r="FU88">
        <v>4.165392682926829</v>
      </c>
      <c r="FV88">
        <v>-0.6158747038327437</v>
      </c>
      <c r="FW88">
        <v>0.06277266085915496</v>
      </c>
      <c r="FX88">
        <v>0</v>
      </c>
      <c r="FY88">
        <v>1</v>
      </c>
      <c r="FZ88">
        <v>3</v>
      </c>
      <c r="GA88" t="s">
        <v>426</v>
      </c>
      <c r="GB88">
        <v>2.97688</v>
      </c>
      <c r="GC88">
        <v>2.71573</v>
      </c>
      <c r="GD88">
        <v>0.185427</v>
      </c>
      <c r="GE88">
        <v>0.188975</v>
      </c>
      <c r="GF88">
        <v>0.096694</v>
      </c>
      <c r="GG88">
        <v>0.0810593</v>
      </c>
      <c r="GH88">
        <v>25611.5</v>
      </c>
      <c r="GI88">
        <v>25624.2</v>
      </c>
      <c r="GJ88">
        <v>29256.9</v>
      </c>
      <c r="GK88">
        <v>29245.2</v>
      </c>
      <c r="GL88">
        <v>35045.5</v>
      </c>
      <c r="GM88">
        <v>35712.1</v>
      </c>
      <c r="GN88">
        <v>41236.6</v>
      </c>
      <c r="GO88">
        <v>41652.1</v>
      </c>
      <c r="GP88">
        <v>1.91745</v>
      </c>
      <c r="GQ88">
        <v>2.28495</v>
      </c>
      <c r="GR88">
        <v>-0.00394136</v>
      </c>
      <c r="GS88">
        <v>0</v>
      </c>
      <c r="GT88">
        <v>27.9214</v>
      </c>
      <c r="GU88">
        <v>999.9</v>
      </c>
      <c r="GV88">
        <v>41.6</v>
      </c>
      <c r="GW88">
        <v>34.8</v>
      </c>
      <c r="GX88">
        <v>25.6007</v>
      </c>
      <c r="GY88">
        <v>63.1325</v>
      </c>
      <c r="GZ88">
        <v>21.6667</v>
      </c>
      <c r="HA88">
        <v>2</v>
      </c>
      <c r="HB88">
        <v>0.330666</v>
      </c>
      <c r="HC88">
        <v>2.08762</v>
      </c>
      <c r="HD88">
        <v>20.3734</v>
      </c>
      <c r="HE88">
        <v>5.21519</v>
      </c>
      <c r="HF88">
        <v>12.0099</v>
      </c>
      <c r="HG88">
        <v>4.98735</v>
      </c>
      <c r="HH88">
        <v>3.28785</v>
      </c>
      <c r="HI88">
        <v>9999</v>
      </c>
      <c r="HJ88">
        <v>9999</v>
      </c>
      <c r="HK88">
        <v>9999</v>
      </c>
      <c r="HL88">
        <v>221.1</v>
      </c>
      <c r="HM88">
        <v>1.86752</v>
      </c>
      <c r="HN88">
        <v>1.86661</v>
      </c>
      <c r="HO88">
        <v>1.86597</v>
      </c>
      <c r="HP88">
        <v>1.86592</v>
      </c>
      <c r="HQ88">
        <v>1.86771</v>
      </c>
      <c r="HR88">
        <v>1.87014</v>
      </c>
      <c r="HS88">
        <v>1.86882</v>
      </c>
      <c r="HT88">
        <v>1.87027</v>
      </c>
      <c r="HU88">
        <v>0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-6.29</v>
      </c>
      <c r="II88">
        <v>-0.1637</v>
      </c>
      <c r="IJ88">
        <v>-2.516739542632623</v>
      </c>
      <c r="IK88">
        <v>-0.003475500162460642</v>
      </c>
      <c r="IL88">
        <v>1.125610701116577E-07</v>
      </c>
      <c r="IM88">
        <v>8.211969671259291E-12</v>
      </c>
      <c r="IN88">
        <v>-0.1937301274936507</v>
      </c>
      <c r="IO88">
        <v>-0.01384364534232655</v>
      </c>
      <c r="IP88">
        <v>0.00103161831321913</v>
      </c>
      <c r="IQ88">
        <v>-1.444183994753534E-05</v>
      </c>
      <c r="IR88">
        <v>3</v>
      </c>
      <c r="IS88">
        <v>2339</v>
      </c>
      <c r="IT88">
        <v>1</v>
      </c>
      <c r="IU88">
        <v>31</v>
      </c>
      <c r="IV88">
        <v>8475.6</v>
      </c>
      <c r="IW88">
        <v>8475.6</v>
      </c>
      <c r="IX88">
        <v>2.96753</v>
      </c>
      <c r="IY88">
        <v>2.20947</v>
      </c>
      <c r="IZ88">
        <v>1.94702</v>
      </c>
      <c r="JA88">
        <v>2.63672</v>
      </c>
      <c r="JB88">
        <v>2.19482</v>
      </c>
      <c r="JC88">
        <v>2.35352</v>
      </c>
      <c r="JD88">
        <v>40.222</v>
      </c>
      <c r="JE88">
        <v>15.4016</v>
      </c>
      <c r="JF88">
        <v>18</v>
      </c>
      <c r="JG88">
        <v>535.189</v>
      </c>
      <c r="JH88">
        <v>790.0549999999999</v>
      </c>
      <c r="JI88">
        <v>25.0008</v>
      </c>
      <c r="JJ88">
        <v>31.504</v>
      </c>
      <c r="JK88">
        <v>30.0001</v>
      </c>
      <c r="JL88">
        <v>31.4377</v>
      </c>
      <c r="JM88">
        <v>31.3335</v>
      </c>
      <c r="JN88">
        <v>59.3645</v>
      </c>
      <c r="JO88">
        <v>33.6647</v>
      </c>
      <c r="JP88">
        <v>0</v>
      </c>
      <c r="JQ88">
        <v>25</v>
      </c>
      <c r="JR88">
        <v>1202.81</v>
      </c>
      <c r="JS88">
        <v>16.8385</v>
      </c>
      <c r="JT88">
        <v>100.086</v>
      </c>
      <c r="JU88">
        <v>100.057</v>
      </c>
    </row>
    <row r="89" spans="1:281">
      <c r="A89">
        <v>73</v>
      </c>
      <c r="B89">
        <v>1662651477.1</v>
      </c>
      <c r="C89">
        <v>451.5</v>
      </c>
      <c r="D89" t="s">
        <v>567</v>
      </c>
      <c r="E89" t="s">
        <v>568</v>
      </c>
      <c r="F89">
        <v>5</v>
      </c>
      <c r="G89" t="s">
        <v>415</v>
      </c>
      <c r="H89" t="s">
        <v>416</v>
      </c>
      <c r="I89">
        <v>1662651469.314285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1209.648124021666</v>
      </c>
      <c r="AK89">
        <v>1164.045575757576</v>
      </c>
      <c r="AL89">
        <v>3.405523260165641</v>
      </c>
      <c r="AM89">
        <v>64.673611271338</v>
      </c>
      <c r="AN89">
        <f>(AP89 - AO89 + DI89*1E3/(8.314*(DK89+273.15)) * AR89/DH89 * AQ89) * DH89/(100*CV89) * 1000/(1000 - AP89)</f>
        <v>0</v>
      </c>
      <c r="AO89">
        <v>16.70228637312571</v>
      </c>
      <c r="AP89">
        <v>20.80880101637493</v>
      </c>
      <c r="AQ89">
        <v>0.000984999773362567</v>
      </c>
      <c r="AR89">
        <v>99.72261212557342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1662651469.314285</v>
      </c>
      <c r="DB89">
        <v>1115.651428571429</v>
      </c>
      <c r="DC89">
        <v>1174.349642857143</v>
      </c>
      <c r="DD89">
        <v>20.78017142857143</v>
      </c>
      <c r="DE89">
        <v>16.69215714285714</v>
      </c>
      <c r="DF89">
        <v>1121.916071428572</v>
      </c>
      <c r="DG89">
        <v>20.94399999999999</v>
      </c>
      <c r="DH89">
        <v>500.0088571428572</v>
      </c>
      <c r="DI89">
        <v>90.7769</v>
      </c>
      <c r="DJ89">
        <v>0.1000354392857143</v>
      </c>
      <c r="DK89">
        <v>28.10023214285714</v>
      </c>
      <c r="DL89">
        <v>27.85258214285714</v>
      </c>
      <c r="DM89">
        <v>999.9000000000002</v>
      </c>
      <c r="DN89">
        <v>0</v>
      </c>
      <c r="DO89">
        <v>0</v>
      </c>
      <c r="DP89">
        <v>9997.494642857144</v>
      </c>
      <c r="DQ89">
        <v>0</v>
      </c>
      <c r="DR89">
        <v>234.0829642857143</v>
      </c>
      <c r="DS89">
        <v>-58.69636785714285</v>
      </c>
      <c r="DT89">
        <v>1139.328928571429</v>
      </c>
      <c r="DU89">
        <v>1194.286428571428</v>
      </c>
      <c r="DV89">
        <v>4.088005000000001</v>
      </c>
      <c r="DW89">
        <v>1174.349642857143</v>
      </c>
      <c r="DX89">
        <v>16.69215714285714</v>
      </c>
      <c r="DY89">
        <v>1.886359642857143</v>
      </c>
      <c r="DZ89">
        <v>1.515263214285714</v>
      </c>
      <c r="EA89">
        <v>16.52138571428571</v>
      </c>
      <c r="EB89">
        <v>13.12298214285714</v>
      </c>
      <c r="EC89">
        <v>1499.995357142857</v>
      </c>
      <c r="ED89">
        <v>0.9729880000000001</v>
      </c>
      <c r="EE89">
        <v>0.02701189999999999</v>
      </c>
      <c r="EF89">
        <v>0</v>
      </c>
      <c r="EG89">
        <v>2.228107142857143</v>
      </c>
      <c r="EH89">
        <v>0</v>
      </c>
      <c r="EI89">
        <v>13624.31428571428</v>
      </c>
      <c r="EJ89">
        <v>12533.30714285714</v>
      </c>
      <c r="EK89">
        <v>38.56425</v>
      </c>
      <c r="EL89">
        <v>40.18257142857142</v>
      </c>
      <c r="EM89">
        <v>39.05757142857142</v>
      </c>
      <c r="EN89">
        <v>39.30535714285714</v>
      </c>
      <c r="EO89">
        <v>38.062</v>
      </c>
      <c r="EP89">
        <v>1459.475357142857</v>
      </c>
      <c r="EQ89">
        <v>40.52</v>
      </c>
      <c r="ER89">
        <v>0</v>
      </c>
      <c r="ES89">
        <v>1662651476.9</v>
      </c>
      <c r="ET89">
        <v>0</v>
      </c>
      <c r="EU89">
        <v>2.195915384615385</v>
      </c>
      <c r="EV89">
        <v>0.4709128172065922</v>
      </c>
      <c r="EW89">
        <v>-74.89572652723722</v>
      </c>
      <c r="EX89">
        <v>13623.95</v>
      </c>
      <c r="EY89">
        <v>15</v>
      </c>
      <c r="EZ89">
        <v>0</v>
      </c>
      <c r="FA89" t="s">
        <v>419</v>
      </c>
      <c r="FB89">
        <v>1662142938.1</v>
      </c>
      <c r="FC89">
        <v>1662142938.1</v>
      </c>
      <c r="FD89">
        <v>0</v>
      </c>
      <c r="FE89">
        <v>0.077</v>
      </c>
      <c r="FF89">
        <v>-0.133</v>
      </c>
      <c r="FG89">
        <v>-3.393</v>
      </c>
      <c r="FH89">
        <v>-0.24</v>
      </c>
      <c r="FI89">
        <v>419</v>
      </c>
      <c r="FJ89">
        <v>24</v>
      </c>
      <c r="FK89">
        <v>0.26</v>
      </c>
      <c r="FL89">
        <v>0.23</v>
      </c>
      <c r="FM89">
        <v>-58.61193000000001</v>
      </c>
      <c r="FN89">
        <v>-1.880917823639679</v>
      </c>
      <c r="FO89">
        <v>0.1918445493101119</v>
      </c>
      <c r="FP89">
        <v>0</v>
      </c>
      <c r="FQ89">
        <v>2.207823529411765</v>
      </c>
      <c r="FR89">
        <v>0.201457600227216</v>
      </c>
      <c r="FS89">
        <v>0.2258756386869756</v>
      </c>
      <c r="FT89">
        <v>1</v>
      </c>
      <c r="FU89">
        <v>4.1187075</v>
      </c>
      <c r="FV89">
        <v>-0.5332176360225067</v>
      </c>
      <c r="FW89">
        <v>0.05367128770348251</v>
      </c>
      <c r="FX89">
        <v>0</v>
      </c>
      <c r="FY89">
        <v>1</v>
      </c>
      <c r="FZ89">
        <v>3</v>
      </c>
      <c r="GA89" t="s">
        <v>426</v>
      </c>
      <c r="GB89">
        <v>2.97685</v>
      </c>
      <c r="GC89">
        <v>2.71557</v>
      </c>
      <c r="GD89">
        <v>0.187156</v>
      </c>
      <c r="GE89">
        <v>0.190639</v>
      </c>
      <c r="GF89">
        <v>0.09676800000000001</v>
      </c>
      <c r="GG89">
        <v>0.0813999</v>
      </c>
      <c r="GH89">
        <v>25557.2</v>
      </c>
      <c r="GI89">
        <v>25571</v>
      </c>
      <c r="GJ89">
        <v>29257</v>
      </c>
      <c r="GK89">
        <v>29244.7</v>
      </c>
      <c r="GL89">
        <v>35042.6</v>
      </c>
      <c r="GM89">
        <v>35698.1</v>
      </c>
      <c r="GN89">
        <v>41236.6</v>
      </c>
      <c r="GO89">
        <v>41651.3</v>
      </c>
      <c r="GP89">
        <v>1.91723</v>
      </c>
      <c r="GQ89">
        <v>2.28527</v>
      </c>
      <c r="GR89">
        <v>-0.00280142</v>
      </c>
      <c r="GS89">
        <v>0</v>
      </c>
      <c r="GT89">
        <v>27.9214</v>
      </c>
      <c r="GU89">
        <v>999.9</v>
      </c>
      <c r="GV89">
        <v>41.6</v>
      </c>
      <c r="GW89">
        <v>34.8</v>
      </c>
      <c r="GX89">
        <v>25.6</v>
      </c>
      <c r="GY89">
        <v>63.0525</v>
      </c>
      <c r="GZ89">
        <v>21.7067</v>
      </c>
      <c r="HA89">
        <v>2</v>
      </c>
      <c r="HB89">
        <v>0.330625</v>
      </c>
      <c r="HC89">
        <v>2.09328</v>
      </c>
      <c r="HD89">
        <v>20.3733</v>
      </c>
      <c r="HE89">
        <v>5.21474</v>
      </c>
      <c r="HF89">
        <v>12.0099</v>
      </c>
      <c r="HG89">
        <v>4.98705</v>
      </c>
      <c r="HH89">
        <v>3.28778</v>
      </c>
      <c r="HI89">
        <v>9999</v>
      </c>
      <c r="HJ89">
        <v>9999</v>
      </c>
      <c r="HK89">
        <v>9999</v>
      </c>
      <c r="HL89">
        <v>221.1</v>
      </c>
      <c r="HM89">
        <v>1.86752</v>
      </c>
      <c r="HN89">
        <v>1.86661</v>
      </c>
      <c r="HO89">
        <v>1.86596</v>
      </c>
      <c r="HP89">
        <v>1.86591</v>
      </c>
      <c r="HQ89">
        <v>1.86774</v>
      </c>
      <c r="HR89">
        <v>1.87014</v>
      </c>
      <c r="HS89">
        <v>1.86888</v>
      </c>
      <c r="HT89">
        <v>1.87027</v>
      </c>
      <c r="HU89">
        <v>0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-6.34</v>
      </c>
      <c r="II89">
        <v>-0.1635</v>
      </c>
      <c r="IJ89">
        <v>-2.516739542632623</v>
      </c>
      <c r="IK89">
        <v>-0.003475500162460642</v>
      </c>
      <c r="IL89">
        <v>1.125610701116577E-07</v>
      </c>
      <c r="IM89">
        <v>8.211969671259291E-12</v>
      </c>
      <c r="IN89">
        <v>-0.1937301274936507</v>
      </c>
      <c r="IO89">
        <v>-0.01384364534232655</v>
      </c>
      <c r="IP89">
        <v>0.00103161831321913</v>
      </c>
      <c r="IQ89">
        <v>-1.444183994753534E-05</v>
      </c>
      <c r="IR89">
        <v>3</v>
      </c>
      <c r="IS89">
        <v>2339</v>
      </c>
      <c r="IT89">
        <v>1</v>
      </c>
      <c r="IU89">
        <v>31</v>
      </c>
      <c r="IV89">
        <v>8475.6</v>
      </c>
      <c r="IW89">
        <v>8475.6</v>
      </c>
      <c r="IX89">
        <v>3.00171</v>
      </c>
      <c r="IY89">
        <v>2.20947</v>
      </c>
      <c r="IZ89">
        <v>1.94702</v>
      </c>
      <c r="JA89">
        <v>2.63672</v>
      </c>
      <c r="JB89">
        <v>2.19482</v>
      </c>
      <c r="JC89">
        <v>2.37305</v>
      </c>
      <c r="JD89">
        <v>40.222</v>
      </c>
      <c r="JE89">
        <v>15.4104</v>
      </c>
      <c r="JF89">
        <v>18</v>
      </c>
      <c r="JG89">
        <v>535.054</v>
      </c>
      <c r="JH89">
        <v>790.38</v>
      </c>
      <c r="JI89">
        <v>25.001</v>
      </c>
      <c r="JJ89">
        <v>31.5067</v>
      </c>
      <c r="JK89">
        <v>30.0001</v>
      </c>
      <c r="JL89">
        <v>31.4399</v>
      </c>
      <c r="JM89">
        <v>31.3339</v>
      </c>
      <c r="JN89">
        <v>60.0623</v>
      </c>
      <c r="JO89">
        <v>33.6647</v>
      </c>
      <c r="JP89">
        <v>0</v>
      </c>
      <c r="JQ89">
        <v>25</v>
      </c>
      <c r="JR89">
        <v>1222.84</v>
      </c>
      <c r="JS89">
        <v>16.8718</v>
      </c>
      <c r="JT89">
        <v>100.086</v>
      </c>
      <c r="JU89">
        <v>100.055</v>
      </c>
    </row>
    <row r="90" spans="1:281">
      <c r="A90">
        <v>74</v>
      </c>
      <c r="B90">
        <v>1662651482.1</v>
      </c>
      <c r="C90">
        <v>456.5</v>
      </c>
      <c r="D90" t="s">
        <v>569</v>
      </c>
      <c r="E90" t="s">
        <v>570</v>
      </c>
      <c r="F90">
        <v>5</v>
      </c>
      <c r="G90" t="s">
        <v>415</v>
      </c>
      <c r="H90" t="s">
        <v>416</v>
      </c>
      <c r="I90">
        <v>1662651474.6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1226.699272555588</v>
      </c>
      <c r="AK90">
        <v>1181.127333333333</v>
      </c>
      <c r="AL90">
        <v>3.409815808677179</v>
      </c>
      <c r="AM90">
        <v>64.673611271338</v>
      </c>
      <c r="AN90">
        <f>(AP90 - AO90 + DI90*1E3/(8.314*(DK90+273.15)) * AR90/DH90 * AQ90) * DH90/(100*CV90) * 1000/(1000 - AP90)</f>
        <v>0</v>
      </c>
      <c r="AO90">
        <v>16.79114200880843</v>
      </c>
      <c r="AP90">
        <v>20.84937865612649</v>
      </c>
      <c r="AQ90">
        <v>0.0006990882128493635</v>
      </c>
      <c r="AR90">
        <v>99.72261212557342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1662651474.6</v>
      </c>
      <c r="DB90">
        <v>1133.211481481482</v>
      </c>
      <c r="DC90">
        <v>1192.044814814815</v>
      </c>
      <c r="DD90">
        <v>20.80531481481482</v>
      </c>
      <c r="DE90">
        <v>16.75264074074074</v>
      </c>
      <c r="DF90">
        <v>1139.531111111111</v>
      </c>
      <c r="DG90">
        <v>20.96888518518519</v>
      </c>
      <c r="DH90">
        <v>500.0148148148148</v>
      </c>
      <c r="DI90">
        <v>90.77675185185187</v>
      </c>
      <c r="DJ90">
        <v>0.0999816</v>
      </c>
      <c r="DK90">
        <v>28.10710370370371</v>
      </c>
      <c r="DL90">
        <v>27.86741111111111</v>
      </c>
      <c r="DM90">
        <v>999.9000000000001</v>
      </c>
      <c r="DN90">
        <v>0</v>
      </c>
      <c r="DO90">
        <v>0</v>
      </c>
      <c r="DP90">
        <v>9998.288148148149</v>
      </c>
      <c r="DQ90">
        <v>0</v>
      </c>
      <c r="DR90">
        <v>232.2298148148148</v>
      </c>
      <c r="DS90">
        <v>-58.83254074074074</v>
      </c>
      <c r="DT90">
        <v>1157.28962962963</v>
      </c>
      <c r="DU90">
        <v>1212.356666666667</v>
      </c>
      <c r="DV90">
        <v>4.052666296296297</v>
      </c>
      <c r="DW90">
        <v>1192.044814814815</v>
      </c>
      <c r="DX90">
        <v>16.75264074074074</v>
      </c>
      <c r="DY90">
        <v>1.888638518518518</v>
      </c>
      <c r="DZ90">
        <v>1.520751111111111</v>
      </c>
      <c r="EA90">
        <v>16.54036666666667</v>
      </c>
      <c r="EB90">
        <v>13.17832222222222</v>
      </c>
      <c r="EC90">
        <v>1500.006666666667</v>
      </c>
      <c r="ED90">
        <v>0.9729926296296296</v>
      </c>
      <c r="EE90">
        <v>0.02700721111111111</v>
      </c>
      <c r="EF90">
        <v>0</v>
      </c>
      <c r="EG90">
        <v>2.212351851851852</v>
      </c>
      <c r="EH90">
        <v>0</v>
      </c>
      <c r="EI90">
        <v>13611.35555555556</v>
      </c>
      <c r="EJ90">
        <v>12533.42962962963</v>
      </c>
      <c r="EK90">
        <v>38.56433333333333</v>
      </c>
      <c r="EL90">
        <v>40.1824074074074</v>
      </c>
      <c r="EM90">
        <v>39.0574074074074</v>
      </c>
      <c r="EN90">
        <v>39.3097037037037</v>
      </c>
      <c r="EO90">
        <v>38.062</v>
      </c>
      <c r="EP90">
        <v>1459.492962962963</v>
      </c>
      <c r="EQ90">
        <v>40.5137037037037</v>
      </c>
      <c r="ER90">
        <v>0</v>
      </c>
      <c r="ES90">
        <v>1662651481.7</v>
      </c>
      <c r="ET90">
        <v>0</v>
      </c>
      <c r="EU90">
        <v>2.183996153846154</v>
      </c>
      <c r="EV90">
        <v>0.7272991491938788</v>
      </c>
      <c r="EW90">
        <v>-135.740170885623</v>
      </c>
      <c r="EX90">
        <v>13612.92307692308</v>
      </c>
      <c r="EY90">
        <v>15</v>
      </c>
      <c r="EZ90">
        <v>0</v>
      </c>
      <c r="FA90" t="s">
        <v>419</v>
      </c>
      <c r="FB90">
        <v>1662142938.1</v>
      </c>
      <c r="FC90">
        <v>1662142938.1</v>
      </c>
      <c r="FD90">
        <v>0</v>
      </c>
      <c r="FE90">
        <v>0.077</v>
      </c>
      <c r="FF90">
        <v>-0.133</v>
      </c>
      <c r="FG90">
        <v>-3.393</v>
      </c>
      <c r="FH90">
        <v>-0.24</v>
      </c>
      <c r="FI90">
        <v>419</v>
      </c>
      <c r="FJ90">
        <v>24</v>
      </c>
      <c r="FK90">
        <v>0.26</v>
      </c>
      <c r="FL90">
        <v>0.23</v>
      </c>
      <c r="FM90">
        <v>-58.74421219512195</v>
      </c>
      <c r="FN90">
        <v>-1.652519163763176</v>
      </c>
      <c r="FO90">
        <v>0.177971649146878</v>
      </c>
      <c r="FP90">
        <v>0</v>
      </c>
      <c r="FQ90">
        <v>2.196514705882353</v>
      </c>
      <c r="FR90">
        <v>0.2615232995099058</v>
      </c>
      <c r="FS90">
        <v>0.2249369024367827</v>
      </c>
      <c r="FT90">
        <v>1</v>
      </c>
      <c r="FU90">
        <v>4.071728292682927</v>
      </c>
      <c r="FV90">
        <v>-0.4229734494773599</v>
      </c>
      <c r="FW90">
        <v>0.04386776064394373</v>
      </c>
      <c r="FX90">
        <v>0</v>
      </c>
      <c r="FY90">
        <v>1</v>
      </c>
      <c r="FZ90">
        <v>3</v>
      </c>
      <c r="GA90" t="s">
        <v>426</v>
      </c>
      <c r="GB90">
        <v>2.97672</v>
      </c>
      <c r="GC90">
        <v>2.71572</v>
      </c>
      <c r="GD90">
        <v>0.188868</v>
      </c>
      <c r="GE90">
        <v>0.192321</v>
      </c>
      <c r="GF90">
        <v>0.0968736</v>
      </c>
      <c r="GG90">
        <v>0.08145230000000001</v>
      </c>
      <c r="GH90">
        <v>25503.2</v>
      </c>
      <c r="GI90">
        <v>25517.7</v>
      </c>
      <c r="GJ90">
        <v>29257</v>
      </c>
      <c r="GK90">
        <v>29244.6</v>
      </c>
      <c r="GL90">
        <v>35038.5</v>
      </c>
      <c r="GM90">
        <v>35695.9</v>
      </c>
      <c r="GN90">
        <v>41236.5</v>
      </c>
      <c r="GO90">
        <v>41651.1</v>
      </c>
      <c r="GP90">
        <v>1.91715</v>
      </c>
      <c r="GQ90">
        <v>2.28538</v>
      </c>
      <c r="GR90">
        <v>-0.00226498</v>
      </c>
      <c r="GS90">
        <v>0</v>
      </c>
      <c r="GT90">
        <v>27.9217</v>
      </c>
      <c r="GU90">
        <v>999.9</v>
      </c>
      <c r="GV90">
        <v>41.6</v>
      </c>
      <c r="GW90">
        <v>34.8</v>
      </c>
      <c r="GX90">
        <v>25.5982</v>
      </c>
      <c r="GY90">
        <v>63.2725</v>
      </c>
      <c r="GZ90">
        <v>21.6627</v>
      </c>
      <c r="HA90">
        <v>2</v>
      </c>
      <c r="HB90">
        <v>0.330595</v>
      </c>
      <c r="HC90">
        <v>2.09851</v>
      </c>
      <c r="HD90">
        <v>20.3732</v>
      </c>
      <c r="HE90">
        <v>5.21549</v>
      </c>
      <c r="HF90">
        <v>12.0099</v>
      </c>
      <c r="HG90">
        <v>4.98715</v>
      </c>
      <c r="HH90">
        <v>3.28795</v>
      </c>
      <c r="HI90">
        <v>9999</v>
      </c>
      <c r="HJ90">
        <v>9999</v>
      </c>
      <c r="HK90">
        <v>9999</v>
      </c>
      <c r="HL90">
        <v>221.1</v>
      </c>
      <c r="HM90">
        <v>1.86752</v>
      </c>
      <c r="HN90">
        <v>1.86661</v>
      </c>
      <c r="HO90">
        <v>1.86597</v>
      </c>
      <c r="HP90">
        <v>1.86591</v>
      </c>
      <c r="HQ90">
        <v>1.86775</v>
      </c>
      <c r="HR90">
        <v>1.87015</v>
      </c>
      <c r="HS90">
        <v>1.86888</v>
      </c>
      <c r="HT90">
        <v>1.87028</v>
      </c>
      <c r="HU90">
        <v>0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-6.4</v>
      </c>
      <c r="II90">
        <v>-0.1631</v>
      </c>
      <c r="IJ90">
        <v>-2.516739542632623</v>
      </c>
      <c r="IK90">
        <v>-0.003475500162460642</v>
      </c>
      <c r="IL90">
        <v>1.125610701116577E-07</v>
      </c>
      <c r="IM90">
        <v>8.211969671259291E-12</v>
      </c>
      <c r="IN90">
        <v>-0.1937301274936507</v>
      </c>
      <c r="IO90">
        <v>-0.01384364534232655</v>
      </c>
      <c r="IP90">
        <v>0.00103161831321913</v>
      </c>
      <c r="IQ90">
        <v>-1.444183994753534E-05</v>
      </c>
      <c r="IR90">
        <v>3</v>
      </c>
      <c r="IS90">
        <v>2339</v>
      </c>
      <c r="IT90">
        <v>1</v>
      </c>
      <c r="IU90">
        <v>31</v>
      </c>
      <c r="IV90">
        <v>8475.700000000001</v>
      </c>
      <c r="IW90">
        <v>8475.700000000001</v>
      </c>
      <c r="IX90">
        <v>3.03223</v>
      </c>
      <c r="IY90">
        <v>2.20093</v>
      </c>
      <c r="IZ90">
        <v>1.94702</v>
      </c>
      <c r="JA90">
        <v>2.63672</v>
      </c>
      <c r="JB90">
        <v>2.19482</v>
      </c>
      <c r="JC90">
        <v>2.3999</v>
      </c>
      <c r="JD90">
        <v>40.222</v>
      </c>
      <c r="JE90">
        <v>15.4192</v>
      </c>
      <c r="JF90">
        <v>18</v>
      </c>
      <c r="JG90">
        <v>535.024</v>
      </c>
      <c r="JH90">
        <v>790.51</v>
      </c>
      <c r="JI90">
        <v>25.001</v>
      </c>
      <c r="JJ90">
        <v>31.5088</v>
      </c>
      <c r="JK90">
        <v>30.0002</v>
      </c>
      <c r="JL90">
        <v>31.4425</v>
      </c>
      <c r="JM90">
        <v>31.3362</v>
      </c>
      <c r="JN90">
        <v>60.676</v>
      </c>
      <c r="JO90">
        <v>33.6647</v>
      </c>
      <c r="JP90">
        <v>0</v>
      </c>
      <c r="JQ90">
        <v>25</v>
      </c>
      <c r="JR90">
        <v>1236.2</v>
      </c>
      <c r="JS90">
        <v>16.8938</v>
      </c>
      <c r="JT90">
        <v>100.086</v>
      </c>
      <c r="JU90">
        <v>100.055</v>
      </c>
    </row>
    <row r="91" spans="1:281">
      <c r="A91">
        <v>75</v>
      </c>
      <c r="B91">
        <v>1662651487.1</v>
      </c>
      <c r="C91">
        <v>461.5</v>
      </c>
      <c r="D91" t="s">
        <v>571</v>
      </c>
      <c r="E91" t="s">
        <v>572</v>
      </c>
      <c r="F91">
        <v>5</v>
      </c>
      <c r="G91" t="s">
        <v>415</v>
      </c>
      <c r="H91" t="s">
        <v>416</v>
      </c>
      <c r="I91">
        <v>1662651479.314285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1243.866552474689</v>
      </c>
      <c r="AK91">
        <v>1197.998060606059</v>
      </c>
      <c r="AL91">
        <v>3.36887096502363</v>
      </c>
      <c r="AM91">
        <v>64.673611271338</v>
      </c>
      <c r="AN91">
        <f>(AP91 - AO91 + DI91*1E3/(8.314*(DK91+273.15)) * AR91/DH91 * AQ91) * DH91/(100*CV91) * 1000/(1000 - AP91)</f>
        <v>0</v>
      </c>
      <c r="AO91">
        <v>16.82194289407158</v>
      </c>
      <c r="AP91">
        <v>20.85317210615473</v>
      </c>
      <c r="AQ91">
        <v>0.008709892493340492</v>
      </c>
      <c r="AR91">
        <v>99.72261212557342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1662651479.314285</v>
      </c>
      <c r="DB91">
        <v>1148.868214285714</v>
      </c>
      <c r="DC91">
        <v>1207.843928571429</v>
      </c>
      <c r="DD91">
        <v>20.82740714285714</v>
      </c>
      <c r="DE91">
        <v>16.79672142857143</v>
      </c>
      <c r="DF91">
        <v>1155.237142857143</v>
      </c>
      <c r="DG91">
        <v>20.99075</v>
      </c>
      <c r="DH91">
        <v>500.0066071428571</v>
      </c>
      <c r="DI91">
        <v>90.77648214285715</v>
      </c>
      <c r="DJ91">
        <v>0.100027575</v>
      </c>
      <c r="DK91">
        <v>28.11452857142857</v>
      </c>
      <c r="DL91">
        <v>27.88125357142857</v>
      </c>
      <c r="DM91">
        <v>999.9000000000002</v>
      </c>
      <c r="DN91">
        <v>0</v>
      </c>
      <c r="DO91">
        <v>0</v>
      </c>
      <c r="DP91">
        <v>9997.708214285714</v>
      </c>
      <c r="DQ91">
        <v>0</v>
      </c>
      <c r="DR91">
        <v>231.4839285714285</v>
      </c>
      <c r="DS91">
        <v>-58.975025</v>
      </c>
      <c r="DT91">
        <v>1173.304642857143</v>
      </c>
      <c r="DU91">
        <v>1228.479285714286</v>
      </c>
      <c r="DV91">
        <v>4.030675</v>
      </c>
      <c r="DW91">
        <v>1207.843928571429</v>
      </c>
      <c r="DX91">
        <v>16.79672142857143</v>
      </c>
      <c r="DY91">
        <v>1.890637857142857</v>
      </c>
      <c r="DZ91">
        <v>1.524748928571429</v>
      </c>
      <c r="EA91">
        <v>16.55700357142857</v>
      </c>
      <c r="EB91">
        <v>13.21857857142857</v>
      </c>
      <c r="EC91">
        <v>1500.003214285715</v>
      </c>
      <c r="ED91">
        <v>0.9729967500000001</v>
      </c>
      <c r="EE91">
        <v>0.02700309285714285</v>
      </c>
      <c r="EF91">
        <v>0</v>
      </c>
      <c r="EG91">
        <v>2.255060714285714</v>
      </c>
      <c r="EH91">
        <v>0</v>
      </c>
      <c r="EI91">
        <v>13605.425</v>
      </c>
      <c r="EJ91">
        <v>12533.41428571429</v>
      </c>
      <c r="EK91">
        <v>38.56424999999999</v>
      </c>
      <c r="EL91">
        <v>40.18257142857142</v>
      </c>
      <c r="EM91">
        <v>39.05314285714285</v>
      </c>
      <c r="EN91">
        <v>39.3097857142857</v>
      </c>
      <c r="EO91">
        <v>38.062</v>
      </c>
      <c r="EP91">
        <v>1459.495714285714</v>
      </c>
      <c r="EQ91">
        <v>40.5075</v>
      </c>
      <c r="ER91">
        <v>0</v>
      </c>
      <c r="ES91">
        <v>1662651487.1</v>
      </c>
      <c r="ET91">
        <v>0</v>
      </c>
      <c r="EU91">
        <v>2.256328</v>
      </c>
      <c r="EV91">
        <v>0.09190000255505017</v>
      </c>
      <c r="EW91">
        <v>-54.76153834647972</v>
      </c>
      <c r="EX91">
        <v>13605.268</v>
      </c>
      <c r="EY91">
        <v>15</v>
      </c>
      <c r="EZ91">
        <v>0</v>
      </c>
      <c r="FA91" t="s">
        <v>419</v>
      </c>
      <c r="FB91">
        <v>1662142938.1</v>
      </c>
      <c r="FC91">
        <v>1662142938.1</v>
      </c>
      <c r="FD91">
        <v>0</v>
      </c>
      <c r="FE91">
        <v>0.077</v>
      </c>
      <c r="FF91">
        <v>-0.133</v>
      </c>
      <c r="FG91">
        <v>-3.393</v>
      </c>
      <c r="FH91">
        <v>-0.24</v>
      </c>
      <c r="FI91">
        <v>419</v>
      </c>
      <c r="FJ91">
        <v>24</v>
      </c>
      <c r="FK91">
        <v>0.26</v>
      </c>
      <c r="FL91">
        <v>0.23</v>
      </c>
      <c r="FM91">
        <v>-58.8858825</v>
      </c>
      <c r="FN91">
        <v>-1.707673170731735</v>
      </c>
      <c r="FO91">
        <v>0.1815600271088048</v>
      </c>
      <c r="FP91">
        <v>0</v>
      </c>
      <c r="FQ91">
        <v>2.210897058823529</v>
      </c>
      <c r="FR91">
        <v>0.2849090879117454</v>
      </c>
      <c r="FS91">
        <v>0.2481624130013319</v>
      </c>
      <c r="FT91">
        <v>1</v>
      </c>
      <c r="FU91">
        <v>4.049509</v>
      </c>
      <c r="FV91">
        <v>-0.3296215384615463</v>
      </c>
      <c r="FW91">
        <v>0.03708377339214549</v>
      </c>
      <c r="FX91">
        <v>0</v>
      </c>
      <c r="FY91">
        <v>1</v>
      </c>
      <c r="FZ91">
        <v>3</v>
      </c>
      <c r="GA91" t="s">
        <v>426</v>
      </c>
      <c r="GB91">
        <v>2.97728</v>
      </c>
      <c r="GC91">
        <v>2.71582</v>
      </c>
      <c r="GD91">
        <v>0.190562</v>
      </c>
      <c r="GE91">
        <v>0.193962</v>
      </c>
      <c r="GF91">
        <v>0.09689200000000001</v>
      </c>
      <c r="GG91">
        <v>0.0814797</v>
      </c>
      <c r="GH91">
        <v>25449.7</v>
      </c>
      <c r="GI91">
        <v>25466.2</v>
      </c>
      <c r="GJ91">
        <v>29256.8</v>
      </c>
      <c r="GK91">
        <v>29245.1</v>
      </c>
      <c r="GL91">
        <v>35038.1</v>
      </c>
      <c r="GM91">
        <v>35695.6</v>
      </c>
      <c r="GN91">
        <v>41236.8</v>
      </c>
      <c r="GO91">
        <v>41651.9</v>
      </c>
      <c r="GP91">
        <v>1.91747</v>
      </c>
      <c r="GQ91">
        <v>2.28505</v>
      </c>
      <c r="GR91">
        <v>-0.00105053</v>
      </c>
      <c r="GS91">
        <v>0</v>
      </c>
      <c r="GT91">
        <v>27.9269</v>
      </c>
      <c r="GU91">
        <v>999.9</v>
      </c>
      <c r="GV91">
        <v>41.6</v>
      </c>
      <c r="GW91">
        <v>34.8</v>
      </c>
      <c r="GX91">
        <v>25.5999</v>
      </c>
      <c r="GY91">
        <v>63.1925</v>
      </c>
      <c r="GZ91">
        <v>21.5665</v>
      </c>
      <c r="HA91">
        <v>2</v>
      </c>
      <c r="HB91">
        <v>0.330663</v>
      </c>
      <c r="HC91">
        <v>2.09842</v>
      </c>
      <c r="HD91">
        <v>20.3732</v>
      </c>
      <c r="HE91">
        <v>5.21609</v>
      </c>
      <c r="HF91">
        <v>12.0099</v>
      </c>
      <c r="HG91">
        <v>4.9874</v>
      </c>
      <c r="HH91">
        <v>3.2882</v>
      </c>
      <c r="HI91">
        <v>9999</v>
      </c>
      <c r="HJ91">
        <v>9999</v>
      </c>
      <c r="HK91">
        <v>9999</v>
      </c>
      <c r="HL91">
        <v>221.1</v>
      </c>
      <c r="HM91">
        <v>1.86754</v>
      </c>
      <c r="HN91">
        <v>1.86661</v>
      </c>
      <c r="HO91">
        <v>1.86597</v>
      </c>
      <c r="HP91">
        <v>1.86591</v>
      </c>
      <c r="HQ91">
        <v>1.86773</v>
      </c>
      <c r="HR91">
        <v>1.87015</v>
      </c>
      <c r="HS91">
        <v>1.86886</v>
      </c>
      <c r="HT91">
        <v>1.87027</v>
      </c>
      <c r="HU91">
        <v>0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-6.45</v>
      </c>
      <c r="II91">
        <v>-0.1631</v>
      </c>
      <c r="IJ91">
        <v>-2.516739542632623</v>
      </c>
      <c r="IK91">
        <v>-0.003475500162460642</v>
      </c>
      <c r="IL91">
        <v>1.125610701116577E-07</v>
      </c>
      <c r="IM91">
        <v>8.211969671259291E-12</v>
      </c>
      <c r="IN91">
        <v>-0.1937301274936507</v>
      </c>
      <c r="IO91">
        <v>-0.01384364534232655</v>
      </c>
      <c r="IP91">
        <v>0.00103161831321913</v>
      </c>
      <c r="IQ91">
        <v>-1.444183994753534E-05</v>
      </c>
      <c r="IR91">
        <v>3</v>
      </c>
      <c r="IS91">
        <v>2339</v>
      </c>
      <c r="IT91">
        <v>1</v>
      </c>
      <c r="IU91">
        <v>31</v>
      </c>
      <c r="IV91">
        <v>8475.799999999999</v>
      </c>
      <c r="IW91">
        <v>8475.799999999999</v>
      </c>
      <c r="IX91">
        <v>3.06641</v>
      </c>
      <c r="IY91">
        <v>2.19849</v>
      </c>
      <c r="IZ91">
        <v>1.94702</v>
      </c>
      <c r="JA91">
        <v>2.63672</v>
      </c>
      <c r="JB91">
        <v>2.19482</v>
      </c>
      <c r="JC91">
        <v>2.39502</v>
      </c>
      <c r="JD91">
        <v>40.2474</v>
      </c>
      <c r="JE91">
        <v>15.4104</v>
      </c>
      <c r="JF91">
        <v>18</v>
      </c>
      <c r="JG91">
        <v>535.249</v>
      </c>
      <c r="JH91">
        <v>790.194</v>
      </c>
      <c r="JI91">
        <v>25.0002</v>
      </c>
      <c r="JJ91">
        <v>31.5109</v>
      </c>
      <c r="JK91">
        <v>30.0001</v>
      </c>
      <c r="JL91">
        <v>31.4427</v>
      </c>
      <c r="JM91">
        <v>31.3366</v>
      </c>
      <c r="JN91">
        <v>61.3643</v>
      </c>
      <c r="JO91">
        <v>33.3854</v>
      </c>
      <c r="JP91">
        <v>0</v>
      </c>
      <c r="JQ91">
        <v>25</v>
      </c>
      <c r="JR91">
        <v>1256.24</v>
      </c>
      <c r="JS91">
        <v>16.9328</v>
      </c>
      <c r="JT91">
        <v>100.086</v>
      </c>
      <c r="JU91">
        <v>100.057</v>
      </c>
    </row>
    <row r="92" spans="1:281">
      <c r="A92">
        <v>76</v>
      </c>
      <c r="B92">
        <v>1662651492.1</v>
      </c>
      <c r="C92">
        <v>466.5</v>
      </c>
      <c r="D92" t="s">
        <v>573</v>
      </c>
      <c r="E92" t="s">
        <v>574</v>
      </c>
      <c r="F92">
        <v>5</v>
      </c>
      <c r="G92" t="s">
        <v>415</v>
      </c>
      <c r="H92" t="s">
        <v>416</v>
      </c>
      <c r="I92">
        <v>1662651484.6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1260.89180287198</v>
      </c>
      <c r="AK92">
        <v>1215.015575757576</v>
      </c>
      <c r="AL92">
        <v>3.406825894945288</v>
      </c>
      <c r="AM92">
        <v>64.673611271338</v>
      </c>
      <c r="AN92">
        <f>(AP92 - AO92 + DI92*1E3/(8.314*(DK92+273.15)) * AR92/DH92 * AQ92) * DH92/(100*CV92) * 1000/(1000 - AP92)</f>
        <v>0</v>
      </c>
      <c r="AO92">
        <v>16.82874691131307</v>
      </c>
      <c r="AP92">
        <v>20.84536758893281</v>
      </c>
      <c r="AQ92">
        <v>0.0008760646539668784</v>
      </c>
      <c r="AR92">
        <v>99.72261212557342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1662651484.6</v>
      </c>
      <c r="DB92">
        <v>1166.437777777778</v>
      </c>
      <c r="DC92">
        <v>1225.545925925926</v>
      </c>
      <c r="DD92">
        <v>20.84518888888888</v>
      </c>
      <c r="DE92">
        <v>16.82971111111111</v>
      </c>
      <c r="DF92">
        <v>1172.862222222222</v>
      </c>
      <c r="DG92">
        <v>21.00834444444444</v>
      </c>
      <c r="DH92">
        <v>500.0048518518518</v>
      </c>
      <c r="DI92">
        <v>90.77662592592594</v>
      </c>
      <c r="DJ92">
        <v>0.09996161481481483</v>
      </c>
      <c r="DK92">
        <v>28.12244074074074</v>
      </c>
      <c r="DL92">
        <v>27.89805185185185</v>
      </c>
      <c r="DM92">
        <v>999.9000000000001</v>
      </c>
      <c r="DN92">
        <v>0</v>
      </c>
      <c r="DO92">
        <v>0</v>
      </c>
      <c r="DP92">
        <v>10004.26481481482</v>
      </c>
      <c r="DQ92">
        <v>0</v>
      </c>
      <c r="DR92">
        <v>230.9960740740741</v>
      </c>
      <c r="DS92">
        <v>-59.10923703703703</v>
      </c>
      <c r="DT92">
        <v>1191.268148148148</v>
      </c>
      <c r="DU92">
        <v>1246.525185185185</v>
      </c>
      <c r="DV92">
        <v>4.015467037037038</v>
      </c>
      <c r="DW92">
        <v>1225.545925925926</v>
      </c>
      <c r="DX92">
        <v>16.82971111111111</v>
      </c>
      <c r="DY92">
        <v>1.892255185185185</v>
      </c>
      <c r="DZ92">
        <v>1.527745185185185</v>
      </c>
      <c r="EA92">
        <v>16.57046666666667</v>
      </c>
      <c r="EB92">
        <v>13.2487</v>
      </c>
      <c r="EC92">
        <v>1500.013703703703</v>
      </c>
      <c r="ED92">
        <v>0.9730022592592592</v>
      </c>
      <c r="EE92">
        <v>0.02699752962962963</v>
      </c>
      <c r="EF92">
        <v>0</v>
      </c>
      <c r="EG92">
        <v>2.292451851851852</v>
      </c>
      <c r="EH92">
        <v>0</v>
      </c>
      <c r="EI92">
        <v>13597.58888888889</v>
      </c>
      <c r="EJ92">
        <v>12533.5037037037</v>
      </c>
      <c r="EK92">
        <v>38.562</v>
      </c>
      <c r="EL92">
        <v>40.18699999999999</v>
      </c>
      <c r="EM92">
        <v>39.05281481481481</v>
      </c>
      <c r="EN92">
        <v>39.312</v>
      </c>
      <c r="EO92">
        <v>38.062</v>
      </c>
      <c r="EP92">
        <v>1459.514444444445</v>
      </c>
      <c r="EQ92">
        <v>40.49925925925926</v>
      </c>
      <c r="ER92">
        <v>0</v>
      </c>
      <c r="ES92">
        <v>1662651491.9</v>
      </c>
      <c r="ET92">
        <v>0</v>
      </c>
      <c r="EU92">
        <v>2.301928</v>
      </c>
      <c r="EV92">
        <v>1.208846140542263</v>
      </c>
      <c r="EW92">
        <v>20.86153853593403</v>
      </c>
      <c r="EX92">
        <v>13598.58</v>
      </c>
      <c r="EY92">
        <v>15</v>
      </c>
      <c r="EZ92">
        <v>0</v>
      </c>
      <c r="FA92" t="s">
        <v>419</v>
      </c>
      <c r="FB92">
        <v>1662142938.1</v>
      </c>
      <c r="FC92">
        <v>1662142938.1</v>
      </c>
      <c r="FD92">
        <v>0</v>
      </c>
      <c r="FE92">
        <v>0.077</v>
      </c>
      <c r="FF92">
        <v>-0.133</v>
      </c>
      <c r="FG92">
        <v>-3.393</v>
      </c>
      <c r="FH92">
        <v>-0.24</v>
      </c>
      <c r="FI92">
        <v>419</v>
      </c>
      <c r="FJ92">
        <v>24</v>
      </c>
      <c r="FK92">
        <v>0.26</v>
      </c>
      <c r="FL92">
        <v>0.23</v>
      </c>
      <c r="FM92">
        <v>-59.04217804878049</v>
      </c>
      <c r="FN92">
        <v>-1.523872473867615</v>
      </c>
      <c r="FO92">
        <v>0.1668639587737757</v>
      </c>
      <c r="FP92">
        <v>0</v>
      </c>
      <c r="FQ92">
        <v>2.283685294117647</v>
      </c>
      <c r="FR92">
        <v>0.5005851779348827</v>
      </c>
      <c r="FS92">
        <v>0.2303785441556276</v>
      </c>
      <c r="FT92">
        <v>1</v>
      </c>
      <c r="FU92">
        <v>4.025385609756097</v>
      </c>
      <c r="FV92">
        <v>-0.1644955400696893</v>
      </c>
      <c r="FW92">
        <v>0.02297060263910824</v>
      </c>
      <c r="FX92">
        <v>0</v>
      </c>
      <c r="FY92">
        <v>1</v>
      </c>
      <c r="FZ92">
        <v>3</v>
      </c>
      <c r="GA92" t="s">
        <v>426</v>
      </c>
      <c r="GB92">
        <v>2.97686</v>
      </c>
      <c r="GC92">
        <v>2.71571</v>
      </c>
      <c r="GD92">
        <v>0.192246</v>
      </c>
      <c r="GE92">
        <v>0.195604</v>
      </c>
      <c r="GF92">
        <v>0.096875</v>
      </c>
      <c r="GG92">
        <v>0.08162700000000001</v>
      </c>
      <c r="GH92">
        <v>25396.8</v>
      </c>
      <c r="GI92">
        <v>25414.2</v>
      </c>
      <c r="GJ92">
        <v>29257</v>
      </c>
      <c r="GK92">
        <v>29245.1</v>
      </c>
      <c r="GL92">
        <v>35039.1</v>
      </c>
      <c r="GM92">
        <v>35690.1</v>
      </c>
      <c r="GN92">
        <v>41237.2</v>
      </c>
      <c r="GO92">
        <v>41652.2</v>
      </c>
      <c r="GP92">
        <v>1.91723</v>
      </c>
      <c r="GQ92">
        <v>2.28535</v>
      </c>
      <c r="GR92">
        <v>-0.000655651</v>
      </c>
      <c r="GS92">
        <v>0</v>
      </c>
      <c r="GT92">
        <v>27.9344</v>
      </c>
      <c r="GU92">
        <v>999.9</v>
      </c>
      <c r="GV92">
        <v>41.6</v>
      </c>
      <c r="GW92">
        <v>34.9</v>
      </c>
      <c r="GX92">
        <v>25.7416</v>
      </c>
      <c r="GY92">
        <v>63.0525</v>
      </c>
      <c r="GZ92">
        <v>21.5986</v>
      </c>
      <c r="HA92">
        <v>2</v>
      </c>
      <c r="HB92">
        <v>0.3306</v>
      </c>
      <c r="HC92">
        <v>2.09538</v>
      </c>
      <c r="HD92">
        <v>20.3731</v>
      </c>
      <c r="HE92">
        <v>5.21564</v>
      </c>
      <c r="HF92">
        <v>12.0099</v>
      </c>
      <c r="HG92">
        <v>4.98725</v>
      </c>
      <c r="HH92">
        <v>3.28772</v>
      </c>
      <c r="HI92">
        <v>9999</v>
      </c>
      <c r="HJ92">
        <v>9999</v>
      </c>
      <c r="HK92">
        <v>9999</v>
      </c>
      <c r="HL92">
        <v>221.1</v>
      </c>
      <c r="HM92">
        <v>1.86752</v>
      </c>
      <c r="HN92">
        <v>1.86661</v>
      </c>
      <c r="HO92">
        <v>1.86599</v>
      </c>
      <c r="HP92">
        <v>1.86588</v>
      </c>
      <c r="HQ92">
        <v>1.86771</v>
      </c>
      <c r="HR92">
        <v>1.87014</v>
      </c>
      <c r="HS92">
        <v>1.86885</v>
      </c>
      <c r="HT92">
        <v>1.87029</v>
      </c>
      <c r="HU92">
        <v>0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-6.5</v>
      </c>
      <c r="II92">
        <v>-0.1632</v>
      </c>
      <c r="IJ92">
        <v>-2.516739542632623</v>
      </c>
      <c r="IK92">
        <v>-0.003475500162460642</v>
      </c>
      <c r="IL92">
        <v>1.125610701116577E-07</v>
      </c>
      <c r="IM92">
        <v>8.211969671259291E-12</v>
      </c>
      <c r="IN92">
        <v>-0.1937301274936507</v>
      </c>
      <c r="IO92">
        <v>-0.01384364534232655</v>
      </c>
      <c r="IP92">
        <v>0.00103161831321913</v>
      </c>
      <c r="IQ92">
        <v>-1.444183994753534E-05</v>
      </c>
      <c r="IR92">
        <v>3</v>
      </c>
      <c r="IS92">
        <v>2339</v>
      </c>
      <c r="IT92">
        <v>1</v>
      </c>
      <c r="IU92">
        <v>31</v>
      </c>
      <c r="IV92">
        <v>8475.9</v>
      </c>
      <c r="IW92">
        <v>8475.9</v>
      </c>
      <c r="IX92">
        <v>3.09814</v>
      </c>
      <c r="IY92">
        <v>2.20581</v>
      </c>
      <c r="IZ92">
        <v>1.94702</v>
      </c>
      <c r="JA92">
        <v>2.6355</v>
      </c>
      <c r="JB92">
        <v>2.19482</v>
      </c>
      <c r="JC92">
        <v>2.37061</v>
      </c>
      <c r="JD92">
        <v>40.2474</v>
      </c>
      <c r="JE92">
        <v>15.4104</v>
      </c>
      <c r="JF92">
        <v>18</v>
      </c>
      <c r="JG92">
        <v>535.1</v>
      </c>
      <c r="JH92">
        <v>790.521</v>
      </c>
      <c r="JI92">
        <v>24.9996</v>
      </c>
      <c r="JJ92">
        <v>31.5131</v>
      </c>
      <c r="JK92">
        <v>30</v>
      </c>
      <c r="JL92">
        <v>31.4454</v>
      </c>
      <c r="JM92">
        <v>31.3389</v>
      </c>
      <c r="JN92">
        <v>61.99</v>
      </c>
      <c r="JO92">
        <v>33.3854</v>
      </c>
      <c r="JP92">
        <v>0</v>
      </c>
      <c r="JQ92">
        <v>25</v>
      </c>
      <c r="JR92">
        <v>1269.95</v>
      </c>
      <c r="JS92">
        <v>16.9751</v>
      </c>
      <c r="JT92">
        <v>100.087</v>
      </c>
      <c r="JU92">
        <v>100.057</v>
      </c>
    </row>
    <row r="93" spans="1:281">
      <c r="A93">
        <v>77</v>
      </c>
      <c r="B93">
        <v>1662651497.1</v>
      </c>
      <c r="C93">
        <v>471.5</v>
      </c>
      <c r="D93" t="s">
        <v>575</v>
      </c>
      <c r="E93" t="s">
        <v>576</v>
      </c>
      <c r="F93">
        <v>5</v>
      </c>
      <c r="G93" t="s">
        <v>415</v>
      </c>
      <c r="H93" t="s">
        <v>416</v>
      </c>
      <c r="I93">
        <v>1662651489.314285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1278.016411080598</v>
      </c>
      <c r="AK93">
        <v>1232.00896969697</v>
      </c>
      <c r="AL93">
        <v>3.416550618463908</v>
      </c>
      <c r="AM93">
        <v>64.673611271338</v>
      </c>
      <c r="AN93">
        <f>(AP93 - AO93 + DI93*1E3/(8.314*(DK93+273.15)) * AR93/DH93 * AQ93) * DH93/(100*CV93) * 1000/(1000 - AP93)</f>
        <v>0</v>
      </c>
      <c r="AO93">
        <v>16.86113348539819</v>
      </c>
      <c r="AP93">
        <v>20.84990643704123</v>
      </c>
      <c r="AQ93">
        <v>-0.0003442598315249936</v>
      </c>
      <c r="AR93">
        <v>99.72261212557342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1662651489.314285</v>
      </c>
      <c r="DB93">
        <v>1182.076071428571</v>
      </c>
      <c r="DC93">
        <v>1241.333928571428</v>
      </c>
      <c r="DD93">
        <v>20.84991071428572</v>
      </c>
      <c r="DE93">
        <v>16.85173571428572</v>
      </c>
      <c r="DF93">
        <v>1188.551785714286</v>
      </c>
      <c r="DG93">
        <v>21.01301071428571</v>
      </c>
      <c r="DH93">
        <v>500.0140357142857</v>
      </c>
      <c r="DI93">
        <v>90.77687499999998</v>
      </c>
      <c r="DJ93">
        <v>0.10002895</v>
      </c>
      <c r="DK93">
        <v>28.12753571428572</v>
      </c>
      <c r="DL93">
        <v>27.91243571428571</v>
      </c>
      <c r="DM93">
        <v>999.9000000000002</v>
      </c>
      <c r="DN93">
        <v>0</v>
      </c>
      <c r="DO93">
        <v>0</v>
      </c>
      <c r="DP93">
        <v>10003.35178571429</v>
      </c>
      <c r="DQ93">
        <v>0</v>
      </c>
      <c r="DR93">
        <v>232.3489642857142</v>
      </c>
      <c r="DS93">
        <v>-59.25724285714286</v>
      </c>
      <c r="DT93">
        <v>1207.246428571429</v>
      </c>
      <c r="DU93">
        <v>1262.610714285714</v>
      </c>
      <c r="DV93">
        <v>3.998156071428571</v>
      </c>
      <c r="DW93">
        <v>1241.333928571428</v>
      </c>
      <c r="DX93">
        <v>16.85173571428572</v>
      </c>
      <c r="DY93">
        <v>1.892688214285714</v>
      </c>
      <c r="DZ93">
        <v>1.529748928571429</v>
      </c>
      <c r="EA93">
        <v>16.57407857142857</v>
      </c>
      <c r="EB93">
        <v>13.26876785714286</v>
      </c>
      <c r="EC93">
        <v>1500.010357142857</v>
      </c>
      <c r="ED93">
        <v>0.9730037142857143</v>
      </c>
      <c r="EE93">
        <v>0.02699607142857142</v>
      </c>
      <c r="EF93">
        <v>0</v>
      </c>
      <c r="EG93">
        <v>2.326578571428571</v>
      </c>
      <c r="EH93">
        <v>0</v>
      </c>
      <c r="EI93">
        <v>13600.05</v>
      </c>
      <c r="EJ93">
        <v>12533.46071428571</v>
      </c>
      <c r="EK93">
        <v>38.562</v>
      </c>
      <c r="EL93">
        <v>40.18699999999999</v>
      </c>
      <c r="EM93">
        <v>39.05314285714285</v>
      </c>
      <c r="EN93">
        <v>39.312</v>
      </c>
      <c r="EO93">
        <v>38.062</v>
      </c>
      <c r="EP93">
        <v>1459.513928571429</v>
      </c>
      <c r="EQ93">
        <v>40.49642857142857</v>
      </c>
      <c r="ER93">
        <v>0</v>
      </c>
      <c r="ES93">
        <v>1662651496.7</v>
      </c>
      <c r="ET93">
        <v>0</v>
      </c>
      <c r="EU93">
        <v>2.325412</v>
      </c>
      <c r="EV93">
        <v>-0.06478462160856355</v>
      </c>
      <c r="EW93">
        <v>-40.14615380459886</v>
      </c>
      <c r="EX93">
        <v>13599.568</v>
      </c>
      <c r="EY93">
        <v>15</v>
      </c>
      <c r="EZ93">
        <v>0</v>
      </c>
      <c r="FA93" t="s">
        <v>419</v>
      </c>
      <c r="FB93">
        <v>1662142938.1</v>
      </c>
      <c r="FC93">
        <v>1662142938.1</v>
      </c>
      <c r="FD93">
        <v>0</v>
      </c>
      <c r="FE93">
        <v>0.077</v>
      </c>
      <c r="FF93">
        <v>-0.133</v>
      </c>
      <c r="FG93">
        <v>-3.393</v>
      </c>
      <c r="FH93">
        <v>-0.24</v>
      </c>
      <c r="FI93">
        <v>419</v>
      </c>
      <c r="FJ93">
        <v>24</v>
      </c>
      <c r="FK93">
        <v>0.26</v>
      </c>
      <c r="FL93">
        <v>0.23</v>
      </c>
      <c r="FM93">
        <v>-59.1631243902439</v>
      </c>
      <c r="FN93">
        <v>-1.743610452961638</v>
      </c>
      <c r="FO93">
        <v>0.1949727570469319</v>
      </c>
      <c r="FP93">
        <v>0</v>
      </c>
      <c r="FQ93">
        <v>2.288244117647059</v>
      </c>
      <c r="FR93">
        <v>0.5147486608037932</v>
      </c>
      <c r="FS93">
        <v>0.2249036135916326</v>
      </c>
      <c r="FT93">
        <v>1</v>
      </c>
      <c r="FU93">
        <v>4.002587073170732</v>
      </c>
      <c r="FV93">
        <v>-0.1964713588850143</v>
      </c>
      <c r="FW93">
        <v>0.02512420087251439</v>
      </c>
      <c r="FX93">
        <v>0</v>
      </c>
      <c r="FY93">
        <v>1</v>
      </c>
      <c r="FZ93">
        <v>3</v>
      </c>
      <c r="GA93" t="s">
        <v>426</v>
      </c>
      <c r="GB93">
        <v>2.97696</v>
      </c>
      <c r="GC93">
        <v>2.7157</v>
      </c>
      <c r="GD93">
        <v>0.193921</v>
      </c>
      <c r="GE93">
        <v>0.197212</v>
      </c>
      <c r="GF93">
        <v>0.09687809999999999</v>
      </c>
      <c r="GG93">
        <v>0.08174910000000001</v>
      </c>
      <c r="GH93">
        <v>25344.1</v>
      </c>
      <c r="GI93">
        <v>25363.4</v>
      </c>
      <c r="GJ93">
        <v>29257.1</v>
      </c>
      <c r="GK93">
        <v>29245.3</v>
      </c>
      <c r="GL93">
        <v>35038.8</v>
      </c>
      <c r="GM93">
        <v>35685.6</v>
      </c>
      <c r="GN93">
        <v>41237</v>
      </c>
      <c r="GO93">
        <v>41652.5</v>
      </c>
      <c r="GP93">
        <v>1.9174</v>
      </c>
      <c r="GQ93">
        <v>2.28535</v>
      </c>
      <c r="GR93">
        <v>-0.000603497</v>
      </c>
      <c r="GS93">
        <v>0</v>
      </c>
      <c r="GT93">
        <v>27.9411</v>
      </c>
      <c r="GU93">
        <v>999.9</v>
      </c>
      <c r="GV93">
        <v>41.6</v>
      </c>
      <c r="GW93">
        <v>34.9</v>
      </c>
      <c r="GX93">
        <v>25.7406</v>
      </c>
      <c r="GY93">
        <v>63.2125</v>
      </c>
      <c r="GZ93">
        <v>21.7228</v>
      </c>
      <c r="HA93">
        <v>2</v>
      </c>
      <c r="HB93">
        <v>0.330427</v>
      </c>
      <c r="HC93">
        <v>2.08805</v>
      </c>
      <c r="HD93">
        <v>20.373</v>
      </c>
      <c r="HE93">
        <v>5.21579</v>
      </c>
      <c r="HF93">
        <v>12.0099</v>
      </c>
      <c r="HG93">
        <v>4.9874</v>
      </c>
      <c r="HH93">
        <v>3.28772</v>
      </c>
      <c r="HI93">
        <v>9999</v>
      </c>
      <c r="HJ93">
        <v>9999</v>
      </c>
      <c r="HK93">
        <v>9999</v>
      </c>
      <c r="HL93">
        <v>221.1</v>
      </c>
      <c r="HM93">
        <v>1.86754</v>
      </c>
      <c r="HN93">
        <v>1.86661</v>
      </c>
      <c r="HO93">
        <v>1.86596</v>
      </c>
      <c r="HP93">
        <v>1.8659</v>
      </c>
      <c r="HQ93">
        <v>1.86775</v>
      </c>
      <c r="HR93">
        <v>1.87013</v>
      </c>
      <c r="HS93">
        <v>1.86886</v>
      </c>
      <c r="HT93">
        <v>1.87027</v>
      </c>
      <c r="HU93">
        <v>0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-6.56</v>
      </c>
      <c r="II93">
        <v>-0.1631</v>
      </c>
      <c r="IJ93">
        <v>-2.516739542632623</v>
      </c>
      <c r="IK93">
        <v>-0.003475500162460642</v>
      </c>
      <c r="IL93">
        <v>1.125610701116577E-07</v>
      </c>
      <c r="IM93">
        <v>8.211969671259291E-12</v>
      </c>
      <c r="IN93">
        <v>-0.1937301274936507</v>
      </c>
      <c r="IO93">
        <v>-0.01384364534232655</v>
      </c>
      <c r="IP93">
        <v>0.00103161831321913</v>
      </c>
      <c r="IQ93">
        <v>-1.444183994753534E-05</v>
      </c>
      <c r="IR93">
        <v>3</v>
      </c>
      <c r="IS93">
        <v>2339</v>
      </c>
      <c r="IT93">
        <v>1</v>
      </c>
      <c r="IU93">
        <v>31</v>
      </c>
      <c r="IV93">
        <v>8476</v>
      </c>
      <c r="IW93">
        <v>8476</v>
      </c>
      <c r="IX93">
        <v>3.13232</v>
      </c>
      <c r="IY93">
        <v>2.20703</v>
      </c>
      <c r="IZ93">
        <v>1.94702</v>
      </c>
      <c r="JA93">
        <v>2.63672</v>
      </c>
      <c r="JB93">
        <v>2.19482</v>
      </c>
      <c r="JC93">
        <v>2.35718</v>
      </c>
      <c r="JD93">
        <v>40.2728</v>
      </c>
      <c r="JE93">
        <v>15.4104</v>
      </c>
      <c r="JF93">
        <v>18</v>
      </c>
      <c r="JG93">
        <v>535.224</v>
      </c>
      <c r="JH93">
        <v>790.526</v>
      </c>
      <c r="JI93">
        <v>24.9988</v>
      </c>
      <c r="JJ93">
        <v>31.5157</v>
      </c>
      <c r="JK93">
        <v>30</v>
      </c>
      <c r="JL93">
        <v>31.4459</v>
      </c>
      <c r="JM93">
        <v>31.3393</v>
      </c>
      <c r="JN93">
        <v>62.6732</v>
      </c>
      <c r="JO93">
        <v>33.1127</v>
      </c>
      <c r="JP93">
        <v>0</v>
      </c>
      <c r="JQ93">
        <v>25</v>
      </c>
      <c r="JR93">
        <v>1290.01</v>
      </c>
      <c r="JS93">
        <v>17.0152</v>
      </c>
      <c r="JT93">
        <v>100.087</v>
      </c>
      <c r="JU93">
        <v>100.058</v>
      </c>
    </row>
    <row r="94" spans="1:281">
      <c r="A94">
        <v>78</v>
      </c>
      <c r="B94">
        <v>1662651502.1</v>
      </c>
      <c r="C94">
        <v>476.5</v>
      </c>
      <c r="D94" t="s">
        <v>577</v>
      </c>
      <c r="E94" t="s">
        <v>578</v>
      </c>
      <c r="F94">
        <v>5</v>
      </c>
      <c r="G94" t="s">
        <v>415</v>
      </c>
      <c r="H94" t="s">
        <v>416</v>
      </c>
      <c r="I94">
        <v>1662651494.6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1294.985527407908</v>
      </c>
      <c r="AK94">
        <v>1248.993636363636</v>
      </c>
      <c r="AL94">
        <v>3.402492121861853</v>
      </c>
      <c r="AM94">
        <v>64.673611271338</v>
      </c>
      <c r="AN94">
        <f>(AP94 - AO94 + DI94*1E3/(8.314*(DK94+273.15)) * AR94/DH94 * AQ94) * DH94/(100*CV94) * 1000/(1000 - AP94)</f>
        <v>0</v>
      </c>
      <c r="AO94">
        <v>16.89322615587112</v>
      </c>
      <c r="AP94">
        <v>20.85784528514963</v>
      </c>
      <c r="AQ94">
        <v>-0.0001458416493565783</v>
      </c>
      <c r="AR94">
        <v>99.72261212557342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1662651494.6</v>
      </c>
      <c r="DB94">
        <v>1199.62962962963</v>
      </c>
      <c r="DC94">
        <v>1259.036296296296</v>
      </c>
      <c r="DD94">
        <v>20.84990370370371</v>
      </c>
      <c r="DE94">
        <v>16.90052962962963</v>
      </c>
      <c r="DF94">
        <v>1206.161481481482</v>
      </c>
      <c r="DG94">
        <v>21.01300370370371</v>
      </c>
      <c r="DH94">
        <v>500.0163333333333</v>
      </c>
      <c r="DI94">
        <v>90.77675555555552</v>
      </c>
      <c r="DJ94">
        <v>0.09997841851851853</v>
      </c>
      <c r="DK94">
        <v>28.13182592592593</v>
      </c>
      <c r="DL94">
        <v>27.9260962962963</v>
      </c>
      <c r="DM94">
        <v>999.9000000000001</v>
      </c>
      <c r="DN94">
        <v>0</v>
      </c>
      <c r="DO94">
        <v>0</v>
      </c>
      <c r="DP94">
        <v>10004.32962962963</v>
      </c>
      <c r="DQ94">
        <v>0</v>
      </c>
      <c r="DR94">
        <v>232.8988518518518</v>
      </c>
      <c r="DS94">
        <v>-59.40552962962963</v>
      </c>
      <c r="DT94">
        <v>1225.174814814815</v>
      </c>
      <c r="DU94">
        <v>1280.68</v>
      </c>
      <c r="DV94">
        <v>3.949353333333334</v>
      </c>
      <c r="DW94">
        <v>1259.036296296296</v>
      </c>
      <c r="DX94">
        <v>16.90052962962963</v>
      </c>
      <c r="DY94">
        <v>1.892685555555555</v>
      </c>
      <c r="DZ94">
        <v>1.534175925925926</v>
      </c>
      <c r="EA94">
        <v>16.57405555555555</v>
      </c>
      <c r="EB94">
        <v>13.31302222222222</v>
      </c>
      <c r="EC94">
        <v>1500.014444444444</v>
      </c>
      <c r="ED94">
        <v>0.9730065185185184</v>
      </c>
      <c r="EE94">
        <v>0.02699319629629629</v>
      </c>
      <c r="EF94">
        <v>0</v>
      </c>
      <c r="EG94">
        <v>2.281148148148148</v>
      </c>
      <c r="EH94">
        <v>0</v>
      </c>
      <c r="EI94">
        <v>13595.87777777778</v>
      </c>
      <c r="EJ94">
        <v>12533.51111111111</v>
      </c>
      <c r="EK94">
        <v>38.562</v>
      </c>
      <c r="EL94">
        <v>40.18699999999999</v>
      </c>
      <c r="EM94">
        <v>39.0574074074074</v>
      </c>
      <c r="EN94">
        <v>39.312</v>
      </c>
      <c r="EO94">
        <v>38.062</v>
      </c>
      <c r="EP94">
        <v>1459.522222222222</v>
      </c>
      <c r="EQ94">
        <v>40.49222222222222</v>
      </c>
      <c r="ER94">
        <v>0</v>
      </c>
      <c r="ES94">
        <v>1662651502.1</v>
      </c>
      <c r="ET94">
        <v>0</v>
      </c>
      <c r="EU94">
        <v>2.288373076923077</v>
      </c>
      <c r="EV94">
        <v>-0.9087692267842039</v>
      </c>
      <c r="EW94">
        <v>-23.6034187352273</v>
      </c>
      <c r="EX94">
        <v>13595.77692307692</v>
      </c>
      <c r="EY94">
        <v>15</v>
      </c>
      <c r="EZ94">
        <v>0</v>
      </c>
      <c r="FA94" t="s">
        <v>419</v>
      </c>
      <c r="FB94">
        <v>1662142938.1</v>
      </c>
      <c r="FC94">
        <v>1662142938.1</v>
      </c>
      <c r="FD94">
        <v>0</v>
      </c>
      <c r="FE94">
        <v>0.077</v>
      </c>
      <c r="FF94">
        <v>-0.133</v>
      </c>
      <c r="FG94">
        <v>-3.393</v>
      </c>
      <c r="FH94">
        <v>-0.24</v>
      </c>
      <c r="FI94">
        <v>419</v>
      </c>
      <c r="FJ94">
        <v>24</v>
      </c>
      <c r="FK94">
        <v>0.26</v>
      </c>
      <c r="FL94">
        <v>0.23</v>
      </c>
      <c r="FM94">
        <v>-59.2746024390244</v>
      </c>
      <c r="FN94">
        <v>-1.338426480836157</v>
      </c>
      <c r="FO94">
        <v>0.1759750307784204</v>
      </c>
      <c r="FP94">
        <v>0</v>
      </c>
      <c r="FQ94">
        <v>2.297829411764706</v>
      </c>
      <c r="FR94">
        <v>-0.4048556151581764</v>
      </c>
      <c r="FS94">
        <v>0.2553017160024031</v>
      </c>
      <c r="FT94">
        <v>1</v>
      </c>
      <c r="FU94">
        <v>3.97994268292683</v>
      </c>
      <c r="FV94">
        <v>-0.4647691986062789</v>
      </c>
      <c r="FW94">
        <v>0.04975602525221916</v>
      </c>
      <c r="FX94">
        <v>0</v>
      </c>
      <c r="FY94">
        <v>1</v>
      </c>
      <c r="FZ94">
        <v>3</v>
      </c>
      <c r="GA94" t="s">
        <v>426</v>
      </c>
      <c r="GB94">
        <v>2.97685</v>
      </c>
      <c r="GC94">
        <v>2.71576</v>
      </c>
      <c r="GD94">
        <v>0.195578</v>
      </c>
      <c r="GE94">
        <v>0.198877</v>
      </c>
      <c r="GF94">
        <v>0.0969296</v>
      </c>
      <c r="GG94">
        <v>0.08209</v>
      </c>
      <c r="GH94">
        <v>25291.7</v>
      </c>
      <c r="GI94">
        <v>25310.9</v>
      </c>
      <c r="GJ94">
        <v>29256.9</v>
      </c>
      <c r="GK94">
        <v>29245.5</v>
      </c>
      <c r="GL94">
        <v>35037.1</v>
      </c>
      <c r="GM94">
        <v>35672.6</v>
      </c>
      <c r="GN94">
        <v>41237.3</v>
      </c>
      <c r="GO94">
        <v>41652.8</v>
      </c>
      <c r="GP94">
        <v>1.91712</v>
      </c>
      <c r="GQ94">
        <v>2.28553</v>
      </c>
      <c r="GR94">
        <v>-0.000461936</v>
      </c>
      <c r="GS94">
        <v>0</v>
      </c>
      <c r="GT94">
        <v>27.9468</v>
      </c>
      <c r="GU94">
        <v>999.9</v>
      </c>
      <c r="GV94">
        <v>41.6</v>
      </c>
      <c r="GW94">
        <v>34.9</v>
      </c>
      <c r="GX94">
        <v>25.7416</v>
      </c>
      <c r="GY94">
        <v>63.0725</v>
      </c>
      <c r="GZ94">
        <v>21.6426</v>
      </c>
      <c r="HA94">
        <v>2</v>
      </c>
      <c r="HB94">
        <v>0.330407</v>
      </c>
      <c r="HC94">
        <v>2.08695</v>
      </c>
      <c r="HD94">
        <v>20.3731</v>
      </c>
      <c r="HE94">
        <v>5.21624</v>
      </c>
      <c r="HF94">
        <v>12.0099</v>
      </c>
      <c r="HG94">
        <v>4.98735</v>
      </c>
      <c r="HH94">
        <v>3.2879</v>
      </c>
      <c r="HI94">
        <v>9999</v>
      </c>
      <c r="HJ94">
        <v>9999</v>
      </c>
      <c r="HK94">
        <v>9999</v>
      </c>
      <c r="HL94">
        <v>221.1</v>
      </c>
      <c r="HM94">
        <v>1.86752</v>
      </c>
      <c r="HN94">
        <v>1.86661</v>
      </c>
      <c r="HO94">
        <v>1.86599</v>
      </c>
      <c r="HP94">
        <v>1.86588</v>
      </c>
      <c r="HQ94">
        <v>1.86771</v>
      </c>
      <c r="HR94">
        <v>1.87012</v>
      </c>
      <c r="HS94">
        <v>1.86885</v>
      </c>
      <c r="HT94">
        <v>1.87028</v>
      </c>
      <c r="HU94">
        <v>0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-6.61</v>
      </c>
      <c r="II94">
        <v>-0.1629</v>
      </c>
      <c r="IJ94">
        <v>-2.516739542632623</v>
      </c>
      <c r="IK94">
        <v>-0.003475500162460642</v>
      </c>
      <c r="IL94">
        <v>1.125610701116577E-07</v>
      </c>
      <c r="IM94">
        <v>8.211969671259291E-12</v>
      </c>
      <c r="IN94">
        <v>-0.1937301274936507</v>
      </c>
      <c r="IO94">
        <v>-0.01384364534232655</v>
      </c>
      <c r="IP94">
        <v>0.00103161831321913</v>
      </c>
      <c r="IQ94">
        <v>-1.444183994753534E-05</v>
      </c>
      <c r="IR94">
        <v>3</v>
      </c>
      <c r="IS94">
        <v>2339</v>
      </c>
      <c r="IT94">
        <v>1</v>
      </c>
      <c r="IU94">
        <v>31</v>
      </c>
      <c r="IV94">
        <v>8476.1</v>
      </c>
      <c r="IW94">
        <v>8476.1</v>
      </c>
      <c r="IX94">
        <v>3.16284</v>
      </c>
      <c r="IY94">
        <v>2.20825</v>
      </c>
      <c r="IZ94">
        <v>1.94702</v>
      </c>
      <c r="JA94">
        <v>2.63672</v>
      </c>
      <c r="JB94">
        <v>2.19482</v>
      </c>
      <c r="JC94">
        <v>2.36694</v>
      </c>
      <c r="JD94">
        <v>40.2728</v>
      </c>
      <c r="JE94">
        <v>15.4104</v>
      </c>
      <c r="JF94">
        <v>18</v>
      </c>
      <c r="JG94">
        <v>535.0549999999999</v>
      </c>
      <c r="JH94">
        <v>790.73</v>
      </c>
      <c r="JI94">
        <v>24.9994</v>
      </c>
      <c r="JJ94">
        <v>31.5158</v>
      </c>
      <c r="JK94">
        <v>30.0001</v>
      </c>
      <c r="JL94">
        <v>31.4482</v>
      </c>
      <c r="JM94">
        <v>31.3417</v>
      </c>
      <c r="JN94">
        <v>63.2893</v>
      </c>
      <c r="JO94">
        <v>33.1127</v>
      </c>
      <c r="JP94">
        <v>0</v>
      </c>
      <c r="JQ94">
        <v>25</v>
      </c>
      <c r="JR94">
        <v>1303.39</v>
      </c>
      <c r="JS94">
        <v>17.028</v>
      </c>
      <c r="JT94">
        <v>100.087</v>
      </c>
      <c r="JU94">
        <v>100.058</v>
      </c>
    </row>
    <row r="95" spans="1:281">
      <c r="A95">
        <v>79</v>
      </c>
      <c r="B95">
        <v>1662651507.1</v>
      </c>
      <c r="C95">
        <v>481.5</v>
      </c>
      <c r="D95" t="s">
        <v>579</v>
      </c>
      <c r="E95" t="s">
        <v>580</v>
      </c>
      <c r="F95">
        <v>5</v>
      </c>
      <c r="G95" t="s">
        <v>415</v>
      </c>
      <c r="H95" t="s">
        <v>416</v>
      </c>
      <c r="I95">
        <v>1662651499.314285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1312.390144530062</v>
      </c>
      <c r="AK95">
        <v>1266.125575757575</v>
      </c>
      <c r="AL95">
        <v>3.426494011864455</v>
      </c>
      <c r="AM95">
        <v>64.673611271338</v>
      </c>
      <c r="AN95">
        <f>(AP95 - AO95 + DI95*1E3/(8.314*(DK95+273.15)) * AR95/DH95 * AQ95) * DH95/(100*CV95) * 1000/(1000 - AP95)</f>
        <v>0</v>
      </c>
      <c r="AO95">
        <v>17.00186986608056</v>
      </c>
      <c r="AP95">
        <v>20.88726465273858</v>
      </c>
      <c r="AQ95">
        <v>0.0002830457833761828</v>
      </c>
      <c r="AR95">
        <v>99.72261212557342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1662651499.314285</v>
      </c>
      <c r="DB95">
        <v>1215.332142857143</v>
      </c>
      <c r="DC95">
        <v>1274.856071428572</v>
      </c>
      <c r="DD95">
        <v>20.85876071428572</v>
      </c>
      <c r="DE95">
        <v>16.95313214285715</v>
      </c>
      <c r="DF95">
        <v>1221.914285714286</v>
      </c>
      <c r="DG95">
        <v>21.02177142857143</v>
      </c>
      <c r="DH95">
        <v>500.0187142857143</v>
      </c>
      <c r="DI95">
        <v>90.77652857142859</v>
      </c>
      <c r="DJ95">
        <v>0.1000094321428571</v>
      </c>
      <c r="DK95">
        <v>28.13583214285714</v>
      </c>
      <c r="DL95">
        <v>27.93616428571429</v>
      </c>
      <c r="DM95">
        <v>999.9000000000002</v>
      </c>
      <c r="DN95">
        <v>0</v>
      </c>
      <c r="DO95">
        <v>0</v>
      </c>
      <c r="DP95">
        <v>10001.85357142857</v>
      </c>
      <c r="DQ95">
        <v>0</v>
      </c>
      <c r="DR95">
        <v>232.6975</v>
      </c>
      <c r="DS95">
        <v>-59.52165357142857</v>
      </c>
      <c r="DT95">
        <v>1241.224285714286</v>
      </c>
      <c r="DU95">
        <v>1296.840357142857</v>
      </c>
      <c r="DV95">
        <v>3.905604285714285</v>
      </c>
      <c r="DW95">
        <v>1274.856071428572</v>
      </c>
      <c r="DX95">
        <v>16.95313214285715</v>
      </c>
      <c r="DY95">
        <v>1.893485</v>
      </c>
      <c r="DZ95">
        <v>1.538947857142857</v>
      </c>
      <c r="EA95">
        <v>16.58068571428571</v>
      </c>
      <c r="EB95">
        <v>13.36063571428572</v>
      </c>
      <c r="EC95">
        <v>1500</v>
      </c>
      <c r="ED95">
        <v>0.973008</v>
      </c>
      <c r="EE95">
        <v>0.02699169999999999</v>
      </c>
      <c r="EF95">
        <v>0</v>
      </c>
      <c r="EG95">
        <v>2.247089285714286</v>
      </c>
      <c r="EH95">
        <v>0</v>
      </c>
      <c r="EI95">
        <v>13592.04285714285</v>
      </c>
      <c r="EJ95">
        <v>12533.41428571429</v>
      </c>
      <c r="EK95">
        <v>38.562</v>
      </c>
      <c r="EL95">
        <v>40.18699999999999</v>
      </c>
      <c r="EM95">
        <v>39.05757142857142</v>
      </c>
      <c r="EN95">
        <v>39.312</v>
      </c>
      <c r="EO95">
        <v>38.062</v>
      </c>
      <c r="EP95">
        <v>1459.51</v>
      </c>
      <c r="EQ95">
        <v>40.49</v>
      </c>
      <c r="ER95">
        <v>0</v>
      </c>
      <c r="ES95">
        <v>1662651506.9</v>
      </c>
      <c r="ET95">
        <v>0</v>
      </c>
      <c r="EU95">
        <v>2.249530769230769</v>
      </c>
      <c r="EV95">
        <v>-0.1892649564550705</v>
      </c>
      <c r="EW95">
        <v>-75.38461539882051</v>
      </c>
      <c r="EX95">
        <v>13591.90769230769</v>
      </c>
      <c r="EY95">
        <v>15</v>
      </c>
      <c r="EZ95">
        <v>0</v>
      </c>
      <c r="FA95" t="s">
        <v>419</v>
      </c>
      <c r="FB95">
        <v>1662142938.1</v>
      </c>
      <c r="FC95">
        <v>1662142938.1</v>
      </c>
      <c r="FD95">
        <v>0</v>
      </c>
      <c r="FE95">
        <v>0.077</v>
      </c>
      <c r="FF95">
        <v>-0.133</v>
      </c>
      <c r="FG95">
        <v>-3.393</v>
      </c>
      <c r="FH95">
        <v>-0.24</v>
      </c>
      <c r="FI95">
        <v>419</v>
      </c>
      <c r="FJ95">
        <v>24</v>
      </c>
      <c r="FK95">
        <v>0.26</v>
      </c>
      <c r="FL95">
        <v>0.23</v>
      </c>
      <c r="FM95">
        <v>-59.44878780487804</v>
      </c>
      <c r="FN95">
        <v>-1.587604181184568</v>
      </c>
      <c r="FO95">
        <v>0.2245600752855562</v>
      </c>
      <c r="FP95">
        <v>0</v>
      </c>
      <c r="FQ95">
        <v>2.301955882352941</v>
      </c>
      <c r="FR95">
        <v>-0.4165668459307487</v>
      </c>
      <c r="FS95">
        <v>0.2295872436904933</v>
      </c>
      <c r="FT95">
        <v>1</v>
      </c>
      <c r="FU95">
        <v>3.932719024390244</v>
      </c>
      <c r="FV95">
        <v>-0.5898568641114972</v>
      </c>
      <c r="FW95">
        <v>0.0604287567146022</v>
      </c>
      <c r="FX95">
        <v>0</v>
      </c>
      <c r="FY95">
        <v>1</v>
      </c>
      <c r="FZ95">
        <v>3</v>
      </c>
      <c r="GA95" t="s">
        <v>426</v>
      </c>
      <c r="GB95">
        <v>2.97682</v>
      </c>
      <c r="GC95">
        <v>2.71562</v>
      </c>
      <c r="GD95">
        <v>0.197242</v>
      </c>
      <c r="GE95">
        <v>0.200449</v>
      </c>
      <c r="GF95">
        <v>0.09699099999999999</v>
      </c>
      <c r="GG95">
        <v>0.0821192</v>
      </c>
      <c r="GH95">
        <v>25239</v>
      </c>
      <c r="GI95">
        <v>25261.3</v>
      </c>
      <c r="GJ95">
        <v>29256.6</v>
      </c>
      <c r="GK95">
        <v>29245.8</v>
      </c>
      <c r="GL95">
        <v>35034.2</v>
      </c>
      <c r="GM95">
        <v>35671.6</v>
      </c>
      <c r="GN95">
        <v>41236.6</v>
      </c>
      <c r="GO95">
        <v>41652.9</v>
      </c>
      <c r="GP95">
        <v>1.91705</v>
      </c>
      <c r="GQ95">
        <v>2.28555</v>
      </c>
      <c r="GR95">
        <v>0.000104308</v>
      </c>
      <c r="GS95">
        <v>0</v>
      </c>
      <c r="GT95">
        <v>27.9509</v>
      </c>
      <c r="GU95">
        <v>999.9</v>
      </c>
      <c r="GV95">
        <v>41.6</v>
      </c>
      <c r="GW95">
        <v>34.9</v>
      </c>
      <c r="GX95">
        <v>25.743</v>
      </c>
      <c r="GY95">
        <v>63.2025</v>
      </c>
      <c r="GZ95">
        <v>21.5385</v>
      </c>
      <c r="HA95">
        <v>2</v>
      </c>
      <c r="HB95">
        <v>0.330152</v>
      </c>
      <c r="HC95">
        <v>2.0883</v>
      </c>
      <c r="HD95">
        <v>20.3731</v>
      </c>
      <c r="HE95">
        <v>5.21534</v>
      </c>
      <c r="HF95">
        <v>12.0099</v>
      </c>
      <c r="HG95">
        <v>4.98715</v>
      </c>
      <c r="HH95">
        <v>3.28793</v>
      </c>
      <c r="HI95">
        <v>9999</v>
      </c>
      <c r="HJ95">
        <v>9999</v>
      </c>
      <c r="HK95">
        <v>9999</v>
      </c>
      <c r="HL95">
        <v>221.1</v>
      </c>
      <c r="HM95">
        <v>1.86752</v>
      </c>
      <c r="HN95">
        <v>1.86661</v>
      </c>
      <c r="HO95">
        <v>1.86599</v>
      </c>
      <c r="HP95">
        <v>1.86587</v>
      </c>
      <c r="HQ95">
        <v>1.8677</v>
      </c>
      <c r="HR95">
        <v>1.87014</v>
      </c>
      <c r="HS95">
        <v>1.86883</v>
      </c>
      <c r="HT95">
        <v>1.87027</v>
      </c>
      <c r="HU95">
        <v>0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-6.66</v>
      </c>
      <c r="II95">
        <v>-0.1627</v>
      </c>
      <c r="IJ95">
        <v>-2.516739542632623</v>
      </c>
      <c r="IK95">
        <v>-0.003475500162460642</v>
      </c>
      <c r="IL95">
        <v>1.125610701116577E-07</v>
      </c>
      <c r="IM95">
        <v>8.211969671259291E-12</v>
      </c>
      <c r="IN95">
        <v>-0.1937301274936507</v>
      </c>
      <c r="IO95">
        <v>-0.01384364534232655</v>
      </c>
      <c r="IP95">
        <v>0.00103161831321913</v>
      </c>
      <c r="IQ95">
        <v>-1.444183994753534E-05</v>
      </c>
      <c r="IR95">
        <v>3</v>
      </c>
      <c r="IS95">
        <v>2339</v>
      </c>
      <c r="IT95">
        <v>1</v>
      </c>
      <c r="IU95">
        <v>31</v>
      </c>
      <c r="IV95">
        <v>8476.1</v>
      </c>
      <c r="IW95">
        <v>8476.1</v>
      </c>
      <c r="IX95">
        <v>3.1958</v>
      </c>
      <c r="IY95">
        <v>2.19971</v>
      </c>
      <c r="IZ95">
        <v>1.94702</v>
      </c>
      <c r="JA95">
        <v>2.63672</v>
      </c>
      <c r="JB95">
        <v>2.19482</v>
      </c>
      <c r="JC95">
        <v>2.39014</v>
      </c>
      <c r="JD95">
        <v>40.2982</v>
      </c>
      <c r="JE95">
        <v>15.4192</v>
      </c>
      <c r="JF95">
        <v>18</v>
      </c>
      <c r="JG95">
        <v>535.013</v>
      </c>
      <c r="JH95">
        <v>790.777</v>
      </c>
      <c r="JI95">
        <v>25</v>
      </c>
      <c r="JJ95">
        <v>31.5186</v>
      </c>
      <c r="JK95">
        <v>30.0001</v>
      </c>
      <c r="JL95">
        <v>31.4494</v>
      </c>
      <c r="JM95">
        <v>31.3434</v>
      </c>
      <c r="JN95">
        <v>63.9619</v>
      </c>
      <c r="JO95">
        <v>33.1127</v>
      </c>
      <c r="JP95">
        <v>0</v>
      </c>
      <c r="JQ95">
        <v>25</v>
      </c>
      <c r="JR95">
        <v>1323.46</v>
      </c>
      <c r="JS95">
        <v>17.0504</v>
      </c>
      <c r="JT95">
        <v>100.086</v>
      </c>
      <c r="JU95">
        <v>100.059</v>
      </c>
    </row>
    <row r="96" spans="1:281">
      <c r="A96">
        <v>80</v>
      </c>
      <c r="B96">
        <v>1662651512.1</v>
      </c>
      <c r="C96">
        <v>486.5</v>
      </c>
      <c r="D96" t="s">
        <v>581</v>
      </c>
      <c r="E96" t="s">
        <v>582</v>
      </c>
      <c r="F96">
        <v>5</v>
      </c>
      <c r="G96" t="s">
        <v>415</v>
      </c>
      <c r="H96" t="s">
        <v>416</v>
      </c>
      <c r="I96">
        <v>1662651504.6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1329.150041812957</v>
      </c>
      <c r="AK96">
        <v>1283.070363636363</v>
      </c>
      <c r="AL96">
        <v>3.411488781606524</v>
      </c>
      <c r="AM96">
        <v>64.673611271338</v>
      </c>
      <c r="AN96">
        <f>(AP96 - AO96 + DI96*1E3/(8.314*(DK96+273.15)) * AR96/DH96 * AQ96) * DH96/(100*CV96) * 1000/(1000 - AP96)</f>
        <v>0</v>
      </c>
      <c r="AO96">
        <v>17.01395234841644</v>
      </c>
      <c r="AP96">
        <v>20.88464172783738</v>
      </c>
      <c r="AQ96">
        <v>0.005458592982560897</v>
      </c>
      <c r="AR96">
        <v>99.72261212557342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1662651504.6</v>
      </c>
      <c r="DB96">
        <v>1232.927037037037</v>
      </c>
      <c r="DC96">
        <v>1292.581111111111</v>
      </c>
      <c r="DD96">
        <v>20.87165185185185</v>
      </c>
      <c r="DE96">
        <v>17.0003074074074</v>
      </c>
      <c r="DF96">
        <v>1239.564074074074</v>
      </c>
      <c r="DG96">
        <v>21.03454074074074</v>
      </c>
      <c r="DH96">
        <v>500.0284444444444</v>
      </c>
      <c r="DI96">
        <v>90.77666296296296</v>
      </c>
      <c r="DJ96">
        <v>0.1000255703703704</v>
      </c>
      <c r="DK96">
        <v>28.14134074074074</v>
      </c>
      <c r="DL96">
        <v>27.94708148148149</v>
      </c>
      <c r="DM96">
        <v>999.9000000000001</v>
      </c>
      <c r="DN96">
        <v>0</v>
      </c>
      <c r="DO96">
        <v>0</v>
      </c>
      <c r="DP96">
        <v>9999.395555555555</v>
      </c>
      <c r="DQ96">
        <v>0</v>
      </c>
      <c r="DR96">
        <v>232.4134444444445</v>
      </c>
      <c r="DS96">
        <v>-59.65235925925926</v>
      </c>
      <c r="DT96">
        <v>1259.20962962963</v>
      </c>
      <c r="DU96">
        <v>1314.933703703704</v>
      </c>
      <c r="DV96">
        <v>3.871334444444444</v>
      </c>
      <c r="DW96">
        <v>1292.581111111111</v>
      </c>
      <c r="DX96">
        <v>17.0003074074074</v>
      </c>
      <c r="DY96">
        <v>1.894659259259259</v>
      </c>
      <c r="DZ96">
        <v>1.543231851851852</v>
      </c>
      <c r="EA96">
        <v>16.59042592592593</v>
      </c>
      <c r="EB96">
        <v>13.40334074074074</v>
      </c>
      <c r="EC96">
        <v>1499.986296296296</v>
      </c>
      <c r="ED96">
        <v>0.9730020740740741</v>
      </c>
      <c r="EE96">
        <v>0.02699768518518518</v>
      </c>
      <c r="EF96">
        <v>0</v>
      </c>
      <c r="EG96">
        <v>2.21212962962963</v>
      </c>
      <c r="EH96">
        <v>0</v>
      </c>
      <c r="EI96">
        <v>13582.23703703704</v>
      </c>
      <c r="EJ96">
        <v>12533.29259259259</v>
      </c>
      <c r="EK96">
        <v>38.562</v>
      </c>
      <c r="EL96">
        <v>40.18699999999999</v>
      </c>
      <c r="EM96">
        <v>39.062</v>
      </c>
      <c r="EN96">
        <v>39.312</v>
      </c>
      <c r="EO96">
        <v>38.062</v>
      </c>
      <c r="EP96">
        <v>1459.487407407407</v>
      </c>
      <c r="EQ96">
        <v>40.49888888888889</v>
      </c>
      <c r="ER96">
        <v>0</v>
      </c>
      <c r="ES96">
        <v>1662651511.7</v>
      </c>
      <c r="ET96">
        <v>0</v>
      </c>
      <c r="EU96">
        <v>2.232230769230769</v>
      </c>
      <c r="EV96">
        <v>0.2800478482737159</v>
      </c>
      <c r="EW96">
        <v>-139.3914531038612</v>
      </c>
      <c r="EX96">
        <v>13582.93846153846</v>
      </c>
      <c r="EY96">
        <v>15</v>
      </c>
      <c r="EZ96">
        <v>0</v>
      </c>
      <c r="FA96" t="s">
        <v>419</v>
      </c>
      <c r="FB96">
        <v>1662142938.1</v>
      </c>
      <c r="FC96">
        <v>1662142938.1</v>
      </c>
      <c r="FD96">
        <v>0</v>
      </c>
      <c r="FE96">
        <v>0.077</v>
      </c>
      <c r="FF96">
        <v>-0.133</v>
      </c>
      <c r="FG96">
        <v>-3.393</v>
      </c>
      <c r="FH96">
        <v>-0.24</v>
      </c>
      <c r="FI96">
        <v>419</v>
      </c>
      <c r="FJ96">
        <v>24</v>
      </c>
      <c r="FK96">
        <v>0.26</v>
      </c>
      <c r="FL96">
        <v>0.23</v>
      </c>
      <c r="FM96">
        <v>-59.5514375</v>
      </c>
      <c r="FN96">
        <v>-1.430329080675413</v>
      </c>
      <c r="FO96">
        <v>0.2248313686827313</v>
      </c>
      <c r="FP96">
        <v>0</v>
      </c>
      <c r="FQ96">
        <v>2.251067647058823</v>
      </c>
      <c r="FR96">
        <v>-0.0849702104888843</v>
      </c>
      <c r="FS96">
        <v>0.2583347528721648</v>
      </c>
      <c r="FT96">
        <v>1</v>
      </c>
      <c r="FU96">
        <v>3.898417000000001</v>
      </c>
      <c r="FV96">
        <v>-0.3931742589118188</v>
      </c>
      <c r="FW96">
        <v>0.04426313213047628</v>
      </c>
      <c r="FX96">
        <v>0</v>
      </c>
      <c r="FY96">
        <v>1</v>
      </c>
      <c r="FZ96">
        <v>3</v>
      </c>
      <c r="GA96" t="s">
        <v>426</v>
      </c>
      <c r="GB96">
        <v>2.97705</v>
      </c>
      <c r="GC96">
        <v>2.7155</v>
      </c>
      <c r="GD96">
        <v>0.198881</v>
      </c>
      <c r="GE96">
        <v>0.202096</v>
      </c>
      <c r="GF96">
        <v>0.0969904</v>
      </c>
      <c r="GG96">
        <v>0.08214879999999999</v>
      </c>
      <c r="GH96">
        <v>25188.1</v>
      </c>
      <c r="GI96">
        <v>25209.3</v>
      </c>
      <c r="GJ96">
        <v>29257.5</v>
      </c>
      <c r="GK96">
        <v>29245.9</v>
      </c>
      <c r="GL96">
        <v>35035.3</v>
      </c>
      <c r="GM96">
        <v>35670.9</v>
      </c>
      <c r="GN96">
        <v>41237.9</v>
      </c>
      <c r="GO96">
        <v>41653.4</v>
      </c>
      <c r="GP96">
        <v>1.91728</v>
      </c>
      <c r="GQ96">
        <v>2.28548</v>
      </c>
      <c r="GR96">
        <v>0.00105798</v>
      </c>
      <c r="GS96">
        <v>0</v>
      </c>
      <c r="GT96">
        <v>27.9558</v>
      </c>
      <c r="GU96">
        <v>999.9</v>
      </c>
      <c r="GV96">
        <v>41.6</v>
      </c>
      <c r="GW96">
        <v>34.9</v>
      </c>
      <c r="GX96">
        <v>25.7424</v>
      </c>
      <c r="GY96">
        <v>63.3325</v>
      </c>
      <c r="GZ96">
        <v>21.4984</v>
      </c>
      <c r="HA96">
        <v>2</v>
      </c>
      <c r="HB96">
        <v>0.330104</v>
      </c>
      <c r="HC96">
        <v>2.09426</v>
      </c>
      <c r="HD96">
        <v>20.3732</v>
      </c>
      <c r="HE96">
        <v>5.21579</v>
      </c>
      <c r="HF96">
        <v>12.0099</v>
      </c>
      <c r="HG96">
        <v>4.9873</v>
      </c>
      <c r="HH96">
        <v>3.28798</v>
      </c>
      <c r="HI96">
        <v>9999</v>
      </c>
      <c r="HJ96">
        <v>9999</v>
      </c>
      <c r="HK96">
        <v>9999</v>
      </c>
      <c r="HL96">
        <v>221.1</v>
      </c>
      <c r="HM96">
        <v>1.86752</v>
      </c>
      <c r="HN96">
        <v>1.86661</v>
      </c>
      <c r="HO96">
        <v>1.86599</v>
      </c>
      <c r="HP96">
        <v>1.86587</v>
      </c>
      <c r="HQ96">
        <v>1.86771</v>
      </c>
      <c r="HR96">
        <v>1.87012</v>
      </c>
      <c r="HS96">
        <v>1.86882</v>
      </c>
      <c r="HT96">
        <v>1.87027</v>
      </c>
      <c r="HU96">
        <v>0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-6.72</v>
      </c>
      <c r="II96">
        <v>-0.1628</v>
      </c>
      <c r="IJ96">
        <v>-2.516739542632623</v>
      </c>
      <c r="IK96">
        <v>-0.003475500162460642</v>
      </c>
      <c r="IL96">
        <v>1.125610701116577E-07</v>
      </c>
      <c r="IM96">
        <v>8.211969671259291E-12</v>
      </c>
      <c r="IN96">
        <v>-0.1937301274936507</v>
      </c>
      <c r="IO96">
        <v>-0.01384364534232655</v>
      </c>
      <c r="IP96">
        <v>0.00103161831321913</v>
      </c>
      <c r="IQ96">
        <v>-1.444183994753534E-05</v>
      </c>
      <c r="IR96">
        <v>3</v>
      </c>
      <c r="IS96">
        <v>2339</v>
      </c>
      <c r="IT96">
        <v>1</v>
      </c>
      <c r="IU96">
        <v>31</v>
      </c>
      <c r="IV96">
        <v>8476.200000000001</v>
      </c>
      <c r="IW96">
        <v>8476.200000000001</v>
      </c>
      <c r="IX96">
        <v>3.22632</v>
      </c>
      <c r="IY96">
        <v>2.20093</v>
      </c>
      <c r="IZ96">
        <v>1.94702</v>
      </c>
      <c r="JA96">
        <v>2.63794</v>
      </c>
      <c r="JB96">
        <v>2.19482</v>
      </c>
      <c r="JC96">
        <v>2.37427</v>
      </c>
      <c r="JD96">
        <v>40.2982</v>
      </c>
      <c r="JE96">
        <v>15.4104</v>
      </c>
      <c r="JF96">
        <v>18</v>
      </c>
      <c r="JG96">
        <v>535.181</v>
      </c>
      <c r="JH96">
        <v>790.73</v>
      </c>
      <c r="JI96">
        <v>25.0008</v>
      </c>
      <c r="JJ96">
        <v>31.5186</v>
      </c>
      <c r="JK96">
        <v>30</v>
      </c>
      <c r="JL96">
        <v>31.4509</v>
      </c>
      <c r="JM96">
        <v>31.3455</v>
      </c>
      <c r="JN96">
        <v>64.5744</v>
      </c>
      <c r="JO96">
        <v>33.1127</v>
      </c>
      <c r="JP96">
        <v>0</v>
      </c>
      <c r="JQ96">
        <v>25</v>
      </c>
      <c r="JR96">
        <v>1336.89</v>
      </c>
      <c r="JS96">
        <v>17.081</v>
      </c>
      <c r="JT96">
        <v>100.089</v>
      </c>
      <c r="JU96">
        <v>100.06</v>
      </c>
    </row>
    <row r="97" spans="1:281">
      <c r="A97">
        <v>81</v>
      </c>
      <c r="B97">
        <v>1662651517.1</v>
      </c>
      <c r="C97">
        <v>491.5</v>
      </c>
      <c r="D97" t="s">
        <v>583</v>
      </c>
      <c r="E97" t="s">
        <v>584</v>
      </c>
      <c r="F97">
        <v>5</v>
      </c>
      <c r="G97" t="s">
        <v>415</v>
      </c>
      <c r="H97" t="s">
        <v>416</v>
      </c>
      <c r="I97">
        <v>1662651509.314285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1346.763815461535</v>
      </c>
      <c r="AK97">
        <v>1300.319818181818</v>
      </c>
      <c r="AL97">
        <v>3.454287758003139</v>
      </c>
      <c r="AM97">
        <v>64.673611271338</v>
      </c>
      <c r="AN97">
        <f>(AP97 - AO97 + DI97*1E3/(8.314*(DK97+273.15)) * AR97/DH97 * AQ97) * DH97/(100*CV97) * 1000/(1000 - AP97)</f>
        <v>0</v>
      </c>
      <c r="AO97">
        <v>17.02201956071888</v>
      </c>
      <c r="AP97">
        <v>20.87566081309994</v>
      </c>
      <c r="AQ97">
        <v>0.0001965705255689161</v>
      </c>
      <c r="AR97">
        <v>99.72261212557342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1662651509.314285</v>
      </c>
      <c r="DB97">
        <v>1248.691785714286</v>
      </c>
      <c r="DC97">
        <v>1308.478571428572</v>
      </c>
      <c r="DD97">
        <v>20.88026428571429</v>
      </c>
      <c r="DE97">
        <v>17.01904642857143</v>
      </c>
      <c r="DF97">
        <v>1255.378928571429</v>
      </c>
      <c r="DG97">
        <v>21.04307142857143</v>
      </c>
      <c r="DH97">
        <v>500.0223571428572</v>
      </c>
      <c r="DI97">
        <v>90.77681428571427</v>
      </c>
      <c r="DJ97">
        <v>0.1000608142857143</v>
      </c>
      <c r="DK97">
        <v>28.14695714285714</v>
      </c>
      <c r="DL97">
        <v>27.96128928571429</v>
      </c>
      <c r="DM97">
        <v>999.9000000000002</v>
      </c>
      <c r="DN97">
        <v>0</v>
      </c>
      <c r="DO97">
        <v>0</v>
      </c>
      <c r="DP97">
        <v>9992.203214285715</v>
      </c>
      <c r="DQ97">
        <v>0</v>
      </c>
      <c r="DR97">
        <v>232.2803928571429</v>
      </c>
      <c r="DS97">
        <v>-59.78541071428572</v>
      </c>
      <c r="DT97">
        <v>1275.321428571429</v>
      </c>
      <c r="DU97">
        <v>1331.131785714286</v>
      </c>
      <c r="DV97">
        <v>3.861219642857143</v>
      </c>
      <c r="DW97">
        <v>1308.478571428572</v>
      </c>
      <c r="DX97">
        <v>17.01904642857143</v>
      </c>
      <c r="DY97">
        <v>1.895444642857143</v>
      </c>
      <c r="DZ97">
        <v>1.544935</v>
      </c>
      <c r="EA97">
        <v>16.59695</v>
      </c>
      <c r="EB97">
        <v>13.420275</v>
      </c>
      <c r="EC97">
        <v>1499.978571428572</v>
      </c>
      <c r="ED97">
        <v>0.972998892857143</v>
      </c>
      <c r="EE97">
        <v>0.02700089285714285</v>
      </c>
      <c r="EF97">
        <v>0</v>
      </c>
      <c r="EG97">
        <v>2.233078571428571</v>
      </c>
      <c r="EH97">
        <v>0</v>
      </c>
      <c r="EI97">
        <v>13575.05357142857</v>
      </c>
      <c r="EJ97">
        <v>12533.21785714286</v>
      </c>
      <c r="EK97">
        <v>38.562</v>
      </c>
      <c r="EL97">
        <v>40.18699999999999</v>
      </c>
      <c r="EM97">
        <v>39.062</v>
      </c>
      <c r="EN97">
        <v>39.3165</v>
      </c>
      <c r="EO97">
        <v>38.062</v>
      </c>
      <c r="EP97">
        <v>1459.474642857143</v>
      </c>
      <c r="EQ97">
        <v>40.50392857142857</v>
      </c>
      <c r="ER97">
        <v>0</v>
      </c>
      <c r="ES97">
        <v>1662651517.1</v>
      </c>
      <c r="ET97">
        <v>0</v>
      </c>
      <c r="EU97">
        <v>2.259064</v>
      </c>
      <c r="EV97">
        <v>0.3262922940092038</v>
      </c>
      <c r="EW97">
        <v>-88.73076935588203</v>
      </c>
      <c r="EX97">
        <v>13574.068</v>
      </c>
      <c r="EY97">
        <v>15</v>
      </c>
      <c r="EZ97">
        <v>0</v>
      </c>
      <c r="FA97" t="s">
        <v>419</v>
      </c>
      <c r="FB97">
        <v>1662142938.1</v>
      </c>
      <c r="FC97">
        <v>1662142938.1</v>
      </c>
      <c r="FD97">
        <v>0</v>
      </c>
      <c r="FE97">
        <v>0.077</v>
      </c>
      <c r="FF97">
        <v>-0.133</v>
      </c>
      <c r="FG97">
        <v>-3.393</v>
      </c>
      <c r="FH97">
        <v>-0.24</v>
      </c>
      <c r="FI97">
        <v>419</v>
      </c>
      <c r="FJ97">
        <v>24</v>
      </c>
      <c r="FK97">
        <v>0.26</v>
      </c>
      <c r="FL97">
        <v>0.23</v>
      </c>
      <c r="FM97">
        <v>-59.7055725</v>
      </c>
      <c r="FN97">
        <v>-1.969428517823576</v>
      </c>
      <c r="FO97">
        <v>0.2707321037367942</v>
      </c>
      <c r="FP97">
        <v>0</v>
      </c>
      <c r="FQ97">
        <v>2.230882352941177</v>
      </c>
      <c r="FR97">
        <v>0.3921680630719208</v>
      </c>
      <c r="FS97">
        <v>0.2916697099264531</v>
      </c>
      <c r="FT97">
        <v>1</v>
      </c>
      <c r="FU97">
        <v>3.870695</v>
      </c>
      <c r="FV97">
        <v>-0.1619304315197029</v>
      </c>
      <c r="FW97">
        <v>0.02316877111544761</v>
      </c>
      <c r="FX97">
        <v>0</v>
      </c>
      <c r="FY97">
        <v>1</v>
      </c>
      <c r="FZ97">
        <v>3</v>
      </c>
      <c r="GA97" t="s">
        <v>426</v>
      </c>
      <c r="GB97">
        <v>2.97691</v>
      </c>
      <c r="GC97">
        <v>2.71549</v>
      </c>
      <c r="GD97">
        <v>0.200536</v>
      </c>
      <c r="GE97">
        <v>0.203637</v>
      </c>
      <c r="GF97">
        <v>0.0969561</v>
      </c>
      <c r="GG97">
        <v>0.0821692</v>
      </c>
      <c r="GH97">
        <v>25135.9</v>
      </c>
      <c r="GI97">
        <v>25160.7</v>
      </c>
      <c r="GJ97">
        <v>29257.4</v>
      </c>
      <c r="GK97">
        <v>29246.2</v>
      </c>
      <c r="GL97">
        <v>35036.5</v>
      </c>
      <c r="GM97">
        <v>35670.3</v>
      </c>
      <c r="GN97">
        <v>41237.7</v>
      </c>
      <c r="GO97">
        <v>41653.6</v>
      </c>
      <c r="GP97">
        <v>1.9168</v>
      </c>
      <c r="GQ97">
        <v>2.28568</v>
      </c>
      <c r="GR97">
        <v>0.0012219</v>
      </c>
      <c r="GS97">
        <v>0</v>
      </c>
      <c r="GT97">
        <v>27.9636</v>
      </c>
      <c r="GU97">
        <v>999.9</v>
      </c>
      <c r="GV97">
        <v>41.5</v>
      </c>
      <c r="GW97">
        <v>34.9</v>
      </c>
      <c r="GX97">
        <v>25.6796</v>
      </c>
      <c r="GY97">
        <v>63.1025</v>
      </c>
      <c r="GZ97">
        <v>21.5905</v>
      </c>
      <c r="HA97">
        <v>2</v>
      </c>
      <c r="HB97">
        <v>0.330313</v>
      </c>
      <c r="HC97">
        <v>2.1</v>
      </c>
      <c r="HD97">
        <v>20.373</v>
      </c>
      <c r="HE97">
        <v>5.21549</v>
      </c>
      <c r="HF97">
        <v>12.0099</v>
      </c>
      <c r="HG97">
        <v>4.98705</v>
      </c>
      <c r="HH97">
        <v>3.28775</v>
      </c>
      <c r="HI97">
        <v>9999</v>
      </c>
      <c r="HJ97">
        <v>9999</v>
      </c>
      <c r="HK97">
        <v>9999</v>
      </c>
      <c r="HL97">
        <v>221.1</v>
      </c>
      <c r="HM97">
        <v>1.86752</v>
      </c>
      <c r="HN97">
        <v>1.86661</v>
      </c>
      <c r="HO97">
        <v>1.86598</v>
      </c>
      <c r="HP97">
        <v>1.86588</v>
      </c>
      <c r="HQ97">
        <v>1.86773</v>
      </c>
      <c r="HR97">
        <v>1.87014</v>
      </c>
      <c r="HS97">
        <v>1.86882</v>
      </c>
      <c r="HT97">
        <v>1.87027</v>
      </c>
      <c r="HU97">
        <v>0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-6.77</v>
      </c>
      <c r="II97">
        <v>-0.1628</v>
      </c>
      <c r="IJ97">
        <v>-2.516739542632623</v>
      </c>
      <c r="IK97">
        <v>-0.003475500162460642</v>
      </c>
      <c r="IL97">
        <v>1.125610701116577E-07</v>
      </c>
      <c r="IM97">
        <v>8.211969671259291E-12</v>
      </c>
      <c r="IN97">
        <v>-0.1937301274936507</v>
      </c>
      <c r="IO97">
        <v>-0.01384364534232655</v>
      </c>
      <c r="IP97">
        <v>0.00103161831321913</v>
      </c>
      <c r="IQ97">
        <v>-1.444183994753534E-05</v>
      </c>
      <c r="IR97">
        <v>3</v>
      </c>
      <c r="IS97">
        <v>2339</v>
      </c>
      <c r="IT97">
        <v>1</v>
      </c>
      <c r="IU97">
        <v>31</v>
      </c>
      <c r="IV97">
        <v>8476.299999999999</v>
      </c>
      <c r="IW97">
        <v>8476.299999999999</v>
      </c>
      <c r="IX97">
        <v>3.2605</v>
      </c>
      <c r="IY97">
        <v>2.20337</v>
      </c>
      <c r="IZ97">
        <v>1.94702</v>
      </c>
      <c r="JA97">
        <v>2.6355</v>
      </c>
      <c r="JB97">
        <v>2.19482</v>
      </c>
      <c r="JC97">
        <v>2.38403</v>
      </c>
      <c r="JD97">
        <v>40.3237</v>
      </c>
      <c r="JE97">
        <v>15.4016</v>
      </c>
      <c r="JF97">
        <v>18</v>
      </c>
      <c r="JG97">
        <v>534.878</v>
      </c>
      <c r="JH97">
        <v>790.972</v>
      </c>
      <c r="JI97">
        <v>25.001</v>
      </c>
      <c r="JJ97">
        <v>31.5214</v>
      </c>
      <c r="JK97">
        <v>30.0001</v>
      </c>
      <c r="JL97">
        <v>31.4537</v>
      </c>
      <c r="JM97">
        <v>31.3488</v>
      </c>
      <c r="JN97">
        <v>65.2495</v>
      </c>
      <c r="JO97">
        <v>33.1127</v>
      </c>
      <c r="JP97">
        <v>0</v>
      </c>
      <c r="JQ97">
        <v>25</v>
      </c>
      <c r="JR97">
        <v>1356.93</v>
      </c>
      <c r="JS97">
        <v>17.1224</v>
      </c>
      <c r="JT97">
        <v>100.088</v>
      </c>
      <c r="JU97">
        <v>100.06</v>
      </c>
    </row>
    <row r="98" spans="1:281">
      <c r="A98">
        <v>82</v>
      </c>
      <c r="B98">
        <v>1662651522.1</v>
      </c>
      <c r="C98">
        <v>496.5</v>
      </c>
      <c r="D98" t="s">
        <v>585</v>
      </c>
      <c r="E98" t="s">
        <v>586</v>
      </c>
      <c r="F98">
        <v>5</v>
      </c>
      <c r="G98" t="s">
        <v>415</v>
      </c>
      <c r="H98" t="s">
        <v>416</v>
      </c>
      <c r="I98">
        <v>1662651514.6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1363.266318417898</v>
      </c>
      <c r="AK98">
        <v>1317.289090909091</v>
      </c>
      <c r="AL98">
        <v>3.38587147027518</v>
      </c>
      <c r="AM98">
        <v>64.673611271338</v>
      </c>
      <c r="AN98">
        <f>(AP98 - AO98 + DI98*1E3/(8.314*(DK98+273.15)) * AR98/DH98 * AQ98) * DH98/(100*CV98) * 1000/(1000 - AP98)</f>
        <v>0</v>
      </c>
      <c r="AO98">
        <v>17.02961275002784</v>
      </c>
      <c r="AP98">
        <v>20.85024042913609</v>
      </c>
      <c r="AQ98">
        <v>-0.0001275542665173687</v>
      </c>
      <c r="AR98">
        <v>99.72261212557342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1662651514.6</v>
      </c>
      <c r="DB98">
        <v>1266.378518518519</v>
      </c>
      <c r="DC98">
        <v>1326.174444444444</v>
      </c>
      <c r="DD98">
        <v>20.87579629629629</v>
      </c>
      <c r="DE98">
        <v>17.02686666666666</v>
      </c>
      <c r="DF98">
        <v>1273.12</v>
      </c>
      <c r="DG98">
        <v>21.03864814814815</v>
      </c>
      <c r="DH98">
        <v>500.0045555555556</v>
      </c>
      <c r="DI98">
        <v>90.77675185185184</v>
      </c>
      <c r="DJ98">
        <v>0.1000556851851852</v>
      </c>
      <c r="DK98">
        <v>28.14920370370371</v>
      </c>
      <c r="DL98">
        <v>27.97360370370371</v>
      </c>
      <c r="DM98">
        <v>999.9000000000001</v>
      </c>
      <c r="DN98">
        <v>0</v>
      </c>
      <c r="DO98">
        <v>0</v>
      </c>
      <c r="DP98">
        <v>9992.662592592593</v>
      </c>
      <c r="DQ98">
        <v>0</v>
      </c>
      <c r="DR98">
        <v>232.3933333333334</v>
      </c>
      <c r="DS98">
        <v>-59.79561111111111</v>
      </c>
      <c r="DT98">
        <v>1293.378518518519</v>
      </c>
      <c r="DU98">
        <v>1349.144814814815</v>
      </c>
      <c r="DV98">
        <v>3.848927407407407</v>
      </c>
      <c r="DW98">
        <v>1326.174444444444</v>
      </c>
      <c r="DX98">
        <v>17.02686666666666</v>
      </c>
      <c r="DY98">
        <v>1.895037407407407</v>
      </c>
      <c r="DZ98">
        <v>1.545642962962963</v>
      </c>
      <c r="EA98">
        <v>16.59357037037037</v>
      </c>
      <c r="EB98">
        <v>13.42731481481482</v>
      </c>
      <c r="EC98">
        <v>1499.966666666667</v>
      </c>
      <c r="ED98">
        <v>0.9729971851851852</v>
      </c>
      <c r="EE98">
        <v>0.0270026037037037</v>
      </c>
      <c r="EF98">
        <v>0</v>
      </c>
      <c r="EG98">
        <v>2.246603703703704</v>
      </c>
      <c r="EH98">
        <v>0</v>
      </c>
      <c r="EI98">
        <v>13566.81481481481</v>
      </c>
      <c r="EJ98">
        <v>12533.08148148148</v>
      </c>
      <c r="EK98">
        <v>38.56666666666666</v>
      </c>
      <c r="EL98">
        <v>40.18699999999999</v>
      </c>
      <c r="EM98">
        <v>39.062</v>
      </c>
      <c r="EN98">
        <v>39.319</v>
      </c>
      <c r="EO98">
        <v>38.062</v>
      </c>
      <c r="EP98">
        <v>1459.46</v>
      </c>
      <c r="EQ98">
        <v>40.50481481481482</v>
      </c>
      <c r="ER98">
        <v>0</v>
      </c>
      <c r="ES98">
        <v>1662651521.9</v>
      </c>
      <c r="ET98">
        <v>0</v>
      </c>
      <c r="EU98">
        <v>2.281248</v>
      </c>
      <c r="EV98">
        <v>0.9857769120278221</v>
      </c>
      <c r="EW98">
        <v>-57.06923077201807</v>
      </c>
      <c r="EX98">
        <v>13566.708</v>
      </c>
      <c r="EY98">
        <v>15</v>
      </c>
      <c r="EZ98">
        <v>0</v>
      </c>
      <c r="FA98" t="s">
        <v>419</v>
      </c>
      <c r="FB98">
        <v>1662142938.1</v>
      </c>
      <c r="FC98">
        <v>1662142938.1</v>
      </c>
      <c r="FD98">
        <v>0</v>
      </c>
      <c r="FE98">
        <v>0.077</v>
      </c>
      <c r="FF98">
        <v>-0.133</v>
      </c>
      <c r="FG98">
        <v>-3.393</v>
      </c>
      <c r="FH98">
        <v>-0.24</v>
      </c>
      <c r="FI98">
        <v>419</v>
      </c>
      <c r="FJ98">
        <v>24</v>
      </c>
      <c r="FK98">
        <v>0.26</v>
      </c>
      <c r="FL98">
        <v>0.23</v>
      </c>
      <c r="FM98">
        <v>-59.75412926829269</v>
      </c>
      <c r="FN98">
        <v>-0.2605275261324438</v>
      </c>
      <c r="FO98">
        <v>0.2295933491472161</v>
      </c>
      <c r="FP98">
        <v>1</v>
      </c>
      <c r="FQ98">
        <v>2.27360294117647</v>
      </c>
      <c r="FR98">
        <v>0.4443834910763261</v>
      </c>
      <c r="FS98">
        <v>0.2720032855395145</v>
      </c>
      <c r="FT98">
        <v>1</v>
      </c>
      <c r="FU98">
        <v>3.853573170731708</v>
      </c>
      <c r="FV98">
        <v>-0.1336383972125411</v>
      </c>
      <c r="FW98">
        <v>0.01573798611702372</v>
      </c>
      <c r="FX98">
        <v>0</v>
      </c>
      <c r="FY98">
        <v>2</v>
      </c>
      <c r="FZ98">
        <v>3</v>
      </c>
      <c r="GA98" t="s">
        <v>420</v>
      </c>
      <c r="GB98">
        <v>2.97698</v>
      </c>
      <c r="GC98">
        <v>2.71566</v>
      </c>
      <c r="GD98">
        <v>0.202147</v>
      </c>
      <c r="GE98">
        <v>0.205257</v>
      </c>
      <c r="GF98">
        <v>0.0968719</v>
      </c>
      <c r="GG98">
        <v>0.08222160000000001</v>
      </c>
      <c r="GH98">
        <v>25085.2</v>
      </c>
      <c r="GI98">
        <v>25109.7</v>
      </c>
      <c r="GJ98">
        <v>29257.5</v>
      </c>
      <c r="GK98">
        <v>29246.5</v>
      </c>
      <c r="GL98">
        <v>35039.9</v>
      </c>
      <c r="GM98">
        <v>35668.7</v>
      </c>
      <c r="GN98">
        <v>41237.8</v>
      </c>
      <c r="GO98">
        <v>41654.2</v>
      </c>
      <c r="GP98">
        <v>1.91723</v>
      </c>
      <c r="GQ98">
        <v>2.28565</v>
      </c>
      <c r="GR98">
        <v>1.49012E-05</v>
      </c>
      <c r="GS98">
        <v>0</v>
      </c>
      <c r="GT98">
        <v>27.9688</v>
      </c>
      <c r="GU98">
        <v>999.9</v>
      </c>
      <c r="GV98">
        <v>41.5</v>
      </c>
      <c r="GW98">
        <v>34.9</v>
      </c>
      <c r="GX98">
        <v>25.6813</v>
      </c>
      <c r="GY98">
        <v>63.2025</v>
      </c>
      <c r="GZ98">
        <v>21.5345</v>
      </c>
      <c r="HA98">
        <v>2</v>
      </c>
      <c r="HB98">
        <v>0.330404</v>
      </c>
      <c r="HC98">
        <v>2.10048</v>
      </c>
      <c r="HD98">
        <v>20.3731</v>
      </c>
      <c r="HE98">
        <v>5.21564</v>
      </c>
      <c r="HF98">
        <v>12.0099</v>
      </c>
      <c r="HG98">
        <v>4.9871</v>
      </c>
      <c r="HH98">
        <v>3.28778</v>
      </c>
      <c r="HI98">
        <v>9999</v>
      </c>
      <c r="HJ98">
        <v>9999</v>
      </c>
      <c r="HK98">
        <v>9999</v>
      </c>
      <c r="HL98">
        <v>221.1</v>
      </c>
      <c r="HM98">
        <v>1.86752</v>
      </c>
      <c r="HN98">
        <v>1.86661</v>
      </c>
      <c r="HO98">
        <v>1.86599</v>
      </c>
      <c r="HP98">
        <v>1.8659</v>
      </c>
      <c r="HQ98">
        <v>1.86773</v>
      </c>
      <c r="HR98">
        <v>1.87015</v>
      </c>
      <c r="HS98">
        <v>1.86886</v>
      </c>
      <c r="HT98">
        <v>1.87029</v>
      </c>
      <c r="HU98">
        <v>0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-6.83</v>
      </c>
      <c r="II98">
        <v>-0.1631</v>
      </c>
      <c r="IJ98">
        <v>-2.516739542632623</v>
      </c>
      <c r="IK98">
        <v>-0.003475500162460642</v>
      </c>
      <c r="IL98">
        <v>1.125610701116577E-07</v>
      </c>
      <c r="IM98">
        <v>8.211969671259291E-12</v>
      </c>
      <c r="IN98">
        <v>-0.1937301274936507</v>
      </c>
      <c r="IO98">
        <v>-0.01384364534232655</v>
      </c>
      <c r="IP98">
        <v>0.00103161831321913</v>
      </c>
      <c r="IQ98">
        <v>-1.444183994753534E-05</v>
      </c>
      <c r="IR98">
        <v>3</v>
      </c>
      <c r="IS98">
        <v>2339</v>
      </c>
      <c r="IT98">
        <v>1</v>
      </c>
      <c r="IU98">
        <v>31</v>
      </c>
      <c r="IV98">
        <v>8476.4</v>
      </c>
      <c r="IW98">
        <v>8476.4</v>
      </c>
      <c r="IX98">
        <v>3.29102</v>
      </c>
      <c r="IY98">
        <v>2.19482</v>
      </c>
      <c r="IZ98">
        <v>1.94702</v>
      </c>
      <c r="JA98">
        <v>2.6355</v>
      </c>
      <c r="JB98">
        <v>2.19482</v>
      </c>
      <c r="JC98">
        <v>2.38525</v>
      </c>
      <c r="JD98">
        <v>40.3237</v>
      </c>
      <c r="JE98">
        <v>15.4192</v>
      </c>
      <c r="JF98">
        <v>18</v>
      </c>
      <c r="JG98">
        <v>535.193</v>
      </c>
      <c r="JH98">
        <v>790.974</v>
      </c>
      <c r="JI98">
        <v>25.0002</v>
      </c>
      <c r="JJ98">
        <v>31.5226</v>
      </c>
      <c r="JK98">
        <v>30.0001</v>
      </c>
      <c r="JL98">
        <v>31.4564</v>
      </c>
      <c r="JM98">
        <v>31.3509</v>
      </c>
      <c r="JN98">
        <v>65.85639999999999</v>
      </c>
      <c r="JO98">
        <v>32.8059</v>
      </c>
      <c r="JP98">
        <v>0</v>
      </c>
      <c r="JQ98">
        <v>25</v>
      </c>
      <c r="JR98">
        <v>1370.32</v>
      </c>
      <c r="JS98">
        <v>17.1778</v>
      </c>
      <c r="JT98">
        <v>100.088</v>
      </c>
      <c r="JU98">
        <v>100.062</v>
      </c>
    </row>
    <row r="99" spans="1:281">
      <c r="A99">
        <v>83</v>
      </c>
      <c r="B99">
        <v>1662651527.1</v>
      </c>
      <c r="C99">
        <v>501.5</v>
      </c>
      <c r="D99" t="s">
        <v>587</v>
      </c>
      <c r="E99" t="s">
        <v>588</v>
      </c>
      <c r="F99">
        <v>5</v>
      </c>
      <c r="G99" t="s">
        <v>415</v>
      </c>
      <c r="H99" t="s">
        <v>416</v>
      </c>
      <c r="I99">
        <v>1662651519.314285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1380.795303780515</v>
      </c>
      <c r="AK99">
        <v>1334.424</v>
      </c>
      <c r="AL99">
        <v>3.426546772956998</v>
      </c>
      <c r="AM99">
        <v>64.673611271338</v>
      </c>
      <c r="AN99">
        <f>(AP99 - AO99 + DI99*1E3/(8.314*(DK99+273.15)) * AR99/DH99 * AQ99) * DH99/(100*CV99) * 1000/(1000 - AP99)</f>
        <v>0</v>
      </c>
      <c r="AO99">
        <v>17.0366830944294</v>
      </c>
      <c r="AP99">
        <v>20.83758853754942</v>
      </c>
      <c r="AQ99">
        <v>-0.006317980273704473</v>
      </c>
      <c r="AR99">
        <v>99.72261212557342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1662651519.314285</v>
      </c>
      <c r="DB99">
        <v>1282.200357142857</v>
      </c>
      <c r="DC99">
        <v>1342.063214285714</v>
      </c>
      <c r="DD99">
        <v>20.86182142857143</v>
      </c>
      <c r="DE99">
        <v>17.04496785714285</v>
      </c>
      <c r="DF99">
        <v>1288.991428571429</v>
      </c>
      <c r="DG99">
        <v>21.02481428571429</v>
      </c>
      <c r="DH99">
        <v>499.9996428571428</v>
      </c>
      <c r="DI99">
        <v>90.77667499999998</v>
      </c>
      <c r="DJ99">
        <v>0.1000051607142857</v>
      </c>
      <c r="DK99">
        <v>28.14580357142857</v>
      </c>
      <c r="DL99">
        <v>27.97613571428571</v>
      </c>
      <c r="DM99">
        <v>999.9000000000002</v>
      </c>
      <c r="DN99">
        <v>0</v>
      </c>
      <c r="DO99">
        <v>0</v>
      </c>
      <c r="DP99">
        <v>9991.386071428571</v>
      </c>
      <c r="DQ99">
        <v>0</v>
      </c>
      <c r="DR99">
        <v>232.5003928571429</v>
      </c>
      <c r="DS99">
        <v>-59.86267142857142</v>
      </c>
      <c r="DT99">
        <v>1309.518928571428</v>
      </c>
      <c r="DU99">
        <v>1365.333928571428</v>
      </c>
      <c r="DV99">
        <v>3.816844285714286</v>
      </c>
      <c r="DW99">
        <v>1342.063214285714</v>
      </c>
      <c r="DX99">
        <v>17.04496785714285</v>
      </c>
      <c r="DY99">
        <v>1.893766785714286</v>
      </c>
      <c r="DZ99">
        <v>1.547285</v>
      </c>
      <c r="EA99">
        <v>16.58301785714286</v>
      </c>
      <c r="EB99">
        <v>13.4436</v>
      </c>
      <c r="EC99">
        <v>1499.9775</v>
      </c>
      <c r="ED99">
        <v>0.9730000714285714</v>
      </c>
      <c r="EE99">
        <v>0.02699967142857143</v>
      </c>
      <c r="EF99">
        <v>0</v>
      </c>
      <c r="EG99">
        <v>2.213878571428571</v>
      </c>
      <c r="EH99">
        <v>0</v>
      </c>
      <c r="EI99">
        <v>13558.93571428572</v>
      </c>
      <c r="EJ99">
        <v>12533.18571428571</v>
      </c>
      <c r="EK99">
        <v>38.57775</v>
      </c>
      <c r="EL99">
        <v>40.18699999999999</v>
      </c>
      <c r="EM99">
        <v>39.062</v>
      </c>
      <c r="EN99">
        <v>39.3345</v>
      </c>
      <c r="EO99">
        <v>38.062</v>
      </c>
      <c r="EP99">
        <v>1459.474642857143</v>
      </c>
      <c r="EQ99">
        <v>40.50071428571429</v>
      </c>
      <c r="ER99">
        <v>0</v>
      </c>
      <c r="ES99">
        <v>1662651526.7</v>
      </c>
      <c r="ET99">
        <v>0</v>
      </c>
      <c r="EU99">
        <v>2.227336</v>
      </c>
      <c r="EV99">
        <v>-0.9615692228415044</v>
      </c>
      <c r="EW99">
        <v>-149.0000000519438</v>
      </c>
      <c r="EX99">
        <v>13558.892</v>
      </c>
      <c r="EY99">
        <v>15</v>
      </c>
      <c r="EZ99">
        <v>0</v>
      </c>
      <c r="FA99" t="s">
        <v>419</v>
      </c>
      <c r="FB99">
        <v>1662142938.1</v>
      </c>
      <c r="FC99">
        <v>1662142938.1</v>
      </c>
      <c r="FD99">
        <v>0</v>
      </c>
      <c r="FE99">
        <v>0.077</v>
      </c>
      <c r="FF99">
        <v>-0.133</v>
      </c>
      <c r="FG99">
        <v>-3.393</v>
      </c>
      <c r="FH99">
        <v>-0.24</v>
      </c>
      <c r="FI99">
        <v>419</v>
      </c>
      <c r="FJ99">
        <v>24</v>
      </c>
      <c r="FK99">
        <v>0.26</v>
      </c>
      <c r="FL99">
        <v>0.23</v>
      </c>
      <c r="FM99">
        <v>-59.81323658536586</v>
      </c>
      <c r="FN99">
        <v>-0.6799275261323589</v>
      </c>
      <c r="FO99">
        <v>0.237424853072784</v>
      </c>
      <c r="FP99">
        <v>0</v>
      </c>
      <c r="FQ99">
        <v>2.218805882352941</v>
      </c>
      <c r="FR99">
        <v>-0.1549365958638884</v>
      </c>
      <c r="FS99">
        <v>0.2825472921801572</v>
      </c>
      <c r="FT99">
        <v>1</v>
      </c>
      <c r="FU99">
        <v>3.830541707317073</v>
      </c>
      <c r="FV99">
        <v>-0.3687865505226435</v>
      </c>
      <c r="FW99">
        <v>0.03905155922076443</v>
      </c>
      <c r="FX99">
        <v>0</v>
      </c>
      <c r="FY99">
        <v>1</v>
      </c>
      <c r="FZ99">
        <v>3</v>
      </c>
      <c r="GA99" t="s">
        <v>426</v>
      </c>
      <c r="GB99">
        <v>2.97687</v>
      </c>
      <c r="GC99">
        <v>2.71541</v>
      </c>
      <c r="GD99">
        <v>0.203767</v>
      </c>
      <c r="GE99">
        <v>0.206804</v>
      </c>
      <c r="GF99">
        <v>0.0968408</v>
      </c>
      <c r="GG99">
        <v>0.0823986</v>
      </c>
      <c r="GH99">
        <v>25033.8</v>
      </c>
      <c r="GI99">
        <v>25060.7</v>
      </c>
      <c r="GJ99">
        <v>29257</v>
      </c>
      <c r="GK99">
        <v>29246.5</v>
      </c>
      <c r="GL99">
        <v>35040.6</v>
      </c>
      <c r="GM99">
        <v>35661.7</v>
      </c>
      <c r="GN99">
        <v>41237.2</v>
      </c>
      <c r="GO99">
        <v>41654.1</v>
      </c>
      <c r="GP99">
        <v>1.91675</v>
      </c>
      <c r="GQ99">
        <v>2.2858</v>
      </c>
      <c r="GR99">
        <v>8.19564E-05</v>
      </c>
      <c r="GS99">
        <v>0</v>
      </c>
      <c r="GT99">
        <v>27.9681</v>
      </c>
      <c r="GU99">
        <v>999.9</v>
      </c>
      <c r="GV99">
        <v>41.5</v>
      </c>
      <c r="GW99">
        <v>34.9</v>
      </c>
      <c r="GX99">
        <v>25.6795</v>
      </c>
      <c r="GY99">
        <v>63.3625</v>
      </c>
      <c r="GZ99">
        <v>21.6707</v>
      </c>
      <c r="HA99">
        <v>2</v>
      </c>
      <c r="HB99">
        <v>0.330193</v>
      </c>
      <c r="HC99">
        <v>2.09652</v>
      </c>
      <c r="HD99">
        <v>20.373</v>
      </c>
      <c r="HE99">
        <v>5.21609</v>
      </c>
      <c r="HF99">
        <v>12.0099</v>
      </c>
      <c r="HG99">
        <v>4.9874</v>
      </c>
      <c r="HH99">
        <v>3.28803</v>
      </c>
      <c r="HI99">
        <v>9999</v>
      </c>
      <c r="HJ99">
        <v>9999</v>
      </c>
      <c r="HK99">
        <v>9999</v>
      </c>
      <c r="HL99">
        <v>221.1</v>
      </c>
      <c r="HM99">
        <v>1.86753</v>
      </c>
      <c r="HN99">
        <v>1.86661</v>
      </c>
      <c r="HO99">
        <v>1.866</v>
      </c>
      <c r="HP99">
        <v>1.8659</v>
      </c>
      <c r="HQ99">
        <v>1.86773</v>
      </c>
      <c r="HR99">
        <v>1.87012</v>
      </c>
      <c r="HS99">
        <v>1.86887</v>
      </c>
      <c r="HT99">
        <v>1.87027</v>
      </c>
      <c r="HU99">
        <v>0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-6.88</v>
      </c>
      <c r="II99">
        <v>-0.1632</v>
      </c>
      <c r="IJ99">
        <v>-2.516739542632623</v>
      </c>
      <c r="IK99">
        <v>-0.003475500162460642</v>
      </c>
      <c r="IL99">
        <v>1.125610701116577E-07</v>
      </c>
      <c r="IM99">
        <v>8.211969671259291E-12</v>
      </c>
      <c r="IN99">
        <v>-0.1937301274936507</v>
      </c>
      <c r="IO99">
        <v>-0.01384364534232655</v>
      </c>
      <c r="IP99">
        <v>0.00103161831321913</v>
      </c>
      <c r="IQ99">
        <v>-1.444183994753534E-05</v>
      </c>
      <c r="IR99">
        <v>3</v>
      </c>
      <c r="IS99">
        <v>2339</v>
      </c>
      <c r="IT99">
        <v>1</v>
      </c>
      <c r="IU99">
        <v>31</v>
      </c>
      <c r="IV99">
        <v>8476.5</v>
      </c>
      <c r="IW99">
        <v>8476.5</v>
      </c>
      <c r="IX99">
        <v>3.32397</v>
      </c>
      <c r="IY99">
        <v>2.20459</v>
      </c>
      <c r="IZ99">
        <v>1.94702</v>
      </c>
      <c r="JA99">
        <v>2.6355</v>
      </c>
      <c r="JB99">
        <v>2.19482</v>
      </c>
      <c r="JC99">
        <v>2.34619</v>
      </c>
      <c r="JD99">
        <v>40.3491</v>
      </c>
      <c r="JE99">
        <v>15.4016</v>
      </c>
      <c r="JF99">
        <v>18</v>
      </c>
      <c r="JG99">
        <v>534.8819999999999</v>
      </c>
      <c r="JH99">
        <v>791.145</v>
      </c>
      <c r="JI99">
        <v>24.9995</v>
      </c>
      <c r="JJ99">
        <v>31.5242</v>
      </c>
      <c r="JK99">
        <v>30.0001</v>
      </c>
      <c r="JL99">
        <v>31.4583</v>
      </c>
      <c r="JM99">
        <v>31.3525</v>
      </c>
      <c r="JN99">
        <v>66.51090000000001</v>
      </c>
      <c r="JO99">
        <v>32.5243</v>
      </c>
      <c r="JP99">
        <v>0</v>
      </c>
      <c r="JQ99">
        <v>25</v>
      </c>
      <c r="JR99">
        <v>1390.36</v>
      </c>
      <c r="JS99">
        <v>17.2237</v>
      </c>
      <c r="JT99">
        <v>100.087</v>
      </c>
      <c r="JU99">
        <v>100.061</v>
      </c>
    </row>
    <row r="100" spans="1:281">
      <c r="A100">
        <v>84</v>
      </c>
      <c r="B100">
        <v>1662651532.1</v>
      </c>
      <c r="C100">
        <v>506.5</v>
      </c>
      <c r="D100" t="s">
        <v>589</v>
      </c>
      <c r="E100" t="s">
        <v>590</v>
      </c>
      <c r="F100">
        <v>5</v>
      </c>
      <c r="G100" t="s">
        <v>415</v>
      </c>
      <c r="H100" t="s">
        <v>416</v>
      </c>
      <c r="I100">
        <v>1662651524.6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1397.765657003904</v>
      </c>
      <c r="AK100">
        <v>1351.430363636364</v>
      </c>
      <c r="AL100">
        <v>3.395178895563074</v>
      </c>
      <c r="AM100">
        <v>64.673611271338</v>
      </c>
      <c r="AN100">
        <f>(AP100 - AO100 + DI100*1E3/(8.314*(DK100+273.15)) * AR100/DH100 * AQ100) * DH100/(100*CV100) * 1000/(1000 - AP100)</f>
        <v>0</v>
      </c>
      <c r="AO100">
        <v>17.08976690630172</v>
      </c>
      <c r="AP100">
        <v>20.84106928289102</v>
      </c>
      <c r="AQ100">
        <v>-0.001616098444252659</v>
      </c>
      <c r="AR100">
        <v>99.72261212557342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1662651524.6</v>
      </c>
      <c r="DB100">
        <v>1299.895925925926</v>
      </c>
      <c r="DC100">
        <v>1359.749629629629</v>
      </c>
      <c r="DD100">
        <v>20.84718888888889</v>
      </c>
      <c r="DE100">
        <v>17.08750740740741</v>
      </c>
      <c r="DF100">
        <v>1306.742962962963</v>
      </c>
      <c r="DG100">
        <v>21.01031851851852</v>
      </c>
      <c r="DH100">
        <v>499.9798148148148</v>
      </c>
      <c r="DI100">
        <v>90.7762851851852</v>
      </c>
      <c r="DJ100">
        <v>0.09993072962962962</v>
      </c>
      <c r="DK100">
        <v>28.13634444444444</v>
      </c>
      <c r="DL100">
        <v>27.97201481481481</v>
      </c>
      <c r="DM100">
        <v>999.9000000000001</v>
      </c>
      <c r="DN100">
        <v>0</v>
      </c>
      <c r="DO100">
        <v>0</v>
      </c>
      <c r="DP100">
        <v>10005.67407407407</v>
      </c>
      <c r="DQ100">
        <v>0</v>
      </c>
      <c r="DR100">
        <v>231.7611851851852</v>
      </c>
      <c r="DS100">
        <v>-59.85358518518518</v>
      </c>
      <c r="DT100">
        <v>1327.571481481481</v>
      </c>
      <c r="DU100">
        <v>1383.387037037037</v>
      </c>
      <c r="DV100">
        <v>3.759656296296297</v>
      </c>
      <c r="DW100">
        <v>1359.749629629629</v>
      </c>
      <c r="DX100">
        <v>17.08750740740741</v>
      </c>
      <c r="DY100">
        <v>1.89243</v>
      </c>
      <c r="DZ100">
        <v>1.551141111111111</v>
      </c>
      <c r="EA100">
        <v>16.5719037037037</v>
      </c>
      <c r="EB100">
        <v>13.48174814814815</v>
      </c>
      <c r="EC100">
        <v>1499.975185185185</v>
      </c>
      <c r="ED100">
        <v>0.9730005185185185</v>
      </c>
      <c r="EE100">
        <v>0.02699921111111111</v>
      </c>
      <c r="EF100">
        <v>0</v>
      </c>
      <c r="EG100">
        <v>2.245237037037037</v>
      </c>
      <c r="EH100">
        <v>0</v>
      </c>
      <c r="EI100">
        <v>13546.24444444445</v>
      </c>
      <c r="EJ100">
        <v>12533.16666666667</v>
      </c>
      <c r="EK100">
        <v>38.59933333333333</v>
      </c>
      <c r="EL100">
        <v>40.18699999999999</v>
      </c>
      <c r="EM100">
        <v>39.062</v>
      </c>
      <c r="EN100">
        <v>39.34699999999999</v>
      </c>
      <c r="EO100">
        <v>38.062</v>
      </c>
      <c r="EP100">
        <v>1459.472962962963</v>
      </c>
      <c r="EQ100">
        <v>40.5</v>
      </c>
      <c r="ER100">
        <v>0</v>
      </c>
      <c r="ES100">
        <v>1662651532.1</v>
      </c>
      <c r="ET100">
        <v>0</v>
      </c>
      <c r="EU100">
        <v>2.2281</v>
      </c>
      <c r="EV100">
        <v>-0.1309880243529713</v>
      </c>
      <c r="EW100">
        <v>-192.5128206499625</v>
      </c>
      <c r="EX100">
        <v>13545.18461538462</v>
      </c>
      <c r="EY100">
        <v>15</v>
      </c>
      <c r="EZ100">
        <v>0</v>
      </c>
      <c r="FA100" t="s">
        <v>419</v>
      </c>
      <c r="FB100">
        <v>1662142938.1</v>
      </c>
      <c r="FC100">
        <v>1662142938.1</v>
      </c>
      <c r="FD100">
        <v>0</v>
      </c>
      <c r="FE100">
        <v>0.077</v>
      </c>
      <c r="FF100">
        <v>-0.133</v>
      </c>
      <c r="FG100">
        <v>-3.393</v>
      </c>
      <c r="FH100">
        <v>-0.24</v>
      </c>
      <c r="FI100">
        <v>419</v>
      </c>
      <c r="FJ100">
        <v>24</v>
      </c>
      <c r="FK100">
        <v>0.26</v>
      </c>
      <c r="FL100">
        <v>0.23</v>
      </c>
      <c r="FM100">
        <v>-59.8658</v>
      </c>
      <c r="FN100">
        <v>0.03191707317073382</v>
      </c>
      <c r="FO100">
        <v>0.2083464012812059</v>
      </c>
      <c r="FP100">
        <v>1</v>
      </c>
      <c r="FQ100">
        <v>2.25325</v>
      </c>
      <c r="FR100">
        <v>-0.4688876986133284</v>
      </c>
      <c r="FS100">
        <v>0.2763972144343332</v>
      </c>
      <c r="FT100">
        <v>1</v>
      </c>
      <c r="FU100">
        <v>3.798152926829268</v>
      </c>
      <c r="FV100">
        <v>-0.5782745644599318</v>
      </c>
      <c r="FW100">
        <v>0.05965732953328894</v>
      </c>
      <c r="FX100">
        <v>0</v>
      </c>
      <c r="FY100">
        <v>2</v>
      </c>
      <c r="FZ100">
        <v>3</v>
      </c>
      <c r="GA100" t="s">
        <v>420</v>
      </c>
      <c r="GB100">
        <v>2.97692</v>
      </c>
      <c r="GC100">
        <v>2.71594</v>
      </c>
      <c r="GD100">
        <v>0.205365</v>
      </c>
      <c r="GE100">
        <v>0.208381</v>
      </c>
      <c r="GF100">
        <v>0.096861</v>
      </c>
      <c r="GG100">
        <v>0.082758</v>
      </c>
      <c r="GH100">
        <v>24983.7</v>
      </c>
      <c r="GI100">
        <v>25010.8</v>
      </c>
      <c r="GJ100">
        <v>29257.4</v>
      </c>
      <c r="GK100">
        <v>29246.6</v>
      </c>
      <c r="GL100">
        <v>35040.1</v>
      </c>
      <c r="GM100">
        <v>35648</v>
      </c>
      <c r="GN100">
        <v>41237.4</v>
      </c>
      <c r="GO100">
        <v>41654.4</v>
      </c>
      <c r="GP100">
        <v>1.91693</v>
      </c>
      <c r="GQ100">
        <v>2.2857</v>
      </c>
      <c r="GR100">
        <v>0.00038743</v>
      </c>
      <c r="GS100">
        <v>0</v>
      </c>
      <c r="GT100">
        <v>27.9608</v>
      </c>
      <c r="GU100">
        <v>999.9</v>
      </c>
      <c r="GV100">
        <v>41.5</v>
      </c>
      <c r="GW100">
        <v>34.9</v>
      </c>
      <c r="GX100">
        <v>25.6784</v>
      </c>
      <c r="GY100">
        <v>63.1025</v>
      </c>
      <c r="GZ100">
        <v>21.5425</v>
      </c>
      <c r="HA100">
        <v>2</v>
      </c>
      <c r="HB100">
        <v>0.330234</v>
      </c>
      <c r="HC100">
        <v>2.08867</v>
      </c>
      <c r="HD100">
        <v>20.3733</v>
      </c>
      <c r="HE100">
        <v>5.21669</v>
      </c>
      <c r="HF100">
        <v>12.0099</v>
      </c>
      <c r="HG100">
        <v>4.9874</v>
      </c>
      <c r="HH100">
        <v>3.28815</v>
      </c>
      <c r="HI100">
        <v>9999</v>
      </c>
      <c r="HJ100">
        <v>9999</v>
      </c>
      <c r="HK100">
        <v>9999</v>
      </c>
      <c r="HL100">
        <v>221.1</v>
      </c>
      <c r="HM100">
        <v>1.86752</v>
      </c>
      <c r="HN100">
        <v>1.86661</v>
      </c>
      <c r="HO100">
        <v>1.86599</v>
      </c>
      <c r="HP100">
        <v>1.86589</v>
      </c>
      <c r="HQ100">
        <v>1.8677</v>
      </c>
      <c r="HR100">
        <v>1.87012</v>
      </c>
      <c r="HS100">
        <v>1.86883</v>
      </c>
      <c r="HT100">
        <v>1.87028</v>
      </c>
      <c r="HU100">
        <v>0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-6.92</v>
      </c>
      <c r="II100">
        <v>-0.1632</v>
      </c>
      <c r="IJ100">
        <v>-2.516739542632623</v>
      </c>
      <c r="IK100">
        <v>-0.003475500162460642</v>
      </c>
      <c r="IL100">
        <v>1.125610701116577E-07</v>
      </c>
      <c r="IM100">
        <v>8.211969671259291E-12</v>
      </c>
      <c r="IN100">
        <v>-0.1937301274936507</v>
      </c>
      <c r="IO100">
        <v>-0.01384364534232655</v>
      </c>
      <c r="IP100">
        <v>0.00103161831321913</v>
      </c>
      <c r="IQ100">
        <v>-1.444183994753534E-05</v>
      </c>
      <c r="IR100">
        <v>3</v>
      </c>
      <c r="IS100">
        <v>2339</v>
      </c>
      <c r="IT100">
        <v>1</v>
      </c>
      <c r="IU100">
        <v>31</v>
      </c>
      <c r="IV100">
        <v>8476.6</v>
      </c>
      <c r="IW100">
        <v>8476.6</v>
      </c>
      <c r="IX100">
        <v>3.35449</v>
      </c>
      <c r="IY100">
        <v>2.19238</v>
      </c>
      <c r="IZ100">
        <v>1.94702</v>
      </c>
      <c r="JA100">
        <v>2.63672</v>
      </c>
      <c r="JB100">
        <v>2.19482</v>
      </c>
      <c r="JC100">
        <v>2.38647</v>
      </c>
      <c r="JD100">
        <v>40.3745</v>
      </c>
      <c r="JE100">
        <v>15.4104</v>
      </c>
      <c r="JF100">
        <v>18</v>
      </c>
      <c r="JG100">
        <v>535.01</v>
      </c>
      <c r="JH100">
        <v>791.068</v>
      </c>
      <c r="JI100">
        <v>24.9988</v>
      </c>
      <c r="JJ100">
        <v>31.5242</v>
      </c>
      <c r="JK100">
        <v>30.0001</v>
      </c>
      <c r="JL100">
        <v>31.4591</v>
      </c>
      <c r="JM100">
        <v>31.3543</v>
      </c>
      <c r="JN100">
        <v>67.11709999999999</v>
      </c>
      <c r="JO100">
        <v>32.5243</v>
      </c>
      <c r="JP100">
        <v>0</v>
      </c>
      <c r="JQ100">
        <v>25</v>
      </c>
      <c r="JR100">
        <v>1403.72</v>
      </c>
      <c r="JS100">
        <v>17.2548</v>
      </c>
      <c r="JT100">
        <v>100.088</v>
      </c>
      <c r="JU100">
        <v>100.062</v>
      </c>
    </row>
    <row r="101" spans="1:281">
      <c r="A101">
        <v>85</v>
      </c>
      <c r="B101">
        <v>1662651537.1</v>
      </c>
      <c r="C101">
        <v>511.5</v>
      </c>
      <c r="D101" t="s">
        <v>591</v>
      </c>
      <c r="E101" t="s">
        <v>592</v>
      </c>
      <c r="F101">
        <v>5</v>
      </c>
      <c r="G101" t="s">
        <v>415</v>
      </c>
      <c r="H101" t="s">
        <v>416</v>
      </c>
      <c r="I101">
        <v>1662651529.314285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1415.261894331871</v>
      </c>
      <c r="AK101">
        <v>1368.621818181818</v>
      </c>
      <c r="AL101">
        <v>3.435077218885149</v>
      </c>
      <c r="AM101">
        <v>64.673611271338</v>
      </c>
      <c r="AN101">
        <f>(AP101 - AO101 + DI101*1E3/(8.314*(DK101+273.15)) * AR101/DH101 * AQ101) * DH101/(100*CV101) * 1000/(1000 - AP101)</f>
        <v>0</v>
      </c>
      <c r="AO101">
        <v>17.19005202433445</v>
      </c>
      <c r="AP101">
        <v>20.86594466403161</v>
      </c>
      <c r="AQ101">
        <v>-1.688954812344889E-05</v>
      </c>
      <c r="AR101">
        <v>99.72261212557342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1662651529.314285</v>
      </c>
      <c r="DB101">
        <v>1315.664642857143</v>
      </c>
      <c r="DC101">
        <v>1375.672142857142</v>
      </c>
      <c r="DD101">
        <v>20.84555</v>
      </c>
      <c r="DE101">
        <v>17.14195</v>
      </c>
      <c r="DF101">
        <v>1322.5625</v>
      </c>
      <c r="DG101">
        <v>21.00869642857143</v>
      </c>
      <c r="DH101">
        <v>500.0144642857143</v>
      </c>
      <c r="DI101">
        <v>90.77671071428571</v>
      </c>
      <c r="DJ101">
        <v>0.1000028607142857</v>
      </c>
      <c r="DK101">
        <v>28.12869642857143</v>
      </c>
      <c r="DL101">
        <v>27.96932142857142</v>
      </c>
      <c r="DM101">
        <v>999.9000000000002</v>
      </c>
      <c r="DN101">
        <v>0</v>
      </c>
      <c r="DO101">
        <v>0</v>
      </c>
      <c r="DP101">
        <v>10001.54107142857</v>
      </c>
      <c r="DQ101">
        <v>0</v>
      </c>
      <c r="DR101">
        <v>229.9888928571429</v>
      </c>
      <c r="DS101">
        <v>-60.00738928571429</v>
      </c>
      <c r="DT101">
        <v>1343.673928571428</v>
      </c>
      <c r="DU101">
        <v>1399.664285714286</v>
      </c>
      <c r="DV101">
        <v>3.7035825</v>
      </c>
      <c r="DW101">
        <v>1375.672142857142</v>
      </c>
      <c r="DX101">
        <v>17.14195</v>
      </c>
      <c r="DY101">
        <v>1.89229</v>
      </c>
      <c r="DZ101">
        <v>1.556091071428571</v>
      </c>
      <c r="EA101">
        <v>16.57074642857143</v>
      </c>
      <c r="EB101">
        <v>13.53064285714286</v>
      </c>
      <c r="EC101">
        <v>1500.013571428571</v>
      </c>
      <c r="ED101">
        <v>0.9729976428571429</v>
      </c>
      <c r="EE101">
        <v>0.02700208571428571</v>
      </c>
      <c r="EF101">
        <v>0</v>
      </c>
      <c r="EG101">
        <v>2.229814285714286</v>
      </c>
      <c r="EH101">
        <v>0</v>
      </c>
      <c r="EI101">
        <v>13527.04285714285</v>
      </c>
      <c r="EJ101">
        <v>12533.48928571429</v>
      </c>
      <c r="EK101">
        <v>38.61375</v>
      </c>
      <c r="EL101">
        <v>40.19374999999999</v>
      </c>
      <c r="EM101">
        <v>39.0665</v>
      </c>
      <c r="EN101">
        <v>39.3615</v>
      </c>
      <c r="EO101">
        <v>38.06425</v>
      </c>
      <c r="EP101">
        <v>1459.506428571429</v>
      </c>
      <c r="EQ101">
        <v>40.50607142857143</v>
      </c>
      <c r="ER101">
        <v>0</v>
      </c>
      <c r="ES101">
        <v>1662651536.9</v>
      </c>
      <c r="ET101">
        <v>0</v>
      </c>
      <c r="EU101">
        <v>2.184307692307692</v>
      </c>
      <c r="EV101">
        <v>0.03958291594940053</v>
      </c>
      <c r="EW101">
        <v>-267.3914530883221</v>
      </c>
      <c r="EX101">
        <v>13525.86923076923</v>
      </c>
      <c r="EY101">
        <v>15</v>
      </c>
      <c r="EZ101">
        <v>0</v>
      </c>
      <c r="FA101" t="s">
        <v>419</v>
      </c>
      <c r="FB101">
        <v>1662142938.1</v>
      </c>
      <c r="FC101">
        <v>1662142938.1</v>
      </c>
      <c r="FD101">
        <v>0</v>
      </c>
      <c r="FE101">
        <v>0.077</v>
      </c>
      <c r="FF101">
        <v>-0.133</v>
      </c>
      <c r="FG101">
        <v>-3.393</v>
      </c>
      <c r="FH101">
        <v>-0.24</v>
      </c>
      <c r="FI101">
        <v>419</v>
      </c>
      <c r="FJ101">
        <v>24</v>
      </c>
      <c r="FK101">
        <v>0.26</v>
      </c>
      <c r="FL101">
        <v>0.23</v>
      </c>
      <c r="FM101">
        <v>-59.90844000000001</v>
      </c>
      <c r="FN101">
        <v>-1.870399249530721</v>
      </c>
      <c r="FO101">
        <v>0.2404003232110978</v>
      </c>
      <c r="FP101">
        <v>0</v>
      </c>
      <c r="FQ101">
        <v>2.242452941176471</v>
      </c>
      <c r="FR101">
        <v>-0.8033766169375318</v>
      </c>
      <c r="FS101">
        <v>0.2626713784933272</v>
      </c>
      <c r="FT101">
        <v>1</v>
      </c>
      <c r="FU101">
        <v>3.739195749999999</v>
      </c>
      <c r="FV101">
        <v>-0.7520065666041218</v>
      </c>
      <c r="FW101">
        <v>0.07372130838121028</v>
      </c>
      <c r="FX101">
        <v>0</v>
      </c>
      <c r="FY101">
        <v>1</v>
      </c>
      <c r="FZ101">
        <v>3</v>
      </c>
      <c r="GA101" t="s">
        <v>426</v>
      </c>
      <c r="GB101">
        <v>2.97695</v>
      </c>
      <c r="GC101">
        <v>2.71543</v>
      </c>
      <c r="GD101">
        <v>0.20697</v>
      </c>
      <c r="GE101">
        <v>0.209912</v>
      </c>
      <c r="GF101">
        <v>0.096923</v>
      </c>
      <c r="GG101">
        <v>0.08279739999999999</v>
      </c>
      <c r="GH101">
        <v>24933</v>
      </c>
      <c r="GI101">
        <v>24962.3</v>
      </c>
      <c r="GJ101">
        <v>29257.3</v>
      </c>
      <c r="GK101">
        <v>29246.6</v>
      </c>
      <c r="GL101">
        <v>35037.6</v>
      </c>
      <c r="GM101">
        <v>35646.4</v>
      </c>
      <c r="GN101">
        <v>41237.3</v>
      </c>
      <c r="GO101">
        <v>41654.3</v>
      </c>
      <c r="GP101">
        <v>1.9169</v>
      </c>
      <c r="GQ101">
        <v>2.28548</v>
      </c>
      <c r="GR101">
        <v>0.00137091</v>
      </c>
      <c r="GS101">
        <v>0</v>
      </c>
      <c r="GT101">
        <v>27.954</v>
      </c>
      <c r="GU101">
        <v>999.9</v>
      </c>
      <c r="GV101">
        <v>41.5</v>
      </c>
      <c r="GW101">
        <v>34.9</v>
      </c>
      <c r="GX101">
        <v>25.6781</v>
      </c>
      <c r="GY101">
        <v>63.3825</v>
      </c>
      <c r="GZ101">
        <v>21.6426</v>
      </c>
      <c r="HA101">
        <v>2</v>
      </c>
      <c r="HB101">
        <v>0.330376</v>
      </c>
      <c r="HC101">
        <v>2.08569</v>
      </c>
      <c r="HD101">
        <v>20.3732</v>
      </c>
      <c r="HE101">
        <v>5.21639</v>
      </c>
      <c r="HF101">
        <v>12.0099</v>
      </c>
      <c r="HG101">
        <v>4.98735</v>
      </c>
      <c r="HH101">
        <v>3.28803</v>
      </c>
      <c r="HI101">
        <v>9999</v>
      </c>
      <c r="HJ101">
        <v>9999</v>
      </c>
      <c r="HK101">
        <v>9999</v>
      </c>
      <c r="HL101">
        <v>221.1</v>
      </c>
      <c r="HM101">
        <v>1.86752</v>
      </c>
      <c r="HN101">
        <v>1.86661</v>
      </c>
      <c r="HO101">
        <v>1.86599</v>
      </c>
      <c r="HP101">
        <v>1.8659</v>
      </c>
      <c r="HQ101">
        <v>1.86769</v>
      </c>
      <c r="HR101">
        <v>1.87013</v>
      </c>
      <c r="HS101">
        <v>1.86887</v>
      </c>
      <c r="HT101">
        <v>1.87029</v>
      </c>
      <c r="HU101">
        <v>0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-6.98</v>
      </c>
      <c r="II101">
        <v>-0.163</v>
      </c>
      <c r="IJ101">
        <v>-2.516739542632623</v>
      </c>
      <c r="IK101">
        <v>-0.003475500162460642</v>
      </c>
      <c r="IL101">
        <v>1.125610701116577E-07</v>
      </c>
      <c r="IM101">
        <v>8.211969671259291E-12</v>
      </c>
      <c r="IN101">
        <v>-0.1937301274936507</v>
      </c>
      <c r="IO101">
        <v>-0.01384364534232655</v>
      </c>
      <c r="IP101">
        <v>0.00103161831321913</v>
      </c>
      <c r="IQ101">
        <v>-1.444183994753534E-05</v>
      </c>
      <c r="IR101">
        <v>3</v>
      </c>
      <c r="IS101">
        <v>2339</v>
      </c>
      <c r="IT101">
        <v>1</v>
      </c>
      <c r="IU101">
        <v>31</v>
      </c>
      <c r="IV101">
        <v>8476.6</v>
      </c>
      <c r="IW101">
        <v>8476.6</v>
      </c>
      <c r="IX101">
        <v>3.38501</v>
      </c>
      <c r="IY101">
        <v>2.20459</v>
      </c>
      <c r="IZ101">
        <v>1.94702</v>
      </c>
      <c r="JA101">
        <v>2.63916</v>
      </c>
      <c r="JB101">
        <v>2.19482</v>
      </c>
      <c r="JC101">
        <v>2.3645</v>
      </c>
      <c r="JD101">
        <v>40.3745</v>
      </c>
      <c r="JE101">
        <v>15.4016</v>
      </c>
      <c r="JF101">
        <v>18</v>
      </c>
      <c r="JG101">
        <v>535.002</v>
      </c>
      <c r="JH101">
        <v>790.859</v>
      </c>
      <c r="JI101">
        <v>24.9991</v>
      </c>
      <c r="JJ101">
        <v>31.5242</v>
      </c>
      <c r="JK101">
        <v>30</v>
      </c>
      <c r="JL101">
        <v>31.4603</v>
      </c>
      <c r="JM101">
        <v>31.3552</v>
      </c>
      <c r="JN101">
        <v>67.7414</v>
      </c>
      <c r="JO101">
        <v>32.5243</v>
      </c>
      <c r="JP101">
        <v>0</v>
      </c>
      <c r="JQ101">
        <v>25</v>
      </c>
      <c r="JR101">
        <v>1423.76</v>
      </c>
      <c r="JS101">
        <v>17.2795</v>
      </c>
      <c r="JT101">
        <v>100.087</v>
      </c>
      <c r="JU101">
        <v>100.062</v>
      </c>
    </row>
    <row r="102" spans="1:281">
      <c r="A102">
        <v>86</v>
      </c>
      <c r="B102">
        <v>1662651542.1</v>
      </c>
      <c r="C102">
        <v>516.5</v>
      </c>
      <c r="D102" t="s">
        <v>593</v>
      </c>
      <c r="E102" t="s">
        <v>594</v>
      </c>
      <c r="F102">
        <v>5</v>
      </c>
      <c r="G102" t="s">
        <v>415</v>
      </c>
      <c r="H102" t="s">
        <v>416</v>
      </c>
      <c r="I102">
        <v>1662651534.6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1431.705475939759</v>
      </c>
      <c r="AK102">
        <v>1385.518181818182</v>
      </c>
      <c r="AL102">
        <v>3.363402355953198</v>
      </c>
      <c r="AM102">
        <v>64.673611271338</v>
      </c>
      <c r="AN102">
        <f>(AP102 - AO102 + DI102*1E3/(8.314*(DK102+273.15)) * AR102/DH102 * AQ102) * DH102/(100*CV102) * 1000/(1000 - AP102)</f>
        <v>0</v>
      </c>
      <c r="AO102">
        <v>17.21111759080566</v>
      </c>
      <c r="AP102">
        <v>20.86301377752682</v>
      </c>
      <c r="AQ102">
        <v>0.005527956821607519</v>
      </c>
      <c r="AR102">
        <v>99.72261212557342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1662651534.6</v>
      </c>
      <c r="DB102">
        <v>1333.343703703704</v>
      </c>
      <c r="DC102">
        <v>1393.242592592593</v>
      </c>
      <c r="DD102">
        <v>20.85315925925925</v>
      </c>
      <c r="DE102">
        <v>17.19174814814815</v>
      </c>
      <c r="DF102">
        <v>1340.297407407407</v>
      </c>
      <c r="DG102">
        <v>21.01623703703704</v>
      </c>
      <c r="DH102">
        <v>499.99</v>
      </c>
      <c r="DI102">
        <v>90.77654444444444</v>
      </c>
      <c r="DJ102">
        <v>0.09990631851851851</v>
      </c>
      <c r="DK102">
        <v>28.12447777777777</v>
      </c>
      <c r="DL102">
        <v>27.97275185185185</v>
      </c>
      <c r="DM102">
        <v>999.9000000000001</v>
      </c>
      <c r="DN102">
        <v>0</v>
      </c>
      <c r="DO102">
        <v>0</v>
      </c>
      <c r="DP102">
        <v>10011.64814814815</v>
      </c>
      <c r="DQ102">
        <v>0</v>
      </c>
      <c r="DR102">
        <v>228.0742222222222</v>
      </c>
      <c r="DS102">
        <v>-59.89904814814815</v>
      </c>
      <c r="DT102">
        <v>1361.73962962963</v>
      </c>
      <c r="DU102">
        <v>1417.613703703704</v>
      </c>
      <c r="DV102">
        <v>3.66141</v>
      </c>
      <c r="DW102">
        <v>1393.242592592593</v>
      </c>
      <c r="DX102">
        <v>17.19174814814815</v>
      </c>
      <c r="DY102">
        <v>1.892977777777778</v>
      </c>
      <c r="DZ102">
        <v>1.560608148148148</v>
      </c>
      <c r="EA102">
        <v>16.57646666666666</v>
      </c>
      <c r="EB102">
        <v>13.57522592592593</v>
      </c>
      <c r="EC102">
        <v>1500.004074074074</v>
      </c>
      <c r="ED102">
        <v>0.9729965185185185</v>
      </c>
      <c r="EE102">
        <v>0.02700321851851852</v>
      </c>
      <c r="EF102">
        <v>0</v>
      </c>
      <c r="EG102">
        <v>2.280566666666667</v>
      </c>
      <c r="EH102">
        <v>0</v>
      </c>
      <c r="EI102">
        <v>13504.45925925926</v>
      </c>
      <c r="EJ102">
        <v>12533.40740740741</v>
      </c>
      <c r="EK102">
        <v>38.625</v>
      </c>
      <c r="EL102">
        <v>40.20566666666667</v>
      </c>
      <c r="EM102">
        <v>39.069</v>
      </c>
      <c r="EN102">
        <v>39.36566666666667</v>
      </c>
      <c r="EO102">
        <v>38.069</v>
      </c>
      <c r="EP102">
        <v>1459.495555555556</v>
      </c>
      <c r="EQ102">
        <v>40.50740740740741</v>
      </c>
      <c r="ER102">
        <v>0</v>
      </c>
      <c r="ES102">
        <v>1662651541.7</v>
      </c>
      <c r="ET102">
        <v>0</v>
      </c>
      <c r="EU102">
        <v>2.230811538461539</v>
      </c>
      <c r="EV102">
        <v>0.0332752093079134</v>
      </c>
      <c r="EW102">
        <v>-293.3914532717905</v>
      </c>
      <c r="EX102">
        <v>13505.24230769231</v>
      </c>
      <c r="EY102">
        <v>15</v>
      </c>
      <c r="EZ102">
        <v>0</v>
      </c>
      <c r="FA102" t="s">
        <v>419</v>
      </c>
      <c r="FB102">
        <v>1662142938.1</v>
      </c>
      <c r="FC102">
        <v>1662142938.1</v>
      </c>
      <c r="FD102">
        <v>0</v>
      </c>
      <c r="FE102">
        <v>0.077</v>
      </c>
      <c r="FF102">
        <v>-0.133</v>
      </c>
      <c r="FG102">
        <v>-3.393</v>
      </c>
      <c r="FH102">
        <v>-0.24</v>
      </c>
      <c r="FI102">
        <v>419</v>
      </c>
      <c r="FJ102">
        <v>24</v>
      </c>
      <c r="FK102">
        <v>0.26</v>
      </c>
      <c r="FL102">
        <v>0.23</v>
      </c>
      <c r="FM102">
        <v>-59.91907804878049</v>
      </c>
      <c r="FN102">
        <v>0.8486571428570948</v>
      </c>
      <c r="FO102">
        <v>0.2099260584252203</v>
      </c>
      <c r="FP102">
        <v>0</v>
      </c>
      <c r="FQ102">
        <v>2.208823529411764</v>
      </c>
      <c r="FR102">
        <v>0.2845286496219513</v>
      </c>
      <c r="FS102">
        <v>0.2381089519018101</v>
      </c>
      <c r="FT102">
        <v>1</v>
      </c>
      <c r="FU102">
        <v>3.692586585365853</v>
      </c>
      <c r="FV102">
        <v>-0.498689686411154</v>
      </c>
      <c r="FW102">
        <v>0.05529785734876776</v>
      </c>
      <c r="FX102">
        <v>0</v>
      </c>
      <c r="FY102">
        <v>1</v>
      </c>
      <c r="FZ102">
        <v>3</v>
      </c>
      <c r="GA102" t="s">
        <v>426</v>
      </c>
      <c r="GB102">
        <v>2.97711</v>
      </c>
      <c r="GC102">
        <v>2.71569</v>
      </c>
      <c r="GD102">
        <v>0.208525</v>
      </c>
      <c r="GE102">
        <v>0.211396</v>
      </c>
      <c r="GF102">
        <v>0.096914</v>
      </c>
      <c r="GG102">
        <v>0.082816</v>
      </c>
      <c r="GH102">
        <v>24883.5</v>
      </c>
      <c r="GI102">
        <v>24915.4</v>
      </c>
      <c r="GJ102">
        <v>29256.7</v>
      </c>
      <c r="GK102">
        <v>29246.7</v>
      </c>
      <c r="GL102">
        <v>35037.4</v>
      </c>
      <c r="GM102">
        <v>35645.8</v>
      </c>
      <c r="GN102">
        <v>41236.6</v>
      </c>
      <c r="GO102">
        <v>41654.4</v>
      </c>
      <c r="GP102">
        <v>1.91693</v>
      </c>
      <c r="GQ102">
        <v>2.2857</v>
      </c>
      <c r="GR102">
        <v>0.00230223</v>
      </c>
      <c r="GS102">
        <v>0</v>
      </c>
      <c r="GT102">
        <v>27.949</v>
      </c>
      <c r="GU102">
        <v>999.9</v>
      </c>
      <c r="GV102">
        <v>41.5</v>
      </c>
      <c r="GW102">
        <v>35</v>
      </c>
      <c r="GX102">
        <v>25.8223</v>
      </c>
      <c r="GY102">
        <v>63.0925</v>
      </c>
      <c r="GZ102">
        <v>21.4383</v>
      </c>
      <c r="HA102">
        <v>2</v>
      </c>
      <c r="HB102">
        <v>0.330356</v>
      </c>
      <c r="HC102">
        <v>2.08417</v>
      </c>
      <c r="HD102">
        <v>20.3731</v>
      </c>
      <c r="HE102">
        <v>5.21624</v>
      </c>
      <c r="HF102">
        <v>12.0099</v>
      </c>
      <c r="HG102">
        <v>4.98725</v>
      </c>
      <c r="HH102">
        <v>3.28788</v>
      </c>
      <c r="HI102">
        <v>9999</v>
      </c>
      <c r="HJ102">
        <v>9999</v>
      </c>
      <c r="HK102">
        <v>9999</v>
      </c>
      <c r="HL102">
        <v>221.1</v>
      </c>
      <c r="HM102">
        <v>1.86752</v>
      </c>
      <c r="HN102">
        <v>1.86661</v>
      </c>
      <c r="HO102">
        <v>1.86596</v>
      </c>
      <c r="HP102">
        <v>1.86592</v>
      </c>
      <c r="HQ102">
        <v>1.86771</v>
      </c>
      <c r="HR102">
        <v>1.87014</v>
      </c>
      <c r="HS102">
        <v>1.86886</v>
      </c>
      <c r="HT102">
        <v>1.87028</v>
      </c>
      <c r="HU102">
        <v>0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-7.03</v>
      </c>
      <c r="II102">
        <v>-0.163</v>
      </c>
      <c r="IJ102">
        <v>-2.516739542632623</v>
      </c>
      <c r="IK102">
        <v>-0.003475500162460642</v>
      </c>
      <c r="IL102">
        <v>1.125610701116577E-07</v>
      </c>
      <c r="IM102">
        <v>8.211969671259291E-12</v>
      </c>
      <c r="IN102">
        <v>-0.1937301274936507</v>
      </c>
      <c r="IO102">
        <v>-0.01384364534232655</v>
      </c>
      <c r="IP102">
        <v>0.00103161831321913</v>
      </c>
      <c r="IQ102">
        <v>-1.444183994753534E-05</v>
      </c>
      <c r="IR102">
        <v>3</v>
      </c>
      <c r="IS102">
        <v>2339</v>
      </c>
      <c r="IT102">
        <v>1</v>
      </c>
      <c r="IU102">
        <v>31</v>
      </c>
      <c r="IV102">
        <v>8476.700000000001</v>
      </c>
      <c r="IW102">
        <v>8476.700000000001</v>
      </c>
      <c r="IX102">
        <v>3.41431</v>
      </c>
      <c r="IY102">
        <v>2.19971</v>
      </c>
      <c r="IZ102">
        <v>1.94702</v>
      </c>
      <c r="JA102">
        <v>2.63916</v>
      </c>
      <c r="JB102">
        <v>2.19482</v>
      </c>
      <c r="JC102">
        <v>2.38525</v>
      </c>
      <c r="JD102">
        <v>40.4</v>
      </c>
      <c r="JE102">
        <v>15.4104</v>
      </c>
      <c r="JF102">
        <v>18</v>
      </c>
      <c r="JG102">
        <v>535.033</v>
      </c>
      <c r="JH102">
        <v>791.104</v>
      </c>
      <c r="JI102">
        <v>24.9995</v>
      </c>
      <c r="JJ102">
        <v>31.5269</v>
      </c>
      <c r="JK102">
        <v>30.0001</v>
      </c>
      <c r="JL102">
        <v>31.4619</v>
      </c>
      <c r="JM102">
        <v>31.357</v>
      </c>
      <c r="JN102">
        <v>68.3165</v>
      </c>
      <c r="JO102">
        <v>32.5243</v>
      </c>
      <c r="JP102">
        <v>0</v>
      </c>
      <c r="JQ102">
        <v>25</v>
      </c>
      <c r="JR102">
        <v>1437.11</v>
      </c>
      <c r="JS102">
        <v>17.3157</v>
      </c>
      <c r="JT102">
        <v>100.086</v>
      </c>
      <c r="JU102">
        <v>100.062</v>
      </c>
    </row>
    <row r="103" spans="1:281">
      <c r="A103">
        <v>87</v>
      </c>
      <c r="B103">
        <v>1662651547.1</v>
      </c>
      <c r="C103">
        <v>521.5</v>
      </c>
      <c r="D103" t="s">
        <v>595</v>
      </c>
      <c r="E103" t="s">
        <v>596</v>
      </c>
      <c r="F103">
        <v>5</v>
      </c>
      <c r="G103" t="s">
        <v>415</v>
      </c>
      <c r="H103" t="s">
        <v>416</v>
      </c>
      <c r="I103">
        <v>1662651539.314285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1448.220616567849</v>
      </c>
      <c r="AK103">
        <v>1402.18309090909</v>
      </c>
      <c r="AL103">
        <v>3.324384644172758</v>
      </c>
      <c r="AM103">
        <v>64.673611271338</v>
      </c>
      <c r="AN103">
        <f>(AP103 - AO103 + DI103*1E3/(8.314*(DK103+273.15)) * AR103/DH103 * AQ103) * DH103/(100*CV103) * 1000/(1000 - AP103)</f>
        <v>0</v>
      </c>
      <c r="AO103">
        <v>17.21721460764835</v>
      </c>
      <c r="AP103">
        <v>20.84739734613213</v>
      </c>
      <c r="AQ103">
        <v>0.0001787458741964574</v>
      </c>
      <c r="AR103">
        <v>99.72261212557342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1662651539.314285</v>
      </c>
      <c r="DB103">
        <v>1348.996428571428</v>
      </c>
      <c r="DC103">
        <v>1408.737857142857</v>
      </c>
      <c r="DD103">
        <v>20.85782142857143</v>
      </c>
      <c r="DE103">
        <v>17.21424285714286</v>
      </c>
      <c r="DF103">
        <v>1355.999285714286</v>
      </c>
      <c r="DG103">
        <v>21.02085357142857</v>
      </c>
      <c r="DH103">
        <v>500.0010714285714</v>
      </c>
      <c r="DI103">
        <v>90.77736785714288</v>
      </c>
      <c r="DJ103">
        <v>0.1000344142857143</v>
      </c>
      <c r="DK103">
        <v>28.12588214285714</v>
      </c>
      <c r="DL103">
        <v>27.9794</v>
      </c>
      <c r="DM103">
        <v>999.9000000000002</v>
      </c>
      <c r="DN103">
        <v>0</v>
      </c>
      <c r="DO103">
        <v>0</v>
      </c>
      <c r="DP103">
        <v>9999.582857142857</v>
      </c>
      <c r="DQ103">
        <v>0</v>
      </c>
      <c r="DR103">
        <v>228.4045714285714</v>
      </c>
      <c r="DS103">
        <v>-59.74185357142857</v>
      </c>
      <c r="DT103">
        <v>1377.7325</v>
      </c>
      <c r="DU103">
        <v>1433.413214285714</v>
      </c>
      <c r="DV103">
        <v>3.643587142857143</v>
      </c>
      <c r="DW103">
        <v>1408.737857142857</v>
      </c>
      <c r="DX103">
        <v>17.21424285714286</v>
      </c>
      <c r="DY103">
        <v>1.893417142857143</v>
      </c>
      <c r="DZ103">
        <v>1.562663214285714</v>
      </c>
      <c r="EA103">
        <v>16.58012857142858</v>
      </c>
      <c r="EB103">
        <v>13.595475</v>
      </c>
      <c r="EC103">
        <v>1500.016071428572</v>
      </c>
      <c r="ED103">
        <v>0.9729955</v>
      </c>
      <c r="EE103">
        <v>0.02700425714285714</v>
      </c>
      <c r="EF103">
        <v>0</v>
      </c>
      <c r="EG103">
        <v>2.244221428571429</v>
      </c>
      <c r="EH103">
        <v>0</v>
      </c>
      <c r="EI103">
        <v>13496.37857142857</v>
      </c>
      <c r="EJ103">
        <v>12533.5</v>
      </c>
      <c r="EK103">
        <v>38.625</v>
      </c>
      <c r="EL103">
        <v>40.22075</v>
      </c>
      <c r="EM103">
        <v>39.08224999999999</v>
      </c>
      <c r="EN103">
        <v>39.3705</v>
      </c>
      <c r="EO103">
        <v>38.08</v>
      </c>
      <c r="EP103">
        <v>1459.506428571429</v>
      </c>
      <c r="EQ103">
        <v>40.50821428571429</v>
      </c>
      <c r="ER103">
        <v>0</v>
      </c>
      <c r="ES103">
        <v>1662651547.1</v>
      </c>
      <c r="ET103">
        <v>0</v>
      </c>
      <c r="EU103">
        <v>2.211876</v>
      </c>
      <c r="EV103">
        <v>-0.3883076963690857</v>
      </c>
      <c r="EW103">
        <v>39.33076954289332</v>
      </c>
      <c r="EX103">
        <v>13495.84</v>
      </c>
      <c r="EY103">
        <v>15</v>
      </c>
      <c r="EZ103">
        <v>0</v>
      </c>
      <c r="FA103" t="s">
        <v>419</v>
      </c>
      <c r="FB103">
        <v>1662142938.1</v>
      </c>
      <c r="FC103">
        <v>1662142938.1</v>
      </c>
      <c r="FD103">
        <v>0</v>
      </c>
      <c r="FE103">
        <v>0.077</v>
      </c>
      <c r="FF103">
        <v>-0.133</v>
      </c>
      <c r="FG103">
        <v>-3.393</v>
      </c>
      <c r="FH103">
        <v>-0.24</v>
      </c>
      <c r="FI103">
        <v>419</v>
      </c>
      <c r="FJ103">
        <v>24</v>
      </c>
      <c r="FK103">
        <v>0.26</v>
      </c>
      <c r="FL103">
        <v>0.23</v>
      </c>
      <c r="FM103">
        <v>-59.78791463414633</v>
      </c>
      <c r="FN103">
        <v>2.115194425087158</v>
      </c>
      <c r="FO103">
        <v>0.2876325836905072</v>
      </c>
      <c r="FP103">
        <v>0</v>
      </c>
      <c r="FQ103">
        <v>2.220367647058824</v>
      </c>
      <c r="FR103">
        <v>-0.2128265842305459</v>
      </c>
      <c r="FS103">
        <v>0.2726276352145889</v>
      </c>
      <c r="FT103">
        <v>1</v>
      </c>
      <c r="FU103">
        <v>3.657907317073171</v>
      </c>
      <c r="FV103">
        <v>-0.2428687108014007</v>
      </c>
      <c r="FW103">
        <v>0.03103207876237263</v>
      </c>
      <c r="FX103">
        <v>0</v>
      </c>
      <c r="FY103">
        <v>1</v>
      </c>
      <c r="FZ103">
        <v>3</v>
      </c>
      <c r="GA103" t="s">
        <v>426</v>
      </c>
      <c r="GB103">
        <v>2.97698</v>
      </c>
      <c r="GC103">
        <v>2.71568</v>
      </c>
      <c r="GD103">
        <v>0.210059</v>
      </c>
      <c r="GE103">
        <v>0.212867</v>
      </c>
      <c r="GF103">
        <v>0.0968696</v>
      </c>
      <c r="GG103">
        <v>0.0829295</v>
      </c>
      <c r="GH103">
        <v>24835.6</v>
      </c>
      <c r="GI103">
        <v>24869.1</v>
      </c>
      <c r="GJ103">
        <v>29257.2</v>
      </c>
      <c r="GK103">
        <v>29247</v>
      </c>
      <c r="GL103">
        <v>35039.6</v>
      </c>
      <c r="GM103">
        <v>35641.7</v>
      </c>
      <c r="GN103">
        <v>41237.2</v>
      </c>
      <c r="GO103">
        <v>41654.9</v>
      </c>
      <c r="GP103">
        <v>1.91672</v>
      </c>
      <c r="GQ103">
        <v>2.28573</v>
      </c>
      <c r="GR103">
        <v>0.00313669</v>
      </c>
      <c r="GS103">
        <v>0</v>
      </c>
      <c r="GT103">
        <v>27.9454</v>
      </c>
      <c r="GU103">
        <v>999.9</v>
      </c>
      <c r="GV103">
        <v>41.5</v>
      </c>
      <c r="GW103">
        <v>35</v>
      </c>
      <c r="GX103">
        <v>25.822</v>
      </c>
      <c r="GY103">
        <v>63.1625</v>
      </c>
      <c r="GZ103">
        <v>21.5705</v>
      </c>
      <c r="HA103">
        <v>2</v>
      </c>
      <c r="HB103">
        <v>0.330422</v>
      </c>
      <c r="HC103">
        <v>2.08396</v>
      </c>
      <c r="HD103">
        <v>20.373</v>
      </c>
      <c r="HE103">
        <v>5.21594</v>
      </c>
      <c r="HF103">
        <v>12.0099</v>
      </c>
      <c r="HG103">
        <v>4.9871</v>
      </c>
      <c r="HH103">
        <v>3.2879</v>
      </c>
      <c r="HI103">
        <v>9999</v>
      </c>
      <c r="HJ103">
        <v>9999</v>
      </c>
      <c r="HK103">
        <v>9999</v>
      </c>
      <c r="HL103">
        <v>221.1</v>
      </c>
      <c r="HM103">
        <v>1.86752</v>
      </c>
      <c r="HN103">
        <v>1.86661</v>
      </c>
      <c r="HO103">
        <v>1.86598</v>
      </c>
      <c r="HP103">
        <v>1.86589</v>
      </c>
      <c r="HQ103">
        <v>1.86774</v>
      </c>
      <c r="HR103">
        <v>1.87016</v>
      </c>
      <c r="HS103">
        <v>1.86888</v>
      </c>
      <c r="HT103">
        <v>1.87027</v>
      </c>
      <c r="HU103">
        <v>0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-7.08</v>
      </c>
      <c r="II103">
        <v>-0.1632</v>
      </c>
      <c r="IJ103">
        <v>-2.516739542632623</v>
      </c>
      <c r="IK103">
        <v>-0.003475500162460642</v>
      </c>
      <c r="IL103">
        <v>1.125610701116577E-07</v>
      </c>
      <c r="IM103">
        <v>8.211969671259291E-12</v>
      </c>
      <c r="IN103">
        <v>-0.1937301274936507</v>
      </c>
      <c r="IO103">
        <v>-0.01384364534232655</v>
      </c>
      <c r="IP103">
        <v>0.00103161831321913</v>
      </c>
      <c r="IQ103">
        <v>-1.444183994753534E-05</v>
      </c>
      <c r="IR103">
        <v>3</v>
      </c>
      <c r="IS103">
        <v>2339</v>
      </c>
      <c r="IT103">
        <v>1</v>
      </c>
      <c r="IU103">
        <v>31</v>
      </c>
      <c r="IV103">
        <v>8476.799999999999</v>
      </c>
      <c r="IW103">
        <v>8476.799999999999</v>
      </c>
      <c r="IX103">
        <v>3.44727</v>
      </c>
      <c r="IY103">
        <v>2.19482</v>
      </c>
      <c r="IZ103">
        <v>1.94702</v>
      </c>
      <c r="JA103">
        <v>2.63916</v>
      </c>
      <c r="JB103">
        <v>2.19482</v>
      </c>
      <c r="JC103">
        <v>2.39868</v>
      </c>
      <c r="JD103">
        <v>40.4</v>
      </c>
      <c r="JE103">
        <v>15.4016</v>
      </c>
      <c r="JF103">
        <v>18</v>
      </c>
      <c r="JG103">
        <v>534.9109999999999</v>
      </c>
      <c r="JH103">
        <v>791.1420000000001</v>
      </c>
      <c r="JI103">
        <v>24.9997</v>
      </c>
      <c r="JJ103">
        <v>31.5269</v>
      </c>
      <c r="JK103">
        <v>30.0001</v>
      </c>
      <c r="JL103">
        <v>31.4638</v>
      </c>
      <c r="JM103">
        <v>31.3579</v>
      </c>
      <c r="JN103">
        <v>68.9579</v>
      </c>
      <c r="JO103">
        <v>32.2524</v>
      </c>
      <c r="JP103">
        <v>0</v>
      </c>
      <c r="JQ103">
        <v>25</v>
      </c>
      <c r="JR103">
        <v>1457.15</v>
      </c>
      <c r="JS103">
        <v>17.3697</v>
      </c>
      <c r="JT103">
        <v>100.087</v>
      </c>
      <c r="JU103">
        <v>100.063</v>
      </c>
    </row>
    <row r="104" spans="1:281">
      <c r="A104">
        <v>88</v>
      </c>
      <c r="B104">
        <v>1662651552.1</v>
      </c>
      <c r="C104">
        <v>526.5</v>
      </c>
      <c r="D104" t="s">
        <v>597</v>
      </c>
      <c r="E104" t="s">
        <v>598</v>
      </c>
      <c r="F104">
        <v>5</v>
      </c>
      <c r="G104" t="s">
        <v>415</v>
      </c>
      <c r="H104" t="s">
        <v>416</v>
      </c>
      <c r="I104">
        <v>1662651544.6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1465.099407700627</v>
      </c>
      <c r="AK104">
        <v>1418.749818181818</v>
      </c>
      <c r="AL104">
        <v>3.317442701025166</v>
      </c>
      <c r="AM104">
        <v>64.673611271338</v>
      </c>
      <c r="AN104">
        <f>(AP104 - AO104 + DI104*1E3/(8.314*(DK104+273.15)) * AR104/DH104 * AQ104) * DH104/(100*CV104) * 1000/(1000 - AP104)</f>
        <v>0</v>
      </c>
      <c r="AO104">
        <v>17.23526791048163</v>
      </c>
      <c r="AP104">
        <v>20.84605448898928</v>
      </c>
      <c r="AQ104">
        <v>-0.0006472249511275382</v>
      </c>
      <c r="AR104">
        <v>99.72261212557342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1662651544.6</v>
      </c>
      <c r="DB104">
        <v>1366.387037037037</v>
      </c>
      <c r="DC104">
        <v>1425.981481481481</v>
      </c>
      <c r="DD104">
        <v>20.85512222222222</v>
      </c>
      <c r="DE104">
        <v>17.2384</v>
      </c>
      <c r="DF104">
        <v>1373.444444444444</v>
      </c>
      <c r="DG104">
        <v>21.01818518518519</v>
      </c>
      <c r="DH104">
        <v>499.9927407407408</v>
      </c>
      <c r="DI104">
        <v>90.77741481481482</v>
      </c>
      <c r="DJ104">
        <v>0.09994488518518517</v>
      </c>
      <c r="DK104">
        <v>28.12925185185186</v>
      </c>
      <c r="DL104">
        <v>27.98968888888889</v>
      </c>
      <c r="DM104">
        <v>999.9000000000001</v>
      </c>
      <c r="DN104">
        <v>0</v>
      </c>
      <c r="DO104">
        <v>0</v>
      </c>
      <c r="DP104">
        <v>10003.10703703704</v>
      </c>
      <c r="DQ104">
        <v>0</v>
      </c>
      <c r="DR104">
        <v>230.2712962962963</v>
      </c>
      <c r="DS104">
        <v>-59.59488888888888</v>
      </c>
      <c r="DT104">
        <v>1395.49</v>
      </c>
      <c r="DU104">
        <v>1450.995925925926</v>
      </c>
      <c r="DV104">
        <v>3.616725925925926</v>
      </c>
      <c r="DW104">
        <v>1425.981481481481</v>
      </c>
      <c r="DX104">
        <v>17.2384</v>
      </c>
      <c r="DY104">
        <v>1.893172962962963</v>
      </c>
      <c r="DZ104">
        <v>1.564856666666667</v>
      </c>
      <c r="EA104">
        <v>16.5780962962963</v>
      </c>
      <c r="EB104">
        <v>13.61701851851852</v>
      </c>
      <c r="EC104">
        <v>1500.011481481481</v>
      </c>
      <c r="ED104">
        <v>0.9729959629629629</v>
      </c>
      <c r="EE104">
        <v>0.02700378148148148</v>
      </c>
      <c r="EF104">
        <v>0</v>
      </c>
      <c r="EG104">
        <v>2.228818518518518</v>
      </c>
      <c r="EH104">
        <v>0</v>
      </c>
      <c r="EI104">
        <v>13497.11851851852</v>
      </c>
      <c r="EJ104">
        <v>12533.46296296296</v>
      </c>
      <c r="EK104">
        <v>38.625</v>
      </c>
      <c r="EL104">
        <v>40.23133333333334</v>
      </c>
      <c r="EM104">
        <v>39.09466666666667</v>
      </c>
      <c r="EN104">
        <v>39.375</v>
      </c>
      <c r="EO104">
        <v>38.09233333333333</v>
      </c>
      <c r="EP104">
        <v>1459.502592592593</v>
      </c>
      <c r="EQ104">
        <v>40.50740740740741</v>
      </c>
      <c r="ER104">
        <v>0</v>
      </c>
      <c r="ES104">
        <v>1662651551.9</v>
      </c>
      <c r="ET104">
        <v>0</v>
      </c>
      <c r="EU104">
        <v>2.221452</v>
      </c>
      <c r="EV104">
        <v>-0.9171230829381847</v>
      </c>
      <c r="EW104">
        <v>121.6230767347228</v>
      </c>
      <c r="EX104">
        <v>13497.088</v>
      </c>
      <c r="EY104">
        <v>15</v>
      </c>
      <c r="EZ104">
        <v>0</v>
      </c>
      <c r="FA104" t="s">
        <v>419</v>
      </c>
      <c r="FB104">
        <v>1662142938.1</v>
      </c>
      <c r="FC104">
        <v>1662142938.1</v>
      </c>
      <c r="FD104">
        <v>0</v>
      </c>
      <c r="FE104">
        <v>0.077</v>
      </c>
      <c r="FF104">
        <v>-0.133</v>
      </c>
      <c r="FG104">
        <v>-3.393</v>
      </c>
      <c r="FH104">
        <v>-0.24</v>
      </c>
      <c r="FI104">
        <v>419</v>
      </c>
      <c r="FJ104">
        <v>24</v>
      </c>
      <c r="FK104">
        <v>0.26</v>
      </c>
      <c r="FL104">
        <v>0.23</v>
      </c>
      <c r="FM104">
        <v>-59.75772439024391</v>
      </c>
      <c r="FN104">
        <v>2.094420209059081</v>
      </c>
      <c r="FO104">
        <v>0.2932163321745521</v>
      </c>
      <c r="FP104">
        <v>0</v>
      </c>
      <c r="FQ104">
        <v>2.216602941176471</v>
      </c>
      <c r="FR104">
        <v>-0.345236060931867</v>
      </c>
      <c r="FS104">
        <v>0.2505268689186312</v>
      </c>
      <c r="FT104">
        <v>1</v>
      </c>
      <c r="FU104">
        <v>3.630588048780488</v>
      </c>
      <c r="FV104">
        <v>-0.2439518466898927</v>
      </c>
      <c r="FW104">
        <v>0.03019155779429741</v>
      </c>
      <c r="FX104">
        <v>0</v>
      </c>
      <c r="FY104">
        <v>1</v>
      </c>
      <c r="FZ104">
        <v>3</v>
      </c>
      <c r="GA104" t="s">
        <v>426</v>
      </c>
      <c r="GB104">
        <v>2.97671</v>
      </c>
      <c r="GC104">
        <v>2.71564</v>
      </c>
      <c r="GD104">
        <v>0.211576</v>
      </c>
      <c r="GE104">
        <v>0.214371</v>
      </c>
      <c r="GF104">
        <v>0.0968647</v>
      </c>
      <c r="GG104">
        <v>0.0830844</v>
      </c>
      <c r="GH104">
        <v>24788.3</v>
      </c>
      <c r="GI104">
        <v>24821.7</v>
      </c>
      <c r="GJ104">
        <v>29257.8</v>
      </c>
      <c r="GK104">
        <v>29247.3</v>
      </c>
      <c r="GL104">
        <v>35040.3</v>
      </c>
      <c r="GM104">
        <v>35636.1</v>
      </c>
      <c r="GN104">
        <v>41237.7</v>
      </c>
      <c r="GO104">
        <v>41655.3</v>
      </c>
      <c r="GP104">
        <v>1.91683</v>
      </c>
      <c r="GQ104">
        <v>2.28585</v>
      </c>
      <c r="GR104">
        <v>0.00329316</v>
      </c>
      <c r="GS104">
        <v>0</v>
      </c>
      <c r="GT104">
        <v>27.9452</v>
      </c>
      <c r="GU104">
        <v>999.9</v>
      </c>
      <c r="GV104">
        <v>41.5</v>
      </c>
      <c r="GW104">
        <v>35</v>
      </c>
      <c r="GX104">
        <v>25.8219</v>
      </c>
      <c r="GY104">
        <v>63.3225</v>
      </c>
      <c r="GZ104">
        <v>21.6026</v>
      </c>
      <c r="HA104">
        <v>2</v>
      </c>
      <c r="HB104">
        <v>0.330396</v>
      </c>
      <c r="HC104">
        <v>2.08835</v>
      </c>
      <c r="HD104">
        <v>20.373</v>
      </c>
      <c r="HE104">
        <v>5.21579</v>
      </c>
      <c r="HF104">
        <v>12.0099</v>
      </c>
      <c r="HG104">
        <v>4.98725</v>
      </c>
      <c r="HH104">
        <v>3.28778</v>
      </c>
      <c r="HI104">
        <v>9999</v>
      </c>
      <c r="HJ104">
        <v>9999</v>
      </c>
      <c r="HK104">
        <v>9999</v>
      </c>
      <c r="HL104">
        <v>221.1</v>
      </c>
      <c r="HM104">
        <v>1.86752</v>
      </c>
      <c r="HN104">
        <v>1.86661</v>
      </c>
      <c r="HO104">
        <v>1.86598</v>
      </c>
      <c r="HP104">
        <v>1.86589</v>
      </c>
      <c r="HQ104">
        <v>1.86773</v>
      </c>
      <c r="HR104">
        <v>1.87016</v>
      </c>
      <c r="HS104">
        <v>1.86886</v>
      </c>
      <c r="HT104">
        <v>1.87027</v>
      </c>
      <c r="HU104">
        <v>0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-7.13</v>
      </c>
      <c r="II104">
        <v>-0.1631</v>
      </c>
      <c r="IJ104">
        <v>-2.516739542632623</v>
      </c>
      <c r="IK104">
        <v>-0.003475500162460642</v>
      </c>
      <c r="IL104">
        <v>1.125610701116577E-07</v>
      </c>
      <c r="IM104">
        <v>8.211969671259291E-12</v>
      </c>
      <c r="IN104">
        <v>-0.1937301274936507</v>
      </c>
      <c r="IO104">
        <v>-0.01384364534232655</v>
      </c>
      <c r="IP104">
        <v>0.00103161831321913</v>
      </c>
      <c r="IQ104">
        <v>-1.444183994753534E-05</v>
      </c>
      <c r="IR104">
        <v>3</v>
      </c>
      <c r="IS104">
        <v>2339</v>
      </c>
      <c r="IT104">
        <v>1</v>
      </c>
      <c r="IU104">
        <v>31</v>
      </c>
      <c r="IV104">
        <v>8476.9</v>
      </c>
      <c r="IW104">
        <v>8476.9</v>
      </c>
      <c r="IX104">
        <v>3.47656</v>
      </c>
      <c r="IY104">
        <v>2.19604</v>
      </c>
      <c r="IZ104">
        <v>1.94702</v>
      </c>
      <c r="JA104">
        <v>2.6355</v>
      </c>
      <c r="JB104">
        <v>2.19482</v>
      </c>
      <c r="JC104">
        <v>2.40356</v>
      </c>
      <c r="JD104">
        <v>40.4</v>
      </c>
      <c r="JE104">
        <v>15.4104</v>
      </c>
      <c r="JF104">
        <v>18</v>
      </c>
      <c r="JG104">
        <v>534.9880000000001</v>
      </c>
      <c r="JH104">
        <v>791.301</v>
      </c>
      <c r="JI104">
        <v>25.0005</v>
      </c>
      <c r="JJ104">
        <v>31.5269</v>
      </c>
      <c r="JK104">
        <v>30.0001</v>
      </c>
      <c r="JL104">
        <v>31.4646</v>
      </c>
      <c r="JM104">
        <v>31.3606</v>
      </c>
      <c r="JN104">
        <v>69.5598</v>
      </c>
      <c r="JO104">
        <v>31.9817</v>
      </c>
      <c r="JP104">
        <v>0</v>
      </c>
      <c r="JQ104">
        <v>25</v>
      </c>
      <c r="JR104">
        <v>1470.5</v>
      </c>
      <c r="JS104">
        <v>17.4064</v>
      </c>
      <c r="JT104">
        <v>100.089</v>
      </c>
      <c r="JU104">
        <v>100.064</v>
      </c>
    </row>
    <row r="105" spans="1:281">
      <c r="A105">
        <v>89</v>
      </c>
      <c r="B105">
        <v>1662651557.1</v>
      </c>
      <c r="C105">
        <v>531.5</v>
      </c>
      <c r="D105" t="s">
        <v>599</v>
      </c>
      <c r="E105" t="s">
        <v>600</v>
      </c>
      <c r="F105">
        <v>5</v>
      </c>
      <c r="G105" t="s">
        <v>415</v>
      </c>
      <c r="H105" t="s">
        <v>416</v>
      </c>
      <c r="I105">
        <v>1662651549.314285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1481.991754966456</v>
      </c>
      <c r="AK105">
        <v>1435.473878787879</v>
      </c>
      <c r="AL105">
        <v>3.33140141095198</v>
      </c>
      <c r="AM105">
        <v>64.673611271338</v>
      </c>
      <c r="AN105">
        <f>(AP105 - AO105 + DI105*1E3/(8.314*(DK105+273.15)) * AR105/DH105 * AQ105) * DH105/(100*CV105) * 1000/(1000 - AP105)</f>
        <v>0</v>
      </c>
      <c r="AO105">
        <v>17.28674639205266</v>
      </c>
      <c r="AP105">
        <v>20.84812021456805</v>
      </c>
      <c r="AQ105">
        <v>-0.0001022408274363254</v>
      </c>
      <c r="AR105">
        <v>99.72261212557342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1662651549.314285</v>
      </c>
      <c r="DB105">
        <v>1381.784285714286</v>
      </c>
      <c r="DC105">
        <v>1441.4875</v>
      </c>
      <c r="DD105">
        <v>20.84948928571429</v>
      </c>
      <c r="DE105">
        <v>17.273475</v>
      </c>
      <c r="DF105">
        <v>1388.889642857143</v>
      </c>
      <c r="DG105">
        <v>21.01260714285714</v>
      </c>
      <c r="DH105">
        <v>500.0048571428572</v>
      </c>
      <c r="DI105">
        <v>90.77771785714286</v>
      </c>
      <c r="DJ105">
        <v>0.09997481785714286</v>
      </c>
      <c r="DK105">
        <v>28.13105</v>
      </c>
      <c r="DL105">
        <v>27.99938214285714</v>
      </c>
      <c r="DM105">
        <v>999.9000000000002</v>
      </c>
      <c r="DN105">
        <v>0</v>
      </c>
      <c r="DO105">
        <v>0</v>
      </c>
      <c r="DP105">
        <v>10006.3425</v>
      </c>
      <c r="DQ105">
        <v>0</v>
      </c>
      <c r="DR105">
        <v>232.2935714285714</v>
      </c>
      <c r="DS105">
        <v>-59.70292142857143</v>
      </c>
      <c r="DT105">
        <v>1411.207857142857</v>
      </c>
      <c r="DU105">
        <v>1466.825714285714</v>
      </c>
      <c r="DV105">
        <v>3.576013928571429</v>
      </c>
      <c r="DW105">
        <v>1441.4875</v>
      </c>
      <c r="DX105">
        <v>17.273475</v>
      </c>
      <c r="DY105">
        <v>1.8926675</v>
      </c>
      <c r="DZ105">
        <v>1.568046071428572</v>
      </c>
      <c r="EA105">
        <v>16.57389285714286</v>
      </c>
      <c r="EB105">
        <v>13.64828571428571</v>
      </c>
      <c r="EC105">
        <v>1500.035714285714</v>
      </c>
      <c r="ED105">
        <v>0.9729951428571428</v>
      </c>
      <c r="EE105">
        <v>0.02700458571428571</v>
      </c>
      <c r="EF105">
        <v>0</v>
      </c>
      <c r="EG105">
        <v>2.228685714285715</v>
      </c>
      <c r="EH105">
        <v>0</v>
      </c>
      <c r="EI105">
        <v>13501.65357142857</v>
      </c>
      <c r="EJ105">
        <v>12533.66071428571</v>
      </c>
      <c r="EK105">
        <v>38.625</v>
      </c>
      <c r="EL105">
        <v>40.241</v>
      </c>
      <c r="EM105">
        <v>39.10925</v>
      </c>
      <c r="EN105">
        <v>39.375</v>
      </c>
      <c r="EO105">
        <v>38.1025</v>
      </c>
      <c r="EP105">
        <v>1459.526071428572</v>
      </c>
      <c r="EQ105">
        <v>40.50892857142857</v>
      </c>
      <c r="ER105">
        <v>0</v>
      </c>
      <c r="ES105">
        <v>1662651556.7</v>
      </c>
      <c r="ET105">
        <v>0</v>
      </c>
      <c r="EU105">
        <v>2.221272</v>
      </c>
      <c r="EV105">
        <v>0.230869236628215</v>
      </c>
      <c r="EW105">
        <v>-53.96923069156383</v>
      </c>
      <c r="EX105">
        <v>13502.32</v>
      </c>
      <c r="EY105">
        <v>15</v>
      </c>
      <c r="EZ105">
        <v>0</v>
      </c>
      <c r="FA105" t="s">
        <v>419</v>
      </c>
      <c r="FB105">
        <v>1662142938.1</v>
      </c>
      <c r="FC105">
        <v>1662142938.1</v>
      </c>
      <c r="FD105">
        <v>0</v>
      </c>
      <c r="FE105">
        <v>0.077</v>
      </c>
      <c r="FF105">
        <v>-0.133</v>
      </c>
      <c r="FG105">
        <v>-3.393</v>
      </c>
      <c r="FH105">
        <v>-0.24</v>
      </c>
      <c r="FI105">
        <v>419</v>
      </c>
      <c r="FJ105">
        <v>24</v>
      </c>
      <c r="FK105">
        <v>0.26</v>
      </c>
      <c r="FL105">
        <v>0.23</v>
      </c>
      <c r="FM105">
        <v>-59.6804175</v>
      </c>
      <c r="FN105">
        <v>-1.018024390243674</v>
      </c>
      <c r="FO105">
        <v>0.2081937809920129</v>
      </c>
      <c r="FP105">
        <v>0</v>
      </c>
      <c r="FQ105">
        <v>2.23715</v>
      </c>
      <c r="FR105">
        <v>-0.1460152805792126</v>
      </c>
      <c r="FS105">
        <v>0.2502967888327775</v>
      </c>
      <c r="FT105">
        <v>1</v>
      </c>
      <c r="FU105">
        <v>3.598094000000001</v>
      </c>
      <c r="FV105">
        <v>-0.5099596998123874</v>
      </c>
      <c r="FW105">
        <v>0.05077053406258399</v>
      </c>
      <c r="FX105">
        <v>0</v>
      </c>
      <c r="FY105">
        <v>1</v>
      </c>
      <c r="FZ105">
        <v>3</v>
      </c>
      <c r="GA105" t="s">
        <v>426</v>
      </c>
      <c r="GB105">
        <v>2.97687</v>
      </c>
      <c r="GC105">
        <v>2.71578</v>
      </c>
      <c r="GD105">
        <v>0.213097</v>
      </c>
      <c r="GE105">
        <v>0.215881</v>
      </c>
      <c r="GF105">
        <v>0.09687709999999999</v>
      </c>
      <c r="GG105">
        <v>0.08324139999999999</v>
      </c>
      <c r="GH105">
        <v>24740.8</v>
      </c>
      <c r="GI105">
        <v>24773.8</v>
      </c>
      <c r="GJ105">
        <v>29258.3</v>
      </c>
      <c r="GK105">
        <v>29247.2</v>
      </c>
      <c r="GL105">
        <v>35040.6</v>
      </c>
      <c r="GM105">
        <v>35630</v>
      </c>
      <c r="GN105">
        <v>41238.6</v>
      </c>
      <c r="GO105">
        <v>41655.3</v>
      </c>
      <c r="GP105">
        <v>1.91675</v>
      </c>
      <c r="GQ105">
        <v>2.28577</v>
      </c>
      <c r="GR105">
        <v>0.00423938</v>
      </c>
      <c r="GS105">
        <v>0</v>
      </c>
      <c r="GT105">
        <v>27.943</v>
      </c>
      <c r="GU105">
        <v>999.9</v>
      </c>
      <c r="GV105">
        <v>41.4</v>
      </c>
      <c r="GW105">
        <v>35</v>
      </c>
      <c r="GX105">
        <v>25.7592</v>
      </c>
      <c r="GY105">
        <v>62.8525</v>
      </c>
      <c r="GZ105">
        <v>21.6466</v>
      </c>
      <c r="HA105">
        <v>2</v>
      </c>
      <c r="HB105">
        <v>0.330493</v>
      </c>
      <c r="HC105">
        <v>2.09135</v>
      </c>
      <c r="HD105">
        <v>20.3731</v>
      </c>
      <c r="HE105">
        <v>5.21594</v>
      </c>
      <c r="HF105">
        <v>12.0099</v>
      </c>
      <c r="HG105">
        <v>4.98715</v>
      </c>
      <c r="HH105">
        <v>3.2879</v>
      </c>
      <c r="HI105">
        <v>9999</v>
      </c>
      <c r="HJ105">
        <v>9999</v>
      </c>
      <c r="HK105">
        <v>9999</v>
      </c>
      <c r="HL105">
        <v>221.1</v>
      </c>
      <c r="HM105">
        <v>1.86752</v>
      </c>
      <c r="HN105">
        <v>1.86661</v>
      </c>
      <c r="HO105">
        <v>1.86596</v>
      </c>
      <c r="HP105">
        <v>1.86587</v>
      </c>
      <c r="HQ105">
        <v>1.86775</v>
      </c>
      <c r="HR105">
        <v>1.87015</v>
      </c>
      <c r="HS105">
        <v>1.86887</v>
      </c>
      <c r="HT105">
        <v>1.87027</v>
      </c>
      <c r="HU105">
        <v>0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-7.19</v>
      </c>
      <c r="II105">
        <v>-0.1631</v>
      </c>
      <c r="IJ105">
        <v>-2.516739542632623</v>
      </c>
      <c r="IK105">
        <v>-0.003475500162460642</v>
      </c>
      <c r="IL105">
        <v>1.125610701116577E-07</v>
      </c>
      <c r="IM105">
        <v>8.211969671259291E-12</v>
      </c>
      <c r="IN105">
        <v>-0.1937301274936507</v>
      </c>
      <c r="IO105">
        <v>-0.01384364534232655</v>
      </c>
      <c r="IP105">
        <v>0.00103161831321913</v>
      </c>
      <c r="IQ105">
        <v>-1.444183994753534E-05</v>
      </c>
      <c r="IR105">
        <v>3</v>
      </c>
      <c r="IS105">
        <v>2339</v>
      </c>
      <c r="IT105">
        <v>1</v>
      </c>
      <c r="IU105">
        <v>31</v>
      </c>
      <c r="IV105">
        <v>8477</v>
      </c>
      <c r="IW105">
        <v>8477</v>
      </c>
      <c r="IX105">
        <v>3.5083</v>
      </c>
      <c r="IY105">
        <v>2.20215</v>
      </c>
      <c r="IZ105">
        <v>1.94702</v>
      </c>
      <c r="JA105">
        <v>2.63672</v>
      </c>
      <c r="JB105">
        <v>2.19482</v>
      </c>
      <c r="JC105">
        <v>2.37793</v>
      </c>
      <c r="JD105">
        <v>40.4255</v>
      </c>
      <c r="JE105">
        <v>15.3929</v>
      </c>
      <c r="JF105">
        <v>18</v>
      </c>
      <c r="JG105">
        <v>534.952</v>
      </c>
      <c r="JH105">
        <v>791.232</v>
      </c>
      <c r="JI105">
        <v>25.0006</v>
      </c>
      <c r="JJ105">
        <v>31.5269</v>
      </c>
      <c r="JK105">
        <v>30.0002</v>
      </c>
      <c r="JL105">
        <v>31.4665</v>
      </c>
      <c r="JM105">
        <v>31.361</v>
      </c>
      <c r="JN105">
        <v>70.1965</v>
      </c>
      <c r="JO105">
        <v>31.9817</v>
      </c>
      <c r="JP105">
        <v>0</v>
      </c>
      <c r="JQ105">
        <v>25</v>
      </c>
      <c r="JR105">
        <v>1490.54</v>
      </c>
      <c r="JS105">
        <v>17.4436</v>
      </c>
      <c r="JT105">
        <v>100.091</v>
      </c>
      <c r="JU105">
        <v>100.064</v>
      </c>
    </row>
    <row r="106" spans="1:281">
      <c r="A106">
        <v>90</v>
      </c>
      <c r="B106">
        <v>1662651562.1</v>
      </c>
      <c r="C106">
        <v>536.5</v>
      </c>
      <c r="D106" t="s">
        <v>601</v>
      </c>
      <c r="E106" t="s">
        <v>602</v>
      </c>
      <c r="F106">
        <v>5</v>
      </c>
      <c r="G106" t="s">
        <v>415</v>
      </c>
      <c r="H106" t="s">
        <v>416</v>
      </c>
      <c r="I106">
        <v>1662651554.6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1499.118491184982</v>
      </c>
      <c r="AK106">
        <v>1452.377090909091</v>
      </c>
      <c r="AL106">
        <v>3.384992814237534</v>
      </c>
      <c r="AM106">
        <v>64.673611271338</v>
      </c>
      <c r="AN106">
        <f>(AP106 - AO106 + DI106*1E3/(8.314*(DK106+273.15)) * AR106/DH106 * AQ106) * DH106/(100*CV106) * 1000/(1000 - AP106)</f>
        <v>0</v>
      </c>
      <c r="AO106">
        <v>17.33949401194848</v>
      </c>
      <c r="AP106">
        <v>20.85171287408245</v>
      </c>
      <c r="AQ106">
        <v>7.458274167478979E-05</v>
      </c>
      <c r="AR106">
        <v>99.72261212557342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1662651554.6</v>
      </c>
      <c r="DB106">
        <v>1399.057407407407</v>
      </c>
      <c r="DC106">
        <v>1459.058518518519</v>
      </c>
      <c r="DD106">
        <v>20.84780740740741</v>
      </c>
      <c r="DE106">
        <v>17.3198962962963</v>
      </c>
      <c r="DF106">
        <v>1406.215555555556</v>
      </c>
      <c r="DG106">
        <v>21.01094444444445</v>
      </c>
      <c r="DH106">
        <v>500.0111111111111</v>
      </c>
      <c r="DI106">
        <v>90.77787777777777</v>
      </c>
      <c r="DJ106">
        <v>0.09995160370370371</v>
      </c>
      <c r="DK106">
        <v>28.13337407407407</v>
      </c>
      <c r="DL106">
        <v>28.0103037037037</v>
      </c>
      <c r="DM106">
        <v>999.9000000000001</v>
      </c>
      <c r="DN106">
        <v>0</v>
      </c>
      <c r="DO106">
        <v>0</v>
      </c>
      <c r="DP106">
        <v>10004.93037037037</v>
      </c>
      <c r="DQ106">
        <v>0</v>
      </c>
      <c r="DR106">
        <v>233.3081481481481</v>
      </c>
      <c r="DS106">
        <v>-60.0010962962963</v>
      </c>
      <c r="DT106">
        <v>1428.845555555555</v>
      </c>
      <c r="DU106">
        <v>1484.775185185185</v>
      </c>
      <c r="DV106">
        <v>3.527908888888889</v>
      </c>
      <c r="DW106">
        <v>1459.058518518519</v>
      </c>
      <c r="DX106">
        <v>17.3198962962963</v>
      </c>
      <c r="DY106">
        <v>1.892518888888889</v>
      </c>
      <c r="DZ106">
        <v>1.572262592592593</v>
      </c>
      <c r="EA106">
        <v>16.57265555555556</v>
      </c>
      <c r="EB106">
        <v>13.68958888888889</v>
      </c>
      <c r="EC106">
        <v>1500.045925925926</v>
      </c>
      <c r="ED106">
        <v>0.9729948518518519</v>
      </c>
      <c r="EE106">
        <v>0.02700485555555555</v>
      </c>
      <c r="EF106">
        <v>0</v>
      </c>
      <c r="EG106">
        <v>2.229366666666666</v>
      </c>
      <c r="EH106">
        <v>0</v>
      </c>
      <c r="EI106">
        <v>13495.72222222222</v>
      </c>
      <c r="EJ106">
        <v>12533.74444444444</v>
      </c>
      <c r="EK106">
        <v>38.625</v>
      </c>
      <c r="EL106">
        <v>40.24533333333333</v>
      </c>
      <c r="EM106">
        <v>39.11566666666667</v>
      </c>
      <c r="EN106">
        <v>39.375</v>
      </c>
      <c r="EO106">
        <v>38.11333333333333</v>
      </c>
      <c r="EP106">
        <v>1459.535925925926</v>
      </c>
      <c r="EQ106">
        <v>40.50962962962963</v>
      </c>
      <c r="ER106">
        <v>0</v>
      </c>
      <c r="ES106">
        <v>1662651562.1</v>
      </c>
      <c r="ET106">
        <v>0</v>
      </c>
      <c r="EU106">
        <v>2.218661538461538</v>
      </c>
      <c r="EV106">
        <v>-0.1218803368488418</v>
      </c>
      <c r="EW106">
        <v>-114.5777778025776</v>
      </c>
      <c r="EX106">
        <v>13495.16923076923</v>
      </c>
      <c r="EY106">
        <v>15</v>
      </c>
      <c r="EZ106">
        <v>0</v>
      </c>
      <c r="FA106" t="s">
        <v>419</v>
      </c>
      <c r="FB106">
        <v>1662142938.1</v>
      </c>
      <c r="FC106">
        <v>1662142938.1</v>
      </c>
      <c r="FD106">
        <v>0</v>
      </c>
      <c r="FE106">
        <v>0.077</v>
      </c>
      <c r="FF106">
        <v>-0.133</v>
      </c>
      <c r="FG106">
        <v>-3.393</v>
      </c>
      <c r="FH106">
        <v>-0.24</v>
      </c>
      <c r="FI106">
        <v>419</v>
      </c>
      <c r="FJ106">
        <v>24</v>
      </c>
      <c r="FK106">
        <v>0.26</v>
      </c>
      <c r="FL106">
        <v>0.23</v>
      </c>
      <c r="FM106">
        <v>-59.84049268292684</v>
      </c>
      <c r="FN106">
        <v>-3.118208362369295</v>
      </c>
      <c r="FO106">
        <v>0.3325364219114657</v>
      </c>
      <c r="FP106">
        <v>0</v>
      </c>
      <c r="FQ106">
        <v>2.208358823529412</v>
      </c>
      <c r="FR106">
        <v>0.00374943199158396</v>
      </c>
      <c r="FS106">
        <v>0.238776851422173</v>
      </c>
      <c r="FT106">
        <v>1</v>
      </c>
      <c r="FU106">
        <v>3.558211707317073</v>
      </c>
      <c r="FV106">
        <v>-0.544029407665515</v>
      </c>
      <c r="FW106">
        <v>0.054679540870128</v>
      </c>
      <c r="FX106">
        <v>0</v>
      </c>
      <c r="FY106">
        <v>1</v>
      </c>
      <c r="FZ106">
        <v>3</v>
      </c>
      <c r="GA106" t="s">
        <v>426</v>
      </c>
      <c r="GB106">
        <v>2.97685</v>
      </c>
      <c r="GC106">
        <v>2.71564</v>
      </c>
      <c r="GD106">
        <v>0.214622</v>
      </c>
      <c r="GE106">
        <v>0.217366</v>
      </c>
      <c r="GF106">
        <v>0.0968769</v>
      </c>
      <c r="GG106">
        <v>0.08344409999999999</v>
      </c>
      <c r="GH106">
        <v>24692.8</v>
      </c>
      <c r="GI106">
        <v>24726.8</v>
      </c>
      <c r="GJ106">
        <v>29258.3</v>
      </c>
      <c r="GK106">
        <v>29247.2</v>
      </c>
      <c r="GL106">
        <v>35040.6</v>
      </c>
      <c r="GM106">
        <v>35622</v>
      </c>
      <c r="GN106">
        <v>41238.6</v>
      </c>
      <c r="GO106">
        <v>41655.2</v>
      </c>
      <c r="GP106">
        <v>1.91653</v>
      </c>
      <c r="GQ106">
        <v>2.28603</v>
      </c>
      <c r="GR106">
        <v>0.00546873</v>
      </c>
      <c r="GS106">
        <v>0</v>
      </c>
      <c r="GT106">
        <v>27.9432</v>
      </c>
      <c r="GU106">
        <v>999.9</v>
      </c>
      <c r="GV106">
        <v>41.4</v>
      </c>
      <c r="GW106">
        <v>35</v>
      </c>
      <c r="GX106">
        <v>25.76</v>
      </c>
      <c r="GY106">
        <v>63.0725</v>
      </c>
      <c r="GZ106">
        <v>21.6306</v>
      </c>
      <c r="HA106">
        <v>2</v>
      </c>
      <c r="HB106">
        <v>0.330185</v>
      </c>
      <c r="HC106">
        <v>2.09526</v>
      </c>
      <c r="HD106">
        <v>20.3729</v>
      </c>
      <c r="HE106">
        <v>5.21564</v>
      </c>
      <c r="HF106">
        <v>12.0099</v>
      </c>
      <c r="HG106">
        <v>4.98705</v>
      </c>
      <c r="HH106">
        <v>3.2877</v>
      </c>
      <c r="HI106">
        <v>9999</v>
      </c>
      <c r="HJ106">
        <v>9999</v>
      </c>
      <c r="HK106">
        <v>9999</v>
      </c>
      <c r="HL106">
        <v>221.1</v>
      </c>
      <c r="HM106">
        <v>1.86752</v>
      </c>
      <c r="HN106">
        <v>1.86661</v>
      </c>
      <c r="HO106">
        <v>1.86596</v>
      </c>
      <c r="HP106">
        <v>1.8659</v>
      </c>
      <c r="HQ106">
        <v>1.86775</v>
      </c>
      <c r="HR106">
        <v>1.87014</v>
      </c>
      <c r="HS106">
        <v>1.86886</v>
      </c>
      <c r="HT106">
        <v>1.87027</v>
      </c>
      <c r="HU106">
        <v>0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-7.24</v>
      </c>
      <c r="II106">
        <v>-0.1632</v>
      </c>
      <c r="IJ106">
        <v>-2.516739542632623</v>
      </c>
      <c r="IK106">
        <v>-0.003475500162460642</v>
      </c>
      <c r="IL106">
        <v>1.125610701116577E-07</v>
      </c>
      <c r="IM106">
        <v>8.211969671259291E-12</v>
      </c>
      <c r="IN106">
        <v>-0.1937301274936507</v>
      </c>
      <c r="IO106">
        <v>-0.01384364534232655</v>
      </c>
      <c r="IP106">
        <v>0.00103161831321913</v>
      </c>
      <c r="IQ106">
        <v>-1.444183994753534E-05</v>
      </c>
      <c r="IR106">
        <v>3</v>
      </c>
      <c r="IS106">
        <v>2339</v>
      </c>
      <c r="IT106">
        <v>1</v>
      </c>
      <c r="IU106">
        <v>31</v>
      </c>
      <c r="IV106">
        <v>8477.1</v>
      </c>
      <c r="IW106">
        <v>8477.1</v>
      </c>
      <c r="IX106">
        <v>3.5376</v>
      </c>
      <c r="IY106">
        <v>2.19727</v>
      </c>
      <c r="IZ106">
        <v>1.94702</v>
      </c>
      <c r="JA106">
        <v>2.6355</v>
      </c>
      <c r="JB106">
        <v>2.19482</v>
      </c>
      <c r="JC106">
        <v>2.3938</v>
      </c>
      <c r="JD106">
        <v>40.4255</v>
      </c>
      <c r="JE106">
        <v>15.4016</v>
      </c>
      <c r="JF106">
        <v>18</v>
      </c>
      <c r="JG106">
        <v>534.804</v>
      </c>
      <c r="JH106">
        <v>791.51</v>
      </c>
      <c r="JI106">
        <v>25.0007</v>
      </c>
      <c r="JJ106">
        <v>31.5274</v>
      </c>
      <c r="JK106">
        <v>30.0001</v>
      </c>
      <c r="JL106">
        <v>31.4673</v>
      </c>
      <c r="JM106">
        <v>31.3633</v>
      </c>
      <c r="JN106">
        <v>70.7955</v>
      </c>
      <c r="JO106">
        <v>31.6881</v>
      </c>
      <c r="JP106">
        <v>0</v>
      </c>
      <c r="JQ106">
        <v>25</v>
      </c>
      <c r="JR106">
        <v>1503.9</v>
      </c>
      <c r="JS106">
        <v>17.4823</v>
      </c>
      <c r="JT106">
        <v>100.091</v>
      </c>
      <c r="JU106">
        <v>100.064</v>
      </c>
    </row>
    <row r="107" spans="1:281">
      <c r="A107">
        <v>91</v>
      </c>
      <c r="B107">
        <v>1662651567.1</v>
      </c>
      <c r="C107">
        <v>541.5</v>
      </c>
      <c r="D107" t="s">
        <v>603</v>
      </c>
      <c r="E107" t="s">
        <v>604</v>
      </c>
      <c r="F107">
        <v>5</v>
      </c>
      <c r="G107" t="s">
        <v>415</v>
      </c>
      <c r="H107" t="s">
        <v>416</v>
      </c>
      <c r="I107">
        <v>1662651559.314285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1516.271673561573</v>
      </c>
      <c r="AK107">
        <v>1469.471515151514</v>
      </c>
      <c r="AL107">
        <v>3.42183213570598</v>
      </c>
      <c r="AM107">
        <v>64.673611271338</v>
      </c>
      <c r="AN107">
        <f>(AP107 - AO107 + DI107*1E3/(8.314*(DK107+273.15)) * AR107/DH107 * AQ107) * DH107/(100*CV107) * 1000/(1000 - AP107)</f>
        <v>0</v>
      </c>
      <c r="AO107">
        <v>17.37782158569188</v>
      </c>
      <c r="AP107">
        <v>20.86712800677584</v>
      </c>
      <c r="AQ107">
        <v>-0.0001021021384549037</v>
      </c>
      <c r="AR107">
        <v>99.72261212557342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1662651559.314285</v>
      </c>
      <c r="DB107">
        <v>1414.601428571428</v>
      </c>
      <c r="DC107">
        <v>1474.813214285714</v>
      </c>
      <c r="DD107">
        <v>20.85174285714286</v>
      </c>
      <c r="DE107">
        <v>17.37128928571429</v>
      </c>
      <c r="DF107">
        <v>1421.8075</v>
      </c>
      <c r="DG107">
        <v>21.01484285714286</v>
      </c>
      <c r="DH107">
        <v>499.9916428571429</v>
      </c>
      <c r="DI107">
        <v>90.77800714285713</v>
      </c>
      <c r="DJ107">
        <v>0.09996931071428573</v>
      </c>
      <c r="DK107">
        <v>28.13640357142857</v>
      </c>
      <c r="DL107">
        <v>28.02112142857143</v>
      </c>
      <c r="DM107">
        <v>999.9000000000002</v>
      </c>
      <c r="DN107">
        <v>0</v>
      </c>
      <c r="DO107">
        <v>0</v>
      </c>
      <c r="DP107">
        <v>10001.71714285714</v>
      </c>
      <c r="DQ107">
        <v>0</v>
      </c>
      <c r="DR107">
        <v>233.5118571428571</v>
      </c>
      <c r="DS107">
        <v>-60.21248928571428</v>
      </c>
      <c r="DT107">
        <v>1444.725357142857</v>
      </c>
      <c r="DU107">
        <v>1500.885714285714</v>
      </c>
      <c r="DV107">
        <v>3.480456428571429</v>
      </c>
      <c r="DW107">
        <v>1474.813214285714</v>
      </c>
      <c r="DX107">
        <v>17.37128928571429</v>
      </c>
      <c r="DY107">
        <v>1.892879642857143</v>
      </c>
      <c r="DZ107">
        <v>1.576929642857143</v>
      </c>
      <c r="EA107">
        <v>16.57565</v>
      </c>
      <c r="EB107">
        <v>13.73514285714286</v>
      </c>
      <c r="EC107">
        <v>1500.028928571429</v>
      </c>
      <c r="ED107">
        <v>0.9729965714285713</v>
      </c>
      <c r="EE107">
        <v>0.02700313571428571</v>
      </c>
      <c r="EF107">
        <v>0</v>
      </c>
      <c r="EG107">
        <v>2.318767857142857</v>
      </c>
      <c r="EH107">
        <v>0</v>
      </c>
      <c r="EI107">
        <v>13483.66428571429</v>
      </c>
      <c r="EJ107">
        <v>12533.61428571428</v>
      </c>
      <c r="EK107">
        <v>38.625</v>
      </c>
      <c r="EL107">
        <v>40.25</v>
      </c>
      <c r="EM107">
        <v>39.1205</v>
      </c>
      <c r="EN107">
        <v>39.375</v>
      </c>
      <c r="EO107">
        <v>38.11825</v>
      </c>
      <c r="EP107">
        <v>1459.523214285714</v>
      </c>
      <c r="EQ107">
        <v>40.50428571428572</v>
      </c>
      <c r="ER107">
        <v>0</v>
      </c>
      <c r="ES107">
        <v>1662651566.9</v>
      </c>
      <c r="ET107">
        <v>0</v>
      </c>
      <c r="EU107">
        <v>2.275938461538462</v>
      </c>
      <c r="EV107">
        <v>0.5771145532283241</v>
      </c>
      <c r="EW107">
        <v>-173.3025641715953</v>
      </c>
      <c r="EX107">
        <v>13483.10384615385</v>
      </c>
      <c r="EY107">
        <v>15</v>
      </c>
      <c r="EZ107">
        <v>0</v>
      </c>
      <c r="FA107" t="s">
        <v>419</v>
      </c>
      <c r="FB107">
        <v>1662142938.1</v>
      </c>
      <c r="FC107">
        <v>1662142938.1</v>
      </c>
      <c r="FD107">
        <v>0</v>
      </c>
      <c r="FE107">
        <v>0.077</v>
      </c>
      <c r="FF107">
        <v>-0.133</v>
      </c>
      <c r="FG107">
        <v>-3.393</v>
      </c>
      <c r="FH107">
        <v>-0.24</v>
      </c>
      <c r="FI107">
        <v>419</v>
      </c>
      <c r="FJ107">
        <v>24</v>
      </c>
      <c r="FK107">
        <v>0.26</v>
      </c>
      <c r="FL107">
        <v>0.23</v>
      </c>
      <c r="FM107">
        <v>-60.07150243902439</v>
      </c>
      <c r="FN107">
        <v>-3.09352473867589</v>
      </c>
      <c r="FO107">
        <v>0.318214575931893</v>
      </c>
      <c r="FP107">
        <v>0</v>
      </c>
      <c r="FQ107">
        <v>2.258632352941176</v>
      </c>
      <c r="FR107">
        <v>0.4862566912034551</v>
      </c>
      <c r="FS107">
        <v>0.2192904006919594</v>
      </c>
      <c r="FT107">
        <v>1</v>
      </c>
      <c r="FU107">
        <v>3.505223902439024</v>
      </c>
      <c r="FV107">
        <v>-0.5732688501742078</v>
      </c>
      <c r="FW107">
        <v>0.05792333982917501</v>
      </c>
      <c r="FX107">
        <v>0</v>
      </c>
      <c r="FY107">
        <v>1</v>
      </c>
      <c r="FZ107">
        <v>3</v>
      </c>
      <c r="GA107" t="s">
        <v>426</v>
      </c>
      <c r="GB107">
        <v>2.97679</v>
      </c>
      <c r="GC107">
        <v>2.7156</v>
      </c>
      <c r="GD107">
        <v>0.21615</v>
      </c>
      <c r="GE107">
        <v>0.218865</v>
      </c>
      <c r="GF107">
        <v>0.096942</v>
      </c>
      <c r="GG107">
        <v>0.08362840000000001</v>
      </c>
      <c r="GH107">
        <v>24644.6</v>
      </c>
      <c r="GI107">
        <v>24679</v>
      </c>
      <c r="GJ107">
        <v>29258.3</v>
      </c>
      <c r="GK107">
        <v>29246.9</v>
      </c>
      <c r="GL107">
        <v>35038.2</v>
      </c>
      <c r="GM107">
        <v>35614.4</v>
      </c>
      <c r="GN107">
        <v>41238.6</v>
      </c>
      <c r="GO107">
        <v>41654.6</v>
      </c>
      <c r="GP107">
        <v>1.91645</v>
      </c>
      <c r="GQ107">
        <v>2.28595</v>
      </c>
      <c r="GR107">
        <v>0.00619143</v>
      </c>
      <c r="GS107">
        <v>0</v>
      </c>
      <c r="GT107">
        <v>27.9462</v>
      </c>
      <c r="GU107">
        <v>999.9</v>
      </c>
      <c r="GV107">
        <v>41.4</v>
      </c>
      <c r="GW107">
        <v>35</v>
      </c>
      <c r="GX107">
        <v>25.7616</v>
      </c>
      <c r="GY107">
        <v>63.0525</v>
      </c>
      <c r="GZ107">
        <v>21.6226</v>
      </c>
      <c r="HA107">
        <v>2</v>
      </c>
      <c r="HB107">
        <v>0.330389</v>
      </c>
      <c r="HC107">
        <v>2.10004</v>
      </c>
      <c r="HD107">
        <v>20.3728</v>
      </c>
      <c r="HE107">
        <v>5.21579</v>
      </c>
      <c r="HF107">
        <v>12.0099</v>
      </c>
      <c r="HG107">
        <v>4.9871</v>
      </c>
      <c r="HH107">
        <v>3.28772</v>
      </c>
      <c r="HI107">
        <v>9999</v>
      </c>
      <c r="HJ107">
        <v>9999</v>
      </c>
      <c r="HK107">
        <v>9999</v>
      </c>
      <c r="HL107">
        <v>221.1</v>
      </c>
      <c r="HM107">
        <v>1.86752</v>
      </c>
      <c r="HN107">
        <v>1.86661</v>
      </c>
      <c r="HO107">
        <v>1.86595</v>
      </c>
      <c r="HP107">
        <v>1.86592</v>
      </c>
      <c r="HQ107">
        <v>1.86771</v>
      </c>
      <c r="HR107">
        <v>1.87017</v>
      </c>
      <c r="HS107">
        <v>1.86887</v>
      </c>
      <c r="HT107">
        <v>1.87028</v>
      </c>
      <c r="HU107">
        <v>0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-7.28</v>
      </c>
      <c r="II107">
        <v>-0.1629</v>
      </c>
      <c r="IJ107">
        <v>-2.516739542632623</v>
      </c>
      <c r="IK107">
        <v>-0.003475500162460642</v>
      </c>
      <c r="IL107">
        <v>1.125610701116577E-07</v>
      </c>
      <c r="IM107">
        <v>8.211969671259291E-12</v>
      </c>
      <c r="IN107">
        <v>-0.1937301274936507</v>
      </c>
      <c r="IO107">
        <v>-0.01384364534232655</v>
      </c>
      <c r="IP107">
        <v>0.00103161831321913</v>
      </c>
      <c r="IQ107">
        <v>-1.444183994753534E-05</v>
      </c>
      <c r="IR107">
        <v>3</v>
      </c>
      <c r="IS107">
        <v>2339</v>
      </c>
      <c r="IT107">
        <v>1</v>
      </c>
      <c r="IU107">
        <v>31</v>
      </c>
      <c r="IV107">
        <v>8477.1</v>
      </c>
      <c r="IW107">
        <v>8477.1</v>
      </c>
      <c r="IX107">
        <v>3.56934</v>
      </c>
      <c r="IY107">
        <v>2.19116</v>
      </c>
      <c r="IZ107">
        <v>1.94702</v>
      </c>
      <c r="JA107">
        <v>2.63672</v>
      </c>
      <c r="JB107">
        <v>2.19482</v>
      </c>
      <c r="JC107">
        <v>2.38892</v>
      </c>
      <c r="JD107">
        <v>40.451</v>
      </c>
      <c r="JE107">
        <v>15.3929</v>
      </c>
      <c r="JF107">
        <v>18</v>
      </c>
      <c r="JG107">
        <v>534.775</v>
      </c>
      <c r="JH107">
        <v>791.472</v>
      </c>
      <c r="JI107">
        <v>25.0009</v>
      </c>
      <c r="JJ107">
        <v>31.5297</v>
      </c>
      <c r="JK107">
        <v>30</v>
      </c>
      <c r="JL107">
        <v>31.47</v>
      </c>
      <c r="JM107">
        <v>31.3661</v>
      </c>
      <c r="JN107">
        <v>71.4298</v>
      </c>
      <c r="JO107">
        <v>31.6881</v>
      </c>
      <c r="JP107">
        <v>0</v>
      </c>
      <c r="JQ107">
        <v>25</v>
      </c>
      <c r="JR107">
        <v>1523.93</v>
      </c>
      <c r="JS107">
        <v>17.4975</v>
      </c>
      <c r="JT107">
        <v>100.091</v>
      </c>
      <c r="JU107">
        <v>100.063</v>
      </c>
    </row>
    <row r="108" spans="1:281">
      <c r="A108">
        <v>92</v>
      </c>
      <c r="B108">
        <v>1662651572.1</v>
      </c>
      <c r="C108">
        <v>546.5</v>
      </c>
      <c r="D108" t="s">
        <v>605</v>
      </c>
      <c r="E108" t="s">
        <v>606</v>
      </c>
      <c r="F108">
        <v>5</v>
      </c>
      <c r="G108" t="s">
        <v>415</v>
      </c>
      <c r="H108" t="s">
        <v>416</v>
      </c>
      <c r="I108">
        <v>1662651564.6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1533.330146064152</v>
      </c>
      <c r="AK108">
        <v>1486.535151515151</v>
      </c>
      <c r="AL108">
        <v>3.40986667976687</v>
      </c>
      <c r="AM108">
        <v>64.673611271338</v>
      </c>
      <c r="AN108">
        <f>(AP108 - AO108 + DI108*1E3/(8.314*(DK108+273.15)) * AR108/DH108 * AQ108) * DH108/(100*CV108) * 1000/(1000 - AP108)</f>
        <v>0</v>
      </c>
      <c r="AO108">
        <v>17.45304183010158</v>
      </c>
      <c r="AP108">
        <v>20.87814872953134</v>
      </c>
      <c r="AQ108">
        <v>0.005116394785704973</v>
      </c>
      <c r="AR108">
        <v>99.72261212557342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1662651564.6</v>
      </c>
      <c r="DB108">
        <v>1432.131481481481</v>
      </c>
      <c r="DC108">
        <v>1492.516296296296</v>
      </c>
      <c r="DD108">
        <v>20.86161481481482</v>
      </c>
      <c r="DE108">
        <v>17.41792592592592</v>
      </c>
      <c r="DF108">
        <v>1439.392592592593</v>
      </c>
      <c r="DG108">
        <v>21.02460740740741</v>
      </c>
      <c r="DH108">
        <v>500.0038148148148</v>
      </c>
      <c r="DI108">
        <v>90.77777407407409</v>
      </c>
      <c r="DJ108">
        <v>0.1000330518518519</v>
      </c>
      <c r="DK108">
        <v>28.14052962962963</v>
      </c>
      <c r="DL108">
        <v>28.03751851851852</v>
      </c>
      <c r="DM108">
        <v>999.9000000000001</v>
      </c>
      <c r="DN108">
        <v>0</v>
      </c>
      <c r="DO108">
        <v>0</v>
      </c>
      <c r="DP108">
        <v>9991.204074074074</v>
      </c>
      <c r="DQ108">
        <v>0</v>
      </c>
      <c r="DR108">
        <v>233.7918518518518</v>
      </c>
      <c r="DS108">
        <v>-60.38524814814814</v>
      </c>
      <c r="DT108">
        <v>1462.643703703703</v>
      </c>
      <c r="DU108">
        <v>1518.973333333334</v>
      </c>
      <c r="DV108">
        <v>3.443687037037038</v>
      </c>
      <c r="DW108">
        <v>1492.516296296296</v>
      </c>
      <c r="DX108">
        <v>17.41792592592592</v>
      </c>
      <c r="DY108">
        <v>1.893770370370371</v>
      </c>
      <c r="DZ108">
        <v>1.58115962962963</v>
      </c>
      <c r="EA108">
        <v>16.58305185185185</v>
      </c>
      <c r="EB108">
        <v>13.77637037037037</v>
      </c>
      <c r="EC108">
        <v>1500.008148148148</v>
      </c>
      <c r="ED108">
        <v>0.9729968888888889</v>
      </c>
      <c r="EE108">
        <v>0.02700284814814814</v>
      </c>
      <c r="EF108">
        <v>0</v>
      </c>
      <c r="EG108">
        <v>2.279451851851852</v>
      </c>
      <c r="EH108">
        <v>0</v>
      </c>
      <c r="EI108">
        <v>13472.49259259259</v>
      </c>
      <c r="EJ108">
        <v>12533.43333333334</v>
      </c>
      <c r="EK108">
        <v>38.625</v>
      </c>
      <c r="EL108">
        <v>40.25</v>
      </c>
      <c r="EM108">
        <v>39.125</v>
      </c>
      <c r="EN108">
        <v>39.375</v>
      </c>
      <c r="EO108">
        <v>38.125</v>
      </c>
      <c r="EP108">
        <v>1459.502962962963</v>
      </c>
      <c r="EQ108">
        <v>40.50333333333334</v>
      </c>
      <c r="ER108">
        <v>0</v>
      </c>
      <c r="ES108">
        <v>1662651571.7</v>
      </c>
      <c r="ET108">
        <v>0</v>
      </c>
      <c r="EU108">
        <v>2.249561538461538</v>
      </c>
      <c r="EV108">
        <v>0.1992273700412292</v>
      </c>
      <c r="EW108">
        <v>-130.6461539834048</v>
      </c>
      <c r="EX108">
        <v>13473.1</v>
      </c>
      <c r="EY108">
        <v>15</v>
      </c>
      <c r="EZ108">
        <v>0</v>
      </c>
      <c r="FA108" t="s">
        <v>419</v>
      </c>
      <c r="FB108">
        <v>1662142938.1</v>
      </c>
      <c r="FC108">
        <v>1662142938.1</v>
      </c>
      <c r="FD108">
        <v>0</v>
      </c>
      <c r="FE108">
        <v>0.077</v>
      </c>
      <c r="FF108">
        <v>-0.133</v>
      </c>
      <c r="FG108">
        <v>-3.393</v>
      </c>
      <c r="FH108">
        <v>-0.24</v>
      </c>
      <c r="FI108">
        <v>419</v>
      </c>
      <c r="FJ108">
        <v>24</v>
      </c>
      <c r="FK108">
        <v>0.26</v>
      </c>
      <c r="FL108">
        <v>0.23</v>
      </c>
      <c r="FM108">
        <v>-60.22757560975609</v>
      </c>
      <c r="FN108">
        <v>-2.151562369337998</v>
      </c>
      <c r="FO108">
        <v>0.2367116665136141</v>
      </c>
      <c r="FP108">
        <v>0</v>
      </c>
      <c r="FQ108">
        <v>2.241617647058823</v>
      </c>
      <c r="FR108">
        <v>0.1028327075130768</v>
      </c>
      <c r="FS108">
        <v>0.2213169559313044</v>
      </c>
      <c r="FT108">
        <v>1</v>
      </c>
      <c r="FU108">
        <v>3.473969512195121</v>
      </c>
      <c r="FV108">
        <v>-0.5038645296167269</v>
      </c>
      <c r="FW108">
        <v>0.05227014112684777</v>
      </c>
      <c r="FX108">
        <v>0</v>
      </c>
      <c r="FY108">
        <v>1</v>
      </c>
      <c r="FZ108">
        <v>3</v>
      </c>
      <c r="GA108" t="s">
        <v>426</v>
      </c>
      <c r="GB108">
        <v>2.97693</v>
      </c>
      <c r="GC108">
        <v>2.71557</v>
      </c>
      <c r="GD108">
        <v>0.217665</v>
      </c>
      <c r="GE108">
        <v>0.220335</v>
      </c>
      <c r="GF108">
        <v>0.09695620000000001</v>
      </c>
      <c r="GG108">
        <v>0.08363900000000001</v>
      </c>
      <c r="GH108">
        <v>24596.4</v>
      </c>
      <c r="GI108">
        <v>24632.6</v>
      </c>
      <c r="GJ108">
        <v>29257.8</v>
      </c>
      <c r="GK108">
        <v>29247.1</v>
      </c>
      <c r="GL108">
        <v>35036.9</v>
      </c>
      <c r="GM108">
        <v>35614.3</v>
      </c>
      <c r="GN108">
        <v>41237.8</v>
      </c>
      <c r="GO108">
        <v>41655</v>
      </c>
      <c r="GP108">
        <v>1.91682</v>
      </c>
      <c r="GQ108">
        <v>2.28593</v>
      </c>
      <c r="GR108">
        <v>0.00631809</v>
      </c>
      <c r="GS108">
        <v>0</v>
      </c>
      <c r="GT108">
        <v>27.9486</v>
      </c>
      <c r="GU108">
        <v>999.9</v>
      </c>
      <c r="GV108">
        <v>41.4</v>
      </c>
      <c r="GW108">
        <v>35</v>
      </c>
      <c r="GX108">
        <v>25.7573</v>
      </c>
      <c r="GY108">
        <v>63.0025</v>
      </c>
      <c r="GZ108">
        <v>21.5665</v>
      </c>
      <c r="HA108">
        <v>2</v>
      </c>
      <c r="HB108">
        <v>0.33063</v>
      </c>
      <c r="HC108">
        <v>2.10389</v>
      </c>
      <c r="HD108">
        <v>20.3729</v>
      </c>
      <c r="HE108">
        <v>5.21564</v>
      </c>
      <c r="HF108">
        <v>12.0099</v>
      </c>
      <c r="HG108">
        <v>4.987</v>
      </c>
      <c r="HH108">
        <v>3.28775</v>
      </c>
      <c r="HI108">
        <v>9999</v>
      </c>
      <c r="HJ108">
        <v>9999</v>
      </c>
      <c r="HK108">
        <v>9999</v>
      </c>
      <c r="HL108">
        <v>221.1</v>
      </c>
      <c r="HM108">
        <v>1.86752</v>
      </c>
      <c r="HN108">
        <v>1.86661</v>
      </c>
      <c r="HO108">
        <v>1.86598</v>
      </c>
      <c r="HP108">
        <v>1.86592</v>
      </c>
      <c r="HQ108">
        <v>1.86773</v>
      </c>
      <c r="HR108">
        <v>1.87018</v>
      </c>
      <c r="HS108">
        <v>1.86889</v>
      </c>
      <c r="HT108">
        <v>1.87031</v>
      </c>
      <c r="HU108">
        <v>0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-7.34</v>
      </c>
      <c r="II108">
        <v>-0.1629</v>
      </c>
      <c r="IJ108">
        <v>-2.516739542632623</v>
      </c>
      <c r="IK108">
        <v>-0.003475500162460642</v>
      </c>
      <c r="IL108">
        <v>1.125610701116577E-07</v>
      </c>
      <c r="IM108">
        <v>8.211969671259291E-12</v>
      </c>
      <c r="IN108">
        <v>-0.1937301274936507</v>
      </c>
      <c r="IO108">
        <v>-0.01384364534232655</v>
      </c>
      <c r="IP108">
        <v>0.00103161831321913</v>
      </c>
      <c r="IQ108">
        <v>-1.444183994753534E-05</v>
      </c>
      <c r="IR108">
        <v>3</v>
      </c>
      <c r="IS108">
        <v>2339</v>
      </c>
      <c r="IT108">
        <v>1</v>
      </c>
      <c r="IU108">
        <v>31</v>
      </c>
      <c r="IV108">
        <v>8477.200000000001</v>
      </c>
      <c r="IW108">
        <v>8477.200000000001</v>
      </c>
      <c r="IX108">
        <v>3.59863</v>
      </c>
      <c r="IY108">
        <v>2.19604</v>
      </c>
      <c r="IZ108">
        <v>1.94702</v>
      </c>
      <c r="JA108">
        <v>2.6355</v>
      </c>
      <c r="JB108">
        <v>2.19482</v>
      </c>
      <c r="JC108">
        <v>2.39014</v>
      </c>
      <c r="JD108">
        <v>40.451</v>
      </c>
      <c r="JE108">
        <v>15.4016</v>
      </c>
      <c r="JF108">
        <v>18</v>
      </c>
      <c r="JG108">
        <v>535.038</v>
      </c>
      <c r="JH108">
        <v>791.47</v>
      </c>
      <c r="JI108">
        <v>25.0008</v>
      </c>
      <c r="JJ108">
        <v>31.5297</v>
      </c>
      <c r="JK108">
        <v>30.0001</v>
      </c>
      <c r="JL108">
        <v>31.4707</v>
      </c>
      <c r="JM108">
        <v>31.3679</v>
      </c>
      <c r="JN108">
        <v>72.017</v>
      </c>
      <c r="JO108">
        <v>31.6881</v>
      </c>
      <c r="JP108">
        <v>0</v>
      </c>
      <c r="JQ108">
        <v>25</v>
      </c>
      <c r="JR108">
        <v>1537.29</v>
      </c>
      <c r="JS108">
        <v>17.5269</v>
      </c>
      <c r="JT108">
        <v>100.089</v>
      </c>
      <c r="JU108">
        <v>100.064</v>
      </c>
    </row>
    <row r="109" spans="1:281">
      <c r="A109">
        <v>93</v>
      </c>
      <c r="B109">
        <v>1662651576.6</v>
      </c>
      <c r="C109">
        <v>551</v>
      </c>
      <c r="D109" t="s">
        <v>607</v>
      </c>
      <c r="E109" t="s">
        <v>608</v>
      </c>
      <c r="F109">
        <v>5</v>
      </c>
      <c r="G109" t="s">
        <v>415</v>
      </c>
      <c r="H109" t="s">
        <v>416</v>
      </c>
      <c r="I109">
        <v>1662651569.044444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1548.659975493928</v>
      </c>
      <c r="AK109">
        <v>1501.804484848485</v>
      </c>
      <c r="AL109">
        <v>3.38568248844425</v>
      </c>
      <c r="AM109">
        <v>64.673611271338</v>
      </c>
      <c r="AN109">
        <f>(AP109 - AO109 + DI109*1E3/(8.314*(DK109+273.15)) * AR109/DH109 * AQ109) * DH109/(100*CV109) * 1000/(1000 - AP109)</f>
        <v>0</v>
      </c>
      <c r="AO109">
        <v>17.45715109950986</v>
      </c>
      <c r="AP109">
        <v>20.86547007340486</v>
      </c>
      <c r="AQ109">
        <v>0.001736985373855574</v>
      </c>
      <c r="AR109">
        <v>99.72261212557342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1662651569.044444</v>
      </c>
      <c r="DB109">
        <v>1446.956666666667</v>
      </c>
      <c r="DC109">
        <v>1507.394074074074</v>
      </c>
      <c r="DD109">
        <v>20.86754074074074</v>
      </c>
      <c r="DE109">
        <v>17.45</v>
      </c>
      <c r="DF109">
        <v>1454.265185185185</v>
      </c>
      <c r="DG109">
        <v>21.03046296296296</v>
      </c>
      <c r="DH109">
        <v>500.0075925925925</v>
      </c>
      <c r="DI109">
        <v>90.77772222222221</v>
      </c>
      <c r="DJ109">
        <v>0.100011737037037</v>
      </c>
      <c r="DK109">
        <v>28.14393703703704</v>
      </c>
      <c r="DL109">
        <v>28.04901481481481</v>
      </c>
      <c r="DM109">
        <v>999.9000000000001</v>
      </c>
      <c r="DN109">
        <v>0</v>
      </c>
      <c r="DO109">
        <v>0</v>
      </c>
      <c r="DP109">
        <v>9996.437407407408</v>
      </c>
      <c r="DQ109">
        <v>0</v>
      </c>
      <c r="DR109">
        <v>234.1959259259259</v>
      </c>
      <c r="DS109">
        <v>-60.43689629629629</v>
      </c>
      <c r="DT109">
        <v>1477.794814814815</v>
      </c>
      <c r="DU109">
        <v>1534.164814814815</v>
      </c>
      <c r="DV109">
        <v>3.417534444444445</v>
      </c>
      <c r="DW109">
        <v>1507.394074074074</v>
      </c>
      <c r="DX109">
        <v>17.45</v>
      </c>
      <c r="DY109">
        <v>1.894306666666667</v>
      </c>
      <c r="DZ109">
        <v>1.584070740740741</v>
      </c>
      <c r="EA109">
        <v>16.58751111111111</v>
      </c>
      <c r="EB109">
        <v>13.80472222222222</v>
      </c>
      <c r="EC109">
        <v>1499.992962962963</v>
      </c>
      <c r="ED109">
        <v>0.972998</v>
      </c>
      <c r="EE109">
        <v>0.02700174444444444</v>
      </c>
      <c r="EF109">
        <v>0</v>
      </c>
      <c r="EG109">
        <v>2.291314814814815</v>
      </c>
      <c r="EH109">
        <v>0</v>
      </c>
      <c r="EI109">
        <v>13463.52592592592</v>
      </c>
      <c r="EJ109">
        <v>12533.31481481482</v>
      </c>
      <c r="EK109">
        <v>38.625</v>
      </c>
      <c r="EL109">
        <v>40.25</v>
      </c>
      <c r="EM109">
        <v>39.125</v>
      </c>
      <c r="EN109">
        <v>39.375</v>
      </c>
      <c r="EO109">
        <v>38.125</v>
      </c>
      <c r="EP109">
        <v>1459.490740740741</v>
      </c>
      <c r="EQ109">
        <v>40.5</v>
      </c>
      <c r="ER109">
        <v>0</v>
      </c>
      <c r="ES109">
        <v>1662651576.5</v>
      </c>
      <c r="ET109">
        <v>0</v>
      </c>
      <c r="EU109">
        <v>2.252319230769231</v>
      </c>
      <c r="EV109">
        <v>-0.7289264773916914</v>
      </c>
      <c r="EW109">
        <v>-69.20341885607122</v>
      </c>
      <c r="EX109">
        <v>13463.73076923077</v>
      </c>
      <c r="EY109">
        <v>15</v>
      </c>
      <c r="EZ109">
        <v>0</v>
      </c>
      <c r="FA109" t="s">
        <v>419</v>
      </c>
      <c r="FB109">
        <v>1662142938.1</v>
      </c>
      <c r="FC109">
        <v>1662142938.1</v>
      </c>
      <c r="FD109">
        <v>0</v>
      </c>
      <c r="FE109">
        <v>0.077</v>
      </c>
      <c r="FF109">
        <v>-0.133</v>
      </c>
      <c r="FG109">
        <v>-3.393</v>
      </c>
      <c r="FH109">
        <v>-0.24</v>
      </c>
      <c r="FI109">
        <v>419</v>
      </c>
      <c r="FJ109">
        <v>24</v>
      </c>
      <c r="FK109">
        <v>0.26</v>
      </c>
      <c r="FL109">
        <v>0.23</v>
      </c>
      <c r="FM109">
        <v>-60.393805</v>
      </c>
      <c r="FN109">
        <v>-0.8464142589115864</v>
      </c>
      <c r="FO109">
        <v>0.1105567681103242</v>
      </c>
      <c r="FP109">
        <v>0</v>
      </c>
      <c r="FQ109">
        <v>2.249323529411765</v>
      </c>
      <c r="FR109">
        <v>0.03359512060990272</v>
      </c>
      <c r="FS109">
        <v>0.2045977402825352</v>
      </c>
      <c r="FT109">
        <v>1</v>
      </c>
      <c r="FU109">
        <v>3.439235749999999</v>
      </c>
      <c r="FV109">
        <v>-0.324587279549728</v>
      </c>
      <c r="FW109">
        <v>0.0377066338253297</v>
      </c>
      <c r="FX109">
        <v>0</v>
      </c>
      <c r="FY109">
        <v>1</v>
      </c>
      <c r="FZ109">
        <v>3</v>
      </c>
      <c r="GA109" t="s">
        <v>426</v>
      </c>
      <c r="GB109">
        <v>2.97689</v>
      </c>
      <c r="GC109">
        <v>2.71563</v>
      </c>
      <c r="GD109">
        <v>0.219021</v>
      </c>
      <c r="GE109">
        <v>0.221659</v>
      </c>
      <c r="GF109">
        <v>0.09692050000000001</v>
      </c>
      <c r="GG109">
        <v>0.08364920000000001</v>
      </c>
      <c r="GH109">
        <v>24553.8</v>
      </c>
      <c r="GI109">
        <v>24590.7</v>
      </c>
      <c r="GJ109">
        <v>29258</v>
      </c>
      <c r="GK109">
        <v>29247.1</v>
      </c>
      <c r="GL109">
        <v>35038.5</v>
      </c>
      <c r="GM109">
        <v>35613.9</v>
      </c>
      <c r="GN109">
        <v>41238</v>
      </c>
      <c r="GO109">
        <v>41655</v>
      </c>
      <c r="GP109">
        <v>1.91647</v>
      </c>
      <c r="GQ109">
        <v>2.28595</v>
      </c>
      <c r="GR109">
        <v>0.00674278</v>
      </c>
      <c r="GS109">
        <v>0</v>
      </c>
      <c r="GT109">
        <v>27.9512</v>
      </c>
      <c r="GU109">
        <v>999.9</v>
      </c>
      <c r="GV109">
        <v>41.4</v>
      </c>
      <c r="GW109">
        <v>35</v>
      </c>
      <c r="GX109">
        <v>25.759</v>
      </c>
      <c r="GY109">
        <v>63.1425</v>
      </c>
      <c r="GZ109">
        <v>21.5905</v>
      </c>
      <c r="HA109">
        <v>2</v>
      </c>
      <c r="HB109">
        <v>0.330447</v>
      </c>
      <c r="HC109">
        <v>2.10579</v>
      </c>
      <c r="HD109">
        <v>20.3729</v>
      </c>
      <c r="HE109">
        <v>5.21654</v>
      </c>
      <c r="HF109">
        <v>12.0099</v>
      </c>
      <c r="HG109">
        <v>4.9872</v>
      </c>
      <c r="HH109">
        <v>3.28775</v>
      </c>
      <c r="HI109">
        <v>9999</v>
      </c>
      <c r="HJ109">
        <v>9999</v>
      </c>
      <c r="HK109">
        <v>9999</v>
      </c>
      <c r="HL109">
        <v>221.1</v>
      </c>
      <c r="HM109">
        <v>1.86752</v>
      </c>
      <c r="HN109">
        <v>1.86661</v>
      </c>
      <c r="HO109">
        <v>1.86597</v>
      </c>
      <c r="HP109">
        <v>1.86587</v>
      </c>
      <c r="HQ109">
        <v>1.86772</v>
      </c>
      <c r="HR109">
        <v>1.87014</v>
      </c>
      <c r="HS109">
        <v>1.86886</v>
      </c>
      <c r="HT109">
        <v>1.8703</v>
      </c>
      <c r="HU109">
        <v>0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-7.39</v>
      </c>
      <c r="II109">
        <v>-0.163</v>
      </c>
      <c r="IJ109">
        <v>-2.516739542632623</v>
      </c>
      <c r="IK109">
        <v>-0.003475500162460642</v>
      </c>
      <c r="IL109">
        <v>1.125610701116577E-07</v>
      </c>
      <c r="IM109">
        <v>8.211969671259291E-12</v>
      </c>
      <c r="IN109">
        <v>-0.1937301274936507</v>
      </c>
      <c r="IO109">
        <v>-0.01384364534232655</v>
      </c>
      <c r="IP109">
        <v>0.00103161831321913</v>
      </c>
      <c r="IQ109">
        <v>-1.444183994753534E-05</v>
      </c>
      <c r="IR109">
        <v>3</v>
      </c>
      <c r="IS109">
        <v>2339</v>
      </c>
      <c r="IT109">
        <v>1</v>
      </c>
      <c r="IU109">
        <v>31</v>
      </c>
      <c r="IV109">
        <v>8477.299999999999</v>
      </c>
      <c r="IW109">
        <v>8477.299999999999</v>
      </c>
      <c r="IX109">
        <v>3.62549</v>
      </c>
      <c r="IY109">
        <v>2.19482</v>
      </c>
      <c r="IZ109">
        <v>1.9458</v>
      </c>
      <c r="JA109">
        <v>2.63794</v>
      </c>
      <c r="JB109">
        <v>2.19482</v>
      </c>
      <c r="JC109">
        <v>2.41211</v>
      </c>
      <c r="JD109">
        <v>40.451</v>
      </c>
      <c r="JE109">
        <v>15.4104</v>
      </c>
      <c r="JF109">
        <v>18</v>
      </c>
      <c r="JG109">
        <v>534.817</v>
      </c>
      <c r="JH109">
        <v>791.508</v>
      </c>
      <c r="JI109">
        <v>25.0005</v>
      </c>
      <c r="JJ109">
        <v>31.5298</v>
      </c>
      <c r="JK109">
        <v>30.0002</v>
      </c>
      <c r="JL109">
        <v>31.4729</v>
      </c>
      <c r="JM109">
        <v>31.3688</v>
      </c>
      <c r="JN109">
        <v>72.548</v>
      </c>
      <c r="JO109">
        <v>31.6881</v>
      </c>
      <c r="JP109">
        <v>0</v>
      </c>
      <c r="JQ109">
        <v>25</v>
      </c>
      <c r="JR109">
        <v>1557.33</v>
      </c>
      <c r="JS109">
        <v>17.5694</v>
      </c>
      <c r="JT109">
        <v>100.089</v>
      </c>
      <c r="JU109">
        <v>100.064</v>
      </c>
    </row>
    <row r="110" spans="1:281">
      <c r="A110">
        <v>94</v>
      </c>
      <c r="B110">
        <v>1662651582.1</v>
      </c>
      <c r="C110">
        <v>556.5</v>
      </c>
      <c r="D110" t="s">
        <v>609</v>
      </c>
      <c r="E110" t="s">
        <v>610</v>
      </c>
      <c r="F110">
        <v>5</v>
      </c>
      <c r="G110" t="s">
        <v>415</v>
      </c>
      <c r="H110" t="s">
        <v>416</v>
      </c>
      <c r="I110">
        <v>1662651574.332142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1567.450340208022</v>
      </c>
      <c r="AK110">
        <v>1520.674545454546</v>
      </c>
      <c r="AL110">
        <v>3.441677697935785</v>
      </c>
      <c r="AM110">
        <v>64.673611271338</v>
      </c>
      <c r="AN110">
        <f>(AP110 - AO110 + DI110*1E3/(8.314*(DK110+273.15)) * AR110/DH110 * AQ110) * DH110/(100*CV110) * 1000/(1000 - AP110)</f>
        <v>0</v>
      </c>
      <c r="AO110">
        <v>17.45991398586067</v>
      </c>
      <c r="AP110">
        <v>20.84596821005081</v>
      </c>
      <c r="AQ110">
        <v>-0.0005644930119144761</v>
      </c>
      <c r="AR110">
        <v>99.72261212557342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1662651574.332142</v>
      </c>
      <c r="DB110">
        <v>1464.616428571428</v>
      </c>
      <c r="DC110">
        <v>1525.106071428572</v>
      </c>
      <c r="DD110">
        <v>20.86615</v>
      </c>
      <c r="DE110">
        <v>17.46316785714286</v>
      </c>
      <c r="DF110">
        <v>1471.979642857143</v>
      </c>
      <c r="DG110">
        <v>21.02908571428571</v>
      </c>
      <c r="DH110">
        <v>500.0143928571428</v>
      </c>
      <c r="DI110">
        <v>90.77797499999998</v>
      </c>
      <c r="DJ110">
        <v>0.09996797142857142</v>
      </c>
      <c r="DK110">
        <v>28.14717142857143</v>
      </c>
      <c r="DL110">
        <v>28.05804285714285</v>
      </c>
      <c r="DM110">
        <v>999.9000000000002</v>
      </c>
      <c r="DN110">
        <v>0</v>
      </c>
      <c r="DO110">
        <v>0</v>
      </c>
      <c r="DP110">
        <v>10002.09928571429</v>
      </c>
      <c r="DQ110">
        <v>0</v>
      </c>
      <c r="DR110">
        <v>234.6612857142857</v>
      </c>
      <c r="DS110">
        <v>-60.48858214285714</v>
      </c>
      <c r="DT110">
        <v>1495.828928571429</v>
      </c>
      <c r="DU110">
        <v>1552.211785714286</v>
      </c>
      <c r="DV110">
        <v>3.4029725</v>
      </c>
      <c r="DW110">
        <v>1525.106071428572</v>
      </c>
      <c r="DX110">
        <v>17.46316785714286</v>
      </c>
      <c r="DY110">
        <v>1.894185714285714</v>
      </c>
      <c r="DZ110">
        <v>1.585271428571428</v>
      </c>
      <c r="EA110">
        <v>16.58650357142857</v>
      </c>
      <c r="EB110">
        <v>13.816375</v>
      </c>
      <c r="EC110">
        <v>1499.96</v>
      </c>
      <c r="ED110">
        <v>0.9729997857142856</v>
      </c>
      <c r="EE110">
        <v>0.02699997142857142</v>
      </c>
      <c r="EF110">
        <v>0</v>
      </c>
      <c r="EG110">
        <v>2.235325</v>
      </c>
      <c r="EH110">
        <v>0</v>
      </c>
      <c r="EI110">
        <v>13456.45357142857</v>
      </c>
      <c r="EJ110">
        <v>12533.04285714286</v>
      </c>
      <c r="EK110">
        <v>38.625</v>
      </c>
      <c r="EL110">
        <v>40.25</v>
      </c>
      <c r="EM110">
        <v>39.125</v>
      </c>
      <c r="EN110">
        <v>39.375</v>
      </c>
      <c r="EO110">
        <v>38.125</v>
      </c>
      <c r="EP110">
        <v>1459.461785714286</v>
      </c>
      <c r="EQ110">
        <v>40.49642857142857</v>
      </c>
      <c r="ER110">
        <v>0</v>
      </c>
      <c r="ES110">
        <v>1662651581.9</v>
      </c>
      <c r="ET110">
        <v>0</v>
      </c>
      <c r="EU110">
        <v>2.197012</v>
      </c>
      <c r="EV110">
        <v>-0.1449153824753742</v>
      </c>
      <c r="EW110">
        <v>-105.4307692514516</v>
      </c>
      <c r="EX110">
        <v>13455.748</v>
      </c>
      <c r="EY110">
        <v>15</v>
      </c>
      <c r="EZ110">
        <v>0</v>
      </c>
      <c r="FA110" t="s">
        <v>419</v>
      </c>
      <c r="FB110">
        <v>1662142938.1</v>
      </c>
      <c r="FC110">
        <v>1662142938.1</v>
      </c>
      <c r="FD110">
        <v>0</v>
      </c>
      <c r="FE110">
        <v>0.077</v>
      </c>
      <c r="FF110">
        <v>-0.133</v>
      </c>
      <c r="FG110">
        <v>-3.393</v>
      </c>
      <c r="FH110">
        <v>-0.24</v>
      </c>
      <c r="FI110">
        <v>419</v>
      </c>
      <c r="FJ110">
        <v>24</v>
      </c>
      <c r="FK110">
        <v>0.26</v>
      </c>
      <c r="FL110">
        <v>0.23</v>
      </c>
      <c r="FM110">
        <v>-60.46504634146341</v>
      </c>
      <c r="FN110">
        <v>-0.6511066202089771</v>
      </c>
      <c r="FO110">
        <v>0.09082241879022987</v>
      </c>
      <c r="FP110">
        <v>0</v>
      </c>
      <c r="FQ110">
        <v>2.240970588235295</v>
      </c>
      <c r="FR110">
        <v>-0.4834255091447875</v>
      </c>
      <c r="FS110">
        <v>0.2091553595513769</v>
      </c>
      <c r="FT110">
        <v>1</v>
      </c>
      <c r="FU110">
        <v>3.408894634146341</v>
      </c>
      <c r="FV110">
        <v>-0.1714455052264784</v>
      </c>
      <c r="FW110">
        <v>0.02066256684849662</v>
      </c>
      <c r="FX110">
        <v>0</v>
      </c>
      <c r="FY110">
        <v>1</v>
      </c>
      <c r="FZ110">
        <v>3</v>
      </c>
      <c r="GA110" t="s">
        <v>426</v>
      </c>
      <c r="GB110">
        <v>2.97683</v>
      </c>
      <c r="GC110">
        <v>2.71556</v>
      </c>
      <c r="GD110">
        <v>0.220677</v>
      </c>
      <c r="GE110">
        <v>0.22326</v>
      </c>
      <c r="GF110">
        <v>0.0968649</v>
      </c>
      <c r="GG110">
        <v>0.0837886</v>
      </c>
      <c r="GH110">
        <v>24501.7</v>
      </c>
      <c r="GI110">
        <v>24539.8</v>
      </c>
      <c r="GJ110">
        <v>29258.1</v>
      </c>
      <c r="GK110">
        <v>29246.9</v>
      </c>
      <c r="GL110">
        <v>35041</v>
      </c>
      <c r="GM110">
        <v>35608.3</v>
      </c>
      <c r="GN110">
        <v>41238.4</v>
      </c>
      <c r="GO110">
        <v>41654.8</v>
      </c>
      <c r="GP110">
        <v>1.91637</v>
      </c>
      <c r="GQ110">
        <v>2.28605</v>
      </c>
      <c r="GR110">
        <v>0.0071153</v>
      </c>
      <c r="GS110">
        <v>0</v>
      </c>
      <c r="GT110">
        <v>27.9533</v>
      </c>
      <c r="GU110">
        <v>999.9</v>
      </c>
      <c r="GV110">
        <v>41.4</v>
      </c>
      <c r="GW110">
        <v>35</v>
      </c>
      <c r="GX110">
        <v>25.7575</v>
      </c>
      <c r="GY110">
        <v>63.2025</v>
      </c>
      <c r="GZ110">
        <v>21.6546</v>
      </c>
      <c r="HA110">
        <v>2</v>
      </c>
      <c r="HB110">
        <v>0.330656</v>
      </c>
      <c r="HC110">
        <v>2.10709</v>
      </c>
      <c r="HD110">
        <v>20.3729</v>
      </c>
      <c r="HE110">
        <v>5.21699</v>
      </c>
      <c r="HF110">
        <v>12.0099</v>
      </c>
      <c r="HG110">
        <v>4.98755</v>
      </c>
      <c r="HH110">
        <v>3.288</v>
      </c>
      <c r="HI110">
        <v>9999</v>
      </c>
      <c r="HJ110">
        <v>9999</v>
      </c>
      <c r="HK110">
        <v>9999</v>
      </c>
      <c r="HL110">
        <v>221.1</v>
      </c>
      <c r="HM110">
        <v>1.86753</v>
      </c>
      <c r="HN110">
        <v>1.86661</v>
      </c>
      <c r="HO110">
        <v>1.86599</v>
      </c>
      <c r="HP110">
        <v>1.86588</v>
      </c>
      <c r="HQ110">
        <v>1.86774</v>
      </c>
      <c r="HR110">
        <v>1.87014</v>
      </c>
      <c r="HS110">
        <v>1.86889</v>
      </c>
      <c r="HT110">
        <v>1.87027</v>
      </c>
      <c r="HU110">
        <v>0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-7.44</v>
      </c>
      <c r="II110">
        <v>-0.1632</v>
      </c>
      <c r="IJ110">
        <v>-2.516739542632623</v>
      </c>
      <c r="IK110">
        <v>-0.003475500162460642</v>
      </c>
      <c r="IL110">
        <v>1.125610701116577E-07</v>
      </c>
      <c r="IM110">
        <v>8.211969671259291E-12</v>
      </c>
      <c r="IN110">
        <v>-0.1937301274936507</v>
      </c>
      <c r="IO110">
        <v>-0.01384364534232655</v>
      </c>
      <c r="IP110">
        <v>0.00103161831321913</v>
      </c>
      <c r="IQ110">
        <v>-1.444183994753534E-05</v>
      </c>
      <c r="IR110">
        <v>3</v>
      </c>
      <c r="IS110">
        <v>2339</v>
      </c>
      <c r="IT110">
        <v>1</v>
      </c>
      <c r="IU110">
        <v>31</v>
      </c>
      <c r="IV110">
        <v>8477.4</v>
      </c>
      <c r="IW110">
        <v>8477.4</v>
      </c>
      <c r="IX110">
        <v>3.65967</v>
      </c>
      <c r="IY110">
        <v>2.19604</v>
      </c>
      <c r="IZ110">
        <v>1.94702</v>
      </c>
      <c r="JA110">
        <v>2.63794</v>
      </c>
      <c r="JB110">
        <v>2.19482</v>
      </c>
      <c r="JC110">
        <v>2.36816</v>
      </c>
      <c r="JD110">
        <v>40.4765</v>
      </c>
      <c r="JE110">
        <v>15.3929</v>
      </c>
      <c r="JF110">
        <v>18</v>
      </c>
      <c r="JG110">
        <v>534.752</v>
      </c>
      <c r="JH110">
        <v>791.638</v>
      </c>
      <c r="JI110">
        <v>25.0003</v>
      </c>
      <c r="JJ110">
        <v>31.5324</v>
      </c>
      <c r="JK110">
        <v>30.0001</v>
      </c>
      <c r="JL110">
        <v>31.4734</v>
      </c>
      <c r="JM110">
        <v>31.3713</v>
      </c>
      <c r="JN110">
        <v>73.2407</v>
      </c>
      <c r="JO110">
        <v>31.4018</v>
      </c>
      <c r="JP110">
        <v>0</v>
      </c>
      <c r="JQ110">
        <v>25</v>
      </c>
      <c r="JR110">
        <v>1570.69</v>
      </c>
      <c r="JS110">
        <v>17.6259</v>
      </c>
      <c r="JT110">
        <v>100.09</v>
      </c>
      <c r="JU110">
        <v>100.063</v>
      </c>
    </row>
    <row r="111" spans="1:281">
      <c r="A111">
        <v>95</v>
      </c>
      <c r="B111">
        <v>1662651586.6</v>
      </c>
      <c r="C111">
        <v>561</v>
      </c>
      <c r="D111" t="s">
        <v>611</v>
      </c>
      <c r="E111" t="s">
        <v>612</v>
      </c>
      <c r="F111">
        <v>5</v>
      </c>
      <c r="G111" t="s">
        <v>415</v>
      </c>
      <c r="H111" t="s">
        <v>416</v>
      </c>
      <c r="I111">
        <v>1662651578.778571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1582.908058455207</v>
      </c>
      <c r="AK111">
        <v>1535.97393939394</v>
      </c>
      <c r="AL111">
        <v>3.41176500308892</v>
      </c>
      <c r="AM111">
        <v>64.673611271338</v>
      </c>
      <c r="AN111">
        <f>(AP111 - AO111 + DI111*1E3/(8.314*(DK111+273.15)) * AR111/DH111 * AQ111) * DH111/(100*CV111) * 1000/(1000 - AP111)</f>
        <v>0</v>
      </c>
      <c r="AO111">
        <v>17.48514771961325</v>
      </c>
      <c r="AP111">
        <v>20.84297120271033</v>
      </c>
      <c r="AQ111">
        <v>-0.0006109245157069959</v>
      </c>
      <c r="AR111">
        <v>99.72261212557342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1662651578.778571</v>
      </c>
      <c r="DB111">
        <v>1479.472142857143</v>
      </c>
      <c r="DC111">
        <v>1540.011428571428</v>
      </c>
      <c r="DD111">
        <v>20.85740357142857</v>
      </c>
      <c r="DE111">
        <v>17.48126428571429</v>
      </c>
      <c r="DF111">
        <v>1486.880714285715</v>
      </c>
      <c r="DG111">
        <v>21.02043571428571</v>
      </c>
      <c r="DH111">
        <v>500.0065714285714</v>
      </c>
      <c r="DI111">
        <v>90.77868571428573</v>
      </c>
      <c r="DJ111">
        <v>0.09998567857142858</v>
      </c>
      <c r="DK111">
        <v>28.15068928571429</v>
      </c>
      <c r="DL111">
        <v>28.06556785714286</v>
      </c>
      <c r="DM111">
        <v>999.9000000000002</v>
      </c>
      <c r="DN111">
        <v>0</v>
      </c>
      <c r="DO111">
        <v>0</v>
      </c>
      <c r="DP111">
        <v>10003.05714285714</v>
      </c>
      <c r="DQ111">
        <v>0</v>
      </c>
      <c r="DR111">
        <v>234.7496785714285</v>
      </c>
      <c r="DS111">
        <v>-60.53950714285713</v>
      </c>
      <c r="DT111">
        <v>1510.987142857143</v>
      </c>
      <c r="DU111">
        <v>1567.412142857143</v>
      </c>
      <c r="DV111">
        <v>3.376131071428571</v>
      </c>
      <c r="DW111">
        <v>1540.011428571428</v>
      </c>
      <c r="DX111">
        <v>17.48126428571429</v>
      </c>
      <c r="DY111">
        <v>1.8934075</v>
      </c>
      <c r="DZ111">
        <v>1.586926428571428</v>
      </c>
      <c r="EA111">
        <v>16.58002857142857</v>
      </c>
      <c r="EB111">
        <v>13.83242142857143</v>
      </c>
      <c r="EC111">
        <v>1499.985357142857</v>
      </c>
      <c r="ED111">
        <v>0.9729987142857141</v>
      </c>
      <c r="EE111">
        <v>0.02700098928571429</v>
      </c>
      <c r="EF111">
        <v>0</v>
      </c>
      <c r="EG111">
        <v>2.245557142857143</v>
      </c>
      <c r="EH111">
        <v>0</v>
      </c>
      <c r="EI111">
        <v>13448.70357142857</v>
      </c>
      <c r="EJ111">
        <v>12533.24642857143</v>
      </c>
      <c r="EK111">
        <v>38.625</v>
      </c>
      <c r="EL111">
        <v>40.25</v>
      </c>
      <c r="EM111">
        <v>39.125</v>
      </c>
      <c r="EN111">
        <v>39.375</v>
      </c>
      <c r="EO111">
        <v>38.125</v>
      </c>
      <c r="EP111">
        <v>1459.484285714286</v>
      </c>
      <c r="EQ111">
        <v>40.4975</v>
      </c>
      <c r="ER111">
        <v>0</v>
      </c>
      <c r="ES111">
        <v>1662651586.7</v>
      </c>
      <c r="ET111">
        <v>0</v>
      </c>
      <c r="EU111">
        <v>2.188908</v>
      </c>
      <c r="EV111">
        <v>-0.4801846128304845</v>
      </c>
      <c r="EW111">
        <v>-110.8769232645752</v>
      </c>
      <c r="EX111">
        <v>13446.992</v>
      </c>
      <c r="EY111">
        <v>15</v>
      </c>
      <c r="EZ111">
        <v>0</v>
      </c>
      <c r="FA111" t="s">
        <v>419</v>
      </c>
      <c r="FB111">
        <v>1662142938.1</v>
      </c>
      <c r="FC111">
        <v>1662142938.1</v>
      </c>
      <c r="FD111">
        <v>0</v>
      </c>
      <c r="FE111">
        <v>0.077</v>
      </c>
      <c r="FF111">
        <v>-0.133</v>
      </c>
      <c r="FG111">
        <v>-3.393</v>
      </c>
      <c r="FH111">
        <v>-0.24</v>
      </c>
      <c r="FI111">
        <v>419</v>
      </c>
      <c r="FJ111">
        <v>24</v>
      </c>
      <c r="FK111">
        <v>0.26</v>
      </c>
      <c r="FL111">
        <v>0.23</v>
      </c>
      <c r="FM111">
        <v>-60.51345609756098</v>
      </c>
      <c r="FN111">
        <v>-0.5459853658537054</v>
      </c>
      <c r="FO111">
        <v>0.07741172485965277</v>
      </c>
      <c r="FP111">
        <v>0</v>
      </c>
      <c r="FQ111">
        <v>2.216776470588235</v>
      </c>
      <c r="FR111">
        <v>-0.3377540049186262</v>
      </c>
      <c r="FS111">
        <v>0.1993464912257395</v>
      </c>
      <c r="FT111">
        <v>1</v>
      </c>
      <c r="FU111">
        <v>3.389902926829268</v>
      </c>
      <c r="FV111">
        <v>-0.3082672473867558</v>
      </c>
      <c r="FW111">
        <v>0.03396642691375306</v>
      </c>
      <c r="FX111">
        <v>0</v>
      </c>
      <c r="FY111">
        <v>1</v>
      </c>
      <c r="FZ111">
        <v>3</v>
      </c>
      <c r="GA111" t="s">
        <v>426</v>
      </c>
      <c r="GB111">
        <v>2.97691</v>
      </c>
      <c r="GC111">
        <v>2.71574</v>
      </c>
      <c r="GD111">
        <v>0.222017</v>
      </c>
      <c r="GE111">
        <v>0.224567</v>
      </c>
      <c r="GF111">
        <v>0.09685340000000001</v>
      </c>
      <c r="GG111">
        <v>0.0839715</v>
      </c>
      <c r="GH111">
        <v>24459.4</v>
      </c>
      <c r="GI111">
        <v>24498.1</v>
      </c>
      <c r="GJ111">
        <v>29258</v>
      </c>
      <c r="GK111">
        <v>29246.5</v>
      </c>
      <c r="GL111">
        <v>35041.3</v>
      </c>
      <c r="GM111">
        <v>35600.8</v>
      </c>
      <c r="GN111">
        <v>41238.1</v>
      </c>
      <c r="GO111">
        <v>41654.4</v>
      </c>
      <c r="GP111">
        <v>1.91672</v>
      </c>
      <c r="GQ111">
        <v>2.2863</v>
      </c>
      <c r="GR111">
        <v>0.008352099999999999</v>
      </c>
      <c r="GS111">
        <v>0</v>
      </c>
      <c r="GT111">
        <v>27.9559</v>
      </c>
      <c r="GU111">
        <v>999.9</v>
      </c>
      <c r="GV111">
        <v>41.3</v>
      </c>
      <c r="GW111">
        <v>35.1</v>
      </c>
      <c r="GX111">
        <v>25.8437</v>
      </c>
      <c r="GY111">
        <v>63.1925</v>
      </c>
      <c r="GZ111">
        <v>21.5785</v>
      </c>
      <c r="HA111">
        <v>2</v>
      </c>
      <c r="HB111">
        <v>0.330765</v>
      </c>
      <c r="HC111">
        <v>2.10801</v>
      </c>
      <c r="HD111">
        <v>20.3728</v>
      </c>
      <c r="HE111">
        <v>5.21684</v>
      </c>
      <c r="HF111">
        <v>12.0099</v>
      </c>
      <c r="HG111">
        <v>4.9875</v>
      </c>
      <c r="HH111">
        <v>3.2879</v>
      </c>
      <c r="HI111">
        <v>9999</v>
      </c>
      <c r="HJ111">
        <v>9999</v>
      </c>
      <c r="HK111">
        <v>9999</v>
      </c>
      <c r="HL111">
        <v>221.1</v>
      </c>
      <c r="HM111">
        <v>1.86752</v>
      </c>
      <c r="HN111">
        <v>1.86661</v>
      </c>
      <c r="HO111">
        <v>1.86598</v>
      </c>
      <c r="HP111">
        <v>1.8659</v>
      </c>
      <c r="HQ111">
        <v>1.86773</v>
      </c>
      <c r="HR111">
        <v>1.87016</v>
      </c>
      <c r="HS111">
        <v>1.86888</v>
      </c>
      <c r="HT111">
        <v>1.87027</v>
      </c>
      <c r="HU111">
        <v>0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-7.49</v>
      </c>
      <c r="II111">
        <v>-0.1632</v>
      </c>
      <c r="IJ111">
        <v>-2.516739542632623</v>
      </c>
      <c r="IK111">
        <v>-0.003475500162460642</v>
      </c>
      <c r="IL111">
        <v>1.125610701116577E-07</v>
      </c>
      <c r="IM111">
        <v>8.211969671259291E-12</v>
      </c>
      <c r="IN111">
        <v>-0.1937301274936507</v>
      </c>
      <c r="IO111">
        <v>-0.01384364534232655</v>
      </c>
      <c r="IP111">
        <v>0.00103161831321913</v>
      </c>
      <c r="IQ111">
        <v>-1.444183994753534E-05</v>
      </c>
      <c r="IR111">
        <v>3</v>
      </c>
      <c r="IS111">
        <v>2339</v>
      </c>
      <c r="IT111">
        <v>1</v>
      </c>
      <c r="IU111">
        <v>31</v>
      </c>
      <c r="IV111">
        <v>8477.5</v>
      </c>
      <c r="IW111">
        <v>8477.5</v>
      </c>
      <c r="IX111">
        <v>3.68652</v>
      </c>
      <c r="IY111">
        <v>2.19849</v>
      </c>
      <c r="IZ111">
        <v>1.94702</v>
      </c>
      <c r="JA111">
        <v>2.63916</v>
      </c>
      <c r="JB111">
        <v>2.19482</v>
      </c>
      <c r="JC111">
        <v>2.36572</v>
      </c>
      <c r="JD111">
        <v>40.4765</v>
      </c>
      <c r="JE111">
        <v>15.3929</v>
      </c>
      <c r="JF111">
        <v>18</v>
      </c>
      <c r="JG111">
        <v>535.0119999999999</v>
      </c>
      <c r="JH111">
        <v>791.889</v>
      </c>
      <c r="JI111">
        <v>25.0002</v>
      </c>
      <c r="JJ111">
        <v>31.5324</v>
      </c>
      <c r="JK111">
        <v>30.0002</v>
      </c>
      <c r="JL111">
        <v>31.4756</v>
      </c>
      <c r="JM111">
        <v>31.3715</v>
      </c>
      <c r="JN111">
        <v>73.7637</v>
      </c>
      <c r="JO111">
        <v>31.1121</v>
      </c>
      <c r="JP111">
        <v>0</v>
      </c>
      <c r="JQ111">
        <v>25</v>
      </c>
      <c r="JR111">
        <v>1590.73</v>
      </c>
      <c r="JS111">
        <v>17.6601</v>
      </c>
      <c r="JT111">
        <v>100.09</v>
      </c>
      <c r="JU111">
        <v>100.062</v>
      </c>
    </row>
    <row r="112" spans="1:281">
      <c r="A112">
        <v>96</v>
      </c>
      <c r="B112">
        <v>1662653114</v>
      </c>
      <c r="C112">
        <v>2088.400000095367</v>
      </c>
      <c r="D112" t="s">
        <v>613</v>
      </c>
      <c r="E112" t="s">
        <v>614</v>
      </c>
      <c r="F112">
        <v>5</v>
      </c>
      <c r="G112" t="s">
        <v>615</v>
      </c>
      <c r="H112" t="s">
        <v>416</v>
      </c>
      <c r="I112">
        <v>1662653106.25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426.3833312589615</v>
      </c>
      <c r="AK112">
        <v>410.563103030303</v>
      </c>
      <c r="AL112">
        <v>6.312909083611315E-05</v>
      </c>
      <c r="AM112">
        <v>64.70191797242633</v>
      </c>
      <c r="AN112">
        <f>(AP112 - AO112 + DI112*1E3/(8.314*(DK112+273.15)) * AR112/DH112 * AQ112) * DH112/(100*CV112) * 1000/(1000 - AP112)</f>
        <v>0</v>
      </c>
      <c r="AO112">
        <v>15.05876579846637</v>
      </c>
      <c r="AP112">
        <v>21.32174676691728</v>
      </c>
      <c r="AQ112">
        <v>-4.441725092712387E-05</v>
      </c>
      <c r="AR112">
        <v>95.60757508120415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1662653106.25</v>
      </c>
      <c r="DB112">
        <v>401.7955666666667</v>
      </c>
      <c r="DC112">
        <v>419.9969666666667</v>
      </c>
      <c r="DD112">
        <v>21.33789</v>
      </c>
      <c r="DE112">
        <v>15.05744</v>
      </c>
      <c r="DF112">
        <v>405.7033666666667</v>
      </c>
      <c r="DG112">
        <v>21.49596333333333</v>
      </c>
      <c r="DH112">
        <v>500.0042999999999</v>
      </c>
      <c r="DI112">
        <v>90.77706666666664</v>
      </c>
      <c r="DJ112">
        <v>0.09999361333333333</v>
      </c>
      <c r="DK112">
        <v>28.34211</v>
      </c>
      <c r="DL112">
        <v>27.70741</v>
      </c>
      <c r="DM112">
        <v>999.9000000000002</v>
      </c>
      <c r="DN112">
        <v>0</v>
      </c>
      <c r="DO112">
        <v>0</v>
      </c>
      <c r="DP112">
        <v>9996.92</v>
      </c>
      <c r="DQ112">
        <v>0</v>
      </c>
      <c r="DR112">
        <v>228.7119666666666</v>
      </c>
      <c r="DS112">
        <v>-18.20131666666667</v>
      </c>
      <c r="DT112">
        <v>410.5559666666667</v>
      </c>
      <c r="DU112">
        <v>426.4177</v>
      </c>
      <c r="DV112">
        <v>6.280451666666666</v>
      </c>
      <c r="DW112">
        <v>419.9969666666667</v>
      </c>
      <c r="DX112">
        <v>15.05744</v>
      </c>
      <c r="DY112">
        <v>1.936991</v>
      </c>
      <c r="DZ112">
        <v>1.366869666666667</v>
      </c>
      <c r="EA112">
        <v>16.93846666666667</v>
      </c>
      <c r="EB112">
        <v>11.55500666666667</v>
      </c>
      <c r="EC112">
        <v>1500.032666666667</v>
      </c>
      <c r="ED112">
        <v>0.9730031666666664</v>
      </c>
      <c r="EE112">
        <v>0.02699682333333335</v>
      </c>
      <c r="EF112">
        <v>0</v>
      </c>
      <c r="EG112">
        <v>2.236823333333334</v>
      </c>
      <c r="EH112">
        <v>0</v>
      </c>
      <c r="EI112">
        <v>9289.921333333334</v>
      </c>
      <c r="EJ112">
        <v>12533.66</v>
      </c>
      <c r="EK112">
        <v>39.29339999999999</v>
      </c>
      <c r="EL112">
        <v>41.09769999999998</v>
      </c>
      <c r="EM112">
        <v>39.875</v>
      </c>
      <c r="EN112">
        <v>40.11869999999999</v>
      </c>
      <c r="EO112">
        <v>38.79753333333333</v>
      </c>
      <c r="EP112">
        <v>1459.532666666667</v>
      </c>
      <c r="EQ112">
        <v>40.5</v>
      </c>
      <c r="ER112">
        <v>0</v>
      </c>
      <c r="ES112">
        <v>1662653113.7</v>
      </c>
      <c r="ET112">
        <v>0</v>
      </c>
      <c r="EU112">
        <v>2.233546153846154</v>
      </c>
      <c r="EV112">
        <v>-0.0294974369946853</v>
      </c>
      <c r="EW112">
        <v>31.0533333285141</v>
      </c>
      <c r="EX112">
        <v>9289.830384615383</v>
      </c>
      <c r="EY112">
        <v>15</v>
      </c>
      <c r="EZ112">
        <v>0</v>
      </c>
      <c r="FA112" t="s">
        <v>419</v>
      </c>
      <c r="FB112">
        <v>1662142938.1</v>
      </c>
      <c r="FC112">
        <v>1662142938.1</v>
      </c>
      <c r="FD112">
        <v>0</v>
      </c>
      <c r="FE112">
        <v>0.077</v>
      </c>
      <c r="FF112">
        <v>-0.133</v>
      </c>
      <c r="FG112">
        <v>-3.393</v>
      </c>
      <c r="FH112">
        <v>-0.24</v>
      </c>
      <c r="FI112">
        <v>419</v>
      </c>
      <c r="FJ112">
        <v>24</v>
      </c>
      <c r="FK112">
        <v>0.26</v>
      </c>
      <c r="FL112">
        <v>0.23</v>
      </c>
      <c r="FM112">
        <v>-18.20883902439024</v>
      </c>
      <c r="FN112">
        <v>0.2099728222996431</v>
      </c>
      <c r="FO112">
        <v>0.04287090023376081</v>
      </c>
      <c r="FP112">
        <v>1</v>
      </c>
      <c r="FQ112">
        <v>2.268570588235295</v>
      </c>
      <c r="FR112">
        <v>-0.6034866331022557</v>
      </c>
      <c r="FS112">
        <v>0.2210542101857154</v>
      </c>
      <c r="FT112">
        <v>1</v>
      </c>
      <c r="FU112">
        <v>6.287242195121952</v>
      </c>
      <c r="FV112">
        <v>-0.1302742160278692</v>
      </c>
      <c r="FW112">
        <v>0.012899736339184</v>
      </c>
      <c r="FX112">
        <v>0</v>
      </c>
      <c r="FY112">
        <v>2</v>
      </c>
      <c r="FZ112">
        <v>3</v>
      </c>
      <c r="GA112" t="s">
        <v>420</v>
      </c>
      <c r="GB112">
        <v>2.97629</v>
      </c>
      <c r="GC112">
        <v>2.71521</v>
      </c>
      <c r="GD112">
        <v>0.0911135</v>
      </c>
      <c r="GE112">
        <v>0.09261949999999999</v>
      </c>
      <c r="GF112">
        <v>0.09836159999999999</v>
      </c>
      <c r="GG112">
        <v>0.0751518</v>
      </c>
      <c r="GH112">
        <v>28577.5</v>
      </c>
      <c r="GI112">
        <v>28667.2</v>
      </c>
      <c r="GJ112">
        <v>29254.6</v>
      </c>
      <c r="GK112">
        <v>29240.3</v>
      </c>
      <c r="GL112">
        <v>34976.2</v>
      </c>
      <c r="GM112">
        <v>35938.1</v>
      </c>
      <c r="GN112">
        <v>41233.2</v>
      </c>
      <c r="GO112">
        <v>41648.7</v>
      </c>
      <c r="GP112">
        <v>1.91875</v>
      </c>
      <c r="GQ112">
        <v>2.26747</v>
      </c>
      <c r="GR112">
        <v>-0.0433624</v>
      </c>
      <c r="GS112">
        <v>0</v>
      </c>
      <c r="GT112">
        <v>28.4041</v>
      </c>
      <c r="GU112">
        <v>999.9</v>
      </c>
      <c r="GV112">
        <v>39.2</v>
      </c>
      <c r="GW112">
        <v>36.9</v>
      </c>
      <c r="GX112">
        <v>27.0814</v>
      </c>
      <c r="GY112">
        <v>63.0628</v>
      </c>
      <c r="GZ112">
        <v>22.2075</v>
      </c>
      <c r="HA112">
        <v>2</v>
      </c>
      <c r="HB112">
        <v>0.337942</v>
      </c>
      <c r="HC112">
        <v>2.28745</v>
      </c>
      <c r="HD112">
        <v>20.3717</v>
      </c>
      <c r="HE112">
        <v>5.22028</v>
      </c>
      <c r="HF112">
        <v>12.0099</v>
      </c>
      <c r="HG112">
        <v>4.98905</v>
      </c>
      <c r="HH112">
        <v>3.2886</v>
      </c>
      <c r="HI112">
        <v>9999</v>
      </c>
      <c r="HJ112">
        <v>9999</v>
      </c>
      <c r="HK112">
        <v>9999</v>
      </c>
      <c r="HL112">
        <v>221.5</v>
      </c>
      <c r="HM112">
        <v>1.86752</v>
      </c>
      <c r="HN112">
        <v>1.86661</v>
      </c>
      <c r="HO112">
        <v>1.866</v>
      </c>
      <c r="HP112">
        <v>1.86587</v>
      </c>
      <c r="HQ112">
        <v>1.86774</v>
      </c>
      <c r="HR112">
        <v>1.87012</v>
      </c>
      <c r="HS112">
        <v>1.86882</v>
      </c>
      <c r="HT112">
        <v>1.87027</v>
      </c>
      <c r="HU112">
        <v>0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-3.908</v>
      </c>
      <c r="II112">
        <v>-0.1583</v>
      </c>
      <c r="IJ112">
        <v>-2.516739542632623</v>
      </c>
      <c r="IK112">
        <v>-0.003475500162460642</v>
      </c>
      <c r="IL112">
        <v>1.125610701116577E-07</v>
      </c>
      <c r="IM112">
        <v>8.211969671259291E-12</v>
      </c>
      <c r="IN112">
        <v>-0.1937301274936507</v>
      </c>
      <c r="IO112">
        <v>-0.01384364534232655</v>
      </c>
      <c r="IP112">
        <v>0.00103161831321913</v>
      </c>
      <c r="IQ112">
        <v>-1.444183994753534E-05</v>
      </c>
      <c r="IR112">
        <v>3</v>
      </c>
      <c r="IS112">
        <v>2339</v>
      </c>
      <c r="IT112">
        <v>1</v>
      </c>
      <c r="IU112">
        <v>31</v>
      </c>
      <c r="IV112">
        <v>8502.9</v>
      </c>
      <c r="IW112">
        <v>8502.9</v>
      </c>
      <c r="IX112">
        <v>1.29517</v>
      </c>
      <c r="IY112">
        <v>2.22412</v>
      </c>
      <c r="IZ112">
        <v>1.94702</v>
      </c>
      <c r="JA112">
        <v>2.63428</v>
      </c>
      <c r="JB112">
        <v>2.19482</v>
      </c>
      <c r="JC112">
        <v>2.38525</v>
      </c>
      <c r="JD112">
        <v>41.0412</v>
      </c>
      <c r="JE112">
        <v>15.1477</v>
      </c>
      <c r="JF112">
        <v>18</v>
      </c>
      <c r="JG112">
        <v>537.598</v>
      </c>
      <c r="JH112">
        <v>775.377</v>
      </c>
      <c r="JI112">
        <v>24.9985</v>
      </c>
      <c r="JJ112">
        <v>31.6739</v>
      </c>
      <c r="JK112">
        <v>29.9998</v>
      </c>
      <c r="JL112">
        <v>31.616</v>
      </c>
      <c r="JM112">
        <v>31.5189</v>
      </c>
      <c r="JN112">
        <v>25.9203</v>
      </c>
      <c r="JO112">
        <v>41.7247</v>
      </c>
      <c r="JP112">
        <v>0</v>
      </c>
      <c r="JQ112">
        <v>25</v>
      </c>
      <c r="JR112">
        <v>420.002</v>
      </c>
      <c r="JS112">
        <v>15.0752</v>
      </c>
      <c r="JT112">
        <v>100.078</v>
      </c>
      <c r="JU112">
        <v>100.045</v>
      </c>
    </row>
    <row r="113" spans="1:281">
      <c r="A113">
        <v>97</v>
      </c>
      <c r="B113">
        <v>1662653119</v>
      </c>
      <c r="C113">
        <v>2093.400000095367</v>
      </c>
      <c r="D113" t="s">
        <v>616</v>
      </c>
      <c r="E113" t="s">
        <v>617</v>
      </c>
      <c r="F113">
        <v>5</v>
      </c>
      <c r="G113" t="s">
        <v>615</v>
      </c>
      <c r="H113" t="s">
        <v>416</v>
      </c>
      <c r="I113">
        <v>1662653111.155172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426.3966393263479</v>
      </c>
      <c r="AK113">
        <v>410.4484424242421</v>
      </c>
      <c r="AL113">
        <v>-0.02678807249375963</v>
      </c>
      <c r="AM113">
        <v>64.70191797242633</v>
      </c>
      <c r="AN113">
        <f>(AP113 - AO113 + DI113*1E3/(8.314*(DK113+273.15)) * AR113/DH113 * AQ113) * DH113/(100*CV113) * 1000/(1000 - AP113)</f>
        <v>0</v>
      </c>
      <c r="AO113">
        <v>15.05735571667403</v>
      </c>
      <c r="AP113">
        <v>21.31091233082706</v>
      </c>
      <c r="AQ113">
        <v>-3.69161389929234E-05</v>
      </c>
      <c r="AR113">
        <v>95.60757508120415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1662653111.155172</v>
      </c>
      <c r="DB113">
        <v>401.787448275862</v>
      </c>
      <c r="DC113">
        <v>419.8115172413794</v>
      </c>
      <c r="DD113">
        <v>21.32697586206897</v>
      </c>
      <c r="DE113">
        <v>15.05763793103448</v>
      </c>
      <c r="DF113">
        <v>405.6951724137932</v>
      </c>
      <c r="DG113">
        <v>21.48516206896551</v>
      </c>
      <c r="DH113">
        <v>499.936551724138</v>
      </c>
      <c r="DI113">
        <v>90.77721379310343</v>
      </c>
      <c r="DJ113">
        <v>0.09983192068965517</v>
      </c>
      <c r="DK113">
        <v>28.33511034482759</v>
      </c>
      <c r="DL113">
        <v>27.70158620689655</v>
      </c>
      <c r="DM113">
        <v>999.9000000000002</v>
      </c>
      <c r="DN113">
        <v>0</v>
      </c>
      <c r="DO113">
        <v>0</v>
      </c>
      <c r="DP113">
        <v>9994.831034482759</v>
      </c>
      <c r="DQ113">
        <v>0</v>
      </c>
      <c r="DR113">
        <v>228.5359655172414</v>
      </c>
      <c r="DS113">
        <v>-18.02400689655172</v>
      </c>
      <c r="DT113">
        <v>410.5430344827587</v>
      </c>
      <c r="DU113">
        <v>426.2294827586207</v>
      </c>
      <c r="DV113">
        <v>6.269336206896552</v>
      </c>
      <c r="DW113">
        <v>419.8115172413794</v>
      </c>
      <c r="DX113">
        <v>15.05763793103448</v>
      </c>
      <c r="DY113">
        <v>1.936003448275862</v>
      </c>
      <c r="DZ113">
        <v>1.366890344827586</v>
      </c>
      <c r="EA113">
        <v>16.9304275862069</v>
      </c>
      <c r="EB113">
        <v>11.5552275862069</v>
      </c>
      <c r="EC113">
        <v>1500.01275862069</v>
      </c>
      <c r="ED113">
        <v>0.9730026551724136</v>
      </c>
      <c r="EE113">
        <v>0.02699736551724139</v>
      </c>
      <c r="EF113">
        <v>0</v>
      </c>
      <c r="EG113">
        <v>2.258534482758621</v>
      </c>
      <c r="EH113">
        <v>0</v>
      </c>
      <c r="EI113">
        <v>9291.214827586206</v>
      </c>
      <c r="EJ113">
        <v>12533.48965517242</v>
      </c>
      <c r="EK113">
        <v>39.2735172413793</v>
      </c>
      <c r="EL113">
        <v>41.08155172413792</v>
      </c>
      <c r="EM113">
        <v>39.875</v>
      </c>
      <c r="EN113">
        <v>40.09893103448275</v>
      </c>
      <c r="EO113">
        <v>38.77779310344827</v>
      </c>
      <c r="EP113">
        <v>1459.51275862069</v>
      </c>
      <c r="EQ113">
        <v>40.5</v>
      </c>
      <c r="ER113">
        <v>0</v>
      </c>
      <c r="ES113">
        <v>1662653119.1</v>
      </c>
      <c r="ET113">
        <v>0</v>
      </c>
      <c r="EU113">
        <v>2.265724</v>
      </c>
      <c r="EV113">
        <v>0.3867384672291445</v>
      </c>
      <c r="EW113">
        <v>-37.98923084472587</v>
      </c>
      <c r="EX113">
        <v>9291.336399999998</v>
      </c>
      <c r="EY113">
        <v>15</v>
      </c>
      <c r="EZ113">
        <v>0</v>
      </c>
      <c r="FA113" t="s">
        <v>419</v>
      </c>
      <c r="FB113">
        <v>1662142938.1</v>
      </c>
      <c r="FC113">
        <v>1662142938.1</v>
      </c>
      <c r="FD113">
        <v>0</v>
      </c>
      <c r="FE113">
        <v>0.077</v>
      </c>
      <c r="FF113">
        <v>-0.133</v>
      </c>
      <c r="FG113">
        <v>-3.393</v>
      </c>
      <c r="FH113">
        <v>-0.24</v>
      </c>
      <c r="FI113">
        <v>419</v>
      </c>
      <c r="FJ113">
        <v>24</v>
      </c>
      <c r="FK113">
        <v>0.26</v>
      </c>
      <c r="FL113">
        <v>0.23</v>
      </c>
      <c r="FM113">
        <v>-18.079595</v>
      </c>
      <c r="FN113">
        <v>2.154806003752362</v>
      </c>
      <c r="FO113">
        <v>0.3746575429308746</v>
      </c>
      <c r="FP113">
        <v>0</v>
      </c>
      <c r="FQ113">
        <v>2.243826470588235</v>
      </c>
      <c r="FR113">
        <v>0.220447671646318</v>
      </c>
      <c r="FS113">
        <v>0.2280473342362264</v>
      </c>
      <c r="FT113">
        <v>1</v>
      </c>
      <c r="FU113">
        <v>6.2749415</v>
      </c>
      <c r="FV113">
        <v>-0.1351254033771224</v>
      </c>
      <c r="FW113">
        <v>0.01303491552523454</v>
      </c>
      <c r="FX113">
        <v>0</v>
      </c>
      <c r="FY113">
        <v>1</v>
      </c>
      <c r="FZ113">
        <v>3</v>
      </c>
      <c r="GA113" t="s">
        <v>426</v>
      </c>
      <c r="GB113">
        <v>2.97667</v>
      </c>
      <c r="GC113">
        <v>2.71543</v>
      </c>
      <c r="GD113">
        <v>0.0910816</v>
      </c>
      <c r="GE113">
        <v>0.0921728</v>
      </c>
      <c r="GF113">
        <v>0.0983218</v>
      </c>
      <c r="GG113">
        <v>0.07514709999999999</v>
      </c>
      <c r="GH113">
        <v>28578.5</v>
      </c>
      <c r="GI113">
        <v>28681.7</v>
      </c>
      <c r="GJ113">
        <v>29254.6</v>
      </c>
      <c r="GK113">
        <v>29240.8</v>
      </c>
      <c r="GL113">
        <v>34977.6</v>
      </c>
      <c r="GM113">
        <v>35938.7</v>
      </c>
      <c r="GN113">
        <v>41233</v>
      </c>
      <c r="GO113">
        <v>41649.2</v>
      </c>
      <c r="GP113">
        <v>1.9191</v>
      </c>
      <c r="GQ113">
        <v>2.26743</v>
      </c>
      <c r="GR113">
        <v>-0.0424013</v>
      </c>
      <c r="GS113">
        <v>0</v>
      </c>
      <c r="GT113">
        <v>28.3881</v>
      </c>
      <c r="GU113">
        <v>999.9</v>
      </c>
      <c r="GV113">
        <v>39.2</v>
      </c>
      <c r="GW113">
        <v>36.9</v>
      </c>
      <c r="GX113">
        <v>27.0776</v>
      </c>
      <c r="GY113">
        <v>63.1628</v>
      </c>
      <c r="GZ113">
        <v>22.4359</v>
      </c>
      <c r="HA113">
        <v>2</v>
      </c>
      <c r="HB113">
        <v>0.337746</v>
      </c>
      <c r="HC113">
        <v>2.27937</v>
      </c>
      <c r="HD113">
        <v>20.3712</v>
      </c>
      <c r="HE113">
        <v>5.21669</v>
      </c>
      <c r="HF113">
        <v>12.0099</v>
      </c>
      <c r="HG113">
        <v>4.98815</v>
      </c>
      <c r="HH113">
        <v>3.28783</v>
      </c>
      <c r="HI113">
        <v>9999</v>
      </c>
      <c r="HJ113">
        <v>9999</v>
      </c>
      <c r="HK113">
        <v>9999</v>
      </c>
      <c r="HL113">
        <v>221.6</v>
      </c>
      <c r="HM113">
        <v>1.86752</v>
      </c>
      <c r="HN113">
        <v>1.86661</v>
      </c>
      <c r="HO113">
        <v>1.866</v>
      </c>
      <c r="HP113">
        <v>1.86588</v>
      </c>
      <c r="HQ113">
        <v>1.86775</v>
      </c>
      <c r="HR113">
        <v>1.87013</v>
      </c>
      <c r="HS113">
        <v>1.86882</v>
      </c>
      <c r="HT113">
        <v>1.87027</v>
      </c>
      <c r="HU113">
        <v>0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-3.907</v>
      </c>
      <c r="II113">
        <v>-0.1584</v>
      </c>
      <c r="IJ113">
        <v>-2.516739542632623</v>
      </c>
      <c r="IK113">
        <v>-0.003475500162460642</v>
      </c>
      <c r="IL113">
        <v>1.125610701116577E-07</v>
      </c>
      <c r="IM113">
        <v>8.211969671259291E-12</v>
      </c>
      <c r="IN113">
        <v>-0.1937301274936507</v>
      </c>
      <c r="IO113">
        <v>-0.01384364534232655</v>
      </c>
      <c r="IP113">
        <v>0.00103161831321913</v>
      </c>
      <c r="IQ113">
        <v>-1.444183994753534E-05</v>
      </c>
      <c r="IR113">
        <v>3</v>
      </c>
      <c r="IS113">
        <v>2339</v>
      </c>
      <c r="IT113">
        <v>1</v>
      </c>
      <c r="IU113">
        <v>31</v>
      </c>
      <c r="IV113">
        <v>8503</v>
      </c>
      <c r="IW113">
        <v>8503</v>
      </c>
      <c r="IX113">
        <v>1.26831</v>
      </c>
      <c r="IY113">
        <v>2.22778</v>
      </c>
      <c r="IZ113">
        <v>1.94702</v>
      </c>
      <c r="JA113">
        <v>2.63184</v>
      </c>
      <c r="JB113">
        <v>2.19482</v>
      </c>
      <c r="JC113">
        <v>2.36206</v>
      </c>
      <c r="JD113">
        <v>41.0412</v>
      </c>
      <c r="JE113">
        <v>15.139</v>
      </c>
      <c r="JF113">
        <v>18</v>
      </c>
      <c r="JG113">
        <v>537.824</v>
      </c>
      <c r="JH113">
        <v>775.329</v>
      </c>
      <c r="JI113">
        <v>24.9983</v>
      </c>
      <c r="JJ113">
        <v>31.6711</v>
      </c>
      <c r="JK113">
        <v>29.9999</v>
      </c>
      <c r="JL113">
        <v>31.6141</v>
      </c>
      <c r="JM113">
        <v>31.5189</v>
      </c>
      <c r="JN113">
        <v>25.4014</v>
      </c>
      <c r="JO113">
        <v>41.7247</v>
      </c>
      <c r="JP113">
        <v>0</v>
      </c>
      <c r="JQ113">
        <v>25</v>
      </c>
      <c r="JR113">
        <v>399.96</v>
      </c>
      <c r="JS113">
        <v>15.0924</v>
      </c>
      <c r="JT113">
        <v>100.077</v>
      </c>
      <c r="JU113">
        <v>100.047</v>
      </c>
    </row>
    <row r="114" spans="1:281">
      <c r="A114">
        <v>98</v>
      </c>
      <c r="B114">
        <v>1662653124</v>
      </c>
      <c r="C114">
        <v>2098.400000095367</v>
      </c>
      <c r="D114" t="s">
        <v>618</v>
      </c>
      <c r="E114" t="s">
        <v>619</v>
      </c>
      <c r="F114">
        <v>5</v>
      </c>
      <c r="G114" t="s">
        <v>615</v>
      </c>
      <c r="H114" t="s">
        <v>416</v>
      </c>
      <c r="I114">
        <v>1662653116.232143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420.2985473503765</v>
      </c>
      <c r="AK114">
        <v>407.7028969696968</v>
      </c>
      <c r="AL114">
        <v>-0.6762060803348549</v>
      </c>
      <c r="AM114">
        <v>64.70191797242633</v>
      </c>
      <c r="AN114">
        <f>(AP114 - AO114 + DI114*1E3/(8.314*(DK114+273.15)) * AR114/DH114 * AQ114) * DH114/(100*CV114) * 1000/(1000 - AP114)</f>
        <v>0</v>
      </c>
      <c r="AO114">
        <v>15.0570919725966</v>
      </c>
      <c r="AP114">
        <v>21.29448872180451</v>
      </c>
      <c r="AQ114">
        <v>-4.630796668897146E-05</v>
      </c>
      <c r="AR114">
        <v>95.60757508120415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1662653116.232143</v>
      </c>
      <c r="DB114">
        <v>401.3784642857142</v>
      </c>
      <c r="DC114">
        <v>417.3213571428572</v>
      </c>
      <c r="DD114">
        <v>21.31463214285714</v>
      </c>
      <c r="DE114">
        <v>15.05754642857143</v>
      </c>
      <c r="DF114">
        <v>405.2848214285714</v>
      </c>
      <c r="DG114">
        <v>21.47295357142857</v>
      </c>
      <c r="DH114">
        <v>499.9309285714285</v>
      </c>
      <c r="DI114">
        <v>90.77709285714285</v>
      </c>
      <c r="DJ114">
        <v>0.09982807500000002</v>
      </c>
      <c r="DK114">
        <v>28.32851428571428</v>
      </c>
      <c r="DL114">
        <v>27.697025</v>
      </c>
      <c r="DM114">
        <v>999.9000000000002</v>
      </c>
      <c r="DN114">
        <v>0</v>
      </c>
      <c r="DO114">
        <v>0</v>
      </c>
      <c r="DP114">
        <v>10001.91785714286</v>
      </c>
      <c r="DQ114">
        <v>0</v>
      </c>
      <c r="DR114">
        <v>228.77275</v>
      </c>
      <c r="DS114">
        <v>-15.94275928571429</v>
      </c>
      <c r="DT114">
        <v>410.1201071428572</v>
      </c>
      <c r="DU114">
        <v>423.7012142857143</v>
      </c>
      <c r="DV114">
        <v>6.257087142857142</v>
      </c>
      <c r="DW114">
        <v>417.3213571428572</v>
      </c>
      <c r="DX114">
        <v>15.05754642857143</v>
      </c>
      <c r="DY114">
        <v>1.934881428571428</v>
      </c>
      <c r="DZ114">
        <v>1.366880357142857</v>
      </c>
      <c r="EA114">
        <v>16.921275</v>
      </c>
      <c r="EB114">
        <v>11.55512142857143</v>
      </c>
      <c r="EC114">
        <v>1499.992142857143</v>
      </c>
      <c r="ED114">
        <v>0.9730019285714285</v>
      </c>
      <c r="EE114">
        <v>0.02699813571428572</v>
      </c>
      <c r="EF114">
        <v>0</v>
      </c>
      <c r="EG114">
        <v>2.320389285714286</v>
      </c>
      <c r="EH114">
        <v>0</v>
      </c>
      <c r="EI114">
        <v>9288.718571428572</v>
      </c>
      <c r="EJ114">
        <v>12533.30714285714</v>
      </c>
      <c r="EK114">
        <v>39.25885714285715</v>
      </c>
      <c r="EL114">
        <v>41.06649999999998</v>
      </c>
      <c r="EM114">
        <v>39.85474999999999</v>
      </c>
      <c r="EN114">
        <v>40.07774999999999</v>
      </c>
      <c r="EO114">
        <v>38.76107142857143</v>
      </c>
      <c r="EP114">
        <v>1459.492142857143</v>
      </c>
      <c r="EQ114">
        <v>40.5</v>
      </c>
      <c r="ER114">
        <v>0</v>
      </c>
      <c r="ES114">
        <v>1662653123.9</v>
      </c>
      <c r="ET114">
        <v>0</v>
      </c>
      <c r="EU114">
        <v>2.283952</v>
      </c>
      <c r="EV114">
        <v>0.8755615477012988</v>
      </c>
      <c r="EW114">
        <v>-26.75230768377104</v>
      </c>
      <c r="EX114">
        <v>9288.600400000001</v>
      </c>
      <c r="EY114">
        <v>15</v>
      </c>
      <c r="EZ114">
        <v>0</v>
      </c>
      <c r="FA114" t="s">
        <v>419</v>
      </c>
      <c r="FB114">
        <v>1662142938.1</v>
      </c>
      <c r="FC114">
        <v>1662142938.1</v>
      </c>
      <c r="FD114">
        <v>0</v>
      </c>
      <c r="FE114">
        <v>0.077</v>
      </c>
      <c r="FF114">
        <v>-0.133</v>
      </c>
      <c r="FG114">
        <v>-3.393</v>
      </c>
      <c r="FH114">
        <v>-0.24</v>
      </c>
      <c r="FI114">
        <v>419</v>
      </c>
      <c r="FJ114">
        <v>24</v>
      </c>
      <c r="FK114">
        <v>0.26</v>
      </c>
      <c r="FL114">
        <v>0.23</v>
      </c>
      <c r="FM114">
        <v>-17.0211375</v>
      </c>
      <c r="FN114">
        <v>17.04354709193252</v>
      </c>
      <c r="FO114">
        <v>2.227383415208021</v>
      </c>
      <c r="FP114">
        <v>0</v>
      </c>
      <c r="FQ114">
        <v>2.260211764705883</v>
      </c>
      <c r="FR114">
        <v>0.6236822047800106</v>
      </c>
      <c r="FS114">
        <v>0.216021726528097</v>
      </c>
      <c r="FT114">
        <v>1</v>
      </c>
      <c r="FU114">
        <v>6.265357249999999</v>
      </c>
      <c r="FV114">
        <v>-0.1409325703564932</v>
      </c>
      <c r="FW114">
        <v>0.01362449668565782</v>
      </c>
      <c r="FX114">
        <v>0</v>
      </c>
      <c r="FY114">
        <v>1</v>
      </c>
      <c r="FZ114">
        <v>3</v>
      </c>
      <c r="GA114" t="s">
        <v>426</v>
      </c>
      <c r="GB114">
        <v>2.97705</v>
      </c>
      <c r="GC114">
        <v>2.71616</v>
      </c>
      <c r="GD114">
        <v>0.090535</v>
      </c>
      <c r="GE114">
        <v>0.0903124</v>
      </c>
      <c r="GF114">
        <v>0.09827660000000001</v>
      </c>
      <c r="GG114">
        <v>0.0751526</v>
      </c>
      <c r="GH114">
        <v>28595.9</v>
      </c>
      <c r="GI114">
        <v>28740.9</v>
      </c>
      <c r="GJ114">
        <v>29254.9</v>
      </c>
      <c r="GK114">
        <v>29241.2</v>
      </c>
      <c r="GL114">
        <v>34979.7</v>
      </c>
      <c r="GM114">
        <v>35938.9</v>
      </c>
      <c r="GN114">
        <v>41233.5</v>
      </c>
      <c r="GO114">
        <v>41649.7</v>
      </c>
      <c r="GP114">
        <v>1.91928</v>
      </c>
      <c r="GQ114">
        <v>2.26705</v>
      </c>
      <c r="GR114">
        <v>-0.0416487</v>
      </c>
      <c r="GS114">
        <v>0</v>
      </c>
      <c r="GT114">
        <v>28.3708</v>
      </c>
      <c r="GU114">
        <v>999.9</v>
      </c>
      <c r="GV114">
        <v>39.2</v>
      </c>
      <c r="GW114">
        <v>36.9</v>
      </c>
      <c r="GX114">
        <v>27.0776</v>
      </c>
      <c r="GY114">
        <v>63.1728</v>
      </c>
      <c r="GZ114">
        <v>22.2476</v>
      </c>
      <c r="HA114">
        <v>2</v>
      </c>
      <c r="HB114">
        <v>0.337424</v>
      </c>
      <c r="HC114">
        <v>2.26701</v>
      </c>
      <c r="HD114">
        <v>20.3713</v>
      </c>
      <c r="HE114">
        <v>5.21684</v>
      </c>
      <c r="HF114">
        <v>12.0099</v>
      </c>
      <c r="HG114">
        <v>4.98805</v>
      </c>
      <c r="HH114">
        <v>3.28788</v>
      </c>
      <c r="HI114">
        <v>9999</v>
      </c>
      <c r="HJ114">
        <v>9999</v>
      </c>
      <c r="HK114">
        <v>9999</v>
      </c>
      <c r="HL114">
        <v>221.6</v>
      </c>
      <c r="HM114">
        <v>1.86752</v>
      </c>
      <c r="HN114">
        <v>1.86661</v>
      </c>
      <c r="HO114">
        <v>1.866</v>
      </c>
      <c r="HP114">
        <v>1.86586</v>
      </c>
      <c r="HQ114">
        <v>1.8677</v>
      </c>
      <c r="HR114">
        <v>1.87012</v>
      </c>
      <c r="HS114">
        <v>1.86879</v>
      </c>
      <c r="HT114">
        <v>1.87027</v>
      </c>
      <c r="HU114">
        <v>0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-3.896</v>
      </c>
      <c r="II114">
        <v>-0.1585</v>
      </c>
      <c r="IJ114">
        <v>-2.516739542632623</v>
      </c>
      <c r="IK114">
        <v>-0.003475500162460642</v>
      </c>
      <c r="IL114">
        <v>1.125610701116577E-07</v>
      </c>
      <c r="IM114">
        <v>8.211969671259291E-12</v>
      </c>
      <c r="IN114">
        <v>-0.1937301274936507</v>
      </c>
      <c r="IO114">
        <v>-0.01384364534232655</v>
      </c>
      <c r="IP114">
        <v>0.00103161831321913</v>
      </c>
      <c r="IQ114">
        <v>-1.444183994753534E-05</v>
      </c>
      <c r="IR114">
        <v>3</v>
      </c>
      <c r="IS114">
        <v>2339</v>
      </c>
      <c r="IT114">
        <v>1</v>
      </c>
      <c r="IU114">
        <v>31</v>
      </c>
      <c r="IV114">
        <v>8503.1</v>
      </c>
      <c r="IW114">
        <v>8503.1</v>
      </c>
      <c r="IX114">
        <v>1.23535</v>
      </c>
      <c r="IY114">
        <v>2.23022</v>
      </c>
      <c r="IZ114">
        <v>1.94702</v>
      </c>
      <c r="JA114">
        <v>2.63184</v>
      </c>
      <c r="JB114">
        <v>2.19482</v>
      </c>
      <c r="JC114">
        <v>2.38892</v>
      </c>
      <c r="JD114">
        <v>41.0412</v>
      </c>
      <c r="JE114">
        <v>15.1477</v>
      </c>
      <c r="JF114">
        <v>18</v>
      </c>
      <c r="JG114">
        <v>537.938</v>
      </c>
      <c r="JH114">
        <v>774.929</v>
      </c>
      <c r="JI114">
        <v>24.9976</v>
      </c>
      <c r="JJ114">
        <v>31.6691</v>
      </c>
      <c r="JK114">
        <v>29.9998</v>
      </c>
      <c r="JL114">
        <v>31.6132</v>
      </c>
      <c r="JM114">
        <v>31.5161</v>
      </c>
      <c r="JN114">
        <v>24.7454</v>
      </c>
      <c r="JO114">
        <v>41.7247</v>
      </c>
      <c r="JP114">
        <v>0</v>
      </c>
      <c r="JQ114">
        <v>25</v>
      </c>
      <c r="JR114">
        <v>386.596</v>
      </c>
      <c r="JS114">
        <v>15.1189</v>
      </c>
      <c r="JT114">
        <v>100.079</v>
      </c>
      <c r="JU114">
        <v>100.048</v>
      </c>
    </row>
    <row r="115" spans="1:281">
      <c r="A115">
        <v>99</v>
      </c>
      <c r="B115">
        <v>1662653129</v>
      </c>
      <c r="C115">
        <v>2103.400000095367</v>
      </c>
      <c r="D115" t="s">
        <v>620</v>
      </c>
      <c r="E115" t="s">
        <v>621</v>
      </c>
      <c r="F115">
        <v>5</v>
      </c>
      <c r="G115" t="s">
        <v>615</v>
      </c>
      <c r="H115" t="s">
        <v>416</v>
      </c>
      <c r="I115">
        <v>1662653121.5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407.6250108749128</v>
      </c>
      <c r="AK115">
        <v>399.9634545454545</v>
      </c>
      <c r="AL115">
        <v>-1.669238370091081</v>
      </c>
      <c r="AM115">
        <v>64.70191797242633</v>
      </c>
      <c r="AN115">
        <f>(AP115 - AO115 + DI115*1E3/(8.314*(DK115+273.15)) * AR115/DH115 * AQ115) * DH115/(100*CV115) * 1000/(1000 - AP115)</f>
        <v>0</v>
      </c>
      <c r="AO115">
        <v>15.05780839394497</v>
      </c>
      <c r="AP115">
        <v>21.28208932330826</v>
      </c>
      <c r="AQ115">
        <v>-3.972211517602633E-05</v>
      </c>
      <c r="AR115">
        <v>95.60757508120415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1662653121.5</v>
      </c>
      <c r="DB115">
        <v>399.0414074074073</v>
      </c>
      <c r="DC115">
        <v>410.3871111111112</v>
      </c>
      <c r="DD115">
        <v>21.30134074074074</v>
      </c>
      <c r="DE115">
        <v>15.05765185185185</v>
      </c>
      <c r="DF115">
        <v>402.9397407407408</v>
      </c>
      <c r="DG115">
        <v>21.45980740740741</v>
      </c>
      <c r="DH115">
        <v>499.9755555555556</v>
      </c>
      <c r="DI115">
        <v>90.7771074074074</v>
      </c>
      <c r="DJ115">
        <v>0.09992066296296297</v>
      </c>
      <c r="DK115">
        <v>28.32216296296296</v>
      </c>
      <c r="DL115">
        <v>27.69398148148148</v>
      </c>
      <c r="DM115">
        <v>999.9000000000001</v>
      </c>
      <c r="DN115">
        <v>0</v>
      </c>
      <c r="DO115">
        <v>0</v>
      </c>
      <c r="DP115">
        <v>10004.67222222222</v>
      </c>
      <c r="DQ115">
        <v>0</v>
      </c>
      <c r="DR115">
        <v>228.1293703703703</v>
      </c>
      <c r="DS115">
        <v>-11.34563592592593</v>
      </c>
      <c r="DT115">
        <v>407.7266296296297</v>
      </c>
      <c r="DU115">
        <v>416.6609629629629</v>
      </c>
      <c r="DV115">
        <v>6.243695185185186</v>
      </c>
      <c r="DW115">
        <v>410.3871111111112</v>
      </c>
      <c r="DX115">
        <v>15.05765185185185</v>
      </c>
      <c r="DY115">
        <v>1.933674814814815</v>
      </c>
      <c r="DZ115">
        <v>1.366890740740741</v>
      </c>
      <c r="EA115">
        <v>16.91144074074074</v>
      </c>
      <c r="EB115">
        <v>11.55522592592593</v>
      </c>
      <c r="EC115">
        <v>1499.984444444445</v>
      </c>
      <c r="ED115">
        <v>0.9730013333333334</v>
      </c>
      <c r="EE115">
        <v>0.02699876666666667</v>
      </c>
      <c r="EF115">
        <v>0</v>
      </c>
      <c r="EG115">
        <v>2.285118518518519</v>
      </c>
      <c r="EH115">
        <v>0</v>
      </c>
      <c r="EI115">
        <v>9284.412962962962</v>
      </c>
      <c r="EJ115">
        <v>12533.24814814815</v>
      </c>
      <c r="EK115">
        <v>39.25</v>
      </c>
      <c r="EL115">
        <v>41.06199999999999</v>
      </c>
      <c r="EM115">
        <v>39.83299999999999</v>
      </c>
      <c r="EN115">
        <v>40.06199999999999</v>
      </c>
      <c r="EO115">
        <v>38.75</v>
      </c>
      <c r="EP115">
        <v>1459.484074074074</v>
      </c>
      <c r="EQ115">
        <v>40.50037037037037</v>
      </c>
      <c r="ER115">
        <v>0</v>
      </c>
      <c r="ES115">
        <v>1662653128.7</v>
      </c>
      <c r="ET115">
        <v>0</v>
      </c>
      <c r="EU115">
        <v>2.26396</v>
      </c>
      <c r="EV115">
        <v>-0.2223307544512625</v>
      </c>
      <c r="EW115">
        <v>-53.69461543529889</v>
      </c>
      <c r="EX115">
        <v>9284.538800000002</v>
      </c>
      <c r="EY115">
        <v>15</v>
      </c>
      <c r="EZ115">
        <v>0</v>
      </c>
      <c r="FA115" t="s">
        <v>419</v>
      </c>
      <c r="FB115">
        <v>1662142938.1</v>
      </c>
      <c r="FC115">
        <v>1662142938.1</v>
      </c>
      <c r="FD115">
        <v>0</v>
      </c>
      <c r="FE115">
        <v>0.077</v>
      </c>
      <c r="FF115">
        <v>-0.133</v>
      </c>
      <c r="FG115">
        <v>-3.393</v>
      </c>
      <c r="FH115">
        <v>-0.24</v>
      </c>
      <c r="FI115">
        <v>419</v>
      </c>
      <c r="FJ115">
        <v>24</v>
      </c>
      <c r="FK115">
        <v>0.26</v>
      </c>
      <c r="FL115">
        <v>0.23</v>
      </c>
      <c r="FM115">
        <v>-13.2413535</v>
      </c>
      <c r="FN115">
        <v>53.88919317073174</v>
      </c>
      <c r="FO115">
        <v>5.544134833410688</v>
      </c>
      <c r="FP115">
        <v>0</v>
      </c>
      <c r="FQ115">
        <v>2.261070588235294</v>
      </c>
      <c r="FR115">
        <v>-0.02954621151760706</v>
      </c>
      <c r="FS115">
        <v>0.2114828563896204</v>
      </c>
      <c r="FT115">
        <v>1</v>
      </c>
      <c r="FU115">
        <v>6.250501</v>
      </c>
      <c r="FV115">
        <v>-0.1547880675422282</v>
      </c>
      <c r="FW115">
        <v>0.01496703023314908</v>
      </c>
      <c r="FX115">
        <v>0</v>
      </c>
      <c r="FY115">
        <v>1</v>
      </c>
      <c r="FZ115">
        <v>3</v>
      </c>
      <c r="GA115" t="s">
        <v>426</v>
      </c>
      <c r="GB115">
        <v>2.97664</v>
      </c>
      <c r="GC115">
        <v>2.71565</v>
      </c>
      <c r="GD115">
        <v>0.0891414</v>
      </c>
      <c r="GE115">
        <v>0.08790679999999999</v>
      </c>
      <c r="GF115">
        <v>0.0982324</v>
      </c>
      <c r="GG115">
        <v>0.0751604</v>
      </c>
      <c r="GH115">
        <v>28639.1</v>
      </c>
      <c r="GI115">
        <v>28816.9</v>
      </c>
      <c r="GJ115">
        <v>29254.2</v>
      </c>
      <c r="GK115">
        <v>29241.1</v>
      </c>
      <c r="GL115">
        <v>34980.4</v>
      </c>
      <c r="GM115">
        <v>35938.7</v>
      </c>
      <c r="GN115">
        <v>41232.3</v>
      </c>
      <c r="GO115">
        <v>41650</v>
      </c>
      <c r="GP115">
        <v>1.919</v>
      </c>
      <c r="GQ115">
        <v>2.2674</v>
      </c>
      <c r="GR115">
        <v>-0.0408441</v>
      </c>
      <c r="GS115">
        <v>0</v>
      </c>
      <c r="GT115">
        <v>28.3542</v>
      </c>
      <c r="GU115">
        <v>999.9</v>
      </c>
      <c r="GV115">
        <v>39.2</v>
      </c>
      <c r="GW115">
        <v>36.9</v>
      </c>
      <c r="GX115">
        <v>27.0793</v>
      </c>
      <c r="GY115">
        <v>63.1228</v>
      </c>
      <c r="GZ115">
        <v>22.3157</v>
      </c>
      <c r="HA115">
        <v>2</v>
      </c>
      <c r="HB115">
        <v>0.33706</v>
      </c>
      <c r="HC115">
        <v>2.25672</v>
      </c>
      <c r="HD115">
        <v>20.3714</v>
      </c>
      <c r="HE115">
        <v>5.21549</v>
      </c>
      <c r="HF115">
        <v>12.0099</v>
      </c>
      <c r="HG115">
        <v>4.9877</v>
      </c>
      <c r="HH115">
        <v>3.28785</v>
      </c>
      <c r="HI115">
        <v>9999</v>
      </c>
      <c r="HJ115">
        <v>9999</v>
      </c>
      <c r="HK115">
        <v>9999</v>
      </c>
      <c r="HL115">
        <v>221.6</v>
      </c>
      <c r="HM115">
        <v>1.86752</v>
      </c>
      <c r="HN115">
        <v>1.86661</v>
      </c>
      <c r="HO115">
        <v>1.86599</v>
      </c>
      <c r="HP115">
        <v>1.86588</v>
      </c>
      <c r="HQ115">
        <v>1.86773</v>
      </c>
      <c r="HR115">
        <v>1.87012</v>
      </c>
      <c r="HS115">
        <v>1.86878</v>
      </c>
      <c r="HT115">
        <v>1.87027</v>
      </c>
      <c r="HU115">
        <v>0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-3.869</v>
      </c>
      <c r="II115">
        <v>-0.1587</v>
      </c>
      <c r="IJ115">
        <v>-2.516739542632623</v>
      </c>
      <c r="IK115">
        <v>-0.003475500162460642</v>
      </c>
      <c r="IL115">
        <v>1.125610701116577E-07</v>
      </c>
      <c r="IM115">
        <v>8.211969671259291E-12</v>
      </c>
      <c r="IN115">
        <v>-0.1937301274936507</v>
      </c>
      <c r="IO115">
        <v>-0.01384364534232655</v>
      </c>
      <c r="IP115">
        <v>0.00103161831321913</v>
      </c>
      <c r="IQ115">
        <v>-1.444183994753534E-05</v>
      </c>
      <c r="IR115">
        <v>3</v>
      </c>
      <c r="IS115">
        <v>2339</v>
      </c>
      <c r="IT115">
        <v>1</v>
      </c>
      <c r="IU115">
        <v>31</v>
      </c>
      <c r="IV115">
        <v>8503.200000000001</v>
      </c>
      <c r="IW115">
        <v>8503.200000000001</v>
      </c>
      <c r="IX115">
        <v>1.19507</v>
      </c>
      <c r="IY115">
        <v>2.22534</v>
      </c>
      <c r="IZ115">
        <v>1.94702</v>
      </c>
      <c r="JA115">
        <v>2.63062</v>
      </c>
      <c r="JB115">
        <v>2.19482</v>
      </c>
      <c r="JC115">
        <v>2.35352</v>
      </c>
      <c r="JD115">
        <v>41.0154</v>
      </c>
      <c r="JE115">
        <v>15.1477</v>
      </c>
      <c r="JF115">
        <v>18</v>
      </c>
      <c r="JG115">
        <v>537.724</v>
      </c>
      <c r="JH115">
        <v>775.234</v>
      </c>
      <c r="JI115">
        <v>24.9978</v>
      </c>
      <c r="JJ115">
        <v>31.6663</v>
      </c>
      <c r="JK115">
        <v>29.9998</v>
      </c>
      <c r="JL115">
        <v>31.6105</v>
      </c>
      <c r="JM115">
        <v>31.5134</v>
      </c>
      <c r="JN115">
        <v>23.9428</v>
      </c>
      <c r="JO115">
        <v>41.7247</v>
      </c>
      <c r="JP115">
        <v>0</v>
      </c>
      <c r="JQ115">
        <v>25</v>
      </c>
      <c r="JR115">
        <v>366.546</v>
      </c>
      <c r="JS115">
        <v>15.1484</v>
      </c>
      <c r="JT115">
        <v>100.076</v>
      </c>
      <c r="JU115">
        <v>100.048</v>
      </c>
    </row>
    <row r="116" spans="1:281">
      <c r="A116">
        <v>100</v>
      </c>
      <c r="B116">
        <v>1662653134</v>
      </c>
      <c r="C116">
        <v>2108.400000095367</v>
      </c>
      <c r="D116" t="s">
        <v>622</v>
      </c>
      <c r="E116" t="s">
        <v>623</v>
      </c>
      <c r="F116">
        <v>5</v>
      </c>
      <c r="G116" t="s">
        <v>615</v>
      </c>
      <c r="H116" t="s">
        <v>416</v>
      </c>
      <c r="I116">
        <v>1662653126.214286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392.6601896395155</v>
      </c>
      <c r="AK116">
        <v>388.5700545454544</v>
      </c>
      <c r="AL116">
        <v>-2.366576758095835</v>
      </c>
      <c r="AM116">
        <v>64.70191797242633</v>
      </c>
      <c r="AN116">
        <f>(AP116 - AO116 + DI116*1E3/(8.314*(DK116+273.15)) * AR116/DH116 * AQ116) * DH116/(100*CV116) * 1000/(1000 - AP116)</f>
        <v>0</v>
      </c>
      <c r="AO116">
        <v>15.05932722798053</v>
      </c>
      <c r="AP116">
        <v>21.27249969924812</v>
      </c>
      <c r="AQ116">
        <v>-5.929530957435939E-05</v>
      </c>
      <c r="AR116">
        <v>95.60757508120415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1662653126.214286</v>
      </c>
      <c r="DB116">
        <v>393.7579999999999</v>
      </c>
      <c r="DC116">
        <v>399.4209999999999</v>
      </c>
      <c r="DD116">
        <v>21.2888</v>
      </c>
      <c r="DE116">
        <v>15.058675</v>
      </c>
      <c r="DF116">
        <v>397.6383928571428</v>
      </c>
      <c r="DG116">
        <v>21.44739642857143</v>
      </c>
      <c r="DH116">
        <v>500.0325357142857</v>
      </c>
      <c r="DI116">
        <v>90.77680714285714</v>
      </c>
      <c r="DJ116">
        <v>0.1000414321428571</v>
      </c>
      <c r="DK116">
        <v>28.31764285714286</v>
      </c>
      <c r="DL116">
        <v>27.68998571428571</v>
      </c>
      <c r="DM116">
        <v>999.9000000000002</v>
      </c>
      <c r="DN116">
        <v>0</v>
      </c>
      <c r="DO116">
        <v>0</v>
      </c>
      <c r="DP116">
        <v>10001.60357142857</v>
      </c>
      <c r="DQ116">
        <v>0</v>
      </c>
      <c r="DR116">
        <v>228.2766428571429</v>
      </c>
      <c r="DS116">
        <v>-5.662976535714286</v>
      </c>
      <c r="DT116">
        <v>402.3231071428571</v>
      </c>
      <c r="DU116">
        <v>405.5276071428571</v>
      </c>
      <c r="DV116">
        <v>6.230132142857142</v>
      </c>
      <c r="DW116">
        <v>399.4209999999999</v>
      </c>
      <c r="DX116">
        <v>15.058675</v>
      </c>
      <c r="DY116">
        <v>1.932529642857143</v>
      </c>
      <c r="DZ116">
        <v>1.366978571428571</v>
      </c>
      <c r="EA116">
        <v>16.90209642857143</v>
      </c>
      <c r="EB116">
        <v>11.5562</v>
      </c>
      <c r="EC116">
        <v>1499.995357142857</v>
      </c>
      <c r="ED116">
        <v>0.9730012142857142</v>
      </c>
      <c r="EE116">
        <v>0.02699889285714286</v>
      </c>
      <c r="EF116">
        <v>0</v>
      </c>
      <c r="EG116">
        <v>2.316135714285714</v>
      </c>
      <c r="EH116">
        <v>0</v>
      </c>
      <c r="EI116">
        <v>9273.577142857142</v>
      </c>
      <c r="EJ116">
        <v>12533.34285714286</v>
      </c>
      <c r="EK116">
        <v>39.25</v>
      </c>
      <c r="EL116">
        <v>41.05314285714285</v>
      </c>
      <c r="EM116">
        <v>39.81424999999999</v>
      </c>
      <c r="EN116">
        <v>40.06199999999999</v>
      </c>
      <c r="EO116">
        <v>38.74775</v>
      </c>
      <c r="EP116">
        <v>1459.494642857143</v>
      </c>
      <c r="EQ116">
        <v>40.50071428571429</v>
      </c>
      <c r="ER116">
        <v>0</v>
      </c>
      <c r="ES116">
        <v>1662653134.1</v>
      </c>
      <c r="ET116">
        <v>0</v>
      </c>
      <c r="EU116">
        <v>2.282961538461539</v>
      </c>
      <c r="EV116">
        <v>0.1763760837458302</v>
      </c>
      <c r="EW116">
        <v>-210.48546992569</v>
      </c>
      <c r="EX116">
        <v>9271.886923076923</v>
      </c>
      <c r="EY116">
        <v>15</v>
      </c>
      <c r="EZ116">
        <v>0</v>
      </c>
      <c r="FA116" t="s">
        <v>419</v>
      </c>
      <c r="FB116">
        <v>1662142938.1</v>
      </c>
      <c r="FC116">
        <v>1662142938.1</v>
      </c>
      <c r="FD116">
        <v>0</v>
      </c>
      <c r="FE116">
        <v>0.077</v>
      </c>
      <c r="FF116">
        <v>-0.133</v>
      </c>
      <c r="FG116">
        <v>-3.393</v>
      </c>
      <c r="FH116">
        <v>-0.24</v>
      </c>
      <c r="FI116">
        <v>419</v>
      </c>
      <c r="FJ116">
        <v>24</v>
      </c>
      <c r="FK116">
        <v>0.26</v>
      </c>
      <c r="FL116">
        <v>0.23</v>
      </c>
      <c r="FM116">
        <v>-9.349002756097562</v>
      </c>
      <c r="FN116">
        <v>70.62416496167248</v>
      </c>
      <c r="FO116">
        <v>7.040369997029057</v>
      </c>
      <c r="FP116">
        <v>0</v>
      </c>
      <c r="FQ116">
        <v>2.273102941176471</v>
      </c>
      <c r="FR116">
        <v>-0.04484185421496001</v>
      </c>
      <c r="FS116">
        <v>0.2211612473836469</v>
      </c>
      <c r="FT116">
        <v>1</v>
      </c>
      <c r="FU116">
        <v>6.239041707317075</v>
      </c>
      <c r="FV116">
        <v>-0.1705291986062779</v>
      </c>
      <c r="FW116">
        <v>0.01686933079512375</v>
      </c>
      <c r="FX116">
        <v>0</v>
      </c>
      <c r="FY116">
        <v>1</v>
      </c>
      <c r="FZ116">
        <v>3</v>
      </c>
      <c r="GA116" t="s">
        <v>426</v>
      </c>
      <c r="GB116">
        <v>2.97674</v>
      </c>
      <c r="GC116">
        <v>2.71531</v>
      </c>
      <c r="GD116">
        <v>0.08712250000000001</v>
      </c>
      <c r="GE116">
        <v>0.085128</v>
      </c>
      <c r="GF116">
        <v>0.0982024</v>
      </c>
      <c r="GG116">
        <v>0.07515620000000001</v>
      </c>
      <c r="GH116">
        <v>28703.9</v>
      </c>
      <c r="GI116">
        <v>28904.9</v>
      </c>
      <c r="GJ116">
        <v>29255.4</v>
      </c>
      <c r="GK116">
        <v>29241.2</v>
      </c>
      <c r="GL116">
        <v>34983.1</v>
      </c>
      <c r="GM116">
        <v>35938.7</v>
      </c>
      <c r="GN116">
        <v>41234.1</v>
      </c>
      <c r="GO116">
        <v>41649.8</v>
      </c>
      <c r="GP116">
        <v>1.91895</v>
      </c>
      <c r="GQ116">
        <v>2.2675</v>
      </c>
      <c r="GR116">
        <v>-0.0400618</v>
      </c>
      <c r="GS116">
        <v>0</v>
      </c>
      <c r="GT116">
        <v>28.3388</v>
      </c>
      <c r="GU116">
        <v>999.9</v>
      </c>
      <c r="GV116">
        <v>39.2</v>
      </c>
      <c r="GW116">
        <v>36.9</v>
      </c>
      <c r="GX116">
        <v>27.0777</v>
      </c>
      <c r="GY116">
        <v>63.1028</v>
      </c>
      <c r="GZ116">
        <v>22.1795</v>
      </c>
      <c r="HA116">
        <v>2</v>
      </c>
      <c r="HB116">
        <v>0.336494</v>
      </c>
      <c r="HC116">
        <v>2.24839</v>
      </c>
      <c r="HD116">
        <v>20.3716</v>
      </c>
      <c r="HE116">
        <v>5.21325</v>
      </c>
      <c r="HF116">
        <v>12.0099</v>
      </c>
      <c r="HG116">
        <v>4.9868</v>
      </c>
      <c r="HH116">
        <v>3.28745</v>
      </c>
      <c r="HI116">
        <v>9999</v>
      </c>
      <c r="HJ116">
        <v>9999</v>
      </c>
      <c r="HK116">
        <v>9999</v>
      </c>
      <c r="HL116">
        <v>221.6</v>
      </c>
      <c r="HM116">
        <v>1.86753</v>
      </c>
      <c r="HN116">
        <v>1.86661</v>
      </c>
      <c r="HO116">
        <v>1.866</v>
      </c>
      <c r="HP116">
        <v>1.86587</v>
      </c>
      <c r="HQ116">
        <v>1.86774</v>
      </c>
      <c r="HR116">
        <v>1.87013</v>
      </c>
      <c r="HS116">
        <v>1.86883</v>
      </c>
      <c r="HT116">
        <v>1.87027</v>
      </c>
      <c r="HU116">
        <v>0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-3.831</v>
      </c>
      <c r="II116">
        <v>-0.1587</v>
      </c>
      <c r="IJ116">
        <v>-2.516739542632623</v>
      </c>
      <c r="IK116">
        <v>-0.003475500162460642</v>
      </c>
      <c r="IL116">
        <v>1.125610701116577E-07</v>
      </c>
      <c r="IM116">
        <v>8.211969671259291E-12</v>
      </c>
      <c r="IN116">
        <v>-0.1937301274936507</v>
      </c>
      <c r="IO116">
        <v>-0.01384364534232655</v>
      </c>
      <c r="IP116">
        <v>0.00103161831321913</v>
      </c>
      <c r="IQ116">
        <v>-1.444183994753534E-05</v>
      </c>
      <c r="IR116">
        <v>3</v>
      </c>
      <c r="IS116">
        <v>2339</v>
      </c>
      <c r="IT116">
        <v>1</v>
      </c>
      <c r="IU116">
        <v>31</v>
      </c>
      <c r="IV116">
        <v>8503.299999999999</v>
      </c>
      <c r="IW116">
        <v>8503.299999999999</v>
      </c>
      <c r="IX116">
        <v>1.15601</v>
      </c>
      <c r="IY116">
        <v>2.23633</v>
      </c>
      <c r="IZ116">
        <v>1.94702</v>
      </c>
      <c r="JA116">
        <v>2.63184</v>
      </c>
      <c r="JB116">
        <v>2.19482</v>
      </c>
      <c r="JC116">
        <v>2.34619</v>
      </c>
      <c r="JD116">
        <v>41.0154</v>
      </c>
      <c r="JE116">
        <v>15.1302</v>
      </c>
      <c r="JF116">
        <v>18</v>
      </c>
      <c r="JG116">
        <v>537.667</v>
      </c>
      <c r="JH116">
        <v>775.3</v>
      </c>
      <c r="JI116">
        <v>24.9981</v>
      </c>
      <c r="JJ116">
        <v>31.6636</v>
      </c>
      <c r="JK116">
        <v>29.9997</v>
      </c>
      <c r="JL116">
        <v>31.6079</v>
      </c>
      <c r="JM116">
        <v>31.5109</v>
      </c>
      <c r="JN116">
        <v>23.1383</v>
      </c>
      <c r="JO116">
        <v>41.7247</v>
      </c>
      <c r="JP116">
        <v>0</v>
      </c>
      <c r="JQ116">
        <v>25</v>
      </c>
      <c r="JR116">
        <v>352.836</v>
      </c>
      <c r="JS116">
        <v>15.1108</v>
      </c>
      <c r="JT116">
        <v>100.08</v>
      </c>
      <c r="JU116">
        <v>100.048</v>
      </c>
    </row>
    <row r="117" spans="1:281">
      <c r="A117">
        <v>101</v>
      </c>
      <c r="B117">
        <v>1662653139</v>
      </c>
      <c r="C117">
        <v>2113.400000095367</v>
      </c>
      <c r="D117" t="s">
        <v>624</v>
      </c>
      <c r="E117" t="s">
        <v>625</v>
      </c>
      <c r="F117">
        <v>5</v>
      </c>
      <c r="G117" t="s">
        <v>615</v>
      </c>
      <c r="H117" t="s">
        <v>416</v>
      </c>
      <c r="I117">
        <v>1662653131.5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376.3101418858382</v>
      </c>
      <c r="AK117">
        <v>374.7014787878786</v>
      </c>
      <c r="AL117">
        <v>-2.823954064528801</v>
      </c>
      <c r="AM117">
        <v>64.70191797242633</v>
      </c>
      <c r="AN117">
        <f>(AP117 - AO117 + DI117*1E3/(8.314*(DK117+273.15)) * AR117/DH117 * AQ117) * DH117/(100*CV117) * 1000/(1000 - AP117)</f>
        <v>0</v>
      </c>
      <c r="AO117">
        <v>15.05972769484367</v>
      </c>
      <c r="AP117">
        <v>21.25909774436089</v>
      </c>
      <c r="AQ117">
        <v>-2.6339465231999E-05</v>
      </c>
      <c r="AR117">
        <v>95.60757508120415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1662653131.5</v>
      </c>
      <c r="DB117">
        <v>384.063925925926</v>
      </c>
      <c r="DC117">
        <v>384.0964814814815</v>
      </c>
      <c r="DD117">
        <v>21.27591851851852</v>
      </c>
      <c r="DE117">
        <v>15.05924074074074</v>
      </c>
      <c r="DF117">
        <v>387.9113333333333</v>
      </c>
      <c r="DG117">
        <v>21.43463703703704</v>
      </c>
      <c r="DH117">
        <v>500.045888888889</v>
      </c>
      <c r="DI117">
        <v>90.77653703703703</v>
      </c>
      <c r="DJ117">
        <v>0.1000917185185185</v>
      </c>
      <c r="DK117">
        <v>28.31328518518518</v>
      </c>
      <c r="DL117">
        <v>27.68815555555555</v>
      </c>
      <c r="DM117">
        <v>999.9000000000001</v>
      </c>
      <c r="DN117">
        <v>0</v>
      </c>
      <c r="DO117">
        <v>0</v>
      </c>
      <c r="DP117">
        <v>9990.644444444446</v>
      </c>
      <c r="DQ117">
        <v>0</v>
      </c>
      <c r="DR117">
        <v>227.9828518518518</v>
      </c>
      <c r="DS117">
        <v>-0.03259196296296291</v>
      </c>
      <c r="DT117">
        <v>392.4129259259259</v>
      </c>
      <c r="DU117">
        <v>389.9690740740741</v>
      </c>
      <c r="DV117">
        <v>6.216676296296296</v>
      </c>
      <c r="DW117">
        <v>384.0964814814815</v>
      </c>
      <c r="DX117">
        <v>15.05924074074074</v>
      </c>
      <c r="DY117">
        <v>1.931353333333333</v>
      </c>
      <c r="DZ117">
        <v>1.367025925925926</v>
      </c>
      <c r="EA117">
        <v>16.89251111111111</v>
      </c>
      <c r="EB117">
        <v>11.55672592592593</v>
      </c>
      <c r="EC117">
        <v>1500.024814814815</v>
      </c>
      <c r="ED117">
        <v>0.9730017037037036</v>
      </c>
      <c r="EE117">
        <v>0.02699837407407408</v>
      </c>
      <c r="EF117">
        <v>0</v>
      </c>
      <c r="EG117">
        <v>2.281885185185185</v>
      </c>
      <c r="EH117">
        <v>0</v>
      </c>
      <c r="EI117">
        <v>9246.298888888889</v>
      </c>
      <c r="EJ117">
        <v>12533.59259259259</v>
      </c>
      <c r="EK117">
        <v>39.24299999999999</v>
      </c>
      <c r="EL117">
        <v>41.03674074074073</v>
      </c>
      <c r="EM117">
        <v>39.81199999999999</v>
      </c>
      <c r="EN117">
        <v>40.04592592592593</v>
      </c>
      <c r="EO117">
        <v>38.72666666666666</v>
      </c>
      <c r="EP117">
        <v>1459.524074074074</v>
      </c>
      <c r="EQ117">
        <v>40.50074074074074</v>
      </c>
      <c r="ER117">
        <v>0</v>
      </c>
      <c r="ES117">
        <v>1662653138.9</v>
      </c>
      <c r="ET117">
        <v>0</v>
      </c>
      <c r="EU117">
        <v>2.285076923076923</v>
      </c>
      <c r="EV117">
        <v>0.7335931677606227</v>
      </c>
      <c r="EW117">
        <v>-440.2577779419296</v>
      </c>
      <c r="EX117">
        <v>9245.773076923077</v>
      </c>
      <c r="EY117">
        <v>15</v>
      </c>
      <c r="EZ117">
        <v>0</v>
      </c>
      <c r="FA117" t="s">
        <v>419</v>
      </c>
      <c r="FB117">
        <v>1662142938.1</v>
      </c>
      <c r="FC117">
        <v>1662142938.1</v>
      </c>
      <c r="FD117">
        <v>0</v>
      </c>
      <c r="FE117">
        <v>0.077</v>
      </c>
      <c r="FF117">
        <v>-0.133</v>
      </c>
      <c r="FG117">
        <v>-3.393</v>
      </c>
      <c r="FH117">
        <v>-0.24</v>
      </c>
      <c r="FI117">
        <v>419</v>
      </c>
      <c r="FJ117">
        <v>24</v>
      </c>
      <c r="FK117">
        <v>0.26</v>
      </c>
      <c r="FL117">
        <v>0.23</v>
      </c>
      <c r="FM117">
        <v>-3.237419575</v>
      </c>
      <c r="FN117">
        <v>63.74795141088185</v>
      </c>
      <c r="FO117">
        <v>6.230160154760124</v>
      </c>
      <c r="FP117">
        <v>0</v>
      </c>
      <c r="FQ117">
        <v>2.305058823529412</v>
      </c>
      <c r="FR117">
        <v>0.1512910664220987</v>
      </c>
      <c r="FS117">
        <v>0.230098252821609</v>
      </c>
      <c r="FT117">
        <v>1</v>
      </c>
      <c r="FU117">
        <v>6.22397325</v>
      </c>
      <c r="FV117">
        <v>-0.1554424390244011</v>
      </c>
      <c r="FW117">
        <v>0.01507055828221039</v>
      </c>
      <c r="FX117">
        <v>0</v>
      </c>
      <c r="FY117">
        <v>1</v>
      </c>
      <c r="FZ117">
        <v>3</v>
      </c>
      <c r="GA117" t="s">
        <v>426</v>
      </c>
      <c r="GB117">
        <v>2.97666</v>
      </c>
      <c r="GC117">
        <v>2.7155</v>
      </c>
      <c r="GD117">
        <v>0.0846619</v>
      </c>
      <c r="GE117">
        <v>0.0822548</v>
      </c>
      <c r="GF117">
        <v>0.0981653</v>
      </c>
      <c r="GG117">
        <v>0.07515529999999999</v>
      </c>
      <c r="GH117">
        <v>28781.5</v>
      </c>
      <c r="GI117">
        <v>28996.4</v>
      </c>
      <c r="GJ117">
        <v>29255.6</v>
      </c>
      <c r="GK117">
        <v>29241.9</v>
      </c>
      <c r="GL117">
        <v>34984.9</v>
      </c>
      <c r="GM117">
        <v>35939.4</v>
      </c>
      <c r="GN117">
        <v>41234.6</v>
      </c>
      <c r="GO117">
        <v>41650.7</v>
      </c>
      <c r="GP117">
        <v>1.91925</v>
      </c>
      <c r="GQ117">
        <v>2.26728</v>
      </c>
      <c r="GR117">
        <v>-0.0393763</v>
      </c>
      <c r="GS117">
        <v>0</v>
      </c>
      <c r="GT117">
        <v>28.3263</v>
      </c>
      <c r="GU117">
        <v>999.9</v>
      </c>
      <c r="GV117">
        <v>39.2</v>
      </c>
      <c r="GW117">
        <v>36.9</v>
      </c>
      <c r="GX117">
        <v>27.0779</v>
      </c>
      <c r="GY117">
        <v>63.0228</v>
      </c>
      <c r="GZ117">
        <v>22.2756</v>
      </c>
      <c r="HA117">
        <v>2</v>
      </c>
      <c r="HB117">
        <v>0.336131</v>
      </c>
      <c r="HC117">
        <v>2.24129</v>
      </c>
      <c r="HD117">
        <v>20.3718</v>
      </c>
      <c r="HE117">
        <v>5.21594</v>
      </c>
      <c r="HF117">
        <v>12.0099</v>
      </c>
      <c r="HG117">
        <v>4.98755</v>
      </c>
      <c r="HH117">
        <v>3.288</v>
      </c>
      <c r="HI117">
        <v>9999</v>
      </c>
      <c r="HJ117">
        <v>9999</v>
      </c>
      <c r="HK117">
        <v>9999</v>
      </c>
      <c r="HL117">
        <v>221.6</v>
      </c>
      <c r="HM117">
        <v>1.86752</v>
      </c>
      <c r="HN117">
        <v>1.86661</v>
      </c>
      <c r="HO117">
        <v>1.86598</v>
      </c>
      <c r="HP117">
        <v>1.86586</v>
      </c>
      <c r="HQ117">
        <v>1.86774</v>
      </c>
      <c r="HR117">
        <v>1.87013</v>
      </c>
      <c r="HS117">
        <v>1.86884</v>
      </c>
      <c r="HT117">
        <v>1.87027</v>
      </c>
      <c r="HU117">
        <v>0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-3.784</v>
      </c>
      <c r="II117">
        <v>-0.1589</v>
      </c>
      <c r="IJ117">
        <v>-2.516739542632623</v>
      </c>
      <c r="IK117">
        <v>-0.003475500162460642</v>
      </c>
      <c r="IL117">
        <v>1.125610701116577E-07</v>
      </c>
      <c r="IM117">
        <v>8.211969671259291E-12</v>
      </c>
      <c r="IN117">
        <v>-0.1937301274936507</v>
      </c>
      <c r="IO117">
        <v>-0.01384364534232655</v>
      </c>
      <c r="IP117">
        <v>0.00103161831321913</v>
      </c>
      <c r="IQ117">
        <v>-1.444183994753534E-05</v>
      </c>
      <c r="IR117">
        <v>3</v>
      </c>
      <c r="IS117">
        <v>2339</v>
      </c>
      <c r="IT117">
        <v>1</v>
      </c>
      <c r="IU117">
        <v>31</v>
      </c>
      <c r="IV117">
        <v>8503.299999999999</v>
      </c>
      <c r="IW117">
        <v>8503.299999999999</v>
      </c>
      <c r="IX117">
        <v>1.11206</v>
      </c>
      <c r="IY117">
        <v>2.22778</v>
      </c>
      <c r="IZ117">
        <v>1.94702</v>
      </c>
      <c r="JA117">
        <v>2.63062</v>
      </c>
      <c r="JB117">
        <v>2.19482</v>
      </c>
      <c r="JC117">
        <v>2.39868</v>
      </c>
      <c r="JD117">
        <v>41.0154</v>
      </c>
      <c r="JE117">
        <v>15.1477</v>
      </c>
      <c r="JF117">
        <v>18</v>
      </c>
      <c r="JG117">
        <v>537.8630000000001</v>
      </c>
      <c r="JH117">
        <v>775.064</v>
      </c>
      <c r="JI117">
        <v>24.9983</v>
      </c>
      <c r="JJ117">
        <v>31.6608</v>
      </c>
      <c r="JK117">
        <v>29.9996</v>
      </c>
      <c r="JL117">
        <v>31.6065</v>
      </c>
      <c r="JM117">
        <v>31.5095</v>
      </c>
      <c r="JN117">
        <v>22.2688</v>
      </c>
      <c r="JO117">
        <v>41.7247</v>
      </c>
      <c r="JP117">
        <v>0</v>
      </c>
      <c r="JQ117">
        <v>25</v>
      </c>
      <c r="JR117">
        <v>332.792</v>
      </c>
      <c r="JS117">
        <v>15.1108</v>
      </c>
      <c r="JT117">
        <v>100.081</v>
      </c>
      <c r="JU117">
        <v>100.05</v>
      </c>
    </row>
    <row r="118" spans="1:281">
      <c r="A118">
        <v>102</v>
      </c>
      <c r="B118">
        <v>1662653144</v>
      </c>
      <c r="C118">
        <v>2118.400000095367</v>
      </c>
      <c r="D118" t="s">
        <v>626</v>
      </c>
      <c r="E118" t="s">
        <v>627</v>
      </c>
      <c r="F118">
        <v>5</v>
      </c>
      <c r="G118" t="s">
        <v>615</v>
      </c>
      <c r="H118" t="s">
        <v>416</v>
      </c>
      <c r="I118">
        <v>1662653136.214286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359.8499911487474</v>
      </c>
      <c r="AK118">
        <v>359.6939515151514</v>
      </c>
      <c r="AL118">
        <v>-3.022599305075187</v>
      </c>
      <c r="AM118">
        <v>64.70191797242633</v>
      </c>
      <c r="AN118">
        <f>(AP118 - AO118 + DI118*1E3/(8.314*(DK118+273.15)) * AR118/DH118 * AQ118) * DH118/(100*CV118) * 1000/(1000 - AP118)</f>
        <v>0</v>
      </c>
      <c r="AO118">
        <v>15.05858227331436</v>
      </c>
      <c r="AP118">
        <v>21.24832105263157</v>
      </c>
      <c r="AQ118">
        <v>-3.947022628227006E-05</v>
      </c>
      <c r="AR118">
        <v>95.60757508120415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1662653136.214286</v>
      </c>
      <c r="DB118">
        <v>372.4825714285713</v>
      </c>
      <c r="DC118">
        <v>369.1953928571428</v>
      </c>
      <c r="DD118">
        <v>21.26465</v>
      </c>
      <c r="DE118">
        <v>15.05933214285714</v>
      </c>
      <c r="DF118">
        <v>376.2906785714285</v>
      </c>
      <c r="DG118">
        <v>21.42347142857143</v>
      </c>
      <c r="DH118">
        <v>499.9987142857144</v>
      </c>
      <c r="DI118">
        <v>90.77619285714286</v>
      </c>
      <c r="DJ118">
        <v>0.09998223928571429</v>
      </c>
      <c r="DK118">
        <v>28.30892142857143</v>
      </c>
      <c r="DL118">
        <v>27.68538214285714</v>
      </c>
      <c r="DM118">
        <v>999.9000000000002</v>
      </c>
      <c r="DN118">
        <v>0</v>
      </c>
      <c r="DO118">
        <v>0</v>
      </c>
      <c r="DP118">
        <v>9992.879642857142</v>
      </c>
      <c r="DQ118">
        <v>0</v>
      </c>
      <c r="DR118">
        <v>228.2693214285714</v>
      </c>
      <c r="DS118">
        <v>3.287120607142857</v>
      </c>
      <c r="DT118">
        <v>380.5753571428572</v>
      </c>
      <c r="DU118">
        <v>374.84025</v>
      </c>
      <c r="DV118">
        <v>6.205306071428572</v>
      </c>
      <c r="DW118">
        <v>369.1953928571428</v>
      </c>
      <c r="DX118">
        <v>15.05933214285714</v>
      </c>
      <c r="DY118">
        <v>1.930322857142857</v>
      </c>
      <c r="DZ118">
        <v>1.367028571428571</v>
      </c>
      <c r="EA118">
        <v>16.88409285714286</v>
      </c>
      <c r="EB118">
        <v>11.55675714285714</v>
      </c>
      <c r="EC118">
        <v>1500.028214285714</v>
      </c>
      <c r="ED118">
        <v>0.9730012142857143</v>
      </c>
      <c r="EE118">
        <v>0.02699889285714286</v>
      </c>
      <c r="EF118">
        <v>0</v>
      </c>
      <c r="EG118">
        <v>2.332539285714286</v>
      </c>
      <c r="EH118">
        <v>0</v>
      </c>
      <c r="EI118">
        <v>9202.773571428572</v>
      </c>
      <c r="EJ118">
        <v>12533.61071428571</v>
      </c>
      <c r="EK118">
        <v>39.23199999999999</v>
      </c>
      <c r="EL118">
        <v>41.01771428571429</v>
      </c>
      <c r="EM118">
        <v>39.81199999999999</v>
      </c>
      <c r="EN118">
        <v>40.02657142857142</v>
      </c>
      <c r="EO118">
        <v>38.70724999999999</v>
      </c>
      <c r="EP118">
        <v>1459.526428571429</v>
      </c>
      <c r="EQ118">
        <v>40.50178571428571</v>
      </c>
      <c r="ER118">
        <v>0</v>
      </c>
      <c r="ES118">
        <v>1662653144.3</v>
      </c>
      <c r="ET118">
        <v>0</v>
      </c>
      <c r="EU118">
        <v>2.335424</v>
      </c>
      <c r="EV118">
        <v>-0.2243230770023147</v>
      </c>
      <c r="EW118">
        <v>-694.7600010082472</v>
      </c>
      <c r="EX118">
        <v>9192.755200000001</v>
      </c>
      <c r="EY118">
        <v>15</v>
      </c>
      <c r="EZ118">
        <v>0</v>
      </c>
      <c r="FA118" t="s">
        <v>419</v>
      </c>
      <c r="FB118">
        <v>1662142938.1</v>
      </c>
      <c r="FC118">
        <v>1662142938.1</v>
      </c>
      <c r="FD118">
        <v>0</v>
      </c>
      <c r="FE118">
        <v>0.077</v>
      </c>
      <c r="FF118">
        <v>-0.133</v>
      </c>
      <c r="FG118">
        <v>-3.393</v>
      </c>
      <c r="FH118">
        <v>-0.24</v>
      </c>
      <c r="FI118">
        <v>419</v>
      </c>
      <c r="FJ118">
        <v>24</v>
      </c>
      <c r="FK118">
        <v>0.26</v>
      </c>
      <c r="FL118">
        <v>0.23</v>
      </c>
      <c r="FM118">
        <v>0.6339348048780489</v>
      </c>
      <c r="FN118">
        <v>46.10025478745643</v>
      </c>
      <c r="FO118">
        <v>4.66073432956598</v>
      </c>
      <c r="FP118">
        <v>0</v>
      </c>
      <c r="FQ118">
        <v>2.296367647058823</v>
      </c>
      <c r="FR118">
        <v>0.4869992396649144</v>
      </c>
      <c r="FS118">
        <v>0.2040703075507934</v>
      </c>
      <c r="FT118">
        <v>1</v>
      </c>
      <c r="FU118">
        <v>6.213455365853658</v>
      </c>
      <c r="FV118">
        <v>-0.1428585365853576</v>
      </c>
      <c r="FW118">
        <v>0.01420058279421731</v>
      </c>
      <c r="FX118">
        <v>0</v>
      </c>
      <c r="FY118">
        <v>1</v>
      </c>
      <c r="FZ118">
        <v>3</v>
      </c>
      <c r="GA118" t="s">
        <v>426</v>
      </c>
      <c r="GB118">
        <v>2.97629</v>
      </c>
      <c r="GC118">
        <v>2.71518</v>
      </c>
      <c r="GD118">
        <v>0.08196539999999999</v>
      </c>
      <c r="GE118">
        <v>0.0792119</v>
      </c>
      <c r="GF118">
        <v>0.09812849999999999</v>
      </c>
      <c r="GG118">
        <v>0.07515429999999999</v>
      </c>
      <c r="GH118">
        <v>28866.8</v>
      </c>
      <c r="GI118">
        <v>29092.9</v>
      </c>
      <c r="GJ118">
        <v>29256</v>
      </c>
      <c r="GK118">
        <v>29242.2</v>
      </c>
      <c r="GL118">
        <v>34986.6</v>
      </c>
      <c r="GM118">
        <v>35939.8</v>
      </c>
      <c r="GN118">
        <v>41234.9</v>
      </c>
      <c r="GO118">
        <v>41651.1</v>
      </c>
      <c r="GP118">
        <v>1.91875</v>
      </c>
      <c r="GQ118">
        <v>2.2675</v>
      </c>
      <c r="GR118">
        <v>-0.0387356</v>
      </c>
      <c r="GS118">
        <v>0</v>
      </c>
      <c r="GT118">
        <v>28.3146</v>
      </c>
      <c r="GU118">
        <v>999.9</v>
      </c>
      <c r="GV118">
        <v>39.2</v>
      </c>
      <c r="GW118">
        <v>36.9</v>
      </c>
      <c r="GX118">
        <v>27.0784</v>
      </c>
      <c r="GY118">
        <v>63.0028</v>
      </c>
      <c r="GZ118">
        <v>22.4038</v>
      </c>
      <c r="HA118">
        <v>2</v>
      </c>
      <c r="HB118">
        <v>0.335818</v>
      </c>
      <c r="HC118">
        <v>2.23468</v>
      </c>
      <c r="HD118">
        <v>20.3719</v>
      </c>
      <c r="HE118">
        <v>5.21564</v>
      </c>
      <c r="HF118">
        <v>12.0099</v>
      </c>
      <c r="HG118">
        <v>4.9858</v>
      </c>
      <c r="HH118">
        <v>3.28795</v>
      </c>
      <c r="HI118">
        <v>9999</v>
      </c>
      <c r="HJ118">
        <v>9999</v>
      </c>
      <c r="HK118">
        <v>9999</v>
      </c>
      <c r="HL118">
        <v>221.6</v>
      </c>
      <c r="HM118">
        <v>1.86752</v>
      </c>
      <c r="HN118">
        <v>1.86661</v>
      </c>
      <c r="HO118">
        <v>1.86598</v>
      </c>
      <c r="HP118">
        <v>1.86587</v>
      </c>
      <c r="HQ118">
        <v>1.86772</v>
      </c>
      <c r="HR118">
        <v>1.87012</v>
      </c>
      <c r="HS118">
        <v>1.8688</v>
      </c>
      <c r="HT118">
        <v>1.87027</v>
      </c>
      <c r="HU118">
        <v>0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-3.733</v>
      </c>
      <c r="II118">
        <v>-0.159</v>
      </c>
      <c r="IJ118">
        <v>-2.516739542632623</v>
      </c>
      <c r="IK118">
        <v>-0.003475500162460642</v>
      </c>
      <c r="IL118">
        <v>1.125610701116577E-07</v>
      </c>
      <c r="IM118">
        <v>8.211969671259291E-12</v>
      </c>
      <c r="IN118">
        <v>-0.1937301274936507</v>
      </c>
      <c r="IO118">
        <v>-0.01384364534232655</v>
      </c>
      <c r="IP118">
        <v>0.00103161831321913</v>
      </c>
      <c r="IQ118">
        <v>-1.444183994753534E-05</v>
      </c>
      <c r="IR118">
        <v>3</v>
      </c>
      <c r="IS118">
        <v>2339</v>
      </c>
      <c r="IT118">
        <v>1</v>
      </c>
      <c r="IU118">
        <v>31</v>
      </c>
      <c r="IV118">
        <v>8503.4</v>
      </c>
      <c r="IW118">
        <v>8503.4</v>
      </c>
      <c r="IX118">
        <v>1.07056</v>
      </c>
      <c r="IY118">
        <v>2.23511</v>
      </c>
      <c r="IZ118">
        <v>1.94702</v>
      </c>
      <c r="JA118">
        <v>2.63184</v>
      </c>
      <c r="JB118">
        <v>2.19482</v>
      </c>
      <c r="JC118">
        <v>2.37183</v>
      </c>
      <c r="JD118">
        <v>40.9896</v>
      </c>
      <c r="JE118">
        <v>15.139</v>
      </c>
      <c r="JF118">
        <v>18</v>
      </c>
      <c r="JG118">
        <v>537.505</v>
      </c>
      <c r="JH118">
        <v>775.26</v>
      </c>
      <c r="JI118">
        <v>24.9985</v>
      </c>
      <c r="JJ118">
        <v>31.6573</v>
      </c>
      <c r="JK118">
        <v>29.9998</v>
      </c>
      <c r="JL118">
        <v>31.605</v>
      </c>
      <c r="JM118">
        <v>31.5079</v>
      </c>
      <c r="JN118">
        <v>21.4417</v>
      </c>
      <c r="JO118">
        <v>41.7247</v>
      </c>
      <c r="JP118">
        <v>0</v>
      </c>
      <c r="JQ118">
        <v>25</v>
      </c>
      <c r="JR118">
        <v>319.424</v>
      </c>
      <c r="JS118">
        <v>15.1108</v>
      </c>
      <c r="JT118">
        <v>100.082</v>
      </c>
      <c r="JU118">
        <v>100.051</v>
      </c>
    </row>
    <row r="119" spans="1:281">
      <c r="A119">
        <v>103</v>
      </c>
      <c r="B119">
        <v>1662653149</v>
      </c>
      <c r="C119">
        <v>2123.400000095367</v>
      </c>
      <c r="D119" t="s">
        <v>628</v>
      </c>
      <c r="E119" t="s">
        <v>629</v>
      </c>
      <c r="F119">
        <v>5</v>
      </c>
      <c r="G119" t="s">
        <v>615</v>
      </c>
      <c r="H119" t="s">
        <v>416</v>
      </c>
      <c r="I119">
        <v>1662653141.5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342.8721822457797</v>
      </c>
      <c r="AK119">
        <v>343.8993030303029</v>
      </c>
      <c r="AL119">
        <v>-3.176167819911321</v>
      </c>
      <c r="AM119">
        <v>64.70191797242633</v>
      </c>
      <c r="AN119">
        <f>(AP119 - AO119 + DI119*1E3/(8.314*(DK119+273.15)) * AR119/DH119 * AQ119) * DH119/(100*CV119) * 1000/(1000 - AP119)</f>
        <v>0</v>
      </c>
      <c r="AO119">
        <v>15.05837242682224</v>
      </c>
      <c r="AP119">
        <v>21.23492390977442</v>
      </c>
      <c r="AQ119">
        <v>-2.556090672007266E-05</v>
      </c>
      <c r="AR119">
        <v>95.60757508120415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1662653141.5</v>
      </c>
      <c r="DB119">
        <v>357.7115185185185</v>
      </c>
      <c r="DC119">
        <v>351.9341481481481</v>
      </c>
      <c r="DD119">
        <v>21.25244814814815</v>
      </c>
      <c r="DE119">
        <v>15.05872222222222</v>
      </c>
      <c r="DF119">
        <v>361.4694814814814</v>
      </c>
      <c r="DG119">
        <v>21.41139629629629</v>
      </c>
      <c r="DH119">
        <v>499.9984814814815</v>
      </c>
      <c r="DI119">
        <v>90.77648888888889</v>
      </c>
      <c r="DJ119">
        <v>0.1000283333333334</v>
      </c>
      <c r="DK119">
        <v>28.30466296296296</v>
      </c>
      <c r="DL119">
        <v>27.6839074074074</v>
      </c>
      <c r="DM119">
        <v>999.9000000000001</v>
      </c>
      <c r="DN119">
        <v>0</v>
      </c>
      <c r="DO119">
        <v>0</v>
      </c>
      <c r="DP119">
        <v>9994.608518518518</v>
      </c>
      <c r="DQ119">
        <v>0</v>
      </c>
      <c r="DR119">
        <v>228.4891481481482</v>
      </c>
      <c r="DS119">
        <v>5.777282222222221</v>
      </c>
      <c r="DT119">
        <v>365.4788518518519</v>
      </c>
      <c r="DU119">
        <v>357.315037037037</v>
      </c>
      <c r="DV119">
        <v>6.193714074074074</v>
      </c>
      <c r="DW119">
        <v>351.9341481481481</v>
      </c>
      <c r="DX119">
        <v>15.05872222222222</v>
      </c>
      <c r="DY119">
        <v>1.929220740740741</v>
      </c>
      <c r="DZ119">
        <v>1.366977407407407</v>
      </c>
      <c r="EA119">
        <v>16.8751</v>
      </c>
      <c r="EB119">
        <v>11.55619259259259</v>
      </c>
      <c r="EC119">
        <v>1500.007777777778</v>
      </c>
      <c r="ED119">
        <v>0.9730011481481481</v>
      </c>
      <c r="EE119">
        <v>0.02699896296296296</v>
      </c>
      <c r="EF119">
        <v>0</v>
      </c>
      <c r="EG119">
        <v>2.325588888888889</v>
      </c>
      <c r="EH119">
        <v>0</v>
      </c>
      <c r="EI119">
        <v>9138.120000000003</v>
      </c>
      <c r="EJ119">
        <v>12533.44444444445</v>
      </c>
      <c r="EK119">
        <v>39.21033333333333</v>
      </c>
      <c r="EL119">
        <v>41.00459259259259</v>
      </c>
      <c r="EM119">
        <v>39.80281481481481</v>
      </c>
      <c r="EN119">
        <v>40.00459259259259</v>
      </c>
      <c r="EO119">
        <v>38.687</v>
      </c>
      <c r="EP119">
        <v>1459.506666666667</v>
      </c>
      <c r="EQ119">
        <v>40.50111111111111</v>
      </c>
      <c r="ER119">
        <v>0</v>
      </c>
      <c r="ES119">
        <v>1662653149.1</v>
      </c>
      <c r="ET119">
        <v>0</v>
      </c>
      <c r="EU119">
        <v>2.32504</v>
      </c>
      <c r="EV119">
        <v>-0.3500846191494487</v>
      </c>
      <c r="EW119">
        <v>-841.813847386712</v>
      </c>
      <c r="EX119">
        <v>9131.8496</v>
      </c>
      <c r="EY119">
        <v>15</v>
      </c>
      <c r="EZ119">
        <v>0</v>
      </c>
      <c r="FA119" t="s">
        <v>419</v>
      </c>
      <c r="FB119">
        <v>1662142938.1</v>
      </c>
      <c r="FC119">
        <v>1662142938.1</v>
      </c>
      <c r="FD119">
        <v>0</v>
      </c>
      <c r="FE119">
        <v>0.077</v>
      </c>
      <c r="FF119">
        <v>-0.133</v>
      </c>
      <c r="FG119">
        <v>-3.393</v>
      </c>
      <c r="FH119">
        <v>-0.24</v>
      </c>
      <c r="FI119">
        <v>419</v>
      </c>
      <c r="FJ119">
        <v>24</v>
      </c>
      <c r="FK119">
        <v>0.26</v>
      </c>
      <c r="FL119">
        <v>0.23</v>
      </c>
      <c r="FM119">
        <v>4.343774675000001</v>
      </c>
      <c r="FN119">
        <v>27.90768210506566</v>
      </c>
      <c r="FO119">
        <v>2.761579093613837</v>
      </c>
      <c r="FP119">
        <v>0</v>
      </c>
      <c r="FQ119">
        <v>2.319158823529411</v>
      </c>
      <c r="FR119">
        <v>0.002267381326839097</v>
      </c>
      <c r="FS119">
        <v>0.1994405382676708</v>
      </c>
      <c r="FT119">
        <v>1</v>
      </c>
      <c r="FU119">
        <v>6.1996315</v>
      </c>
      <c r="FV119">
        <v>-0.1316134333958941</v>
      </c>
      <c r="FW119">
        <v>0.0127287290312113</v>
      </c>
      <c r="FX119">
        <v>0</v>
      </c>
      <c r="FY119">
        <v>1</v>
      </c>
      <c r="FZ119">
        <v>3</v>
      </c>
      <c r="GA119" t="s">
        <v>426</v>
      </c>
      <c r="GB119">
        <v>2.97721</v>
      </c>
      <c r="GC119">
        <v>2.71583</v>
      </c>
      <c r="GD119">
        <v>0.0790889</v>
      </c>
      <c r="GE119">
        <v>0.07617989999999999</v>
      </c>
      <c r="GF119">
        <v>0.09808459999999999</v>
      </c>
      <c r="GG119">
        <v>0.0751588</v>
      </c>
      <c r="GH119">
        <v>28957.7</v>
      </c>
      <c r="GI119">
        <v>29188.8</v>
      </c>
      <c r="GJ119">
        <v>29256.5</v>
      </c>
      <c r="GK119">
        <v>29242.3</v>
      </c>
      <c r="GL119">
        <v>34989</v>
      </c>
      <c r="GM119">
        <v>35939.8</v>
      </c>
      <c r="GN119">
        <v>41235.8</v>
      </c>
      <c r="GO119">
        <v>41651.3</v>
      </c>
      <c r="GP119">
        <v>1.9194</v>
      </c>
      <c r="GQ119">
        <v>2.2672</v>
      </c>
      <c r="GR119">
        <v>-0.0378639</v>
      </c>
      <c r="GS119">
        <v>0</v>
      </c>
      <c r="GT119">
        <v>28.3029</v>
      </c>
      <c r="GU119">
        <v>999.9</v>
      </c>
      <c r="GV119">
        <v>39.2</v>
      </c>
      <c r="GW119">
        <v>36.9</v>
      </c>
      <c r="GX119">
        <v>27.0784</v>
      </c>
      <c r="GY119">
        <v>63.1628</v>
      </c>
      <c r="GZ119">
        <v>22.1554</v>
      </c>
      <c r="HA119">
        <v>2</v>
      </c>
      <c r="HB119">
        <v>0.335277</v>
      </c>
      <c r="HC119">
        <v>2.2283</v>
      </c>
      <c r="HD119">
        <v>20.3722</v>
      </c>
      <c r="HE119">
        <v>5.21609</v>
      </c>
      <c r="HF119">
        <v>12.0099</v>
      </c>
      <c r="HG119">
        <v>4.98775</v>
      </c>
      <c r="HH119">
        <v>3.28765</v>
      </c>
      <c r="HI119">
        <v>9999</v>
      </c>
      <c r="HJ119">
        <v>9999</v>
      </c>
      <c r="HK119">
        <v>9999</v>
      </c>
      <c r="HL119">
        <v>221.6</v>
      </c>
      <c r="HM119">
        <v>1.86752</v>
      </c>
      <c r="HN119">
        <v>1.86661</v>
      </c>
      <c r="HO119">
        <v>1.86599</v>
      </c>
      <c r="HP119">
        <v>1.86586</v>
      </c>
      <c r="HQ119">
        <v>1.86777</v>
      </c>
      <c r="HR119">
        <v>1.87012</v>
      </c>
      <c r="HS119">
        <v>1.86883</v>
      </c>
      <c r="HT119">
        <v>1.87027</v>
      </c>
      <c r="HU119">
        <v>0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-3.68</v>
      </c>
      <c r="II119">
        <v>-0.1591</v>
      </c>
      <c r="IJ119">
        <v>-2.516739542632623</v>
      </c>
      <c r="IK119">
        <v>-0.003475500162460642</v>
      </c>
      <c r="IL119">
        <v>1.125610701116577E-07</v>
      </c>
      <c r="IM119">
        <v>8.211969671259291E-12</v>
      </c>
      <c r="IN119">
        <v>-0.1937301274936507</v>
      </c>
      <c r="IO119">
        <v>-0.01384364534232655</v>
      </c>
      <c r="IP119">
        <v>0.00103161831321913</v>
      </c>
      <c r="IQ119">
        <v>-1.444183994753534E-05</v>
      </c>
      <c r="IR119">
        <v>3</v>
      </c>
      <c r="IS119">
        <v>2339</v>
      </c>
      <c r="IT119">
        <v>1</v>
      </c>
      <c r="IU119">
        <v>31</v>
      </c>
      <c r="IV119">
        <v>8503.5</v>
      </c>
      <c r="IW119">
        <v>8503.5</v>
      </c>
      <c r="IX119">
        <v>1.02661</v>
      </c>
      <c r="IY119">
        <v>2.23389</v>
      </c>
      <c r="IZ119">
        <v>1.94702</v>
      </c>
      <c r="JA119">
        <v>2.63184</v>
      </c>
      <c r="JB119">
        <v>2.19482</v>
      </c>
      <c r="JC119">
        <v>2.37061</v>
      </c>
      <c r="JD119">
        <v>40.9896</v>
      </c>
      <c r="JE119">
        <v>15.1302</v>
      </c>
      <c r="JF119">
        <v>18</v>
      </c>
      <c r="JG119">
        <v>537.9299999999999</v>
      </c>
      <c r="JH119">
        <v>774.938</v>
      </c>
      <c r="JI119">
        <v>24.9985</v>
      </c>
      <c r="JJ119">
        <v>31.6544</v>
      </c>
      <c r="JK119">
        <v>29.9998</v>
      </c>
      <c r="JL119">
        <v>31.6022</v>
      </c>
      <c r="JM119">
        <v>31.5055</v>
      </c>
      <c r="JN119">
        <v>20.5568</v>
      </c>
      <c r="JO119">
        <v>41.7247</v>
      </c>
      <c r="JP119">
        <v>0</v>
      </c>
      <c r="JQ119">
        <v>25</v>
      </c>
      <c r="JR119">
        <v>299.339</v>
      </c>
      <c r="JS119">
        <v>15.111</v>
      </c>
      <c r="JT119">
        <v>100.084</v>
      </c>
      <c r="JU119">
        <v>100.052</v>
      </c>
    </row>
    <row r="120" spans="1:281">
      <c r="A120">
        <v>104</v>
      </c>
      <c r="B120">
        <v>1662653154</v>
      </c>
      <c r="C120">
        <v>2128.400000095367</v>
      </c>
      <c r="D120" t="s">
        <v>630</v>
      </c>
      <c r="E120" t="s">
        <v>631</v>
      </c>
      <c r="F120">
        <v>5</v>
      </c>
      <c r="G120" t="s">
        <v>615</v>
      </c>
      <c r="H120" t="s">
        <v>416</v>
      </c>
      <c r="I120">
        <v>1662653146.214286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326.2798668000449</v>
      </c>
      <c r="AK120">
        <v>327.9413636363636</v>
      </c>
      <c r="AL120">
        <v>-3.199250492104462</v>
      </c>
      <c r="AM120">
        <v>64.70191797242633</v>
      </c>
      <c r="AN120">
        <f>(AP120 - AO120 + DI120*1E3/(8.314*(DK120+273.15)) * AR120/DH120 * AQ120) * DH120/(100*CV120) * 1000/(1000 - AP120)</f>
        <v>0</v>
      </c>
      <c r="AO120">
        <v>15.05931851434008</v>
      </c>
      <c r="AP120">
        <v>21.22255067669172</v>
      </c>
      <c r="AQ120">
        <v>-3.874238587951619E-05</v>
      </c>
      <c r="AR120">
        <v>95.60757508120415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1662653146.214286</v>
      </c>
      <c r="DB120">
        <v>343.551</v>
      </c>
      <c r="DC120">
        <v>336.4126785714285</v>
      </c>
      <c r="DD120">
        <v>21.24098571428571</v>
      </c>
      <c r="DE120">
        <v>15.058825</v>
      </c>
      <c r="DF120">
        <v>347.26075</v>
      </c>
      <c r="DG120">
        <v>21.40006071428571</v>
      </c>
      <c r="DH120">
        <v>499.9933214285715</v>
      </c>
      <c r="DI120">
        <v>90.776325</v>
      </c>
      <c r="DJ120">
        <v>0.1000195035714286</v>
      </c>
      <c r="DK120">
        <v>28.30106428571429</v>
      </c>
      <c r="DL120">
        <v>27.68359285714286</v>
      </c>
      <c r="DM120">
        <v>999.9000000000002</v>
      </c>
      <c r="DN120">
        <v>0</v>
      </c>
      <c r="DO120">
        <v>0</v>
      </c>
      <c r="DP120">
        <v>9997.433214285715</v>
      </c>
      <c r="DQ120">
        <v>0</v>
      </c>
      <c r="DR120">
        <v>228.5440357142857</v>
      </c>
      <c r="DS120">
        <v>7.138315357142857</v>
      </c>
      <c r="DT120">
        <v>351.00675</v>
      </c>
      <c r="DU120">
        <v>341.5561785714286</v>
      </c>
      <c r="DV120">
        <v>6.182166071428573</v>
      </c>
      <c r="DW120">
        <v>336.4126785714285</v>
      </c>
      <c r="DX120">
        <v>15.058825</v>
      </c>
      <c r="DY120">
        <v>1.928177857142857</v>
      </c>
      <c r="DZ120">
        <v>1.366983571428571</v>
      </c>
      <c r="EA120">
        <v>16.86656785714285</v>
      </c>
      <c r="EB120">
        <v>11.55625714285714</v>
      </c>
      <c r="EC120">
        <v>1499.965</v>
      </c>
      <c r="ED120">
        <v>0.9730003214285714</v>
      </c>
      <c r="EE120">
        <v>0.02699983928571429</v>
      </c>
      <c r="EF120">
        <v>0</v>
      </c>
      <c r="EG120">
        <v>2.293814285714286</v>
      </c>
      <c r="EH120">
        <v>0</v>
      </c>
      <c r="EI120">
        <v>9068.465</v>
      </c>
      <c r="EJ120">
        <v>12533.09285714286</v>
      </c>
      <c r="EK120">
        <v>39.19599999999999</v>
      </c>
      <c r="EL120">
        <v>41</v>
      </c>
      <c r="EM120">
        <v>39.78764285714286</v>
      </c>
      <c r="EN120">
        <v>40</v>
      </c>
      <c r="EO120">
        <v>38.687</v>
      </c>
      <c r="EP120">
        <v>1459.463928571429</v>
      </c>
      <c r="EQ120">
        <v>40.50107142857143</v>
      </c>
      <c r="ER120">
        <v>0</v>
      </c>
      <c r="ES120">
        <v>1662653153.9</v>
      </c>
      <c r="ET120">
        <v>0</v>
      </c>
      <c r="EU120">
        <v>2.305532</v>
      </c>
      <c r="EV120">
        <v>-0.6610384570004366</v>
      </c>
      <c r="EW120">
        <v>-934.4584600545226</v>
      </c>
      <c r="EX120">
        <v>9060.8856</v>
      </c>
      <c r="EY120">
        <v>15</v>
      </c>
      <c r="EZ120">
        <v>0</v>
      </c>
      <c r="FA120" t="s">
        <v>419</v>
      </c>
      <c r="FB120">
        <v>1662142938.1</v>
      </c>
      <c r="FC120">
        <v>1662142938.1</v>
      </c>
      <c r="FD120">
        <v>0</v>
      </c>
      <c r="FE120">
        <v>0.077</v>
      </c>
      <c r="FF120">
        <v>-0.133</v>
      </c>
      <c r="FG120">
        <v>-3.393</v>
      </c>
      <c r="FH120">
        <v>-0.24</v>
      </c>
      <c r="FI120">
        <v>419</v>
      </c>
      <c r="FJ120">
        <v>24</v>
      </c>
      <c r="FK120">
        <v>0.26</v>
      </c>
      <c r="FL120">
        <v>0.23</v>
      </c>
      <c r="FM120">
        <v>5.98992125</v>
      </c>
      <c r="FN120">
        <v>19.21752303939962</v>
      </c>
      <c r="FO120">
        <v>1.892511163412501</v>
      </c>
      <c r="FP120">
        <v>0</v>
      </c>
      <c r="FQ120">
        <v>2.318164705882353</v>
      </c>
      <c r="FR120">
        <v>-0.6089411777399473</v>
      </c>
      <c r="FS120">
        <v>0.2136516129017091</v>
      </c>
      <c r="FT120">
        <v>1</v>
      </c>
      <c r="FU120">
        <v>6.190585749999999</v>
      </c>
      <c r="FV120">
        <v>-0.1460482176360306</v>
      </c>
      <c r="FW120">
        <v>0.01407762513485497</v>
      </c>
      <c r="FX120">
        <v>0</v>
      </c>
      <c r="FY120">
        <v>1</v>
      </c>
      <c r="FZ120">
        <v>3</v>
      </c>
      <c r="GA120" t="s">
        <v>426</v>
      </c>
      <c r="GB120">
        <v>2.9769</v>
      </c>
      <c r="GC120">
        <v>2.71565</v>
      </c>
      <c r="GD120">
        <v>0.0761255</v>
      </c>
      <c r="GE120">
        <v>0.0730025</v>
      </c>
      <c r="GF120">
        <v>0.0980427</v>
      </c>
      <c r="GG120">
        <v>0.07516</v>
      </c>
      <c r="GH120">
        <v>29050.6</v>
      </c>
      <c r="GI120">
        <v>29289.1</v>
      </c>
      <c r="GJ120">
        <v>29256.2</v>
      </c>
      <c r="GK120">
        <v>29242.1</v>
      </c>
      <c r="GL120">
        <v>34989.7</v>
      </c>
      <c r="GM120">
        <v>35939.3</v>
      </c>
      <c r="GN120">
        <v>41234.8</v>
      </c>
      <c r="GO120">
        <v>41650.9</v>
      </c>
      <c r="GP120">
        <v>1.91912</v>
      </c>
      <c r="GQ120">
        <v>2.26722</v>
      </c>
      <c r="GR120">
        <v>-0.0374541</v>
      </c>
      <c r="GS120">
        <v>0</v>
      </c>
      <c r="GT120">
        <v>28.2944</v>
      </c>
      <c r="GU120">
        <v>999.9</v>
      </c>
      <c r="GV120">
        <v>39.2</v>
      </c>
      <c r="GW120">
        <v>36.9</v>
      </c>
      <c r="GX120">
        <v>27.0789</v>
      </c>
      <c r="GY120">
        <v>63.0528</v>
      </c>
      <c r="GZ120">
        <v>22.2636</v>
      </c>
      <c r="HA120">
        <v>2</v>
      </c>
      <c r="HB120">
        <v>0.335053</v>
      </c>
      <c r="HC120">
        <v>2.22065</v>
      </c>
      <c r="HD120">
        <v>20.3729</v>
      </c>
      <c r="HE120">
        <v>5.21624</v>
      </c>
      <c r="HF120">
        <v>12.0099</v>
      </c>
      <c r="HG120">
        <v>4.98745</v>
      </c>
      <c r="HH120">
        <v>3.28803</v>
      </c>
      <c r="HI120">
        <v>9999</v>
      </c>
      <c r="HJ120">
        <v>9999</v>
      </c>
      <c r="HK120">
        <v>9999</v>
      </c>
      <c r="HL120">
        <v>221.6</v>
      </c>
      <c r="HM120">
        <v>1.86752</v>
      </c>
      <c r="HN120">
        <v>1.86661</v>
      </c>
      <c r="HO120">
        <v>1.86598</v>
      </c>
      <c r="HP120">
        <v>1.86586</v>
      </c>
      <c r="HQ120">
        <v>1.86774</v>
      </c>
      <c r="HR120">
        <v>1.87012</v>
      </c>
      <c r="HS120">
        <v>1.86883</v>
      </c>
      <c r="HT120">
        <v>1.87027</v>
      </c>
      <c r="HU120">
        <v>0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-3.627</v>
      </c>
      <c r="II120">
        <v>-0.1593</v>
      </c>
      <c r="IJ120">
        <v>-2.516739542632623</v>
      </c>
      <c r="IK120">
        <v>-0.003475500162460642</v>
      </c>
      <c r="IL120">
        <v>1.125610701116577E-07</v>
      </c>
      <c r="IM120">
        <v>8.211969671259291E-12</v>
      </c>
      <c r="IN120">
        <v>-0.1937301274936507</v>
      </c>
      <c r="IO120">
        <v>-0.01384364534232655</v>
      </c>
      <c r="IP120">
        <v>0.00103161831321913</v>
      </c>
      <c r="IQ120">
        <v>-1.444183994753534E-05</v>
      </c>
      <c r="IR120">
        <v>3</v>
      </c>
      <c r="IS120">
        <v>2339</v>
      </c>
      <c r="IT120">
        <v>1</v>
      </c>
      <c r="IU120">
        <v>31</v>
      </c>
      <c r="IV120">
        <v>8503.6</v>
      </c>
      <c r="IW120">
        <v>8503.6</v>
      </c>
      <c r="IX120">
        <v>0.983887</v>
      </c>
      <c r="IY120">
        <v>2.22778</v>
      </c>
      <c r="IZ120">
        <v>1.94702</v>
      </c>
      <c r="JA120">
        <v>2.62939</v>
      </c>
      <c r="JB120">
        <v>2.19482</v>
      </c>
      <c r="JC120">
        <v>2.38525</v>
      </c>
      <c r="JD120">
        <v>40.9896</v>
      </c>
      <c r="JE120">
        <v>15.1477</v>
      </c>
      <c r="JF120">
        <v>18</v>
      </c>
      <c r="JG120">
        <v>537.718</v>
      </c>
      <c r="JH120">
        <v>774.936</v>
      </c>
      <c r="JI120">
        <v>24.9984</v>
      </c>
      <c r="JJ120">
        <v>31.6511</v>
      </c>
      <c r="JK120">
        <v>29.9996</v>
      </c>
      <c r="JL120">
        <v>31.5996</v>
      </c>
      <c r="JM120">
        <v>31.5034</v>
      </c>
      <c r="JN120">
        <v>19.7149</v>
      </c>
      <c r="JO120">
        <v>41.7247</v>
      </c>
      <c r="JP120">
        <v>0</v>
      </c>
      <c r="JQ120">
        <v>25</v>
      </c>
      <c r="JR120">
        <v>285.965</v>
      </c>
      <c r="JS120">
        <v>15.1272</v>
      </c>
      <c r="JT120">
        <v>100.082</v>
      </c>
      <c r="JU120">
        <v>100.051</v>
      </c>
    </row>
    <row r="121" spans="1:281">
      <c r="A121">
        <v>105</v>
      </c>
      <c r="B121">
        <v>1662653159</v>
      </c>
      <c r="C121">
        <v>2133.400000095367</v>
      </c>
      <c r="D121" t="s">
        <v>632</v>
      </c>
      <c r="E121" t="s">
        <v>633</v>
      </c>
      <c r="F121">
        <v>5</v>
      </c>
      <c r="G121" t="s">
        <v>615</v>
      </c>
      <c r="H121" t="s">
        <v>416</v>
      </c>
      <c r="I121">
        <v>1662653151.5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309.2477069424314</v>
      </c>
      <c r="AK121">
        <v>311.7432303030303</v>
      </c>
      <c r="AL121">
        <v>-3.243234787085994</v>
      </c>
      <c r="AM121">
        <v>64.70191797242633</v>
      </c>
      <c r="AN121">
        <f>(AP121 - AO121 + DI121*1E3/(8.314*(DK121+273.15)) * AR121/DH121 * AQ121) * DH121/(100*CV121) * 1000/(1000 - AP121)</f>
        <v>0</v>
      </c>
      <c r="AO121">
        <v>15.05716998394078</v>
      </c>
      <c r="AP121">
        <v>21.20781338345864</v>
      </c>
      <c r="AQ121">
        <v>-3.913633945513114E-05</v>
      </c>
      <c r="AR121">
        <v>95.60757508120415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1662653151.5</v>
      </c>
      <c r="DB121">
        <v>327.1875185185186</v>
      </c>
      <c r="DC121">
        <v>318.8961111111111</v>
      </c>
      <c r="DD121">
        <v>21.22726666666667</v>
      </c>
      <c r="DE121">
        <v>15.0644</v>
      </c>
      <c r="DF121">
        <v>330.8415185185185</v>
      </c>
      <c r="DG121">
        <v>21.38648888888889</v>
      </c>
      <c r="DH121">
        <v>500.0088148148149</v>
      </c>
      <c r="DI121">
        <v>90.77641481481481</v>
      </c>
      <c r="DJ121">
        <v>0.1000404444444444</v>
      </c>
      <c r="DK121">
        <v>28.29765925925926</v>
      </c>
      <c r="DL121">
        <v>27.68384074074074</v>
      </c>
      <c r="DM121">
        <v>999.9000000000001</v>
      </c>
      <c r="DN121">
        <v>0</v>
      </c>
      <c r="DO121">
        <v>0</v>
      </c>
      <c r="DP121">
        <v>9996.292592592594</v>
      </c>
      <c r="DQ121">
        <v>0</v>
      </c>
      <c r="DR121">
        <v>228.360037037037</v>
      </c>
      <c r="DS121">
        <v>8.291543333333333</v>
      </c>
      <c r="DT121">
        <v>334.2835925925925</v>
      </c>
      <c r="DU121">
        <v>323.7733703703704</v>
      </c>
      <c r="DV121">
        <v>6.162872222222221</v>
      </c>
      <c r="DW121">
        <v>318.8961111111111</v>
      </c>
      <c r="DX121">
        <v>15.0644</v>
      </c>
      <c r="DY121">
        <v>1.926934444444444</v>
      </c>
      <c r="DZ121">
        <v>1.367491481481481</v>
      </c>
      <c r="EA121">
        <v>16.8563962962963</v>
      </c>
      <c r="EB121">
        <v>11.56186296296296</v>
      </c>
      <c r="EC121">
        <v>1499.929629629629</v>
      </c>
      <c r="ED121">
        <v>0.9730002222222223</v>
      </c>
      <c r="EE121">
        <v>0.02699994444444445</v>
      </c>
      <c r="EF121">
        <v>0</v>
      </c>
      <c r="EG121">
        <v>2.216374074074074</v>
      </c>
      <c r="EH121">
        <v>0</v>
      </c>
      <c r="EI121">
        <v>8985.231851851853</v>
      </c>
      <c r="EJ121">
        <v>12532.81481481482</v>
      </c>
      <c r="EK121">
        <v>39.187</v>
      </c>
      <c r="EL121">
        <v>40.99533333333333</v>
      </c>
      <c r="EM121">
        <v>39.76607407407408</v>
      </c>
      <c r="EN121">
        <v>39.979</v>
      </c>
      <c r="EO121">
        <v>38.687</v>
      </c>
      <c r="EP121">
        <v>1459.429629629629</v>
      </c>
      <c r="EQ121">
        <v>40.5</v>
      </c>
      <c r="ER121">
        <v>0</v>
      </c>
      <c r="ES121">
        <v>1662653158.7</v>
      </c>
      <c r="ET121">
        <v>0</v>
      </c>
      <c r="EU121">
        <v>2.23016</v>
      </c>
      <c r="EV121">
        <v>-1.354807693567026</v>
      </c>
      <c r="EW121">
        <v>-974.8784614923609</v>
      </c>
      <c r="EX121">
        <v>8985.069600000001</v>
      </c>
      <c r="EY121">
        <v>15</v>
      </c>
      <c r="EZ121">
        <v>0</v>
      </c>
      <c r="FA121" t="s">
        <v>419</v>
      </c>
      <c r="FB121">
        <v>1662142938.1</v>
      </c>
      <c r="FC121">
        <v>1662142938.1</v>
      </c>
      <c r="FD121">
        <v>0</v>
      </c>
      <c r="FE121">
        <v>0.077</v>
      </c>
      <c r="FF121">
        <v>-0.133</v>
      </c>
      <c r="FG121">
        <v>-3.393</v>
      </c>
      <c r="FH121">
        <v>-0.24</v>
      </c>
      <c r="FI121">
        <v>419</v>
      </c>
      <c r="FJ121">
        <v>24</v>
      </c>
      <c r="FK121">
        <v>0.26</v>
      </c>
      <c r="FL121">
        <v>0.23</v>
      </c>
      <c r="FM121">
        <v>7.470229024390245</v>
      </c>
      <c r="FN121">
        <v>13.62856912891986</v>
      </c>
      <c r="FO121">
        <v>1.369384016506131</v>
      </c>
      <c r="FP121">
        <v>0</v>
      </c>
      <c r="FQ121">
        <v>2.264805882352941</v>
      </c>
      <c r="FR121">
        <v>-0.7274499622431994</v>
      </c>
      <c r="FS121">
        <v>0.2107912655032384</v>
      </c>
      <c r="FT121">
        <v>1</v>
      </c>
      <c r="FU121">
        <v>6.175163658536585</v>
      </c>
      <c r="FV121">
        <v>-0.1925050871080148</v>
      </c>
      <c r="FW121">
        <v>0.02038382126937782</v>
      </c>
      <c r="FX121">
        <v>0</v>
      </c>
      <c r="FY121">
        <v>1</v>
      </c>
      <c r="FZ121">
        <v>3</v>
      </c>
      <c r="GA121" t="s">
        <v>426</v>
      </c>
      <c r="GB121">
        <v>2.97665</v>
      </c>
      <c r="GC121">
        <v>2.71565</v>
      </c>
      <c r="GD121">
        <v>0.0730604</v>
      </c>
      <c r="GE121">
        <v>0.06984079999999999</v>
      </c>
      <c r="GF121">
        <v>0.0980063</v>
      </c>
      <c r="GG121">
        <v>0.07543179999999999</v>
      </c>
      <c r="GH121">
        <v>29147.1</v>
      </c>
      <c r="GI121">
        <v>29389.2</v>
      </c>
      <c r="GJ121">
        <v>29256.2</v>
      </c>
      <c r="GK121">
        <v>29242.3</v>
      </c>
      <c r="GL121">
        <v>34991.7</v>
      </c>
      <c r="GM121">
        <v>35929.2</v>
      </c>
      <c r="GN121">
        <v>41235.6</v>
      </c>
      <c r="GO121">
        <v>41651.6</v>
      </c>
      <c r="GP121">
        <v>1.91908</v>
      </c>
      <c r="GQ121">
        <v>2.2676</v>
      </c>
      <c r="GR121">
        <v>-0.0367388</v>
      </c>
      <c r="GS121">
        <v>0</v>
      </c>
      <c r="GT121">
        <v>28.2875</v>
      </c>
      <c r="GU121">
        <v>999.9</v>
      </c>
      <c r="GV121">
        <v>39.2</v>
      </c>
      <c r="GW121">
        <v>36.9</v>
      </c>
      <c r="GX121">
        <v>27.0784</v>
      </c>
      <c r="GY121">
        <v>62.8528</v>
      </c>
      <c r="GZ121">
        <v>22.1915</v>
      </c>
      <c r="HA121">
        <v>2</v>
      </c>
      <c r="HB121">
        <v>0.334611</v>
      </c>
      <c r="HC121">
        <v>2.21145</v>
      </c>
      <c r="HD121">
        <v>20.3723</v>
      </c>
      <c r="HE121">
        <v>5.21579</v>
      </c>
      <c r="HF121">
        <v>12.0099</v>
      </c>
      <c r="HG121">
        <v>4.9875</v>
      </c>
      <c r="HH121">
        <v>3.28783</v>
      </c>
      <c r="HI121">
        <v>9999</v>
      </c>
      <c r="HJ121">
        <v>9999</v>
      </c>
      <c r="HK121">
        <v>9999</v>
      </c>
      <c r="HL121">
        <v>221.6</v>
      </c>
      <c r="HM121">
        <v>1.86752</v>
      </c>
      <c r="HN121">
        <v>1.86661</v>
      </c>
      <c r="HO121">
        <v>1.86598</v>
      </c>
      <c r="HP121">
        <v>1.86586</v>
      </c>
      <c r="HQ121">
        <v>1.86774</v>
      </c>
      <c r="HR121">
        <v>1.87012</v>
      </c>
      <c r="HS121">
        <v>1.86881</v>
      </c>
      <c r="HT121">
        <v>1.87027</v>
      </c>
      <c r="HU121">
        <v>0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-3.573</v>
      </c>
      <c r="II121">
        <v>-0.1594</v>
      </c>
      <c r="IJ121">
        <v>-2.516739542632623</v>
      </c>
      <c r="IK121">
        <v>-0.003475500162460642</v>
      </c>
      <c r="IL121">
        <v>1.125610701116577E-07</v>
      </c>
      <c r="IM121">
        <v>8.211969671259291E-12</v>
      </c>
      <c r="IN121">
        <v>-0.1937301274936507</v>
      </c>
      <c r="IO121">
        <v>-0.01384364534232655</v>
      </c>
      <c r="IP121">
        <v>0.00103161831321913</v>
      </c>
      <c r="IQ121">
        <v>-1.444183994753534E-05</v>
      </c>
      <c r="IR121">
        <v>3</v>
      </c>
      <c r="IS121">
        <v>2339</v>
      </c>
      <c r="IT121">
        <v>1</v>
      </c>
      <c r="IU121">
        <v>31</v>
      </c>
      <c r="IV121">
        <v>8503.700000000001</v>
      </c>
      <c r="IW121">
        <v>8503.700000000001</v>
      </c>
      <c r="IX121">
        <v>0.938721</v>
      </c>
      <c r="IY121">
        <v>2.23755</v>
      </c>
      <c r="IZ121">
        <v>1.94702</v>
      </c>
      <c r="JA121">
        <v>2.63062</v>
      </c>
      <c r="JB121">
        <v>2.19482</v>
      </c>
      <c r="JC121">
        <v>2.39136</v>
      </c>
      <c r="JD121">
        <v>40.9638</v>
      </c>
      <c r="JE121">
        <v>15.139</v>
      </c>
      <c r="JF121">
        <v>18</v>
      </c>
      <c r="JG121">
        <v>537.6660000000001</v>
      </c>
      <c r="JH121">
        <v>775.265</v>
      </c>
      <c r="JI121">
        <v>24.9981</v>
      </c>
      <c r="JJ121">
        <v>31.6476</v>
      </c>
      <c r="JK121">
        <v>29.9998</v>
      </c>
      <c r="JL121">
        <v>31.5975</v>
      </c>
      <c r="JM121">
        <v>31.5007</v>
      </c>
      <c r="JN121">
        <v>18.8139</v>
      </c>
      <c r="JO121">
        <v>41.4475</v>
      </c>
      <c r="JP121">
        <v>0</v>
      </c>
      <c r="JQ121">
        <v>25</v>
      </c>
      <c r="JR121">
        <v>265.93</v>
      </c>
      <c r="JS121">
        <v>15.1349</v>
      </c>
      <c r="JT121">
        <v>100.083</v>
      </c>
      <c r="JU121">
        <v>100.052</v>
      </c>
    </row>
    <row r="122" spans="1:281">
      <c r="A122">
        <v>106</v>
      </c>
      <c r="B122">
        <v>1662653164</v>
      </c>
      <c r="C122">
        <v>2138.400000095367</v>
      </c>
      <c r="D122" t="s">
        <v>634</v>
      </c>
      <c r="E122" t="s">
        <v>635</v>
      </c>
      <c r="F122">
        <v>5</v>
      </c>
      <c r="G122" t="s">
        <v>615</v>
      </c>
      <c r="H122" t="s">
        <v>416</v>
      </c>
      <c r="I122">
        <v>1662653156.214286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292.7737420187314</v>
      </c>
      <c r="AK122">
        <v>295.7815212121214</v>
      </c>
      <c r="AL122">
        <v>-3.195524444804627</v>
      </c>
      <c r="AM122">
        <v>64.70191797242633</v>
      </c>
      <c r="AN122">
        <f>(AP122 - AO122 + DI122*1E3/(8.314*(DK122+273.15)) * AR122/DH122 * AQ122) * DH122/(100*CV122) * 1000/(1000 - AP122)</f>
        <v>0</v>
      </c>
      <c r="AO122">
        <v>15.11694968579313</v>
      </c>
      <c r="AP122">
        <v>21.24142060150375</v>
      </c>
      <c r="AQ122">
        <v>-0.003741117083583462</v>
      </c>
      <c r="AR122">
        <v>95.60757508120415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1662653156.214286</v>
      </c>
      <c r="DB122">
        <v>312.3988928571428</v>
      </c>
      <c r="DC122">
        <v>303.3483571428572</v>
      </c>
      <c r="DD122">
        <v>21.22243214285714</v>
      </c>
      <c r="DE122">
        <v>15.10525</v>
      </c>
      <c r="DF122">
        <v>316.0023928571429</v>
      </c>
      <c r="DG122">
        <v>21.38171428571428</v>
      </c>
      <c r="DH122">
        <v>500.0055714285714</v>
      </c>
      <c r="DI122">
        <v>90.77603928571428</v>
      </c>
      <c r="DJ122">
        <v>0.09998392142857142</v>
      </c>
      <c r="DK122">
        <v>28.29579642857143</v>
      </c>
      <c r="DL122">
        <v>27.68465</v>
      </c>
      <c r="DM122">
        <v>999.9000000000002</v>
      </c>
      <c r="DN122">
        <v>0</v>
      </c>
      <c r="DO122">
        <v>0</v>
      </c>
      <c r="DP122">
        <v>9997.808214285715</v>
      </c>
      <c r="DQ122">
        <v>0</v>
      </c>
      <c r="DR122">
        <v>228.4199285714286</v>
      </c>
      <c r="DS122">
        <v>9.05066392857143</v>
      </c>
      <c r="DT122">
        <v>319.1725</v>
      </c>
      <c r="DU122">
        <v>307.9998571428571</v>
      </c>
      <c r="DV122">
        <v>6.117186071428572</v>
      </c>
      <c r="DW122">
        <v>303.3483571428572</v>
      </c>
      <c r="DX122">
        <v>15.10525</v>
      </c>
      <c r="DY122">
        <v>1.926488571428571</v>
      </c>
      <c r="DZ122">
        <v>1.371195</v>
      </c>
      <c r="EA122">
        <v>16.85274285714286</v>
      </c>
      <c r="EB122">
        <v>11.60266785714286</v>
      </c>
      <c r="EC122">
        <v>1499.946428571428</v>
      </c>
      <c r="ED122">
        <v>0.9730004999999998</v>
      </c>
      <c r="EE122">
        <v>0.02699965000000001</v>
      </c>
      <c r="EF122">
        <v>0</v>
      </c>
      <c r="EG122">
        <v>2.278889285714286</v>
      </c>
      <c r="EH122">
        <v>0</v>
      </c>
      <c r="EI122">
        <v>8909.593571428572</v>
      </c>
      <c r="EJ122">
        <v>12532.94642857143</v>
      </c>
      <c r="EK122">
        <v>39.18478571428572</v>
      </c>
      <c r="EL122">
        <v>40.98874999999999</v>
      </c>
      <c r="EM122">
        <v>39.75664285714286</v>
      </c>
      <c r="EN122">
        <v>39.95949999999999</v>
      </c>
      <c r="EO122">
        <v>38.687</v>
      </c>
      <c r="EP122">
        <v>1459.446428571428</v>
      </c>
      <c r="EQ122">
        <v>40.5</v>
      </c>
      <c r="ER122">
        <v>0</v>
      </c>
      <c r="ES122">
        <v>1662653164.1</v>
      </c>
      <c r="ET122">
        <v>0</v>
      </c>
      <c r="EU122">
        <v>2.269334615384615</v>
      </c>
      <c r="EV122">
        <v>0.4032307732833076</v>
      </c>
      <c r="EW122">
        <v>-952.8177777912366</v>
      </c>
      <c r="EX122">
        <v>8903.483846153846</v>
      </c>
      <c r="EY122">
        <v>15</v>
      </c>
      <c r="EZ122">
        <v>0</v>
      </c>
      <c r="FA122" t="s">
        <v>419</v>
      </c>
      <c r="FB122">
        <v>1662142938.1</v>
      </c>
      <c r="FC122">
        <v>1662142938.1</v>
      </c>
      <c r="FD122">
        <v>0</v>
      </c>
      <c r="FE122">
        <v>0.077</v>
      </c>
      <c r="FF122">
        <v>-0.133</v>
      </c>
      <c r="FG122">
        <v>-3.393</v>
      </c>
      <c r="FH122">
        <v>-0.24</v>
      </c>
      <c r="FI122">
        <v>419</v>
      </c>
      <c r="FJ122">
        <v>24</v>
      </c>
      <c r="FK122">
        <v>0.26</v>
      </c>
      <c r="FL122">
        <v>0.23</v>
      </c>
      <c r="FM122">
        <v>8.497601951219512</v>
      </c>
      <c r="FN122">
        <v>10.03750118466898</v>
      </c>
      <c r="FO122">
        <v>0.9976993015035056</v>
      </c>
      <c r="FP122">
        <v>0</v>
      </c>
      <c r="FQ122">
        <v>2.268576470588235</v>
      </c>
      <c r="FR122">
        <v>0.06901451847087944</v>
      </c>
      <c r="FS122">
        <v>0.2509868593452929</v>
      </c>
      <c r="FT122">
        <v>1</v>
      </c>
      <c r="FU122">
        <v>6.138641219512196</v>
      </c>
      <c r="FV122">
        <v>-0.5001930313588786</v>
      </c>
      <c r="FW122">
        <v>0.05539058708424364</v>
      </c>
      <c r="FX122">
        <v>0</v>
      </c>
      <c r="FY122">
        <v>1</v>
      </c>
      <c r="FZ122">
        <v>3</v>
      </c>
      <c r="GA122" t="s">
        <v>426</v>
      </c>
      <c r="GB122">
        <v>2.97667</v>
      </c>
      <c r="GC122">
        <v>2.7156</v>
      </c>
      <c r="GD122">
        <v>0.0699688</v>
      </c>
      <c r="GE122">
        <v>0.0665327</v>
      </c>
      <c r="GF122">
        <v>0.0981157</v>
      </c>
      <c r="GG122">
        <v>0.0756698</v>
      </c>
      <c r="GH122">
        <v>29245.1</v>
      </c>
      <c r="GI122">
        <v>29494.1</v>
      </c>
      <c r="GJ122">
        <v>29257</v>
      </c>
      <c r="GK122">
        <v>29242.7</v>
      </c>
      <c r="GL122">
        <v>34987.8</v>
      </c>
      <c r="GM122">
        <v>35919.9</v>
      </c>
      <c r="GN122">
        <v>41236.1</v>
      </c>
      <c r="GO122">
        <v>41651.6</v>
      </c>
      <c r="GP122">
        <v>1.91895</v>
      </c>
      <c r="GQ122">
        <v>2.26763</v>
      </c>
      <c r="GR122">
        <v>-0.0365451</v>
      </c>
      <c r="GS122">
        <v>0</v>
      </c>
      <c r="GT122">
        <v>28.2827</v>
      </c>
      <c r="GU122">
        <v>999.9</v>
      </c>
      <c r="GV122">
        <v>39.2</v>
      </c>
      <c r="GW122">
        <v>36.9</v>
      </c>
      <c r="GX122">
        <v>27.0812</v>
      </c>
      <c r="GY122">
        <v>63.1328</v>
      </c>
      <c r="GZ122">
        <v>22.3438</v>
      </c>
      <c r="HA122">
        <v>2</v>
      </c>
      <c r="HB122">
        <v>0.334042</v>
      </c>
      <c r="HC122">
        <v>2.2028</v>
      </c>
      <c r="HD122">
        <v>20.3725</v>
      </c>
      <c r="HE122">
        <v>5.21624</v>
      </c>
      <c r="HF122">
        <v>12.0099</v>
      </c>
      <c r="HG122">
        <v>4.98745</v>
      </c>
      <c r="HH122">
        <v>3.28795</v>
      </c>
      <c r="HI122">
        <v>9999</v>
      </c>
      <c r="HJ122">
        <v>9999</v>
      </c>
      <c r="HK122">
        <v>9999</v>
      </c>
      <c r="HL122">
        <v>221.6</v>
      </c>
      <c r="HM122">
        <v>1.86752</v>
      </c>
      <c r="HN122">
        <v>1.86661</v>
      </c>
      <c r="HO122">
        <v>1.86599</v>
      </c>
      <c r="HP122">
        <v>1.86584</v>
      </c>
      <c r="HQ122">
        <v>1.86772</v>
      </c>
      <c r="HR122">
        <v>1.87012</v>
      </c>
      <c r="HS122">
        <v>1.86879</v>
      </c>
      <c r="HT122">
        <v>1.87027</v>
      </c>
      <c r="HU122">
        <v>0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-3.52</v>
      </c>
      <c r="II122">
        <v>-0.159</v>
      </c>
      <c r="IJ122">
        <v>-2.516739542632623</v>
      </c>
      <c r="IK122">
        <v>-0.003475500162460642</v>
      </c>
      <c r="IL122">
        <v>1.125610701116577E-07</v>
      </c>
      <c r="IM122">
        <v>8.211969671259291E-12</v>
      </c>
      <c r="IN122">
        <v>-0.1937301274936507</v>
      </c>
      <c r="IO122">
        <v>-0.01384364534232655</v>
      </c>
      <c r="IP122">
        <v>0.00103161831321913</v>
      </c>
      <c r="IQ122">
        <v>-1.444183994753534E-05</v>
      </c>
      <c r="IR122">
        <v>3</v>
      </c>
      <c r="IS122">
        <v>2339</v>
      </c>
      <c r="IT122">
        <v>1</v>
      </c>
      <c r="IU122">
        <v>31</v>
      </c>
      <c r="IV122">
        <v>8503.799999999999</v>
      </c>
      <c r="IW122">
        <v>8503.799999999999</v>
      </c>
      <c r="IX122">
        <v>0.895996</v>
      </c>
      <c r="IY122">
        <v>2.23511</v>
      </c>
      <c r="IZ122">
        <v>1.94702</v>
      </c>
      <c r="JA122">
        <v>2.63062</v>
      </c>
      <c r="JB122">
        <v>2.19482</v>
      </c>
      <c r="JC122">
        <v>2.37183</v>
      </c>
      <c r="JD122">
        <v>40.9638</v>
      </c>
      <c r="JE122">
        <v>15.139</v>
      </c>
      <c r="JF122">
        <v>18</v>
      </c>
      <c r="JG122">
        <v>537.556</v>
      </c>
      <c r="JH122">
        <v>775.2619999999999</v>
      </c>
      <c r="JI122">
        <v>24.9981</v>
      </c>
      <c r="JJ122">
        <v>31.6441</v>
      </c>
      <c r="JK122">
        <v>29.9996</v>
      </c>
      <c r="JL122">
        <v>31.5948</v>
      </c>
      <c r="JM122">
        <v>31.4986</v>
      </c>
      <c r="JN122">
        <v>17.9587</v>
      </c>
      <c r="JO122">
        <v>41.4475</v>
      </c>
      <c r="JP122">
        <v>0</v>
      </c>
      <c r="JQ122">
        <v>25</v>
      </c>
      <c r="JR122">
        <v>252.571</v>
      </c>
      <c r="JS122">
        <v>15.1228</v>
      </c>
      <c r="JT122">
        <v>100.085</v>
      </c>
      <c r="JU122">
        <v>100.053</v>
      </c>
    </row>
    <row r="123" spans="1:281">
      <c r="A123">
        <v>107</v>
      </c>
      <c r="B123">
        <v>1662653169</v>
      </c>
      <c r="C123">
        <v>2143.400000095367</v>
      </c>
      <c r="D123" t="s">
        <v>636</v>
      </c>
      <c r="E123" t="s">
        <v>637</v>
      </c>
      <c r="F123">
        <v>5</v>
      </c>
      <c r="G123" t="s">
        <v>615</v>
      </c>
      <c r="H123" t="s">
        <v>416</v>
      </c>
      <c r="I123">
        <v>1662653161.5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275.824779728971</v>
      </c>
      <c r="AK123">
        <v>279.6105090909091</v>
      </c>
      <c r="AL123">
        <v>-3.235839240741245</v>
      </c>
      <c r="AM123">
        <v>64.70191797242633</v>
      </c>
      <c r="AN123">
        <f>(AP123 - AO123 + DI123*1E3/(8.314*(DK123+273.15)) * AR123/DH123 * AQ123) * DH123/(100*CV123) * 1000/(1000 - AP123)</f>
        <v>0</v>
      </c>
      <c r="AO123">
        <v>15.19933558038711</v>
      </c>
      <c r="AP123">
        <v>21.25877157894735</v>
      </c>
      <c r="AQ123">
        <v>0.008855700269480009</v>
      </c>
      <c r="AR123">
        <v>95.60757508120415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1662653161.5</v>
      </c>
      <c r="DB123">
        <v>295.7507777777778</v>
      </c>
      <c r="DC123">
        <v>285.8632592592593</v>
      </c>
      <c r="DD123">
        <v>21.23058518518518</v>
      </c>
      <c r="DE123">
        <v>15.155</v>
      </c>
      <c r="DF123">
        <v>299.2974074074074</v>
      </c>
      <c r="DG123">
        <v>21.38977037037037</v>
      </c>
      <c r="DH123">
        <v>499.9785185185185</v>
      </c>
      <c r="DI123">
        <v>90.77585185185184</v>
      </c>
      <c r="DJ123">
        <v>0.09993139259259261</v>
      </c>
      <c r="DK123">
        <v>28.2925962962963</v>
      </c>
      <c r="DL123">
        <v>27.68502592592592</v>
      </c>
      <c r="DM123">
        <v>999.9000000000001</v>
      </c>
      <c r="DN123">
        <v>0</v>
      </c>
      <c r="DO123">
        <v>0</v>
      </c>
      <c r="DP123">
        <v>10000.41592592592</v>
      </c>
      <c r="DQ123">
        <v>0</v>
      </c>
      <c r="DR123">
        <v>228.5864074074074</v>
      </c>
      <c r="DS123">
        <v>9.887545925925922</v>
      </c>
      <c r="DT123">
        <v>302.1656296296297</v>
      </c>
      <c r="DU123">
        <v>290.2613703703704</v>
      </c>
      <c r="DV123">
        <v>6.075579259259258</v>
      </c>
      <c r="DW123">
        <v>285.8632592592593</v>
      </c>
      <c r="DX123">
        <v>15.155</v>
      </c>
      <c r="DY123">
        <v>1.927223703703703</v>
      </c>
      <c r="DZ123">
        <v>1.375708148148148</v>
      </c>
      <c r="EA123">
        <v>16.85875555555555</v>
      </c>
      <c r="EB123">
        <v>11.65238148148148</v>
      </c>
      <c r="EC123">
        <v>1499.997777777778</v>
      </c>
      <c r="ED123">
        <v>0.9730013333333333</v>
      </c>
      <c r="EE123">
        <v>0.02699876666666667</v>
      </c>
      <c r="EF123">
        <v>0</v>
      </c>
      <c r="EG123">
        <v>2.289596296296296</v>
      </c>
      <c r="EH123">
        <v>0</v>
      </c>
      <c r="EI123">
        <v>8829.808518518517</v>
      </c>
      <c r="EJ123">
        <v>12533.37407407407</v>
      </c>
      <c r="EK123">
        <v>39.17322222222223</v>
      </c>
      <c r="EL123">
        <v>40.96733333333332</v>
      </c>
      <c r="EM123">
        <v>39.75</v>
      </c>
      <c r="EN123">
        <v>39.93699999999999</v>
      </c>
      <c r="EO123">
        <v>38.67551851851852</v>
      </c>
      <c r="EP123">
        <v>1459.497777777778</v>
      </c>
      <c r="EQ123">
        <v>40.5</v>
      </c>
      <c r="ER123">
        <v>0</v>
      </c>
      <c r="ES123">
        <v>1662653168.9</v>
      </c>
      <c r="ET123">
        <v>0</v>
      </c>
      <c r="EU123">
        <v>2.252584615384616</v>
      </c>
      <c r="EV123">
        <v>0.357736754100781</v>
      </c>
      <c r="EW123">
        <v>-874.098803271629</v>
      </c>
      <c r="EX123">
        <v>8831.341923076923</v>
      </c>
      <c r="EY123">
        <v>15</v>
      </c>
      <c r="EZ123">
        <v>0</v>
      </c>
      <c r="FA123" t="s">
        <v>419</v>
      </c>
      <c r="FB123">
        <v>1662142938.1</v>
      </c>
      <c r="FC123">
        <v>1662142938.1</v>
      </c>
      <c r="FD123">
        <v>0</v>
      </c>
      <c r="FE123">
        <v>0.077</v>
      </c>
      <c r="FF123">
        <v>-0.133</v>
      </c>
      <c r="FG123">
        <v>-3.393</v>
      </c>
      <c r="FH123">
        <v>-0.24</v>
      </c>
      <c r="FI123">
        <v>419</v>
      </c>
      <c r="FJ123">
        <v>24</v>
      </c>
      <c r="FK123">
        <v>0.26</v>
      </c>
      <c r="FL123">
        <v>0.23</v>
      </c>
      <c r="FM123">
        <v>9.326587560975609</v>
      </c>
      <c r="FN123">
        <v>9.593363205574924</v>
      </c>
      <c r="FO123">
        <v>0.9536727846613886</v>
      </c>
      <c r="FP123">
        <v>0</v>
      </c>
      <c r="FQ123">
        <v>2.273579411764706</v>
      </c>
      <c r="FR123">
        <v>0.2911092453598141</v>
      </c>
      <c r="FS123">
        <v>0.2423761597422871</v>
      </c>
      <c r="FT123">
        <v>1</v>
      </c>
      <c r="FU123">
        <v>6.105156829268292</v>
      </c>
      <c r="FV123">
        <v>-0.5381872473867546</v>
      </c>
      <c r="FW123">
        <v>0.05833015930947224</v>
      </c>
      <c r="FX123">
        <v>0</v>
      </c>
      <c r="FY123">
        <v>1</v>
      </c>
      <c r="FZ123">
        <v>3</v>
      </c>
      <c r="GA123" t="s">
        <v>426</v>
      </c>
      <c r="GB123">
        <v>2.9767</v>
      </c>
      <c r="GC123">
        <v>2.71554</v>
      </c>
      <c r="GD123">
        <v>0.0667768</v>
      </c>
      <c r="GE123">
        <v>0.06322759999999999</v>
      </c>
      <c r="GF123">
        <v>0.0981655</v>
      </c>
      <c r="GG123">
        <v>0.0756874</v>
      </c>
      <c r="GH123">
        <v>29346.3</v>
      </c>
      <c r="GI123">
        <v>29598.6</v>
      </c>
      <c r="GJ123">
        <v>29257.7</v>
      </c>
      <c r="GK123">
        <v>29242.7</v>
      </c>
      <c r="GL123">
        <v>34986.5</v>
      </c>
      <c r="GM123">
        <v>35919.4</v>
      </c>
      <c r="GN123">
        <v>41236.9</v>
      </c>
      <c r="GO123">
        <v>41651.9</v>
      </c>
      <c r="GP123">
        <v>1.91927</v>
      </c>
      <c r="GQ123">
        <v>2.2676</v>
      </c>
      <c r="GR123">
        <v>-0.0360087</v>
      </c>
      <c r="GS123">
        <v>0</v>
      </c>
      <c r="GT123">
        <v>28.2769</v>
      </c>
      <c r="GU123">
        <v>999.9</v>
      </c>
      <c r="GV123">
        <v>39.2</v>
      </c>
      <c r="GW123">
        <v>36.9</v>
      </c>
      <c r="GX123">
        <v>27.0808</v>
      </c>
      <c r="GY123">
        <v>62.7528</v>
      </c>
      <c r="GZ123">
        <v>22.2957</v>
      </c>
      <c r="HA123">
        <v>2</v>
      </c>
      <c r="HB123">
        <v>0.333829</v>
      </c>
      <c r="HC123">
        <v>2.19309</v>
      </c>
      <c r="HD123">
        <v>20.3737</v>
      </c>
      <c r="HE123">
        <v>5.21639</v>
      </c>
      <c r="HF123">
        <v>12.0099</v>
      </c>
      <c r="HG123">
        <v>4.98765</v>
      </c>
      <c r="HH123">
        <v>3.28778</v>
      </c>
      <c r="HI123">
        <v>9999</v>
      </c>
      <c r="HJ123">
        <v>9999</v>
      </c>
      <c r="HK123">
        <v>9999</v>
      </c>
      <c r="HL123">
        <v>221.6</v>
      </c>
      <c r="HM123">
        <v>1.86752</v>
      </c>
      <c r="HN123">
        <v>1.86661</v>
      </c>
      <c r="HO123">
        <v>1.86599</v>
      </c>
      <c r="HP123">
        <v>1.86584</v>
      </c>
      <c r="HQ123">
        <v>1.86773</v>
      </c>
      <c r="HR123">
        <v>1.87012</v>
      </c>
      <c r="HS123">
        <v>1.8688</v>
      </c>
      <c r="HT123">
        <v>1.87027</v>
      </c>
      <c r="HU123">
        <v>0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-3.466</v>
      </c>
      <c r="II123">
        <v>-0.1589</v>
      </c>
      <c r="IJ123">
        <v>-2.516739542632623</v>
      </c>
      <c r="IK123">
        <v>-0.003475500162460642</v>
      </c>
      <c r="IL123">
        <v>1.125610701116577E-07</v>
      </c>
      <c r="IM123">
        <v>8.211969671259291E-12</v>
      </c>
      <c r="IN123">
        <v>-0.1937301274936507</v>
      </c>
      <c r="IO123">
        <v>-0.01384364534232655</v>
      </c>
      <c r="IP123">
        <v>0.00103161831321913</v>
      </c>
      <c r="IQ123">
        <v>-1.444183994753534E-05</v>
      </c>
      <c r="IR123">
        <v>3</v>
      </c>
      <c r="IS123">
        <v>2339</v>
      </c>
      <c r="IT123">
        <v>1</v>
      </c>
      <c r="IU123">
        <v>31</v>
      </c>
      <c r="IV123">
        <v>8503.799999999999</v>
      </c>
      <c r="IW123">
        <v>8503.799999999999</v>
      </c>
      <c r="IX123">
        <v>0.85083</v>
      </c>
      <c r="IY123">
        <v>2.24365</v>
      </c>
      <c r="IZ123">
        <v>1.94702</v>
      </c>
      <c r="JA123">
        <v>2.63062</v>
      </c>
      <c r="JB123">
        <v>2.19482</v>
      </c>
      <c r="JC123">
        <v>2.38281</v>
      </c>
      <c r="JD123">
        <v>40.938</v>
      </c>
      <c r="JE123">
        <v>15.139</v>
      </c>
      <c r="JF123">
        <v>18</v>
      </c>
      <c r="JG123">
        <v>537.758</v>
      </c>
      <c r="JH123">
        <v>775.203</v>
      </c>
      <c r="JI123">
        <v>24.998</v>
      </c>
      <c r="JJ123">
        <v>31.6401</v>
      </c>
      <c r="JK123">
        <v>29.9997</v>
      </c>
      <c r="JL123">
        <v>31.592</v>
      </c>
      <c r="JM123">
        <v>31.4959</v>
      </c>
      <c r="JN123">
        <v>17.0395</v>
      </c>
      <c r="JO123">
        <v>41.4475</v>
      </c>
      <c r="JP123">
        <v>0</v>
      </c>
      <c r="JQ123">
        <v>25</v>
      </c>
      <c r="JR123">
        <v>232.538</v>
      </c>
      <c r="JS123">
        <v>15.1228</v>
      </c>
      <c r="JT123">
        <v>100.087</v>
      </c>
      <c r="JU123">
        <v>100.053</v>
      </c>
    </row>
    <row r="124" spans="1:281">
      <c r="A124">
        <v>108</v>
      </c>
      <c r="B124">
        <v>1662653174</v>
      </c>
      <c r="C124">
        <v>2148.400000095367</v>
      </c>
      <c r="D124" t="s">
        <v>638</v>
      </c>
      <c r="E124" t="s">
        <v>639</v>
      </c>
      <c r="F124">
        <v>5</v>
      </c>
      <c r="G124" t="s">
        <v>615</v>
      </c>
      <c r="H124" t="s">
        <v>416</v>
      </c>
      <c r="I124">
        <v>1662653166.214286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259.3396054306892</v>
      </c>
      <c r="AK124">
        <v>263.6165393939394</v>
      </c>
      <c r="AL124">
        <v>-3.201095979836693</v>
      </c>
      <c r="AM124">
        <v>64.70191797242633</v>
      </c>
      <c r="AN124">
        <f>(AP124 - AO124 + DI124*1E3/(8.314*(DK124+273.15)) * AR124/DH124 * AQ124) * DH124/(100*CV124) * 1000/(1000 - AP124)</f>
        <v>0</v>
      </c>
      <c r="AO124">
        <v>15.20616142702165</v>
      </c>
      <c r="AP124">
        <v>21.25695233082705</v>
      </c>
      <c r="AQ124">
        <v>0.002103597947348205</v>
      </c>
      <c r="AR124">
        <v>95.60757508120415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1662653166.214286</v>
      </c>
      <c r="DB124">
        <v>280.9142142857143</v>
      </c>
      <c r="DC124">
        <v>270.3695357142857</v>
      </c>
      <c r="DD124">
        <v>21.2446</v>
      </c>
      <c r="DE124">
        <v>15.191575</v>
      </c>
      <c r="DF124">
        <v>284.4101428571429</v>
      </c>
      <c r="DG124">
        <v>21.40364285714285</v>
      </c>
      <c r="DH124">
        <v>499.9853928571429</v>
      </c>
      <c r="DI124">
        <v>90.77562857142858</v>
      </c>
      <c r="DJ124">
        <v>0.09996985357142855</v>
      </c>
      <c r="DK124">
        <v>28.28786428571429</v>
      </c>
      <c r="DL124">
        <v>27.68782857142857</v>
      </c>
      <c r="DM124">
        <v>999.9000000000002</v>
      </c>
      <c r="DN124">
        <v>0</v>
      </c>
      <c r="DO124">
        <v>0</v>
      </c>
      <c r="DP124">
        <v>9999.550000000001</v>
      </c>
      <c r="DQ124">
        <v>0</v>
      </c>
      <c r="DR124">
        <v>229.2524285714286</v>
      </c>
      <c r="DS124">
        <v>10.54469964285714</v>
      </c>
      <c r="DT124">
        <v>287.0113571428572</v>
      </c>
      <c r="DU124">
        <v>274.5401428571428</v>
      </c>
      <c r="DV124">
        <v>6.053026428571429</v>
      </c>
      <c r="DW124">
        <v>270.3695357142857</v>
      </c>
      <c r="DX124">
        <v>15.191575</v>
      </c>
      <c r="DY124">
        <v>1.928491428571428</v>
      </c>
      <c r="DZ124">
        <v>1.379025</v>
      </c>
      <c r="EA124">
        <v>16.869125</v>
      </c>
      <c r="EB124">
        <v>11.688925</v>
      </c>
      <c r="EC124">
        <v>1500.009285714286</v>
      </c>
      <c r="ED124">
        <v>0.9730013928571427</v>
      </c>
      <c r="EE124">
        <v>0.02699870357142858</v>
      </c>
      <c r="EF124">
        <v>0</v>
      </c>
      <c r="EG124">
        <v>2.341857142857143</v>
      </c>
      <c r="EH124">
        <v>0</v>
      </c>
      <c r="EI124">
        <v>8765.620714285715</v>
      </c>
      <c r="EJ124">
        <v>12533.46428571429</v>
      </c>
      <c r="EK124">
        <v>39.15821428571428</v>
      </c>
      <c r="EL124">
        <v>40.95274999999999</v>
      </c>
      <c r="EM124">
        <v>39.75</v>
      </c>
      <c r="EN124">
        <v>39.93699999999999</v>
      </c>
      <c r="EO124">
        <v>38.656</v>
      </c>
      <c r="EP124">
        <v>1459.509285714286</v>
      </c>
      <c r="EQ124">
        <v>40.5</v>
      </c>
      <c r="ER124">
        <v>0</v>
      </c>
      <c r="ES124">
        <v>1662653173.7</v>
      </c>
      <c r="ET124">
        <v>0</v>
      </c>
      <c r="EU124">
        <v>2.311715384615385</v>
      </c>
      <c r="EV124">
        <v>-0.5459145310263055</v>
      </c>
      <c r="EW124">
        <v>-766.1312825385301</v>
      </c>
      <c r="EX124">
        <v>8765.593076923078</v>
      </c>
      <c r="EY124">
        <v>15</v>
      </c>
      <c r="EZ124">
        <v>0</v>
      </c>
      <c r="FA124" t="s">
        <v>419</v>
      </c>
      <c r="FB124">
        <v>1662142938.1</v>
      </c>
      <c r="FC124">
        <v>1662142938.1</v>
      </c>
      <c r="FD124">
        <v>0</v>
      </c>
      <c r="FE124">
        <v>0.077</v>
      </c>
      <c r="FF124">
        <v>-0.133</v>
      </c>
      <c r="FG124">
        <v>-3.393</v>
      </c>
      <c r="FH124">
        <v>-0.24</v>
      </c>
      <c r="FI124">
        <v>419</v>
      </c>
      <c r="FJ124">
        <v>24</v>
      </c>
      <c r="FK124">
        <v>0.26</v>
      </c>
      <c r="FL124">
        <v>0.23</v>
      </c>
      <c r="FM124">
        <v>10.19732075</v>
      </c>
      <c r="FN124">
        <v>8.585077260787964</v>
      </c>
      <c r="FO124">
        <v>0.8336837627313713</v>
      </c>
      <c r="FP124">
        <v>0</v>
      </c>
      <c r="FQ124">
        <v>2.268891176470588</v>
      </c>
      <c r="FR124">
        <v>0.3448265847572028</v>
      </c>
      <c r="FS124">
        <v>0.2424460926955141</v>
      </c>
      <c r="FT124">
        <v>1</v>
      </c>
      <c r="FU124">
        <v>6.07427425</v>
      </c>
      <c r="FV124">
        <v>-0.2568969230769316</v>
      </c>
      <c r="FW124">
        <v>0.04194862416620481</v>
      </c>
      <c r="FX124">
        <v>0</v>
      </c>
      <c r="FY124">
        <v>1</v>
      </c>
      <c r="FZ124">
        <v>3</v>
      </c>
      <c r="GA124" t="s">
        <v>426</v>
      </c>
      <c r="GB124">
        <v>2.97669</v>
      </c>
      <c r="GC124">
        <v>2.71557</v>
      </c>
      <c r="GD124">
        <v>0.0635449</v>
      </c>
      <c r="GE124">
        <v>0.059766</v>
      </c>
      <c r="GF124">
        <v>0.0981514</v>
      </c>
      <c r="GG124">
        <v>0.0755226</v>
      </c>
      <c r="GH124">
        <v>29447.5</v>
      </c>
      <c r="GI124">
        <v>29708.2</v>
      </c>
      <c r="GJ124">
        <v>29257.2</v>
      </c>
      <c r="GK124">
        <v>29242.8</v>
      </c>
      <c r="GL124">
        <v>34986.4</v>
      </c>
      <c r="GM124">
        <v>35926</v>
      </c>
      <c r="GN124">
        <v>41236.2</v>
      </c>
      <c r="GO124">
        <v>41652.2</v>
      </c>
      <c r="GP124">
        <v>1.91915</v>
      </c>
      <c r="GQ124">
        <v>2.26743</v>
      </c>
      <c r="GR124">
        <v>-0.035502</v>
      </c>
      <c r="GS124">
        <v>0</v>
      </c>
      <c r="GT124">
        <v>28.2684</v>
      </c>
      <c r="GU124">
        <v>999.9</v>
      </c>
      <c r="GV124">
        <v>39.2</v>
      </c>
      <c r="GW124">
        <v>36.9</v>
      </c>
      <c r="GX124">
        <v>27.0786</v>
      </c>
      <c r="GY124">
        <v>63.0028</v>
      </c>
      <c r="GZ124">
        <v>22.3918</v>
      </c>
      <c r="HA124">
        <v>2</v>
      </c>
      <c r="HB124">
        <v>0.333178</v>
      </c>
      <c r="HC124">
        <v>2.18254</v>
      </c>
      <c r="HD124">
        <v>20.3735</v>
      </c>
      <c r="HE124">
        <v>5.21669</v>
      </c>
      <c r="HF124">
        <v>12.0099</v>
      </c>
      <c r="HG124">
        <v>4.98775</v>
      </c>
      <c r="HH124">
        <v>3.28795</v>
      </c>
      <c r="HI124">
        <v>9999</v>
      </c>
      <c r="HJ124">
        <v>9999</v>
      </c>
      <c r="HK124">
        <v>9999</v>
      </c>
      <c r="HL124">
        <v>221.6</v>
      </c>
      <c r="HM124">
        <v>1.86752</v>
      </c>
      <c r="HN124">
        <v>1.86661</v>
      </c>
      <c r="HO124">
        <v>1.86599</v>
      </c>
      <c r="HP124">
        <v>1.86585</v>
      </c>
      <c r="HQ124">
        <v>1.86774</v>
      </c>
      <c r="HR124">
        <v>1.87012</v>
      </c>
      <c r="HS124">
        <v>1.86878</v>
      </c>
      <c r="HT124">
        <v>1.87027</v>
      </c>
      <c r="HU124">
        <v>0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-3.412</v>
      </c>
      <c r="II124">
        <v>-0.159</v>
      </c>
      <c r="IJ124">
        <v>-2.516739542632623</v>
      </c>
      <c r="IK124">
        <v>-0.003475500162460642</v>
      </c>
      <c r="IL124">
        <v>1.125610701116577E-07</v>
      </c>
      <c r="IM124">
        <v>8.211969671259291E-12</v>
      </c>
      <c r="IN124">
        <v>-0.1937301274936507</v>
      </c>
      <c r="IO124">
        <v>-0.01384364534232655</v>
      </c>
      <c r="IP124">
        <v>0.00103161831321913</v>
      </c>
      <c r="IQ124">
        <v>-1.444183994753534E-05</v>
      </c>
      <c r="IR124">
        <v>3</v>
      </c>
      <c r="IS124">
        <v>2339</v>
      </c>
      <c r="IT124">
        <v>1</v>
      </c>
      <c r="IU124">
        <v>31</v>
      </c>
      <c r="IV124">
        <v>8503.9</v>
      </c>
      <c r="IW124">
        <v>8503.9</v>
      </c>
      <c r="IX124">
        <v>0.806885</v>
      </c>
      <c r="IY124">
        <v>2.23877</v>
      </c>
      <c r="IZ124">
        <v>1.9458</v>
      </c>
      <c r="JA124">
        <v>2.63184</v>
      </c>
      <c r="JB124">
        <v>2.19482</v>
      </c>
      <c r="JC124">
        <v>2.37183</v>
      </c>
      <c r="JD124">
        <v>40.938</v>
      </c>
      <c r="JE124">
        <v>15.1477</v>
      </c>
      <c r="JF124">
        <v>18</v>
      </c>
      <c r="JG124">
        <v>537.641</v>
      </c>
      <c r="JH124">
        <v>774.98</v>
      </c>
      <c r="JI124">
        <v>24.9978</v>
      </c>
      <c r="JJ124">
        <v>31.6358</v>
      </c>
      <c r="JK124">
        <v>29.9996</v>
      </c>
      <c r="JL124">
        <v>31.5885</v>
      </c>
      <c r="JM124">
        <v>31.4918</v>
      </c>
      <c r="JN124">
        <v>16.1646</v>
      </c>
      <c r="JO124">
        <v>41.7282</v>
      </c>
      <c r="JP124">
        <v>0</v>
      </c>
      <c r="JQ124">
        <v>25</v>
      </c>
      <c r="JR124">
        <v>219.175</v>
      </c>
      <c r="JS124">
        <v>15.1228</v>
      </c>
      <c r="JT124">
        <v>100.086</v>
      </c>
      <c r="JU124">
        <v>100.054</v>
      </c>
    </row>
    <row r="125" spans="1:281">
      <c r="A125">
        <v>109</v>
      </c>
      <c r="B125">
        <v>1662653179</v>
      </c>
      <c r="C125">
        <v>2153.400000095367</v>
      </c>
      <c r="D125" t="s">
        <v>640</v>
      </c>
      <c r="E125" t="s">
        <v>641</v>
      </c>
      <c r="F125">
        <v>5</v>
      </c>
      <c r="G125" t="s">
        <v>615</v>
      </c>
      <c r="H125" t="s">
        <v>416</v>
      </c>
      <c r="I125">
        <v>1662653171.5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242.2962398078233</v>
      </c>
      <c r="AK125">
        <v>247.4429272727272</v>
      </c>
      <c r="AL125">
        <v>-3.240565043878247</v>
      </c>
      <c r="AM125">
        <v>64.70191797242633</v>
      </c>
      <c r="AN125">
        <f>(AP125 - AO125 + DI125*1E3/(8.314*(DK125+273.15)) * AR125/DH125 * AQ125) * DH125/(100*CV125) * 1000/(1000 - AP125)</f>
        <v>0</v>
      </c>
      <c r="AO125">
        <v>15.16830922668958</v>
      </c>
      <c r="AP125">
        <v>21.22516225563908</v>
      </c>
      <c r="AQ125">
        <v>-8.343849051724877E-06</v>
      </c>
      <c r="AR125">
        <v>95.60757508120415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1662653171.5</v>
      </c>
      <c r="DB125">
        <v>264.2709259259259</v>
      </c>
      <c r="DC125">
        <v>252.8931481481481</v>
      </c>
      <c r="DD125">
        <v>21.25077777777778</v>
      </c>
      <c r="DE125">
        <v>15.17827037037037</v>
      </c>
      <c r="DF125">
        <v>267.709925925926</v>
      </c>
      <c r="DG125">
        <v>21.40975925925926</v>
      </c>
      <c r="DH125">
        <v>499.9975925925926</v>
      </c>
      <c r="DI125">
        <v>90.77558888888889</v>
      </c>
      <c r="DJ125">
        <v>0.09999516666666669</v>
      </c>
      <c r="DK125">
        <v>28.28006666666667</v>
      </c>
      <c r="DL125">
        <v>27.69050370370371</v>
      </c>
      <c r="DM125">
        <v>999.9000000000001</v>
      </c>
      <c r="DN125">
        <v>0</v>
      </c>
      <c r="DO125">
        <v>0</v>
      </c>
      <c r="DP125">
        <v>9997.659259259259</v>
      </c>
      <c r="DQ125">
        <v>0</v>
      </c>
      <c r="DR125">
        <v>229.3731111111111</v>
      </c>
      <c r="DS125">
        <v>11.37784814814815</v>
      </c>
      <c r="DT125">
        <v>270.0088888888889</v>
      </c>
      <c r="DU125">
        <v>256.7912222222222</v>
      </c>
      <c r="DV125">
        <v>6.072509629629631</v>
      </c>
      <c r="DW125">
        <v>252.8931481481481</v>
      </c>
      <c r="DX125">
        <v>15.17827037037037</v>
      </c>
      <c r="DY125">
        <v>1.929051111111111</v>
      </c>
      <c r="DZ125">
        <v>1.377816666666666</v>
      </c>
      <c r="EA125">
        <v>16.87371481481481</v>
      </c>
      <c r="EB125">
        <v>11.67564814814815</v>
      </c>
      <c r="EC125">
        <v>1500.015555555555</v>
      </c>
      <c r="ED125">
        <v>0.9730009629629628</v>
      </c>
      <c r="EE125">
        <v>0.02699915925925926</v>
      </c>
      <c r="EF125">
        <v>0</v>
      </c>
      <c r="EG125">
        <v>2.313551851851852</v>
      </c>
      <c r="EH125">
        <v>0</v>
      </c>
      <c r="EI125">
        <v>8702.977777777778</v>
      </c>
      <c r="EJ125">
        <v>12533.51851851852</v>
      </c>
      <c r="EK125">
        <v>39.13877777777778</v>
      </c>
      <c r="EL125">
        <v>40.93699999999999</v>
      </c>
      <c r="EM125">
        <v>39.73366666666666</v>
      </c>
      <c r="EN125">
        <v>39.92781481481481</v>
      </c>
      <c r="EO125">
        <v>38.63418518518519</v>
      </c>
      <c r="EP125">
        <v>1459.514814814815</v>
      </c>
      <c r="EQ125">
        <v>40.50074074074074</v>
      </c>
      <c r="ER125">
        <v>0</v>
      </c>
      <c r="ES125">
        <v>1662653179.1</v>
      </c>
      <c r="ET125">
        <v>0</v>
      </c>
      <c r="EU125">
        <v>2.311236</v>
      </c>
      <c r="EV125">
        <v>0.5136461444947902</v>
      </c>
      <c r="EW125">
        <v>-641.5446163897342</v>
      </c>
      <c r="EX125">
        <v>8698.662</v>
      </c>
      <c r="EY125">
        <v>15</v>
      </c>
      <c r="EZ125">
        <v>0</v>
      </c>
      <c r="FA125" t="s">
        <v>419</v>
      </c>
      <c r="FB125">
        <v>1662142938.1</v>
      </c>
      <c r="FC125">
        <v>1662142938.1</v>
      </c>
      <c r="FD125">
        <v>0</v>
      </c>
      <c r="FE125">
        <v>0.077</v>
      </c>
      <c r="FF125">
        <v>-0.133</v>
      </c>
      <c r="FG125">
        <v>-3.393</v>
      </c>
      <c r="FH125">
        <v>-0.24</v>
      </c>
      <c r="FI125">
        <v>419</v>
      </c>
      <c r="FJ125">
        <v>24</v>
      </c>
      <c r="FK125">
        <v>0.26</v>
      </c>
      <c r="FL125">
        <v>0.23</v>
      </c>
      <c r="FM125">
        <v>10.953302</v>
      </c>
      <c r="FN125">
        <v>9.293574258911802</v>
      </c>
      <c r="FO125">
        <v>0.9014677369384887</v>
      </c>
      <c r="FP125">
        <v>0</v>
      </c>
      <c r="FQ125">
        <v>2.322247058823529</v>
      </c>
      <c r="FR125">
        <v>-0.09321008445178075</v>
      </c>
      <c r="FS125">
        <v>0.2229927699108784</v>
      </c>
      <c r="FT125">
        <v>1</v>
      </c>
      <c r="FU125">
        <v>6.064222249999999</v>
      </c>
      <c r="FV125">
        <v>0.2167304690431398</v>
      </c>
      <c r="FW125">
        <v>0.0244516889485675</v>
      </c>
      <c r="FX125">
        <v>0</v>
      </c>
      <c r="FY125">
        <v>1</v>
      </c>
      <c r="FZ125">
        <v>3</v>
      </c>
      <c r="GA125" t="s">
        <v>426</v>
      </c>
      <c r="GB125">
        <v>2.97675</v>
      </c>
      <c r="GC125">
        <v>2.71564</v>
      </c>
      <c r="GD125">
        <v>0.0602119</v>
      </c>
      <c r="GE125">
        <v>0.0562904</v>
      </c>
      <c r="GF125">
        <v>0.0980545</v>
      </c>
      <c r="GG125">
        <v>0.0754344</v>
      </c>
      <c r="GH125">
        <v>29552.8</v>
      </c>
      <c r="GI125">
        <v>29818.5</v>
      </c>
      <c r="GJ125">
        <v>29257.7</v>
      </c>
      <c r="GK125">
        <v>29243.3</v>
      </c>
      <c r="GL125">
        <v>34990.8</v>
      </c>
      <c r="GM125">
        <v>35930</v>
      </c>
      <c r="GN125">
        <v>41237</v>
      </c>
      <c r="GO125">
        <v>41652.9</v>
      </c>
      <c r="GP125">
        <v>1.9192</v>
      </c>
      <c r="GQ125">
        <v>2.2673</v>
      </c>
      <c r="GR125">
        <v>-0.0349432</v>
      </c>
      <c r="GS125">
        <v>0</v>
      </c>
      <c r="GT125">
        <v>28.2566</v>
      </c>
      <c r="GU125">
        <v>999.9</v>
      </c>
      <c r="GV125">
        <v>39.2</v>
      </c>
      <c r="GW125">
        <v>36.9</v>
      </c>
      <c r="GX125">
        <v>27.0797</v>
      </c>
      <c r="GY125">
        <v>63.1928</v>
      </c>
      <c r="GZ125">
        <v>22.2877</v>
      </c>
      <c r="HA125">
        <v>2</v>
      </c>
      <c r="HB125">
        <v>0.332647</v>
      </c>
      <c r="HC125">
        <v>2.17307</v>
      </c>
      <c r="HD125">
        <v>20.3724</v>
      </c>
      <c r="HE125">
        <v>5.21684</v>
      </c>
      <c r="HF125">
        <v>12.0099</v>
      </c>
      <c r="HG125">
        <v>4.9878</v>
      </c>
      <c r="HH125">
        <v>3.28783</v>
      </c>
      <c r="HI125">
        <v>9999</v>
      </c>
      <c r="HJ125">
        <v>9999</v>
      </c>
      <c r="HK125">
        <v>9999</v>
      </c>
      <c r="HL125">
        <v>221.6</v>
      </c>
      <c r="HM125">
        <v>1.86752</v>
      </c>
      <c r="HN125">
        <v>1.86661</v>
      </c>
      <c r="HO125">
        <v>1.86599</v>
      </c>
      <c r="HP125">
        <v>1.86585</v>
      </c>
      <c r="HQ125">
        <v>1.86773</v>
      </c>
      <c r="HR125">
        <v>1.87012</v>
      </c>
      <c r="HS125">
        <v>1.86881</v>
      </c>
      <c r="HT125">
        <v>1.87027</v>
      </c>
      <c r="HU125">
        <v>0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-3.358</v>
      </c>
      <c r="II125">
        <v>-0.1593</v>
      </c>
      <c r="IJ125">
        <v>-2.516739542632623</v>
      </c>
      <c r="IK125">
        <v>-0.003475500162460642</v>
      </c>
      <c r="IL125">
        <v>1.125610701116577E-07</v>
      </c>
      <c r="IM125">
        <v>8.211969671259291E-12</v>
      </c>
      <c r="IN125">
        <v>-0.1937301274936507</v>
      </c>
      <c r="IO125">
        <v>-0.01384364534232655</v>
      </c>
      <c r="IP125">
        <v>0.00103161831321913</v>
      </c>
      <c r="IQ125">
        <v>-1.444183994753534E-05</v>
      </c>
      <c r="IR125">
        <v>3</v>
      </c>
      <c r="IS125">
        <v>2339</v>
      </c>
      <c r="IT125">
        <v>1</v>
      </c>
      <c r="IU125">
        <v>31</v>
      </c>
      <c r="IV125">
        <v>8504</v>
      </c>
      <c r="IW125">
        <v>8504</v>
      </c>
      <c r="IX125">
        <v>0.761719</v>
      </c>
      <c r="IY125">
        <v>2.24609</v>
      </c>
      <c r="IZ125">
        <v>1.9458</v>
      </c>
      <c r="JA125">
        <v>2.63672</v>
      </c>
      <c r="JB125">
        <v>2.19482</v>
      </c>
      <c r="JC125">
        <v>2.3938</v>
      </c>
      <c r="JD125">
        <v>40.938</v>
      </c>
      <c r="JE125">
        <v>15.139</v>
      </c>
      <c r="JF125">
        <v>18</v>
      </c>
      <c r="JG125">
        <v>537.651</v>
      </c>
      <c r="JH125">
        <v>774.8150000000001</v>
      </c>
      <c r="JI125">
        <v>24.9979</v>
      </c>
      <c r="JJ125">
        <v>31.6318</v>
      </c>
      <c r="JK125">
        <v>29.9996</v>
      </c>
      <c r="JL125">
        <v>31.5857</v>
      </c>
      <c r="JM125">
        <v>31.4884</v>
      </c>
      <c r="JN125">
        <v>15.2577</v>
      </c>
      <c r="JO125">
        <v>41.7282</v>
      </c>
      <c r="JP125">
        <v>0</v>
      </c>
      <c r="JQ125">
        <v>25</v>
      </c>
      <c r="JR125">
        <v>199.125</v>
      </c>
      <c r="JS125">
        <v>15.1355</v>
      </c>
      <c r="JT125">
        <v>100.087</v>
      </c>
      <c r="JU125">
        <v>100.055</v>
      </c>
    </row>
    <row r="126" spans="1:281">
      <c r="A126">
        <v>110</v>
      </c>
      <c r="B126">
        <v>1662653184</v>
      </c>
      <c r="C126">
        <v>2158.400000095367</v>
      </c>
      <c r="D126" t="s">
        <v>642</v>
      </c>
      <c r="E126" t="s">
        <v>643</v>
      </c>
      <c r="F126">
        <v>5</v>
      </c>
      <c r="G126" t="s">
        <v>615</v>
      </c>
      <c r="H126" t="s">
        <v>416</v>
      </c>
      <c r="I126">
        <v>1662653176.214286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225.8845176045461</v>
      </c>
      <c r="AK126">
        <v>231.5011393939394</v>
      </c>
      <c r="AL126">
        <v>-3.185137070258887</v>
      </c>
      <c r="AM126">
        <v>64.70191797242633</v>
      </c>
      <c r="AN126">
        <f>(AP126 - AO126 + DI126*1E3/(8.314*(DK126+273.15)) * AR126/DH126 * AQ126) * DH126/(100*CV126) * 1000/(1000 - AP126)</f>
        <v>0</v>
      </c>
      <c r="AO126">
        <v>15.13462965369801</v>
      </c>
      <c r="AP126">
        <v>21.2024404511278</v>
      </c>
      <c r="AQ126">
        <v>-0.006577847110355734</v>
      </c>
      <c r="AR126">
        <v>95.60757508120415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1662653176.214286</v>
      </c>
      <c r="DB126">
        <v>249.4431071428572</v>
      </c>
      <c r="DC126">
        <v>237.43775</v>
      </c>
      <c r="DD126">
        <v>21.23756071428572</v>
      </c>
      <c r="DE126">
        <v>15.15683571428572</v>
      </c>
      <c r="DF126">
        <v>252.8312142857143</v>
      </c>
      <c r="DG126">
        <v>21.39668571428572</v>
      </c>
      <c r="DH126">
        <v>500.01525</v>
      </c>
      <c r="DI126">
        <v>90.77551785714286</v>
      </c>
      <c r="DJ126">
        <v>0.1000031928571429</v>
      </c>
      <c r="DK126">
        <v>28.27342857142857</v>
      </c>
      <c r="DL126">
        <v>27.69073928571428</v>
      </c>
      <c r="DM126">
        <v>999.9000000000002</v>
      </c>
      <c r="DN126">
        <v>0</v>
      </c>
      <c r="DO126">
        <v>0</v>
      </c>
      <c r="DP126">
        <v>9999.791071428572</v>
      </c>
      <c r="DQ126">
        <v>0</v>
      </c>
      <c r="DR126">
        <v>229.1070357142857</v>
      </c>
      <c r="DS126">
        <v>12.00538214285714</v>
      </c>
      <c r="DT126">
        <v>254.8559285714286</v>
      </c>
      <c r="DU126">
        <v>241.0923928571429</v>
      </c>
      <c r="DV126">
        <v>6.080734285714286</v>
      </c>
      <c r="DW126">
        <v>237.43775</v>
      </c>
      <c r="DX126">
        <v>15.15683571428572</v>
      </c>
      <c r="DY126">
        <v>1.927850714285714</v>
      </c>
      <c r="DZ126">
        <v>1.375869642857143</v>
      </c>
      <c r="EA126">
        <v>16.86389285714286</v>
      </c>
      <c r="EB126">
        <v>11.65424642857143</v>
      </c>
      <c r="EC126">
        <v>1499.994285714286</v>
      </c>
      <c r="ED126">
        <v>0.9730005</v>
      </c>
      <c r="EE126">
        <v>0.02699965000000001</v>
      </c>
      <c r="EF126">
        <v>0</v>
      </c>
      <c r="EG126">
        <v>2.309089285714286</v>
      </c>
      <c r="EH126">
        <v>0</v>
      </c>
      <c r="EI126">
        <v>8655.477142857142</v>
      </c>
      <c r="EJ126">
        <v>12533.35</v>
      </c>
      <c r="EK126">
        <v>39.12942857142857</v>
      </c>
      <c r="EL126">
        <v>40.93699999999999</v>
      </c>
      <c r="EM126">
        <v>39.72299999999999</v>
      </c>
      <c r="EN126">
        <v>39.90821428571428</v>
      </c>
      <c r="EO126">
        <v>38.625</v>
      </c>
      <c r="EP126">
        <v>1459.493571428571</v>
      </c>
      <c r="EQ126">
        <v>40.50071428571429</v>
      </c>
      <c r="ER126">
        <v>0</v>
      </c>
      <c r="ES126">
        <v>1662653183.9</v>
      </c>
      <c r="ET126">
        <v>0</v>
      </c>
      <c r="EU126">
        <v>2.31976</v>
      </c>
      <c r="EV126">
        <v>-0.3517923116017829</v>
      </c>
      <c r="EW126">
        <v>-556.7138452738576</v>
      </c>
      <c r="EX126">
        <v>8650.385200000001</v>
      </c>
      <c r="EY126">
        <v>15</v>
      </c>
      <c r="EZ126">
        <v>0</v>
      </c>
      <c r="FA126" t="s">
        <v>419</v>
      </c>
      <c r="FB126">
        <v>1662142938.1</v>
      </c>
      <c r="FC126">
        <v>1662142938.1</v>
      </c>
      <c r="FD126">
        <v>0</v>
      </c>
      <c r="FE126">
        <v>0.077</v>
      </c>
      <c r="FF126">
        <v>-0.133</v>
      </c>
      <c r="FG126">
        <v>-3.393</v>
      </c>
      <c r="FH126">
        <v>-0.24</v>
      </c>
      <c r="FI126">
        <v>419</v>
      </c>
      <c r="FJ126">
        <v>24</v>
      </c>
      <c r="FK126">
        <v>0.26</v>
      </c>
      <c r="FL126">
        <v>0.23</v>
      </c>
      <c r="FM126">
        <v>11.5327225</v>
      </c>
      <c r="FN126">
        <v>8.427875797373328</v>
      </c>
      <c r="FO126">
        <v>0.8194529746994333</v>
      </c>
      <c r="FP126">
        <v>0</v>
      </c>
      <c r="FQ126">
        <v>2.302961764705883</v>
      </c>
      <c r="FR126">
        <v>0.008429333545701542</v>
      </c>
      <c r="FS126">
        <v>0.1835277619882486</v>
      </c>
      <c r="FT126">
        <v>1</v>
      </c>
      <c r="FU126">
        <v>6.07194125</v>
      </c>
      <c r="FV126">
        <v>0.1757496810506534</v>
      </c>
      <c r="FW126">
        <v>0.02146871924306382</v>
      </c>
      <c r="FX126">
        <v>0</v>
      </c>
      <c r="FY126">
        <v>1</v>
      </c>
      <c r="FZ126">
        <v>3</v>
      </c>
      <c r="GA126" t="s">
        <v>426</v>
      </c>
      <c r="GB126">
        <v>2.97678</v>
      </c>
      <c r="GC126">
        <v>2.71581</v>
      </c>
      <c r="GD126">
        <v>0.0568521</v>
      </c>
      <c r="GE126">
        <v>0.0527687</v>
      </c>
      <c r="GF126">
        <v>0.09797980000000001</v>
      </c>
      <c r="GG126">
        <v>0.0754295</v>
      </c>
      <c r="GH126">
        <v>29658.6</v>
      </c>
      <c r="GI126">
        <v>29930</v>
      </c>
      <c r="GJ126">
        <v>29257.8</v>
      </c>
      <c r="GK126">
        <v>29243.5</v>
      </c>
      <c r="GL126">
        <v>34993.7</v>
      </c>
      <c r="GM126">
        <v>35930.2</v>
      </c>
      <c r="GN126">
        <v>41237</v>
      </c>
      <c r="GO126">
        <v>41652.9</v>
      </c>
      <c r="GP126">
        <v>1.91915</v>
      </c>
      <c r="GQ126">
        <v>2.26735</v>
      </c>
      <c r="GR126">
        <v>-0.0341907</v>
      </c>
      <c r="GS126">
        <v>0</v>
      </c>
      <c r="GT126">
        <v>28.247</v>
      </c>
      <c r="GU126">
        <v>999.9</v>
      </c>
      <c r="GV126">
        <v>39.2</v>
      </c>
      <c r="GW126">
        <v>36.9</v>
      </c>
      <c r="GX126">
        <v>27.0797</v>
      </c>
      <c r="GY126">
        <v>62.9928</v>
      </c>
      <c r="GZ126">
        <v>22.2917</v>
      </c>
      <c r="HA126">
        <v>2</v>
      </c>
      <c r="HB126">
        <v>0.332058</v>
      </c>
      <c r="HC126">
        <v>2.16453</v>
      </c>
      <c r="HD126">
        <v>20.3723</v>
      </c>
      <c r="HE126">
        <v>5.21684</v>
      </c>
      <c r="HF126">
        <v>12.0099</v>
      </c>
      <c r="HG126">
        <v>4.9877</v>
      </c>
      <c r="HH126">
        <v>3.2878</v>
      </c>
      <c r="HI126">
        <v>9999</v>
      </c>
      <c r="HJ126">
        <v>9999</v>
      </c>
      <c r="HK126">
        <v>9999</v>
      </c>
      <c r="HL126">
        <v>221.6</v>
      </c>
      <c r="HM126">
        <v>1.86752</v>
      </c>
      <c r="HN126">
        <v>1.86661</v>
      </c>
      <c r="HO126">
        <v>1.86598</v>
      </c>
      <c r="HP126">
        <v>1.86587</v>
      </c>
      <c r="HQ126">
        <v>1.86772</v>
      </c>
      <c r="HR126">
        <v>1.87013</v>
      </c>
      <c r="HS126">
        <v>1.8688</v>
      </c>
      <c r="HT126">
        <v>1.87027</v>
      </c>
      <c r="HU126">
        <v>0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-3.304</v>
      </c>
      <c r="II126">
        <v>-0.1595</v>
      </c>
      <c r="IJ126">
        <v>-2.516739542632623</v>
      </c>
      <c r="IK126">
        <v>-0.003475500162460642</v>
      </c>
      <c r="IL126">
        <v>1.125610701116577E-07</v>
      </c>
      <c r="IM126">
        <v>8.211969671259291E-12</v>
      </c>
      <c r="IN126">
        <v>-0.1937301274936507</v>
      </c>
      <c r="IO126">
        <v>-0.01384364534232655</v>
      </c>
      <c r="IP126">
        <v>0.00103161831321913</v>
      </c>
      <c r="IQ126">
        <v>-1.444183994753534E-05</v>
      </c>
      <c r="IR126">
        <v>3</v>
      </c>
      <c r="IS126">
        <v>2339</v>
      </c>
      <c r="IT126">
        <v>1</v>
      </c>
      <c r="IU126">
        <v>31</v>
      </c>
      <c r="IV126">
        <v>8504.1</v>
      </c>
      <c r="IW126">
        <v>8504.1</v>
      </c>
      <c r="IX126">
        <v>0.716553</v>
      </c>
      <c r="IY126">
        <v>2.24854</v>
      </c>
      <c r="IZ126">
        <v>1.94702</v>
      </c>
      <c r="JA126">
        <v>2.63672</v>
      </c>
      <c r="JB126">
        <v>2.19482</v>
      </c>
      <c r="JC126">
        <v>2.38403</v>
      </c>
      <c r="JD126">
        <v>40.938</v>
      </c>
      <c r="JE126">
        <v>15.1477</v>
      </c>
      <c r="JF126">
        <v>18</v>
      </c>
      <c r="JG126">
        <v>537.583</v>
      </c>
      <c r="JH126">
        <v>774.819</v>
      </c>
      <c r="JI126">
        <v>24.998</v>
      </c>
      <c r="JJ126">
        <v>31.6275</v>
      </c>
      <c r="JK126">
        <v>29.9996</v>
      </c>
      <c r="JL126">
        <v>31.5816</v>
      </c>
      <c r="JM126">
        <v>31.485</v>
      </c>
      <c r="JN126">
        <v>14.3503</v>
      </c>
      <c r="JO126">
        <v>41.7282</v>
      </c>
      <c r="JP126">
        <v>0</v>
      </c>
      <c r="JQ126">
        <v>25</v>
      </c>
      <c r="JR126">
        <v>185.768</v>
      </c>
      <c r="JS126">
        <v>15.1634</v>
      </c>
      <c r="JT126">
        <v>100.088</v>
      </c>
      <c r="JU126">
        <v>100.056</v>
      </c>
    </row>
    <row r="127" spans="1:281">
      <c r="A127">
        <v>111</v>
      </c>
      <c r="B127">
        <v>1662653189</v>
      </c>
      <c r="C127">
        <v>2163.400000095367</v>
      </c>
      <c r="D127" t="s">
        <v>644</v>
      </c>
      <c r="E127" t="s">
        <v>645</v>
      </c>
      <c r="F127">
        <v>5</v>
      </c>
      <c r="G127" t="s">
        <v>615</v>
      </c>
      <c r="H127" t="s">
        <v>416</v>
      </c>
      <c r="I127">
        <v>1662653181.5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209.177610436008</v>
      </c>
      <c r="AK127">
        <v>215.5526484848483</v>
      </c>
      <c r="AL127">
        <v>-3.200269348790996</v>
      </c>
      <c r="AM127">
        <v>64.70191797242633</v>
      </c>
      <c r="AN127">
        <f>(AP127 - AO127 + DI127*1E3/(8.314*(DK127+273.15)) * AR127/DH127 * AQ127) * DH127/(100*CV127) * 1000/(1000 - AP127)</f>
        <v>0</v>
      </c>
      <c r="AO127">
        <v>15.13337533881776</v>
      </c>
      <c r="AP127">
        <v>21.18580240601503</v>
      </c>
      <c r="AQ127">
        <v>-0.005132097123905298</v>
      </c>
      <c r="AR127">
        <v>95.60757508120415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1662653181.5</v>
      </c>
      <c r="DB127">
        <v>232.8740370370371</v>
      </c>
      <c r="DC127">
        <v>220.061037037037</v>
      </c>
      <c r="DD127">
        <v>21.21433703703704</v>
      </c>
      <c r="DE127">
        <v>15.13540740740741</v>
      </c>
      <c r="DF127">
        <v>236.2053333333333</v>
      </c>
      <c r="DG127">
        <v>21.3737</v>
      </c>
      <c r="DH127">
        <v>500.0097777777778</v>
      </c>
      <c r="DI127">
        <v>90.77552592592592</v>
      </c>
      <c r="DJ127">
        <v>0.09999068148148149</v>
      </c>
      <c r="DK127">
        <v>28.26914814814815</v>
      </c>
      <c r="DL127">
        <v>27.6894037037037</v>
      </c>
      <c r="DM127">
        <v>999.9000000000001</v>
      </c>
      <c r="DN127">
        <v>0</v>
      </c>
      <c r="DO127">
        <v>0</v>
      </c>
      <c r="DP127">
        <v>10005.37444444444</v>
      </c>
      <c r="DQ127">
        <v>0</v>
      </c>
      <c r="DR127">
        <v>228.2507407407407</v>
      </c>
      <c r="DS127">
        <v>12.81296296296296</v>
      </c>
      <c r="DT127">
        <v>237.9217037037037</v>
      </c>
      <c r="DU127">
        <v>223.4430740740741</v>
      </c>
      <c r="DV127">
        <v>6.078931851851853</v>
      </c>
      <c r="DW127">
        <v>220.061037037037</v>
      </c>
      <c r="DX127">
        <v>15.13540740740741</v>
      </c>
      <c r="DY127">
        <v>1.925742592592593</v>
      </c>
      <c r="DZ127">
        <v>1.373924814814815</v>
      </c>
      <c r="EA127">
        <v>16.84664444444444</v>
      </c>
      <c r="EB127">
        <v>11.63286666666667</v>
      </c>
      <c r="EC127">
        <v>1500.022222222222</v>
      </c>
      <c r="ED127">
        <v>0.9730007777777777</v>
      </c>
      <c r="EE127">
        <v>0.02699935555555556</v>
      </c>
      <c r="EF127">
        <v>0</v>
      </c>
      <c r="EG127">
        <v>2.31144074074074</v>
      </c>
      <c r="EH127">
        <v>0</v>
      </c>
      <c r="EI127">
        <v>8611.090740740741</v>
      </c>
      <c r="EJ127">
        <v>12533.57777777777</v>
      </c>
      <c r="EK127">
        <v>39.125</v>
      </c>
      <c r="EL127">
        <v>40.9301111111111</v>
      </c>
      <c r="EM127">
        <v>39.70099999999999</v>
      </c>
      <c r="EN127">
        <v>39.88648148148148</v>
      </c>
      <c r="EO127">
        <v>38.625</v>
      </c>
      <c r="EP127">
        <v>1459.521111111111</v>
      </c>
      <c r="EQ127">
        <v>40.50111111111111</v>
      </c>
      <c r="ER127">
        <v>0</v>
      </c>
      <c r="ES127">
        <v>1662653189.3</v>
      </c>
      <c r="ET127">
        <v>0</v>
      </c>
      <c r="EU127">
        <v>2.307726923076923</v>
      </c>
      <c r="EV127">
        <v>-0.5058974356971827</v>
      </c>
      <c r="EW127">
        <v>-426.8567524582567</v>
      </c>
      <c r="EX127">
        <v>8609.572307692308</v>
      </c>
      <c r="EY127">
        <v>15</v>
      </c>
      <c r="EZ127">
        <v>0</v>
      </c>
      <c r="FA127" t="s">
        <v>419</v>
      </c>
      <c r="FB127">
        <v>1662142938.1</v>
      </c>
      <c r="FC127">
        <v>1662142938.1</v>
      </c>
      <c r="FD127">
        <v>0</v>
      </c>
      <c r="FE127">
        <v>0.077</v>
      </c>
      <c r="FF127">
        <v>-0.133</v>
      </c>
      <c r="FG127">
        <v>-3.393</v>
      </c>
      <c r="FH127">
        <v>-0.24</v>
      </c>
      <c r="FI127">
        <v>419</v>
      </c>
      <c r="FJ127">
        <v>24</v>
      </c>
      <c r="FK127">
        <v>0.26</v>
      </c>
      <c r="FL127">
        <v>0.23</v>
      </c>
      <c r="FM127">
        <v>12.27304390243902</v>
      </c>
      <c r="FN127">
        <v>8.882803484320556</v>
      </c>
      <c r="FO127">
        <v>0.8851622149939884</v>
      </c>
      <c r="FP127">
        <v>0</v>
      </c>
      <c r="FQ127">
        <v>2.297832352941176</v>
      </c>
      <c r="FR127">
        <v>0.01801221920008852</v>
      </c>
      <c r="FS127">
        <v>0.2060848236564801</v>
      </c>
      <c r="FT127">
        <v>1</v>
      </c>
      <c r="FU127">
        <v>6.075261463414634</v>
      </c>
      <c r="FV127">
        <v>-0.01385540069685199</v>
      </c>
      <c r="FW127">
        <v>0.01784760823779021</v>
      </c>
      <c r="FX127">
        <v>1</v>
      </c>
      <c r="FY127">
        <v>2</v>
      </c>
      <c r="FZ127">
        <v>3</v>
      </c>
      <c r="GA127" t="s">
        <v>420</v>
      </c>
      <c r="GB127">
        <v>2.97665</v>
      </c>
      <c r="GC127">
        <v>2.71557</v>
      </c>
      <c r="GD127">
        <v>0.0534062</v>
      </c>
      <c r="GE127">
        <v>0.0491077</v>
      </c>
      <c r="GF127">
        <v>0.09793159999999999</v>
      </c>
      <c r="GG127">
        <v>0.07543469999999999</v>
      </c>
      <c r="GH127">
        <v>29767.4</v>
      </c>
      <c r="GI127">
        <v>30045.9</v>
      </c>
      <c r="GJ127">
        <v>29258.2</v>
      </c>
      <c r="GK127">
        <v>29243.7</v>
      </c>
      <c r="GL127">
        <v>34996</v>
      </c>
      <c r="GM127">
        <v>35930.2</v>
      </c>
      <c r="GN127">
        <v>41237.7</v>
      </c>
      <c r="GO127">
        <v>41653.3</v>
      </c>
      <c r="GP127">
        <v>1.91933</v>
      </c>
      <c r="GQ127">
        <v>2.26747</v>
      </c>
      <c r="GR127">
        <v>-0.0337213</v>
      </c>
      <c r="GS127">
        <v>0</v>
      </c>
      <c r="GT127">
        <v>28.2377</v>
      </c>
      <c r="GU127">
        <v>999.9</v>
      </c>
      <c r="GV127">
        <v>39.2</v>
      </c>
      <c r="GW127">
        <v>36.9</v>
      </c>
      <c r="GX127">
        <v>27.0799</v>
      </c>
      <c r="GY127">
        <v>62.9728</v>
      </c>
      <c r="GZ127">
        <v>22.3718</v>
      </c>
      <c r="HA127">
        <v>2</v>
      </c>
      <c r="HB127">
        <v>0.331588</v>
      </c>
      <c r="HC127">
        <v>2.15777</v>
      </c>
      <c r="HD127">
        <v>20.3761</v>
      </c>
      <c r="HE127">
        <v>5.21594</v>
      </c>
      <c r="HF127">
        <v>12.0099</v>
      </c>
      <c r="HG127">
        <v>4.98755</v>
      </c>
      <c r="HH127">
        <v>3.28775</v>
      </c>
      <c r="HI127">
        <v>9999</v>
      </c>
      <c r="HJ127">
        <v>9999</v>
      </c>
      <c r="HK127">
        <v>9999</v>
      </c>
      <c r="HL127">
        <v>221.6</v>
      </c>
      <c r="HM127">
        <v>1.86752</v>
      </c>
      <c r="HN127">
        <v>1.86661</v>
      </c>
      <c r="HO127">
        <v>1.86599</v>
      </c>
      <c r="HP127">
        <v>1.86586</v>
      </c>
      <c r="HQ127">
        <v>1.86775</v>
      </c>
      <c r="HR127">
        <v>1.87012</v>
      </c>
      <c r="HS127">
        <v>1.86882</v>
      </c>
      <c r="HT127">
        <v>1.87027</v>
      </c>
      <c r="HU127">
        <v>0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-3.251</v>
      </c>
      <c r="II127">
        <v>-0.1596</v>
      </c>
      <c r="IJ127">
        <v>-2.516739542632623</v>
      </c>
      <c r="IK127">
        <v>-0.003475500162460642</v>
      </c>
      <c r="IL127">
        <v>1.125610701116577E-07</v>
      </c>
      <c r="IM127">
        <v>8.211969671259291E-12</v>
      </c>
      <c r="IN127">
        <v>-0.1937301274936507</v>
      </c>
      <c r="IO127">
        <v>-0.01384364534232655</v>
      </c>
      <c r="IP127">
        <v>0.00103161831321913</v>
      </c>
      <c r="IQ127">
        <v>-1.444183994753534E-05</v>
      </c>
      <c r="IR127">
        <v>3</v>
      </c>
      <c r="IS127">
        <v>2339</v>
      </c>
      <c r="IT127">
        <v>1</v>
      </c>
      <c r="IU127">
        <v>31</v>
      </c>
      <c r="IV127">
        <v>8504.200000000001</v>
      </c>
      <c r="IW127">
        <v>8504.200000000001</v>
      </c>
      <c r="IX127">
        <v>0.671387</v>
      </c>
      <c r="IY127">
        <v>2.2522</v>
      </c>
      <c r="IZ127">
        <v>1.94702</v>
      </c>
      <c r="JA127">
        <v>2.6355</v>
      </c>
      <c r="JB127">
        <v>2.19482</v>
      </c>
      <c r="JC127">
        <v>2.3877</v>
      </c>
      <c r="JD127">
        <v>40.9122</v>
      </c>
      <c r="JE127">
        <v>15.139</v>
      </c>
      <c r="JF127">
        <v>18</v>
      </c>
      <c r="JG127">
        <v>537.675</v>
      </c>
      <c r="JH127">
        <v>774.896</v>
      </c>
      <c r="JI127">
        <v>24.9984</v>
      </c>
      <c r="JJ127">
        <v>31.6226</v>
      </c>
      <c r="JK127">
        <v>29.9996</v>
      </c>
      <c r="JL127">
        <v>31.5782</v>
      </c>
      <c r="JM127">
        <v>31.4815</v>
      </c>
      <c r="JN127">
        <v>13.4371</v>
      </c>
      <c r="JO127">
        <v>41.7282</v>
      </c>
      <c r="JP127">
        <v>0</v>
      </c>
      <c r="JQ127">
        <v>25</v>
      </c>
      <c r="JR127">
        <v>165.697</v>
      </c>
      <c r="JS127">
        <v>15.1874</v>
      </c>
      <c r="JT127">
        <v>100.089</v>
      </c>
      <c r="JU127">
        <v>100.056</v>
      </c>
    </row>
    <row r="128" spans="1:281">
      <c r="A128">
        <v>112</v>
      </c>
      <c r="B128">
        <v>1662653194</v>
      </c>
      <c r="C128">
        <v>2168.400000095367</v>
      </c>
      <c r="D128" t="s">
        <v>646</v>
      </c>
      <c r="E128" t="s">
        <v>647</v>
      </c>
      <c r="F128">
        <v>5</v>
      </c>
      <c r="G128" t="s">
        <v>615</v>
      </c>
      <c r="H128" t="s">
        <v>416</v>
      </c>
      <c r="I128">
        <v>1662653186.214286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192.8523190215903</v>
      </c>
      <c r="AK128">
        <v>199.6759151515151</v>
      </c>
      <c r="AL128">
        <v>-3.16072697062878</v>
      </c>
      <c r="AM128">
        <v>64.70191797242633</v>
      </c>
      <c r="AN128">
        <f>(AP128 - AO128 + DI128*1E3/(8.314*(DK128+273.15)) * AR128/DH128 * AQ128) * DH128/(100*CV128) * 1000/(1000 - AP128)</f>
        <v>0</v>
      </c>
      <c r="AO128">
        <v>15.13436904394142</v>
      </c>
      <c r="AP128">
        <v>21.17634481203007</v>
      </c>
      <c r="AQ128">
        <v>-0.0008685666762673081</v>
      </c>
      <c r="AR128">
        <v>95.60757508120415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1662653186.214286</v>
      </c>
      <c r="DB128">
        <v>218.1275357142857</v>
      </c>
      <c r="DC128">
        <v>204.7538928571428</v>
      </c>
      <c r="DD128">
        <v>21.19581071428572</v>
      </c>
      <c r="DE128">
        <v>15.13402857142857</v>
      </c>
      <c r="DF128">
        <v>221.4081071428572</v>
      </c>
      <c r="DG128">
        <v>21.35536071428572</v>
      </c>
      <c r="DH128">
        <v>500.0017142857143</v>
      </c>
      <c r="DI128">
        <v>90.77533571428572</v>
      </c>
      <c r="DJ128">
        <v>0.09999997500000002</v>
      </c>
      <c r="DK128">
        <v>28.2665</v>
      </c>
      <c r="DL128">
        <v>27.68783571428571</v>
      </c>
      <c r="DM128">
        <v>999.9000000000002</v>
      </c>
      <c r="DN128">
        <v>0</v>
      </c>
      <c r="DO128">
        <v>0</v>
      </c>
      <c r="DP128">
        <v>10008.64071428571</v>
      </c>
      <c r="DQ128">
        <v>0</v>
      </c>
      <c r="DR128">
        <v>228.2422142857143</v>
      </c>
      <c r="DS128">
        <v>13.37358214285714</v>
      </c>
      <c r="DT128">
        <v>222.85125</v>
      </c>
      <c r="DU128">
        <v>207.9003571428572</v>
      </c>
      <c r="DV128">
        <v>6.061792857142857</v>
      </c>
      <c r="DW128">
        <v>204.7538928571428</v>
      </c>
      <c r="DX128">
        <v>15.13402857142857</v>
      </c>
      <c r="DY128">
        <v>1.924057142857143</v>
      </c>
      <c r="DZ128">
        <v>1.373795357142857</v>
      </c>
      <c r="EA128">
        <v>16.83283571428571</v>
      </c>
      <c r="EB128">
        <v>11.63144285714286</v>
      </c>
      <c r="EC128">
        <v>1500.013571428572</v>
      </c>
      <c r="ED128">
        <v>0.9730010357142856</v>
      </c>
      <c r="EE128">
        <v>0.02699908214285715</v>
      </c>
      <c r="EF128">
        <v>0</v>
      </c>
      <c r="EG128">
        <v>2.286035714285714</v>
      </c>
      <c r="EH128">
        <v>0</v>
      </c>
      <c r="EI128">
        <v>8583.322857142857</v>
      </c>
      <c r="EJ128">
        <v>12533.50357142857</v>
      </c>
      <c r="EK128">
        <v>39.11375</v>
      </c>
      <c r="EL128">
        <v>40.91485714285714</v>
      </c>
      <c r="EM128">
        <v>39.69599999999999</v>
      </c>
      <c r="EN128">
        <v>39.87721428571428</v>
      </c>
      <c r="EO128">
        <v>38.61825</v>
      </c>
      <c r="EP128">
        <v>1459.513214285714</v>
      </c>
      <c r="EQ128">
        <v>40.50035714285714</v>
      </c>
      <c r="ER128">
        <v>0</v>
      </c>
      <c r="ES128">
        <v>1662653194.1</v>
      </c>
      <c r="ET128">
        <v>0</v>
      </c>
      <c r="EU128">
        <v>2.266126923076923</v>
      </c>
      <c r="EV128">
        <v>-0.6094940080362689</v>
      </c>
      <c r="EW128">
        <v>-281.4916239487824</v>
      </c>
      <c r="EX128">
        <v>8581.222692307692</v>
      </c>
      <c r="EY128">
        <v>15</v>
      </c>
      <c r="EZ128">
        <v>0</v>
      </c>
      <c r="FA128" t="s">
        <v>419</v>
      </c>
      <c r="FB128">
        <v>1662142938.1</v>
      </c>
      <c r="FC128">
        <v>1662142938.1</v>
      </c>
      <c r="FD128">
        <v>0</v>
      </c>
      <c r="FE128">
        <v>0.077</v>
      </c>
      <c r="FF128">
        <v>-0.133</v>
      </c>
      <c r="FG128">
        <v>-3.393</v>
      </c>
      <c r="FH128">
        <v>-0.24</v>
      </c>
      <c r="FI128">
        <v>419</v>
      </c>
      <c r="FJ128">
        <v>24</v>
      </c>
      <c r="FK128">
        <v>0.26</v>
      </c>
      <c r="FL128">
        <v>0.23</v>
      </c>
      <c r="FM128">
        <v>12.97484390243902</v>
      </c>
      <c r="FN128">
        <v>7.678561672473866</v>
      </c>
      <c r="FO128">
        <v>0.7659815444025126</v>
      </c>
      <c r="FP128">
        <v>0</v>
      </c>
      <c r="FQ128">
        <v>2.294661764705882</v>
      </c>
      <c r="FR128">
        <v>-0.3650924327033684</v>
      </c>
      <c r="FS128">
        <v>0.1847161781740808</v>
      </c>
      <c r="FT128">
        <v>1</v>
      </c>
      <c r="FU128">
        <v>6.072629024390244</v>
      </c>
      <c r="FV128">
        <v>-0.1975206271777</v>
      </c>
      <c r="FW128">
        <v>0.02042220107160737</v>
      </c>
      <c r="FX128">
        <v>0</v>
      </c>
      <c r="FY128">
        <v>1</v>
      </c>
      <c r="FZ128">
        <v>3</v>
      </c>
      <c r="GA128" t="s">
        <v>426</v>
      </c>
      <c r="GB128">
        <v>2.9769</v>
      </c>
      <c r="GC128">
        <v>2.7156</v>
      </c>
      <c r="GD128">
        <v>0.049914</v>
      </c>
      <c r="GE128">
        <v>0.0454457</v>
      </c>
      <c r="GF128">
        <v>0.0978975</v>
      </c>
      <c r="GG128">
        <v>0.07543850000000001</v>
      </c>
      <c r="GH128">
        <v>29877.8</v>
      </c>
      <c r="GI128">
        <v>30162.1</v>
      </c>
      <c r="GJ128">
        <v>29258.7</v>
      </c>
      <c r="GK128">
        <v>29244.2</v>
      </c>
      <c r="GL128">
        <v>34998</v>
      </c>
      <c r="GM128">
        <v>35930.7</v>
      </c>
      <c r="GN128">
        <v>41238.5</v>
      </c>
      <c r="GO128">
        <v>41654.1</v>
      </c>
      <c r="GP128">
        <v>1.91945</v>
      </c>
      <c r="GQ128">
        <v>2.26747</v>
      </c>
      <c r="GR128">
        <v>-0.0327453</v>
      </c>
      <c r="GS128">
        <v>0</v>
      </c>
      <c r="GT128">
        <v>28.2286</v>
      </c>
      <c r="GU128">
        <v>999.9</v>
      </c>
      <c r="GV128">
        <v>39.2</v>
      </c>
      <c r="GW128">
        <v>36.9</v>
      </c>
      <c r="GX128">
        <v>27.0794</v>
      </c>
      <c r="GY128">
        <v>63.1628</v>
      </c>
      <c r="GZ128">
        <v>22.3397</v>
      </c>
      <c r="HA128">
        <v>2</v>
      </c>
      <c r="HB128">
        <v>0.331062</v>
      </c>
      <c r="HC128">
        <v>2.15606</v>
      </c>
      <c r="HD128">
        <v>20.3732</v>
      </c>
      <c r="HE128">
        <v>5.21669</v>
      </c>
      <c r="HF128">
        <v>12.0099</v>
      </c>
      <c r="HG128">
        <v>4.9874</v>
      </c>
      <c r="HH128">
        <v>3.28785</v>
      </c>
      <c r="HI128">
        <v>9999</v>
      </c>
      <c r="HJ128">
        <v>9999</v>
      </c>
      <c r="HK128">
        <v>9999</v>
      </c>
      <c r="HL128">
        <v>221.6</v>
      </c>
      <c r="HM128">
        <v>1.86752</v>
      </c>
      <c r="HN128">
        <v>1.86661</v>
      </c>
      <c r="HO128">
        <v>1.866</v>
      </c>
      <c r="HP128">
        <v>1.86585</v>
      </c>
      <c r="HQ128">
        <v>1.86774</v>
      </c>
      <c r="HR128">
        <v>1.87013</v>
      </c>
      <c r="HS128">
        <v>1.86882</v>
      </c>
      <c r="HT128">
        <v>1.87027</v>
      </c>
      <c r="HU128">
        <v>0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-3.198</v>
      </c>
      <c r="II128">
        <v>-0.1598</v>
      </c>
      <c r="IJ128">
        <v>-2.516739542632623</v>
      </c>
      <c r="IK128">
        <v>-0.003475500162460642</v>
      </c>
      <c r="IL128">
        <v>1.125610701116577E-07</v>
      </c>
      <c r="IM128">
        <v>8.211969671259291E-12</v>
      </c>
      <c r="IN128">
        <v>-0.1937301274936507</v>
      </c>
      <c r="IO128">
        <v>-0.01384364534232655</v>
      </c>
      <c r="IP128">
        <v>0.00103161831321913</v>
      </c>
      <c r="IQ128">
        <v>-1.444183994753534E-05</v>
      </c>
      <c r="IR128">
        <v>3</v>
      </c>
      <c r="IS128">
        <v>2339</v>
      </c>
      <c r="IT128">
        <v>1</v>
      </c>
      <c r="IU128">
        <v>31</v>
      </c>
      <c r="IV128">
        <v>8504.299999999999</v>
      </c>
      <c r="IW128">
        <v>8504.299999999999</v>
      </c>
      <c r="IX128">
        <v>0.627441</v>
      </c>
      <c r="IY128">
        <v>2.25952</v>
      </c>
      <c r="IZ128">
        <v>1.94702</v>
      </c>
      <c r="JA128">
        <v>2.6355</v>
      </c>
      <c r="JB128">
        <v>2.19482</v>
      </c>
      <c r="JC128">
        <v>2.38159</v>
      </c>
      <c r="JD128">
        <v>40.9122</v>
      </c>
      <c r="JE128">
        <v>15.139</v>
      </c>
      <c r="JF128">
        <v>18</v>
      </c>
      <c r="JG128">
        <v>537.732</v>
      </c>
      <c r="JH128">
        <v>774.852</v>
      </c>
      <c r="JI128">
        <v>24.9991</v>
      </c>
      <c r="JJ128">
        <v>31.6171</v>
      </c>
      <c r="JK128">
        <v>29.9996</v>
      </c>
      <c r="JL128">
        <v>31.5748</v>
      </c>
      <c r="JM128">
        <v>31.4781</v>
      </c>
      <c r="JN128">
        <v>12.5477</v>
      </c>
      <c r="JO128">
        <v>41.7282</v>
      </c>
      <c r="JP128">
        <v>0</v>
      </c>
      <c r="JQ128">
        <v>25</v>
      </c>
      <c r="JR128">
        <v>152.34</v>
      </c>
      <c r="JS128">
        <v>15.2114</v>
      </c>
      <c r="JT128">
        <v>100.091</v>
      </c>
      <c r="JU128">
        <v>100.058</v>
      </c>
    </row>
    <row r="129" spans="1:281">
      <c r="A129">
        <v>113</v>
      </c>
      <c r="B129">
        <v>1662653199</v>
      </c>
      <c r="C129">
        <v>2173.400000095367</v>
      </c>
      <c r="D129" t="s">
        <v>648</v>
      </c>
      <c r="E129" t="s">
        <v>649</v>
      </c>
      <c r="F129">
        <v>5</v>
      </c>
      <c r="G129" t="s">
        <v>615</v>
      </c>
      <c r="H129" t="s">
        <v>416</v>
      </c>
      <c r="I129">
        <v>1662653191.5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176.4060435400195</v>
      </c>
      <c r="AK129">
        <v>183.9414242424242</v>
      </c>
      <c r="AL129">
        <v>-3.148489053679485</v>
      </c>
      <c r="AM129">
        <v>64.70191797242633</v>
      </c>
      <c r="AN129">
        <f>(AP129 - AO129 + DI129*1E3/(8.314*(DK129+273.15)) * AR129/DH129 * AQ129) * DH129/(100*CV129) * 1000/(1000 - AP129)</f>
        <v>0</v>
      </c>
      <c r="AO129">
        <v>15.13463557876943</v>
      </c>
      <c r="AP129">
        <v>21.16441563909775</v>
      </c>
      <c r="AQ129">
        <v>-0.0004677327079019526</v>
      </c>
      <c r="AR129">
        <v>95.60757508120415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1662653191.5</v>
      </c>
      <c r="DB129">
        <v>201.7017037037037</v>
      </c>
      <c r="DC129">
        <v>187.5701481481481</v>
      </c>
      <c r="DD129">
        <v>21.18010000000001</v>
      </c>
      <c r="DE129">
        <v>15.1344</v>
      </c>
      <c r="DF129">
        <v>204.9259259259259</v>
      </c>
      <c r="DG129">
        <v>21.33981111111111</v>
      </c>
      <c r="DH129">
        <v>500.0021111111112</v>
      </c>
      <c r="DI129">
        <v>90.7752148148148</v>
      </c>
      <c r="DJ129">
        <v>0.1000002259259259</v>
      </c>
      <c r="DK129">
        <v>28.26409259259259</v>
      </c>
      <c r="DL129">
        <v>27.68814074074075</v>
      </c>
      <c r="DM129">
        <v>999.9000000000001</v>
      </c>
      <c r="DN129">
        <v>0</v>
      </c>
      <c r="DO129">
        <v>0</v>
      </c>
      <c r="DP129">
        <v>10003.43185185185</v>
      </c>
      <c r="DQ129">
        <v>0</v>
      </c>
      <c r="DR129">
        <v>228.4748148148148</v>
      </c>
      <c r="DS129">
        <v>14.13162592592593</v>
      </c>
      <c r="DT129">
        <v>206.0664444444445</v>
      </c>
      <c r="DU129">
        <v>190.4525925925926</v>
      </c>
      <c r="DV129">
        <v>6.045710740740741</v>
      </c>
      <c r="DW129">
        <v>187.5701481481481</v>
      </c>
      <c r="DX129">
        <v>15.1344</v>
      </c>
      <c r="DY129">
        <v>1.922628888888889</v>
      </c>
      <c r="DZ129">
        <v>1.373827037037037</v>
      </c>
      <c r="EA129">
        <v>16.82112962962963</v>
      </c>
      <c r="EB129">
        <v>11.6318</v>
      </c>
      <c r="EC129">
        <v>1500.005185185185</v>
      </c>
      <c r="ED129">
        <v>0.9730007777777778</v>
      </c>
      <c r="EE129">
        <v>0.02699935555555556</v>
      </c>
      <c r="EF129">
        <v>0</v>
      </c>
      <c r="EG129">
        <v>2.268962962962963</v>
      </c>
      <c r="EH129">
        <v>0</v>
      </c>
      <c r="EI129">
        <v>8559.048148148147</v>
      </c>
      <c r="EJ129">
        <v>12533.41851851852</v>
      </c>
      <c r="EK129">
        <v>39.10633333333333</v>
      </c>
      <c r="EL129">
        <v>40.89337037037036</v>
      </c>
      <c r="EM129">
        <v>39.68699999999999</v>
      </c>
      <c r="EN129">
        <v>39.875</v>
      </c>
      <c r="EO129">
        <v>38.60166666666666</v>
      </c>
      <c r="EP129">
        <v>1459.504444444444</v>
      </c>
      <c r="EQ129">
        <v>40.50074074074074</v>
      </c>
      <c r="ER129">
        <v>0</v>
      </c>
      <c r="ES129">
        <v>1662653198.9</v>
      </c>
      <c r="ET129">
        <v>0</v>
      </c>
      <c r="EU129">
        <v>2.240373076923077</v>
      </c>
      <c r="EV129">
        <v>-0.4463418710542664</v>
      </c>
      <c r="EW129">
        <v>-210.2413673727084</v>
      </c>
      <c r="EX129">
        <v>8559.826923076924</v>
      </c>
      <c r="EY129">
        <v>15</v>
      </c>
      <c r="EZ129">
        <v>0</v>
      </c>
      <c r="FA129" t="s">
        <v>419</v>
      </c>
      <c r="FB129">
        <v>1662142938.1</v>
      </c>
      <c r="FC129">
        <v>1662142938.1</v>
      </c>
      <c r="FD129">
        <v>0</v>
      </c>
      <c r="FE129">
        <v>0.077</v>
      </c>
      <c r="FF129">
        <v>-0.133</v>
      </c>
      <c r="FG129">
        <v>-3.393</v>
      </c>
      <c r="FH129">
        <v>-0.24</v>
      </c>
      <c r="FI129">
        <v>419</v>
      </c>
      <c r="FJ129">
        <v>24</v>
      </c>
      <c r="FK129">
        <v>0.26</v>
      </c>
      <c r="FL129">
        <v>0.23</v>
      </c>
      <c r="FM129">
        <v>13.62240487804878</v>
      </c>
      <c r="FN129">
        <v>8.246109407665481</v>
      </c>
      <c r="FO129">
        <v>0.8204136713703194</v>
      </c>
      <c r="FP129">
        <v>0</v>
      </c>
      <c r="FQ129">
        <v>2.266435294117647</v>
      </c>
      <c r="FR129">
        <v>-0.5126600416972887</v>
      </c>
      <c r="FS129">
        <v>0.2030861753952696</v>
      </c>
      <c r="FT129">
        <v>1</v>
      </c>
      <c r="FU129">
        <v>6.057057804878049</v>
      </c>
      <c r="FV129">
        <v>-0.1865124041811814</v>
      </c>
      <c r="FW129">
        <v>0.01863320947076589</v>
      </c>
      <c r="FX129">
        <v>0</v>
      </c>
      <c r="FY129">
        <v>1</v>
      </c>
      <c r="FZ129">
        <v>3</v>
      </c>
      <c r="GA129" t="s">
        <v>426</v>
      </c>
      <c r="GB129">
        <v>2.97658</v>
      </c>
      <c r="GC129">
        <v>2.71565</v>
      </c>
      <c r="GD129">
        <v>0.0463612</v>
      </c>
      <c r="GE129">
        <v>0.0416442</v>
      </c>
      <c r="GF129">
        <v>0.0978685</v>
      </c>
      <c r="GG129">
        <v>0.0754377</v>
      </c>
      <c r="GH129">
        <v>29990.2</v>
      </c>
      <c r="GI129">
        <v>30283.2</v>
      </c>
      <c r="GJ129">
        <v>29259.4</v>
      </c>
      <c r="GK129">
        <v>29245.1</v>
      </c>
      <c r="GL129">
        <v>34999.6</v>
      </c>
      <c r="GM129">
        <v>35931.7</v>
      </c>
      <c r="GN129">
        <v>41239.2</v>
      </c>
      <c r="GO129">
        <v>41655.3</v>
      </c>
      <c r="GP129">
        <v>1.91915</v>
      </c>
      <c r="GQ129">
        <v>2.2677</v>
      </c>
      <c r="GR129">
        <v>-0.0329688</v>
      </c>
      <c r="GS129">
        <v>0</v>
      </c>
      <c r="GT129">
        <v>28.2206</v>
      </c>
      <c r="GU129">
        <v>999.9</v>
      </c>
      <c r="GV129">
        <v>39.2</v>
      </c>
      <c r="GW129">
        <v>36.9</v>
      </c>
      <c r="GX129">
        <v>27.0767</v>
      </c>
      <c r="GY129">
        <v>62.8128</v>
      </c>
      <c r="GZ129">
        <v>22.4519</v>
      </c>
      <c r="HA129">
        <v>2</v>
      </c>
      <c r="HB129">
        <v>0.330643</v>
      </c>
      <c r="HC129">
        <v>2.15486</v>
      </c>
      <c r="HD129">
        <v>20.3729</v>
      </c>
      <c r="HE129">
        <v>5.21609</v>
      </c>
      <c r="HF129">
        <v>12.0099</v>
      </c>
      <c r="HG129">
        <v>4.9876</v>
      </c>
      <c r="HH129">
        <v>3.28793</v>
      </c>
      <c r="HI129">
        <v>9999</v>
      </c>
      <c r="HJ129">
        <v>9999</v>
      </c>
      <c r="HK129">
        <v>9999</v>
      </c>
      <c r="HL129">
        <v>221.6</v>
      </c>
      <c r="HM129">
        <v>1.86752</v>
      </c>
      <c r="HN129">
        <v>1.86661</v>
      </c>
      <c r="HO129">
        <v>1.866</v>
      </c>
      <c r="HP129">
        <v>1.86586</v>
      </c>
      <c r="HQ129">
        <v>1.86779</v>
      </c>
      <c r="HR129">
        <v>1.87013</v>
      </c>
      <c r="HS129">
        <v>1.86884</v>
      </c>
      <c r="HT129">
        <v>1.87027</v>
      </c>
      <c r="HU129">
        <v>0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-3.145</v>
      </c>
      <c r="II129">
        <v>-0.1598</v>
      </c>
      <c r="IJ129">
        <v>-2.516739542632623</v>
      </c>
      <c r="IK129">
        <v>-0.003475500162460642</v>
      </c>
      <c r="IL129">
        <v>1.125610701116577E-07</v>
      </c>
      <c r="IM129">
        <v>8.211969671259291E-12</v>
      </c>
      <c r="IN129">
        <v>-0.1937301274936507</v>
      </c>
      <c r="IO129">
        <v>-0.01384364534232655</v>
      </c>
      <c r="IP129">
        <v>0.00103161831321913</v>
      </c>
      <c r="IQ129">
        <v>-1.444183994753534E-05</v>
      </c>
      <c r="IR129">
        <v>3</v>
      </c>
      <c r="IS129">
        <v>2339</v>
      </c>
      <c r="IT129">
        <v>1</v>
      </c>
      <c r="IU129">
        <v>31</v>
      </c>
      <c r="IV129">
        <v>8504.299999999999</v>
      </c>
      <c r="IW129">
        <v>8504.299999999999</v>
      </c>
      <c r="IX129">
        <v>0.578613</v>
      </c>
      <c r="IY129">
        <v>2.2583</v>
      </c>
      <c r="IZ129">
        <v>1.94702</v>
      </c>
      <c r="JA129">
        <v>2.63672</v>
      </c>
      <c r="JB129">
        <v>2.19482</v>
      </c>
      <c r="JC129">
        <v>2.36572</v>
      </c>
      <c r="JD129">
        <v>40.9122</v>
      </c>
      <c r="JE129">
        <v>15.1302</v>
      </c>
      <c r="JF129">
        <v>18</v>
      </c>
      <c r="JG129">
        <v>537.495</v>
      </c>
      <c r="JH129">
        <v>775.0359999999999</v>
      </c>
      <c r="JI129">
        <v>24.9995</v>
      </c>
      <c r="JJ129">
        <v>31.6123</v>
      </c>
      <c r="JK129">
        <v>29.9996</v>
      </c>
      <c r="JL129">
        <v>31.5713</v>
      </c>
      <c r="JM129">
        <v>31.4754</v>
      </c>
      <c r="JN129">
        <v>11.5919</v>
      </c>
      <c r="JO129">
        <v>41.4534</v>
      </c>
      <c r="JP129">
        <v>0</v>
      </c>
      <c r="JQ129">
        <v>25</v>
      </c>
      <c r="JR129">
        <v>132.304</v>
      </c>
      <c r="JS129">
        <v>15.2394</v>
      </c>
      <c r="JT129">
        <v>100.093</v>
      </c>
      <c r="JU129">
        <v>100.061</v>
      </c>
    </row>
    <row r="130" spans="1:281">
      <c r="A130">
        <v>114</v>
      </c>
      <c r="B130">
        <v>1662653204</v>
      </c>
      <c r="C130">
        <v>2178.400000095367</v>
      </c>
      <c r="D130" t="s">
        <v>650</v>
      </c>
      <c r="E130" t="s">
        <v>651</v>
      </c>
      <c r="F130">
        <v>5</v>
      </c>
      <c r="G130" t="s">
        <v>615</v>
      </c>
      <c r="H130" t="s">
        <v>416</v>
      </c>
      <c r="I130">
        <v>1662653196.214286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159.7933483471258</v>
      </c>
      <c r="AK130">
        <v>168.0616848484849</v>
      </c>
      <c r="AL130">
        <v>-3.175363269324221</v>
      </c>
      <c r="AM130">
        <v>64.70191797242633</v>
      </c>
      <c r="AN130">
        <f>(AP130 - AO130 + DI130*1E3/(8.314*(DK130+273.15)) * AR130/DH130 * AQ130) * DH130/(100*CV130) * 1000/(1000 - AP130)</f>
        <v>0</v>
      </c>
      <c r="AO130">
        <v>15.13424347288202</v>
      </c>
      <c r="AP130">
        <v>21.16222436090224</v>
      </c>
      <c r="AQ130">
        <v>-0.0002246427570151839</v>
      </c>
      <c r="AR130">
        <v>95.60757508120415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1662653196.214286</v>
      </c>
      <c r="DB130">
        <v>187.07375</v>
      </c>
      <c r="DC130">
        <v>172.2696428571429</v>
      </c>
      <c r="DD130">
        <v>21.17094285714285</v>
      </c>
      <c r="DE130">
        <v>15.14332857142857</v>
      </c>
      <c r="DF130">
        <v>190.2474642857143</v>
      </c>
      <c r="DG130">
        <v>21.33075357142857</v>
      </c>
      <c r="DH130">
        <v>500.0094285714285</v>
      </c>
      <c r="DI130">
        <v>90.77535357142855</v>
      </c>
      <c r="DJ130">
        <v>0.1000085142857143</v>
      </c>
      <c r="DK130">
        <v>28.26183928571428</v>
      </c>
      <c r="DL130">
        <v>27.68781071428571</v>
      </c>
      <c r="DM130">
        <v>999.9000000000002</v>
      </c>
      <c r="DN130">
        <v>0</v>
      </c>
      <c r="DO130">
        <v>0</v>
      </c>
      <c r="DP130">
        <v>9993.971785714284</v>
      </c>
      <c r="DQ130">
        <v>0</v>
      </c>
      <c r="DR130">
        <v>229.0599285714285</v>
      </c>
      <c r="DS130">
        <v>14.80409285714286</v>
      </c>
      <c r="DT130">
        <v>191.12</v>
      </c>
      <c r="DU130">
        <v>174.9182857142857</v>
      </c>
      <c r="DV130">
        <v>6.027620357142857</v>
      </c>
      <c r="DW130">
        <v>172.2696428571429</v>
      </c>
      <c r="DX130">
        <v>15.14332857142857</v>
      </c>
      <c r="DY130">
        <v>1.9218</v>
      </c>
      <c r="DZ130">
        <v>1.37464</v>
      </c>
      <c r="EA130">
        <v>16.81433928571429</v>
      </c>
      <c r="EB130">
        <v>11.64073571428572</v>
      </c>
      <c r="EC130">
        <v>1500.022142857142</v>
      </c>
      <c r="ED130">
        <v>0.9730008571428571</v>
      </c>
      <c r="EE130">
        <v>0.02699927142857144</v>
      </c>
      <c r="EF130">
        <v>0</v>
      </c>
      <c r="EG130">
        <v>2.227039285714286</v>
      </c>
      <c r="EH130">
        <v>0</v>
      </c>
      <c r="EI130">
        <v>8544.248214285713</v>
      </c>
      <c r="EJ130">
        <v>12533.56071428572</v>
      </c>
      <c r="EK130">
        <v>39.08674999999999</v>
      </c>
      <c r="EL130">
        <v>40.87942857142857</v>
      </c>
      <c r="EM130">
        <v>39.68699999999999</v>
      </c>
      <c r="EN130">
        <v>39.875</v>
      </c>
      <c r="EO130">
        <v>38.58224999999999</v>
      </c>
      <c r="EP130">
        <v>1459.521071428571</v>
      </c>
      <c r="EQ130">
        <v>40.50107142857143</v>
      </c>
      <c r="ER130">
        <v>0</v>
      </c>
      <c r="ES130">
        <v>1662653203.7</v>
      </c>
      <c r="ET130">
        <v>0</v>
      </c>
      <c r="EU130">
        <v>2.209957692307692</v>
      </c>
      <c r="EV130">
        <v>-0.3923931562698399</v>
      </c>
      <c r="EW130">
        <v>-191.8820513312739</v>
      </c>
      <c r="EX130">
        <v>8544.736538461539</v>
      </c>
      <c r="EY130">
        <v>15</v>
      </c>
      <c r="EZ130">
        <v>0</v>
      </c>
      <c r="FA130" t="s">
        <v>419</v>
      </c>
      <c r="FB130">
        <v>1662142938.1</v>
      </c>
      <c r="FC130">
        <v>1662142938.1</v>
      </c>
      <c r="FD130">
        <v>0</v>
      </c>
      <c r="FE130">
        <v>0.077</v>
      </c>
      <c r="FF130">
        <v>-0.133</v>
      </c>
      <c r="FG130">
        <v>-3.393</v>
      </c>
      <c r="FH130">
        <v>-0.24</v>
      </c>
      <c r="FI130">
        <v>419</v>
      </c>
      <c r="FJ130">
        <v>24</v>
      </c>
      <c r="FK130">
        <v>0.26</v>
      </c>
      <c r="FL130">
        <v>0.23</v>
      </c>
      <c r="FM130">
        <v>14.4808025</v>
      </c>
      <c r="FN130">
        <v>8.767212382739173</v>
      </c>
      <c r="FO130">
        <v>0.8529295054362639</v>
      </c>
      <c r="FP130">
        <v>0</v>
      </c>
      <c r="FQ130">
        <v>2.224635294117647</v>
      </c>
      <c r="FR130">
        <v>-0.3982612657234358</v>
      </c>
      <c r="FS130">
        <v>0.218371143701232</v>
      </c>
      <c r="FT130">
        <v>1</v>
      </c>
      <c r="FU130">
        <v>6.035712999999999</v>
      </c>
      <c r="FV130">
        <v>-0.2199235272045164</v>
      </c>
      <c r="FW130">
        <v>0.02293060031922411</v>
      </c>
      <c r="FX130">
        <v>0</v>
      </c>
      <c r="FY130">
        <v>1</v>
      </c>
      <c r="FZ130">
        <v>3</v>
      </c>
      <c r="GA130" t="s">
        <v>426</v>
      </c>
      <c r="GB130">
        <v>2.97683</v>
      </c>
      <c r="GC130">
        <v>2.71555</v>
      </c>
      <c r="GD130">
        <v>0.0427075</v>
      </c>
      <c r="GE130">
        <v>0.0377324</v>
      </c>
      <c r="GF130">
        <v>0.0978677</v>
      </c>
      <c r="GG130">
        <v>0.0756481</v>
      </c>
      <c r="GH130">
        <v>30104.9</v>
      </c>
      <c r="GI130">
        <v>30406.9</v>
      </c>
      <c r="GJ130">
        <v>29259.2</v>
      </c>
      <c r="GK130">
        <v>29245.2</v>
      </c>
      <c r="GL130">
        <v>34999.7</v>
      </c>
      <c r="GM130">
        <v>35923.5</v>
      </c>
      <c r="GN130">
        <v>41239.4</v>
      </c>
      <c r="GO130">
        <v>41655.4</v>
      </c>
      <c r="GP130">
        <v>1.91928</v>
      </c>
      <c r="GQ130">
        <v>2.2676</v>
      </c>
      <c r="GR130">
        <v>-0.0317171</v>
      </c>
      <c r="GS130">
        <v>0</v>
      </c>
      <c r="GT130">
        <v>28.2139</v>
      </c>
      <c r="GU130">
        <v>999.9</v>
      </c>
      <c r="GV130">
        <v>39.2</v>
      </c>
      <c r="GW130">
        <v>36.9</v>
      </c>
      <c r="GX130">
        <v>27.0782</v>
      </c>
      <c r="GY130">
        <v>62.9128</v>
      </c>
      <c r="GZ130">
        <v>22.2075</v>
      </c>
      <c r="HA130">
        <v>2</v>
      </c>
      <c r="HB130">
        <v>0.330132</v>
      </c>
      <c r="HC130">
        <v>2.15376</v>
      </c>
      <c r="HD130">
        <v>20.3732</v>
      </c>
      <c r="HE130">
        <v>5.21564</v>
      </c>
      <c r="HF130">
        <v>12.0099</v>
      </c>
      <c r="HG130">
        <v>4.98745</v>
      </c>
      <c r="HH130">
        <v>3.28803</v>
      </c>
      <c r="HI130">
        <v>9999</v>
      </c>
      <c r="HJ130">
        <v>9999</v>
      </c>
      <c r="HK130">
        <v>9999</v>
      </c>
      <c r="HL130">
        <v>221.6</v>
      </c>
      <c r="HM130">
        <v>1.86752</v>
      </c>
      <c r="HN130">
        <v>1.86661</v>
      </c>
      <c r="HO130">
        <v>1.866</v>
      </c>
      <c r="HP130">
        <v>1.86586</v>
      </c>
      <c r="HQ130">
        <v>1.86771</v>
      </c>
      <c r="HR130">
        <v>1.87012</v>
      </c>
      <c r="HS130">
        <v>1.86879</v>
      </c>
      <c r="HT130">
        <v>1.87027</v>
      </c>
      <c r="HU130">
        <v>0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-3.091</v>
      </c>
      <c r="II130">
        <v>-0.1599</v>
      </c>
      <c r="IJ130">
        <v>-2.516739542632623</v>
      </c>
      <c r="IK130">
        <v>-0.003475500162460642</v>
      </c>
      <c r="IL130">
        <v>1.125610701116577E-07</v>
      </c>
      <c r="IM130">
        <v>8.211969671259291E-12</v>
      </c>
      <c r="IN130">
        <v>-0.1937301274936507</v>
      </c>
      <c r="IO130">
        <v>-0.01384364534232655</v>
      </c>
      <c r="IP130">
        <v>0.00103161831321913</v>
      </c>
      <c r="IQ130">
        <v>-1.444183994753534E-05</v>
      </c>
      <c r="IR130">
        <v>3</v>
      </c>
      <c r="IS130">
        <v>2339</v>
      </c>
      <c r="IT130">
        <v>1</v>
      </c>
      <c r="IU130">
        <v>31</v>
      </c>
      <c r="IV130">
        <v>8504.4</v>
      </c>
      <c r="IW130">
        <v>8504.4</v>
      </c>
      <c r="IX130">
        <v>0.533447</v>
      </c>
      <c r="IY130">
        <v>2.26562</v>
      </c>
      <c r="IZ130">
        <v>1.94702</v>
      </c>
      <c r="JA130">
        <v>2.63672</v>
      </c>
      <c r="JB130">
        <v>2.19482</v>
      </c>
      <c r="JC130">
        <v>2.38037</v>
      </c>
      <c r="JD130">
        <v>40.8865</v>
      </c>
      <c r="JE130">
        <v>15.1302</v>
      </c>
      <c r="JF130">
        <v>18</v>
      </c>
      <c r="JG130">
        <v>537.553</v>
      </c>
      <c r="JH130">
        <v>774.903</v>
      </c>
      <c r="JI130">
        <v>24.9996</v>
      </c>
      <c r="JJ130">
        <v>31.608</v>
      </c>
      <c r="JK130">
        <v>29.9996</v>
      </c>
      <c r="JL130">
        <v>31.5679</v>
      </c>
      <c r="JM130">
        <v>31.4727</v>
      </c>
      <c r="JN130">
        <v>10.676</v>
      </c>
      <c r="JO130">
        <v>41.4534</v>
      </c>
      <c r="JP130">
        <v>0</v>
      </c>
      <c r="JQ130">
        <v>25</v>
      </c>
      <c r="JR130">
        <v>118.936</v>
      </c>
      <c r="JS130">
        <v>15.2582</v>
      </c>
      <c r="JT130">
        <v>100.093</v>
      </c>
      <c r="JU130">
        <v>100.061</v>
      </c>
    </row>
    <row r="131" spans="1:281">
      <c r="A131">
        <v>115</v>
      </c>
      <c r="B131">
        <v>1662653209</v>
      </c>
      <c r="C131">
        <v>2183.400000095367</v>
      </c>
      <c r="D131" t="s">
        <v>652</v>
      </c>
      <c r="E131" t="s">
        <v>653</v>
      </c>
      <c r="F131">
        <v>5</v>
      </c>
      <c r="G131" t="s">
        <v>615</v>
      </c>
      <c r="H131" t="s">
        <v>416</v>
      </c>
      <c r="I131">
        <v>1662653201.5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143.0918757083726</v>
      </c>
      <c r="AK131">
        <v>152.1918666666666</v>
      </c>
      <c r="AL131">
        <v>-3.178986901978859</v>
      </c>
      <c r="AM131">
        <v>64.70191797242633</v>
      </c>
      <c r="AN131">
        <f>(AP131 - AO131 + DI131*1E3/(8.314*(DK131+273.15)) * AR131/DH131 * AQ131) * DH131/(100*CV131) * 1000/(1000 - AP131)</f>
        <v>0</v>
      </c>
      <c r="AO131">
        <v>15.18654125486399</v>
      </c>
      <c r="AP131">
        <v>21.17431984962404</v>
      </c>
      <c r="AQ131">
        <v>-2.652963821314904E-05</v>
      </c>
      <c r="AR131">
        <v>95.60757508120415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1662653201.5</v>
      </c>
      <c r="DB131">
        <v>170.7158148148148</v>
      </c>
      <c r="DC131">
        <v>154.9911851851852</v>
      </c>
      <c r="DD131">
        <v>21.16677777777778</v>
      </c>
      <c r="DE131">
        <v>15.16461111111111</v>
      </c>
      <c r="DF131">
        <v>173.8332222222222</v>
      </c>
      <c r="DG131">
        <v>21.32662962962963</v>
      </c>
      <c r="DH131">
        <v>500.0067777777778</v>
      </c>
      <c r="DI131">
        <v>90.77534074074073</v>
      </c>
      <c r="DJ131">
        <v>0.09998004814814818</v>
      </c>
      <c r="DK131">
        <v>28.26005185185185</v>
      </c>
      <c r="DL131">
        <v>27.69129259259259</v>
      </c>
      <c r="DM131">
        <v>999.9000000000001</v>
      </c>
      <c r="DN131">
        <v>0</v>
      </c>
      <c r="DO131">
        <v>0</v>
      </c>
      <c r="DP131">
        <v>9994.994814814814</v>
      </c>
      <c r="DQ131">
        <v>0</v>
      </c>
      <c r="DR131">
        <v>229.5281851851852</v>
      </c>
      <c r="DS131">
        <v>15.72467777777778</v>
      </c>
      <c r="DT131">
        <v>174.4074444444444</v>
      </c>
      <c r="DU131">
        <v>157.3772962962963</v>
      </c>
      <c r="DV131">
        <v>6.002165555555557</v>
      </c>
      <c r="DW131">
        <v>154.9911851851852</v>
      </c>
      <c r="DX131">
        <v>15.16461111111111</v>
      </c>
      <c r="DY131">
        <v>1.921421481481481</v>
      </c>
      <c r="DZ131">
        <v>1.376572592592592</v>
      </c>
      <c r="EA131">
        <v>16.81123703703703</v>
      </c>
      <c r="EB131">
        <v>11.66197777777778</v>
      </c>
      <c r="EC131">
        <v>1500</v>
      </c>
      <c r="ED131">
        <v>0.9730004074074073</v>
      </c>
      <c r="EE131">
        <v>0.02699974814814815</v>
      </c>
      <c r="EF131">
        <v>0</v>
      </c>
      <c r="EG131">
        <v>2.199507407407407</v>
      </c>
      <c r="EH131">
        <v>0</v>
      </c>
      <c r="EI131">
        <v>8529.112592592592</v>
      </c>
      <c r="EJ131">
        <v>12533.37407407407</v>
      </c>
      <c r="EK131">
        <v>39.07599999999999</v>
      </c>
      <c r="EL131">
        <v>40.875</v>
      </c>
      <c r="EM131">
        <v>39.6824074074074</v>
      </c>
      <c r="EN131">
        <v>39.875</v>
      </c>
      <c r="EO131">
        <v>38.56666666666666</v>
      </c>
      <c r="EP131">
        <v>1459.498888888889</v>
      </c>
      <c r="EQ131">
        <v>40.50111111111111</v>
      </c>
      <c r="ER131">
        <v>0</v>
      </c>
      <c r="ES131">
        <v>1662653209.1</v>
      </c>
      <c r="ET131">
        <v>0</v>
      </c>
      <c r="EU131">
        <v>2.173128</v>
      </c>
      <c r="EV131">
        <v>-0.6149923059885094</v>
      </c>
      <c r="EW131">
        <v>-116.6353846836665</v>
      </c>
      <c r="EX131">
        <v>8528.759600000001</v>
      </c>
      <c r="EY131">
        <v>15</v>
      </c>
      <c r="EZ131">
        <v>0</v>
      </c>
      <c r="FA131" t="s">
        <v>419</v>
      </c>
      <c r="FB131">
        <v>1662142938.1</v>
      </c>
      <c r="FC131">
        <v>1662142938.1</v>
      </c>
      <c r="FD131">
        <v>0</v>
      </c>
      <c r="FE131">
        <v>0.077</v>
      </c>
      <c r="FF131">
        <v>-0.133</v>
      </c>
      <c r="FG131">
        <v>-3.393</v>
      </c>
      <c r="FH131">
        <v>-0.24</v>
      </c>
      <c r="FI131">
        <v>419</v>
      </c>
      <c r="FJ131">
        <v>24</v>
      </c>
      <c r="FK131">
        <v>0.26</v>
      </c>
      <c r="FL131">
        <v>0.23</v>
      </c>
      <c r="FM131">
        <v>15.2535575</v>
      </c>
      <c r="FN131">
        <v>10.46872682926826</v>
      </c>
      <c r="FO131">
        <v>1.008961925913832</v>
      </c>
      <c r="FP131">
        <v>0</v>
      </c>
      <c r="FQ131">
        <v>2.203908823529412</v>
      </c>
      <c r="FR131">
        <v>-0.2437509522029257</v>
      </c>
      <c r="FS131">
        <v>0.2076739148813479</v>
      </c>
      <c r="FT131">
        <v>1</v>
      </c>
      <c r="FU131">
        <v>6.01412775</v>
      </c>
      <c r="FV131">
        <v>-0.2998985741088447</v>
      </c>
      <c r="FW131">
        <v>0.0303761173035248</v>
      </c>
      <c r="FX131">
        <v>0</v>
      </c>
      <c r="FY131">
        <v>1</v>
      </c>
      <c r="FZ131">
        <v>3</v>
      </c>
      <c r="GA131" t="s">
        <v>426</v>
      </c>
      <c r="GB131">
        <v>2.977</v>
      </c>
      <c r="GC131">
        <v>2.71579</v>
      </c>
      <c r="GD131">
        <v>0.0389684</v>
      </c>
      <c r="GE131">
        <v>0.0337136</v>
      </c>
      <c r="GF131">
        <v>0.0979006</v>
      </c>
      <c r="GG131">
        <v>0.07566920000000001</v>
      </c>
      <c r="GH131">
        <v>30222.7</v>
      </c>
      <c r="GI131">
        <v>30534.6</v>
      </c>
      <c r="GJ131">
        <v>29259.4</v>
      </c>
      <c r="GK131">
        <v>29245.9</v>
      </c>
      <c r="GL131">
        <v>34998.6</v>
      </c>
      <c r="GM131">
        <v>35923.4</v>
      </c>
      <c r="GN131">
        <v>41239.6</v>
      </c>
      <c r="GO131">
        <v>41656.2</v>
      </c>
      <c r="GP131">
        <v>1.9194</v>
      </c>
      <c r="GQ131">
        <v>2.26775</v>
      </c>
      <c r="GR131">
        <v>-0.0312477</v>
      </c>
      <c r="GS131">
        <v>0</v>
      </c>
      <c r="GT131">
        <v>28.2079</v>
      </c>
      <c r="GU131">
        <v>999.9</v>
      </c>
      <c r="GV131">
        <v>39.2</v>
      </c>
      <c r="GW131">
        <v>36.9</v>
      </c>
      <c r="GX131">
        <v>27.0806</v>
      </c>
      <c r="GY131">
        <v>62.7729</v>
      </c>
      <c r="GZ131">
        <v>22.2236</v>
      </c>
      <c r="HA131">
        <v>2</v>
      </c>
      <c r="HB131">
        <v>0.329609</v>
      </c>
      <c r="HC131">
        <v>2.15279</v>
      </c>
      <c r="HD131">
        <v>20.3726</v>
      </c>
      <c r="HE131">
        <v>5.21654</v>
      </c>
      <c r="HF131">
        <v>12.0099</v>
      </c>
      <c r="HG131">
        <v>4.9874</v>
      </c>
      <c r="HH131">
        <v>3.28795</v>
      </c>
      <c r="HI131">
        <v>9999</v>
      </c>
      <c r="HJ131">
        <v>9999</v>
      </c>
      <c r="HK131">
        <v>9999</v>
      </c>
      <c r="HL131">
        <v>221.6</v>
      </c>
      <c r="HM131">
        <v>1.86752</v>
      </c>
      <c r="HN131">
        <v>1.8666</v>
      </c>
      <c r="HO131">
        <v>1.86599</v>
      </c>
      <c r="HP131">
        <v>1.86586</v>
      </c>
      <c r="HQ131">
        <v>1.86776</v>
      </c>
      <c r="HR131">
        <v>1.87013</v>
      </c>
      <c r="HS131">
        <v>1.86881</v>
      </c>
      <c r="HT131">
        <v>1.87027</v>
      </c>
      <c r="HU131">
        <v>0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-3.037</v>
      </c>
      <c r="II131">
        <v>-0.1598</v>
      </c>
      <c r="IJ131">
        <v>-2.516739542632623</v>
      </c>
      <c r="IK131">
        <v>-0.003475500162460642</v>
      </c>
      <c r="IL131">
        <v>1.125610701116577E-07</v>
      </c>
      <c r="IM131">
        <v>8.211969671259291E-12</v>
      </c>
      <c r="IN131">
        <v>-0.1937301274936507</v>
      </c>
      <c r="IO131">
        <v>-0.01384364534232655</v>
      </c>
      <c r="IP131">
        <v>0.00103161831321913</v>
      </c>
      <c r="IQ131">
        <v>-1.444183994753534E-05</v>
      </c>
      <c r="IR131">
        <v>3</v>
      </c>
      <c r="IS131">
        <v>2339</v>
      </c>
      <c r="IT131">
        <v>1</v>
      </c>
      <c r="IU131">
        <v>31</v>
      </c>
      <c r="IV131">
        <v>8504.5</v>
      </c>
      <c r="IW131">
        <v>8504.5</v>
      </c>
      <c r="IX131">
        <v>0.484619</v>
      </c>
      <c r="IY131">
        <v>2.27661</v>
      </c>
      <c r="IZ131">
        <v>1.94702</v>
      </c>
      <c r="JA131">
        <v>2.63062</v>
      </c>
      <c r="JB131">
        <v>2.19482</v>
      </c>
      <c r="JC131">
        <v>2.35596</v>
      </c>
      <c r="JD131">
        <v>40.8865</v>
      </c>
      <c r="JE131">
        <v>15.1127</v>
      </c>
      <c r="JF131">
        <v>18</v>
      </c>
      <c r="JG131">
        <v>537.609</v>
      </c>
      <c r="JH131">
        <v>775.014</v>
      </c>
      <c r="JI131">
        <v>24.9997</v>
      </c>
      <c r="JJ131">
        <v>31.6032</v>
      </c>
      <c r="JK131">
        <v>29.9997</v>
      </c>
      <c r="JL131">
        <v>31.5644</v>
      </c>
      <c r="JM131">
        <v>31.4699</v>
      </c>
      <c r="JN131">
        <v>9.700200000000001</v>
      </c>
      <c r="JO131">
        <v>41.4534</v>
      </c>
      <c r="JP131">
        <v>0</v>
      </c>
      <c r="JQ131">
        <v>25</v>
      </c>
      <c r="JR131">
        <v>98.8653</v>
      </c>
      <c r="JS131">
        <v>15.2746</v>
      </c>
      <c r="JT131">
        <v>100.094</v>
      </c>
      <c r="JU131">
        <v>100.064</v>
      </c>
    </row>
    <row r="132" spans="1:281">
      <c r="A132">
        <v>116</v>
      </c>
      <c r="B132">
        <v>1662653214</v>
      </c>
      <c r="C132">
        <v>2188.400000095367</v>
      </c>
      <c r="D132" t="s">
        <v>654</v>
      </c>
      <c r="E132" t="s">
        <v>655</v>
      </c>
      <c r="F132">
        <v>5</v>
      </c>
      <c r="G132" t="s">
        <v>615</v>
      </c>
      <c r="H132" t="s">
        <v>416</v>
      </c>
      <c r="I132">
        <v>1662653206.214286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126.3075234702403</v>
      </c>
      <c r="AK132">
        <v>136.1331818181818</v>
      </c>
      <c r="AL132">
        <v>-3.215856266528503</v>
      </c>
      <c r="AM132">
        <v>64.70191797242633</v>
      </c>
      <c r="AN132">
        <f>(AP132 - AO132 + DI132*1E3/(8.314*(DK132+273.15)) * AR132/DH132 * AQ132) * DH132/(100*CV132) * 1000/(1000 - AP132)</f>
        <v>0</v>
      </c>
      <c r="AO132">
        <v>15.19826355383504</v>
      </c>
      <c r="AP132">
        <v>21.1794642105263</v>
      </c>
      <c r="AQ132">
        <v>0.000150606285164646</v>
      </c>
      <c r="AR132">
        <v>95.60757508120415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1662653206.214286</v>
      </c>
      <c r="DB132">
        <v>156.0468571428571</v>
      </c>
      <c r="DC132">
        <v>139.4684285714286</v>
      </c>
      <c r="DD132">
        <v>21.16969642857143</v>
      </c>
      <c r="DE132">
        <v>15.18419285714286</v>
      </c>
      <c r="DF132">
        <v>159.1136428571429</v>
      </c>
      <c r="DG132">
        <v>21.32951428571429</v>
      </c>
      <c r="DH132">
        <v>500.0157142857143</v>
      </c>
      <c r="DI132">
        <v>90.77559285714283</v>
      </c>
      <c r="DJ132">
        <v>0.09999821071428572</v>
      </c>
      <c r="DK132">
        <v>28.25966071428571</v>
      </c>
      <c r="DL132">
        <v>27.69570357142857</v>
      </c>
      <c r="DM132">
        <v>999.9000000000002</v>
      </c>
      <c r="DN132">
        <v>0</v>
      </c>
      <c r="DO132">
        <v>0</v>
      </c>
      <c r="DP132">
        <v>9996.512857142856</v>
      </c>
      <c r="DQ132">
        <v>0</v>
      </c>
      <c r="DR132">
        <v>229.4940357142857</v>
      </c>
      <c r="DS132">
        <v>16.57838214285714</v>
      </c>
      <c r="DT132">
        <v>159.4215357142857</v>
      </c>
      <c r="DU132">
        <v>141.6184642857143</v>
      </c>
      <c r="DV132">
        <v>5.985502142857142</v>
      </c>
      <c r="DW132">
        <v>139.4684285714286</v>
      </c>
      <c r="DX132">
        <v>15.18419285714286</v>
      </c>
      <c r="DY132">
        <v>1.921691071428571</v>
      </c>
      <c r="DZ132">
        <v>1.378354285714286</v>
      </c>
      <c r="EA132">
        <v>16.81345357142857</v>
      </c>
      <c r="EB132">
        <v>11.68155</v>
      </c>
      <c r="EC132">
        <v>1500.0275</v>
      </c>
      <c r="ED132">
        <v>0.9730006785714284</v>
      </c>
      <c r="EE132">
        <v>0.02699946071428572</v>
      </c>
      <c r="EF132">
        <v>0</v>
      </c>
      <c r="EG132">
        <v>2.215917857142857</v>
      </c>
      <c r="EH132">
        <v>0</v>
      </c>
      <c r="EI132">
        <v>8525.941428571428</v>
      </c>
      <c r="EJ132">
        <v>12533.61785714286</v>
      </c>
      <c r="EK132">
        <v>39.062</v>
      </c>
      <c r="EL132">
        <v>40.875</v>
      </c>
      <c r="EM132">
        <v>39.66928571428571</v>
      </c>
      <c r="EN132">
        <v>39.87049999999999</v>
      </c>
      <c r="EO132">
        <v>38.562</v>
      </c>
      <c r="EP132">
        <v>1459.526071428572</v>
      </c>
      <c r="EQ132">
        <v>40.50142857142857</v>
      </c>
      <c r="ER132">
        <v>0</v>
      </c>
      <c r="ES132">
        <v>1662653213.9</v>
      </c>
      <c r="ET132">
        <v>0</v>
      </c>
      <c r="EU132">
        <v>2.194748</v>
      </c>
      <c r="EV132">
        <v>0.423938467238074</v>
      </c>
      <c r="EW132">
        <v>11.22923071248237</v>
      </c>
      <c r="EX132">
        <v>8525.435600000001</v>
      </c>
      <c r="EY132">
        <v>15</v>
      </c>
      <c r="EZ132">
        <v>0</v>
      </c>
      <c r="FA132" t="s">
        <v>419</v>
      </c>
      <c r="FB132">
        <v>1662142938.1</v>
      </c>
      <c r="FC132">
        <v>1662142938.1</v>
      </c>
      <c r="FD132">
        <v>0</v>
      </c>
      <c r="FE132">
        <v>0.077</v>
      </c>
      <c r="FF132">
        <v>-0.133</v>
      </c>
      <c r="FG132">
        <v>-3.393</v>
      </c>
      <c r="FH132">
        <v>-0.24</v>
      </c>
      <c r="FI132">
        <v>419</v>
      </c>
      <c r="FJ132">
        <v>24</v>
      </c>
      <c r="FK132">
        <v>0.26</v>
      </c>
      <c r="FL132">
        <v>0.23</v>
      </c>
      <c r="FM132">
        <v>15.953305</v>
      </c>
      <c r="FN132">
        <v>10.90244577861161</v>
      </c>
      <c r="FO132">
        <v>1.049068546127945</v>
      </c>
      <c r="FP132">
        <v>0</v>
      </c>
      <c r="FQ132">
        <v>2.193367647058824</v>
      </c>
      <c r="FR132">
        <v>0.01243850566058355</v>
      </c>
      <c r="FS132">
        <v>0.2191240566176643</v>
      </c>
      <c r="FT132">
        <v>1</v>
      </c>
      <c r="FU132">
        <v>6.00002375</v>
      </c>
      <c r="FV132">
        <v>-0.2575437523452288</v>
      </c>
      <c r="FW132">
        <v>0.02759059519904381</v>
      </c>
      <c r="FX132">
        <v>0</v>
      </c>
      <c r="FY132">
        <v>1</v>
      </c>
      <c r="FZ132">
        <v>3</v>
      </c>
      <c r="GA132" t="s">
        <v>426</v>
      </c>
      <c r="GB132">
        <v>2.97682</v>
      </c>
      <c r="GC132">
        <v>2.71579</v>
      </c>
      <c r="GD132">
        <v>0.0351086</v>
      </c>
      <c r="GE132">
        <v>0.0295925</v>
      </c>
      <c r="GF132">
        <v>0.0979231</v>
      </c>
      <c r="GG132">
        <v>0.0756735</v>
      </c>
      <c r="GH132">
        <v>30344.1</v>
      </c>
      <c r="GI132">
        <v>30664.9</v>
      </c>
      <c r="GJ132">
        <v>29259.3</v>
      </c>
      <c r="GK132">
        <v>29246</v>
      </c>
      <c r="GL132">
        <v>34997.6</v>
      </c>
      <c r="GM132">
        <v>35923.3</v>
      </c>
      <c r="GN132">
        <v>41239.6</v>
      </c>
      <c r="GO132">
        <v>41656.5</v>
      </c>
      <c r="GP132">
        <v>1.91963</v>
      </c>
      <c r="GQ132">
        <v>2.26755</v>
      </c>
      <c r="GR132">
        <v>-0.0307262</v>
      </c>
      <c r="GS132">
        <v>0</v>
      </c>
      <c r="GT132">
        <v>28.2031</v>
      </c>
      <c r="GU132">
        <v>999.9</v>
      </c>
      <c r="GV132">
        <v>39.2</v>
      </c>
      <c r="GW132">
        <v>36.9</v>
      </c>
      <c r="GX132">
        <v>27.0805</v>
      </c>
      <c r="GY132">
        <v>63.1128</v>
      </c>
      <c r="GZ132">
        <v>22.2035</v>
      </c>
      <c r="HA132">
        <v>2</v>
      </c>
      <c r="HB132">
        <v>0.329055</v>
      </c>
      <c r="HC132">
        <v>2.15179</v>
      </c>
      <c r="HD132">
        <v>20.3728</v>
      </c>
      <c r="HE132">
        <v>5.21684</v>
      </c>
      <c r="HF132">
        <v>12.0099</v>
      </c>
      <c r="HG132">
        <v>4.9877</v>
      </c>
      <c r="HH132">
        <v>3.28813</v>
      </c>
      <c r="HI132">
        <v>9999</v>
      </c>
      <c r="HJ132">
        <v>9999</v>
      </c>
      <c r="HK132">
        <v>9999</v>
      </c>
      <c r="HL132">
        <v>221.6</v>
      </c>
      <c r="HM132">
        <v>1.86752</v>
      </c>
      <c r="HN132">
        <v>1.86661</v>
      </c>
      <c r="HO132">
        <v>1.86599</v>
      </c>
      <c r="HP132">
        <v>1.86588</v>
      </c>
      <c r="HQ132">
        <v>1.86777</v>
      </c>
      <c r="HR132">
        <v>1.87012</v>
      </c>
      <c r="HS132">
        <v>1.86881</v>
      </c>
      <c r="HT132">
        <v>1.87027</v>
      </c>
      <c r="HU132">
        <v>0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-2.982</v>
      </c>
      <c r="II132">
        <v>-0.1597</v>
      </c>
      <c r="IJ132">
        <v>-2.516739542632623</v>
      </c>
      <c r="IK132">
        <v>-0.003475500162460642</v>
      </c>
      <c r="IL132">
        <v>1.125610701116577E-07</v>
      </c>
      <c r="IM132">
        <v>8.211969671259291E-12</v>
      </c>
      <c r="IN132">
        <v>-0.1937301274936507</v>
      </c>
      <c r="IO132">
        <v>-0.01384364534232655</v>
      </c>
      <c r="IP132">
        <v>0.00103161831321913</v>
      </c>
      <c r="IQ132">
        <v>-1.444183994753534E-05</v>
      </c>
      <c r="IR132">
        <v>3</v>
      </c>
      <c r="IS132">
        <v>2339</v>
      </c>
      <c r="IT132">
        <v>1</v>
      </c>
      <c r="IU132">
        <v>31</v>
      </c>
      <c r="IV132">
        <v>8504.6</v>
      </c>
      <c r="IW132">
        <v>8504.6</v>
      </c>
      <c r="IX132">
        <v>0.439453</v>
      </c>
      <c r="IY132">
        <v>2.27173</v>
      </c>
      <c r="IZ132">
        <v>1.94702</v>
      </c>
      <c r="JA132">
        <v>2.63184</v>
      </c>
      <c r="JB132">
        <v>2.19482</v>
      </c>
      <c r="JC132">
        <v>2.36694</v>
      </c>
      <c r="JD132">
        <v>40.8865</v>
      </c>
      <c r="JE132">
        <v>15.1215</v>
      </c>
      <c r="JF132">
        <v>18</v>
      </c>
      <c r="JG132">
        <v>537.736</v>
      </c>
      <c r="JH132">
        <v>774.779</v>
      </c>
      <c r="JI132">
        <v>24.9997</v>
      </c>
      <c r="JJ132">
        <v>31.5985</v>
      </c>
      <c r="JK132">
        <v>29.9997</v>
      </c>
      <c r="JL132">
        <v>31.561</v>
      </c>
      <c r="JM132">
        <v>31.4669</v>
      </c>
      <c r="JN132">
        <v>8.77144</v>
      </c>
      <c r="JO132">
        <v>41.1741</v>
      </c>
      <c r="JP132">
        <v>0</v>
      </c>
      <c r="JQ132">
        <v>25</v>
      </c>
      <c r="JR132">
        <v>85.5005</v>
      </c>
      <c r="JS132">
        <v>15.286</v>
      </c>
      <c r="JT132">
        <v>100.094</v>
      </c>
      <c r="JU132">
        <v>100.064</v>
      </c>
    </row>
    <row r="133" spans="1:281">
      <c r="A133">
        <v>117</v>
      </c>
      <c r="B133">
        <v>1662653219</v>
      </c>
      <c r="C133">
        <v>2193.400000095367</v>
      </c>
      <c r="D133" t="s">
        <v>656</v>
      </c>
      <c r="E133" t="s">
        <v>657</v>
      </c>
      <c r="F133">
        <v>5</v>
      </c>
      <c r="G133" t="s">
        <v>615</v>
      </c>
      <c r="H133" t="s">
        <v>416</v>
      </c>
      <c r="I133">
        <v>1662653211.5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109.406097452836</v>
      </c>
      <c r="AK133">
        <v>120.0553333333333</v>
      </c>
      <c r="AL133">
        <v>-3.215957097460264</v>
      </c>
      <c r="AM133">
        <v>64.70191797242633</v>
      </c>
      <c r="AN133">
        <f>(AP133 - AO133 + DI133*1E3/(8.314*(DK133+273.15)) * AR133/DH133 * AQ133) * DH133/(100*CV133) * 1000/(1000 - AP133)</f>
        <v>0</v>
      </c>
      <c r="AO133">
        <v>15.19829607145679</v>
      </c>
      <c r="AP133">
        <v>21.18598270676691</v>
      </c>
      <c r="AQ133">
        <v>6.55783233799514E-05</v>
      </c>
      <c r="AR133">
        <v>95.60757508120415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1662653211.5</v>
      </c>
      <c r="DB133">
        <v>139.5203333333334</v>
      </c>
      <c r="DC133">
        <v>121.9747037037037</v>
      </c>
      <c r="DD133">
        <v>21.17674444444445</v>
      </c>
      <c r="DE133">
        <v>15.20428518518519</v>
      </c>
      <c r="DF133">
        <v>142.5301111111111</v>
      </c>
      <c r="DG133">
        <v>21.3364925925926</v>
      </c>
      <c r="DH133">
        <v>500.0072592592592</v>
      </c>
      <c r="DI133">
        <v>90.77519259259262</v>
      </c>
      <c r="DJ133">
        <v>0.1000059444444444</v>
      </c>
      <c r="DK133">
        <v>28.25908148148148</v>
      </c>
      <c r="DL133">
        <v>27.70144074074074</v>
      </c>
      <c r="DM133">
        <v>999.9000000000001</v>
      </c>
      <c r="DN133">
        <v>0</v>
      </c>
      <c r="DO133">
        <v>0</v>
      </c>
      <c r="DP133">
        <v>9996.52037037037</v>
      </c>
      <c r="DQ133">
        <v>0</v>
      </c>
      <c r="DR133">
        <v>229.9246666666667</v>
      </c>
      <c r="DS133">
        <v>17.54564444444444</v>
      </c>
      <c r="DT133">
        <v>142.5387037037037</v>
      </c>
      <c r="DU133">
        <v>123.8576666666667</v>
      </c>
      <c r="DV133">
        <v>5.972464074074075</v>
      </c>
      <c r="DW133">
        <v>121.9747037037037</v>
      </c>
      <c r="DX133">
        <v>15.20428518518519</v>
      </c>
      <c r="DY133">
        <v>1.922324074074074</v>
      </c>
      <c r="DZ133">
        <v>1.380171851851852</v>
      </c>
      <c r="EA133">
        <v>16.81864074074074</v>
      </c>
      <c r="EB133">
        <v>11.70151111111111</v>
      </c>
      <c r="EC133">
        <v>1499.993703703703</v>
      </c>
      <c r="ED133">
        <v>0.9730004074074073</v>
      </c>
      <c r="EE133">
        <v>0.02699974814814816</v>
      </c>
      <c r="EF133">
        <v>0</v>
      </c>
      <c r="EG133">
        <v>2.224492592592593</v>
      </c>
      <c r="EH133">
        <v>0</v>
      </c>
      <c r="EI133">
        <v>8528.865925925926</v>
      </c>
      <c r="EJ133">
        <v>12533.34074074074</v>
      </c>
      <c r="EK133">
        <v>39.062</v>
      </c>
      <c r="EL133">
        <v>40.875</v>
      </c>
      <c r="EM133">
        <v>39.65255555555555</v>
      </c>
      <c r="EN133">
        <v>39.85866666666666</v>
      </c>
      <c r="EO133">
        <v>38.562</v>
      </c>
      <c r="EP133">
        <v>1459.492962962963</v>
      </c>
      <c r="EQ133">
        <v>40.50074074074074</v>
      </c>
      <c r="ER133">
        <v>0</v>
      </c>
      <c r="ES133">
        <v>1662653218.7</v>
      </c>
      <c r="ET133">
        <v>0</v>
      </c>
      <c r="EU133">
        <v>2.22956</v>
      </c>
      <c r="EV133">
        <v>0.5877692370781522</v>
      </c>
      <c r="EW133">
        <v>120.7853846363457</v>
      </c>
      <c r="EX133">
        <v>8528.549199999999</v>
      </c>
      <c r="EY133">
        <v>15</v>
      </c>
      <c r="EZ133">
        <v>0</v>
      </c>
      <c r="FA133" t="s">
        <v>419</v>
      </c>
      <c r="FB133">
        <v>1662142938.1</v>
      </c>
      <c r="FC133">
        <v>1662142938.1</v>
      </c>
      <c r="FD133">
        <v>0</v>
      </c>
      <c r="FE133">
        <v>0.077</v>
      </c>
      <c r="FF133">
        <v>-0.133</v>
      </c>
      <c r="FG133">
        <v>-3.393</v>
      </c>
      <c r="FH133">
        <v>-0.24</v>
      </c>
      <c r="FI133">
        <v>419</v>
      </c>
      <c r="FJ133">
        <v>24</v>
      </c>
      <c r="FK133">
        <v>0.26</v>
      </c>
      <c r="FL133">
        <v>0.23</v>
      </c>
      <c r="FM133">
        <v>16.90406585365854</v>
      </c>
      <c r="FN133">
        <v>10.93067038327523</v>
      </c>
      <c r="FO133">
        <v>1.078045814585922</v>
      </c>
      <c r="FP133">
        <v>0</v>
      </c>
      <c r="FQ133">
        <v>2.206135294117647</v>
      </c>
      <c r="FR133">
        <v>0.2355874722130564</v>
      </c>
      <c r="FS133">
        <v>0.2430757287982407</v>
      </c>
      <c r="FT133">
        <v>1</v>
      </c>
      <c r="FU133">
        <v>5.983886829268292</v>
      </c>
      <c r="FV133">
        <v>-0.1482416027874493</v>
      </c>
      <c r="FW133">
        <v>0.02001902100857039</v>
      </c>
      <c r="FX133">
        <v>0</v>
      </c>
      <c r="FY133">
        <v>1</v>
      </c>
      <c r="FZ133">
        <v>3</v>
      </c>
      <c r="GA133" t="s">
        <v>426</v>
      </c>
      <c r="GB133">
        <v>2.97651</v>
      </c>
      <c r="GC133">
        <v>2.71551</v>
      </c>
      <c r="GD133">
        <v>0.0311761</v>
      </c>
      <c r="GE133">
        <v>0.0253858</v>
      </c>
      <c r="GF133">
        <v>0.0979457</v>
      </c>
      <c r="GG133">
        <v>0.0758563</v>
      </c>
      <c r="GH133">
        <v>30469</v>
      </c>
      <c r="GI133">
        <v>30797.7</v>
      </c>
      <c r="GJ133">
        <v>29260.5</v>
      </c>
      <c r="GK133">
        <v>29245.9</v>
      </c>
      <c r="GL133">
        <v>34998</v>
      </c>
      <c r="GM133">
        <v>35915.9</v>
      </c>
      <c r="GN133">
        <v>41241.2</v>
      </c>
      <c r="GO133">
        <v>41656.3</v>
      </c>
      <c r="GP133">
        <v>1.91943</v>
      </c>
      <c r="GQ133">
        <v>2.2679</v>
      </c>
      <c r="GR133">
        <v>-0.0302792</v>
      </c>
      <c r="GS133">
        <v>0</v>
      </c>
      <c r="GT133">
        <v>28.1999</v>
      </c>
      <c r="GU133">
        <v>999.9</v>
      </c>
      <c r="GV133">
        <v>39.2</v>
      </c>
      <c r="GW133">
        <v>36.9</v>
      </c>
      <c r="GX133">
        <v>27.0785</v>
      </c>
      <c r="GY133">
        <v>62.9428</v>
      </c>
      <c r="GZ133">
        <v>22.3638</v>
      </c>
      <c r="HA133">
        <v>2</v>
      </c>
      <c r="HB133">
        <v>0.328671</v>
      </c>
      <c r="HC133">
        <v>2.15365</v>
      </c>
      <c r="HD133">
        <v>20.3727</v>
      </c>
      <c r="HE133">
        <v>5.21654</v>
      </c>
      <c r="HF133">
        <v>12.0099</v>
      </c>
      <c r="HG133">
        <v>4.98765</v>
      </c>
      <c r="HH133">
        <v>3.28785</v>
      </c>
      <c r="HI133">
        <v>9999</v>
      </c>
      <c r="HJ133">
        <v>9999</v>
      </c>
      <c r="HK133">
        <v>9999</v>
      </c>
      <c r="HL133">
        <v>221.6</v>
      </c>
      <c r="HM133">
        <v>1.86752</v>
      </c>
      <c r="HN133">
        <v>1.86661</v>
      </c>
      <c r="HO133">
        <v>1.866</v>
      </c>
      <c r="HP133">
        <v>1.86588</v>
      </c>
      <c r="HQ133">
        <v>1.86777</v>
      </c>
      <c r="HR133">
        <v>1.87014</v>
      </c>
      <c r="HS133">
        <v>1.86877</v>
      </c>
      <c r="HT133">
        <v>1.87027</v>
      </c>
      <c r="HU133">
        <v>0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-2.929</v>
      </c>
      <c r="II133">
        <v>-0.1596</v>
      </c>
      <c r="IJ133">
        <v>-2.516739542632623</v>
      </c>
      <c r="IK133">
        <v>-0.003475500162460642</v>
      </c>
      <c r="IL133">
        <v>1.125610701116577E-07</v>
      </c>
      <c r="IM133">
        <v>8.211969671259291E-12</v>
      </c>
      <c r="IN133">
        <v>-0.1937301274936507</v>
      </c>
      <c r="IO133">
        <v>-0.01384364534232655</v>
      </c>
      <c r="IP133">
        <v>0.00103161831321913</v>
      </c>
      <c r="IQ133">
        <v>-1.444183994753534E-05</v>
      </c>
      <c r="IR133">
        <v>3</v>
      </c>
      <c r="IS133">
        <v>2339</v>
      </c>
      <c r="IT133">
        <v>1</v>
      </c>
      <c r="IU133">
        <v>31</v>
      </c>
      <c r="IV133">
        <v>8504.700000000001</v>
      </c>
      <c r="IW133">
        <v>8504.700000000001</v>
      </c>
      <c r="IX133">
        <v>0.389404</v>
      </c>
      <c r="IY133">
        <v>2.28882</v>
      </c>
      <c r="IZ133">
        <v>1.94702</v>
      </c>
      <c r="JA133">
        <v>2.62939</v>
      </c>
      <c r="JB133">
        <v>2.19482</v>
      </c>
      <c r="JC133">
        <v>2.34863</v>
      </c>
      <c r="JD133">
        <v>40.8608</v>
      </c>
      <c r="JE133">
        <v>15.1127</v>
      </c>
      <c r="JF133">
        <v>18</v>
      </c>
      <c r="JG133">
        <v>537.575</v>
      </c>
      <c r="JH133">
        <v>775.09</v>
      </c>
      <c r="JI133">
        <v>25.0002</v>
      </c>
      <c r="JJ133">
        <v>31.5942</v>
      </c>
      <c r="JK133">
        <v>29.9996</v>
      </c>
      <c r="JL133">
        <v>31.5583</v>
      </c>
      <c r="JM133">
        <v>31.4645</v>
      </c>
      <c r="JN133">
        <v>7.79102</v>
      </c>
      <c r="JO133">
        <v>41.1741</v>
      </c>
      <c r="JP133">
        <v>0</v>
      </c>
      <c r="JQ133">
        <v>25</v>
      </c>
      <c r="JR133">
        <v>65.4629</v>
      </c>
      <c r="JS133">
        <v>15.2964</v>
      </c>
      <c r="JT133">
        <v>100.098</v>
      </c>
      <c r="JU133">
        <v>100.064</v>
      </c>
    </row>
    <row r="134" spans="1:281">
      <c r="A134">
        <v>118</v>
      </c>
      <c r="B134">
        <v>1662653224</v>
      </c>
      <c r="C134">
        <v>2198.400000095367</v>
      </c>
      <c r="D134" t="s">
        <v>658</v>
      </c>
      <c r="E134" t="s">
        <v>659</v>
      </c>
      <c r="F134">
        <v>5</v>
      </c>
      <c r="G134" t="s">
        <v>615</v>
      </c>
      <c r="H134" t="s">
        <v>416</v>
      </c>
      <c r="I134">
        <v>1662653216.214286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92.46824123987649</v>
      </c>
      <c r="AK134">
        <v>103.9504121212121</v>
      </c>
      <c r="AL134">
        <v>-3.223458022300755</v>
      </c>
      <c r="AM134">
        <v>64.70191797242633</v>
      </c>
      <c r="AN134">
        <f>(AP134 - AO134 + DI134*1E3/(8.314*(DK134+273.15)) * AR134/DH134 * AQ134) * DH134/(100*CV134) * 1000/(1000 - AP134)</f>
        <v>0</v>
      </c>
      <c r="AO134">
        <v>15.24104390492363</v>
      </c>
      <c r="AP134">
        <v>21.20860706766916</v>
      </c>
      <c r="AQ134">
        <v>4.95242160643837E-05</v>
      </c>
      <c r="AR134">
        <v>95.60757508120415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1662653216.214286</v>
      </c>
      <c r="DB134">
        <v>124.7046071428571</v>
      </c>
      <c r="DC134">
        <v>106.2945</v>
      </c>
      <c r="DD134">
        <v>21.18604999999999</v>
      </c>
      <c r="DE134">
        <v>15.225025</v>
      </c>
      <c r="DF134">
        <v>127.6631428571429</v>
      </c>
      <c r="DG134">
        <v>21.34568928571429</v>
      </c>
      <c r="DH134">
        <v>500.0160357142857</v>
      </c>
      <c r="DI134">
        <v>90.77517857142857</v>
      </c>
      <c r="DJ134">
        <v>0.1000309857142857</v>
      </c>
      <c r="DK134">
        <v>28.25917142857143</v>
      </c>
      <c r="DL134">
        <v>27.70363214285714</v>
      </c>
      <c r="DM134">
        <v>999.9000000000002</v>
      </c>
      <c r="DN134">
        <v>0</v>
      </c>
      <c r="DO134">
        <v>0</v>
      </c>
      <c r="DP134">
        <v>9995.505357142858</v>
      </c>
      <c r="DQ134">
        <v>0</v>
      </c>
      <c r="DR134">
        <v>229.8764285714286</v>
      </c>
      <c r="DS134">
        <v>18.41007142857143</v>
      </c>
      <c r="DT134">
        <v>127.4035714285714</v>
      </c>
      <c r="DU134">
        <v>107.9374142857143</v>
      </c>
      <c r="DV134">
        <v>5.961027499999999</v>
      </c>
      <c r="DW134">
        <v>106.2945</v>
      </c>
      <c r="DX134">
        <v>15.225025</v>
      </c>
      <c r="DY134">
        <v>1.923167857142857</v>
      </c>
      <c r="DZ134">
        <v>1.382053928571429</v>
      </c>
      <c r="EA134">
        <v>16.82555714285714</v>
      </c>
      <c r="EB134">
        <v>11.722125</v>
      </c>
      <c r="EC134">
        <v>1499.993928571429</v>
      </c>
      <c r="ED134">
        <v>0.9730001428571429</v>
      </c>
      <c r="EE134">
        <v>0.02700002857142858</v>
      </c>
      <c r="EF134">
        <v>0</v>
      </c>
      <c r="EG134">
        <v>2.195778571428571</v>
      </c>
      <c r="EH134">
        <v>0</v>
      </c>
      <c r="EI134">
        <v>8538.862857142858</v>
      </c>
      <c r="EJ134">
        <v>12533.34642857143</v>
      </c>
      <c r="EK134">
        <v>39.062</v>
      </c>
      <c r="EL134">
        <v>40.87275</v>
      </c>
      <c r="EM134">
        <v>39.63828571428571</v>
      </c>
      <c r="EN134">
        <v>39.84349999999999</v>
      </c>
      <c r="EO134">
        <v>38.562</v>
      </c>
      <c r="EP134">
        <v>1459.492857142857</v>
      </c>
      <c r="EQ134">
        <v>40.50107142857143</v>
      </c>
      <c r="ER134">
        <v>0</v>
      </c>
      <c r="ES134">
        <v>1662653224.1</v>
      </c>
      <c r="ET134">
        <v>0</v>
      </c>
      <c r="EU134">
        <v>2.194376923076923</v>
      </c>
      <c r="EV134">
        <v>-0.6361777675055167</v>
      </c>
      <c r="EW134">
        <v>144.9087179464106</v>
      </c>
      <c r="EX134">
        <v>8539.370769230769</v>
      </c>
      <c r="EY134">
        <v>15</v>
      </c>
      <c r="EZ134">
        <v>0</v>
      </c>
      <c r="FA134" t="s">
        <v>419</v>
      </c>
      <c r="FB134">
        <v>1662142938.1</v>
      </c>
      <c r="FC134">
        <v>1662142938.1</v>
      </c>
      <c r="FD134">
        <v>0</v>
      </c>
      <c r="FE134">
        <v>0.077</v>
      </c>
      <c r="FF134">
        <v>-0.133</v>
      </c>
      <c r="FG134">
        <v>-3.393</v>
      </c>
      <c r="FH134">
        <v>-0.24</v>
      </c>
      <c r="FI134">
        <v>419</v>
      </c>
      <c r="FJ134">
        <v>24</v>
      </c>
      <c r="FK134">
        <v>0.26</v>
      </c>
      <c r="FL134">
        <v>0.23</v>
      </c>
      <c r="FM134">
        <v>17.962355</v>
      </c>
      <c r="FN134">
        <v>10.98330506566599</v>
      </c>
      <c r="FO134">
        <v>1.056784312892182</v>
      </c>
      <c r="FP134">
        <v>0</v>
      </c>
      <c r="FQ134">
        <v>2.188579411764706</v>
      </c>
      <c r="FR134">
        <v>-0.2325454501011824</v>
      </c>
      <c r="FS134">
        <v>0.2531673821795651</v>
      </c>
      <c r="FT134">
        <v>1</v>
      </c>
      <c r="FU134">
        <v>5.963825</v>
      </c>
      <c r="FV134">
        <v>-0.1363497185741138</v>
      </c>
      <c r="FW134">
        <v>0.0173882441609267</v>
      </c>
      <c r="FX134">
        <v>0</v>
      </c>
      <c r="FY134">
        <v>1</v>
      </c>
      <c r="FZ134">
        <v>3</v>
      </c>
      <c r="GA134" t="s">
        <v>426</v>
      </c>
      <c r="GB134">
        <v>2.97694</v>
      </c>
      <c r="GC134">
        <v>2.71567</v>
      </c>
      <c r="GD134">
        <v>0.0271618</v>
      </c>
      <c r="GE134">
        <v>0.0210792</v>
      </c>
      <c r="GF134">
        <v>0.0980135</v>
      </c>
      <c r="GG134">
        <v>0.07591299999999999</v>
      </c>
      <c r="GH134">
        <v>30594.9</v>
      </c>
      <c r="GI134">
        <v>30933.8</v>
      </c>
      <c r="GJ134">
        <v>29260.2</v>
      </c>
      <c r="GK134">
        <v>29245.9</v>
      </c>
      <c r="GL134">
        <v>34994.7</v>
      </c>
      <c r="GM134">
        <v>35913.6</v>
      </c>
      <c r="GN134">
        <v>41240.5</v>
      </c>
      <c r="GO134">
        <v>41656.1</v>
      </c>
      <c r="GP134">
        <v>1.91975</v>
      </c>
      <c r="GQ134">
        <v>2.26763</v>
      </c>
      <c r="GR134">
        <v>-0.0299662</v>
      </c>
      <c r="GS134">
        <v>0</v>
      </c>
      <c r="GT134">
        <v>28.1962</v>
      </c>
      <c r="GU134">
        <v>999.9</v>
      </c>
      <c r="GV134">
        <v>39.2</v>
      </c>
      <c r="GW134">
        <v>36.9</v>
      </c>
      <c r="GX134">
        <v>27.0761</v>
      </c>
      <c r="GY134">
        <v>63.1028</v>
      </c>
      <c r="GZ134">
        <v>22.3197</v>
      </c>
      <c r="HA134">
        <v>2</v>
      </c>
      <c r="HB134">
        <v>0.32845</v>
      </c>
      <c r="HC134">
        <v>2.15385</v>
      </c>
      <c r="HD134">
        <v>20.3737</v>
      </c>
      <c r="HE134">
        <v>5.21729</v>
      </c>
      <c r="HF134">
        <v>12.0099</v>
      </c>
      <c r="HG134">
        <v>4.98785</v>
      </c>
      <c r="HH134">
        <v>3.28795</v>
      </c>
      <c r="HI134">
        <v>9999</v>
      </c>
      <c r="HJ134">
        <v>9999</v>
      </c>
      <c r="HK134">
        <v>9999</v>
      </c>
      <c r="HL134">
        <v>221.6</v>
      </c>
      <c r="HM134">
        <v>1.86752</v>
      </c>
      <c r="HN134">
        <v>1.86661</v>
      </c>
      <c r="HO134">
        <v>1.86599</v>
      </c>
      <c r="HP134">
        <v>1.86586</v>
      </c>
      <c r="HQ134">
        <v>1.86775</v>
      </c>
      <c r="HR134">
        <v>1.87012</v>
      </c>
      <c r="HS134">
        <v>1.8688</v>
      </c>
      <c r="HT134">
        <v>1.87027</v>
      </c>
      <c r="HU134">
        <v>0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-2.873</v>
      </c>
      <c r="II134">
        <v>-0.1594</v>
      </c>
      <c r="IJ134">
        <v>-2.516739542632623</v>
      </c>
      <c r="IK134">
        <v>-0.003475500162460642</v>
      </c>
      <c r="IL134">
        <v>1.125610701116577E-07</v>
      </c>
      <c r="IM134">
        <v>8.211969671259291E-12</v>
      </c>
      <c r="IN134">
        <v>-0.1937301274936507</v>
      </c>
      <c r="IO134">
        <v>-0.01384364534232655</v>
      </c>
      <c r="IP134">
        <v>0.00103161831321913</v>
      </c>
      <c r="IQ134">
        <v>-1.444183994753534E-05</v>
      </c>
      <c r="IR134">
        <v>3</v>
      </c>
      <c r="IS134">
        <v>2339</v>
      </c>
      <c r="IT134">
        <v>1</v>
      </c>
      <c r="IU134">
        <v>31</v>
      </c>
      <c r="IV134">
        <v>8504.799999999999</v>
      </c>
      <c r="IW134">
        <v>8504.799999999999</v>
      </c>
      <c r="IX134">
        <v>0.343018</v>
      </c>
      <c r="IY134">
        <v>2.28271</v>
      </c>
      <c r="IZ134">
        <v>1.9458</v>
      </c>
      <c r="JA134">
        <v>2.63062</v>
      </c>
      <c r="JB134">
        <v>2.19482</v>
      </c>
      <c r="JC134">
        <v>2.37183</v>
      </c>
      <c r="JD134">
        <v>40.8608</v>
      </c>
      <c r="JE134">
        <v>15.1302</v>
      </c>
      <c r="JF134">
        <v>18</v>
      </c>
      <c r="JG134">
        <v>537.774</v>
      </c>
      <c r="JH134">
        <v>774.795</v>
      </c>
      <c r="JI134">
        <v>24.9999</v>
      </c>
      <c r="JJ134">
        <v>31.5893</v>
      </c>
      <c r="JK134">
        <v>29.9997</v>
      </c>
      <c r="JL134">
        <v>31.5553</v>
      </c>
      <c r="JM134">
        <v>31.4624</v>
      </c>
      <c r="JN134">
        <v>6.86385</v>
      </c>
      <c r="JO134">
        <v>41.1741</v>
      </c>
      <c r="JP134">
        <v>0</v>
      </c>
      <c r="JQ134">
        <v>25</v>
      </c>
      <c r="JR134">
        <v>52.1068</v>
      </c>
      <c r="JS134">
        <v>15.2923</v>
      </c>
      <c r="JT134">
        <v>100.096</v>
      </c>
      <c r="JU134">
        <v>100.064</v>
      </c>
    </row>
    <row r="135" spans="1:281">
      <c r="A135">
        <v>119</v>
      </c>
      <c r="B135">
        <v>1662653229</v>
      </c>
      <c r="C135">
        <v>2203.400000095367</v>
      </c>
      <c r="D135" t="s">
        <v>660</v>
      </c>
      <c r="E135" t="s">
        <v>661</v>
      </c>
      <c r="F135">
        <v>5</v>
      </c>
      <c r="G135" t="s">
        <v>615</v>
      </c>
      <c r="H135" t="s">
        <v>416</v>
      </c>
      <c r="I135">
        <v>1662653221.5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75.38049878657027</v>
      </c>
      <c r="AK135">
        <v>87.8120224242424</v>
      </c>
      <c r="AL135">
        <v>-3.232311644204145</v>
      </c>
      <c r="AM135">
        <v>64.70191797242633</v>
      </c>
      <c r="AN135">
        <f>(AP135 - AO135 + DI135*1E3/(8.314*(DK135+273.15)) * AR135/DH135 * AQ135) * DH135/(100*CV135) * 1000/(1000 - AP135)</f>
        <v>0</v>
      </c>
      <c r="AO135">
        <v>15.2654581260172</v>
      </c>
      <c r="AP135">
        <v>21.22222691729322</v>
      </c>
      <c r="AQ135">
        <v>0.0002331812267742615</v>
      </c>
      <c r="AR135">
        <v>95.60757508120415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1662653221.5</v>
      </c>
      <c r="DB135">
        <v>108.0499185185185</v>
      </c>
      <c r="DC135">
        <v>88.62169259259259</v>
      </c>
      <c r="DD135">
        <v>21.19981851851852</v>
      </c>
      <c r="DE135">
        <v>15.24876296296296</v>
      </c>
      <c r="DF135">
        <v>110.9507851851852</v>
      </c>
      <c r="DG135">
        <v>21.35931111111111</v>
      </c>
      <c r="DH135">
        <v>500.0030370370371</v>
      </c>
      <c r="DI135">
        <v>90.77515185185187</v>
      </c>
      <c r="DJ135">
        <v>0.09999229259259261</v>
      </c>
      <c r="DK135">
        <v>28.25792222222222</v>
      </c>
      <c r="DL135">
        <v>27.70384444444445</v>
      </c>
      <c r="DM135">
        <v>999.9000000000001</v>
      </c>
      <c r="DN135">
        <v>0</v>
      </c>
      <c r="DO135">
        <v>0</v>
      </c>
      <c r="DP135">
        <v>9996.474814814816</v>
      </c>
      <c r="DQ135">
        <v>0</v>
      </c>
      <c r="DR135">
        <v>230.2751481481482</v>
      </c>
      <c r="DS135">
        <v>19.4282</v>
      </c>
      <c r="DT135">
        <v>110.3899148148148</v>
      </c>
      <c r="DU135">
        <v>89.99363703703703</v>
      </c>
      <c r="DV135">
        <v>5.951054814814815</v>
      </c>
      <c r="DW135">
        <v>88.62169259259259</v>
      </c>
      <c r="DX135">
        <v>15.24876296296296</v>
      </c>
      <c r="DY135">
        <v>1.924417037037037</v>
      </c>
      <c r="DZ135">
        <v>1.384209259259259</v>
      </c>
      <c r="EA135">
        <v>16.83578518518518</v>
      </c>
      <c r="EB135">
        <v>11.74571481481481</v>
      </c>
      <c r="EC135">
        <v>1499.98</v>
      </c>
      <c r="ED135">
        <v>0.9729994814814816</v>
      </c>
      <c r="EE135">
        <v>0.02700072962962963</v>
      </c>
      <c r="EF135">
        <v>0</v>
      </c>
      <c r="EG135">
        <v>2.225203703703703</v>
      </c>
      <c r="EH135">
        <v>0</v>
      </c>
      <c r="EI135">
        <v>8551.821851851852</v>
      </c>
      <c r="EJ135">
        <v>12533.21851851852</v>
      </c>
      <c r="EK135">
        <v>39.062</v>
      </c>
      <c r="EL135">
        <v>40.85633333333333</v>
      </c>
      <c r="EM135">
        <v>39.62959259259259</v>
      </c>
      <c r="EN135">
        <v>39.82599999999999</v>
      </c>
      <c r="EO135">
        <v>38.562</v>
      </c>
      <c r="EP135">
        <v>1459.478518518519</v>
      </c>
      <c r="EQ135">
        <v>40.50148148148148</v>
      </c>
      <c r="ER135">
        <v>0</v>
      </c>
      <c r="ES135">
        <v>1662653228.9</v>
      </c>
      <c r="ET135">
        <v>0</v>
      </c>
      <c r="EU135">
        <v>2.2531</v>
      </c>
      <c r="EV135">
        <v>0.5473094118993158</v>
      </c>
      <c r="EW135">
        <v>165.4232479047695</v>
      </c>
      <c r="EX135">
        <v>8551.560384615384</v>
      </c>
      <c r="EY135">
        <v>15</v>
      </c>
      <c r="EZ135">
        <v>0</v>
      </c>
      <c r="FA135" t="s">
        <v>419</v>
      </c>
      <c r="FB135">
        <v>1662142938.1</v>
      </c>
      <c r="FC135">
        <v>1662142938.1</v>
      </c>
      <c r="FD135">
        <v>0</v>
      </c>
      <c r="FE135">
        <v>0.077</v>
      </c>
      <c r="FF135">
        <v>-0.133</v>
      </c>
      <c r="FG135">
        <v>-3.393</v>
      </c>
      <c r="FH135">
        <v>-0.24</v>
      </c>
      <c r="FI135">
        <v>419</v>
      </c>
      <c r="FJ135">
        <v>24</v>
      </c>
      <c r="FK135">
        <v>0.26</v>
      </c>
      <c r="FL135">
        <v>0.23</v>
      </c>
      <c r="FM135">
        <v>18.909475</v>
      </c>
      <c r="FN135">
        <v>11.52676322701691</v>
      </c>
      <c r="FO135">
        <v>1.109578641591032</v>
      </c>
      <c r="FP135">
        <v>0</v>
      </c>
      <c r="FQ135">
        <v>2.243282352941177</v>
      </c>
      <c r="FR135">
        <v>0.3981879378525228</v>
      </c>
      <c r="FS135">
        <v>0.2683503367204764</v>
      </c>
      <c r="FT135">
        <v>1</v>
      </c>
      <c r="FU135">
        <v>5.95801375</v>
      </c>
      <c r="FV135">
        <v>-0.1359646153846248</v>
      </c>
      <c r="FW135">
        <v>0.01751518322591862</v>
      </c>
      <c r="FX135">
        <v>0</v>
      </c>
      <c r="FY135">
        <v>1</v>
      </c>
      <c r="FZ135">
        <v>3</v>
      </c>
      <c r="GA135" t="s">
        <v>426</v>
      </c>
      <c r="GB135">
        <v>2.97691</v>
      </c>
      <c r="GC135">
        <v>2.71555</v>
      </c>
      <c r="GD135">
        <v>0.0230739</v>
      </c>
      <c r="GE135">
        <v>0.0167043</v>
      </c>
      <c r="GF135">
        <v>0.0980611</v>
      </c>
      <c r="GG135">
        <v>0.0759213</v>
      </c>
      <c r="GH135">
        <v>30724.2</v>
      </c>
      <c r="GI135">
        <v>31072.2</v>
      </c>
      <c r="GJ135">
        <v>29261</v>
      </c>
      <c r="GK135">
        <v>29246.1</v>
      </c>
      <c r="GL135">
        <v>34993.7</v>
      </c>
      <c r="GM135">
        <v>35913.4</v>
      </c>
      <c r="GN135">
        <v>41241.6</v>
      </c>
      <c r="GO135">
        <v>41656.5</v>
      </c>
      <c r="GP135">
        <v>1.91957</v>
      </c>
      <c r="GQ135">
        <v>2.2676</v>
      </c>
      <c r="GR135">
        <v>-0.0295937</v>
      </c>
      <c r="GS135">
        <v>0</v>
      </c>
      <c r="GT135">
        <v>28.1938</v>
      </c>
      <c r="GU135">
        <v>999.9</v>
      </c>
      <c r="GV135">
        <v>39.2</v>
      </c>
      <c r="GW135">
        <v>36.9</v>
      </c>
      <c r="GX135">
        <v>27.0771</v>
      </c>
      <c r="GY135">
        <v>62.9928</v>
      </c>
      <c r="GZ135">
        <v>22.1795</v>
      </c>
      <c r="HA135">
        <v>2</v>
      </c>
      <c r="HB135">
        <v>0.327955</v>
      </c>
      <c r="HC135">
        <v>2.15297</v>
      </c>
      <c r="HD135">
        <v>20.3731</v>
      </c>
      <c r="HE135">
        <v>5.21564</v>
      </c>
      <c r="HF135">
        <v>12.0099</v>
      </c>
      <c r="HG135">
        <v>4.9875</v>
      </c>
      <c r="HH135">
        <v>3.28788</v>
      </c>
      <c r="HI135">
        <v>9999</v>
      </c>
      <c r="HJ135">
        <v>9999</v>
      </c>
      <c r="HK135">
        <v>9999</v>
      </c>
      <c r="HL135">
        <v>221.6</v>
      </c>
      <c r="HM135">
        <v>1.86753</v>
      </c>
      <c r="HN135">
        <v>1.86661</v>
      </c>
      <c r="HO135">
        <v>1.86599</v>
      </c>
      <c r="HP135">
        <v>1.86585</v>
      </c>
      <c r="HQ135">
        <v>1.86776</v>
      </c>
      <c r="HR135">
        <v>1.87013</v>
      </c>
      <c r="HS135">
        <v>1.86879</v>
      </c>
      <c r="HT135">
        <v>1.87027</v>
      </c>
      <c r="HU135">
        <v>0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-2.819</v>
      </c>
      <c r="II135">
        <v>-0.1593</v>
      </c>
      <c r="IJ135">
        <v>-2.516739542632623</v>
      </c>
      <c r="IK135">
        <v>-0.003475500162460642</v>
      </c>
      <c r="IL135">
        <v>1.125610701116577E-07</v>
      </c>
      <c r="IM135">
        <v>8.211969671259291E-12</v>
      </c>
      <c r="IN135">
        <v>-0.1937301274936507</v>
      </c>
      <c r="IO135">
        <v>-0.01384364534232655</v>
      </c>
      <c r="IP135">
        <v>0.00103161831321913</v>
      </c>
      <c r="IQ135">
        <v>-1.444183994753534E-05</v>
      </c>
      <c r="IR135">
        <v>3</v>
      </c>
      <c r="IS135">
        <v>2339</v>
      </c>
      <c r="IT135">
        <v>1</v>
      </c>
      <c r="IU135">
        <v>31</v>
      </c>
      <c r="IV135">
        <v>8504.799999999999</v>
      </c>
      <c r="IW135">
        <v>8504.799999999999</v>
      </c>
      <c r="IX135">
        <v>0.294189</v>
      </c>
      <c r="IY135">
        <v>2.29614</v>
      </c>
      <c r="IZ135">
        <v>1.94702</v>
      </c>
      <c r="JA135">
        <v>2.63062</v>
      </c>
      <c r="JB135">
        <v>2.19482</v>
      </c>
      <c r="JC135">
        <v>2.37793</v>
      </c>
      <c r="JD135">
        <v>40.8608</v>
      </c>
      <c r="JE135">
        <v>15.1215</v>
      </c>
      <c r="JF135">
        <v>18</v>
      </c>
      <c r="JG135">
        <v>537.625</v>
      </c>
      <c r="JH135">
        <v>774.736</v>
      </c>
      <c r="JI135">
        <v>24.9998</v>
      </c>
      <c r="JJ135">
        <v>31.5846</v>
      </c>
      <c r="JK135">
        <v>29.9998</v>
      </c>
      <c r="JL135">
        <v>31.552</v>
      </c>
      <c r="JM135">
        <v>31.4597</v>
      </c>
      <c r="JN135">
        <v>5.89143</v>
      </c>
      <c r="JO135">
        <v>41.1741</v>
      </c>
      <c r="JP135">
        <v>0</v>
      </c>
      <c r="JQ135">
        <v>25</v>
      </c>
      <c r="JR135">
        <v>32.075</v>
      </c>
      <c r="JS135">
        <v>15.2851</v>
      </c>
      <c r="JT135">
        <v>100.099</v>
      </c>
      <c r="JU135">
        <v>100.064</v>
      </c>
    </row>
    <row r="136" spans="1:281">
      <c r="A136">
        <v>120</v>
      </c>
      <c r="B136">
        <v>1662653326</v>
      </c>
      <c r="C136">
        <v>2300.400000095367</v>
      </c>
      <c r="D136" t="s">
        <v>662</v>
      </c>
      <c r="E136" t="s">
        <v>663</v>
      </c>
      <c r="F136">
        <v>5</v>
      </c>
      <c r="G136" t="s">
        <v>615</v>
      </c>
      <c r="H136" t="s">
        <v>416</v>
      </c>
      <c r="I136">
        <v>1662653318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426.4822205203657</v>
      </c>
      <c r="AK136">
        <v>411.4564666666667</v>
      </c>
      <c r="AL136">
        <v>0.0002750518239125086</v>
      </c>
      <c r="AM136">
        <v>64.70191797242633</v>
      </c>
      <c r="AN136">
        <f>(AP136 - AO136 + DI136*1E3/(8.314*(DK136+273.15)) * AR136/DH136 * AQ136) * DH136/(100*CV136) * 1000/(1000 - AP136)</f>
        <v>0</v>
      </c>
      <c r="AO136">
        <v>15.14407923827548</v>
      </c>
      <c r="AP136">
        <v>21.22670571428571</v>
      </c>
      <c r="AQ136">
        <v>2.182889784122692E-05</v>
      </c>
      <c r="AR136">
        <v>95.60757508120415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1662653318</v>
      </c>
      <c r="DB136">
        <v>402.7294193548387</v>
      </c>
      <c r="DC136">
        <v>420.0064193548388</v>
      </c>
      <c r="DD136">
        <v>21.21669354838709</v>
      </c>
      <c r="DE136">
        <v>15.14445483870968</v>
      </c>
      <c r="DF136">
        <v>406.6402903225806</v>
      </c>
      <c r="DG136">
        <v>21.37601612903226</v>
      </c>
      <c r="DH136">
        <v>499.9967096774193</v>
      </c>
      <c r="DI136">
        <v>90.776664516129</v>
      </c>
      <c r="DJ136">
        <v>0.09997775161290322</v>
      </c>
      <c r="DK136">
        <v>28.15211935483871</v>
      </c>
      <c r="DL136">
        <v>27.54859032258064</v>
      </c>
      <c r="DM136">
        <v>999.9000000000003</v>
      </c>
      <c r="DN136">
        <v>0</v>
      </c>
      <c r="DO136">
        <v>0</v>
      </c>
      <c r="DP136">
        <v>9999.624193548389</v>
      </c>
      <c r="DQ136">
        <v>0</v>
      </c>
      <c r="DR136">
        <v>230.2122258064517</v>
      </c>
      <c r="DS136">
        <v>-17.27699032258064</v>
      </c>
      <c r="DT136">
        <v>411.4591935483871</v>
      </c>
      <c r="DU136">
        <v>426.464935483871</v>
      </c>
      <c r="DV136">
        <v>6.072227741935484</v>
      </c>
      <c r="DW136">
        <v>420.0064193548388</v>
      </c>
      <c r="DX136">
        <v>15.14445483870968</v>
      </c>
      <c r="DY136">
        <v>1.92598</v>
      </c>
      <c r="DZ136">
        <v>1.374763548387096</v>
      </c>
      <c r="EA136">
        <v>16.84858709677419</v>
      </c>
      <c r="EB136">
        <v>11.6421</v>
      </c>
      <c r="EC136">
        <v>1499.99</v>
      </c>
      <c r="ED136">
        <v>0.9729943225806453</v>
      </c>
      <c r="EE136">
        <v>0.02700560967741936</v>
      </c>
      <c r="EF136">
        <v>0</v>
      </c>
      <c r="EG136">
        <v>2.293354838709678</v>
      </c>
      <c r="EH136">
        <v>0</v>
      </c>
      <c r="EI136">
        <v>9129.24129032258</v>
      </c>
      <c r="EJ136">
        <v>12533.26451612903</v>
      </c>
      <c r="EK136">
        <v>38.875</v>
      </c>
      <c r="EL136">
        <v>40.68699999999998</v>
      </c>
      <c r="EM136">
        <v>39.5</v>
      </c>
      <c r="EN136">
        <v>39.625</v>
      </c>
      <c r="EO136">
        <v>38.375</v>
      </c>
      <c r="EP136">
        <v>1459.478709677419</v>
      </c>
      <c r="EQ136">
        <v>40.51064516129032</v>
      </c>
      <c r="ER136">
        <v>0</v>
      </c>
      <c r="ES136">
        <v>1662653326.1</v>
      </c>
      <c r="ET136">
        <v>0</v>
      </c>
      <c r="EU136">
        <v>2.2819</v>
      </c>
      <c r="EV136">
        <v>-0.1553914503005192</v>
      </c>
      <c r="EW136">
        <v>275.9911110936645</v>
      </c>
      <c r="EX136">
        <v>9132.312307692308</v>
      </c>
      <c r="EY136">
        <v>15</v>
      </c>
      <c r="EZ136">
        <v>0</v>
      </c>
      <c r="FA136" t="s">
        <v>419</v>
      </c>
      <c r="FB136">
        <v>1662142938.1</v>
      </c>
      <c r="FC136">
        <v>1662142938.1</v>
      </c>
      <c r="FD136">
        <v>0</v>
      </c>
      <c r="FE136">
        <v>0.077</v>
      </c>
      <c r="FF136">
        <v>-0.133</v>
      </c>
      <c r="FG136">
        <v>-3.393</v>
      </c>
      <c r="FH136">
        <v>-0.24</v>
      </c>
      <c r="FI136">
        <v>419</v>
      </c>
      <c r="FJ136">
        <v>24</v>
      </c>
      <c r="FK136">
        <v>0.26</v>
      </c>
      <c r="FL136">
        <v>0.23</v>
      </c>
      <c r="FM136">
        <v>-17.27752195121951</v>
      </c>
      <c r="FN136">
        <v>-0.0361902439024863</v>
      </c>
      <c r="FO136">
        <v>0.0230857099944717</v>
      </c>
      <c r="FP136">
        <v>1</v>
      </c>
      <c r="FQ136">
        <v>2.263558823529412</v>
      </c>
      <c r="FR136">
        <v>-0.1259801356746018</v>
      </c>
      <c r="FS136">
        <v>0.1748529434522337</v>
      </c>
      <c r="FT136">
        <v>1</v>
      </c>
      <c r="FU136">
        <v>6.069091219512195</v>
      </c>
      <c r="FV136">
        <v>0.06273763066204485</v>
      </c>
      <c r="FW136">
        <v>0.006221542901384343</v>
      </c>
      <c r="FX136">
        <v>1</v>
      </c>
      <c r="FY136">
        <v>3</v>
      </c>
      <c r="FZ136">
        <v>3</v>
      </c>
      <c r="GA136" t="s">
        <v>664</v>
      </c>
      <c r="GB136">
        <v>2.97664</v>
      </c>
      <c r="GC136">
        <v>2.71534</v>
      </c>
      <c r="GD136">
        <v>0.0913031</v>
      </c>
      <c r="GE136">
        <v>0.0926519</v>
      </c>
      <c r="GF136">
        <v>0.0980951</v>
      </c>
      <c r="GG136">
        <v>0.0754877</v>
      </c>
      <c r="GH136">
        <v>28583.9</v>
      </c>
      <c r="GI136">
        <v>28679</v>
      </c>
      <c r="GJ136">
        <v>29266</v>
      </c>
      <c r="GK136">
        <v>29252.6</v>
      </c>
      <c r="GL136">
        <v>35000.1</v>
      </c>
      <c r="GM136">
        <v>35940.4</v>
      </c>
      <c r="GN136">
        <v>41249.6</v>
      </c>
      <c r="GO136">
        <v>41666.4</v>
      </c>
      <c r="GP136">
        <v>1.9205</v>
      </c>
      <c r="GQ136">
        <v>2.27047</v>
      </c>
      <c r="GR136">
        <v>-0.0296757</v>
      </c>
      <c r="GS136">
        <v>0</v>
      </c>
      <c r="GT136">
        <v>28.0354</v>
      </c>
      <c r="GU136">
        <v>999.9</v>
      </c>
      <c r="GV136">
        <v>39.2</v>
      </c>
      <c r="GW136">
        <v>36.9</v>
      </c>
      <c r="GX136">
        <v>27.0776</v>
      </c>
      <c r="GY136">
        <v>62.8029</v>
      </c>
      <c r="GZ136">
        <v>22.1635</v>
      </c>
      <c r="HA136">
        <v>2</v>
      </c>
      <c r="HB136">
        <v>0.318158</v>
      </c>
      <c r="HC136">
        <v>2.04928</v>
      </c>
      <c r="HD136">
        <v>20.3753</v>
      </c>
      <c r="HE136">
        <v>5.21864</v>
      </c>
      <c r="HF136">
        <v>12.0099</v>
      </c>
      <c r="HG136">
        <v>4.9891</v>
      </c>
      <c r="HH136">
        <v>3.28865</v>
      </c>
      <c r="HI136">
        <v>9999</v>
      </c>
      <c r="HJ136">
        <v>9999</v>
      </c>
      <c r="HK136">
        <v>9999</v>
      </c>
      <c r="HL136">
        <v>221.6</v>
      </c>
      <c r="HM136">
        <v>1.86752</v>
      </c>
      <c r="HN136">
        <v>1.86661</v>
      </c>
      <c r="HO136">
        <v>1.86595</v>
      </c>
      <c r="HP136">
        <v>1.86585</v>
      </c>
      <c r="HQ136">
        <v>1.86769</v>
      </c>
      <c r="HR136">
        <v>1.87012</v>
      </c>
      <c r="HS136">
        <v>1.86876</v>
      </c>
      <c r="HT136">
        <v>1.87027</v>
      </c>
      <c r="HU136">
        <v>0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-3.91</v>
      </c>
      <c r="II136">
        <v>-0.1592</v>
      </c>
      <c r="IJ136">
        <v>-2.516739542632623</v>
      </c>
      <c r="IK136">
        <v>-0.003475500162460642</v>
      </c>
      <c r="IL136">
        <v>1.125610701116577E-07</v>
      </c>
      <c r="IM136">
        <v>8.211969671259291E-12</v>
      </c>
      <c r="IN136">
        <v>-0.1937301274936507</v>
      </c>
      <c r="IO136">
        <v>-0.01384364534232655</v>
      </c>
      <c r="IP136">
        <v>0.00103161831321913</v>
      </c>
      <c r="IQ136">
        <v>-1.444183994753534E-05</v>
      </c>
      <c r="IR136">
        <v>3</v>
      </c>
      <c r="IS136">
        <v>2339</v>
      </c>
      <c r="IT136">
        <v>1</v>
      </c>
      <c r="IU136">
        <v>31</v>
      </c>
      <c r="IV136">
        <v>8506.5</v>
      </c>
      <c r="IW136">
        <v>8506.5</v>
      </c>
      <c r="IX136">
        <v>1.29639</v>
      </c>
      <c r="IY136">
        <v>2.24609</v>
      </c>
      <c r="IZ136">
        <v>1.94702</v>
      </c>
      <c r="JA136">
        <v>2.63062</v>
      </c>
      <c r="JB136">
        <v>2.19482</v>
      </c>
      <c r="JC136">
        <v>2.38281</v>
      </c>
      <c r="JD136">
        <v>40.7067</v>
      </c>
      <c r="JE136">
        <v>15.1039</v>
      </c>
      <c r="JF136">
        <v>18</v>
      </c>
      <c r="JG136">
        <v>537.535</v>
      </c>
      <c r="JH136">
        <v>776.496</v>
      </c>
      <c r="JI136">
        <v>24.9997</v>
      </c>
      <c r="JJ136">
        <v>31.4736</v>
      </c>
      <c r="JK136">
        <v>29.9995</v>
      </c>
      <c r="JL136">
        <v>31.4662</v>
      </c>
      <c r="JM136">
        <v>31.3798</v>
      </c>
      <c r="JN136">
        <v>25.9402</v>
      </c>
      <c r="JO136">
        <v>41.7254</v>
      </c>
      <c r="JP136">
        <v>0</v>
      </c>
      <c r="JQ136">
        <v>25</v>
      </c>
      <c r="JR136">
        <v>426.689</v>
      </c>
      <c r="JS136">
        <v>15.0565</v>
      </c>
      <c r="JT136">
        <v>100.117</v>
      </c>
      <c r="JU136">
        <v>100.087</v>
      </c>
    </row>
    <row r="137" spans="1:281">
      <c r="A137">
        <v>121</v>
      </c>
      <c r="B137">
        <v>1662653331</v>
      </c>
      <c r="C137">
        <v>2305.400000095367</v>
      </c>
      <c r="D137" t="s">
        <v>665</v>
      </c>
      <c r="E137" t="s">
        <v>666</v>
      </c>
      <c r="F137">
        <v>5</v>
      </c>
      <c r="G137" t="s">
        <v>615</v>
      </c>
      <c r="H137" t="s">
        <v>416</v>
      </c>
      <c r="I137">
        <v>1662653323.155172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426.4355293316958</v>
      </c>
      <c r="AK137">
        <v>411.4673212121211</v>
      </c>
      <c r="AL137">
        <v>0.0005423730863089651</v>
      </c>
      <c r="AM137">
        <v>64.70191797242633</v>
      </c>
      <c r="AN137">
        <f>(AP137 - AO137 + DI137*1E3/(8.314*(DK137+273.15)) * AR137/DH137 * AQ137) * DH137/(100*CV137) * 1000/(1000 - AP137)</f>
        <v>0</v>
      </c>
      <c r="AO137">
        <v>15.14447301469952</v>
      </c>
      <c r="AP137">
        <v>21.23255428571425</v>
      </c>
      <c r="AQ137">
        <v>0.0001279779835403569</v>
      </c>
      <c r="AR137">
        <v>95.60757508120415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1662653323.155172</v>
      </c>
      <c r="DB137">
        <v>402.713</v>
      </c>
      <c r="DC137">
        <v>420.1701379310345</v>
      </c>
      <c r="DD137">
        <v>21.22286551724138</v>
      </c>
      <c r="DE137">
        <v>15.14333793103448</v>
      </c>
      <c r="DF137">
        <v>406.6237586206897</v>
      </c>
      <c r="DG137">
        <v>21.38213448275863</v>
      </c>
      <c r="DH137">
        <v>499.9341379310345</v>
      </c>
      <c r="DI137">
        <v>90.77667931034482</v>
      </c>
      <c r="DJ137">
        <v>0.09983592413793103</v>
      </c>
      <c r="DK137">
        <v>28.15237586206896</v>
      </c>
      <c r="DL137">
        <v>27.54892068965517</v>
      </c>
      <c r="DM137">
        <v>999.9000000000002</v>
      </c>
      <c r="DN137">
        <v>0</v>
      </c>
      <c r="DO137">
        <v>0</v>
      </c>
      <c r="DP137">
        <v>10001.04655172414</v>
      </c>
      <c r="DQ137">
        <v>0</v>
      </c>
      <c r="DR137">
        <v>229.9323103448276</v>
      </c>
      <c r="DS137">
        <v>-17.45716206896552</v>
      </c>
      <c r="DT137">
        <v>411.4450689655173</v>
      </c>
      <c r="DU137">
        <v>426.6307586206896</v>
      </c>
      <c r="DV137">
        <v>6.07952896551724</v>
      </c>
      <c r="DW137">
        <v>420.1701379310345</v>
      </c>
      <c r="DX137">
        <v>15.14333793103448</v>
      </c>
      <c r="DY137">
        <v>1.926540689655172</v>
      </c>
      <c r="DZ137">
        <v>1.374662068965517</v>
      </c>
      <c r="EA137">
        <v>16.85318275862069</v>
      </c>
      <c r="EB137">
        <v>11.64097931034483</v>
      </c>
      <c r="EC137">
        <v>1500.013448275862</v>
      </c>
      <c r="ED137">
        <v>0.9729953103448278</v>
      </c>
      <c r="EE137">
        <v>0.02700472068965517</v>
      </c>
      <c r="EF137">
        <v>0</v>
      </c>
      <c r="EG137">
        <v>2.224662068965518</v>
      </c>
      <c r="EH137">
        <v>0</v>
      </c>
      <c r="EI137">
        <v>9153.079655172416</v>
      </c>
      <c r="EJ137">
        <v>12533.46206896552</v>
      </c>
      <c r="EK137">
        <v>38.875</v>
      </c>
      <c r="EL137">
        <v>40.68699999999998</v>
      </c>
      <c r="EM137">
        <v>39.49565517241378</v>
      </c>
      <c r="EN137">
        <v>39.625</v>
      </c>
      <c r="EO137">
        <v>38.375</v>
      </c>
      <c r="EP137">
        <v>1459.502413793103</v>
      </c>
      <c r="EQ137">
        <v>40.5103448275862</v>
      </c>
      <c r="ER137">
        <v>0</v>
      </c>
      <c r="ES137">
        <v>1662653330.9</v>
      </c>
      <c r="ET137">
        <v>0</v>
      </c>
      <c r="EU137">
        <v>2.249623076923077</v>
      </c>
      <c r="EV137">
        <v>0.4283555579452003</v>
      </c>
      <c r="EW137">
        <v>274.1282050760043</v>
      </c>
      <c r="EX137">
        <v>9154.158846153845</v>
      </c>
      <c r="EY137">
        <v>15</v>
      </c>
      <c r="EZ137">
        <v>0</v>
      </c>
      <c r="FA137" t="s">
        <v>419</v>
      </c>
      <c r="FB137">
        <v>1662142938.1</v>
      </c>
      <c r="FC137">
        <v>1662142938.1</v>
      </c>
      <c r="FD137">
        <v>0</v>
      </c>
      <c r="FE137">
        <v>0.077</v>
      </c>
      <c r="FF137">
        <v>-0.133</v>
      </c>
      <c r="FG137">
        <v>-3.393</v>
      </c>
      <c r="FH137">
        <v>-0.24</v>
      </c>
      <c r="FI137">
        <v>419</v>
      </c>
      <c r="FJ137">
        <v>24</v>
      </c>
      <c r="FK137">
        <v>0.26</v>
      </c>
      <c r="FL137">
        <v>0.23</v>
      </c>
      <c r="FM137">
        <v>-17.35458780487805</v>
      </c>
      <c r="FN137">
        <v>-1.322738675958174</v>
      </c>
      <c r="FO137">
        <v>0.2730799152174717</v>
      </c>
      <c r="FP137">
        <v>0</v>
      </c>
      <c r="FQ137">
        <v>2.277623529411765</v>
      </c>
      <c r="FR137">
        <v>-0.4326050412696887</v>
      </c>
      <c r="FS137">
        <v>0.1879051967769347</v>
      </c>
      <c r="FT137">
        <v>1</v>
      </c>
      <c r="FU137">
        <v>6.075187073170731</v>
      </c>
      <c r="FV137">
        <v>0.07812857142857779</v>
      </c>
      <c r="FW137">
        <v>0.007806931018106609</v>
      </c>
      <c r="FX137">
        <v>1</v>
      </c>
      <c r="FY137">
        <v>2</v>
      </c>
      <c r="FZ137">
        <v>3</v>
      </c>
      <c r="GA137" t="s">
        <v>420</v>
      </c>
      <c r="GB137">
        <v>2.97688</v>
      </c>
      <c r="GC137">
        <v>2.71556</v>
      </c>
      <c r="GD137">
        <v>0.0913206</v>
      </c>
      <c r="GE137">
        <v>0.09312520000000001</v>
      </c>
      <c r="GF137">
        <v>0.09811739999999999</v>
      </c>
      <c r="GG137">
        <v>0.0753938</v>
      </c>
      <c r="GH137">
        <v>28583.7</v>
      </c>
      <c r="GI137">
        <v>28664.4</v>
      </c>
      <c r="GJ137">
        <v>29266.4</v>
      </c>
      <c r="GK137">
        <v>29252.9</v>
      </c>
      <c r="GL137">
        <v>34999.8</v>
      </c>
      <c r="GM137">
        <v>35944.5</v>
      </c>
      <c r="GN137">
        <v>41250.2</v>
      </c>
      <c r="GO137">
        <v>41666.9</v>
      </c>
      <c r="GP137">
        <v>1.9209</v>
      </c>
      <c r="GQ137">
        <v>2.27015</v>
      </c>
      <c r="GR137">
        <v>-0.0292286</v>
      </c>
      <c r="GS137">
        <v>0</v>
      </c>
      <c r="GT137">
        <v>28.0314</v>
      </c>
      <c r="GU137">
        <v>999.9</v>
      </c>
      <c r="GV137">
        <v>39.2</v>
      </c>
      <c r="GW137">
        <v>36.9</v>
      </c>
      <c r="GX137">
        <v>27.0747</v>
      </c>
      <c r="GY137">
        <v>63.1729</v>
      </c>
      <c r="GZ137">
        <v>22.3478</v>
      </c>
      <c r="HA137">
        <v>2</v>
      </c>
      <c r="HB137">
        <v>0.317556</v>
      </c>
      <c r="HC137">
        <v>2.05479</v>
      </c>
      <c r="HD137">
        <v>20.3746</v>
      </c>
      <c r="HE137">
        <v>5.21444</v>
      </c>
      <c r="HF137">
        <v>12.0099</v>
      </c>
      <c r="HG137">
        <v>4.9877</v>
      </c>
      <c r="HH137">
        <v>3.28793</v>
      </c>
      <c r="HI137">
        <v>9999</v>
      </c>
      <c r="HJ137">
        <v>9999</v>
      </c>
      <c r="HK137">
        <v>9999</v>
      </c>
      <c r="HL137">
        <v>221.6</v>
      </c>
      <c r="HM137">
        <v>1.86752</v>
      </c>
      <c r="HN137">
        <v>1.8666</v>
      </c>
      <c r="HO137">
        <v>1.86596</v>
      </c>
      <c r="HP137">
        <v>1.86585</v>
      </c>
      <c r="HQ137">
        <v>1.86769</v>
      </c>
      <c r="HR137">
        <v>1.87012</v>
      </c>
      <c r="HS137">
        <v>1.86877</v>
      </c>
      <c r="HT137">
        <v>1.87027</v>
      </c>
      <c r="HU137">
        <v>0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-3.911</v>
      </c>
      <c r="II137">
        <v>-0.1592</v>
      </c>
      <c r="IJ137">
        <v>-2.516739542632623</v>
      </c>
      <c r="IK137">
        <v>-0.003475500162460642</v>
      </c>
      <c r="IL137">
        <v>1.125610701116577E-07</v>
      </c>
      <c r="IM137">
        <v>8.211969671259291E-12</v>
      </c>
      <c r="IN137">
        <v>-0.1937301274936507</v>
      </c>
      <c r="IO137">
        <v>-0.01384364534232655</v>
      </c>
      <c r="IP137">
        <v>0.00103161831321913</v>
      </c>
      <c r="IQ137">
        <v>-1.444183994753534E-05</v>
      </c>
      <c r="IR137">
        <v>3</v>
      </c>
      <c r="IS137">
        <v>2339</v>
      </c>
      <c r="IT137">
        <v>1</v>
      </c>
      <c r="IU137">
        <v>31</v>
      </c>
      <c r="IV137">
        <v>8506.5</v>
      </c>
      <c r="IW137">
        <v>8506.5</v>
      </c>
      <c r="IX137">
        <v>1.32202</v>
      </c>
      <c r="IY137">
        <v>2.24121</v>
      </c>
      <c r="IZ137">
        <v>1.94702</v>
      </c>
      <c r="JA137">
        <v>2.63062</v>
      </c>
      <c r="JB137">
        <v>2.19482</v>
      </c>
      <c r="JC137">
        <v>2.39868</v>
      </c>
      <c r="JD137">
        <v>40.681</v>
      </c>
      <c r="JE137">
        <v>15.1127</v>
      </c>
      <c r="JF137">
        <v>18</v>
      </c>
      <c r="JG137">
        <v>537.771</v>
      </c>
      <c r="JH137">
        <v>776.119</v>
      </c>
      <c r="JI137">
        <v>25.0006</v>
      </c>
      <c r="JJ137">
        <v>31.4678</v>
      </c>
      <c r="JK137">
        <v>29.9996</v>
      </c>
      <c r="JL137">
        <v>31.4614</v>
      </c>
      <c r="JM137">
        <v>31.3752</v>
      </c>
      <c r="JN137">
        <v>26.4579</v>
      </c>
      <c r="JO137">
        <v>41.9995</v>
      </c>
      <c r="JP137">
        <v>0</v>
      </c>
      <c r="JQ137">
        <v>25</v>
      </c>
      <c r="JR137">
        <v>440.047</v>
      </c>
      <c r="JS137">
        <v>15.035</v>
      </c>
      <c r="JT137">
        <v>100.119</v>
      </c>
      <c r="JU137">
        <v>100.089</v>
      </c>
    </row>
    <row r="138" spans="1:281">
      <c r="A138">
        <v>122</v>
      </c>
      <c r="B138">
        <v>1662653336</v>
      </c>
      <c r="C138">
        <v>2310.400000095367</v>
      </c>
      <c r="D138" t="s">
        <v>667</v>
      </c>
      <c r="E138" t="s">
        <v>668</v>
      </c>
      <c r="F138">
        <v>5</v>
      </c>
      <c r="G138" t="s">
        <v>615</v>
      </c>
      <c r="H138" t="s">
        <v>416</v>
      </c>
      <c r="I138">
        <v>1662653328.232143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432.6105747417828</v>
      </c>
      <c r="AK138">
        <v>414.2957575757572</v>
      </c>
      <c r="AL138">
        <v>0.693155153226981</v>
      </c>
      <c r="AM138">
        <v>64.70191797242633</v>
      </c>
      <c r="AN138">
        <f>(AP138 - AO138 + DI138*1E3/(8.314*(DK138+273.15)) * AR138/DH138 * AQ138) * DH138/(100*CV138) * 1000/(1000 - AP138)</f>
        <v>0</v>
      </c>
      <c r="AO138">
        <v>15.12804610827524</v>
      </c>
      <c r="AP138">
        <v>21.21642270676691</v>
      </c>
      <c r="AQ138">
        <v>0.0001909977205888198</v>
      </c>
      <c r="AR138">
        <v>95.60757508120415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1662653328.232143</v>
      </c>
      <c r="DB138">
        <v>403.118</v>
      </c>
      <c r="DC138">
        <v>422.6903571428571</v>
      </c>
      <c r="DD138">
        <v>21.22635</v>
      </c>
      <c r="DE138">
        <v>15.11275714285714</v>
      </c>
      <c r="DF138">
        <v>407.0301428571429</v>
      </c>
      <c r="DG138">
        <v>21.38558214285715</v>
      </c>
      <c r="DH138">
        <v>499.9433571428572</v>
      </c>
      <c r="DI138">
        <v>90.77634642857142</v>
      </c>
      <c r="DJ138">
        <v>0.09986827499999999</v>
      </c>
      <c r="DK138">
        <v>28.15322142857143</v>
      </c>
      <c r="DL138">
        <v>27.54884285714286</v>
      </c>
      <c r="DM138">
        <v>999.9000000000002</v>
      </c>
      <c r="DN138">
        <v>0</v>
      </c>
      <c r="DO138">
        <v>0</v>
      </c>
      <c r="DP138">
        <v>9996.8475</v>
      </c>
      <c r="DQ138">
        <v>0</v>
      </c>
      <c r="DR138">
        <v>230.2866785714286</v>
      </c>
      <c r="DS138">
        <v>-19.57234642857143</v>
      </c>
      <c r="DT138">
        <v>411.8604285714285</v>
      </c>
      <c r="DU138">
        <v>429.1762142857143</v>
      </c>
      <c r="DV138">
        <v>6.113594285714285</v>
      </c>
      <c r="DW138">
        <v>422.6903571428571</v>
      </c>
      <c r="DX138">
        <v>15.11275714285714</v>
      </c>
      <c r="DY138">
        <v>1.926849642857143</v>
      </c>
      <c r="DZ138">
        <v>1.371881071428571</v>
      </c>
      <c r="EA138">
        <v>16.85571071428572</v>
      </c>
      <c r="EB138">
        <v>11.610275</v>
      </c>
      <c r="EC138">
        <v>1499.995714285714</v>
      </c>
      <c r="ED138">
        <v>0.9729954285714287</v>
      </c>
      <c r="EE138">
        <v>0.02700461428571429</v>
      </c>
      <c r="EF138">
        <v>0</v>
      </c>
      <c r="EG138">
        <v>2.246467857142857</v>
      </c>
      <c r="EH138">
        <v>0</v>
      </c>
      <c r="EI138">
        <v>9173.524285714284</v>
      </c>
      <c r="EJ138">
        <v>12533.32142857143</v>
      </c>
      <c r="EK138">
        <v>38.875</v>
      </c>
      <c r="EL138">
        <v>40.68699999999999</v>
      </c>
      <c r="EM138">
        <v>39.491</v>
      </c>
      <c r="EN138">
        <v>39.625</v>
      </c>
      <c r="EO138">
        <v>38.375</v>
      </c>
      <c r="EP138">
        <v>1459.485357142857</v>
      </c>
      <c r="EQ138">
        <v>40.51</v>
      </c>
      <c r="ER138">
        <v>0</v>
      </c>
      <c r="ES138">
        <v>1662653336.3</v>
      </c>
      <c r="ET138">
        <v>0</v>
      </c>
      <c r="EU138">
        <v>2.261872</v>
      </c>
      <c r="EV138">
        <v>-0.3442538421137273</v>
      </c>
      <c r="EW138">
        <v>218.9784618589707</v>
      </c>
      <c r="EX138">
        <v>9176.946400000001</v>
      </c>
      <c r="EY138">
        <v>15</v>
      </c>
      <c r="EZ138">
        <v>0</v>
      </c>
      <c r="FA138" t="s">
        <v>419</v>
      </c>
      <c r="FB138">
        <v>1662142938.1</v>
      </c>
      <c r="FC138">
        <v>1662142938.1</v>
      </c>
      <c r="FD138">
        <v>0</v>
      </c>
      <c r="FE138">
        <v>0.077</v>
      </c>
      <c r="FF138">
        <v>-0.133</v>
      </c>
      <c r="FG138">
        <v>-3.393</v>
      </c>
      <c r="FH138">
        <v>-0.24</v>
      </c>
      <c r="FI138">
        <v>419</v>
      </c>
      <c r="FJ138">
        <v>24</v>
      </c>
      <c r="FK138">
        <v>0.26</v>
      </c>
      <c r="FL138">
        <v>0.23</v>
      </c>
      <c r="FM138">
        <v>-18.9463475</v>
      </c>
      <c r="FN138">
        <v>-23.25697598499059</v>
      </c>
      <c r="FO138">
        <v>2.854073889722154</v>
      </c>
      <c r="FP138">
        <v>0</v>
      </c>
      <c r="FQ138">
        <v>2.245023529411764</v>
      </c>
      <c r="FR138">
        <v>0.0927150524026861</v>
      </c>
      <c r="FS138">
        <v>0.1787316951694116</v>
      </c>
      <c r="FT138">
        <v>1</v>
      </c>
      <c r="FU138">
        <v>6.102633249999999</v>
      </c>
      <c r="FV138">
        <v>0.3703243902438976</v>
      </c>
      <c r="FW138">
        <v>0.04302133019721151</v>
      </c>
      <c r="FX138">
        <v>0</v>
      </c>
      <c r="FY138">
        <v>1</v>
      </c>
      <c r="FZ138">
        <v>3</v>
      </c>
      <c r="GA138" t="s">
        <v>426</v>
      </c>
      <c r="GB138">
        <v>2.97702</v>
      </c>
      <c r="GC138">
        <v>2.71556</v>
      </c>
      <c r="GD138">
        <v>0.0918815</v>
      </c>
      <c r="GE138">
        <v>0.0949589</v>
      </c>
      <c r="GF138">
        <v>0.0980371</v>
      </c>
      <c r="GG138">
        <v>0.07501670000000001</v>
      </c>
      <c r="GH138">
        <v>28566.6</v>
      </c>
      <c r="GI138">
        <v>28606.7</v>
      </c>
      <c r="GJ138">
        <v>29266.9</v>
      </c>
      <c r="GK138">
        <v>29253.2</v>
      </c>
      <c r="GL138">
        <v>35003.4</v>
      </c>
      <c r="GM138">
        <v>35959.9</v>
      </c>
      <c r="GN138">
        <v>41250.8</v>
      </c>
      <c r="GO138">
        <v>41667.6</v>
      </c>
      <c r="GP138">
        <v>1.92097</v>
      </c>
      <c r="GQ138">
        <v>2.27035</v>
      </c>
      <c r="GR138">
        <v>-0.0290349</v>
      </c>
      <c r="GS138">
        <v>0</v>
      </c>
      <c r="GT138">
        <v>28.0311</v>
      </c>
      <c r="GU138">
        <v>999.9</v>
      </c>
      <c r="GV138">
        <v>39.2</v>
      </c>
      <c r="GW138">
        <v>36.9</v>
      </c>
      <c r="GX138">
        <v>27.0771</v>
      </c>
      <c r="GY138">
        <v>62.7929</v>
      </c>
      <c r="GZ138">
        <v>22.3518</v>
      </c>
      <c r="HA138">
        <v>2</v>
      </c>
      <c r="HB138">
        <v>0.317116</v>
      </c>
      <c r="HC138">
        <v>2.05736</v>
      </c>
      <c r="HD138">
        <v>20.3745</v>
      </c>
      <c r="HE138">
        <v>5.21459</v>
      </c>
      <c r="HF138">
        <v>12.0099</v>
      </c>
      <c r="HG138">
        <v>4.9877</v>
      </c>
      <c r="HH138">
        <v>3.28785</v>
      </c>
      <c r="HI138">
        <v>9999</v>
      </c>
      <c r="HJ138">
        <v>9999</v>
      </c>
      <c r="HK138">
        <v>9999</v>
      </c>
      <c r="HL138">
        <v>221.6</v>
      </c>
      <c r="HM138">
        <v>1.86752</v>
      </c>
      <c r="HN138">
        <v>1.86658</v>
      </c>
      <c r="HO138">
        <v>1.86594</v>
      </c>
      <c r="HP138">
        <v>1.86584</v>
      </c>
      <c r="HQ138">
        <v>1.86769</v>
      </c>
      <c r="HR138">
        <v>1.87012</v>
      </c>
      <c r="HS138">
        <v>1.86876</v>
      </c>
      <c r="HT138">
        <v>1.87027</v>
      </c>
      <c r="HU138">
        <v>0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-3.922</v>
      </c>
      <c r="II138">
        <v>-0.1594</v>
      </c>
      <c r="IJ138">
        <v>-2.516739542632623</v>
      </c>
      <c r="IK138">
        <v>-0.003475500162460642</v>
      </c>
      <c r="IL138">
        <v>1.125610701116577E-07</v>
      </c>
      <c r="IM138">
        <v>8.211969671259291E-12</v>
      </c>
      <c r="IN138">
        <v>-0.1937301274936507</v>
      </c>
      <c r="IO138">
        <v>-0.01384364534232655</v>
      </c>
      <c r="IP138">
        <v>0.00103161831321913</v>
      </c>
      <c r="IQ138">
        <v>-1.444183994753534E-05</v>
      </c>
      <c r="IR138">
        <v>3</v>
      </c>
      <c r="IS138">
        <v>2339</v>
      </c>
      <c r="IT138">
        <v>1</v>
      </c>
      <c r="IU138">
        <v>31</v>
      </c>
      <c r="IV138">
        <v>8506.6</v>
      </c>
      <c r="IW138">
        <v>8506.6</v>
      </c>
      <c r="IX138">
        <v>1.35498</v>
      </c>
      <c r="IY138">
        <v>2.24487</v>
      </c>
      <c r="IZ138">
        <v>1.94702</v>
      </c>
      <c r="JA138">
        <v>2.63062</v>
      </c>
      <c r="JB138">
        <v>2.19482</v>
      </c>
      <c r="JC138">
        <v>2.33643</v>
      </c>
      <c r="JD138">
        <v>40.681</v>
      </c>
      <c r="JE138">
        <v>15.0952</v>
      </c>
      <c r="JF138">
        <v>18</v>
      </c>
      <c r="JG138">
        <v>537.787</v>
      </c>
      <c r="JH138">
        <v>776.2619999999999</v>
      </c>
      <c r="JI138">
        <v>25.0005</v>
      </c>
      <c r="JJ138">
        <v>31.4616</v>
      </c>
      <c r="JK138">
        <v>29.9996</v>
      </c>
      <c r="JL138">
        <v>31.4573</v>
      </c>
      <c r="JM138">
        <v>31.3713</v>
      </c>
      <c r="JN138">
        <v>27.1102</v>
      </c>
      <c r="JO138">
        <v>41.9995</v>
      </c>
      <c r="JP138">
        <v>0</v>
      </c>
      <c r="JQ138">
        <v>25</v>
      </c>
      <c r="JR138">
        <v>460.082</v>
      </c>
      <c r="JS138">
        <v>15.0541</v>
      </c>
      <c r="JT138">
        <v>100.12</v>
      </c>
      <c r="JU138">
        <v>100.09</v>
      </c>
    </row>
    <row r="139" spans="1:281">
      <c r="A139">
        <v>123</v>
      </c>
      <c r="B139">
        <v>1662653341</v>
      </c>
      <c r="C139">
        <v>2315.400000095367</v>
      </c>
      <c r="D139" t="s">
        <v>669</v>
      </c>
      <c r="E139" t="s">
        <v>670</v>
      </c>
      <c r="F139">
        <v>5</v>
      </c>
      <c r="G139" t="s">
        <v>615</v>
      </c>
      <c r="H139" t="s">
        <v>416</v>
      </c>
      <c r="I139">
        <v>1662653333.5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445.4334649504073</v>
      </c>
      <c r="AK139">
        <v>422.0831454545453</v>
      </c>
      <c r="AL139">
        <v>1.693410965970465</v>
      </c>
      <c r="AM139">
        <v>64.70191797242633</v>
      </c>
      <c r="AN139">
        <f>(AP139 - AO139 + DI139*1E3/(8.314*(DK139+273.15)) * AR139/DH139 * AQ139) * DH139/(100*CV139) * 1000/(1000 - AP139)</f>
        <v>0</v>
      </c>
      <c r="AO139">
        <v>15.01611463148533</v>
      </c>
      <c r="AP139">
        <v>21.17190436090225</v>
      </c>
      <c r="AQ139">
        <v>-0.005928505826258288</v>
      </c>
      <c r="AR139">
        <v>95.60757508120415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1662653333.5</v>
      </c>
      <c r="DB139">
        <v>405.4525185185184</v>
      </c>
      <c r="DC139">
        <v>429.7488148148149</v>
      </c>
      <c r="DD139">
        <v>21.21525555555555</v>
      </c>
      <c r="DE139">
        <v>15.06704444444444</v>
      </c>
      <c r="DF139">
        <v>409.3726296296297</v>
      </c>
      <c r="DG139">
        <v>21.37460370370371</v>
      </c>
      <c r="DH139">
        <v>499.9290000000001</v>
      </c>
      <c r="DI139">
        <v>90.77611111111111</v>
      </c>
      <c r="DJ139">
        <v>0.09983105555555556</v>
      </c>
      <c r="DK139">
        <v>28.15368148148148</v>
      </c>
      <c r="DL139">
        <v>27.55312222222222</v>
      </c>
      <c r="DM139">
        <v>999.9000000000001</v>
      </c>
      <c r="DN139">
        <v>0</v>
      </c>
      <c r="DO139">
        <v>0</v>
      </c>
      <c r="DP139">
        <v>10000.9437037037</v>
      </c>
      <c r="DQ139">
        <v>0</v>
      </c>
      <c r="DR139">
        <v>231.1694444444445</v>
      </c>
      <c r="DS139">
        <v>-24.29637037037037</v>
      </c>
      <c r="DT139">
        <v>414.2407777777778</v>
      </c>
      <c r="DU139">
        <v>436.3224814814814</v>
      </c>
      <c r="DV139">
        <v>6.148217407407407</v>
      </c>
      <c r="DW139">
        <v>429.7488148148149</v>
      </c>
      <c r="DX139">
        <v>15.06704444444444</v>
      </c>
      <c r="DY139">
        <v>1.925838148148148</v>
      </c>
      <c r="DZ139">
        <v>1.367727777777778</v>
      </c>
      <c r="EA139">
        <v>16.84742592592593</v>
      </c>
      <c r="EB139">
        <v>11.56438888888889</v>
      </c>
      <c r="EC139">
        <v>1499.989629629629</v>
      </c>
      <c r="ED139">
        <v>0.9729948888888891</v>
      </c>
      <c r="EE139">
        <v>0.0270051</v>
      </c>
      <c r="EF139">
        <v>0</v>
      </c>
      <c r="EG139">
        <v>2.192596296296296</v>
      </c>
      <c r="EH139">
        <v>0</v>
      </c>
      <c r="EI139">
        <v>9193.482962962962</v>
      </c>
      <c r="EJ139">
        <v>12533.27777777778</v>
      </c>
      <c r="EK139">
        <v>38.875</v>
      </c>
      <c r="EL139">
        <v>40.6847037037037</v>
      </c>
      <c r="EM139">
        <v>39.479</v>
      </c>
      <c r="EN139">
        <v>39.625</v>
      </c>
      <c r="EO139">
        <v>38.375</v>
      </c>
      <c r="EP139">
        <v>1459.479259259259</v>
      </c>
      <c r="EQ139">
        <v>40.51037037037037</v>
      </c>
      <c r="ER139">
        <v>0</v>
      </c>
      <c r="ES139">
        <v>1662653341.1</v>
      </c>
      <c r="ET139">
        <v>0</v>
      </c>
      <c r="EU139">
        <v>2.228168</v>
      </c>
      <c r="EV139">
        <v>-0.04436153283046006</v>
      </c>
      <c r="EW139">
        <v>212.1284617885445</v>
      </c>
      <c r="EX139">
        <v>9195.1216</v>
      </c>
      <c r="EY139">
        <v>15</v>
      </c>
      <c r="EZ139">
        <v>0</v>
      </c>
      <c r="FA139" t="s">
        <v>419</v>
      </c>
      <c r="FB139">
        <v>1662142938.1</v>
      </c>
      <c r="FC139">
        <v>1662142938.1</v>
      </c>
      <c r="FD139">
        <v>0</v>
      </c>
      <c r="FE139">
        <v>0.077</v>
      </c>
      <c r="FF139">
        <v>-0.133</v>
      </c>
      <c r="FG139">
        <v>-3.393</v>
      </c>
      <c r="FH139">
        <v>-0.24</v>
      </c>
      <c r="FI139">
        <v>419</v>
      </c>
      <c r="FJ139">
        <v>24</v>
      </c>
      <c r="FK139">
        <v>0.26</v>
      </c>
      <c r="FL139">
        <v>0.23</v>
      </c>
      <c r="FM139">
        <v>-21.5405975</v>
      </c>
      <c r="FN139">
        <v>-49.13007692307689</v>
      </c>
      <c r="FO139">
        <v>5.176653175483533</v>
      </c>
      <c r="FP139">
        <v>0</v>
      </c>
      <c r="FQ139">
        <v>2.231370588235294</v>
      </c>
      <c r="FR139">
        <v>-0.2660993099117003</v>
      </c>
      <c r="FS139">
        <v>0.181482197359624</v>
      </c>
      <c r="FT139">
        <v>1</v>
      </c>
      <c r="FU139">
        <v>6.12481975</v>
      </c>
      <c r="FV139">
        <v>0.4654222514071097</v>
      </c>
      <c r="FW139">
        <v>0.0497295161592942</v>
      </c>
      <c r="FX139">
        <v>0</v>
      </c>
      <c r="FY139">
        <v>1</v>
      </c>
      <c r="FZ139">
        <v>3</v>
      </c>
      <c r="GA139" t="s">
        <v>426</v>
      </c>
      <c r="GB139">
        <v>2.97684</v>
      </c>
      <c r="GC139">
        <v>2.71543</v>
      </c>
      <c r="GD139">
        <v>0.0932708</v>
      </c>
      <c r="GE139">
        <v>0.0973551</v>
      </c>
      <c r="GF139">
        <v>0.0979254</v>
      </c>
      <c r="GG139">
        <v>0.0750014</v>
      </c>
      <c r="GH139">
        <v>28522.5</v>
      </c>
      <c r="GI139">
        <v>28530.9</v>
      </c>
      <c r="GJ139">
        <v>29266.5</v>
      </c>
      <c r="GK139">
        <v>29253.2</v>
      </c>
      <c r="GL139">
        <v>35007.1</v>
      </c>
      <c r="GM139">
        <v>35960.4</v>
      </c>
      <c r="GN139">
        <v>41250</v>
      </c>
      <c r="GO139">
        <v>41667.4</v>
      </c>
      <c r="GP139">
        <v>1.9209</v>
      </c>
      <c r="GQ139">
        <v>2.27043</v>
      </c>
      <c r="GR139">
        <v>-0.0294</v>
      </c>
      <c r="GS139">
        <v>0</v>
      </c>
      <c r="GT139">
        <v>28.0296</v>
      </c>
      <c r="GU139">
        <v>999.9</v>
      </c>
      <c r="GV139">
        <v>39.2</v>
      </c>
      <c r="GW139">
        <v>36.9</v>
      </c>
      <c r="GX139">
        <v>27.0784</v>
      </c>
      <c r="GY139">
        <v>62.8029</v>
      </c>
      <c r="GZ139">
        <v>22.4079</v>
      </c>
      <c r="HA139">
        <v>2</v>
      </c>
      <c r="HB139">
        <v>0.316766</v>
      </c>
      <c r="HC139">
        <v>2.05577</v>
      </c>
      <c r="HD139">
        <v>20.3746</v>
      </c>
      <c r="HE139">
        <v>5.21594</v>
      </c>
      <c r="HF139">
        <v>12.0099</v>
      </c>
      <c r="HG139">
        <v>4.988</v>
      </c>
      <c r="HH139">
        <v>3.2883</v>
      </c>
      <c r="HI139">
        <v>9999</v>
      </c>
      <c r="HJ139">
        <v>9999</v>
      </c>
      <c r="HK139">
        <v>9999</v>
      </c>
      <c r="HL139">
        <v>221.6</v>
      </c>
      <c r="HM139">
        <v>1.86752</v>
      </c>
      <c r="HN139">
        <v>1.86659</v>
      </c>
      <c r="HO139">
        <v>1.8659</v>
      </c>
      <c r="HP139">
        <v>1.86584</v>
      </c>
      <c r="HQ139">
        <v>1.86769</v>
      </c>
      <c r="HR139">
        <v>1.87012</v>
      </c>
      <c r="HS139">
        <v>1.86875</v>
      </c>
      <c r="HT139">
        <v>1.87027</v>
      </c>
      <c r="HU139">
        <v>0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-3.95</v>
      </c>
      <c r="II139">
        <v>-0.1598</v>
      </c>
      <c r="IJ139">
        <v>-2.516739542632623</v>
      </c>
      <c r="IK139">
        <v>-0.003475500162460642</v>
      </c>
      <c r="IL139">
        <v>1.125610701116577E-07</v>
      </c>
      <c r="IM139">
        <v>8.211969671259291E-12</v>
      </c>
      <c r="IN139">
        <v>-0.1937301274936507</v>
      </c>
      <c r="IO139">
        <v>-0.01384364534232655</v>
      </c>
      <c r="IP139">
        <v>0.00103161831321913</v>
      </c>
      <c r="IQ139">
        <v>-1.444183994753534E-05</v>
      </c>
      <c r="IR139">
        <v>3</v>
      </c>
      <c r="IS139">
        <v>2339</v>
      </c>
      <c r="IT139">
        <v>1</v>
      </c>
      <c r="IU139">
        <v>31</v>
      </c>
      <c r="IV139">
        <v>8506.700000000001</v>
      </c>
      <c r="IW139">
        <v>8506.700000000001</v>
      </c>
      <c r="IX139">
        <v>1.39526</v>
      </c>
      <c r="IY139">
        <v>2.23877</v>
      </c>
      <c r="IZ139">
        <v>1.9458</v>
      </c>
      <c r="JA139">
        <v>2.63428</v>
      </c>
      <c r="JB139">
        <v>2.19482</v>
      </c>
      <c r="JC139">
        <v>2.38159</v>
      </c>
      <c r="JD139">
        <v>40.681</v>
      </c>
      <c r="JE139">
        <v>15.1039</v>
      </c>
      <c r="JF139">
        <v>18</v>
      </c>
      <c r="JG139">
        <v>537.688</v>
      </c>
      <c r="JH139">
        <v>776.2809999999999</v>
      </c>
      <c r="JI139">
        <v>24.9999</v>
      </c>
      <c r="JJ139">
        <v>31.4554</v>
      </c>
      <c r="JK139">
        <v>29.9996</v>
      </c>
      <c r="JL139">
        <v>31.4517</v>
      </c>
      <c r="JM139">
        <v>31.367</v>
      </c>
      <c r="JN139">
        <v>27.9127</v>
      </c>
      <c r="JO139">
        <v>41.9995</v>
      </c>
      <c r="JP139">
        <v>0</v>
      </c>
      <c r="JQ139">
        <v>25</v>
      </c>
      <c r="JR139">
        <v>473.486</v>
      </c>
      <c r="JS139">
        <v>15.0613</v>
      </c>
      <c r="JT139">
        <v>100.119</v>
      </c>
      <c r="JU139">
        <v>100.09</v>
      </c>
    </row>
    <row r="140" spans="1:281">
      <c r="A140">
        <v>124</v>
      </c>
      <c r="B140">
        <v>1662653346</v>
      </c>
      <c r="C140">
        <v>2320.400000095367</v>
      </c>
      <c r="D140" t="s">
        <v>671</v>
      </c>
      <c r="E140" t="s">
        <v>672</v>
      </c>
      <c r="F140">
        <v>5</v>
      </c>
      <c r="G140" t="s">
        <v>615</v>
      </c>
      <c r="H140" t="s">
        <v>416</v>
      </c>
      <c r="I140">
        <v>1662653338.214286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460.8760068433027</v>
      </c>
      <c r="AK140">
        <v>433.7607575757575</v>
      </c>
      <c r="AL140">
        <v>2.42456345045218</v>
      </c>
      <c r="AM140">
        <v>64.70191797242633</v>
      </c>
      <c r="AN140">
        <f>(AP140 - AO140 + DI140*1E3/(8.314*(DK140+273.15)) * AR140/DH140 * AQ140) * DH140/(100*CV140) * 1000/(1000 - AP140)</f>
        <v>0</v>
      </c>
      <c r="AO140">
        <v>15.0092412991211</v>
      </c>
      <c r="AP140">
        <v>21.16152917293232</v>
      </c>
      <c r="AQ140">
        <v>-0.007820500414556659</v>
      </c>
      <c r="AR140">
        <v>95.60757508120415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1662653338.214286</v>
      </c>
      <c r="DB140">
        <v>410.8361428571429</v>
      </c>
      <c r="DC140">
        <v>440.953</v>
      </c>
      <c r="DD140">
        <v>21.19510714285715</v>
      </c>
      <c r="DE140">
        <v>15.02611428571428</v>
      </c>
      <c r="DF140">
        <v>414.7745</v>
      </c>
      <c r="DG140">
        <v>21.35467142857143</v>
      </c>
      <c r="DH140">
        <v>500.0013571428572</v>
      </c>
      <c r="DI140">
        <v>90.77606071428571</v>
      </c>
      <c r="DJ140">
        <v>0.1000103535714286</v>
      </c>
      <c r="DK140">
        <v>28.15225357142858</v>
      </c>
      <c r="DL140">
        <v>27.54958571428571</v>
      </c>
      <c r="DM140">
        <v>999.9000000000002</v>
      </c>
      <c r="DN140">
        <v>0</v>
      </c>
      <c r="DO140">
        <v>0</v>
      </c>
      <c r="DP140">
        <v>9999.302857142859</v>
      </c>
      <c r="DQ140">
        <v>0</v>
      </c>
      <c r="DR140">
        <v>231.3649642857143</v>
      </c>
      <c r="DS140">
        <v>-30.11699285714285</v>
      </c>
      <c r="DT140">
        <v>419.7323214285714</v>
      </c>
      <c r="DU140">
        <v>447.6796785714286</v>
      </c>
      <c r="DV140">
        <v>6.169001428571429</v>
      </c>
      <c r="DW140">
        <v>440.953</v>
      </c>
      <c r="DX140">
        <v>15.02611428571428</v>
      </c>
      <c r="DY140">
        <v>1.924008928571428</v>
      </c>
      <c r="DZ140">
        <v>1.364010714285714</v>
      </c>
      <c r="EA140">
        <v>16.83243571428572</v>
      </c>
      <c r="EB140">
        <v>11.52331785714285</v>
      </c>
      <c r="EC140">
        <v>1499.9675</v>
      </c>
      <c r="ED140">
        <v>0.9729939285714287</v>
      </c>
      <c r="EE140">
        <v>0.02700596428571428</v>
      </c>
      <c r="EF140">
        <v>0</v>
      </c>
      <c r="EG140">
        <v>2.209439285714286</v>
      </c>
      <c r="EH140">
        <v>0</v>
      </c>
      <c r="EI140">
        <v>9213.255714285715</v>
      </c>
      <c r="EJ140">
        <v>12533.08571428572</v>
      </c>
      <c r="EK140">
        <v>38.875</v>
      </c>
      <c r="EL140">
        <v>40.6847857142857</v>
      </c>
      <c r="EM140">
        <v>39.46399999999999</v>
      </c>
      <c r="EN140">
        <v>39.625</v>
      </c>
      <c r="EO140">
        <v>38.375</v>
      </c>
      <c r="EP140">
        <v>1459.457142857143</v>
      </c>
      <c r="EQ140">
        <v>40.51035714285714</v>
      </c>
      <c r="ER140">
        <v>0</v>
      </c>
      <c r="ES140">
        <v>1662653345.9</v>
      </c>
      <c r="ET140">
        <v>0</v>
      </c>
      <c r="EU140">
        <v>2.249144</v>
      </c>
      <c r="EV140">
        <v>0.436361544785868</v>
      </c>
      <c r="EW140">
        <v>291.6546149221559</v>
      </c>
      <c r="EX140">
        <v>9215.482</v>
      </c>
      <c r="EY140">
        <v>15</v>
      </c>
      <c r="EZ140">
        <v>0</v>
      </c>
      <c r="FA140" t="s">
        <v>419</v>
      </c>
      <c r="FB140">
        <v>1662142938.1</v>
      </c>
      <c r="FC140">
        <v>1662142938.1</v>
      </c>
      <c r="FD140">
        <v>0</v>
      </c>
      <c r="FE140">
        <v>0.077</v>
      </c>
      <c r="FF140">
        <v>-0.133</v>
      </c>
      <c r="FG140">
        <v>-3.393</v>
      </c>
      <c r="FH140">
        <v>-0.24</v>
      </c>
      <c r="FI140">
        <v>419</v>
      </c>
      <c r="FJ140">
        <v>24</v>
      </c>
      <c r="FK140">
        <v>0.26</v>
      </c>
      <c r="FL140">
        <v>0.23</v>
      </c>
      <c r="FM140">
        <v>-26.35030731707317</v>
      </c>
      <c r="FN140">
        <v>-72.5584348432056</v>
      </c>
      <c r="FO140">
        <v>7.229845137544324</v>
      </c>
      <c r="FP140">
        <v>0</v>
      </c>
      <c r="FQ140">
        <v>2.251064705882353</v>
      </c>
      <c r="FR140">
        <v>-0.1540809767051858</v>
      </c>
      <c r="FS140">
        <v>0.179551067424142</v>
      </c>
      <c r="FT140">
        <v>1</v>
      </c>
      <c r="FU140">
        <v>6.146332682926829</v>
      </c>
      <c r="FV140">
        <v>0.2957730313588836</v>
      </c>
      <c r="FW140">
        <v>0.04167364693543715</v>
      </c>
      <c r="FX140">
        <v>0</v>
      </c>
      <c r="FY140">
        <v>1</v>
      </c>
      <c r="FZ140">
        <v>3</v>
      </c>
      <c r="GA140" t="s">
        <v>426</v>
      </c>
      <c r="GB140">
        <v>2.97704</v>
      </c>
      <c r="GC140">
        <v>2.71586</v>
      </c>
      <c r="GD140">
        <v>0.09525939999999999</v>
      </c>
      <c r="GE140">
        <v>0.099934</v>
      </c>
      <c r="GF140">
        <v>0.0978779</v>
      </c>
      <c r="GG140">
        <v>0.0749904</v>
      </c>
      <c r="GH140">
        <v>28460.3</v>
      </c>
      <c r="GI140">
        <v>28449.9</v>
      </c>
      <c r="GJ140">
        <v>29266.9</v>
      </c>
      <c r="GK140">
        <v>29253.8</v>
      </c>
      <c r="GL140">
        <v>35009.4</v>
      </c>
      <c r="GM140">
        <v>35961.5</v>
      </c>
      <c r="GN140">
        <v>41250.5</v>
      </c>
      <c r="GO140">
        <v>41668.2</v>
      </c>
      <c r="GP140">
        <v>1.92095</v>
      </c>
      <c r="GQ140">
        <v>2.27047</v>
      </c>
      <c r="GR140">
        <v>-0.0296459</v>
      </c>
      <c r="GS140">
        <v>0</v>
      </c>
      <c r="GT140">
        <v>28.0279</v>
      </c>
      <c r="GU140">
        <v>999.9</v>
      </c>
      <c r="GV140">
        <v>39.2</v>
      </c>
      <c r="GW140">
        <v>36.9</v>
      </c>
      <c r="GX140">
        <v>27.0773</v>
      </c>
      <c r="GY140">
        <v>62.9029</v>
      </c>
      <c r="GZ140">
        <v>22.3197</v>
      </c>
      <c r="HA140">
        <v>2</v>
      </c>
      <c r="HB140">
        <v>0.316169</v>
      </c>
      <c r="HC140">
        <v>2.05352</v>
      </c>
      <c r="HD140">
        <v>20.3745</v>
      </c>
      <c r="HE140">
        <v>5.21654</v>
      </c>
      <c r="HF140">
        <v>12.0099</v>
      </c>
      <c r="HG140">
        <v>4.98805</v>
      </c>
      <c r="HH140">
        <v>3.28825</v>
      </c>
      <c r="HI140">
        <v>9999</v>
      </c>
      <c r="HJ140">
        <v>9999</v>
      </c>
      <c r="HK140">
        <v>9999</v>
      </c>
      <c r="HL140">
        <v>221.6</v>
      </c>
      <c r="HM140">
        <v>1.86752</v>
      </c>
      <c r="HN140">
        <v>1.86659</v>
      </c>
      <c r="HO140">
        <v>1.86588</v>
      </c>
      <c r="HP140">
        <v>1.86584</v>
      </c>
      <c r="HQ140">
        <v>1.86769</v>
      </c>
      <c r="HR140">
        <v>1.87012</v>
      </c>
      <c r="HS140">
        <v>1.86879</v>
      </c>
      <c r="HT140">
        <v>1.87027</v>
      </c>
      <c r="HU140">
        <v>0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-3.989</v>
      </c>
      <c r="II140">
        <v>-0.1599</v>
      </c>
      <c r="IJ140">
        <v>-2.516739542632623</v>
      </c>
      <c r="IK140">
        <v>-0.003475500162460642</v>
      </c>
      <c r="IL140">
        <v>1.125610701116577E-07</v>
      </c>
      <c r="IM140">
        <v>8.211969671259291E-12</v>
      </c>
      <c r="IN140">
        <v>-0.1937301274936507</v>
      </c>
      <c r="IO140">
        <v>-0.01384364534232655</v>
      </c>
      <c r="IP140">
        <v>0.00103161831321913</v>
      </c>
      <c r="IQ140">
        <v>-1.444183994753534E-05</v>
      </c>
      <c r="IR140">
        <v>3</v>
      </c>
      <c r="IS140">
        <v>2339</v>
      </c>
      <c r="IT140">
        <v>1</v>
      </c>
      <c r="IU140">
        <v>31</v>
      </c>
      <c r="IV140">
        <v>8506.799999999999</v>
      </c>
      <c r="IW140">
        <v>8506.799999999999</v>
      </c>
      <c r="IX140">
        <v>1.43188</v>
      </c>
      <c r="IY140">
        <v>2.23389</v>
      </c>
      <c r="IZ140">
        <v>1.94702</v>
      </c>
      <c r="JA140">
        <v>2.63672</v>
      </c>
      <c r="JB140">
        <v>2.19482</v>
      </c>
      <c r="JC140">
        <v>2.39624</v>
      </c>
      <c r="JD140">
        <v>40.6554</v>
      </c>
      <c r="JE140">
        <v>15.1127</v>
      </c>
      <c r="JF140">
        <v>18</v>
      </c>
      <c r="JG140">
        <v>537.682</v>
      </c>
      <c r="JH140">
        <v>776.26</v>
      </c>
      <c r="JI140">
        <v>24.9996</v>
      </c>
      <c r="JJ140">
        <v>31.4495</v>
      </c>
      <c r="JK140">
        <v>29.9996</v>
      </c>
      <c r="JL140">
        <v>31.447</v>
      </c>
      <c r="JM140">
        <v>31.3617</v>
      </c>
      <c r="JN140">
        <v>28.6712</v>
      </c>
      <c r="JO140">
        <v>41.9995</v>
      </c>
      <c r="JP140">
        <v>0</v>
      </c>
      <c r="JQ140">
        <v>25</v>
      </c>
      <c r="JR140">
        <v>493.566</v>
      </c>
      <c r="JS140">
        <v>15.0613</v>
      </c>
      <c r="JT140">
        <v>100.12</v>
      </c>
      <c r="JU140">
        <v>100.092</v>
      </c>
    </row>
    <row r="141" spans="1:281">
      <c r="A141">
        <v>125</v>
      </c>
      <c r="B141">
        <v>1662653351</v>
      </c>
      <c r="C141">
        <v>2325.400000095367</v>
      </c>
      <c r="D141" t="s">
        <v>673</v>
      </c>
      <c r="E141" t="s">
        <v>674</v>
      </c>
      <c r="F141">
        <v>5</v>
      </c>
      <c r="G141" t="s">
        <v>615</v>
      </c>
      <c r="H141" t="s">
        <v>416</v>
      </c>
      <c r="I141">
        <v>1662653343.5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477.4171493625576</v>
      </c>
      <c r="AK141">
        <v>447.8379818181816</v>
      </c>
      <c r="AL141">
        <v>2.865016409012447</v>
      </c>
      <c r="AM141">
        <v>64.70191797242633</v>
      </c>
      <c r="AN141">
        <f>(AP141 - AO141 + DI141*1E3/(8.314*(DK141+273.15)) * AR141/DH141 * AQ141) * DH141/(100*CV141) * 1000/(1000 - AP141)</f>
        <v>0</v>
      </c>
      <c r="AO141">
        <v>15.00604970723262</v>
      </c>
      <c r="AP141">
        <v>21.15165323308269</v>
      </c>
      <c r="AQ141">
        <v>-0.001162736179763333</v>
      </c>
      <c r="AR141">
        <v>95.60757508120415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1662653343.5</v>
      </c>
      <c r="DB141">
        <v>420.7065925925926</v>
      </c>
      <c r="DC141">
        <v>456.5881851851852</v>
      </c>
      <c r="DD141">
        <v>21.1694037037037</v>
      </c>
      <c r="DE141">
        <v>15.00776296296296</v>
      </c>
      <c r="DF141">
        <v>424.6784444444445</v>
      </c>
      <c r="DG141">
        <v>21.32922962962963</v>
      </c>
      <c r="DH141">
        <v>499.9905555555556</v>
      </c>
      <c r="DI141">
        <v>90.77590000000001</v>
      </c>
      <c r="DJ141">
        <v>0.09997500370370369</v>
      </c>
      <c r="DK141">
        <v>28.14961851851852</v>
      </c>
      <c r="DL141">
        <v>27.54514074074073</v>
      </c>
      <c r="DM141">
        <v>999.9000000000001</v>
      </c>
      <c r="DN141">
        <v>0</v>
      </c>
      <c r="DO141">
        <v>0</v>
      </c>
      <c r="DP141">
        <v>9998.008148148148</v>
      </c>
      <c r="DQ141">
        <v>0</v>
      </c>
      <c r="DR141">
        <v>230.9472222222223</v>
      </c>
      <c r="DS141">
        <v>-35.88168518518518</v>
      </c>
      <c r="DT141">
        <v>429.8052962962963</v>
      </c>
      <c r="DU141">
        <v>463.5451111111111</v>
      </c>
      <c r="DV141">
        <v>6.161640370370371</v>
      </c>
      <c r="DW141">
        <v>456.5881851851852</v>
      </c>
      <c r="DX141">
        <v>15.00776296296296</v>
      </c>
      <c r="DY141">
        <v>1.921672222222222</v>
      </c>
      <c r="DZ141">
        <v>1.362342962962963</v>
      </c>
      <c r="EA141">
        <v>16.81329259259259</v>
      </c>
      <c r="EB141">
        <v>11.50485185185185</v>
      </c>
      <c r="EC141">
        <v>1499.985555555555</v>
      </c>
      <c r="ED141">
        <v>0.9729937777777778</v>
      </c>
      <c r="EE141">
        <v>0.0270061</v>
      </c>
      <c r="EF141">
        <v>0</v>
      </c>
      <c r="EG141">
        <v>2.199407407407407</v>
      </c>
      <c r="EH141">
        <v>0</v>
      </c>
      <c r="EI141">
        <v>9244.342962962965</v>
      </c>
      <c r="EJ141">
        <v>12533.23333333333</v>
      </c>
      <c r="EK141">
        <v>38.86566666666667</v>
      </c>
      <c r="EL141">
        <v>40.67781481481481</v>
      </c>
      <c r="EM141">
        <v>39.44633333333333</v>
      </c>
      <c r="EN141">
        <v>39.625</v>
      </c>
      <c r="EO141">
        <v>38.37266666666666</v>
      </c>
      <c r="EP141">
        <v>1459.475185185185</v>
      </c>
      <c r="EQ141">
        <v>40.51037037037037</v>
      </c>
      <c r="ER141">
        <v>0</v>
      </c>
      <c r="ES141">
        <v>1662653351.3</v>
      </c>
      <c r="ET141">
        <v>0</v>
      </c>
      <c r="EU141">
        <v>2.246953846153846</v>
      </c>
      <c r="EV141">
        <v>0.1394529942434555</v>
      </c>
      <c r="EW141">
        <v>431.0964104486897</v>
      </c>
      <c r="EX141">
        <v>9246.856538461539</v>
      </c>
      <c r="EY141">
        <v>15</v>
      </c>
      <c r="EZ141">
        <v>0</v>
      </c>
      <c r="FA141" t="s">
        <v>419</v>
      </c>
      <c r="FB141">
        <v>1662142938.1</v>
      </c>
      <c r="FC141">
        <v>1662142938.1</v>
      </c>
      <c r="FD141">
        <v>0</v>
      </c>
      <c r="FE141">
        <v>0.077</v>
      </c>
      <c r="FF141">
        <v>-0.133</v>
      </c>
      <c r="FG141">
        <v>-3.393</v>
      </c>
      <c r="FH141">
        <v>-0.24</v>
      </c>
      <c r="FI141">
        <v>419</v>
      </c>
      <c r="FJ141">
        <v>24</v>
      </c>
      <c r="FK141">
        <v>0.26</v>
      </c>
      <c r="FL141">
        <v>0.23</v>
      </c>
      <c r="FM141">
        <v>-31.72576585365854</v>
      </c>
      <c r="FN141">
        <v>-68.07262369337982</v>
      </c>
      <c r="FO141">
        <v>6.809265537902256</v>
      </c>
      <c r="FP141">
        <v>0</v>
      </c>
      <c r="FQ141">
        <v>2.241161764705883</v>
      </c>
      <c r="FR141">
        <v>0.01878228085499075</v>
      </c>
      <c r="FS141">
        <v>0.1889126346702684</v>
      </c>
      <c r="FT141">
        <v>1</v>
      </c>
      <c r="FU141">
        <v>6.162000731707317</v>
      </c>
      <c r="FV141">
        <v>-0.02226041811846475</v>
      </c>
      <c r="FW141">
        <v>0.02417024641288803</v>
      </c>
      <c r="FX141">
        <v>1</v>
      </c>
      <c r="FY141">
        <v>2</v>
      </c>
      <c r="FZ141">
        <v>3</v>
      </c>
      <c r="GA141" t="s">
        <v>420</v>
      </c>
      <c r="GB141">
        <v>2.97691</v>
      </c>
      <c r="GC141">
        <v>2.71549</v>
      </c>
      <c r="GD141">
        <v>0.0975916</v>
      </c>
      <c r="GE141">
        <v>0.102548</v>
      </c>
      <c r="GF141">
        <v>0.0978566</v>
      </c>
      <c r="GG141">
        <v>0.07498680000000001</v>
      </c>
      <c r="GH141">
        <v>28387.1</v>
      </c>
      <c r="GI141">
        <v>28367.4</v>
      </c>
      <c r="GJ141">
        <v>29267</v>
      </c>
      <c r="GK141">
        <v>29253.9</v>
      </c>
      <c r="GL141">
        <v>35010.5</v>
      </c>
      <c r="GM141">
        <v>35961.9</v>
      </c>
      <c r="GN141">
        <v>41250.8</v>
      </c>
      <c r="GO141">
        <v>41668.4</v>
      </c>
      <c r="GP141">
        <v>1.921</v>
      </c>
      <c r="GQ141">
        <v>2.27078</v>
      </c>
      <c r="GR141">
        <v>-0.0302047</v>
      </c>
      <c r="GS141">
        <v>0</v>
      </c>
      <c r="GT141">
        <v>28.026</v>
      </c>
      <c r="GU141">
        <v>999.9</v>
      </c>
      <c r="GV141">
        <v>39.2</v>
      </c>
      <c r="GW141">
        <v>36.9</v>
      </c>
      <c r="GX141">
        <v>27.0782</v>
      </c>
      <c r="GY141">
        <v>63.2429</v>
      </c>
      <c r="GZ141">
        <v>22.4359</v>
      </c>
      <c r="HA141">
        <v>2</v>
      </c>
      <c r="HB141">
        <v>0.315549</v>
      </c>
      <c r="HC141">
        <v>2.0502</v>
      </c>
      <c r="HD141">
        <v>20.3747</v>
      </c>
      <c r="HE141">
        <v>5.21519</v>
      </c>
      <c r="HF141">
        <v>12.0099</v>
      </c>
      <c r="HG141">
        <v>4.988</v>
      </c>
      <c r="HH141">
        <v>3.28798</v>
      </c>
      <c r="HI141">
        <v>9999</v>
      </c>
      <c r="HJ141">
        <v>9999</v>
      </c>
      <c r="HK141">
        <v>9999</v>
      </c>
      <c r="HL141">
        <v>221.6</v>
      </c>
      <c r="HM141">
        <v>1.86752</v>
      </c>
      <c r="HN141">
        <v>1.8666</v>
      </c>
      <c r="HO141">
        <v>1.86589</v>
      </c>
      <c r="HP141">
        <v>1.86584</v>
      </c>
      <c r="HQ141">
        <v>1.86769</v>
      </c>
      <c r="HR141">
        <v>1.87012</v>
      </c>
      <c r="HS141">
        <v>1.86877</v>
      </c>
      <c r="HT141">
        <v>1.87027</v>
      </c>
      <c r="HU141">
        <v>0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-4.036</v>
      </c>
      <c r="II141">
        <v>-0.16</v>
      </c>
      <c r="IJ141">
        <v>-2.516739542632623</v>
      </c>
      <c r="IK141">
        <v>-0.003475500162460642</v>
      </c>
      <c r="IL141">
        <v>1.125610701116577E-07</v>
      </c>
      <c r="IM141">
        <v>8.211969671259291E-12</v>
      </c>
      <c r="IN141">
        <v>-0.1937301274936507</v>
      </c>
      <c r="IO141">
        <v>-0.01384364534232655</v>
      </c>
      <c r="IP141">
        <v>0.00103161831321913</v>
      </c>
      <c r="IQ141">
        <v>-1.444183994753534E-05</v>
      </c>
      <c r="IR141">
        <v>3</v>
      </c>
      <c r="IS141">
        <v>2339</v>
      </c>
      <c r="IT141">
        <v>1</v>
      </c>
      <c r="IU141">
        <v>31</v>
      </c>
      <c r="IV141">
        <v>8506.9</v>
      </c>
      <c r="IW141">
        <v>8506.9</v>
      </c>
      <c r="IX141">
        <v>1.47461</v>
      </c>
      <c r="IY141">
        <v>2.23145</v>
      </c>
      <c r="IZ141">
        <v>1.94702</v>
      </c>
      <c r="JA141">
        <v>2.6355</v>
      </c>
      <c r="JB141">
        <v>2.19482</v>
      </c>
      <c r="JC141">
        <v>2.3877</v>
      </c>
      <c r="JD141">
        <v>40.6554</v>
      </c>
      <c r="JE141">
        <v>15.1127</v>
      </c>
      <c r="JF141">
        <v>18</v>
      </c>
      <c r="JG141">
        <v>537.669</v>
      </c>
      <c r="JH141">
        <v>776.489</v>
      </c>
      <c r="JI141">
        <v>24.9994</v>
      </c>
      <c r="JJ141">
        <v>31.4432</v>
      </c>
      <c r="JK141">
        <v>29.9996</v>
      </c>
      <c r="JL141">
        <v>31.4415</v>
      </c>
      <c r="JM141">
        <v>31.3569</v>
      </c>
      <c r="JN141">
        <v>29.5144</v>
      </c>
      <c r="JO141">
        <v>41.9995</v>
      </c>
      <c r="JP141">
        <v>0</v>
      </c>
      <c r="JQ141">
        <v>25</v>
      </c>
      <c r="JR141">
        <v>506.972</v>
      </c>
      <c r="JS141">
        <v>15.0613</v>
      </c>
      <c r="JT141">
        <v>100.12</v>
      </c>
      <c r="JU141">
        <v>100.092</v>
      </c>
    </row>
    <row r="142" spans="1:281">
      <c r="A142">
        <v>126</v>
      </c>
      <c r="B142">
        <v>1662653356</v>
      </c>
      <c r="C142">
        <v>2330.400000095367</v>
      </c>
      <c r="D142" t="s">
        <v>675</v>
      </c>
      <c r="E142" t="s">
        <v>676</v>
      </c>
      <c r="F142">
        <v>5</v>
      </c>
      <c r="G142" t="s">
        <v>615</v>
      </c>
      <c r="H142" t="s">
        <v>416</v>
      </c>
      <c r="I142">
        <v>1662653348.214286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494.1731504101438</v>
      </c>
      <c r="AK142">
        <v>463.238496969697</v>
      </c>
      <c r="AL142">
        <v>3.104326125449755</v>
      </c>
      <c r="AM142">
        <v>64.70191797242633</v>
      </c>
      <c r="AN142">
        <f>(AP142 - AO142 + DI142*1E3/(8.314*(DK142+273.15)) * AR142/DH142 * AQ142) * DH142/(100*CV142) * 1000/(1000 - AP142)</f>
        <v>0</v>
      </c>
      <c r="AO142">
        <v>15.00550096718598</v>
      </c>
      <c r="AP142">
        <v>21.14833428571427</v>
      </c>
      <c r="AQ142">
        <v>-0.0001936634811887698</v>
      </c>
      <c r="AR142">
        <v>95.60757508120415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1662653348.214286</v>
      </c>
      <c r="DB142">
        <v>432.5440357142857</v>
      </c>
      <c r="DC142">
        <v>471.76175</v>
      </c>
      <c r="DD142">
        <v>21.15724285714286</v>
      </c>
      <c r="DE142">
        <v>15.00581785714286</v>
      </c>
      <c r="DF142">
        <v>436.5558214285714</v>
      </c>
      <c r="DG142">
        <v>21.31720357142857</v>
      </c>
      <c r="DH142">
        <v>500.0075</v>
      </c>
      <c r="DI142">
        <v>90.77574642857144</v>
      </c>
      <c r="DJ142">
        <v>0.1000009071428571</v>
      </c>
      <c r="DK142">
        <v>28.14646785714286</v>
      </c>
      <c r="DL142">
        <v>27.5375</v>
      </c>
      <c r="DM142">
        <v>999.9000000000002</v>
      </c>
      <c r="DN142">
        <v>0</v>
      </c>
      <c r="DO142">
        <v>0</v>
      </c>
      <c r="DP142">
        <v>9999.952500000001</v>
      </c>
      <c r="DQ142">
        <v>0</v>
      </c>
      <c r="DR142">
        <v>231.2024285714286</v>
      </c>
      <c r="DS142">
        <v>-39.21777142857143</v>
      </c>
      <c r="DT142">
        <v>441.89325</v>
      </c>
      <c r="DU142">
        <v>478.9488571428571</v>
      </c>
      <c r="DV142">
        <v>6.151423928571427</v>
      </c>
      <c r="DW142">
        <v>471.76175</v>
      </c>
      <c r="DX142">
        <v>15.00581785714286</v>
      </c>
      <c r="DY142">
        <v>1.920565357142857</v>
      </c>
      <c r="DZ142">
        <v>1.362165</v>
      </c>
      <c r="EA142">
        <v>16.80421785714286</v>
      </c>
      <c r="EB142">
        <v>11.50287142857143</v>
      </c>
      <c r="EC142">
        <v>1499.966785714286</v>
      </c>
      <c r="ED142">
        <v>0.9729932857142859</v>
      </c>
      <c r="EE142">
        <v>0.02700654285714285</v>
      </c>
      <c r="EF142">
        <v>0</v>
      </c>
      <c r="EG142">
        <v>2.265217857142857</v>
      </c>
      <c r="EH142">
        <v>0</v>
      </c>
      <c r="EI142">
        <v>9283.217500000001</v>
      </c>
      <c r="EJ142">
        <v>12533.06785714286</v>
      </c>
      <c r="EK142">
        <v>38.85474999999999</v>
      </c>
      <c r="EL142">
        <v>40.66264285714286</v>
      </c>
      <c r="EM142">
        <v>39.43699999999999</v>
      </c>
      <c r="EN142">
        <v>39.62275</v>
      </c>
      <c r="EO142">
        <v>38.366</v>
      </c>
      <c r="EP142">
        <v>1459.456785714285</v>
      </c>
      <c r="EQ142">
        <v>40.51</v>
      </c>
      <c r="ER142">
        <v>0</v>
      </c>
      <c r="ES142">
        <v>1662653356.1</v>
      </c>
      <c r="ET142">
        <v>0</v>
      </c>
      <c r="EU142">
        <v>2.2879</v>
      </c>
      <c r="EV142">
        <v>0.1605059896153929</v>
      </c>
      <c r="EW142">
        <v>562.5391451376171</v>
      </c>
      <c r="EX142">
        <v>9286.438076923077</v>
      </c>
      <c r="EY142">
        <v>15</v>
      </c>
      <c r="EZ142">
        <v>0</v>
      </c>
      <c r="FA142" t="s">
        <v>419</v>
      </c>
      <c r="FB142">
        <v>1662142938.1</v>
      </c>
      <c r="FC142">
        <v>1662142938.1</v>
      </c>
      <c r="FD142">
        <v>0</v>
      </c>
      <c r="FE142">
        <v>0.077</v>
      </c>
      <c r="FF142">
        <v>-0.133</v>
      </c>
      <c r="FG142">
        <v>-3.393</v>
      </c>
      <c r="FH142">
        <v>-0.24</v>
      </c>
      <c r="FI142">
        <v>419</v>
      </c>
      <c r="FJ142">
        <v>24</v>
      </c>
      <c r="FK142">
        <v>0.26</v>
      </c>
      <c r="FL142">
        <v>0.23</v>
      </c>
      <c r="FM142">
        <v>-37.17089249999999</v>
      </c>
      <c r="FN142">
        <v>-43.47872082551591</v>
      </c>
      <c r="FO142">
        <v>4.305197058462452</v>
      </c>
      <c r="FP142">
        <v>0</v>
      </c>
      <c r="FQ142">
        <v>2.270464705882353</v>
      </c>
      <c r="FR142">
        <v>0.3424996213581969</v>
      </c>
      <c r="FS142">
        <v>0.1916018894699186</v>
      </c>
      <c r="FT142">
        <v>1</v>
      </c>
      <c r="FU142">
        <v>6.158425250000001</v>
      </c>
      <c r="FV142">
        <v>-0.1358067917448417</v>
      </c>
      <c r="FW142">
        <v>0.01424709952718449</v>
      </c>
      <c r="FX142">
        <v>0</v>
      </c>
      <c r="FY142">
        <v>1</v>
      </c>
      <c r="FZ142">
        <v>3</v>
      </c>
      <c r="GA142" t="s">
        <v>426</v>
      </c>
      <c r="GB142">
        <v>2.977</v>
      </c>
      <c r="GC142">
        <v>2.71562</v>
      </c>
      <c r="GD142">
        <v>0.100091</v>
      </c>
      <c r="GE142">
        <v>0.105175</v>
      </c>
      <c r="GF142">
        <v>0.09784089999999999</v>
      </c>
      <c r="GG142">
        <v>0.0749795</v>
      </c>
      <c r="GH142">
        <v>28309.1</v>
      </c>
      <c r="GI142">
        <v>28284.3</v>
      </c>
      <c r="GJ142">
        <v>29267.7</v>
      </c>
      <c r="GK142">
        <v>29253.9</v>
      </c>
      <c r="GL142">
        <v>35011.6</v>
      </c>
      <c r="GM142">
        <v>35962.1</v>
      </c>
      <c r="GN142">
        <v>41251.4</v>
      </c>
      <c r="GO142">
        <v>41668.2</v>
      </c>
      <c r="GP142">
        <v>1.921</v>
      </c>
      <c r="GQ142">
        <v>2.27075</v>
      </c>
      <c r="GR142">
        <v>-0.0301115</v>
      </c>
      <c r="GS142">
        <v>0</v>
      </c>
      <c r="GT142">
        <v>28.023</v>
      </c>
      <c r="GU142">
        <v>999.9</v>
      </c>
      <c r="GV142">
        <v>39.2</v>
      </c>
      <c r="GW142">
        <v>36.9</v>
      </c>
      <c r="GX142">
        <v>27.0776</v>
      </c>
      <c r="GY142">
        <v>63.0129</v>
      </c>
      <c r="GZ142">
        <v>22.3117</v>
      </c>
      <c r="HA142">
        <v>2</v>
      </c>
      <c r="HB142">
        <v>0.31517</v>
      </c>
      <c r="HC142">
        <v>2.04813</v>
      </c>
      <c r="HD142">
        <v>20.3744</v>
      </c>
      <c r="HE142">
        <v>5.21489</v>
      </c>
      <c r="HF142">
        <v>12.0099</v>
      </c>
      <c r="HG142">
        <v>4.98755</v>
      </c>
      <c r="HH142">
        <v>3.28798</v>
      </c>
      <c r="HI142">
        <v>9999</v>
      </c>
      <c r="HJ142">
        <v>9999</v>
      </c>
      <c r="HK142">
        <v>9999</v>
      </c>
      <c r="HL142">
        <v>221.6</v>
      </c>
      <c r="HM142">
        <v>1.86752</v>
      </c>
      <c r="HN142">
        <v>1.86658</v>
      </c>
      <c r="HO142">
        <v>1.8659</v>
      </c>
      <c r="HP142">
        <v>1.86585</v>
      </c>
      <c r="HQ142">
        <v>1.86769</v>
      </c>
      <c r="HR142">
        <v>1.87012</v>
      </c>
      <c r="HS142">
        <v>1.8688</v>
      </c>
      <c r="HT142">
        <v>1.87026</v>
      </c>
      <c r="HU142">
        <v>0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-4.088</v>
      </c>
      <c r="II142">
        <v>-0.1601</v>
      </c>
      <c r="IJ142">
        <v>-2.516739542632623</v>
      </c>
      <c r="IK142">
        <v>-0.003475500162460642</v>
      </c>
      <c r="IL142">
        <v>1.125610701116577E-07</v>
      </c>
      <c r="IM142">
        <v>8.211969671259291E-12</v>
      </c>
      <c r="IN142">
        <v>-0.1937301274936507</v>
      </c>
      <c r="IO142">
        <v>-0.01384364534232655</v>
      </c>
      <c r="IP142">
        <v>0.00103161831321913</v>
      </c>
      <c r="IQ142">
        <v>-1.444183994753534E-05</v>
      </c>
      <c r="IR142">
        <v>3</v>
      </c>
      <c r="IS142">
        <v>2339</v>
      </c>
      <c r="IT142">
        <v>1</v>
      </c>
      <c r="IU142">
        <v>31</v>
      </c>
      <c r="IV142">
        <v>8507</v>
      </c>
      <c r="IW142">
        <v>8507</v>
      </c>
      <c r="IX142">
        <v>1.51245</v>
      </c>
      <c r="IY142">
        <v>2.23633</v>
      </c>
      <c r="IZ142">
        <v>1.94702</v>
      </c>
      <c r="JA142">
        <v>2.63306</v>
      </c>
      <c r="JB142">
        <v>2.19482</v>
      </c>
      <c r="JC142">
        <v>2.3999</v>
      </c>
      <c r="JD142">
        <v>40.6554</v>
      </c>
      <c r="JE142">
        <v>15.1127</v>
      </c>
      <c r="JF142">
        <v>18</v>
      </c>
      <c r="JG142">
        <v>537.625</v>
      </c>
      <c r="JH142">
        <v>776.41</v>
      </c>
      <c r="JI142">
        <v>24.9994</v>
      </c>
      <c r="JJ142">
        <v>31.4368</v>
      </c>
      <c r="JK142">
        <v>29.9996</v>
      </c>
      <c r="JL142">
        <v>31.4362</v>
      </c>
      <c r="JM142">
        <v>31.3525</v>
      </c>
      <c r="JN142">
        <v>30.2756</v>
      </c>
      <c r="JO142">
        <v>41.9995</v>
      </c>
      <c r="JP142">
        <v>0</v>
      </c>
      <c r="JQ142">
        <v>25</v>
      </c>
      <c r="JR142">
        <v>527.0069999999999</v>
      </c>
      <c r="JS142">
        <v>15.0613</v>
      </c>
      <c r="JT142">
        <v>100.122</v>
      </c>
      <c r="JU142">
        <v>100.092</v>
      </c>
    </row>
    <row r="143" spans="1:281">
      <c r="A143">
        <v>127</v>
      </c>
      <c r="B143">
        <v>1662653361</v>
      </c>
      <c r="C143">
        <v>2335.400000095367</v>
      </c>
      <c r="D143" t="s">
        <v>677</v>
      </c>
      <c r="E143" t="s">
        <v>678</v>
      </c>
      <c r="F143">
        <v>5</v>
      </c>
      <c r="G143" t="s">
        <v>615</v>
      </c>
      <c r="H143" t="s">
        <v>416</v>
      </c>
      <c r="I143">
        <v>1662653353.5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511.3494249967848</v>
      </c>
      <c r="AK143">
        <v>479.3229575757575</v>
      </c>
      <c r="AL143">
        <v>3.237024728042401</v>
      </c>
      <c r="AM143">
        <v>64.70191797242633</v>
      </c>
      <c r="AN143">
        <f>(AP143 - AO143 + DI143*1E3/(8.314*(DK143+273.15)) * AR143/DH143 * AQ143) * DH143/(100*CV143) * 1000/(1000 - AP143)</f>
        <v>0</v>
      </c>
      <c r="AO143">
        <v>15.0029807510261</v>
      </c>
      <c r="AP143">
        <v>21.14105398496239</v>
      </c>
      <c r="AQ143">
        <v>-0.0001498859112627646</v>
      </c>
      <c r="AR143">
        <v>95.60757508120415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1662653353.5</v>
      </c>
      <c r="DB143">
        <v>447.628</v>
      </c>
      <c r="DC143">
        <v>489.2865555555556</v>
      </c>
      <c r="DD143">
        <v>21.14921481481482</v>
      </c>
      <c r="DE143">
        <v>15.00402592592593</v>
      </c>
      <c r="DF143">
        <v>451.6907777777778</v>
      </c>
      <c r="DG143">
        <v>21.30924444444445</v>
      </c>
      <c r="DH143">
        <v>500.0134074074074</v>
      </c>
      <c r="DI143">
        <v>90.77547777777778</v>
      </c>
      <c r="DJ143">
        <v>0.100000137037037</v>
      </c>
      <c r="DK143">
        <v>28.14185555555555</v>
      </c>
      <c r="DL143">
        <v>27.53545925925926</v>
      </c>
      <c r="DM143">
        <v>999.9000000000001</v>
      </c>
      <c r="DN143">
        <v>0</v>
      </c>
      <c r="DO143">
        <v>0</v>
      </c>
      <c r="DP143">
        <v>10006.70814814815</v>
      </c>
      <c r="DQ143">
        <v>0</v>
      </c>
      <c r="DR143">
        <v>231.704962962963</v>
      </c>
      <c r="DS143">
        <v>-41.65865555555556</v>
      </c>
      <c r="DT143">
        <v>457.2995185185185</v>
      </c>
      <c r="DU143">
        <v>496.7398148148148</v>
      </c>
      <c r="DV143">
        <v>6.145187777777778</v>
      </c>
      <c r="DW143">
        <v>489.2865555555556</v>
      </c>
      <c r="DX143">
        <v>15.00402592592593</v>
      </c>
      <c r="DY143">
        <v>1.919830740740741</v>
      </c>
      <c r="DZ143">
        <v>1.361997777777778</v>
      </c>
      <c r="EA143">
        <v>16.79819259259259</v>
      </c>
      <c r="EB143">
        <v>11.50101111111111</v>
      </c>
      <c r="EC143">
        <v>1499.971111111111</v>
      </c>
      <c r="ED143">
        <v>0.9729928888888891</v>
      </c>
      <c r="EE143">
        <v>0.02700689999999999</v>
      </c>
      <c r="EF143">
        <v>0</v>
      </c>
      <c r="EG143">
        <v>2.282359259259259</v>
      </c>
      <c r="EH143">
        <v>0</v>
      </c>
      <c r="EI143">
        <v>9334.44037037037</v>
      </c>
      <c r="EJ143">
        <v>12533.1037037037</v>
      </c>
      <c r="EK143">
        <v>38.833</v>
      </c>
      <c r="EL143">
        <v>40.64337037037038</v>
      </c>
      <c r="EM143">
        <v>39.43699999999999</v>
      </c>
      <c r="EN143">
        <v>39.611</v>
      </c>
      <c r="EO143">
        <v>38.35633333333334</v>
      </c>
      <c r="EP143">
        <v>1459.461111111111</v>
      </c>
      <c r="EQ143">
        <v>40.51</v>
      </c>
      <c r="ER143">
        <v>0</v>
      </c>
      <c r="ES143">
        <v>1662653360.9</v>
      </c>
      <c r="ET143">
        <v>0</v>
      </c>
      <c r="EU143">
        <v>2.285780769230769</v>
      </c>
      <c r="EV143">
        <v>-0.005774357993840656</v>
      </c>
      <c r="EW143">
        <v>637.2683760438624</v>
      </c>
      <c r="EX143">
        <v>9333.557692307691</v>
      </c>
      <c r="EY143">
        <v>15</v>
      </c>
      <c r="EZ143">
        <v>0</v>
      </c>
      <c r="FA143" t="s">
        <v>419</v>
      </c>
      <c r="FB143">
        <v>1662142938.1</v>
      </c>
      <c r="FC143">
        <v>1662142938.1</v>
      </c>
      <c r="FD143">
        <v>0</v>
      </c>
      <c r="FE143">
        <v>0.077</v>
      </c>
      <c r="FF143">
        <v>-0.133</v>
      </c>
      <c r="FG143">
        <v>-3.393</v>
      </c>
      <c r="FH143">
        <v>-0.24</v>
      </c>
      <c r="FI143">
        <v>419</v>
      </c>
      <c r="FJ143">
        <v>24</v>
      </c>
      <c r="FK143">
        <v>0.26</v>
      </c>
      <c r="FL143">
        <v>0.23</v>
      </c>
      <c r="FM143">
        <v>-39.7409775</v>
      </c>
      <c r="FN143">
        <v>-29.9609099437148</v>
      </c>
      <c r="FO143">
        <v>2.966733842585774</v>
      </c>
      <c r="FP143">
        <v>0</v>
      </c>
      <c r="FQ143">
        <v>2.286291176470588</v>
      </c>
      <c r="FR143">
        <v>-0.1573857884041019</v>
      </c>
      <c r="FS143">
        <v>0.1787432505803441</v>
      </c>
      <c r="FT143">
        <v>1</v>
      </c>
      <c r="FU143">
        <v>6.1502755</v>
      </c>
      <c r="FV143">
        <v>-0.07390626641651976</v>
      </c>
      <c r="FW143">
        <v>0.007523774634450454</v>
      </c>
      <c r="FX143">
        <v>1</v>
      </c>
      <c r="FY143">
        <v>2</v>
      </c>
      <c r="FZ143">
        <v>3</v>
      </c>
      <c r="GA143" t="s">
        <v>420</v>
      </c>
      <c r="GB143">
        <v>2.97701</v>
      </c>
      <c r="GC143">
        <v>2.71574</v>
      </c>
      <c r="GD143">
        <v>0.102651</v>
      </c>
      <c r="GE143">
        <v>0.107761</v>
      </c>
      <c r="GF143">
        <v>0.0978248</v>
      </c>
      <c r="GG143">
        <v>0.0749766</v>
      </c>
      <c r="GH143">
        <v>28229.9</v>
      </c>
      <c r="GI143">
        <v>28203.1</v>
      </c>
      <c r="GJ143">
        <v>29269</v>
      </c>
      <c r="GK143">
        <v>29254.5</v>
      </c>
      <c r="GL143">
        <v>35013.9</v>
      </c>
      <c r="GM143">
        <v>35963.1</v>
      </c>
      <c r="GN143">
        <v>41253.3</v>
      </c>
      <c r="GO143">
        <v>41669.3</v>
      </c>
      <c r="GP143">
        <v>1.92125</v>
      </c>
      <c r="GQ143">
        <v>2.271</v>
      </c>
      <c r="GR143">
        <v>-0.0294223</v>
      </c>
      <c r="GS143">
        <v>0</v>
      </c>
      <c r="GT143">
        <v>28.0184</v>
      </c>
      <c r="GU143">
        <v>999.9</v>
      </c>
      <c r="GV143">
        <v>39.2</v>
      </c>
      <c r="GW143">
        <v>36.9</v>
      </c>
      <c r="GX143">
        <v>27.0785</v>
      </c>
      <c r="GY143">
        <v>62.8129</v>
      </c>
      <c r="GZ143">
        <v>22.4639</v>
      </c>
      <c r="HA143">
        <v>2</v>
      </c>
      <c r="HB143">
        <v>0.314652</v>
      </c>
      <c r="HC143">
        <v>2.04288</v>
      </c>
      <c r="HD143">
        <v>20.3743</v>
      </c>
      <c r="HE143">
        <v>5.21415</v>
      </c>
      <c r="HF143">
        <v>12.0101</v>
      </c>
      <c r="HG143">
        <v>4.9874</v>
      </c>
      <c r="HH143">
        <v>3.28785</v>
      </c>
      <c r="HI143">
        <v>9999</v>
      </c>
      <c r="HJ143">
        <v>9999</v>
      </c>
      <c r="HK143">
        <v>9999</v>
      </c>
      <c r="HL143">
        <v>221.6</v>
      </c>
      <c r="HM143">
        <v>1.86752</v>
      </c>
      <c r="HN143">
        <v>1.86658</v>
      </c>
      <c r="HO143">
        <v>1.86591</v>
      </c>
      <c r="HP143">
        <v>1.86585</v>
      </c>
      <c r="HQ143">
        <v>1.8677</v>
      </c>
      <c r="HR143">
        <v>1.87012</v>
      </c>
      <c r="HS143">
        <v>1.86876</v>
      </c>
      <c r="HT143">
        <v>1.87026</v>
      </c>
      <c r="HU143">
        <v>0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-4.141</v>
      </c>
      <c r="II143">
        <v>-0.1602</v>
      </c>
      <c r="IJ143">
        <v>-2.516739542632623</v>
      </c>
      <c r="IK143">
        <v>-0.003475500162460642</v>
      </c>
      <c r="IL143">
        <v>1.125610701116577E-07</v>
      </c>
      <c r="IM143">
        <v>8.211969671259291E-12</v>
      </c>
      <c r="IN143">
        <v>-0.1937301274936507</v>
      </c>
      <c r="IO143">
        <v>-0.01384364534232655</v>
      </c>
      <c r="IP143">
        <v>0.00103161831321913</v>
      </c>
      <c r="IQ143">
        <v>-1.444183994753534E-05</v>
      </c>
      <c r="IR143">
        <v>3</v>
      </c>
      <c r="IS143">
        <v>2339</v>
      </c>
      <c r="IT143">
        <v>1</v>
      </c>
      <c r="IU143">
        <v>31</v>
      </c>
      <c r="IV143">
        <v>8507</v>
      </c>
      <c r="IW143">
        <v>8507</v>
      </c>
      <c r="IX143">
        <v>1.55396</v>
      </c>
      <c r="IY143">
        <v>2.27539</v>
      </c>
      <c r="IZ143">
        <v>1.94702</v>
      </c>
      <c r="JA143">
        <v>2.63062</v>
      </c>
      <c r="JB143">
        <v>2.19482</v>
      </c>
      <c r="JC143">
        <v>2.37671</v>
      </c>
      <c r="JD143">
        <v>40.6554</v>
      </c>
      <c r="JE143">
        <v>15.1039</v>
      </c>
      <c r="JF143">
        <v>18</v>
      </c>
      <c r="JG143">
        <v>537.756</v>
      </c>
      <c r="JH143">
        <v>776.58</v>
      </c>
      <c r="JI143">
        <v>24.9991</v>
      </c>
      <c r="JJ143">
        <v>31.4306</v>
      </c>
      <c r="JK143">
        <v>29.9996</v>
      </c>
      <c r="JL143">
        <v>31.4313</v>
      </c>
      <c r="JM143">
        <v>31.3469</v>
      </c>
      <c r="JN143">
        <v>31.1089</v>
      </c>
      <c r="JO143">
        <v>41.9995</v>
      </c>
      <c r="JP143">
        <v>0</v>
      </c>
      <c r="JQ143">
        <v>25</v>
      </c>
      <c r="JR143">
        <v>540.366</v>
      </c>
      <c r="JS143">
        <v>15.0141</v>
      </c>
      <c r="JT143">
        <v>100.127</v>
      </c>
      <c r="JU143">
        <v>100.094</v>
      </c>
    </row>
    <row r="144" spans="1:281">
      <c r="A144">
        <v>128</v>
      </c>
      <c r="B144">
        <v>1662653366</v>
      </c>
      <c r="C144">
        <v>2340.400000095367</v>
      </c>
      <c r="D144" t="s">
        <v>679</v>
      </c>
      <c r="E144" t="s">
        <v>680</v>
      </c>
      <c r="F144">
        <v>5</v>
      </c>
      <c r="G144" t="s">
        <v>615</v>
      </c>
      <c r="H144" t="s">
        <v>416</v>
      </c>
      <c r="I144">
        <v>1662653358.214286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528.3514392223599</v>
      </c>
      <c r="AK144">
        <v>495.6975030303028</v>
      </c>
      <c r="AL144">
        <v>3.284021895664111</v>
      </c>
      <c r="AM144">
        <v>64.70191797242633</v>
      </c>
      <c r="AN144">
        <f>(AP144 - AO144 + DI144*1E3/(8.314*(DK144+273.15)) * AR144/DH144 * AQ144) * DH144/(100*CV144) * 1000/(1000 - AP144)</f>
        <v>0</v>
      </c>
      <c r="AO144">
        <v>15.00164965737268</v>
      </c>
      <c r="AP144">
        <v>21.13608390977442</v>
      </c>
      <c r="AQ144">
        <v>-0.000103817189982193</v>
      </c>
      <c r="AR144">
        <v>95.60757508120415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1662653358.214286</v>
      </c>
      <c r="DB144">
        <v>462.1095357142857</v>
      </c>
      <c r="DC144">
        <v>505.0690357142857</v>
      </c>
      <c r="DD144">
        <v>21.14418571428572</v>
      </c>
      <c r="DE144">
        <v>15.00257142857143</v>
      </c>
      <c r="DF144">
        <v>466.2212500000001</v>
      </c>
      <c r="DG144">
        <v>21.30427142857143</v>
      </c>
      <c r="DH144">
        <v>500.02675</v>
      </c>
      <c r="DI144">
        <v>90.77560357142856</v>
      </c>
      <c r="DJ144">
        <v>0.100058075</v>
      </c>
      <c r="DK144">
        <v>28.13606785714286</v>
      </c>
      <c r="DL144">
        <v>27.53314642857143</v>
      </c>
      <c r="DM144">
        <v>999.9000000000002</v>
      </c>
      <c r="DN144">
        <v>0</v>
      </c>
      <c r="DO144">
        <v>0</v>
      </c>
      <c r="DP144">
        <v>10000.24</v>
      </c>
      <c r="DQ144">
        <v>0</v>
      </c>
      <c r="DR144">
        <v>232.4884285714286</v>
      </c>
      <c r="DS144">
        <v>-42.95954642857144</v>
      </c>
      <c r="DT144">
        <v>472.0914285714285</v>
      </c>
      <c r="DU144">
        <v>512.7618214285715</v>
      </c>
      <c r="DV144">
        <v>6.141619285714286</v>
      </c>
      <c r="DW144">
        <v>505.0690357142857</v>
      </c>
      <c r="DX144">
        <v>15.00257142857143</v>
      </c>
      <c r="DY144">
        <v>1.919377142857143</v>
      </c>
      <c r="DZ144">
        <v>1.3618675</v>
      </c>
      <c r="EA144">
        <v>16.79447142857143</v>
      </c>
      <c r="EB144">
        <v>11.49956785714286</v>
      </c>
      <c r="EC144">
        <v>1499.971785714286</v>
      </c>
      <c r="ED144">
        <v>0.9729924285714288</v>
      </c>
      <c r="EE144">
        <v>0.02700731428571428</v>
      </c>
      <c r="EF144">
        <v>0</v>
      </c>
      <c r="EG144">
        <v>2.310657142857143</v>
      </c>
      <c r="EH144">
        <v>0</v>
      </c>
      <c r="EI144">
        <v>9385.697499999998</v>
      </c>
      <c r="EJ144">
        <v>12533.11071428571</v>
      </c>
      <c r="EK144">
        <v>38.82324999999999</v>
      </c>
      <c r="EL144">
        <v>40.62942857142857</v>
      </c>
      <c r="EM144">
        <v>39.43035714285714</v>
      </c>
      <c r="EN144">
        <v>39.59124999999999</v>
      </c>
      <c r="EO144">
        <v>38.33674999999999</v>
      </c>
      <c r="EP144">
        <v>1459.461785714286</v>
      </c>
      <c r="EQ144">
        <v>40.51</v>
      </c>
      <c r="ER144">
        <v>0</v>
      </c>
      <c r="ES144">
        <v>1662653366.3</v>
      </c>
      <c r="ET144">
        <v>0</v>
      </c>
      <c r="EU144">
        <v>2.296768</v>
      </c>
      <c r="EV144">
        <v>-0.06491538821647554</v>
      </c>
      <c r="EW144">
        <v>666.8823086911655</v>
      </c>
      <c r="EX144">
        <v>9395.129199999999</v>
      </c>
      <c r="EY144">
        <v>15</v>
      </c>
      <c r="EZ144">
        <v>0</v>
      </c>
      <c r="FA144" t="s">
        <v>419</v>
      </c>
      <c r="FB144">
        <v>1662142938.1</v>
      </c>
      <c r="FC144">
        <v>1662142938.1</v>
      </c>
      <c r="FD144">
        <v>0</v>
      </c>
      <c r="FE144">
        <v>0.077</v>
      </c>
      <c r="FF144">
        <v>-0.133</v>
      </c>
      <c r="FG144">
        <v>-3.393</v>
      </c>
      <c r="FH144">
        <v>-0.24</v>
      </c>
      <c r="FI144">
        <v>419</v>
      </c>
      <c r="FJ144">
        <v>24</v>
      </c>
      <c r="FK144">
        <v>0.26</v>
      </c>
      <c r="FL144">
        <v>0.23</v>
      </c>
      <c r="FM144">
        <v>-41.91609024390244</v>
      </c>
      <c r="FN144">
        <v>-18.32271219512202</v>
      </c>
      <c r="FO144">
        <v>1.854426704231859</v>
      </c>
      <c r="FP144">
        <v>0</v>
      </c>
      <c r="FQ144">
        <v>2.273858823529412</v>
      </c>
      <c r="FR144">
        <v>0.1284033618035269</v>
      </c>
      <c r="FS144">
        <v>0.1826233847497068</v>
      </c>
      <c r="FT144">
        <v>1</v>
      </c>
      <c r="FU144">
        <v>6.144191951219513</v>
      </c>
      <c r="FV144">
        <v>-0.04951567944250967</v>
      </c>
      <c r="FW144">
        <v>0.004996912812543083</v>
      </c>
      <c r="FX144">
        <v>1</v>
      </c>
      <c r="FY144">
        <v>2</v>
      </c>
      <c r="FZ144">
        <v>3</v>
      </c>
      <c r="GA144" t="s">
        <v>420</v>
      </c>
      <c r="GB144">
        <v>2.97731</v>
      </c>
      <c r="GC144">
        <v>2.71562</v>
      </c>
      <c r="GD144">
        <v>0.105212</v>
      </c>
      <c r="GE144">
        <v>0.110311</v>
      </c>
      <c r="GF144">
        <v>0.0978072</v>
      </c>
      <c r="GG144">
        <v>0.0749771</v>
      </c>
      <c r="GH144">
        <v>28149.1</v>
      </c>
      <c r="GI144">
        <v>28122.6</v>
      </c>
      <c r="GJ144">
        <v>29268.8</v>
      </c>
      <c r="GK144">
        <v>29254.6</v>
      </c>
      <c r="GL144">
        <v>35014.6</v>
      </c>
      <c r="GM144">
        <v>35963.4</v>
      </c>
      <c r="GN144">
        <v>41253.3</v>
      </c>
      <c r="GO144">
        <v>41669.5</v>
      </c>
      <c r="GP144">
        <v>1.92143</v>
      </c>
      <c r="GQ144">
        <v>2.2708</v>
      </c>
      <c r="GR144">
        <v>-0.0302456</v>
      </c>
      <c r="GS144">
        <v>0</v>
      </c>
      <c r="GT144">
        <v>28.0138</v>
      </c>
      <c r="GU144">
        <v>999.9</v>
      </c>
      <c r="GV144">
        <v>39.2</v>
      </c>
      <c r="GW144">
        <v>36.9</v>
      </c>
      <c r="GX144">
        <v>27.0789</v>
      </c>
      <c r="GY144">
        <v>63.1529</v>
      </c>
      <c r="GZ144">
        <v>22.2196</v>
      </c>
      <c r="HA144">
        <v>2</v>
      </c>
      <c r="HB144">
        <v>0.313986</v>
      </c>
      <c r="HC144">
        <v>2.03874</v>
      </c>
      <c r="HD144">
        <v>20.3747</v>
      </c>
      <c r="HE144">
        <v>5.21444</v>
      </c>
      <c r="HF144">
        <v>12.0099</v>
      </c>
      <c r="HG144">
        <v>4.98735</v>
      </c>
      <c r="HH144">
        <v>3.28803</v>
      </c>
      <c r="HI144">
        <v>9999</v>
      </c>
      <c r="HJ144">
        <v>9999</v>
      </c>
      <c r="HK144">
        <v>9999</v>
      </c>
      <c r="HL144">
        <v>221.6</v>
      </c>
      <c r="HM144">
        <v>1.86752</v>
      </c>
      <c r="HN144">
        <v>1.86657</v>
      </c>
      <c r="HO144">
        <v>1.86592</v>
      </c>
      <c r="HP144">
        <v>1.86584</v>
      </c>
      <c r="HQ144">
        <v>1.86768</v>
      </c>
      <c r="HR144">
        <v>1.87012</v>
      </c>
      <c r="HS144">
        <v>1.86876</v>
      </c>
      <c r="HT144">
        <v>1.87026</v>
      </c>
      <c r="HU144">
        <v>0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-4.195</v>
      </c>
      <c r="II144">
        <v>-0.1602</v>
      </c>
      <c r="IJ144">
        <v>-2.516739542632623</v>
      </c>
      <c r="IK144">
        <v>-0.003475500162460642</v>
      </c>
      <c r="IL144">
        <v>1.125610701116577E-07</v>
      </c>
      <c r="IM144">
        <v>8.211969671259291E-12</v>
      </c>
      <c r="IN144">
        <v>-0.1937301274936507</v>
      </c>
      <c r="IO144">
        <v>-0.01384364534232655</v>
      </c>
      <c r="IP144">
        <v>0.00103161831321913</v>
      </c>
      <c r="IQ144">
        <v>-1.444183994753534E-05</v>
      </c>
      <c r="IR144">
        <v>3</v>
      </c>
      <c r="IS144">
        <v>2339</v>
      </c>
      <c r="IT144">
        <v>1</v>
      </c>
      <c r="IU144">
        <v>31</v>
      </c>
      <c r="IV144">
        <v>8507.1</v>
      </c>
      <c r="IW144">
        <v>8507.1</v>
      </c>
      <c r="IX144">
        <v>1.5918</v>
      </c>
      <c r="IY144">
        <v>2.23877</v>
      </c>
      <c r="IZ144">
        <v>1.94702</v>
      </c>
      <c r="JA144">
        <v>2.63184</v>
      </c>
      <c r="JB144">
        <v>2.19482</v>
      </c>
      <c r="JC144">
        <v>2.37427</v>
      </c>
      <c r="JD144">
        <v>40.6298</v>
      </c>
      <c r="JE144">
        <v>15.1039</v>
      </c>
      <c r="JF144">
        <v>18</v>
      </c>
      <c r="JG144">
        <v>537.831</v>
      </c>
      <c r="JH144">
        <v>776.329</v>
      </c>
      <c r="JI144">
        <v>24.9991</v>
      </c>
      <c r="JJ144">
        <v>31.4253</v>
      </c>
      <c r="JK144">
        <v>29.9996</v>
      </c>
      <c r="JL144">
        <v>31.4259</v>
      </c>
      <c r="JM144">
        <v>31.3427</v>
      </c>
      <c r="JN144">
        <v>31.8603</v>
      </c>
      <c r="JO144">
        <v>41.9995</v>
      </c>
      <c r="JP144">
        <v>0</v>
      </c>
      <c r="JQ144">
        <v>25</v>
      </c>
      <c r="JR144">
        <v>560.4</v>
      </c>
      <c r="JS144">
        <v>14.9958</v>
      </c>
      <c r="JT144">
        <v>100.126</v>
      </c>
      <c r="JU144">
        <v>100.095</v>
      </c>
    </row>
    <row r="145" spans="1:281">
      <c r="A145">
        <v>129</v>
      </c>
      <c r="B145">
        <v>1662653371</v>
      </c>
      <c r="C145">
        <v>2345.400000095367</v>
      </c>
      <c r="D145" t="s">
        <v>681</v>
      </c>
      <c r="E145" t="s">
        <v>682</v>
      </c>
      <c r="F145">
        <v>5</v>
      </c>
      <c r="G145" t="s">
        <v>615</v>
      </c>
      <c r="H145" t="s">
        <v>416</v>
      </c>
      <c r="I145">
        <v>1662653363.5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545.5307286001728</v>
      </c>
      <c r="AK145">
        <v>512.3304242424241</v>
      </c>
      <c r="AL145">
        <v>3.335758474574272</v>
      </c>
      <c r="AM145">
        <v>64.70191797242633</v>
      </c>
      <c r="AN145">
        <f>(AP145 - AO145 + DI145*1E3/(8.314*(DK145+273.15)) * AR145/DH145 * AQ145) * DH145/(100*CV145) * 1000/(1000 - AP145)</f>
        <v>0</v>
      </c>
      <c r="AO145">
        <v>15.00146072366061</v>
      </c>
      <c r="AP145">
        <v>21.12659969924811</v>
      </c>
      <c r="AQ145">
        <v>-7.984507915908428E-05</v>
      </c>
      <c r="AR145">
        <v>95.60757508120415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1662653363.5</v>
      </c>
      <c r="DB145">
        <v>478.8664444444444</v>
      </c>
      <c r="DC145">
        <v>522.8770740740741</v>
      </c>
      <c r="DD145">
        <v>21.13734444444444</v>
      </c>
      <c r="DE145">
        <v>15.00130370370371</v>
      </c>
      <c r="DF145">
        <v>483.0347407407407</v>
      </c>
      <c r="DG145">
        <v>21.2975</v>
      </c>
      <c r="DH145">
        <v>500.022925925926</v>
      </c>
      <c r="DI145">
        <v>90.7757259259259</v>
      </c>
      <c r="DJ145">
        <v>0.1000507703703704</v>
      </c>
      <c r="DK145">
        <v>28.12958888888889</v>
      </c>
      <c r="DL145">
        <v>27.52747777777777</v>
      </c>
      <c r="DM145">
        <v>999.9000000000001</v>
      </c>
      <c r="DN145">
        <v>0</v>
      </c>
      <c r="DO145">
        <v>0</v>
      </c>
      <c r="DP145">
        <v>10005.11481481481</v>
      </c>
      <c r="DQ145">
        <v>0</v>
      </c>
      <c r="DR145">
        <v>231.6025555555555</v>
      </c>
      <c r="DS145">
        <v>-44.01074814814815</v>
      </c>
      <c r="DT145">
        <v>489.206888888889</v>
      </c>
      <c r="DU145">
        <v>530.8404814814816</v>
      </c>
      <c r="DV145">
        <v>6.136050370370369</v>
      </c>
      <c r="DW145">
        <v>522.8770740740741</v>
      </c>
      <c r="DX145">
        <v>15.00130370370371</v>
      </c>
      <c r="DY145">
        <v>1.918757777777778</v>
      </c>
      <c r="DZ145">
        <v>1.361752962962963</v>
      </c>
      <c r="EA145">
        <v>16.78938518518518</v>
      </c>
      <c r="EB145">
        <v>11.49830370370371</v>
      </c>
      <c r="EC145">
        <v>1499.98</v>
      </c>
      <c r="ED145">
        <v>0.9729922222222223</v>
      </c>
      <c r="EE145">
        <v>0.0270075</v>
      </c>
      <c r="EF145">
        <v>0</v>
      </c>
      <c r="EG145">
        <v>2.289044444444444</v>
      </c>
      <c r="EH145">
        <v>0</v>
      </c>
      <c r="EI145">
        <v>9443.206296296295</v>
      </c>
      <c r="EJ145">
        <v>12533.18148148148</v>
      </c>
      <c r="EK145">
        <v>38.812</v>
      </c>
      <c r="EL145">
        <v>40.625</v>
      </c>
      <c r="EM145">
        <v>39.42551851851852</v>
      </c>
      <c r="EN145">
        <v>39.57133333333333</v>
      </c>
      <c r="EO145">
        <v>38.32366666666666</v>
      </c>
      <c r="EP145">
        <v>1459.47</v>
      </c>
      <c r="EQ145">
        <v>40.51</v>
      </c>
      <c r="ER145">
        <v>0</v>
      </c>
      <c r="ES145">
        <v>1662653371.1</v>
      </c>
      <c r="ET145">
        <v>0</v>
      </c>
      <c r="EU145">
        <v>2.307836</v>
      </c>
      <c r="EV145">
        <v>0.8451230694750081</v>
      </c>
      <c r="EW145">
        <v>672.8307702741532</v>
      </c>
      <c r="EX145">
        <v>9447.8992</v>
      </c>
      <c r="EY145">
        <v>15</v>
      </c>
      <c r="EZ145">
        <v>0</v>
      </c>
      <c r="FA145" t="s">
        <v>419</v>
      </c>
      <c r="FB145">
        <v>1662142938.1</v>
      </c>
      <c r="FC145">
        <v>1662142938.1</v>
      </c>
      <c r="FD145">
        <v>0</v>
      </c>
      <c r="FE145">
        <v>0.077</v>
      </c>
      <c r="FF145">
        <v>-0.133</v>
      </c>
      <c r="FG145">
        <v>-3.393</v>
      </c>
      <c r="FH145">
        <v>-0.24</v>
      </c>
      <c r="FI145">
        <v>419</v>
      </c>
      <c r="FJ145">
        <v>24</v>
      </c>
      <c r="FK145">
        <v>0.26</v>
      </c>
      <c r="FL145">
        <v>0.23</v>
      </c>
      <c r="FM145">
        <v>-43.24845853658537</v>
      </c>
      <c r="FN145">
        <v>-12.36768083623694</v>
      </c>
      <c r="FO145">
        <v>1.243465214038852</v>
      </c>
      <c r="FP145">
        <v>0</v>
      </c>
      <c r="FQ145">
        <v>2.288038235294118</v>
      </c>
      <c r="FR145">
        <v>0.2702780760128238</v>
      </c>
      <c r="FS145">
        <v>0.1709605785566229</v>
      </c>
      <c r="FT145">
        <v>1</v>
      </c>
      <c r="FU145">
        <v>6.13944024390244</v>
      </c>
      <c r="FV145">
        <v>-0.05910564459930005</v>
      </c>
      <c r="FW145">
        <v>0.005945495728087489</v>
      </c>
      <c r="FX145">
        <v>1</v>
      </c>
      <c r="FY145">
        <v>2</v>
      </c>
      <c r="FZ145">
        <v>3</v>
      </c>
      <c r="GA145" t="s">
        <v>420</v>
      </c>
      <c r="GB145">
        <v>2.97696</v>
      </c>
      <c r="GC145">
        <v>2.71563</v>
      </c>
      <c r="GD145">
        <v>0.107769</v>
      </c>
      <c r="GE145">
        <v>0.112814</v>
      </c>
      <c r="GF145">
        <v>0.09777760000000001</v>
      </c>
      <c r="GG145">
        <v>0.0749726</v>
      </c>
      <c r="GH145">
        <v>28068.7</v>
      </c>
      <c r="GI145">
        <v>28044.2</v>
      </c>
      <c r="GJ145">
        <v>29268.9</v>
      </c>
      <c r="GK145">
        <v>29255.3</v>
      </c>
      <c r="GL145">
        <v>35016.1</v>
      </c>
      <c r="GM145">
        <v>35964.6</v>
      </c>
      <c r="GN145">
        <v>41253.6</v>
      </c>
      <c r="GO145">
        <v>41670.7</v>
      </c>
      <c r="GP145">
        <v>1.92143</v>
      </c>
      <c r="GQ145">
        <v>2.27125</v>
      </c>
      <c r="GR145">
        <v>-0.029996</v>
      </c>
      <c r="GS145">
        <v>0</v>
      </c>
      <c r="GT145">
        <v>28.008</v>
      </c>
      <c r="GU145">
        <v>999.9</v>
      </c>
      <c r="GV145">
        <v>39.2</v>
      </c>
      <c r="GW145">
        <v>36.9</v>
      </c>
      <c r="GX145">
        <v>27.078</v>
      </c>
      <c r="GY145">
        <v>63.1029</v>
      </c>
      <c r="GZ145">
        <v>22.3798</v>
      </c>
      <c r="HA145">
        <v>2</v>
      </c>
      <c r="HB145">
        <v>0.313722</v>
      </c>
      <c r="HC145">
        <v>2.03413</v>
      </c>
      <c r="HD145">
        <v>20.3746</v>
      </c>
      <c r="HE145">
        <v>5.21534</v>
      </c>
      <c r="HF145">
        <v>12.0099</v>
      </c>
      <c r="HG145">
        <v>4.98765</v>
      </c>
      <c r="HH145">
        <v>3.2882</v>
      </c>
      <c r="HI145">
        <v>9999</v>
      </c>
      <c r="HJ145">
        <v>9999</v>
      </c>
      <c r="HK145">
        <v>9999</v>
      </c>
      <c r="HL145">
        <v>221.6</v>
      </c>
      <c r="HM145">
        <v>1.86752</v>
      </c>
      <c r="HN145">
        <v>1.86658</v>
      </c>
      <c r="HO145">
        <v>1.86594</v>
      </c>
      <c r="HP145">
        <v>1.86586</v>
      </c>
      <c r="HQ145">
        <v>1.8677</v>
      </c>
      <c r="HR145">
        <v>1.87012</v>
      </c>
      <c r="HS145">
        <v>1.86874</v>
      </c>
      <c r="HT145">
        <v>1.87026</v>
      </c>
      <c r="HU145">
        <v>0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-4.25</v>
      </c>
      <c r="II145">
        <v>-0.1602</v>
      </c>
      <c r="IJ145">
        <v>-2.516739542632623</v>
      </c>
      <c r="IK145">
        <v>-0.003475500162460642</v>
      </c>
      <c r="IL145">
        <v>1.125610701116577E-07</v>
      </c>
      <c r="IM145">
        <v>8.211969671259291E-12</v>
      </c>
      <c r="IN145">
        <v>-0.1937301274936507</v>
      </c>
      <c r="IO145">
        <v>-0.01384364534232655</v>
      </c>
      <c r="IP145">
        <v>0.00103161831321913</v>
      </c>
      <c r="IQ145">
        <v>-1.444183994753534E-05</v>
      </c>
      <c r="IR145">
        <v>3</v>
      </c>
      <c r="IS145">
        <v>2339</v>
      </c>
      <c r="IT145">
        <v>1</v>
      </c>
      <c r="IU145">
        <v>31</v>
      </c>
      <c r="IV145">
        <v>8507.200000000001</v>
      </c>
      <c r="IW145">
        <v>8507.200000000001</v>
      </c>
      <c r="IX145">
        <v>1.6333</v>
      </c>
      <c r="IY145">
        <v>2.23022</v>
      </c>
      <c r="IZ145">
        <v>1.94702</v>
      </c>
      <c r="JA145">
        <v>2.63062</v>
      </c>
      <c r="JB145">
        <v>2.19482</v>
      </c>
      <c r="JC145">
        <v>2.39624</v>
      </c>
      <c r="JD145">
        <v>40.6298</v>
      </c>
      <c r="JE145">
        <v>15.1039</v>
      </c>
      <c r="JF145">
        <v>18</v>
      </c>
      <c r="JG145">
        <v>537.789</v>
      </c>
      <c r="JH145">
        <v>776.704</v>
      </c>
      <c r="JI145">
        <v>24.999</v>
      </c>
      <c r="JJ145">
        <v>31.4183</v>
      </c>
      <c r="JK145">
        <v>29.9996</v>
      </c>
      <c r="JL145">
        <v>31.421</v>
      </c>
      <c r="JM145">
        <v>31.3378</v>
      </c>
      <c r="JN145">
        <v>32.6842</v>
      </c>
      <c r="JO145">
        <v>41.9995</v>
      </c>
      <c r="JP145">
        <v>0</v>
      </c>
      <c r="JQ145">
        <v>25</v>
      </c>
      <c r="JR145">
        <v>573.7670000000001</v>
      </c>
      <c r="JS145">
        <v>14.9845</v>
      </c>
      <c r="JT145">
        <v>100.127</v>
      </c>
      <c r="JU145">
        <v>100.097</v>
      </c>
    </row>
    <row r="146" spans="1:281">
      <c r="A146">
        <v>130</v>
      </c>
      <c r="B146">
        <v>1662653376</v>
      </c>
      <c r="C146">
        <v>2350.400000095367</v>
      </c>
      <c r="D146" t="s">
        <v>683</v>
      </c>
      <c r="E146" t="s">
        <v>684</v>
      </c>
      <c r="F146">
        <v>5</v>
      </c>
      <c r="G146" t="s">
        <v>615</v>
      </c>
      <c r="H146" t="s">
        <v>416</v>
      </c>
      <c r="I146">
        <v>1662653368.214286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562.4602256639532</v>
      </c>
      <c r="AK146">
        <v>529.0430848484849</v>
      </c>
      <c r="AL146">
        <v>3.351246395302492</v>
      </c>
      <c r="AM146">
        <v>64.70191797242633</v>
      </c>
      <c r="AN146">
        <f>(AP146 - AO146 + DI146*1E3/(8.314*(DK146+273.15)) * AR146/DH146 * AQ146) * DH146/(100*CV146) * 1000/(1000 - AP146)</f>
        <v>0</v>
      </c>
      <c r="AO146">
        <v>14.99995358617031</v>
      </c>
      <c r="AP146">
        <v>21.11846481203007</v>
      </c>
      <c r="AQ146">
        <v>-0.0001043837893854092</v>
      </c>
      <c r="AR146">
        <v>95.60757508120415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1662653368.214286</v>
      </c>
      <c r="DB146">
        <v>494.0994642857143</v>
      </c>
      <c r="DC146">
        <v>538.7031071428571</v>
      </c>
      <c r="DD146">
        <v>21.13060357142858</v>
      </c>
      <c r="DE146">
        <v>15.00040714285714</v>
      </c>
      <c r="DF146">
        <v>498.3192142857143</v>
      </c>
      <c r="DG146">
        <v>21.290825</v>
      </c>
      <c r="DH146">
        <v>499.9862142857143</v>
      </c>
      <c r="DI146">
        <v>90.77613928571428</v>
      </c>
      <c r="DJ146">
        <v>0.1000014785714286</v>
      </c>
      <c r="DK146">
        <v>28.12603928571428</v>
      </c>
      <c r="DL146">
        <v>27.52307142857143</v>
      </c>
      <c r="DM146">
        <v>999.9000000000002</v>
      </c>
      <c r="DN146">
        <v>0</v>
      </c>
      <c r="DO146">
        <v>0</v>
      </c>
      <c r="DP146">
        <v>9998.772142857142</v>
      </c>
      <c r="DQ146">
        <v>0</v>
      </c>
      <c r="DR146">
        <v>231.1160357142857</v>
      </c>
      <c r="DS146">
        <v>-44.60353571428572</v>
      </c>
      <c r="DT146">
        <v>504.7653928571429</v>
      </c>
      <c r="DU146">
        <v>546.9068571428571</v>
      </c>
      <c r="DV146">
        <v>6.130203571428572</v>
      </c>
      <c r="DW146">
        <v>538.7031071428571</v>
      </c>
      <c r="DX146">
        <v>15.00040714285714</v>
      </c>
      <c r="DY146">
        <v>1.918154285714285</v>
      </c>
      <c r="DZ146">
        <v>1.361678571428571</v>
      </c>
      <c r="EA146">
        <v>16.78443214285714</v>
      </c>
      <c r="EB146">
        <v>11.49748214285715</v>
      </c>
      <c r="EC146">
        <v>1499.987142857143</v>
      </c>
      <c r="ED146">
        <v>0.9729922142857144</v>
      </c>
      <c r="EE146">
        <v>0.02700750714285714</v>
      </c>
      <c r="EF146">
        <v>0</v>
      </c>
      <c r="EG146">
        <v>2.31325</v>
      </c>
      <c r="EH146">
        <v>0</v>
      </c>
      <c r="EI146">
        <v>9493.497857142855</v>
      </c>
      <c r="EJ146">
        <v>12533.23928571429</v>
      </c>
      <c r="EK146">
        <v>38.812</v>
      </c>
      <c r="EL146">
        <v>40.625</v>
      </c>
      <c r="EM146">
        <v>39.40821428571428</v>
      </c>
      <c r="EN146">
        <v>39.56199999999999</v>
      </c>
      <c r="EO146">
        <v>38.31424999999999</v>
      </c>
      <c r="EP146">
        <v>1459.477142857143</v>
      </c>
      <c r="EQ146">
        <v>40.51</v>
      </c>
      <c r="ER146">
        <v>0</v>
      </c>
      <c r="ES146">
        <v>1662653376.5</v>
      </c>
      <c r="ET146">
        <v>0</v>
      </c>
      <c r="EU146">
        <v>2.326684615384615</v>
      </c>
      <c r="EV146">
        <v>0.4178734992674693</v>
      </c>
      <c r="EW146">
        <v>602.5323068794711</v>
      </c>
      <c r="EX146">
        <v>9501.211923076922</v>
      </c>
      <c r="EY146">
        <v>15</v>
      </c>
      <c r="EZ146">
        <v>0</v>
      </c>
      <c r="FA146" t="s">
        <v>419</v>
      </c>
      <c r="FB146">
        <v>1662142938.1</v>
      </c>
      <c r="FC146">
        <v>1662142938.1</v>
      </c>
      <c r="FD146">
        <v>0</v>
      </c>
      <c r="FE146">
        <v>0.077</v>
      </c>
      <c r="FF146">
        <v>-0.133</v>
      </c>
      <c r="FG146">
        <v>-3.393</v>
      </c>
      <c r="FH146">
        <v>-0.24</v>
      </c>
      <c r="FI146">
        <v>419</v>
      </c>
      <c r="FJ146">
        <v>24</v>
      </c>
      <c r="FK146">
        <v>0.26</v>
      </c>
      <c r="FL146">
        <v>0.23</v>
      </c>
      <c r="FM146">
        <v>-44.25418499999999</v>
      </c>
      <c r="FN146">
        <v>-7.802366228892998</v>
      </c>
      <c r="FO146">
        <v>0.763636910301617</v>
      </c>
      <c r="FP146">
        <v>0</v>
      </c>
      <c r="FQ146">
        <v>2.309402941176471</v>
      </c>
      <c r="FR146">
        <v>0.5698441508497069</v>
      </c>
      <c r="FS146">
        <v>0.171989567886944</v>
      </c>
      <c r="FT146">
        <v>1</v>
      </c>
      <c r="FU146">
        <v>6.13307975</v>
      </c>
      <c r="FV146">
        <v>-0.07570232645403104</v>
      </c>
      <c r="FW146">
        <v>0.007345452500527139</v>
      </c>
      <c r="FX146">
        <v>1</v>
      </c>
      <c r="FY146">
        <v>2</v>
      </c>
      <c r="FZ146">
        <v>3</v>
      </c>
      <c r="GA146" t="s">
        <v>420</v>
      </c>
      <c r="GB146">
        <v>2.97733</v>
      </c>
      <c r="GC146">
        <v>2.71596</v>
      </c>
      <c r="GD146">
        <v>0.110301</v>
      </c>
      <c r="GE146">
        <v>0.115273</v>
      </c>
      <c r="GF146">
        <v>0.0977541</v>
      </c>
      <c r="GG146">
        <v>0.0749742</v>
      </c>
      <c r="GH146">
        <v>27988.8</v>
      </c>
      <c r="GI146">
        <v>27966.4</v>
      </c>
      <c r="GJ146">
        <v>29268.7</v>
      </c>
      <c r="GK146">
        <v>29255.3</v>
      </c>
      <c r="GL146">
        <v>35016.4</v>
      </c>
      <c r="GM146">
        <v>35964.9</v>
      </c>
      <c r="GN146">
        <v>41252.9</v>
      </c>
      <c r="GO146">
        <v>41671</v>
      </c>
      <c r="GP146">
        <v>1.92132</v>
      </c>
      <c r="GQ146">
        <v>2.2712</v>
      </c>
      <c r="GR146">
        <v>-0.0297241</v>
      </c>
      <c r="GS146">
        <v>0</v>
      </c>
      <c r="GT146">
        <v>28.004</v>
      </c>
      <c r="GU146">
        <v>999.9</v>
      </c>
      <c r="GV146">
        <v>39.2</v>
      </c>
      <c r="GW146">
        <v>36.9</v>
      </c>
      <c r="GX146">
        <v>27.0803</v>
      </c>
      <c r="GY146">
        <v>63.2929</v>
      </c>
      <c r="GZ146">
        <v>22.1955</v>
      </c>
      <c r="HA146">
        <v>2</v>
      </c>
      <c r="HB146">
        <v>0.313084</v>
      </c>
      <c r="HC146">
        <v>2.03212</v>
      </c>
      <c r="HD146">
        <v>20.3748</v>
      </c>
      <c r="HE146">
        <v>5.21609</v>
      </c>
      <c r="HF146">
        <v>12.0099</v>
      </c>
      <c r="HG146">
        <v>4.98745</v>
      </c>
      <c r="HH146">
        <v>3.2882</v>
      </c>
      <c r="HI146">
        <v>9999</v>
      </c>
      <c r="HJ146">
        <v>9999</v>
      </c>
      <c r="HK146">
        <v>9999</v>
      </c>
      <c r="HL146">
        <v>221.6</v>
      </c>
      <c r="HM146">
        <v>1.86752</v>
      </c>
      <c r="HN146">
        <v>1.8666</v>
      </c>
      <c r="HO146">
        <v>1.86595</v>
      </c>
      <c r="HP146">
        <v>1.86585</v>
      </c>
      <c r="HQ146">
        <v>1.8677</v>
      </c>
      <c r="HR146">
        <v>1.87012</v>
      </c>
      <c r="HS146">
        <v>1.86876</v>
      </c>
      <c r="HT146">
        <v>1.87027</v>
      </c>
      <c r="HU146">
        <v>0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-4.305</v>
      </c>
      <c r="II146">
        <v>-0.1604</v>
      </c>
      <c r="IJ146">
        <v>-2.516739542632623</v>
      </c>
      <c r="IK146">
        <v>-0.003475500162460642</v>
      </c>
      <c r="IL146">
        <v>1.125610701116577E-07</v>
      </c>
      <c r="IM146">
        <v>8.211969671259291E-12</v>
      </c>
      <c r="IN146">
        <v>-0.1937301274936507</v>
      </c>
      <c r="IO146">
        <v>-0.01384364534232655</v>
      </c>
      <c r="IP146">
        <v>0.00103161831321913</v>
      </c>
      <c r="IQ146">
        <v>-1.444183994753534E-05</v>
      </c>
      <c r="IR146">
        <v>3</v>
      </c>
      <c r="IS146">
        <v>2339</v>
      </c>
      <c r="IT146">
        <v>1</v>
      </c>
      <c r="IU146">
        <v>31</v>
      </c>
      <c r="IV146">
        <v>8507.299999999999</v>
      </c>
      <c r="IW146">
        <v>8507.299999999999</v>
      </c>
      <c r="IX146">
        <v>1.66992</v>
      </c>
      <c r="IY146">
        <v>2.229</v>
      </c>
      <c r="IZ146">
        <v>1.9458</v>
      </c>
      <c r="JA146">
        <v>2.6355</v>
      </c>
      <c r="JB146">
        <v>2.19482</v>
      </c>
      <c r="JC146">
        <v>2.38281</v>
      </c>
      <c r="JD146">
        <v>40.6298</v>
      </c>
      <c r="JE146">
        <v>15.1127</v>
      </c>
      <c r="JF146">
        <v>18</v>
      </c>
      <c r="JG146">
        <v>537.678</v>
      </c>
      <c r="JH146">
        <v>776.6</v>
      </c>
      <c r="JI146">
        <v>24.9993</v>
      </c>
      <c r="JJ146">
        <v>31.4129</v>
      </c>
      <c r="JK146">
        <v>29.9996</v>
      </c>
      <c r="JL146">
        <v>31.4161</v>
      </c>
      <c r="JM146">
        <v>31.3335</v>
      </c>
      <c r="JN146">
        <v>33.4326</v>
      </c>
      <c r="JO146">
        <v>41.9995</v>
      </c>
      <c r="JP146">
        <v>0</v>
      </c>
      <c r="JQ146">
        <v>25</v>
      </c>
      <c r="JR146">
        <v>593.801</v>
      </c>
      <c r="JS146">
        <v>14.973</v>
      </c>
      <c r="JT146">
        <v>100.126</v>
      </c>
      <c r="JU146">
        <v>100.098</v>
      </c>
    </row>
    <row r="147" spans="1:281">
      <c r="A147">
        <v>131</v>
      </c>
      <c r="B147">
        <v>1662653381</v>
      </c>
      <c r="C147">
        <v>2355.400000095367</v>
      </c>
      <c r="D147" t="s">
        <v>685</v>
      </c>
      <c r="E147" t="s">
        <v>686</v>
      </c>
      <c r="F147">
        <v>5</v>
      </c>
      <c r="G147" t="s">
        <v>615</v>
      </c>
      <c r="H147" t="s">
        <v>416</v>
      </c>
      <c r="I147">
        <v>1662653373.5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579.6649480596316</v>
      </c>
      <c r="AK147">
        <v>545.7797636363636</v>
      </c>
      <c r="AL147">
        <v>3.353220991116924</v>
      </c>
      <c r="AM147">
        <v>64.70191797242633</v>
      </c>
      <c r="AN147">
        <f>(AP147 - AO147 + DI147*1E3/(8.314*(DK147+273.15)) * AR147/DH147 * AQ147) * DH147/(100*CV147) * 1000/(1000 - AP147)</f>
        <v>0</v>
      </c>
      <c r="AO147">
        <v>14.99977132632172</v>
      </c>
      <c r="AP147">
        <v>21.10530706766917</v>
      </c>
      <c r="AQ147">
        <v>-7.360509107027393E-05</v>
      </c>
      <c r="AR147">
        <v>95.60757508120415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1662653373.5</v>
      </c>
      <c r="DB147">
        <v>511.318925925926</v>
      </c>
      <c r="DC147">
        <v>556.5095925925925</v>
      </c>
      <c r="DD147">
        <v>21.12130740740741</v>
      </c>
      <c r="DE147">
        <v>14.99975185185185</v>
      </c>
      <c r="DF147">
        <v>515.5965925925926</v>
      </c>
      <c r="DG147">
        <v>21.28162592592592</v>
      </c>
      <c r="DH147">
        <v>499.9907407407408</v>
      </c>
      <c r="DI147">
        <v>90.7763925925926</v>
      </c>
      <c r="DJ147">
        <v>0.09999172962962961</v>
      </c>
      <c r="DK147">
        <v>28.1241037037037</v>
      </c>
      <c r="DL147">
        <v>27.51845555555556</v>
      </c>
      <c r="DM147">
        <v>999.9000000000001</v>
      </c>
      <c r="DN147">
        <v>0</v>
      </c>
      <c r="DO147">
        <v>0</v>
      </c>
      <c r="DP147">
        <v>10005.58222222222</v>
      </c>
      <c r="DQ147">
        <v>0</v>
      </c>
      <c r="DR147">
        <v>230.7131111111111</v>
      </c>
      <c r="DS147">
        <v>-45.19060740740741</v>
      </c>
      <c r="DT147">
        <v>522.3516296296298</v>
      </c>
      <c r="DU147">
        <v>564.9842222222222</v>
      </c>
      <c r="DV147">
        <v>6.121565555555555</v>
      </c>
      <c r="DW147">
        <v>556.5095925925925</v>
      </c>
      <c r="DX147">
        <v>14.99975185185185</v>
      </c>
      <c r="DY147">
        <v>1.917316666666666</v>
      </c>
      <c r="DZ147">
        <v>1.361622962962963</v>
      </c>
      <c r="EA147">
        <v>16.77754814814815</v>
      </c>
      <c r="EB147">
        <v>11.49686296296296</v>
      </c>
      <c r="EC147">
        <v>1499.991111111111</v>
      </c>
      <c r="ED147">
        <v>0.9729922222222223</v>
      </c>
      <c r="EE147">
        <v>0.0270075</v>
      </c>
      <c r="EF147">
        <v>0</v>
      </c>
      <c r="EG147">
        <v>2.293218518518518</v>
      </c>
      <c r="EH147">
        <v>0</v>
      </c>
      <c r="EI147">
        <v>9546.106296296297</v>
      </c>
      <c r="EJ147">
        <v>12533.27777777778</v>
      </c>
      <c r="EK147">
        <v>38.812</v>
      </c>
      <c r="EL147">
        <v>40.625</v>
      </c>
      <c r="EM147">
        <v>39.39337037037038</v>
      </c>
      <c r="EN147">
        <v>39.56199999999999</v>
      </c>
      <c r="EO147">
        <v>38.312</v>
      </c>
      <c r="EP147">
        <v>1459.481111111112</v>
      </c>
      <c r="EQ147">
        <v>40.51</v>
      </c>
      <c r="ER147">
        <v>0</v>
      </c>
      <c r="ES147">
        <v>1662653381.3</v>
      </c>
      <c r="ET147">
        <v>0</v>
      </c>
      <c r="EU147">
        <v>2.315611538461539</v>
      </c>
      <c r="EV147">
        <v>-0.4840170910951735</v>
      </c>
      <c r="EW147">
        <v>562.8981200573794</v>
      </c>
      <c r="EX147">
        <v>9548.705</v>
      </c>
      <c r="EY147">
        <v>15</v>
      </c>
      <c r="EZ147">
        <v>0</v>
      </c>
      <c r="FA147" t="s">
        <v>419</v>
      </c>
      <c r="FB147">
        <v>1662142938.1</v>
      </c>
      <c r="FC147">
        <v>1662142938.1</v>
      </c>
      <c r="FD147">
        <v>0</v>
      </c>
      <c r="FE147">
        <v>0.077</v>
      </c>
      <c r="FF147">
        <v>-0.133</v>
      </c>
      <c r="FG147">
        <v>-3.393</v>
      </c>
      <c r="FH147">
        <v>-0.24</v>
      </c>
      <c r="FI147">
        <v>419</v>
      </c>
      <c r="FJ147">
        <v>24</v>
      </c>
      <c r="FK147">
        <v>0.26</v>
      </c>
      <c r="FL147">
        <v>0.23</v>
      </c>
      <c r="FM147">
        <v>-44.7609325</v>
      </c>
      <c r="FN147">
        <v>-6.603213883677252</v>
      </c>
      <c r="FO147">
        <v>0.6422180550200611</v>
      </c>
      <c r="FP147">
        <v>0</v>
      </c>
      <c r="FQ147">
        <v>2.31535</v>
      </c>
      <c r="FR147">
        <v>0.2009915940428302</v>
      </c>
      <c r="FS147">
        <v>0.1765433695258177</v>
      </c>
      <c r="FT147">
        <v>1</v>
      </c>
      <c r="FU147">
        <v>6.12744275</v>
      </c>
      <c r="FV147">
        <v>-0.09198337711070491</v>
      </c>
      <c r="FW147">
        <v>0.008927891404889546</v>
      </c>
      <c r="FX147">
        <v>1</v>
      </c>
      <c r="FY147">
        <v>2</v>
      </c>
      <c r="FZ147">
        <v>3</v>
      </c>
      <c r="GA147" t="s">
        <v>420</v>
      </c>
      <c r="GB147">
        <v>2.9767</v>
      </c>
      <c r="GC147">
        <v>2.71539</v>
      </c>
      <c r="GD147">
        <v>0.112796</v>
      </c>
      <c r="GE147">
        <v>0.117722</v>
      </c>
      <c r="GF147">
        <v>0.0977103</v>
      </c>
      <c r="GG147">
        <v>0.0749686</v>
      </c>
      <c r="GH147">
        <v>27910.4</v>
      </c>
      <c r="GI147">
        <v>27889.2</v>
      </c>
      <c r="GJ147">
        <v>29268.9</v>
      </c>
      <c r="GK147">
        <v>29255.7</v>
      </c>
      <c r="GL147">
        <v>35018.6</v>
      </c>
      <c r="GM147">
        <v>35965.1</v>
      </c>
      <c r="GN147">
        <v>41253.4</v>
      </c>
      <c r="GO147">
        <v>41671</v>
      </c>
      <c r="GP147">
        <v>1.9212</v>
      </c>
      <c r="GQ147">
        <v>2.2716</v>
      </c>
      <c r="GR147">
        <v>-0.0289306</v>
      </c>
      <c r="GS147">
        <v>0</v>
      </c>
      <c r="GT147">
        <v>27.9999</v>
      </c>
      <c r="GU147">
        <v>999.9</v>
      </c>
      <c r="GV147">
        <v>39.2</v>
      </c>
      <c r="GW147">
        <v>36.9</v>
      </c>
      <c r="GX147">
        <v>27.0783</v>
      </c>
      <c r="GY147">
        <v>63.0929</v>
      </c>
      <c r="GZ147">
        <v>22.496</v>
      </c>
      <c r="HA147">
        <v>2</v>
      </c>
      <c r="HB147">
        <v>0.312536</v>
      </c>
      <c r="HC147">
        <v>2.03091</v>
      </c>
      <c r="HD147">
        <v>20.3747</v>
      </c>
      <c r="HE147">
        <v>5.21594</v>
      </c>
      <c r="HF147">
        <v>12.0099</v>
      </c>
      <c r="HG147">
        <v>4.98745</v>
      </c>
      <c r="HH147">
        <v>3.28818</v>
      </c>
      <c r="HI147">
        <v>9999</v>
      </c>
      <c r="HJ147">
        <v>9999</v>
      </c>
      <c r="HK147">
        <v>9999</v>
      </c>
      <c r="HL147">
        <v>221.6</v>
      </c>
      <c r="HM147">
        <v>1.86752</v>
      </c>
      <c r="HN147">
        <v>1.8666</v>
      </c>
      <c r="HO147">
        <v>1.86596</v>
      </c>
      <c r="HP147">
        <v>1.86584</v>
      </c>
      <c r="HQ147">
        <v>1.86769</v>
      </c>
      <c r="HR147">
        <v>1.87012</v>
      </c>
      <c r="HS147">
        <v>1.86877</v>
      </c>
      <c r="HT147">
        <v>1.87027</v>
      </c>
      <c r="HU147">
        <v>0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-4.36</v>
      </c>
      <c r="II147">
        <v>-0.1604</v>
      </c>
      <c r="IJ147">
        <v>-2.516739542632623</v>
      </c>
      <c r="IK147">
        <v>-0.003475500162460642</v>
      </c>
      <c r="IL147">
        <v>1.125610701116577E-07</v>
      </c>
      <c r="IM147">
        <v>8.211969671259291E-12</v>
      </c>
      <c r="IN147">
        <v>-0.1937301274936507</v>
      </c>
      <c r="IO147">
        <v>-0.01384364534232655</v>
      </c>
      <c r="IP147">
        <v>0.00103161831321913</v>
      </c>
      <c r="IQ147">
        <v>-1.444183994753534E-05</v>
      </c>
      <c r="IR147">
        <v>3</v>
      </c>
      <c r="IS147">
        <v>2339</v>
      </c>
      <c r="IT147">
        <v>1</v>
      </c>
      <c r="IU147">
        <v>31</v>
      </c>
      <c r="IV147">
        <v>8507.4</v>
      </c>
      <c r="IW147">
        <v>8507.4</v>
      </c>
      <c r="IX147">
        <v>1.71021</v>
      </c>
      <c r="IY147">
        <v>2.229</v>
      </c>
      <c r="IZ147">
        <v>1.94702</v>
      </c>
      <c r="JA147">
        <v>2.63672</v>
      </c>
      <c r="JB147">
        <v>2.19482</v>
      </c>
      <c r="JC147">
        <v>2.39746</v>
      </c>
      <c r="JD147">
        <v>40.6042</v>
      </c>
      <c r="JE147">
        <v>15.1127</v>
      </c>
      <c r="JF147">
        <v>18</v>
      </c>
      <c r="JG147">
        <v>537.55</v>
      </c>
      <c r="JH147">
        <v>776.9160000000001</v>
      </c>
      <c r="JI147">
        <v>24.9996</v>
      </c>
      <c r="JJ147">
        <v>31.4064</v>
      </c>
      <c r="JK147">
        <v>29.9996</v>
      </c>
      <c r="JL147">
        <v>31.4113</v>
      </c>
      <c r="JM147">
        <v>31.3279</v>
      </c>
      <c r="JN147">
        <v>34.2405</v>
      </c>
      <c r="JO147">
        <v>41.9995</v>
      </c>
      <c r="JP147">
        <v>0</v>
      </c>
      <c r="JQ147">
        <v>25</v>
      </c>
      <c r="JR147">
        <v>607.162</v>
      </c>
      <c r="JS147">
        <v>14.9719</v>
      </c>
      <c r="JT147">
        <v>100.127</v>
      </c>
      <c r="JU147">
        <v>100.098</v>
      </c>
    </row>
    <row r="148" spans="1:281">
      <c r="A148">
        <v>132</v>
      </c>
      <c r="B148">
        <v>1662653386</v>
      </c>
      <c r="C148">
        <v>2360.400000095367</v>
      </c>
      <c r="D148" t="s">
        <v>687</v>
      </c>
      <c r="E148" t="s">
        <v>688</v>
      </c>
      <c r="F148">
        <v>5</v>
      </c>
      <c r="G148" t="s">
        <v>615</v>
      </c>
      <c r="H148" t="s">
        <v>416</v>
      </c>
      <c r="I148">
        <v>1662653378.214286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596.7718065689156</v>
      </c>
      <c r="AK148">
        <v>562.578890909091</v>
      </c>
      <c r="AL148">
        <v>3.355131086212435</v>
      </c>
      <c r="AM148">
        <v>64.70191797242633</v>
      </c>
      <c r="AN148">
        <f>(AP148 - AO148 + DI148*1E3/(8.314*(DK148+273.15)) * AR148/DH148 * AQ148) * DH148/(100*CV148) * 1000/(1000 - AP148)</f>
        <v>0</v>
      </c>
      <c r="AO148">
        <v>14.99840662384723</v>
      </c>
      <c r="AP148">
        <v>21.09172210526314</v>
      </c>
      <c r="AQ148">
        <v>-0.0001485448576777128</v>
      </c>
      <c r="AR148">
        <v>95.60757508120415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1662653378.214286</v>
      </c>
      <c r="DB148">
        <v>526.7737857142857</v>
      </c>
      <c r="DC148">
        <v>572.3702857142856</v>
      </c>
      <c r="DD148">
        <v>21.11091428571428</v>
      </c>
      <c r="DE148">
        <v>14.99902857142857</v>
      </c>
      <c r="DF148">
        <v>531.1034642857142</v>
      </c>
      <c r="DG148">
        <v>21.27133571428572</v>
      </c>
      <c r="DH148">
        <v>499.9840357142857</v>
      </c>
      <c r="DI148">
        <v>90.77674642857141</v>
      </c>
      <c r="DJ148">
        <v>0.09993985357142858</v>
      </c>
      <c r="DK148">
        <v>28.12320357142858</v>
      </c>
      <c r="DL148">
        <v>27.52087142857143</v>
      </c>
      <c r="DM148">
        <v>999.9000000000002</v>
      </c>
      <c r="DN148">
        <v>0</v>
      </c>
      <c r="DO148">
        <v>0</v>
      </c>
      <c r="DP148">
        <v>10002.48</v>
      </c>
      <c r="DQ148">
        <v>0</v>
      </c>
      <c r="DR148">
        <v>231.6699285714285</v>
      </c>
      <c r="DS148">
        <v>-45.59642857142858</v>
      </c>
      <c r="DT148">
        <v>538.1341428571429</v>
      </c>
      <c r="DU148">
        <v>581.086</v>
      </c>
      <c r="DV148">
        <v>6.111888571428571</v>
      </c>
      <c r="DW148">
        <v>572.3702857142856</v>
      </c>
      <c r="DX148">
        <v>14.99902857142857</v>
      </c>
      <c r="DY148">
        <v>1.916381071428572</v>
      </c>
      <c r="DZ148">
        <v>1.361563214285714</v>
      </c>
      <c r="EA148">
        <v>16.76985357142857</v>
      </c>
      <c r="EB148">
        <v>11.49620357142857</v>
      </c>
      <c r="EC148">
        <v>1500.005357142857</v>
      </c>
      <c r="ED148">
        <v>0.9729922142857144</v>
      </c>
      <c r="EE148">
        <v>0.02700750714285714</v>
      </c>
      <c r="EF148">
        <v>0</v>
      </c>
      <c r="EG148">
        <v>2.297978571428571</v>
      </c>
      <c r="EH148">
        <v>0</v>
      </c>
      <c r="EI148">
        <v>9588.785357142857</v>
      </c>
      <c r="EJ148">
        <v>12533.39642857143</v>
      </c>
      <c r="EK148">
        <v>38.80314285714285</v>
      </c>
      <c r="EL148">
        <v>40.625</v>
      </c>
      <c r="EM148">
        <v>39.37942857142857</v>
      </c>
      <c r="EN148">
        <v>39.56199999999999</v>
      </c>
      <c r="EO148">
        <v>38.312</v>
      </c>
      <c r="EP148">
        <v>1459.495357142857</v>
      </c>
      <c r="EQ148">
        <v>40.51</v>
      </c>
      <c r="ER148">
        <v>0</v>
      </c>
      <c r="ES148">
        <v>1662653386.1</v>
      </c>
      <c r="ET148">
        <v>0</v>
      </c>
      <c r="EU148">
        <v>2.277496153846154</v>
      </c>
      <c r="EV148">
        <v>-1.105801712844775</v>
      </c>
      <c r="EW148">
        <v>505.5719658626498</v>
      </c>
      <c r="EX148">
        <v>9591.10076923077</v>
      </c>
      <c r="EY148">
        <v>15</v>
      </c>
      <c r="EZ148">
        <v>0</v>
      </c>
      <c r="FA148" t="s">
        <v>419</v>
      </c>
      <c r="FB148">
        <v>1662142938.1</v>
      </c>
      <c r="FC148">
        <v>1662142938.1</v>
      </c>
      <c r="FD148">
        <v>0</v>
      </c>
      <c r="FE148">
        <v>0.077</v>
      </c>
      <c r="FF148">
        <v>-0.133</v>
      </c>
      <c r="FG148">
        <v>-3.393</v>
      </c>
      <c r="FH148">
        <v>-0.24</v>
      </c>
      <c r="FI148">
        <v>419</v>
      </c>
      <c r="FJ148">
        <v>24</v>
      </c>
      <c r="FK148">
        <v>0.26</v>
      </c>
      <c r="FL148">
        <v>0.23</v>
      </c>
      <c r="FM148">
        <v>-45.30966097560976</v>
      </c>
      <c r="FN148">
        <v>-5.482695470383374</v>
      </c>
      <c r="FO148">
        <v>0.5440676351776756</v>
      </c>
      <c r="FP148">
        <v>0</v>
      </c>
      <c r="FQ148">
        <v>2.31770294117647</v>
      </c>
      <c r="FR148">
        <v>-0.4740672293555719</v>
      </c>
      <c r="FS148">
        <v>0.2035487678019753</v>
      </c>
      <c r="FT148">
        <v>1</v>
      </c>
      <c r="FU148">
        <v>6.117869268292683</v>
      </c>
      <c r="FV148">
        <v>-0.1188211149825742</v>
      </c>
      <c r="FW148">
        <v>0.01185638088782944</v>
      </c>
      <c r="FX148">
        <v>0</v>
      </c>
      <c r="FY148">
        <v>1</v>
      </c>
      <c r="FZ148">
        <v>3</v>
      </c>
      <c r="GA148" t="s">
        <v>426</v>
      </c>
      <c r="GB148">
        <v>2.97712</v>
      </c>
      <c r="GC148">
        <v>2.71555</v>
      </c>
      <c r="GD148">
        <v>0.115262</v>
      </c>
      <c r="GE148">
        <v>0.120115</v>
      </c>
      <c r="GF148">
        <v>0.097665</v>
      </c>
      <c r="GG148">
        <v>0.0749693</v>
      </c>
      <c r="GH148">
        <v>27833</v>
      </c>
      <c r="GI148">
        <v>27813.9</v>
      </c>
      <c r="GJ148">
        <v>29269</v>
      </c>
      <c r="GK148">
        <v>29256</v>
      </c>
      <c r="GL148">
        <v>35020.5</v>
      </c>
      <c r="GM148">
        <v>35965.6</v>
      </c>
      <c r="GN148">
        <v>41253.6</v>
      </c>
      <c r="GO148">
        <v>41671.5</v>
      </c>
      <c r="GP148">
        <v>1.9212</v>
      </c>
      <c r="GQ148">
        <v>2.27163</v>
      </c>
      <c r="GR148">
        <v>-0.0297129</v>
      </c>
      <c r="GS148">
        <v>0</v>
      </c>
      <c r="GT148">
        <v>27.9959</v>
      </c>
      <c r="GU148">
        <v>999.9</v>
      </c>
      <c r="GV148">
        <v>39.2</v>
      </c>
      <c r="GW148">
        <v>36.9</v>
      </c>
      <c r="GX148">
        <v>27.0776</v>
      </c>
      <c r="GY148">
        <v>63.1029</v>
      </c>
      <c r="GZ148">
        <v>22.2716</v>
      </c>
      <c r="HA148">
        <v>2</v>
      </c>
      <c r="HB148">
        <v>0.312116</v>
      </c>
      <c r="HC148">
        <v>2.02905</v>
      </c>
      <c r="HD148">
        <v>20.3748</v>
      </c>
      <c r="HE148">
        <v>5.21624</v>
      </c>
      <c r="HF148">
        <v>12.0099</v>
      </c>
      <c r="HG148">
        <v>4.98755</v>
      </c>
      <c r="HH148">
        <v>3.28828</v>
      </c>
      <c r="HI148">
        <v>9999</v>
      </c>
      <c r="HJ148">
        <v>9999</v>
      </c>
      <c r="HK148">
        <v>9999</v>
      </c>
      <c r="HL148">
        <v>221.6</v>
      </c>
      <c r="HM148">
        <v>1.86752</v>
      </c>
      <c r="HN148">
        <v>1.86661</v>
      </c>
      <c r="HO148">
        <v>1.86598</v>
      </c>
      <c r="HP148">
        <v>1.86584</v>
      </c>
      <c r="HQ148">
        <v>1.8677</v>
      </c>
      <c r="HR148">
        <v>1.87012</v>
      </c>
      <c r="HS148">
        <v>1.86877</v>
      </c>
      <c r="HT148">
        <v>1.87027</v>
      </c>
      <c r="HU148">
        <v>0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-4.416</v>
      </c>
      <c r="II148">
        <v>-0.1606</v>
      </c>
      <c r="IJ148">
        <v>-2.516739542632623</v>
      </c>
      <c r="IK148">
        <v>-0.003475500162460642</v>
      </c>
      <c r="IL148">
        <v>1.125610701116577E-07</v>
      </c>
      <c r="IM148">
        <v>8.211969671259291E-12</v>
      </c>
      <c r="IN148">
        <v>-0.1937301274936507</v>
      </c>
      <c r="IO148">
        <v>-0.01384364534232655</v>
      </c>
      <c r="IP148">
        <v>0.00103161831321913</v>
      </c>
      <c r="IQ148">
        <v>-1.444183994753534E-05</v>
      </c>
      <c r="IR148">
        <v>3</v>
      </c>
      <c r="IS148">
        <v>2339</v>
      </c>
      <c r="IT148">
        <v>1</v>
      </c>
      <c r="IU148">
        <v>31</v>
      </c>
      <c r="IV148">
        <v>8507.5</v>
      </c>
      <c r="IW148">
        <v>8507.5</v>
      </c>
      <c r="IX148">
        <v>1.74683</v>
      </c>
      <c r="IY148">
        <v>2.229</v>
      </c>
      <c r="IZ148">
        <v>1.94702</v>
      </c>
      <c r="JA148">
        <v>2.63672</v>
      </c>
      <c r="JB148">
        <v>2.19482</v>
      </c>
      <c r="JC148">
        <v>2.37793</v>
      </c>
      <c r="JD148">
        <v>40.6042</v>
      </c>
      <c r="JE148">
        <v>15.1039</v>
      </c>
      <c r="JF148">
        <v>18</v>
      </c>
      <c r="JG148">
        <v>537.505</v>
      </c>
      <c r="JH148">
        <v>776.885</v>
      </c>
      <c r="JI148">
        <v>24.9995</v>
      </c>
      <c r="JJ148">
        <v>31.4005</v>
      </c>
      <c r="JK148">
        <v>29.9996</v>
      </c>
      <c r="JL148">
        <v>31.4059</v>
      </c>
      <c r="JM148">
        <v>31.3237</v>
      </c>
      <c r="JN148">
        <v>34.9752</v>
      </c>
      <c r="JO148">
        <v>41.9995</v>
      </c>
      <c r="JP148">
        <v>0</v>
      </c>
      <c r="JQ148">
        <v>25</v>
      </c>
      <c r="JR148">
        <v>627.198</v>
      </c>
      <c r="JS148">
        <v>14.9749</v>
      </c>
      <c r="JT148">
        <v>100.127</v>
      </c>
      <c r="JU148">
        <v>100.1</v>
      </c>
    </row>
    <row r="149" spans="1:281">
      <c r="A149">
        <v>133</v>
      </c>
      <c r="B149">
        <v>1662653391</v>
      </c>
      <c r="C149">
        <v>2365.400000095367</v>
      </c>
      <c r="D149" t="s">
        <v>689</v>
      </c>
      <c r="E149" t="s">
        <v>690</v>
      </c>
      <c r="F149">
        <v>5</v>
      </c>
      <c r="G149" t="s">
        <v>615</v>
      </c>
      <c r="H149" t="s">
        <v>416</v>
      </c>
      <c r="I149">
        <v>1662653383.5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613.8673590304505</v>
      </c>
      <c r="AK149">
        <v>579.6164242424243</v>
      </c>
      <c r="AL149">
        <v>3.417106908886887</v>
      </c>
      <c r="AM149">
        <v>64.70191797242633</v>
      </c>
      <c r="AN149">
        <f>(AP149 - AO149 + DI149*1E3/(8.314*(DK149+273.15)) * AR149/DH149 * AQ149) * DH149/(100*CV149) * 1000/(1000 - AP149)</f>
        <v>0</v>
      </c>
      <c r="AO149">
        <v>14.99807202364268</v>
      </c>
      <c r="AP149">
        <v>21.07262541353383</v>
      </c>
      <c r="AQ149">
        <v>-0.0001126667616981289</v>
      </c>
      <c r="AR149">
        <v>95.60757508120415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1662653383.5</v>
      </c>
      <c r="DB149">
        <v>544.175925925926</v>
      </c>
      <c r="DC149">
        <v>590.1979629629629</v>
      </c>
      <c r="DD149">
        <v>21.09657777777777</v>
      </c>
      <c r="DE149">
        <v>14.99881111111111</v>
      </c>
      <c r="DF149">
        <v>548.563925925926</v>
      </c>
      <c r="DG149">
        <v>21.25715555555555</v>
      </c>
      <c r="DH149">
        <v>500.0129259259259</v>
      </c>
      <c r="DI149">
        <v>90.77628518518519</v>
      </c>
      <c r="DJ149">
        <v>0.1000041888888889</v>
      </c>
      <c r="DK149">
        <v>28.12034074074074</v>
      </c>
      <c r="DL149">
        <v>27.5159962962963</v>
      </c>
      <c r="DM149">
        <v>999.9000000000001</v>
      </c>
      <c r="DN149">
        <v>0</v>
      </c>
      <c r="DO149">
        <v>0</v>
      </c>
      <c r="DP149">
        <v>10003.40703703704</v>
      </c>
      <c r="DQ149">
        <v>0</v>
      </c>
      <c r="DR149">
        <v>232.4467777777778</v>
      </c>
      <c r="DS149">
        <v>-46.02203703703704</v>
      </c>
      <c r="DT149">
        <v>555.9034074074075</v>
      </c>
      <c r="DU149">
        <v>599.1850740740741</v>
      </c>
      <c r="DV149">
        <v>6.097769629629631</v>
      </c>
      <c r="DW149">
        <v>590.1979629629629</v>
      </c>
      <c r="DX149">
        <v>14.99881111111111</v>
      </c>
      <c r="DY149">
        <v>1.915070370370371</v>
      </c>
      <c r="DZ149">
        <v>1.361536666666666</v>
      </c>
      <c r="EA149">
        <v>16.75907037037037</v>
      </c>
      <c r="EB149">
        <v>11.4959037037037</v>
      </c>
      <c r="EC149">
        <v>1500.01962962963</v>
      </c>
      <c r="ED149">
        <v>0.9729920000000001</v>
      </c>
      <c r="EE149">
        <v>0.0270077</v>
      </c>
      <c r="EF149">
        <v>0</v>
      </c>
      <c r="EG149">
        <v>2.286522222222222</v>
      </c>
      <c r="EH149">
        <v>0</v>
      </c>
      <c r="EI149">
        <v>9630.607407407406</v>
      </c>
      <c r="EJ149">
        <v>12533.52222222222</v>
      </c>
      <c r="EK149">
        <v>38.78214814814815</v>
      </c>
      <c r="EL149">
        <v>40.62033333333333</v>
      </c>
      <c r="EM149">
        <v>39.375</v>
      </c>
      <c r="EN149">
        <v>39.5551111111111</v>
      </c>
      <c r="EO149">
        <v>38.312</v>
      </c>
      <c r="EP149">
        <v>1459.50962962963</v>
      </c>
      <c r="EQ149">
        <v>40.51</v>
      </c>
      <c r="ER149">
        <v>0</v>
      </c>
      <c r="ES149">
        <v>1662653390.9</v>
      </c>
      <c r="ET149">
        <v>0</v>
      </c>
      <c r="EU149">
        <v>2.23905</v>
      </c>
      <c r="EV149">
        <v>-0.1840991433923425</v>
      </c>
      <c r="EW149">
        <v>436.6495725746477</v>
      </c>
      <c r="EX149">
        <v>9628.67923076923</v>
      </c>
      <c r="EY149">
        <v>15</v>
      </c>
      <c r="EZ149">
        <v>0</v>
      </c>
      <c r="FA149" t="s">
        <v>419</v>
      </c>
      <c r="FB149">
        <v>1662142938.1</v>
      </c>
      <c r="FC149">
        <v>1662142938.1</v>
      </c>
      <c r="FD149">
        <v>0</v>
      </c>
      <c r="FE149">
        <v>0.077</v>
      </c>
      <c r="FF149">
        <v>-0.133</v>
      </c>
      <c r="FG149">
        <v>-3.393</v>
      </c>
      <c r="FH149">
        <v>-0.24</v>
      </c>
      <c r="FI149">
        <v>419</v>
      </c>
      <c r="FJ149">
        <v>24</v>
      </c>
      <c r="FK149">
        <v>0.26</v>
      </c>
      <c r="FL149">
        <v>0.23</v>
      </c>
      <c r="FM149">
        <v>-45.72299512195122</v>
      </c>
      <c r="FN149">
        <v>-4.88606759581877</v>
      </c>
      <c r="FO149">
        <v>0.4885666766544562</v>
      </c>
      <c r="FP149">
        <v>0</v>
      </c>
      <c r="FQ149">
        <v>2.277273529411765</v>
      </c>
      <c r="FR149">
        <v>-0.6062689097840263</v>
      </c>
      <c r="FS149">
        <v>0.2105008164142664</v>
      </c>
      <c r="FT149">
        <v>1</v>
      </c>
      <c r="FU149">
        <v>6.10653487804878</v>
      </c>
      <c r="FV149">
        <v>-0.1539227874564493</v>
      </c>
      <c r="FW149">
        <v>0.01531790839729932</v>
      </c>
      <c r="FX149">
        <v>0</v>
      </c>
      <c r="FY149">
        <v>1</v>
      </c>
      <c r="FZ149">
        <v>3</v>
      </c>
      <c r="GA149" t="s">
        <v>426</v>
      </c>
      <c r="GB149">
        <v>2.97705</v>
      </c>
      <c r="GC149">
        <v>2.71587</v>
      </c>
      <c r="GD149">
        <v>0.11772</v>
      </c>
      <c r="GE149">
        <v>0.122465</v>
      </c>
      <c r="GF149">
        <v>0.0975978</v>
      </c>
      <c r="GG149">
        <v>0.07496510000000001</v>
      </c>
      <c r="GH149">
        <v>27756.2</v>
      </c>
      <c r="GI149">
        <v>27739.1</v>
      </c>
      <c r="GJ149">
        <v>29269.6</v>
      </c>
      <c r="GK149">
        <v>29255.5</v>
      </c>
      <c r="GL149">
        <v>35023.7</v>
      </c>
      <c r="GM149">
        <v>35965.3</v>
      </c>
      <c r="GN149">
        <v>41254.2</v>
      </c>
      <c r="GO149">
        <v>41670.9</v>
      </c>
      <c r="GP149">
        <v>1.92157</v>
      </c>
      <c r="GQ149">
        <v>2.27175</v>
      </c>
      <c r="GR149">
        <v>-0.0296459</v>
      </c>
      <c r="GS149">
        <v>0</v>
      </c>
      <c r="GT149">
        <v>27.9898</v>
      </c>
      <c r="GU149">
        <v>999.9</v>
      </c>
      <c r="GV149">
        <v>39.2</v>
      </c>
      <c r="GW149">
        <v>36.9</v>
      </c>
      <c r="GX149">
        <v>27.0767</v>
      </c>
      <c r="GY149">
        <v>62.9629</v>
      </c>
      <c r="GZ149">
        <v>22.5</v>
      </c>
      <c r="HA149">
        <v>2</v>
      </c>
      <c r="HB149">
        <v>0.311603</v>
      </c>
      <c r="HC149">
        <v>2.02445</v>
      </c>
      <c r="HD149">
        <v>20.3751</v>
      </c>
      <c r="HE149">
        <v>5.21639</v>
      </c>
      <c r="HF149">
        <v>12.0099</v>
      </c>
      <c r="HG149">
        <v>4.98755</v>
      </c>
      <c r="HH149">
        <v>3.28838</v>
      </c>
      <c r="HI149">
        <v>9999</v>
      </c>
      <c r="HJ149">
        <v>9999</v>
      </c>
      <c r="HK149">
        <v>9999</v>
      </c>
      <c r="HL149">
        <v>221.6</v>
      </c>
      <c r="HM149">
        <v>1.86752</v>
      </c>
      <c r="HN149">
        <v>1.8666</v>
      </c>
      <c r="HO149">
        <v>1.86594</v>
      </c>
      <c r="HP149">
        <v>1.86585</v>
      </c>
      <c r="HQ149">
        <v>1.86768</v>
      </c>
      <c r="HR149">
        <v>1.87012</v>
      </c>
      <c r="HS149">
        <v>1.86878</v>
      </c>
      <c r="HT149">
        <v>1.87027</v>
      </c>
      <c r="HU149">
        <v>0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-4.471</v>
      </c>
      <c r="II149">
        <v>-0.1609</v>
      </c>
      <c r="IJ149">
        <v>-2.516739542632623</v>
      </c>
      <c r="IK149">
        <v>-0.003475500162460642</v>
      </c>
      <c r="IL149">
        <v>1.125610701116577E-07</v>
      </c>
      <c r="IM149">
        <v>8.211969671259291E-12</v>
      </c>
      <c r="IN149">
        <v>-0.1937301274936507</v>
      </c>
      <c r="IO149">
        <v>-0.01384364534232655</v>
      </c>
      <c r="IP149">
        <v>0.00103161831321913</v>
      </c>
      <c r="IQ149">
        <v>-1.444183994753534E-05</v>
      </c>
      <c r="IR149">
        <v>3</v>
      </c>
      <c r="IS149">
        <v>2339</v>
      </c>
      <c r="IT149">
        <v>1</v>
      </c>
      <c r="IU149">
        <v>31</v>
      </c>
      <c r="IV149">
        <v>8507.5</v>
      </c>
      <c r="IW149">
        <v>8507.5</v>
      </c>
      <c r="IX149">
        <v>1.78711</v>
      </c>
      <c r="IY149">
        <v>2.23145</v>
      </c>
      <c r="IZ149">
        <v>1.94702</v>
      </c>
      <c r="JA149">
        <v>2.6355</v>
      </c>
      <c r="JB149">
        <v>2.19482</v>
      </c>
      <c r="JC149">
        <v>2.37305</v>
      </c>
      <c r="JD149">
        <v>40.6042</v>
      </c>
      <c r="JE149">
        <v>15.1039</v>
      </c>
      <c r="JF149">
        <v>18</v>
      </c>
      <c r="JG149">
        <v>537.717</v>
      </c>
      <c r="JH149">
        <v>776.944</v>
      </c>
      <c r="JI149">
        <v>24.9992</v>
      </c>
      <c r="JJ149">
        <v>31.3949</v>
      </c>
      <c r="JK149">
        <v>29.9996</v>
      </c>
      <c r="JL149">
        <v>31.4005</v>
      </c>
      <c r="JM149">
        <v>31.3188</v>
      </c>
      <c r="JN149">
        <v>35.7798</v>
      </c>
      <c r="JO149">
        <v>41.9995</v>
      </c>
      <c r="JP149">
        <v>0</v>
      </c>
      <c r="JQ149">
        <v>25</v>
      </c>
      <c r="JR149">
        <v>640.5549999999999</v>
      </c>
      <c r="JS149">
        <v>14.984</v>
      </c>
      <c r="JT149">
        <v>100.129</v>
      </c>
      <c r="JU149">
        <v>100.098</v>
      </c>
    </row>
    <row r="150" spans="1:281">
      <c r="A150">
        <v>134</v>
      </c>
      <c r="B150">
        <v>1662653396</v>
      </c>
      <c r="C150">
        <v>2370.400000095367</v>
      </c>
      <c r="D150" t="s">
        <v>691</v>
      </c>
      <c r="E150" t="s">
        <v>692</v>
      </c>
      <c r="F150">
        <v>5</v>
      </c>
      <c r="G150" t="s">
        <v>615</v>
      </c>
      <c r="H150" t="s">
        <v>416</v>
      </c>
      <c r="I150">
        <v>1662653388.214286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630.8790927012069</v>
      </c>
      <c r="AK150">
        <v>596.4511515151515</v>
      </c>
      <c r="AL150">
        <v>3.376229069007045</v>
      </c>
      <c r="AM150">
        <v>64.70191797242633</v>
      </c>
      <c r="AN150">
        <f>(AP150 - AO150 + DI150*1E3/(8.314*(DK150+273.15)) * AR150/DH150 * AQ150) * DH150/(100*CV150) * 1000/(1000 - AP150)</f>
        <v>0</v>
      </c>
      <c r="AO150">
        <v>14.9980187200256</v>
      </c>
      <c r="AP150">
        <v>21.04754962406014</v>
      </c>
      <c r="AQ150">
        <v>-0.0001647666465402704</v>
      </c>
      <c r="AR150">
        <v>95.60757508120415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1662653388.214286</v>
      </c>
      <c r="DB150">
        <v>559.7626071428572</v>
      </c>
      <c r="DC150">
        <v>606.0511785714286</v>
      </c>
      <c r="DD150">
        <v>21.07948928571429</v>
      </c>
      <c r="DE150">
        <v>14.99768571428571</v>
      </c>
      <c r="DF150">
        <v>564.2029285714286</v>
      </c>
      <c r="DG150">
        <v>21.24024285714285</v>
      </c>
      <c r="DH150">
        <v>499.9867857142856</v>
      </c>
      <c r="DI150">
        <v>90.77628571428571</v>
      </c>
      <c r="DJ150">
        <v>0.09996452142857142</v>
      </c>
      <c r="DK150">
        <v>28.11557857142857</v>
      </c>
      <c r="DL150">
        <v>27.51280714285715</v>
      </c>
      <c r="DM150">
        <v>999.9000000000002</v>
      </c>
      <c r="DN150">
        <v>0</v>
      </c>
      <c r="DO150">
        <v>0</v>
      </c>
      <c r="DP150">
        <v>10004.44107142857</v>
      </c>
      <c r="DQ150">
        <v>0</v>
      </c>
      <c r="DR150">
        <v>232.7323928571429</v>
      </c>
      <c r="DS150">
        <v>-46.28861428571429</v>
      </c>
      <c r="DT150">
        <v>571.8158928571428</v>
      </c>
      <c r="DU150">
        <v>615.2789999999999</v>
      </c>
      <c r="DV150">
        <v>6.081804642857144</v>
      </c>
      <c r="DW150">
        <v>606.0511785714286</v>
      </c>
      <c r="DX150">
        <v>14.99768571428571</v>
      </c>
      <c r="DY150">
        <v>1.913518571428571</v>
      </c>
      <c r="DZ150">
        <v>1.361434642857143</v>
      </c>
      <c r="EA150">
        <v>16.7463</v>
      </c>
      <c r="EB150">
        <v>11.49477142857143</v>
      </c>
      <c r="EC150">
        <v>1500.037857142857</v>
      </c>
      <c r="ED150">
        <v>0.9729942142857144</v>
      </c>
      <c r="EE150">
        <v>0.02700555</v>
      </c>
      <c r="EF150">
        <v>0</v>
      </c>
      <c r="EG150">
        <v>2.264164285714286</v>
      </c>
      <c r="EH150">
        <v>0</v>
      </c>
      <c r="EI150">
        <v>9661.731785714286</v>
      </c>
      <c r="EJ150">
        <v>12533.68571428572</v>
      </c>
      <c r="EK150">
        <v>38.76328571428571</v>
      </c>
      <c r="EL150">
        <v>40.60025</v>
      </c>
      <c r="EM150">
        <v>39.375</v>
      </c>
      <c r="EN150">
        <v>39.53542857142857</v>
      </c>
      <c r="EO150">
        <v>38.30757142857142</v>
      </c>
      <c r="EP150">
        <v>1459.531071428572</v>
      </c>
      <c r="EQ150">
        <v>40.50678571428572</v>
      </c>
      <c r="ER150">
        <v>0</v>
      </c>
      <c r="ES150">
        <v>1662653396.3</v>
      </c>
      <c r="ET150">
        <v>0</v>
      </c>
      <c r="EU150">
        <v>2.23336</v>
      </c>
      <c r="EV150">
        <v>-0.208853846375314</v>
      </c>
      <c r="EW150">
        <v>350.0853851010324</v>
      </c>
      <c r="EX150">
        <v>9666.107599999999</v>
      </c>
      <c r="EY150">
        <v>15</v>
      </c>
      <c r="EZ150">
        <v>0</v>
      </c>
      <c r="FA150" t="s">
        <v>419</v>
      </c>
      <c r="FB150">
        <v>1662142938.1</v>
      </c>
      <c r="FC150">
        <v>1662142938.1</v>
      </c>
      <c r="FD150">
        <v>0</v>
      </c>
      <c r="FE150">
        <v>0.077</v>
      </c>
      <c r="FF150">
        <v>-0.133</v>
      </c>
      <c r="FG150">
        <v>-3.393</v>
      </c>
      <c r="FH150">
        <v>-0.24</v>
      </c>
      <c r="FI150">
        <v>419</v>
      </c>
      <c r="FJ150">
        <v>24</v>
      </c>
      <c r="FK150">
        <v>0.26</v>
      </c>
      <c r="FL150">
        <v>0.23</v>
      </c>
      <c r="FM150">
        <v>-46.1311</v>
      </c>
      <c r="FN150">
        <v>-3.46161726078804</v>
      </c>
      <c r="FO150">
        <v>0.3412043053655681</v>
      </c>
      <c r="FP150">
        <v>0</v>
      </c>
      <c r="FQ150">
        <v>2.246982352941176</v>
      </c>
      <c r="FR150">
        <v>-0.007960272175726668</v>
      </c>
      <c r="FS150">
        <v>0.2034013685976691</v>
      </c>
      <c r="FT150">
        <v>1</v>
      </c>
      <c r="FU150">
        <v>6.0895195</v>
      </c>
      <c r="FV150">
        <v>-0.2008167354596808</v>
      </c>
      <c r="FW150">
        <v>0.01944490832454599</v>
      </c>
      <c r="FX150">
        <v>0</v>
      </c>
      <c r="FY150">
        <v>1</v>
      </c>
      <c r="FZ150">
        <v>3</v>
      </c>
      <c r="GA150" t="s">
        <v>426</v>
      </c>
      <c r="GB150">
        <v>2.97725</v>
      </c>
      <c r="GC150">
        <v>2.71588</v>
      </c>
      <c r="GD150">
        <v>0.120129</v>
      </c>
      <c r="GE150">
        <v>0.124808</v>
      </c>
      <c r="GF150">
        <v>0.0975212</v>
      </c>
      <c r="GG150">
        <v>0.07496029999999999</v>
      </c>
      <c r="GH150">
        <v>27681</v>
      </c>
      <c r="GI150">
        <v>27665.4</v>
      </c>
      <c r="GJ150">
        <v>29270.3</v>
      </c>
      <c r="GK150">
        <v>29256</v>
      </c>
      <c r="GL150">
        <v>35027.6</v>
      </c>
      <c r="GM150">
        <v>35966</v>
      </c>
      <c r="GN150">
        <v>41255.2</v>
      </c>
      <c r="GO150">
        <v>41671.5</v>
      </c>
      <c r="GP150">
        <v>1.9216</v>
      </c>
      <c r="GQ150">
        <v>2.27185</v>
      </c>
      <c r="GR150">
        <v>-0.0285953</v>
      </c>
      <c r="GS150">
        <v>0</v>
      </c>
      <c r="GT150">
        <v>27.9825</v>
      </c>
      <c r="GU150">
        <v>999.9</v>
      </c>
      <c r="GV150">
        <v>39.2</v>
      </c>
      <c r="GW150">
        <v>36.9</v>
      </c>
      <c r="GX150">
        <v>27.0771</v>
      </c>
      <c r="GY150">
        <v>62.9429</v>
      </c>
      <c r="GZ150">
        <v>22.2917</v>
      </c>
      <c r="HA150">
        <v>2</v>
      </c>
      <c r="HB150">
        <v>0.311293</v>
      </c>
      <c r="HC150">
        <v>2.02078</v>
      </c>
      <c r="HD150">
        <v>20.3751</v>
      </c>
      <c r="HE150">
        <v>5.21564</v>
      </c>
      <c r="HF150">
        <v>12.0099</v>
      </c>
      <c r="HG150">
        <v>4.98725</v>
      </c>
      <c r="HH150">
        <v>3.28813</v>
      </c>
      <c r="HI150">
        <v>9999</v>
      </c>
      <c r="HJ150">
        <v>9999</v>
      </c>
      <c r="HK150">
        <v>9999</v>
      </c>
      <c r="HL150">
        <v>221.6</v>
      </c>
      <c r="HM150">
        <v>1.86752</v>
      </c>
      <c r="HN150">
        <v>1.8666</v>
      </c>
      <c r="HO150">
        <v>1.86596</v>
      </c>
      <c r="HP150">
        <v>1.86585</v>
      </c>
      <c r="HQ150">
        <v>1.86769</v>
      </c>
      <c r="HR150">
        <v>1.87012</v>
      </c>
      <c r="HS150">
        <v>1.86879</v>
      </c>
      <c r="HT150">
        <v>1.87026</v>
      </c>
      <c r="HU150">
        <v>0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-4.527</v>
      </c>
      <c r="II150">
        <v>-0.1611</v>
      </c>
      <c r="IJ150">
        <v>-2.516739542632623</v>
      </c>
      <c r="IK150">
        <v>-0.003475500162460642</v>
      </c>
      <c r="IL150">
        <v>1.125610701116577E-07</v>
      </c>
      <c r="IM150">
        <v>8.211969671259291E-12</v>
      </c>
      <c r="IN150">
        <v>-0.1937301274936507</v>
      </c>
      <c r="IO150">
        <v>-0.01384364534232655</v>
      </c>
      <c r="IP150">
        <v>0.00103161831321913</v>
      </c>
      <c r="IQ150">
        <v>-1.444183994753534E-05</v>
      </c>
      <c r="IR150">
        <v>3</v>
      </c>
      <c r="IS150">
        <v>2339</v>
      </c>
      <c r="IT150">
        <v>1</v>
      </c>
      <c r="IU150">
        <v>31</v>
      </c>
      <c r="IV150">
        <v>8507.6</v>
      </c>
      <c r="IW150">
        <v>8507.6</v>
      </c>
      <c r="IX150">
        <v>1.82373</v>
      </c>
      <c r="IY150">
        <v>2.23389</v>
      </c>
      <c r="IZ150">
        <v>1.94702</v>
      </c>
      <c r="JA150">
        <v>2.6355</v>
      </c>
      <c r="JB150">
        <v>2.19482</v>
      </c>
      <c r="JC150">
        <v>2.36084</v>
      </c>
      <c r="JD150">
        <v>40.5787</v>
      </c>
      <c r="JE150">
        <v>15.1039</v>
      </c>
      <c r="JF150">
        <v>18</v>
      </c>
      <c r="JG150">
        <v>537.6950000000001</v>
      </c>
      <c r="JH150">
        <v>776.976</v>
      </c>
      <c r="JI150">
        <v>24.9992</v>
      </c>
      <c r="JJ150">
        <v>31.3889</v>
      </c>
      <c r="JK150">
        <v>29.9997</v>
      </c>
      <c r="JL150">
        <v>31.3958</v>
      </c>
      <c r="JM150">
        <v>31.3138</v>
      </c>
      <c r="JN150">
        <v>36.4992</v>
      </c>
      <c r="JO150">
        <v>41.9995</v>
      </c>
      <c r="JP150">
        <v>0</v>
      </c>
      <c r="JQ150">
        <v>25</v>
      </c>
      <c r="JR150">
        <v>660.59</v>
      </c>
      <c r="JS150">
        <v>14.984</v>
      </c>
      <c r="JT150">
        <v>100.131</v>
      </c>
      <c r="JU150">
        <v>100.099</v>
      </c>
    </row>
    <row r="151" spans="1:281">
      <c r="A151">
        <v>135</v>
      </c>
      <c r="B151">
        <v>1662653401</v>
      </c>
      <c r="C151">
        <v>2375.400000095367</v>
      </c>
      <c r="D151" t="s">
        <v>693</v>
      </c>
      <c r="E151" t="s">
        <v>694</v>
      </c>
      <c r="F151">
        <v>5</v>
      </c>
      <c r="G151" t="s">
        <v>615</v>
      </c>
      <c r="H151" t="s">
        <v>416</v>
      </c>
      <c r="I151">
        <v>1662653393.5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647.9349751242017</v>
      </c>
      <c r="AK151">
        <v>613.4375151515151</v>
      </c>
      <c r="AL151">
        <v>3.391406775903092</v>
      </c>
      <c r="AM151">
        <v>64.70191797242633</v>
      </c>
      <c r="AN151">
        <f>(AP151 - AO151 + DI151*1E3/(8.314*(DK151+273.15)) * AR151/DH151 * AQ151) * DH151/(100*CV151) * 1000/(1000 - AP151)</f>
        <v>0</v>
      </c>
      <c r="AO151">
        <v>14.99545420164425</v>
      </c>
      <c r="AP151">
        <v>21.01903398496239</v>
      </c>
      <c r="AQ151">
        <v>-0.0001702745419963876</v>
      </c>
      <c r="AR151">
        <v>95.60757508120415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1662653393.5</v>
      </c>
      <c r="DB151">
        <v>577.2900740740741</v>
      </c>
      <c r="DC151">
        <v>623.812962962963</v>
      </c>
      <c r="DD151">
        <v>21.0562925925926</v>
      </c>
      <c r="DE151">
        <v>14.99694444444444</v>
      </c>
      <c r="DF151">
        <v>581.7891481481482</v>
      </c>
      <c r="DG151">
        <v>21.21728518518519</v>
      </c>
      <c r="DH151">
        <v>500.0091111111111</v>
      </c>
      <c r="DI151">
        <v>90.77623703703702</v>
      </c>
      <c r="DJ151">
        <v>0.1000295703703704</v>
      </c>
      <c r="DK151">
        <v>28.10967037037037</v>
      </c>
      <c r="DL151">
        <v>27.51138518518518</v>
      </c>
      <c r="DM151">
        <v>999.9000000000001</v>
      </c>
      <c r="DN151">
        <v>0</v>
      </c>
      <c r="DO151">
        <v>0</v>
      </c>
      <c r="DP151">
        <v>10009.4937037037</v>
      </c>
      <c r="DQ151">
        <v>0</v>
      </c>
      <c r="DR151">
        <v>232.2212592592593</v>
      </c>
      <c r="DS151">
        <v>-46.52288888888889</v>
      </c>
      <c r="DT151">
        <v>589.7068888888889</v>
      </c>
      <c r="DU151">
        <v>633.3107407407407</v>
      </c>
      <c r="DV151">
        <v>6.059348148148149</v>
      </c>
      <c r="DW151">
        <v>623.812962962963</v>
      </c>
      <c r="DX151">
        <v>14.99694444444444</v>
      </c>
      <c r="DY151">
        <v>1.911411111111111</v>
      </c>
      <c r="DZ151">
        <v>1.361366666666667</v>
      </c>
      <c r="EA151">
        <v>16.72895185185185</v>
      </c>
      <c r="EB151">
        <v>11.49401111111111</v>
      </c>
      <c r="EC151">
        <v>1500.038888888889</v>
      </c>
      <c r="ED151">
        <v>0.972994851851852</v>
      </c>
      <c r="EE151">
        <v>0.02700491851851852</v>
      </c>
      <c r="EF151">
        <v>0</v>
      </c>
      <c r="EG151">
        <v>2.223977777777778</v>
      </c>
      <c r="EH151">
        <v>0</v>
      </c>
      <c r="EI151">
        <v>9689.974074074074</v>
      </c>
      <c r="EJ151">
        <v>12533.69259259259</v>
      </c>
      <c r="EK151">
        <v>38.75</v>
      </c>
      <c r="EL151">
        <v>40.57833333333333</v>
      </c>
      <c r="EM151">
        <v>39.375</v>
      </c>
      <c r="EN151">
        <v>39.51377777777778</v>
      </c>
      <c r="EO151">
        <v>38.28674074074074</v>
      </c>
      <c r="EP151">
        <v>1459.533333333333</v>
      </c>
      <c r="EQ151">
        <v>40.50555555555556</v>
      </c>
      <c r="ER151">
        <v>0</v>
      </c>
      <c r="ES151">
        <v>1662653401.1</v>
      </c>
      <c r="ET151">
        <v>0</v>
      </c>
      <c r="EU151">
        <v>2.247436</v>
      </c>
      <c r="EV151">
        <v>-0.1216153773650698</v>
      </c>
      <c r="EW151">
        <v>281.3130773118719</v>
      </c>
      <c r="EX151">
        <v>9691.2696</v>
      </c>
      <c r="EY151">
        <v>15</v>
      </c>
      <c r="EZ151">
        <v>0</v>
      </c>
      <c r="FA151" t="s">
        <v>419</v>
      </c>
      <c r="FB151">
        <v>1662142938.1</v>
      </c>
      <c r="FC151">
        <v>1662142938.1</v>
      </c>
      <c r="FD151">
        <v>0</v>
      </c>
      <c r="FE151">
        <v>0.077</v>
      </c>
      <c r="FF151">
        <v>-0.133</v>
      </c>
      <c r="FG151">
        <v>-3.393</v>
      </c>
      <c r="FH151">
        <v>-0.24</v>
      </c>
      <c r="FI151">
        <v>419</v>
      </c>
      <c r="FJ151">
        <v>24</v>
      </c>
      <c r="FK151">
        <v>0.26</v>
      </c>
      <c r="FL151">
        <v>0.23</v>
      </c>
      <c r="FM151">
        <v>-46.344785</v>
      </c>
      <c r="FN151">
        <v>-2.777700562851667</v>
      </c>
      <c r="FO151">
        <v>0.2729596660222896</v>
      </c>
      <c r="FP151">
        <v>0</v>
      </c>
      <c r="FQ151">
        <v>2.238738235294118</v>
      </c>
      <c r="FR151">
        <v>-0.1803071006936255</v>
      </c>
      <c r="FS151">
        <v>0.2084068306641461</v>
      </c>
      <c r="FT151">
        <v>1</v>
      </c>
      <c r="FU151">
        <v>6.0744395</v>
      </c>
      <c r="FV151">
        <v>-0.2435360600375176</v>
      </c>
      <c r="FW151">
        <v>0.02362350915401858</v>
      </c>
      <c r="FX151">
        <v>0</v>
      </c>
      <c r="FY151">
        <v>1</v>
      </c>
      <c r="FZ151">
        <v>3</v>
      </c>
      <c r="GA151" t="s">
        <v>426</v>
      </c>
      <c r="GB151">
        <v>2.97719</v>
      </c>
      <c r="GC151">
        <v>2.71579</v>
      </c>
      <c r="GD151">
        <v>0.122516</v>
      </c>
      <c r="GE151">
        <v>0.127103</v>
      </c>
      <c r="GF151">
        <v>0.0974361</v>
      </c>
      <c r="GG151">
        <v>0.07496410000000001</v>
      </c>
      <c r="GH151">
        <v>27605.9</v>
      </c>
      <c r="GI151">
        <v>27592.7</v>
      </c>
      <c r="GJ151">
        <v>29270.3</v>
      </c>
      <c r="GK151">
        <v>29255.8</v>
      </c>
      <c r="GL151">
        <v>35030.9</v>
      </c>
      <c r="GM151">
        <v>35966</v>
      </c>
      <c r="GN151">
        <v>41255.2</v>
      </c>
      <c r="GO151">
        <v>41671.6</v>
      </c>
      <c r="GP151">
        <v>1.92155</v>
      </c>
      <c r="GQ151">
        <v>2.27192</v>
      </c>
      <c r="GR151">
        <v>-0.0283495</v>
      </c>
      <c r="GS151">
        <v>0</v>
      </c>
      <c r="GT151">
        <v>27.9739</v>
      </c>
      <c r="GU151">
        <v>999.9</v>
      </c>
      <c r="GV151">
        <v>39.2</v>
      </c>
      <c r="GW151">
        <v>36.9</v>
      </c>
      <c r="GX151">
        <v>27.0823</v>
      </c>
      <c r="GY151">
        <v>63.0129</v>
      </c>
      <c r="GZ151">
        <v>22.4199</v>
      </c>
      <c r="HA151">
        <v>2</v>
      </c>
      <c r="HB151">
        <v>0.310716</v>
      </c>
      <c r="HC151">
        <v>2.01803</v>
      </c>
      <c r="HD151">
        <v>20.3752</v>
      </c>
      <c r="HE151">
        <v>5.21564</v>
      </c>
      <c r="HF151">
        <v>12.0099</v>
      </c>
      <c r="HG151">
        <v>4.9872</v>
      </c>
      <c r="HH151">
        <v>3.288</v>
      </c>
      <c r="HI151">
        <v>9999</v>
      </c>
      <c r="HJ151">
        <v>9999</v>
      </c>
      <c r="HK151">
        <v>9999</v>
      </c>
      <c r="HL151">
        <v>221.6</v>
      </c>
      <c r="HM151">
        <v>1.86752</v>
      </c>
      <c r="HN151">
        <v>1.86659</v>
      </c>
      <c r="HO151">
        <v>1.86594</v>
      </c>
      <c r="HP151">
        <v>1.86586</v>
      </c>
      <c r="HQ151">
        <v>1.8677</v>
      </c>
      <c r="HR151">
        <v>1.87012</v>
      </c>
      <c r="HS151">
        <v>1.86879</v>
      </c>
      <c r="HT151">
        <v>1.87027</v>
      </c>
      <c r="HU151">
        <v>0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-4.582</v>
      </c>
      <c r="II151">
        <v>-0.1614</v>
      </c>
      <c r="IJ151">
        <v>-2.516739542632623</v>
      </c>
      <c r="IK151">
        <v>-0.003475500162460642</v>
      </c>
      <c r="IL151">
        <v>1.125610701116577E-07</v>
      </c>
      <c r="IM151">
        <v>8.211969671259291E-12</v>
      </c>
      <c r="IN151">
        <v>-0.1937301274936507</v>
      </c>
      <c r="IO151">
        <v>-0.01384364534232655</v>
      </c>
      <c r="IP151">
        <v>0.00103161831321913</v>
      </c>
      <c r="IQ151">
        <v>-1.444183994753534E-05</v>
      </c>
      <c r="IR151">
        <v>3</v>
      </c>
      <c r="IS151">
        <v>2339</v>
      </c>
      <c r="IT151">
        <v>1</v>
      </c>
      <c r="IU151">
        <v>31</v>
      </c>
      <c r="IV151">
        <v>8507.700000000001</v>
      </c>
      <c r="IW151">
        <v>8507.700000000001</v>
      </c>
      <c r="IX151">
        <v>1.86279</v>
      </c>
      <c r="IY151">
        <v>2.23389</v>
      </c>
      <c r="IZ151">
        <v>1.94702</v>
      </c>
      <c r="JA151">
        <v>2.63428</v>
      </c>
      <c r="JB151">
        <v>2.19482</v>
      </c>
      <c r="JC151">
        <v>2.34619</v>
      </c>
      <c r="JD151">
        <v>40.5787</v>
      </c>
      <c r="JE151">
        <v>15.0864</v>
      </c>
      <c r="JF151">
        <v>18</v>
      </c>
      <c r="JG151">
        <v>537.6130000000001</v>
      </c>
      <c r="JH151">
        <v>776.978</v>
      </c>
      <c r="JI151">
        <v>24.9993</v>
      </c>
      <c r="JJ151">
        <v>31.3825</v>
      </c>
      <c r="JK151">
        <v>29.9997</v>
      </c>
      <c r="JL151">
        <v>31.3902</v>
      </c>
      <c r="JM151">
        <v>31.3083</v>
      </c>
      <c r="JN151">
        <v>37.2959</v>
      </c>
      <c r="JO151">
        <v>41.9995</v>
      </c>
      <c r="JP151">
        <v>0</v>
      </c>
      <c r="JQ151">
        <v>25</v>
      </c>
      <c r="JR151">
        <v>673.948</v>
      </c>
      <c r="JS151">
        <v>14.9853</v>
      </c>
      <c r="JT151">
        <v>100.131</v>
      </c>
      <c r="JU151">
        <v>100.099</v>
      </c>
    </row>
    <row r="152" spans="1:281">
      <c r="A152">
        <v>136</v>
      </c>
      <c r="B152">
        <v>1662653406</v>
      </c>
      <c r="C152">
        <v>2380.400000095367</v>
      </c>
      <c r="D152" t="s">
        <v>695</v>
      </c>
      <c r="E152" t="s">
        <v>696</v>
      </c>
      <c r="F152">
        <v>5</v>
      </c>
      <c r="G152" t="s">
        <v>615</v>
      </c>
      <c r="H152" t="s">
        <v>416</v>
      </c>
      <c r="I152">
        <v>1662653398.214286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664.9094932121678</v>
      </c>
      <c r="AK152">
        <v>630.3759696969695</v>
      </c>
      <c r="AL152">
        <v>3.383639221959414</v>
      </c>
      <c r="AM152">
        <v>64.70191797242633</v>
      </c>
      <c r="AN152">
        <f>(AP152 - AO152 + DI152*1E3/(8.314*(DK152+273.15)) * AR152/DH152 * AQ152) * DH152/(100*CV152) * 1000/(1000 - AP152)</f>
        <v>0</v>
      </c>
      <c r="AO152">
        <v>14.99623450810542</v>
      </c>
      <c r="AP152">
        <v>20.99375548872178</v>
      </c>
      <c r="AQ152">
        <v>-0.003981552268090407</v>
      </c>
      <c r="AR152">
        <v>95.60757508120415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1662653398.214286</v>
      </c>
      <c r="DB152">
        <v>592.9470714285715</v>
      </c>
      <c r="DC152">
        <v>639.6255357142857</v>
      </c>
      <c r="DD152">
        <v>21.03251428571429</v>
      </c>
      <c r="DE152">
        <v>14.996175</v>
      </c>
      <c r="DF152">
        <v>597.4986071428572</v>
      </c>
      <c r="DG152">
        <v>21.19375357142857</v>
      </c>
      <c r="DH152">
        <v>499.9951071428572</v>
      </c>
      <c r="DI152">
        <v>90.77617499999998</v>
      </c>
      <c r="DJ152">
        <v>0.1000126857142857</v>
      </c>
      <c r="DK152">
        <v>28.10573571428571</v>
      </c>
      <c r="DL152">
        <v>27.5136</v>
      </c>
      <c r="DM152">
        <v>999.9000000000002</v>
      </c>
      <c r="DN152">
        <v>0</v>
      </c>
      <c r="DO152">
        <v>0</v>
      </c>
      <c r="DP152">
        <v>10008.41642857143</v>
      </c>
      <c r="DQ152">
        <v>0</v>
      </c>
      <c r="DR152">
        <v>231.8146428571429</v>
      </c>
      <c r="DS152">
        <v>-46.67849285714286</v>
      </c>
      <c r="DT152">
        <v>605.6859285714285</v>
      </c>
      <c r="DU152">
        <v>649.3636428571428</v>
      </c>
      <c r="DV152">
        <v>6.036342142857143</v>
      </c>
      <c r="DW152">
        <v>639.6255357142857</v>
      </c>
      <c r="DX152">
        <v>14.996175</v>
      </c>
      <c r="DY152">
        <v>1.909251071428571</v>
      </c>
      <c r="DZ152">
        <v>1.361295714285714</v>
      </c>
      <c r="EA152">
        <v>16.71114285714286</v>
      </c>
      <c r="EB152">
        <v>11.49322142857143</v>
      </c>
      <c r="EC152">
        <v>1500.024642857143</v>
      </c>
      <c r="ED152">
        <v>0.9729973214285714</v>
      </c>
      <c r="EE152">
        <v>0.0270025</v>
      </c>
      <c r="EF152">
        <v>0</v>
      </c>
      <c r="EG152">
        <v>2.220975</v>
      </c>
      <c r="EH152">
        <v>0</v>
      </c>
      <c r="EI152">
        <v>9708.406071428572</v>
      </c>
      <c r="EJ152">
        <v>12533.575</v>
      </c>
      <c r="EK152">
        <v>38.75</v>
      </c>
      <c r="EL152">
        <v>40.56199999999999</v>
      </c>
      <c r="EM152">
        <v>39.375</v>
      </c>
      <c r="EN152">
        <v>39.5</v>
      </c>
      <c r="EO152">
        <v>38.26771428571429</v>
      </c>
      <c r="EP152">
        <v>1459.522857142857</v>
      </c>
      <c r="EQ152">
        <v>40.50178571428571</v>
      </c>
      <c r="ER152">
        <v>0</v>
      </c>
      <c r="ES152">
        <v>1662653405.9</v>
      </c>
      <c r="ET152">
        <v>0</v>
      </c>
      <c r="EU152">
        <v>2.268996</v>
      </c>
      <c r="EV152">
        <v>0.5812230850017319</v>
      </c>
      <c r="EW152">
        <v>187.7546150059298</v>
      </c>
      <c r="EX152">
        <v>9709.791999999999</v>
      </c>
      <c r="EY152">
        <v>15</v>
      </c>
      <c r="EZ152">
        <v>0</v>
      </c>
      <c r="FA152" t="s">
        <v>419</v>
      </c>
      <c r="FB152">
        <v>1662142938.1</v>
      </c>
      <c r="FC152">
        <v>1662142938.1</v>
      </c>
      <c r="FD152">
        <v>0</v>
      </c>
      <c r="FE152">
        <v>0.077</v>
      </c>
      <c r="FF152">
        <v>-0.133</v>
      </c>
      <c r="FG152">
        <v>-3.393</v>
      </c>
      <c r="FH152">
        <v>-0.24</v>
      </c>
      <c r="FI152">
        <v>419</v>
      </c>
      <c r="FJ152">
        <v>24</v>
      </c>
      <c r="FK152">
        <v>0.26</v>
      </c>
      <c r="FL152">
        <v>0.23</v>
      </c>
      <c r="FM152">
        <v>-46.55832195121951</v>
      </c>
      <c r="FN152">
        <v>-2.162027874564552</v>
      </c>
      <c r="FO152">
        <v>0.2202380015415638</v>
      </c>
      <c r="FP152">
        <v>0</v>
      </c>
      <c r="FQ152">
        <v>2.23345</v>
      </c>
      <c r="FR152">
        <v>0.2746294904599058</v>
      </c>
      <c r="FS152">
        <v>0.1851887848370191</v>
      </c>
      <c r="FT152">
        <v>1</v>
      </c>
      <c r="FU152">
        <v>6.051488292682928</v>
      </c>
      <c r="FV152">
        <v>-0.2886238327526169</v>
      </c>
      <c r="FW152">
        <v>0.02853581719416365</v>
      </c>
      <c r="FX152">
        <v>0</v>
      </c>
      <c r="FY152">
        <v>1</v>
      </c>
      <c r="FZ152">
        <v>3</v>
      </c>
      <c r="GA152" t="s">
        <v>426</v>
      </c>
      <c r="GB152">
        <v>2.97729</v>
      </c>
      <c r="GC152">
        <v>2.71567</v>
      </c>
      <c r="GD152">
        <v>0.124866</v>
      </c>
      <c r="GE152">
        <v>0.129373</v>
      </c>
      <c r="GF152">
        <v>0.0973421</v>
      </c>
      <c r="GG152">
        <v>0.074964</v>
      </c>
      <c r="GH152">
        <v>27532.3</v>
      </c>
      <c r="GI152">
        <v>27521.5</v>
      </c>
      <c r="GJ152">
        <v>29270.7</v>
      </c>
      <c r="GK152">
        <v>29256.5</v>
      </c>
      <c r="GL152">
        <v>35035.3</v>
      </c>
      <c r="GM152">
        <v>35966.7</v>
      </c>
      <c r="GN152">
        <v>41256</v>
      </c>
      <c r="GO152">
        <v>41672.3</v>
      </c>
      <c r="GP152">
        <v>1.92157</v>
      </c>
      <c r="GQ152">
        <v>2.27198</v>
      </c>
      <c r="GR152">
        <v>-0.0272319</v>
      </c>
      <c r="GS152">
        <v>0</v>
      </c>
      <c r="GT152">
        <v>27.9673</v>
      </c>
      <c r="GU152">
        <v>999.9</v>
      </c>
      <c r="GV152">
        <v>39.2</v>
      </c>
      <c r="GW152">
        <v>36.9</v>
      </c>
      <c r="GX152">
        <v>27.0768</v>
      </c>
      <c r="GY152">
        <v>63.0229</v>
      </c>
      <c r="GZ152">
        <v>22.2115</v>
      </c>
      <c r="HA152">
        <v>2</v>
      </c>
      <c r="HB152">
        <v>0.310196</v>
      </c>
      <c r="HC152">
        <v>2.01593</v>
      </c>
      <c r="HD152">
        <v>20.3752</v>
      </c>
      <c r="HE152">
        <v>5.21534</v>
      </c>
      <c r="HF152">
        <v>12.0099</v>
      </c>
      <c r="HG152">
        <v>4.98735</v>
      </c>
      <c r="HH152">
        <v>3.28803</v>
      </c>
      <c r="HI152">
        <v>9999</v>
      </c>
      <c r="HJ152">
        <v>9999</v>
      </c>
      <c r="HK152">
        <v>9999</v>
      </c>
      <c r="HL152">
        <v>221.6</v>
      </c>
      <c r="HM152">
        <v>1.86752</v>
      </c>
      <c r="HN152">
        <v>1.86658</v>
      </c>
      <c r="HO152">
        <v>1.86596</v>
      </c>
      <c r="HP152">
        <v>1.86585</v>
      </c>
      <c r="HQ152">
        <v>1.86769</v>
      </c>
      <c r="HR152">
        <v>1.87012</v>
      </c>
      <c r="HS152">
        <v>1.86879</v>
      </c>
      <c r="HT152">
        <v>1.87027</v>
      </c>
      <c r="HU152">
        <v>0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-4.638</v>
      </c>
      <c r="II152">
        <v>-0.1617</v>
      </c>
      <c r="IJ152">
        <v>-2.516739542632623</v>
      </c>
      <c r="IK152">
        <v>-0.003475500162460642</v>
      </c>
      <c r="IL152">
        <v>1.125610701116577E-07</v>
      </c>
      <c r="IM152">
        <v>8.211969671259291E-12</v>
      </c>
      <c r="IN152">
        <v>-0.1937301274936507</v>
      </c>
      <c r="IO152">
        <v>-0.01384364534232655</v>
      </c>
      <c r="IP152">
        <v>0.00103161831321913</v>
      </c>
      <c r="IQ152">
        <v>-1.444183994753534E-05</v>
      </c>
      <c r="IR152">
        <v>3</v>
      </c>
      <c r="IS152">
        <v>2339</v>
      </c>
      <c r="IT152">
        <v>1</v>
      </c>
      <c r="IU152">
        <v>31</v>
      </c>
      <c r="IV152">
        <v>8507.799999999999</v>
      </c>
      <c r="IW152">
        <v>8507.799999999999</v>
      </c>
      <c r="IX152">
        <v>1.89941</v>
      </c>
      <c r="IY152">
        <v>2.229</v>
      </c>
      <c r="IZ152">
        <v>1.94702</v>
      </c>
      <c r="JA152">
        <v>2.63062</v>
      </c>
      <c r="JB152">
        <v>2.19482</v>
      </c>
      <c r="JC152">
        <v>2.37671</v>
      </c>
      <c r="JD152">
        <v>40.5787</v>
      </c>
      <c r="JE152">
        <v>15.1039</v>
      </c>
      <c r="JF152">
        <v>18</v>
      </c>
      <c r="JG152">
        <v>537.586</v>
      </c>
      <c r="JH152">
        <v>776.966</v>
      </c>
      <c r="JI152">
        <v>24.9995</v>
      </c>
      <c r="JJ152">
        <v>31.3772</v>
      </c>
      <c r="JK152">
        <v>29.9996</v>
      </c>
      <c r="JL152">
        <v>31.3849</v>
      </c>
      <c r="JM152">
        <v>31.3036</v>
      </c>
      <c r="JN152">
        <v>38.0143</v>
      </c>
      <c r="JO152">
        <v>41.9995</v>
      </c>
      <c r="JP152">
        <v>0</v>
      </c>
      <c r="JQ152">
        <v>25</v>
      </c>
      <c r="JR152">
        <v>687.304</v>
      </c>
      <c r="JS152">
        <v>15.0124</v>
      </c>
      <c r="JT152">
        <v>100.133</v>
      </c>
      <c r="JU152">
        <v>100.101</v>
      </c>
    </row>
    <row r="153" spans="1:281">
      <c r="A153">
        <v>137</v>
      </c>
      <c r="B153">
        <v>1662653411</v>
      </c>
      <c r="C153">
        <v>2385.400000095367</v>
      </c>
      <c r="D153" t="s">
        <v>697</v>
      </c>
      <c r="E153" t="s">
        <v>698</v>
      </c>
      <c r="F153">
        <v>5</v>
      </c>
      <c r="G153" t="s">
        <v>615</v>
      </c>
      <c r="H153" t="s">
        <v>416</v>
      </c>
      <c r="I153">
        <v>1662653403.5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682.1202165573714</v>
      </c>
      <c r="AK153">
        <v>647.465309090909</v>
      </c>
      <c r="AL153">
        <v>3.423071536543534</v>
      </c>
      <c r="AM153">
        <v>64.70191797242633</v>
      </c>
      <c r="AN153">
        <f>(AP153 - AO153 + DI153*1E3/(8.314*(DK153+273.15)) * AR153/DH153 * AQ153) * DH153/(100*CV153) * 1000/(1000 - AP153)</f>
        <v>0</v>
      </c>
      <c r="AO153">
        <v>14.99614744121913</v>
      </c>
      <c r="AP153">
        <v>20.96251157894735</v>
      </c>
      <c r="AQ153">
        <v>-0.006496335222141793</v>
      </c>
      <c r="AR153">
        <v>95.60757508120415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1662653403.5</v>
      </c>
      <c r="DB153">
        <v>610.5309629629628</v>
      </c>
      <c r="DC153">
        <v>657.4091111111112</v>
      </c>
      <c r="DD153">
        <v>21.0032037037037</v>
      </c>
      <c r="DE153">
        <v>14.99598518518518</v>
      </c>
      <c r="DF153">
        <v>615.1411481481482</v>
      </c>
      <c r="DG153">
        <v>21.16474814814815</v>
      </c>
      <c r="DH153">
        <v>500.0000740740741</v>
      </c>
      <c r="DI153">
        <v>90.77568518518518</v>
      </c>
      <c r="DJ153">
        <v>0.0999846925925926</v>
      </c>
      <c r="DK153">
        <v>28.10436666666667</v>
      </c>
      <c r="DL153">
        <v>27.51943703703703</v>
      </c>
      <c r="DM153">
        <v>999.9000000000001</v>
      </c>
      <c r="DN153">
        <v>0</v>
      </c>
      <c r="DO153">
        <v>0</v>
      </c>
      <c r="DP153">
        <v>10007.59814814815</v>
      </c>
      <c r="DQ153">
        <v>0</v>
      </c>
      <c r="DR153">
        <v>231.7877777777778</v>
      </c>
      <c r="DS153">
        <v>-46.87810370370371</v>
      </c>
      <c r="DT153">
        <v>623.628925925926</v>
      </c>
      <c r="DU153">
        <v>667.4177037037038</v>
      </c>
      <c r="DV153">
        <v>6.007216296296296</v>
      </c>
      <c r="DW153">
        <v>657.4091111111112</v>
      </c>
      <c r="DX153">
        <v>14.99598518518518</v>
      </c>
      <c r="DY153">
        <v>1.90657962962963</v>
      </c>
      <c r="DZ153">
        <v>1.361271481481481</v>
      </c>
      <c r="EA153">
        <v>16.68911111111111</v>
      </c>
      <c r="EB153">
        <v>11.49295925925926</v>
      </c>
      <c r="EC153">
        <v>1500.002962962963</v>
      </c>
      <c r="ED153">
        <v>0.972997111111111</v>
      </c>
      <c r="EE153">
        <v>0.02700268518518519</v>
      </c>
      <c r="EF153">
        <v>0</v>
      </c>
      <c r="EG153">
        <v>2.22812962962963</v>
      </c>
      <c r="EH153">
        <v>0</v>
      </c>
      <c r="EI153">
        <v>9722.778518518517</v>
      </c>
      <c r="EJ153">
        <v>12533.37777777778</v>
      </c>
      <c r="EK153">
        <v>38.75</v>
      </c>
      <c r="EL153">
        <v>40.56199999999999</v>
      </c>
      <c r="EM153">
        <v>39.36333333333333</v>
      </c>
      <c r="EN153">
        <v>39.5</v>
      </c>
      <c r="EO153">
        <v>38.25</v>
      </c>
      <c r="EP153">
        <v>1459.501481481482</v>
      </c>
      <c r="EQ153">
        <v>40.50148148148148</v>
      </c>
      <c r="ER153">
        <v>0</v>
      </c>
      <c r="ES153">
        <v>1662653410.7</v>
      </c>
      <c r="ET153">
        <v>0</v>
      </c>
      <c r="EU153">
        <v>2.25114</v>
      </c>
      <c r="EV153">
        <v>0.6113769307350603</v>
      </c>
      <c r="EW153">
        <v>112.2846153100386</v>
      </c>
      <c r="EX153">
        <v>9722.593199999999</v>
      </c>
      <c r="EY153">
        <v>15</v>
      </c>
      <c r="EZ153">
        <v>0</v>
      </c>
      <c r="FA153" t="s">
        <v>419</v>
      </c>
      <c r="FB153">
        <v>1662142938.1</v>
      </c>
      <c r="FC153">
        <v>1662142938.1</v>
      </c>
      <c r="FD153">
        <v>0</v>
      </c>
      <c r="FE153">
        <v>0.077</v>
      </c>
      <c r="FF153">
        <v>-0.133</v>
      </c>
      <c r="FG153">
        <v>-3.393</v>
      </c>
      <c r="FH153">
        <v>-0.24</v>
      </c>
      <c r="FI153">
        <v>419</v>
      </c>
      <c r="FJ153">
        <v>24</v>
      </c>
      <c r="FK153">
        <v>0.26</v>
      </c>
      <c r="FL153">
        <v>0.23</v>
      </c>
      <c r="FM153">
        <v>-46.781885</v>
      </c>
      <c r="FN153">
        <v>-2.227064915572091</v>
      </c>
      <c r="FO153">
        <v>0.2208039804328715</v>
      </c>
      <c r="FP153">
        <v>0</v>
      </c>
      <c r="FQ153">
        <v>2.256317647058824</v>
      </c>
      <c r="FR153">
        <v>0.1450725796987257</v>
      </c>
      <c r="FS153">
        <v>0.212857300266673</v>
      </c>
      <c r="FT153">
        <v>1</v>
      </c>
      <c r="FU153">
        <v>6.022104499999999</v>
      </c>
      <c r="FV153">
        <v>-0.3282425515947658</v>
      </c>
      <c r="FW153">
        <v>0.03161639495182838</v>
      </c>
      <c r="FX153">
        <v>0</v>
      </c>
      <c r="FY153">
        <v>1</v>
      </c>
      <c r="FZ153">
        <v>3</v>
      </c>
      <c r="GA153" t="s">
        <v>426</v>
      </c>
      <c r="GB153">
        <v>2.97728</v>
      </c>
      <c r="GC153">
        <v>2.71558</v>
      </c>
      <c r="GD153">
        <v>0.127206</v>
      </c>
      <c r="GE153">
        <v>0.131621</v>
      </c>
      <c r="GF153">
        <v>0.0972548</v>
      </c>
      <c r="GG153">
        <v>0.0749595</v>
      </c>
      <c r="GH153">
        <v>27459.1</v>
      </c>
      <c r="GI153">
        <v>27450.2</v>
      </c>
      <c r="GJ153">
        <v>29271.1</v>
      </c>
      <c r="GK153">
        <v>29256.3</v>
      </c>
      <c r="GL153">
        <v>35039.2</v>
      </c>
      <c r="GM153">
        <v>35966.5</v>
      </c>
      <c r="GN153">
        <v>41256.5</v>
      </c>
      <c r="GO153">
        <v>41671.8</v>
      </c>
      <c r="GP153">
        <v>1.92183</v>
      </c>
      <c r="GQ153">
        <v>2.27208</v>
      </c>
      <c r="GR153">
        <v>-0.0264347</v>
      </c>
      <c r="GS153">
        <v>0</v>
      </c>
      <c r="GT153">
        <v>27.9618</v>
      </c>
      <c r="GU153">
        <v>999.9</v>
      </c>
      <c r="GV153">
        <v>39.2</v>
      </c>
      <c r="GW153">
        <v>36.9</v>
      </c>
      <c r="GX153">
        <v>27.0785</v>
      </c>
      <c r="GY153">
        <v>63.2129</v>
      </c>
      <c r="GZ153">
        <v>22.3397</v>
      </c>
      <c r="HA153">
        <v>2</v>
      </c>
      <c r="HB153">
        <v>0.309627</v>
      </c>
      <c r="HC153">
        <v>2.01464</v>
      </c>
      <c r="HD153">
        <v>20.3751</v>
      </c>
      <c r="HE153">
        <v>5.21519</v>
      </c>
      <c r="HF153">
        <v>12.0099</v>
      </c>
      <c r="HG153">
        <v>4.9873</v>
      </c>
      <c r="HH153">
        <v>3.28805</v>
      </c>
      <c r="HI153">
        <v>9999</v>
      </c>
      <c r="HJ153">
        <v>9999</v>
      </c>
      <c r="HK153">
        <v>9999</v>
      </c>
      <c r="HL153">
        <v>221.6</v>
      </c>
      <c r="HM153">
        <v>1.86752</v>
      </c>
      <c r="HN153">
        <v>1.86659</v>
      </c>
      <c r="HO153">
        <v>1.86593</v>
      </c>
      <c r="HP153">
        <v>1.86584</v>
      </c>
      <c r="HQ153">
        <v>1.8677</v>
      </c>
      <c r="HR153">
        <v>1.87012</v>
      </c>
      <c r="HS153">
        <v>1.86878</v>
      </c>
      <c r="HT153">
        <v>1.87027</v>
      </c>
      <c r="HU153">
        <v>0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-4.693</v>
      </c>
      <c r="II153">
        <v>-0.1619</v>
      </c>
      <c r="IJ153">
        <v>-2.516739542632623</v>
      </c>
      <c r="IK153">
        <v>-0.003475500162460642</v>
      </c>
      <c r="IL153">
        <v>1.125610701116577E-07</v>
      </c>
      <c r="IM153">
        <v>8.211969671259291E-12</v>
      </c>
      <c r="IN153">
        <v>-0.1937301274936507</v>
      </c>
      <c r="IO153">
        <v>-0.01384364534232655</v>
      </c>
      <c r="IP153">
        <v>0.00103161831321913</v>
      </c>
      <c r="IQ153">
        <v>-1.444183994753534E-05</v>
      </c>
      <c r="IR153">
        <v>3</v>
      </c>
      <c r="IS153">
        <v>2339</v>
      </c>
      <c r="IT153">
        <v>1</v>
      </c>
      <c r="IU153">
        <v>31</v>
      </c>
      <c r="IV153">
        <v>8507.9</v>
      </c>
      <c r="IW153">
        <v>8507.9</v>
      </c>
      <c r="IX153">
        <v>1.93848</v>
      </c>
      <c r="IY153">
        <v>2.22412</v>
      </c>
      <c r="IZ153">
        <v>1.94702</v>
      </c>
      <c r="JA153">
        <v>2.63062</v>
      </c>
      <c r="JB153">
        <v>2.19482</v>
      </c>
      <c r="JC153">
        <v>2.37427</v>
      </c>
      <c r="JD153">
        <v>40.5531</v>
      </c>
      <c r="JE153">
        <v>15.1039</v>
      </c>
      <c r="JF153">
        <v>18</v>
      </c>
      <c r="JG153">
        <v>537.71</v>
      </c>
      <c r="JH153">
        <v>776.991</v>
      </c>
      <c r="JI153">
        <v>24.9995</v>
      </c>
      <c r="JJ153">
        <v>31.3707</v>
      </c>
      <c r="JK153">
        <v>29.9996</v>
      </c>
      <c r="JL153">
        <v>31.3793</v>
      </c>
      <c r="JM153">
        <v>31.2981</v>
      </c>
      <c r="JN153">
        <v>38.7954</v>
      </c>
      <c r="JO153">
        <v>41.9995</v>
      </c>
      <c r="JP153">
        <v>0</v>
      </c>
      <c r="JQ153">
        <v>25</v>
      </c>
      <c r="JR153">
        <v>707.34</v>
      </c>
      <c r="JS153">
        <v>15.0465</v>
      </c>
      <c r="JT153">
        <v>100.134</v>
      </c>
      <c r="JU153">
        <v>100.1</v>
      </c>
    </row>
    <row r="154" spans="1:281">
      <c r="A154">
        <v>138</v>
      </c>
      <c r="B154">
        <v>1662653416</v>
      </c>
      <c r="C154">
        <v>2390.400000095367</v>
      </c>
      <c r="D154" t="s">
        <v>699</v>
      </c>
      <c r="E154" t="s">
        <v>700</v>
      </c>
      <c r="F154">
        <v>5</v>
      </c>
      <c r="G154" t="s">
        <v>615</v>
      </c>
      <c r="H154" t="s">
        <v>416</v>
      </c>
      <c r="I154">
        <v>1662653408.214286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699.0866664289942</v>
      </c>
      <c r="AK154">
        <v>664.2785818181818</v>
      </c>
      <c r="AL154">
        <v>3.357903247088388</v>
      </c>
      <c r="AM154">
        <v>64.70191797242633</v>
      </c>
      <c r="AN154">
        <f>(AP154 - AO154 + DI154*1E3/(8.314*(DK154+273.15)) * AR154/DH154 * AQ154) * DH154/(100*CV154) * 1000/(1000 - AP154)</f>
        <v>0</v>
      </c>
      <c r="AO154">
        <v>14.99491933435401</v>
      </c>
      <c r="AP154">
        <v>20.92878240601502</v>
      </c>
      <c r="AQ154">
        <v>-0.003233708818812909</v>
      </c>
      <c r="AR154">
        <v>95.60757508120415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1662653408.214286</v>
      </c>
      <c r="DB154">
        <v>626.2095714285715</v>
      </c>
      <c r="DC154">
        <v>673.2596785714286</v>
      </c>
      <c r="DD154">
        <v>20.97579642857143</v>
      </c>
      <c r="DE154">
        <v>14.99550357142857</v>
      </c>
      <c r="DF154">
        <v>630.8720714285715</v>
      </c>
      <c r="DG154">
        <v>21.137625</v>
      </c>
      <c r="DH154">
        <v>500.0123928571428</v>
      </c>
      <c r="DI154">
        <v>90.77477142857141</v>
      </c>
      <c r="DJ154">
        <v>0.1000148178571428</v>
      </c>
      <c r="DK154">
        <v>28.10406785714286</v>
      </c>
      <c r="DL154">
        <v>27.52529642857143</v>
      </c>
      <c r="DM154">
        <v>999.9000000000002</v>
      </c>
      <c r="DN154">
        <v>0</v>
      </c>
      <c r="DO154">
        <v>0</v>
      </c>
      <c r="DP154">
        <v>10002.32142857143</v>
      </c>
      <c r="DQ154">
        <v>0</v>
      </c>
      <c r="DR154">
        <v>231.58525</v>
      </c>
      <c r="DS154">
        <v>-47.04994285714286</v>
      </c>
      <c r="DT154">
        <v>639.6259642857143</v>
      </c>
      <c r="DU154">
        <v>683.5092142857145</v>
      </c>
      <c r="DV154">
        <v>5.980298571428571</v>
      </c>
      <c r="DW154">
        <v>673.2596785714286</v>
      </c>
      <c r="DX154">
        <v>14.99550357142857</v>
      </c>
      <c r="DY154">
        <v>1.904073214285714</v>
      </c>
      <c r="DZ154">
        <v>1.361214285714285</v>
      </c>
      <c r="EA154">
        <v>16.66840714285714</v>
      </c>
      <c r="EB154">
        <v>11.49231785714286</v>
      </c>
      <c r="EC154">
        <v>1500</v>
      </c>
      <c r="ED154">
        <v>0.9729972857142858</v>
      </c>
      <c r="EE154">
        <v>0.02700251428571429</v>
      </c>
      <c r="EF154">
        <v>0</v>
      </c>
      <c r="EG154">
        <v>2.245578571428572</v>
      </c>
      <c r="EH154">
        <v>0</v>
      </c>
      <c r="EI154">
        <v>9729.183214285715</v>
      </c>
      <c r="EJ154">
        <v>12533.35</v>
      </c>
      <c r="EK154">
        <v>38.75</v>
      </c>
      <c r="EL154">
        <v>40.56199999999999</v>
      </c>
      <c r="EM154">
        <v>39.348</v>
      </c>
      <c r="EN154">
        <v>39.5</v>
      </c>
      <c r="EO154">
        <v>38.25</v>
      </c>
      <c r="EP154">
        <v>1459.498928571429</v>
      </c>
      <c r="EQ154">
        <v>40.50107142857143</v>
      </c>
      <c r="ER154">
        <v>0</v>
      </c>
      <c r="ES154">
        <v>1662653416.1</v>
      </c>
      <c r="ET154">
        <v>0</v>
      </c>
      <c r="EU154">
        <v>2.251042307692308</v>
      </c>
      <c r="EV154">
        <v>-0.4063487102563765</v>
      </c>
      <c r="EW154">
        <v>63.0126495472204</v>
      </c>
      <c r="EX154">
        <v>9729.789230769231</v>
      </c>
      <c r="EY154">
        <v>15</v>
      </c>
      <c r="EZ154">
        <v>0</v>
      </c>
      <c r="FA154" t="s">
        <v>419</v>
      </c>
      <c r="FB154">
        <v>1662142938.1</v>
      </c>
      <c r="FC154">
        <v>1662142938.1</v>
      </c>
      <c r="FD154">
        <v>0</v>
      </c>
      <c r="FE154">
        <v>0.077</v>
      </c>
      <c r="FF154">
        <v>-0.133</v>
      </c>
      <c r="FG154">
        <v>-3.393</v>
      </c>
      <c r="FH154">
        <v>-0.24</v>
      </c>
      <c r="FI154">
        <v>419</v>
      </c>
      <c r="FJ154">
        <v>24</v>
      </c>
      <c r="FK154">
        <v>0.26</v>
      </c>
      <c r="FL154">
        <v>0.23</v>
      </c>
      <c r="FM154">
        <v>-46.9211075</v>
      </c>
      <c r="FN154">
        <v>-2.109974859287045</v>
      </c>
      <c r="FO154">
        <v>0.2090995831984132</v>
      </c>
      <c r="FP154">
        <v>0</v>
      </c>
      <c r="FQ154">
        <v>2.243685294117647</v>
      </c>
      <c r="FR154">
        <v>0.4444140614726669</v>
      </c>
      <c r="FS154">
        <v>0.2016570503607737</v>
      </c>
      <c r="FT154">
        <v>1</v>
      </c>
      <c r="FU154">
        <v>6.000048749999999</v>
      </c>
      <c r="FV154">
        <v>-0.3406945215760047</v>
      </c>
      <c r="FW154">
        <v>0.03280717811603891</v>
      </c>
      <c r="FX154">
        <v>0</v>
      </c>
      <c r="FY154">
        <v>1</v>
      </c>
      <c r="FZ154">
        <v>3</v>
      </c>
      <c r="GA154" t="s">
        <v>426</v>
      </c>
      <c r="GB154">
        <v>2.97736</v>
      </c>
      <c r="GC154">
        <v>2.71549</v>
      </c>
      <c r="GD154">
        <v>0.129476</v>
      </c>
      <c r="GE154">
        <v>0.133844</v>
      </c>
      <c r="GF154">
        <v>0.0971414</v>
      </c>
      <c r="GG154">
        <v>0.0749611</v>
      </c>
      <c r="GH154">
        <v>27388.2</v>
      </c>
      <c r="GI154">
        <v>27380.4</v>
      </c>
      <c r="GJ154">
        <v>29271.8</v>
      </c>
      <c r="GK154">
        <v>29256.8</v>
      </c>
      <c r="GL154">
        <v>35044.7</v>
      </c>
      <c r="GM154">
        <v>35967.3</v>
      </c>
      <c r="GN154">
        <v>41257.7</v>
      </c>
      <c r="GO154">
        <v>41672.7</v>
      </c>
      <c r="GP154">
        <v>1.92175</v>
      </c>
      <c r="GQ154">
        <v>2.27237</v>
      </c>
      <c r="GR154">
        <v>-0.025399</v>
      </c>
      <c r="GS154">
        <v>0</v>
      </c>
      <c r="GT154">
        <v>27.9586</v>
      </c>
      <c r="GU154">
        <v>999.9</v>
      </c>
      <c r="GV154">
        <v>39.2</v>
      </c>
      <c r="GW154">
        <v>36.9</v>
      </c>
      <c r="GX154">
        <v>27.0786</v>
      </c>
      <c r="GY154">
        <v>63.0729</v>
      </c>
      <c r="GZ154">
        <v>22.1955</v>
      </c>
      <c r="HA154">
        <v>2</v>
      </c>
      <c r="HB154">
        <v>0.309103</v>
      </c>
      <c r="HC154">
        <v>2.01343</v>
      </c>
      <c r="HD154">
        <v>20.3752</v>
      </c>
      <c r="HE154">
        <v>5.21594</v>
      </c>
      <c r="HF154">
        <v>12.0099</v>
      </c>
      <c r="HG154">
        <v>4.98725</v>
      </c>
      <c r="HH154">
        <v>3.28785</v>
      </c>
      <c r="HI154">
        <v>9999</v>
      </c>
      <c r="HJ154">
        <v>9999</v>
      </c>
      <c r="HK154">
        <v>9999</v>
      </c>
      <c r="HL154">
        <v>221.6</v>
      </c>
      <c r="HM154">
        <v>1.86752</v>
      </c>
      <c r="HN154">
        <v>1.8666</v>
      </c>
      <c r="HO154">
        <v>1.86595</v>
      </c>
      <c r="HP154">
        <v>1.86585</v>
      </c>
      <c r="HQ154">
        <v>1.86769</v>
      </c>
      <c r="HR154">
        <v>1.87012</v>
      </c>
      <c r="HS154">
        <v>1.86876</v>
      </c>
      <c r="HT154">
        <v>1.87027</v>
      </c>
      <c r="HU154">
        <v>0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-4.748</v>
      </c>
      <c r="II154">
        <v>-0.1623</v>
      </c>
      <c r="IJ154">
        <v>-2.516739542632623</v>
      </c>
      <c r="IK154">
        <v>-0.003475500162460642</v>
      </c>
      <c r="IL154">
        <v>1.125610701116577E-07</v>
      </c>
      <c r="IM154">
        <v>8.211969671259291E-12</v>
      </c>
      <c r="IN154">
        <v>-0.1937301274936507</v>
      </c>
      <c r="IO154">
        <v>-0.01384364534232655</v>
      </c>
      <c r="IP154">
        <v>0.00103161831321913</v>
      </c>
      <c r="IQ154">
        <v>-1.444183994753534E-05</v>
      </c>
      <c r="IR154">
        <v>3</v>
      </c>
      <c r="IS154">
        <v>2339</v>
      </c>
      <c r="IT154">
        <v>1</v>
      </c>
      <c r="IU154">
        <v>31</v>
      </c>
      <c r="IV154">
        <v>8508</v>
      </c>
      <c r="IW154">
        <v>8508</v>
      </c>
      <c r="IX154">
        <v>1.97388</v>
      </c>
      <c r="IY154">
        <v>2.23145</v>
      </c>
      <c r="IZ154">
        <v>1.94702</v>
      </c>
      <c r="JA154">
        <v>2.63184</v>
      </c>
      <c r="JB154">
        <v>2.19482</v>
      </c>
      <c r="JC154">
        <v>2.36938</v>
      </c>
      <c r="JD154">
        <v>40.5531</v>
      </c>
      <c r="JE154">
        <v>15.0952</v>
      </c>
      <c r="JF154">
        <v>18</v>
      </c>
      <c r="JG154">
        <v>537.612</v>
      </c>
      <c r="JH154">
        <v>777.223</v>
      </c>
      <c r="JI154">
        <v>24.9996</v>
      </c>
      <c r="JJ154">
        <v>31.3648</v>
      </c>
      <c r="JK154">
        <v>29.9995</v>
      </c>
      <c r="JL154">
        <v>31.3739</v>
      </c>
      <c r="JM154">
        <v>31.2935</v>
      </c>
      <c r="JN154">
        <v>39.5001</v>
      </c>
      <c r="JO154">
        <v>41.7063</v>
      </c>
      <c r="JP154">
        <v>0</v>
      </c>
      <c r="JQ154">
        <v>25</v>
      </c>
      <c r="JR154">
        <v>720.696</v>
      </c>
      <c r="JS154">
        <v>15.1039</v>
      </c>
      <c r="JT154">
        <v>100.137</v>
      </c>
      <c r="JU154">
        <v>100.102</v>
      </c>
    </row>
    <row r="155" spans="1:281">
      <c r="A155">
        <v>139</v>
      </c>
      <c r="B155">
        <v>1662653421</v>
      </c>
      <c r="C155">
        <v>2395.400000095367</v>
      </c>
      <c r="D155" t="s">
        <v>701</v>
      </c>
      <c r="E155" t="s">
        <v>702</v>
      </c>
      <c r="F155">
        <v>5</v>
      </c>
      <c r="G155" t="s">
        <v>615</v>
      </c>
      <c r="H155" t="s">
        <v>416</v>
      </c>
      <c r="I155">
        <v>1662653413.5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716.1999751092178</v>
      </c>
      <c r="AK155">
        <v>681.1893818181818</v>
      </c>
      <c r="AL155">
        <v>3.382410400138157</v>
      </c>
      <c r="AM155">
        <v>64.70191797242633</v>
      </c>
      <c r="AN155">
        <f>(AP155 - AO155 + DI155*1E3/(8.314*(DK155+273.15)) * AR155/DH155 * AQ155) * DH155/(100*CV155) * 1000/(1000 - AP155)</f>
        <v>0</v>
      </c>
      <c r="AO155">
        <v>14.99375730184885</v>
      </c>
      <c r="AP155">
        <v>20.89190676691729</v>
      </c>
      <c r="AQ155">
        <v>-0.007172541550767295</v>
      </c>
      <c r="AR155">
        <v>95.60757508120415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1662653413.5</v>
      </c>
      <c r="DB155">
        <v>643.7642592592592</v>
      </c>
      <c r="DC155">
        <v>691.0547777777778</v>
      </c>
      <c r="DD155">
        <v>20.9414</v>
      </c>
      <c r="DE155">
        <v>15.00181851851852</v>
      </c>
      <c r="DF155">
        <v>648.4852222222222</v>
      </c>
      <c r="DG155">
        <v>21.10357037037037</v>
      </c>
      <c r="DH155">
        <v>500.0206666666666</v>
      </c>
      <c r="DI155">
        <v>90.77449259259259</v>
      </c>
      <c r="DJ155">
        <v>0.1000450185185185</v>
      </c>
      <c r="DK155">
        <v>28.10495925925926</v>
      </c>
      <c r="DL155">
        <v>27.53559259259259</v>
      </c>
      <c r="DM155">
        <v>999.9000000000001</v>
      </c>
      <c r="DN155">
        <v>0</v>
      </c>
      <c r="DO155">
        <v>0</v>
      </c>
      <c r="DP155">
        <v>9995.835185185184</v>
      </c>
      <c r="DQ155">
        <v>0</v>
      </c>
      <c r="DR155">
        <v>231.1737407407407</v>
      </c>
      <c r="DS155">
        <v>-47.29035555555556</v>
      </c>
      <c r="DT155">
        <v>657.5336296296296</v>
      </c>
      <c r="DU155">
        <v>701.5798148148149</v>
      </c>
      <c r="DV155">
        <v>5.939575925925925</v>
      </c>
      <c r="DW155">
        <v>691.0547777777778</v>
      </c>
      <c r="DX155">
        <v>15.00181851851852</v>
      </c>
      <c r="DY155">
        <v>1.900945555555555</v>
      </c>
      <c r="DZ155">
        <v>1.361783333333334</v>
      </c>
      <c r="EA155">
        <v>16.64253333333333</v>
      </c>
      <c r="EB155">
        <v>11.49862962962963</v>
      </c>
      <c r="EC155">
        <v>1499.983703703704</v>
      </c>
      <c r="ED155">
        <v>0.9729972592592594</v>
      </c>
      <c r="EE155">
        <v>0.02700254814814815</v>
      </c>
      <c r="EF155">
        <v>0</v>
      </c>
      <c r="EG155">
        <v>2.295866666666667</v>
      </c>
      <c r="EH155">
        <v>0</v>
      </c>
      <c r="EI155">
        <v>9734.058888888887</v>
      </c>
      <c r="EJ155">
        <v>12533.21851851852</v>
      </c>
      <c r="EK155">
        <v>38.74066666666667</v>
      </c>
      <c r="EL155">
        <v>40.5574074074074</v>
      </c>
      <c r="EM155">
        <v>39.32599999999999</v>
      </c>
      <c r="EN155">
        <v>39.5</v>
      </c>
      <c r="EO155">
        <v>38.25</v>
      </c>
      <c r="EP155">
        <v>1459.483333333333</v>
      </c>
      <c r="EQ155">
        <v>40.50037037037037</v>
      </c>
      <c r="ER155">
        <v>0</v>
      </c>
      <c r="ES155">
        <v>1662653420.9</v>
      </c>
      <c r="ET155">
        <v>0</v>
      </c>
      <c r="EU155">
        <v>2.287853846153846</v>
      </c>
      <c r="EV155">
        <v>0.2492376182816597</v>
      </c>
      <c r="EW155">
        <v>34.2423930553645</v>
      </c>
      <c r="EX155">
        <v>9733.958846153846</v>
      </c>
      <c r="EY155">
        <v>15</v>
      </c>
      <c r="EZ155">
        <v>0</v>
      </c>
      <c r="FA155" t="s">
        <v>419</v>
      </c>
      <c r="FB155">
        <v>1662142938.1</v>
      </c>
      <c r="FC155">
        <v>1662142938.1</v>
      </c>
      <c r="FD155">
        <v>0</v>
      </c>
      <c r="FE155">
        <v>0.077</v>
      </c>
      <c r="FF155">
        <v>-0.133</v>
      </c>
      <c r="FG155">
        <v>-3.393</v>
      </c>
      <c r="FH155">
        <v>-0.24</v>
      </c>
      <c r="FI155">
        <v>419</v>
      </c>
      <c r="FJ155">
        <v>24</v>
      </c>
      <c r="FK155">
        <v>0.26</v>
      </c>
      <c r="FL155">
        <v>0.23</v>
      </c>
      <c r="FM155">
        <v>-47.16668499999999</v>
      </c>
      <c r="FN155">
        <v>-2.666638649155656</v>
      </c>
      <c r="FO155">
        <v>0.2620300751345161</v>
      </c>
      <c r="FP155">
        <v>0</v>
      </c>
      <c r="FQ155">
        <v>2.284576470588235</v>
      </c>
      <c r="FR155">
        <v>0.2728097808670059</v>
      </c>
      <c r="FS155">
        <v>0.2175235363314312</v>
      </c>
      <c r="FT155">
        <v>1</v>
      </c>
      <c r="FU155">
        <v>5.959052</v>
      </c>
      <c r="FV155">
        <v>-0.4549922701688715</v>
      </c>
      <c r="FW155">
        <v>0.0451437462003321</v>
      </c>
      <c r="FX155">
        <v>0</v>
      </c>
      <c r="FY155">
        <v>1</v>
      </c>
      <c r="FZ155">
        <v>3</v>
      </c>
      <c r="GA155" t="s">
        <v>426</v>
      </c>
      <c r="GB155">
        <v>2.97706</v>
      </c>
      <c r="GC155">
        <v>2.71572</v>
      </c>
      <c r="GD155">
        <v>0.131735</v>
      </c>
      <c r="GE155">
        <v>0.136031</v>
      </c>
      <c r="GF155">
        <v>0.0970261</v>
      </c>
      <c r="GG155">
        <v>0.0751607</v>
      </c>
      <c r="GH155">
        <v>27317.1</v>
      </c>
      <c r="GI155">
        <v>27311.7</v>
      </c>
      <c r="GJ155">
        <v>29271.8</v>
      </c>
      <c r="GK155">
        <v>29257.4</v>
      </c>
      <c r="GL155">
        <v>35049</v>
      </c>
      <c r="GM155">
        <v>35960.1</v>
      </c>
      <c r="GN155">
        <v>41257.4</v>
      </c>
      <c r="GO155">
        <v>41673.4</v>
      </c>
      <c r="GP155">
        <v>1.92165</v>
      </c>
      <c r="GQ155">
        <v>2.27265</v>
      </c>
      <c r="GR155">
        <v>-0.0248812</v>
      </c>
      <c r="GS155">
        <v>0</v>
      </c>
      <c r="GT155">
        <v>27.9541</v>
      </c>
      <c r="GU155">
        <v>999.9</v>
      </c>
      <c r="GV155">
        <v>39.2</v>
      </c>
      <c r="GW155">
        <v>36.9</v>
      </c>
      <c r="GX155">
        <v>27.0809</v>
      </c>
      <c r="GY155">
        <v>62.9029</v>
      </c>
      <c r="GZ155">
        <v>22.3237</v>
      </c>
      <c r="HA155">
        <v>2</v>
      </c>
      <c r="HB155">
        <v>0.30876</v>
      </c>
      <c r="HC155">
        <v>2.01247</v>
      </c>
      <c r="HD155">
        <v>20.3752</v>
      </c>
      <c r="HE155">
        <v>5.21594</v>
      </c>
      <c r="HF155">
        <v>12.0099</v>
      </c>
      <c r="HG155">
        <v>4.98755</v>
      </c>
      <c r="HH155">
        <v>3.28823</v>
      </c>
      <c r="HI155">
        <v>9999</v>
      </c>
      <c r="HJ155">
        <v>9999</v>
      </c>
      <c r="HK155">
        <v>9999</v>
      </c>
      <c r="HL155">
        <v>221.6</v>
      </c>
      <c r="HM155">
        <v>1.86752</v>
      </c>
      <c r="HN155">
        <v>1.8666</v>
      </c>
      <c r="HO155">
        <v>1.86598</v>
      </c>
      <c r="HP155">
        <v>1.86587</v>
      </c>
      <c r="HQ155">
        <v>1.86772</v>
      </c>
      <c r="HR155">
        <v>1.87012</v>
      </c>
      <c r="HS155">
        <v>1.86876</v>
      </c>
      <c r="HT155">
        <v>1.87027</v>
      </c>
      <c r="HU155">
        <v>0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-4.804</v>
      </c>
      <c r="II155">
        <v>-0.1627</v>
      </c>
      <c r="IJ155">
        <v>-2.516739542632623</v>
      </c>
      <c r="IK155">
        <v>-0.003475500162460642</v>
      </c>
      <c r="IL155">
        <v>1.125610701116577E-07</v>
      </c>
      <c r="IM155">
        <v>8.211969671259291E-12</v>
      </c>
      <c r="IN155">
        <v>-0.1937301274936507</v>
      </c>
      <c r="IO155">
        <v>-0.01384364534232655</v>
      </c>
      <c r="IP155">
        <v>0.00103161831321913</v>
      </c>
      <c r="IQ155">
        <v>-1.444183994753534E-05</v>
      </c>
      <c r="IR155">
        <v>3</v>
      </c>
      <c r="IS155">
        <v>2339</v>
      </c>
      <c r="IT155">
        <v>1</v>
      </c>
      <c r="IU155">
        <v>31</v>
      </c>
      <c r="IV155">
        <v>8508</v>
      </c>
      <c r="IW155">
        <v>8508</v>
      </c>
      <c r="IX155">
        <v>2.01172</v>
      </c>
      <c r="IY155">
        <v>2.22534</v>
      </c>
      <c r="IZ155">
        <v>1.94702</v>
      </c>
      <c r="JA155">
        <v>2.63184</v>
      </c>
      <c r="JB155">
        <v>2.19482</v>
      </c>
      <c r="JC155">
        <v>2.40967</v>
      </c>
      <c r="JD155">
        <v>40.5531</v>
      </c>
      <c r="JE155">
        <v>15.1039</v>
      </c>
      <c r="JF155">
        <v>18</v>
      </c>
      <c r="JG155">
        <v>537.503</v>
      </c>
      <c r="JH155">
        <v>777.423</v>
      </c>
      <c r="JI155">
        <v>24.9997</v>
      </c>
      <c r="JJ155">
        <v>31.3586</v>
      </c>
      <c r="JK155">
        <v>29.9996</v>
      </c>
      <c r="JL155">
        <v>31.3692</v>
      </c>
      <c r="JM155">
        <v>31.2884</v>
      </c>
      <c r="JN155">
        <v>40.2783</v>
      </c>
      <c r="JO155">
        <v>41.7063</v>
      </c>
      <c r="JP155">
        <v>0</v>
      </c>
      <c r="JQ155">
        <v>25</v>
      </c>
      <c r="JR155">
        <v>740.737</v>
      </c>
      <c r="JS155">
        <v>15.16</v>
      </c>
      <c r="JT155">
        <v>100.137</v>
      </c>
      <c r="JU155">
        <v>100.104</v>
      </c>
    </row>
    <row r="156" spans="1:281">
      <c r="A156">
        <v>140</v>
      </c>
      <c r="B156">
        <v>1662653426</v>
      </c>
      <c r="C156">
        <v>2400.400000095367</v>
      </c>
      <c r="D156" t="s">
        <v>703</v>
      </c>
      <c r="E156" t="s">
        <v>704</v>
      </c>
      <c r="F156">
        <v>5</v>
      </c>
      <c r="G156" t="s">
        <v>615</v>
      </c>
      <c r="H156" t="s">
        <v>416</v>
      </c>
      <c r="I156">
        <v>1662653418.214286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733.1544872374245</v>
      </c>
      <c r="AK156">
        <v>698.2032363636362</v>
      </c>
      <c r="AL156">
        <v>3.397133483587292</v>
      </c>
      <c r="AM156">
        <v>64.70191797242633</v>
      </c>
      <c r="AN156">
        <f>(AP156 - AO156 + DI156*1E3/(8.314*(DK156+273.15)) * AR156/DH156 * AQ156) * DH156/(100*CV156) * 1000/(1000 - AP156)</f>
        <v>0</v>
      </c>
      <c r="AO156">
        <v>15.0393791854136</v>
      </c>
      <c r="AP156">
        <v>20.87975368421052</v>
      </c>
      <c r="AQ156">
        <v>-0.007851638001998807</v>
      </c>
      <c r="AR156">
        <v>95.60757508120415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1662653418.214286</v>
      </c>
      <c r="DB156">
        <v>659.4168571428571</v>
      </c>
      <c r="DC156">
        <v>706.8416428571429</v>
      </c>
      <c r="DD156">
        <v>20.91331071428572</v>
      </c>
      <c r="DE156">
        <v>15.02390714285714</v>
      </c>
      <c r="DF156">
        <v>664.1899285714284</v>
      </c>
      <c r="DG156">
        <v>21.07576071428571</v>
      </c>
      <c r="DH156">
        <v>500.0293214285714</v>
      </c>
      <c r="DI156">
        <v>90.77440357142858</v>
      </c>
      <c r="DJ156">
        <v>0.1000312214285714</v>
      </c>
      <c r="DK156">
        <v>28.10500714285714</v>
      </c>
      <c r="DL156">
        <v>27.54563928571429</v>
      </c>
      <c r="DM156">
        <v>999.9000000000002</v>
      </c>
      <c r="DN156">
        <v>0</v>
      </c>
      <c r="DO156">
        <v>0</v>
      </c>
      <c r="DP156">
        <v>9996.557142857144</v>
      </c>
      <c r="DQ156">
        <v>0</v>
      </c>
      <c r="DR156">
        <v>230.559</v>
      </c>
      <c r="DS156">
        <v>-47.42464999999999</v>
      </c>
      <c r="DT156">
        <v>673.5016785714286</v>
      </c>
      <c r="DU156">
        <v>717.6234999999999</v>
      </c>
      <c r="DV156">
        <v>5.889401785714285</v>
      </c>
      <c r="DW156">
        <v>706.8416428571429</v>
      </c>
      <c r="DX156">
        <v>15.02390714285714</v>
      </c>
      <c r="DY156">
        <v>1.898393214285714</v>
      </c>
      <c r="DZ156">
        <v>1.363785714285714</v>
      </c>
      <c r="EA156">
        <v>16.62139642857143</v>
      </c>
      <c r="EB156">
        <v>11.52081785714286</v>
      </c>
      <c r="EC156">
        <v>1500.001071428571</v>
      </c>
      <c r="ED156">
        <v>0.9729970714285716</v>
      </c>
      <c r="EE156">
        <v>0.02700275357142857</v>
      </c>
      <c r="EF156">
        <v>0</v>
      </c>
      <c r="EG156">
        <v>2.336739285714286</v>
      </c>
      <c r="EH156">
        <v>0</v>
      </c>
      <c r="EI156">
        <v>9735.770714285713</v>
      </c>
      <c r="EJ156">
        <v>12533.375</v>
      </c>
      <c r="EK156">
        <v>38.73200000000001</v>
      </c>
      <c r="EL156">
        <v>40.54207142857143</v>
      </c>
      <c r="EM156">
        <v>39.3165</v>
      </c>
      <c r="EN156">
        <v>39.5</v>
      </c>
      <c r="EO156">
        <v>38.25</v>
      </c>
      <c r="EP156">
        <v>1459.5</v>
      </c>
      <c r="EQ156">
        <v>40.50107142857143</v>
      </c>
      <c r="ER156">
        <v>0</v>
      </c>
      <c r="ES156">
        <v>1662653425.7</v>
      </c>
      <c r="ET156">
        <v>0</v>
      </c>
      <c r="EU156">
        <v>2.316434615384615</v>
      </c>
      <c r="EV156">
        <v>0.2749709484644161</v>
      </c>
      <c r="EW156">
        <v>19.53538462256181</v>
      </c>
      <c r="EX156">
        <v>9735.861923076924</v>
      </c>
      <c r="EY156">
        <v>15</v>
      </c>
      <c r="EZ156">
        <v>0</v>
      </c>
      <c r="FA156" t="s">
        <v>419</v>
      </c>
      <c r="FB156">
        <v>1662142938.1</v>
      </c>
      <c r="FC156">
        <v>1662142938.1</v>
      </c>
      <c r="FD156">
        <v>0</v>
      </c>
      <c r="FE156">
        <v>0.077</v>
      </c>
      <c r="FF156">
        <v>-0.133</v>
      </c>
      <c r="FG156">
        <v>-3.393</v>
      </c>
      <c r="FH156">
        <v>-0.24</v>
      </c>
      <c r="FI156">
        <v>419</v>
      </c>
      <c r="FJ156">
        <v>24</v>
      </c>
      <c r="FK156">
        <v>0.26</v>
      </c>
      <c r="FL156">
        <v>0.23</v>
      </c>
      <c r="FM156">
        <v>-47.32209268292683</v>
      </c>
      <c r="FN156">
        <v>-2.121457839721229</v>
      </c>
      <c r="FO156">
        <v>0.2248290172989938</v>
      </c>
      <c r="FP156">
        <v>0</v>
      </c>
      <c r="FQ156">
        <v>2.305523529411765</v>
      </c>
      <c r="FR156">
        <v>0.1131734209943018</v>
      </c>
      <c r="FS156">
        <v>0.2201564604853231</v>
      </c>
      <c r="FT156">
        <v>1</v>
      </c>
      <c r="FU156">
        <v>5.919111951219513</v>
      </c>
      <c r="FV156">
        <v>-0.6054219512195032</v>
      </c>
      <c r="FW156">
        <v>0.0613579236229087</v>
      </c>
      <c r="FX156">
        <v>0</v>
      </c>
      <c r="FY156">
        <v>1</v>
      </c>
      <c r="FZ156">
        <v>3</v>
      </c>
      <c r="GA156" t="s">
        <v>426</v>
      </c>
      <c r="GB156">
        <v>2.97726</v>
      </c>
      <c r="GC156">
        <v>2.71577</v>
      </c>
      <c r="GD156">
        <v>0.133977</v>
      </c>
      <c r="GE156">
        <v>0.138177</v>
      </c>
      <c r="GF156">
        <v>0.0969802</v>
      </c>
      <c r="GG156">
        <v>0.0753784</v>
      </c>
      <c r="GH156">
        <v>27246.9</v>
      </c>
      <c r="GI156">
        <v>27244.1</v>
      </c>
      <c r="GJ156">
        <v>29272.2</v>
      </c>
      <c r="GK156">
        <v>29257.7</v>
      </c>
      <c r="GL156">
        <v>35051.3</v>
      </c>
      <c r="GM156">
        <v>35952.2</v>
      </c>
      <c r="GN156">
        <v>41258</v>
      </c>
      <c r="GO156">
        <v>41674.1</v>
      </c>
      <c r="GP156">
        <v>1.92162</v>
      </c>
      <c r="GQ156">
        <v>2.27275</v>
      </c>
      <c r="GR156">
        <v>-0.0242628</v>
      </c>
      <c r="GS156">
        <v>0</v>
      </c>
      <c r="GT156">
        <v>27.9509</v>
      </c>
      <c r="GU156">
        <v>999.9</v>
      </c>
      <c r="GV156">
        <v>39.2</v>
      </c>
      <c r="GW156">
        <v>36.9</v>
      </c>
      <c r="GX156">
        <v>27.0773</v>
      </c>
      <c r="GY156">
        <v>63.1229</v>
      </c>
      <c r="GZ156">
        <v>22.2236</v>
      </c>
      <c r="HA156">
        <v>2</v>
      </c>
      <c r="HB156">
        <v>0.308158</v>
      </c>
      <c r="HC156">
        <v>2.01147</v>
      </c>
      <c r="HD156">
        <v>20.3751</v>
      </c>
      <c r="HE156">
        <v>5.21504</v>
      </c>
      <c r="HF156">
        <v>12.0099</v>
      </c>
      <c r="HG156">
        <v>4.9874</v>
      </c>
      <c r="HH156">
        <v>3.288</v>
      </c>
      <c r="HI156">
        <v>9999</v>
      </c>
      <c r="HJ156">
        <v>9999</v>
      </c>
      <c r="HK156">
        <v>9999</v>
      </c>
      <c r="HL156">
        <v>221.6</v>
      </c>
      <c r="HM156">
        <v>1.86752</v>
      </c>
      <c r="HN156">
        <v>1.8666</v>
      </c>
      <c r="HO156">
        <v>1.86598</v>
      </c>
      <c r="HP156">
        <v>1.86586</v>
      </c>
      <c r="HQ156">
        <v>1.86774</v>
      </c>
      <c r="HR156">
        <v>1.87012</v>
      </c>
      <c r="HS156">
        <v>1.8688</v>
      </c>
      <c r="HT156">
        <v>1.87027</v>
      </c>
      <c r="HU156">
        <v>0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-4.859</v>
      </c>
      <c r="II156">
        <v>-0.1629</v>
      </c>
      <c r="IJ156">
        <v>-2.516739542632623</v>
      </c>
      <c r="IK156">
        <v>-0.003475500162460642</v>
      </c>
      <c r="IL156">
        <v>1.125610701116577E-07</v>
      </c>
      <c r="IM156">
        <v>8.211969671259291E-12</v>
      </c>
      <c r="IN156">
        <v>-0.1937301274936507</v>
      </c>
      <c r="IO156">
        <v>-0.01384364534232655</v>
      </c>
      <c r="IP156">
        <v>0.00103161831321913</v>
      </c>
      <c r="IQ156">
        <v>-1.444183994753534E-05</v>
      </c>
      <c r="IR156">
        <v>3</v>
      </c>
      <c r="IS156">
        <v>2339</v>
      </c>
      <c r="IT156">
        <v>1</v>
      </c>
      <c r="IU156">
        <v>31</v>
      </c>
      <c r="IV156">
        <v>8508.1</v>
      </c>
      <c r="IW156">
        <v>8508.1</v>
      </c>
      <c r="IX156">
        <v>2.04712</v>
      </c>
      <c r="IY156">
        <v>2.22412</v>
      </c>
      <c r="IZ156">
        <v>1.94702</v>
      </c>
      <c r="JA156">
        <v>2.63184</v>
      </c>
      <c r="JB156">
        <v>2.19482</v>
      </c>
      <c r="JC156">
        <v>2.37427</v>
      </c>
      <c r="JD156">
        <v>40.5275</v>
      </c>
      <c r="JE156">
        <v>15.1039</v>
      </c>
      <c r="JF156">
        <v>18</v>
      </c>
      <c r="JG156">
        <v>537.439</v>
      </c>
      <c r="JH156">
        <v>777.4589999999999</v>
      </c>
      <c r="JI156">
        <v>24.9997</v>
      </c>
      <c r="JJ156">
        <v>31.3525</v>
      </c>
      <c r="JK156">
        <v>29.9996</v>
      </c>
      <c r="JL156">
        <v>31.3637</v>
      </c>
      <c r="JM156">
        <v>31.2836</v>
      </c>
      <c r="JN156">
        <v>40.981</v>
      </c>
      <c r="JO156">
        <v>41.4193</v>
      </c>
      <c r="JP156">
        <v>0</v>
      </c>
      <c r="JQ156">
        <v>25</v>
      </c>
      <c r="JR156">
        <v>754.105</v>
      </c>
      <c r="JS156">
        <v>15.2097</v>
      </c>
      <c r="JT156">
        <v>100.138</v>
      </c>
      <c r="JU156">
        <v>100.106</v>
      </c>
    </row>
    <row r="157" spans="1:281">
      <c r="A157">
        <v>141</v>
      </c>
      <c r="B157">
        <v>1662653431</v>
      </c>
      <c r="C157">
        <v>2405.400000095367</v>
      </c>
      <c r="D157" t="s">
        <v>705</v>
      </c>
      <c r="E157" t="s">
        <v>706</v>
      </c>
      <c r="F157">
        <v>5</v>
      </c>
      <c r="G157" t="s">
        <v>615</v>
      </c>
      <c r="H157" t="s">
        <v>416</v>
      </c>
      <c r="I157">
        <v>1662653423.5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750.2358917021597</v>
      </c>
      <c r="AK157">
        <v>715.0402727272725</v>
      </c>
      <c r="AL157">
        <v>3.365981972733652</v>
      </c>
      <c r="AM157">
        <v>64.70191797242633</v>
      </c>
      <c r="AN157">
        <f>(AP157 - AO157 + DI157*1E3/(8.314*(DK157+273.15)) * AR157/DH157 * AQ157) * DH157/(100*CV157) * 1000/(1000 - AP157)</f>
        <v>0</v>
      </c>
      <c r="AO157">
        <v>15.09467852232927</v>
      </c>
      <c r="AP157">
        <v>20.88078375939849</v>
      </c>
      <c r="AQ157">
        <v>-0.001803515209300042</v>
      </c>
      <c r="AR157">
        <v>95.60757508120415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1662653423.5</v>
      </c>
      <c r="DB157">
        <v>676.9445925925925</v>
      </c>
      <c r="DC157">
        <v>724.5102222222223</v>
      </c>
      <c r="DD157">
        <v>20.88934814814815</v>
      </c>
      <c r="DE157">
        <v>15.08077777777778</v>
      </c>
      <c r="DF157">
        <v>681.7758518518518</v>
      </c>
      <c r="DG157">
        <v>21.05204444444444</v>
      </c>
      <c r="DH157">
        <v>500.0147777777777</v>
      </c>
      <c r="DI157">
        <v>90.77464074074075</v>
      </c>
      <c r="DJ157">
        <v>0.1000200888888889</v>
      </c>
      <c r="DK157">
        <v>28.10631481481481</v>
      </c>
      <c r="DL157">
        <v>27.55444814814815</v>
      </c>
      <c r="DM157">
        <v>999.9000000000001</v>
      </c>
      <c r="DN157">
        <v>0</v>
      </c>
      <c r="DO157">
        <v>0</v>
      </c>
      <c r="DP157">
        <v>9994.253703703704</v>
      </c>
      <c r="DQ157">
        <v>0</v>
      </c>
      <c r="DR157">
        <v>230.6275555555556</v>
      </c>
      <c r="DS157">
        <v>-47.56565555555556</v>
      </c>
      <c r="DT157">
        <v>691.3870740740741</v>
      </c>
      <c r="DU157">
        <v>735.6045925925927</v>
      </c>
      <c r="DV157">
        <v>5.808571481481482</v>
      </c>
      <c r="DW157">
        <v>724.5102222222223</v>
      </c>
      <c r="DX157">
        <v>15.08077777777778</v>
      </c>
      <c r="DY157">
        <v>1.896222962962963</v>
      </c>
      <c r="DZ157">
        <v>1.368951111111111</v>
      </c>
      <c r="EA157">
        <v>16.60341111111111</v>
      </c>
      <c r="EB157">
        <v>11.57789259259259</v>
      </c>
      <c r="EC157">
        <v>1499.988518518518</v>
      </c>
      <c r="ED157">
        <v>0.9729987777777779</v>
      </c>
      <c r="EE157">
        <v>0.02700108148148148</v>
      </c>
      <c r="EF157">
        <v>0</v>
      </c>
      <c r="EG157">
        <v>2.308796296296296</v>
      </c>
      <c r="EH157">
        <v>0</v>
      </c>
      <c r="EI157">
        <v>9735.934074074075</v>
      </c>
      <c r="EJ157">
        <v>12533.28518518518</v>
      </c>
      <c r="EK157">
        <v>38.71966666666666</v>
      </c>
      <c r="EL157">
        <v>40.52066666666666</v>
      </c>
      <c r="EM157">
        <v>39.312</v>
      </c>
      <c r="EN157">
        <v>39.49766666666666</v>
      </c>
      <c r="EO157">
        <v>38.24066666666667</v>
      </c>
      <c r="EP157">
        <v>1459.49037037037</v>
      </c>
      <c r="EQ157">
        <v>40.49814814814815</v>
      </c>
      <c r="ER157">
        <v>0</v>
      </c>
      <c r="ES157">
        <v>1662653431.1</v>
      </c>
      <c r="ET157">
        <v>0</v>
      </c>
      <c r="EU157">
        <v>2.299392</v>
      </c>
      <c r="EV157">
        <v>-1.205076922086192</v>
      </c>
      <c r="EW157">
        <v>-19.19230777510816</v>
      </c>
      <c r="EX157">
        <v>9735.717999999999</v>
      </c>
      <c r="EY157">
        <v>15</v>
      </c>
      <c r="EZ157">
        <v>0</v>
      </c>
      <c r="FA157" t="s">
        <v>419</v>
      </c>
      <c r="FB157">
        <v>1662142938.1</v>
      </c>
      <c r="FC157">
        <v>1662142938.1</v>
      </c>
      <c r="FD157">
        <v>0</v>
      </c>
      <c r="FE157">
        <v>0.077</v>
      </c>
      <c r="FF157">
        <v>-0.133</v>
      </c>
      <c r="FG157">
        <v>-3.393</v>
      </c>
      <c r="FH157">
        <v>-0.24</v>
      </c>
      <c r="FI157">
        <v>419</v>
      </c>
      <c r="FJ157">
        <v>24</v>
      </c>
      <c r="FK157">
        <v>0.26</v>
      </c>
      <c r="FL157">
        <v>0.23</v>
      </c>
      <c r="FM157">
        <v>-47.484565</v>
      </c>
      <c r="FN157">
        <v>-1.450063789868635</v>
      </c>
      <c r="FO157">
        <v>0.1743546336493524</v>
      </c>
      <c r="FP157">
        <v>0</v>
      </c>
      <c r="FQ157">
        <v>2.285561764705882</v>
      </c>
      <c r="FR157">
        <v>-0.1945500340031188</v>
      </c>
      <c r="FS157">
        <v>0.2154460148222012</v>
      </c>
      <c r="FT157">
        <v>1</v>
      </c>
      <c r="FU157">
        <v>5.8468805</v>
      </c>
      <c r="FV157">
        <v>-0.9095689305816306</v>
      </c>
      <c r="FW157">
        <v>0.0887501581674647</v>
      </c>
      <c r="FX157">
        <v>0</v>
      </c>
      <c r="FY157">
        <v>1</v>
      </c>
      <c r="FZ157">
        <v>3</v>
      </c>
      <c r="GA157" t="s">
        <v>426</v>
      </c>
      <c r="GB157">
        <v>2.97699</v>
      </c>
      <c r="GC157">
        <v>2.71542</v>
      </c>
      <c r="GD157">
        <v>0.136167</v>
      </c>
      <c r="GE157">
        <v>0.140267</v>
      </c>
      <c r="GF157">
        <v>0.09699969999999999</v>
      </c>
      <c r="GG157">
        <v>0.0756329</v>
      </c>
      <c r="GH157">
        <v>27178.5</v>
      </c>
      <c r="GI157">
        <v>27178.1</v>
      </c>
      <c r="GJ157">
        <v>29272.8</v>
      </c>
      <c r="GK157">
        <v>29257.8</v>
      </c>
      <c r="GL157">
        <v>35051.5</v>
      </c>
      <c r="GM157">
        <v>35942.5</v>
      </c>
      <c r="GN157">
        <v>41259.1</v>
      </c>
      <c r="GO157">
        <v>41674.3</v>
      </c>
      <c r="GP157">
        <v>1.92153</v>
      </c>
      <c r="GQ157">
        <v>2.27292</v>
      </c>
      <c r="GR157">
        <v>-0.0229143</v>
      </c>
      <c r="GS157">
        <v>0</v>
      </c>
      <c r="GT157">
        <v>27.95</v>
      </c>
      <c r="GU157">
        <v>999.9</v>
      </c>
      <c r="GV157">
        <v>39.2</v>
      </c>
      <c r="GW157">
        <v>36.9</v>
      </c>
      <c r="GX157">
        <v>27.0774</v>
      </c>
      <c r="GY157">
        <v>63.1629</v>
      </c>
      <c r="GZ157">
        <v>22.2476</v>
      </c>
      <c r="HA157">
        <v>2</v>
      </c>
      <c r="HB157">
        <v>0.307762</v>
      </c>
      <c r="HC157">
        <v>2.0102</v>
      </c>
      <c r="HD157">
        <v>20.375</v>
      </c>
      <c r="HE157">
        <v>5.21474</v>
      </c>
      <c r="HF157">
        <v>12.0099</v>
      </c>
      <c r="HG157">
        <v>4.98675</v>
      </c>
      <c r="HH157">
        <v>3.28775</v>
      </c>
      <c r="HI157">
        <v>9999</v>
      </c>
      <c r="HJ157">
        <v>9999</v>
      </c>
      <c r="HK157">
        <v>9999</v>
      </c>
      <c r="HL157">
        <v>221.6</v>
      </c>
      <c r="HM157">
        <v>1.86752</v>
      </c>
      <c r="HN157">
        <v>1.86661</v>
      </c>
      <c r="HO157">
        <v>1.86598</v>
      </c>
      <c r="HP157">
        <v>1.86588</v>
      </c>
      <c r="HQ157">
        <v>1.86773</v>
      </c>
      <c r="HR157">
        <v>1.87012</v>
      </c>
      <c r="HS157">
        <v>1.86881</v>
      </c>
      <c r="HT157">
        <v>1.87027</v>
      </c>
      <c r="HU157">
        <v>0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-4.913</v>
      </c>
      <c r="II157">
        <v>-0.1628</v>
      </c>
      <c r="IJ157">
        <v>-2.516739542632623</v>
      </c>
      <c r="IK157">
        <v>-0.003475500162460642</v>
      </c>
      <c r="IL157">
        <v>1.125610701116577E-07</v>
      </c>
      <c r="IM157">
        <v>8.211969671259291E-12</v>
      </c>
      <c r="IN157">
        <v>-0.1937301274936507</v>
      </c>
      <c r="IO157">
        <v>-0.01384364534232655</v>
      </c>
      <c r="IP157">
        <v>0.00103161831321913</v>
      </c>
      <c r="IQ157">
        <v>-1.444183994753534E-05</v>
      </c>
      <c r="IR157">
        <v>3</v>
      </c>
      <c r="IS157">
        <v>2339</v>
      </c>
      <c r="IT157">
        <v>1</v>
      </c>
      <c r="IU157">
        <v>31</v>
      </c>
      <c r="IV157">
        <v>8508.200000000001</v>
      </c>
      <c r="IW157">
        <v>8508.200000000001</v>
      </c>
      <c r="IX157">
        <v>2.08496</v>
      </c>
      <c r="IY157">
        <v>2.229</v>
      </c>
      <c r="IZ157">
        <v>1.94702</v>
      </c>
      <c r="JA157">
        <v>2.63428</v>
      </c>
      <c r="JB157">
        <v>2.19482</v>
      </c>
      <c r="JC157">
        <v>2.37305</v>
      </c>
      <c r="JD157">
        <v>40.5275</v>
      </c>
      <c r="JE157">
        <v>15.0864</v>
      </c>
      <c r="JF157">
        <v>18</v>
      </c>
      <c r="JG157">
        <v>537.327</v>
      </c>
      <c r="JH157">
        <v>777.573</v>
      </c>
      <c r="JI157">
        <v>24.9997</v>
      </c>
      <c r="JJ157">
        <v>31.347</v>
      </c>
      <c r="JK157">
        <v>29.9997</v>
      </c>
      <c r="JL157">
        <v>31.3587</v>
      </c>
      <c r="JM157">
        <v>31.2792</v>
      </c>
      <c r="JN157">
        <v>41.7455</v>
      </c>
      <c r="JO157">
        <v>41.4193</v>
      </c>
      <c r="JP157">
        <v>0</v>
      </c>
      <c r="JQ157">
        <v>25</v>
      </c>
      <c r="JR157">
        <v>774.232</v>
      </c>
      <c r="JS157">
        <v>15.2525</v>
      </c>
      <c r="JT157">
        <v>100.14</v>
      </c>
      <c r="JU157">
        <v>100.106</v>
      </c>
    </row>
    <row r="158" spans="1:281">
      <c r="A158">
        <v>142</v>
      </c>
      <c r="B158">
        <v>1662653436</v>
      </c>
      <c r="C158">
        <v>2410.400000095367</v>
      </c>
      <c r="D158" t="s">
        <v>707</v>
      </c>
      <c r="E158" t="s">
        <v>708</v>
      </c>
      <c r="F158">
        <v>5</v>
      </c>
      <c r="G158" t="s">
        <v>615</v>
      </c>
      <c r="H158" t="s">
        <v>416</v>
      </c>
      <c r="I158">
        <v>1662653428.214286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767.0510205332972</v>
      </c>
      <c r="AK158">
        <v>731.9056545454545</v>
      </c>
      <c r="AL158">
        <v>3.378932938916506</v>
      </c>
      <c r="AM158">
        <v>64.70191797242633</v>
      </c>
      <c r="AN158">
        <f>(AP158 - AO158 + DI158*1E3/(8.314*(DK158+273.15)) * AR158/DH158 * AQ158) * DH158/(100*CV158) * 1000/(1000 - AP158)</f>
        <v>0</v>
      </c>
      <c r="AO158">
        <v>15.17794831149458</v>
      </c>
      <c r="AP158">
        <v>20.87555473684208</v>
      </c>
      <c r="AQ158">
        <v>0.0006390955183172279</v>
      </c>
      <c r="AR158">
        <v>95.60757508120415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1662653428.214286</v>
      </c>
      <c r="DB158">
        <v>692.5525357142858</v>
      </c>
      <c r="DC158">
        <v>740.2261428571427</v>
      </c>
      <c r="DD158">
        <v>20.88083571428572</v>
      </c>
      <c r="DE158">
        <v>15.13310357142857</v>
      </c>
      <c r="DF158">
        <v>697.4355714285715</v>
      </c>
      <c r="DG158">
        <v>21.04363214285715</v>
      </c>
      <c r="DH158">
        <v>500.0083928571429</v>
      </c>
      <c r="DI158">
        <v>90.7744857142857</v>
      </c>
      <c r="DJ158">
        <v>0.09996066428571428</v>
      </c>
      <c r="DK158">
        <v>28.10654285714286</v>
      </c>
      <c r="DL158">
        <v>27.56555714285714</v>
      </c>
      <c r="DM158">
        <v>999.9000000000002</v>
      </c>
      <c r="DN158">
        <v>0</v>
      </c>
      <c r="DO158">
        <v>0</v>
      </c>
      <c r="DP158">
        <v>10002.74107142857</v>
      </c>
      <c r="DQ158">
        <v>0</v>
      </c>
      <c r="DR158">
        <v>230.9971428571428</v>
      </c>
      <c r="DS158">
        <v>-47.67360357142858</v>
      </c>
      <c r="DT158">
        <v>707.3219642857142</v>
      </c>
      <c r="DU158">
        <v>751.6009285714287</v>
      </c>
      <c r="DV158">
        <v>5.747736785714288</v>
      </c>
      <c r="DW158">
        <v>740.2261428571427</v>
      </c>
      <c r="DX158">
        <v>15.13310357142857</v>
      </c>
      <c r="DY158">
        <v>1.8954475</v>
      </c>
      <c r="DZ158">
        <v>1.373699642857143</v>
      </c>
      <c r="EA158">
        <v>16.596975</v>
      </c>
      <c r="EB158">
        <v>11.63029642857143</v>
      </c>
      <c r="EC158">
        <v>1499.986428571428</v>
      </c>
      <c r="ED158">
        <v>0.9730005357142858</v>
      </c>
      <c r="EE158">
        <v>0.02699933214285715</v>
      </c>
      <c r="EF158">
        <v>0</v>
      </c>
      <c r="EG158">
        <v>2.229407142857143</v>
      </c>
      <c r="EH158">
        <v>0</v>
      </c>
      <c r="EI158">
        <v>9734.225714285714</v>
      </c>
      <c r="EJ158">
        <v>12533.27142857143</v>
      </c>
      <c r="EK158">
        <v>38.70949999999999</v>
      </c>
      <c r="EL158">
        <v>40.50664285714286</v>
      </c>
      <c r="EM158">
        <v>39.312</v>
      </c>
      <c r="EN158">
        <v>39.48199999999999</v>
      </c>
      <c r="EO158">
        <v>38.22075</v>
      </c>
      <c r="EP158">
        <v>1459.491071428571</v>
      </c>
      <c r="EQ158">
        <v>40.49535714285714</v>
      </c>
      <c r="ER158">
        <v>0</v>
      </c>
      <c r="ES158">
        <v>1662653435.9</v>
      </c>
      <c r="ET158">
        <v>0</v>
      </c>
      <c r="EU158">
        <v>2.23182</v>
      </c>
      <c r="EV158">
        <v>-0.6639923023352441</v>
      </c>
      <c r="EW158">
        <v>-34.50461535487963</v>
      </c>
      <c r="EX158">
        <v>9734.059600000001</v>
      </c>
      <c r="EY158">
        <v>15</v>
      </c>
      <c r="EZ158">
        <v>0</v>
      </c>
      <c r="FA158" t="s">
        <v>419</v>
      </c>
      <c r="FB158">
        <v>1662142938.1</v>
      </c>
      <c r="FC158">
        <v>1662142938.1</v>
      </c>
      <c r="FD158">
        <v>0</v>
      </c>
      <c r="FE158">
        <v>0.077</v>
      </c>
      <c r="FF158">
        <v>-0.133</v>
      </c>
      <c r="FG158">
        <v>-3.393</v>
      </c>
      <c r="FH158">
        <v>-0.24</v>
      </c>
      <c r="FI158">
        <v>419</v>
      </c>
      <c r="FJ158">
        <v>24</v>
      </c>
      <c r="FK158">
        <v>0.26</v>
      </c>
      <c r="FL158">
        <v>0.23</v>
      </c>
      <c r="FM158">
        <v>-47.6346725</v>
      </c>
      <c r="FN158">
        <v>-1.222663789868556</v>
      </c>
      <c r="FO158">
        <v>0.1598925310755636</v>
      </c>
      <c r="FP158">
        <v>0</v>
      </c>
      <c r="FQ158">
        <v>2.262308823529412</v>
      </c>
      <c r="FR158">
        <v>-0.5724201654747547</v>
      </c>
      <c r="FS158">
        <v>0.2304355407734603</v>
      </c>
      <c r="FT158">
        <v>1</v>
      </c>
      <c r="FU158">
        <v>5.78381775</v>
      </c>
      <c r="FV158">
        <v>-0.8233626641651162</v>
      </c>
      <c r="FW158">
        <v>0.08188856163981337</v>
      </c>
      <c r="FX158">
        <v>0</v>
      </c>
      <c r="FY158">
        <v>1</v>
      </c>
      <c r="FZ158">
        <v>3</v>
      </c>
      <c r="GA158" t="s">
        <v>426</v>
      </c>
      <c r="GB158">
        <v>2.97707</v>
      </c>
      <c r="GC158">
        <v>2.71579</v>
      </c>
      <c r="GD158">
        <v>0.138337</v>
      </c>
      <c r="GE158">
        <v>0.142413</v>
      </c>
      <c r="GF158">
        <v>0.0969691</v>
      </c>
      <c r="GG158">
        <v>0.0756516</v>
      </c>
      <c r="GH158">
        <v>27110.1</v>
      </c>
      <c r="GI158">
        <v>27110.3</v>
      </c>
      <c r="GJ158">
        <v>29272.7</v>
      </c>
      <c r="GK158">
        <v>29257.9</v>
      </c>
      <c r="GL158">
        <v>35052.4</v>
      </c>
      <c r="GM158">
        <v>35941.8</v>
      </c>
      <c r="GN158">
        <v>41258.7</v>
      </c>
      <c r="GO158">
        <v>41674.3</v>
      </c>
      <c r="GP158">
        <v>1.92157</v>
      </c>
      <c r="GQ158">
        <v>2.27332</v>
      </c>
      <c r="GR158">
        <v>-0.0229143</v>
      </c>
      <c r="GS158">
        <v>0</v>
      </c>
      <c r="GT158">
        <v>27.952</v>
      </c>
      <c r="GU158">
        <v>999.9</v>
      </c>
      <c r="GV158">
        <v>39.2</v>
      </c>
      <c r="GW158">
        <v>36.9</v>
      </c>
      <c r="GX158">
        <v>27.0812</v>
      </c>
      <c r="GY158">
        <v>62.9629</v>
      </c>
      <c r="GZ158">
        <v>22.2917</v>
      </c>
      <c r="HA158">
        <v>2</v>
      </c>
      <c r="HB158">
        <v>0.307254</v>
      </c>
      <c r="HC158">
        <v>2.00703</v>
      </c>
      <c r="HD158">
        <v>20.3753</v>
      </c>
      <c r="HE158">
        <v>5.21609</v>
      </c>
      <c r="HF158">
        <v>12.0099</v>
      </c>
      <c r="HG158">
        <v>4.98735</v>
      </c>
      <c r="HH158">
        <v>3.28803</v>
      </c>
      <c r="HI158">
        <v>9999</v>
      </c>
      <c r="HJ158">
        <v>9999</v>
      </c>
      <c r="HK158">
        <v>9999</v>
      </c>
      <c r="HL158">
        <v>221.6</v>
      </c>
      <c r="HM158">
        <v>1.86752</v>
      </c>
      <c r="HN158">
        <v>1.8666</v>
      </c>
      <c r="HO158">
        <v>1.86597</v>
      </c>
      <c r="HP158">
        <v>1.86584</v>
      </c>
      <c r="HQ158">
        <v>1.86775</v>
      </c>
      <c r="HR158">
        <v>1.87012</v>
      </c>
      <c r="HS158">
        <v>1.8688</v>
      </c>
      <c r="HT158">
        <v>1.87027</v>
      </c>
      <c r="HU158">
        <v>0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-4.968</v>
      </c>
      <c r="II158">
        <v>-0.1629</v>
      </c>
      <c r="IJ158">
        <v>-2.516739542632623</v>
      </c>
      <c r="IK158">
        <v>-0.003475500162460642</v>
      </c>
      <c r="IL158">
        <v>1.125610701116577E-07</v>
      </c>
      <c r="IM158">
        <v>8.211969671259291E-12</v>
      </c>
      <c r="IN158">
        <v>-0.1937301274936507</v>
      </c>
      <c r="IO158">
        <v>-0.01384364534232655</v>
      </c>
      <c r="IP158">
        <v>0.00103161831321913</v>
      </c>
      <c r="IQ158">
        <v>-1.444183994753534E-05</v>
      </c>
      <c r="IR158">
        <v>3</v>
      </c>
      <c r="IS158">
        <v>2339</v>
      </c>
      <c r="IT158">
        <v>1</v>
      </c>
      <c r="IU158">
        <v>31</v>
      </c>
      <c r="IV158">
        <v>8508.299999999999</v>
      </c>
      <c r="IW158">
        <v>8508.299999999999</v>
      </c>
      <c r="IX158">
        <v>2.12036</v>
      </c>
      <c r="IY158">
        <v>2.22534</v>
      </c>
      <c r="IZ158">
        <v>1.94702</v>
      </c>
      <c r="JA158">
        <v>2.63428</v>
      </c>
      <c r="JB158">
        <v>2.19482</v>
      </c>
      <c r="JC158">
        <v>2.39624</v>
      </c>
      <c r="JD158">
        <v>40.5275</v>
      </c>
      <c r="JE158">
        <v>15.1039</v>
      </c>
      <c r="JF158">
        <v>18</v>
      </c>
      <c r="JG158">
        <v>537.3150000000001</v>
      </c>
      <c r="JH158">
        <v>777.891</v>
      </c>
      <c r="JI158">
        <v>24.9993</v>
      </c>
      <c r="JJ158">
        <v>31.3415</v>
      </c>
      <c r="JK158">
        <v>29.9997</v>
      </c>
      <c r="JL158">
        <v>31.3533</v>
      </c>
      <c r="JM158">
        <v>31.2738</v>
      </c>
      <c r="JN158">
        <v>42.4526</v>
      </c>
      <c r="JO158">
        <v>41.1293</v>
      </c>
      <c r="JP158">
        <v>0</v>
      </c>
      <c r="JQ158">
        <v>25</v>
      </c>
      <c r="JR158">
        <v>787.593</v>
      </c>
      <c r="JS158">
        <v>15.311</v>
      </c>
      <c r="JT158">
        <v>100.14</v>
      </c>
      <c r="JU158">
        <v>100.106</v>
      </c>
    </row>
    <row r="159" spans="1:281">
      <c r="A159">
        <v>143</v>
      </c>
      <c r="B159">
        <v>1662653441</v>
      </c>
      <c r="C159">
        <v>2415.400000095367</v>
      </c>
      <c r="D159" t="s">
        <v>709</v>
      </c>
      <c r="E159" t="s">
        <v>710</v>
      </c>
      <c r="F159">
        <v>5</v>
      </c>
      <c r="G159" t="s">
        <v>615</v>
      </c>
      <c r="H159" t="s">
        <v>416</v>
      </c>
      <c r="I159">
        <v>1662653433.5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784.3767685087781</v>
      </c>
      <c r="AK159">
        <v>748.8487393939394</v>
      </c>
      <c r="AL159">
        <v>3.390638768174365</v>
      </c>
      <c r="AM159">
        <v>64.70191797242633</v>
      </c>
      <c r="AN159">
        <f>(AP159 - AO159 + DI159*1E3/(8.314*(DK159+273.15)) * AR159/DH159 * AQ159) * DH159/(100*CV159) * 1000/(1000 - AP159)</f>
        <v>0</v>
      </c>
      <c r="AO159">
        <v>15.18283363968626</v>
      </c>
      <c r="AP159">
        <v>20.84687052631577</v>
      </c>
      <c r="AQ159">
        <v>-0.0002921290973660642</v>
      </c>
      <c r="AR159">
        <v>95.60757508120415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1662653433.5</v>
      </c>
      <c r="DB159">
        <v>710.041111111111</v>
      </c>
      <c r="DC159">
        <v>757.9613703703703</v>
      </c>
      <c r="DD159">
        <v>20.87180740740741</v>
      </c>
      <c r="DE159">
        <v>15.18133333333334</v>
      </c>
      <c r="DF159">
        <v>714.982185185185</v>
      </c>
      <c r="DG159">
        <v>21.0347</v>
      </c>
      <c r="DH159">
        <v>500.004037037037</v>
      </c>
      <c r="DI159">
        <v>90.77413333333334</v>
      </c>
      <c r="DJ159">
        <v>0.1000266185185185</v>
      </c>
      <c r="DK159">
        <v>28.10732592592592</v>
      </c>
      <c r="DL159">
        <v>27.57775925925926</v>
      </c>
      <c r="DM159">
        <v>999.9000000000001</v>
      </c>
      <c r="DN159">
        <v>0</v>
      </c>
      <c r="DO159">
        <v>0</v>
      </c>
      <c r="DP159">
        <v>10001.87518518518</v>
      </c>
      <c r="DQ159">
        <v>0</v>
      </c>
      <c r="DR159">
        <v>231.5494444444445</v>
      </c>
      <c r="DS159">
        <v>-47.92017037037036</v>
      </c>
      <c r="DT159">
        <v>725.1767407407407</v>
      </c>
      <c r="DU159">
        <v>769.6458888888889</v>
      </c>
      <c r="DV159">
        <v>5.690475185185185</v>
      </c>
      <c r="DW159">
        <v>757.9613703703703</v>
      </c>
      <c r="DX159">
        <v>15.18133333333334</v>
      </c>
      <c r="DY159">
        <v>1.89462037037037</v>
      </c>
      <c r="DZ159">
        <v>1.378072962962962</v>
      </c>
      <c r="EA159">
        <v>16.59011111111111</v>
      </c>
      <c r="EB159">
        <v>11.67846666666667</v>
      </c>
      <c r="EC159">
        <v>1499.987037037037</v>
      </c>
      <c r="ED159">
        <v>0.9729992962962964</v>
      </c>
      <c r="EE159">
        <v>0.02700049629629629</v>
      </c>
      <c r="EF159">
        <v>0</v>
      </c>
      <c r="EG159">
        <v>2.143288888888889</v>
      </c>
      <c r="EH159">
        <v>0</v>
      </c>
      <c r="EI159">
        <v>9731.127037037037</v>
      </c>
      <c r="EJ159">
        <v>12533.27037037037</v>
      </c>
      <c r="EK159">
        <v>38.69633333333333</v>
      </c>
      <c r="EL159">
        <v>40.5</v>
      </c>
      <c r="EM159">
        <v>39.312</v>
      </c>
      <c r="EN159">
        <v>39.46033333333333</v>
      </c>
      <c r="EO159">
        <v>38.19866666666666</v>
      </c>
      <c r="EP159">
        <v>1459.489629629629</v>
      </c>
      <c r="EQ159">
        <v>40.49666666666667</v>
      </c>
      <c r="ER159">
        <v>0</v>
      </c>
      <c r="ES159">
        <v>1662653440.7</v>
      </c>
      <c r="ET159">
        <v>0</v>
      </c>
      <c r="EU159">
        <v>2.143916</v>
      </c>
      <c r="EV159">
        <v>-0.1340615416215026</v>
      </c>
      <c r="EW159">
        <v>-36.77461540577266</v>
      </c>
      <c r="EX159">
        <v>9731.198</v>
      </c>
      <c r="EY159">
        <v>15</v>
      </c>
      <c r="EZ159">
        <v>0</v>
      </c>
      <c r="FA159" t="s">
        <v>419</v>
      </c>
      <c r="FB159">
        <v>1662142938.1</v>
      </c>
      <c r="FC159">
        <v>1662142938.1</v>
      </c>
      <c r="FD159">
        <v>0</v>
      </c>
      <c r="FE159">
        <v>0.077</v>
      </c>
      <c r="FF159">
        <v>-0.133</v>
      </c>
      <c r="FG159">
        <v>-3.393</v>
      </c>
      <c r="FH159">
        <v>-0.24</v>
      </c>
      <c r="FI159">
        <v>419</v>
      </c>
      <c r="FJ159">
        <v>24</v>
      </c>
      <c r="FK159">
        <v>0.26</v>
      </c>
      <c r="FL159">
        <v>0.23</v>
      </c>
      <c r="FM159">
        <v>-47.7802975</v>
      </c>
      <c r="FN159">
        <v>-2.363821013133134</v>
      </c>
      <c r="FO159">
        <v>0.267899437744371</v>
      </c>
      <c r="FP159">
        <v>0</v>
      </c>
      <c r="FQ159">
        <v>2.194926470588236</v>
      </c>
      <c r="FR159">
        <v>-0.8118304054867682</v>
      </c>
      <c r="FS159">
        <v>0.2151386834644978</v>
      </c>
      <c r="FT159">
        <v>1</v>
      </c>
      <c r="FU159">
        <v>5.736366250000001</v>
      </c>
      <c r="FV159">
        <v>-0.6253574859287141</v>
      </c>
      <c r="FW159">
        <v>0.06393698709227319</v>
      </c>
      <c r="FX159">
        <v>0</v>
      </c>
      <c r="FY159">
        <v>1</v>
      </c>
      <c r="FZ159">
        <v>3</v>
      </c>
      <c r="GA159" t="s">
        <v>426</v>
      </c>
      <c r="GB159">
        <v>2.97713</v>
      </c>
      <c r="GC159">
        <v>2.71555</v>
      </c>
      <c r="GD159">
        <v>0.140493</v>
      </c>
      <c r="GE159">
        <v>0.144518</v>
      </c>
      <c r="GF159">
        <v>0.09688919999999999</v>
      </c>
      <c r="GG159">
        <v>0.07580199999999999</v>
      </c>
      <c r="GH159">
        <v>27041.7</v>
      </c>
      <c r="GI159">
        <v>27043.9</v>
      </c>
      <c r="GJ159">
        <v>29272.1</v>
      </c>
      <c r="GK159">
        <v>29258.2</v>
      </c>
      <c r="GL159">
        <v>35055.1</v>
      </c>
      <c r="GM159">
        <v>35936.1</v>
      </c>
      <c r="GN159">
        <v>41258.2</v>
      </c>
      <c r="GO159">
        <v>41674.5</v>
      </c>
      <c r="GP159">
        <v>1.92178</v>
      </c>
      <c r="GQ159">
        <v>2.27335</v>
      </c>
      <c r="GR159">
        <v>-0.0219122</v>
      </c>
      <c r="GS159">
        <v>0</v>
      </c>
      <c r="GT159">
        <v>27.9547</v>
      </c>
      <c r="GU159">
        <v>999.9</v>
      </c>
      <c r="GV159">
        <v>39.2</v>
      </c>
      <c r="GW159">
        <v>36.9</v>
      </c>
      <c r="GX159">
        <v>27.078</v>
      </c>
      <c r="GY159">
        <v>62.9429</v>
      </c>
      <c r="GZ159">
        <v>22.1875</v>
      </c>
      <c r="HA159">
        <v>2</v>
      </c>
      <c r="HB159">
        <v>0.306672</v>
      </c>
      <c r="HC159">
        <v>2.00358</v>
      </c>
      <c r="HD159">
        <v>20.3752</v>
      </c>
      <c r="HE159">
        <v>5.21519</v>
      </c>
      <c r="HF159">
        <v>12.0099</v>
      </c>
      <c r="HG159">
        <v>4.9875</v>
      </c>
      <c r="HH159">
        <v>3.28783</v>
      </c>
      <c r="HI159">
        <v>9999</v>
      </c>
      <c r="HJ159">
        <v>9999</v>
      </c>
      <c r="HK159">
        <v>9999</v>
      </c>
      <c r="HL159">
        <v>221.6</v>
      </c>
      <c r="HM159">
        <v>1.86752</v>
      </c>
      <c r="HN159">
        <v>1.86661</v>
      </c>
      <c r="HO159">
        <v>1.86598</v>
      </c>
      <c r="HP159">
        <v>1.86584</v>
      </c>
      <c r="HQ159">
        <v>1.86771</v>
      </c>
      <c r="HR159">
        <v>1.87012</v>
      </c>
      <c r="HS159">
        <v>1.86881</v>
      </c>
      <c r="HT159">
        <v>1.87027</v>
      </c>
      <c r="HU159">
        <v>0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-5.023</v>
      </c>
      <c r="II159">
        <v>-0.1631</v>
      </c>
      <c r="IJ159">
        <v>-2.516739542632623</v>
      </c>
      <c r="IK159">
        <v>-0.003475500162460642</v>
      </c>
      <c r="IL159">
        <v>1.125610701116577E-07</v>
      </c>
      <c r="IM159">
        <v>8.211969671259291E-12</v>
      </c>
      <c r="IN159">
        <v>-0.1937301274936507</v>
      </c>
      <c r="IO159">
        <v>-0.01384364534232655</v>
      </c>
      <c r="IP159">
        <v>0.00103161831321913</v>
      </c>
      <c r="IQ159">
        <v>-1.444183994753534E-05</v>
      </c>
      <c r="IR159">
        <v>3</v>
      </c>
      <c r="IS159">
        <v>2339</v>
      </c>
      <c r="IT159">
        <v>1</v>
      </c>
      <c r="IU159">
        <v>31</v>
      </c>
      <c r="IV159">
        <v>8508.4</v>
      </c>
      <c r="IW159">
        <v>8508.4</v>
      </c>
      <c r="IX159">
        <v>2.15942</v>
      </c>
      <c r="IY159">
        <v>2.22656</v>
      </c>
      <c r="IZ159">
        <v>1.94702</v>
      </c>
      <c r="JA159">
        <v>2.63672</v>
      </c>
      <c r="JB159">
        <v>2.19482</v>
      </c>
      <c r="JC159">
        <v>2.37305</v>
      </c>
      <c r="JD159">
        <v>40.502</v>
      </c>
      <c r="JE159">
        <v>15.0952</v>
      </c>
      <c r="JF159">
        <v>18</v>
      </c>
      <c r="JG159">
        <v>537.407</v>
      </c>
      <c r="JH159">
        <v>777.8579999999999</v>
      </c>
      <c r="JI159">
        <v>24.9993</v>
      </c>
      <c r="JJ159">
        <v>31.3358</v>
      </c>
      <c r="JK159">
        <v>29.9996</v>
      </c>
      <c r="JL159">
        <v>31.3478</v>
      </c>
      <c r="JM159">
        <v>31.2694</v>
      </c>
      <c r="JN159">
        <v>43.2178</v>
      </c>
      <c r="JO159">
        <v>40.835</v>
      </c>
      <c r="JP159">
        <v>0</v>
      </c>
      <c r="JQ159">
        <v>25</v>
      </c>
      <c r="JR159">
        <v>807.633</v>
      </c>
      <c r="JS159">
        <v>15.3786</v>
      </c>
      <c r="JT159">
        <v>100.138</v>
      </c>
      <c r="JU159">
        <v>100.107</v>
      </c>
    </row>
    <row r="160" spans="1:281">
      <c r="A160">
        <v>144</v>
      </c>
      <c r="B160">
        <v>1662653446</v>
      </c>
      <c r="C160">
        <v>2420.400000095367</v>
      </c>
      <c r="D160" t="s">
        <v>711</v>
      </c>
      <c r="E160" t="s">
        <v>712</v>
      </c>
      <c r="F160">
        <v>5</v>
      </c>
      <c r="G160" t="s">
        <v>615</v>
      </c>
      <c r="H160" t="s">
        <v>416</v>
      </c>
      <c r="I160">
        <v>1662653438.214286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801.6882530168738</v>
      </c>
      <c r="AK160">
        <v>765.9748060606062</v>
      </c>
      <c r="AL160">
        <v>3.430110457994958</v>
      </c>
      <c r="AM160">
        <v>64.70191797242633</v>
      </c>
      <c r="AN160">
        <f>(AP160 - AO160 + DI160*1E3/(8.314*(DK160+273.15)) * AR160/DH160 * AQ160) * DH160/(100*CV160) * 1000/(1000 - AP160)</f>
        <v>0</v>
      </c>
      <c r="AO160">
        <v>15.218174577296</v>
      </c>
      <c r="AP160">
        <v>20.83376406015036</v>
      </c>
      <c r="AQ160">
        <v>-0.005810660458909787</v>
      </c>
      <c r="AR160">
        <v>95.60757508120415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1662653438.214286</v>
      </c>
      <c r="DB160">
        <v>725.6780714285716</v>
      </c>
      <c r="DC160">
        <v>773.8914642857143</v>
      </c>
      <c r="DD160">
        <v>20.85961071428572</v>
      </c>
      <c r="DE160">
        <v>15.21662857142857</v>
      </c>
      <c r="DF160">
        <v>730.6708928571427</v>
      </c>
      <c r="DG160">
        <v>21.02262142857142</v>
      </c>
      <c r="DH160">
        <v>500.0166071428571</v>
      </c>
      <c r="DI160">
        <v>90.77402500000002</v>
      </c>
      <c r="DJ160">
        <v>0.09995987500000002</v>
      </c>
      <c r="DK160">
        <v>28.10791071428572</v>
      </c>
      <c r="DL160">
        <v>27.5912</v>
      </c>
      <c r="DM160">
        <v>999.9000000000002</v>
      </c>
      <c r="DN160">
        <v>0</v>
      </c>
      <c r="DO160">
        <v>0</v>
      </c>
      <c r="DP160">
        <v>10004.48964285714</v>
      </c>
      <c r="DQ160">
        <v>0</v>
      </c>
      <c r="DR160">
        <v>231.5591428571429</v>
      </c>
      <c r="DS160">
        <v>-48.21325714285714</v>
      </c>
      <c r="DT160">
        <v>741.1376428571429</v>
      </c>
      <c r="DU160">
        <v>785.85</v>
      </c>
      <c r="DV160">
        <v>5.642970714285715</v>
      </c>
      <c r="DW160">
        <v>773.8914642857143</v>
      </c>
      <c r="DX160">
        <v>15.21662857142857</v>
      </c>
      <c r="DY160">
        <v>1.893510357142857</v>
      </c>
      <c r="DZ160">
        <v>1.381275714285714</v>
      </c>
      <c r="EA160">
        <v>16.58088571428571</v>
      </c>
      <c r="EB160">
        <v>11.71356428571429</v>
      </c>
      <c r="EC160">
        <v>1500.0075</v>
      </c>
      <c r="ED160">
        <v>0.9729977500000001</v>
      </c>
      <c r="EE160">
        <v>0.02700200714285714</v>
      </c>
      <c r="EF160">
        <v>0</v>
      </c>
      <c r="EG160">
        <v>2.208757142857143</v>
      </c>
      <c r="EH160">
        <v>0</v>
      </c>
      <c r="EI160">
        <v>9728.289285714287</v>
      </c>
      <c r="EJ160">
        <v>12533.43571428572</v>
      </c>
      <c r="EK160">
        <v>38.687</v>
      </c>
      <c r="EL160">
        <v>40.5</v>
      </c>
      <c r="EM160">
        <v>39.30314285714285</v>
      </c>
      <c r="EN160">
        <v>39.4415</v>
      </c>
      <c r="EO160">
        <v>38.18924999999999</v>
      </c>
      <c r="EP160">
        <v>1459.5075</v>
      </c>
      <c r="EQ160">
        <v>40.49928571428571</v>
      </c>
      <c r="ER160">
        <v>0</v>
      </c>
      <c r="ES160">
        <v>1662653446.1</v>
      </c>
      <c r="ET160">
        <v>0</v>
      </c>
      <c r="EU160">
        <v>2.188215384615385</v>
      </c>
      <c r="EV160">
        <v>0.7930940149841434</v>
      </c>
      <c r="EW160">
        <v>-41.21162387170089</v>
      </c>
      <c r="EX160">
        <v>9728.019230769232</v>
      </c>
      <c r="EY160">
        <v>15</v>
      </c>
      <c r="EZ160">
        <v>0</v>
      </c>
      <c r="FA160" t="s">
        <v>419</v>
      </c>
      <c r="FB160">
        <v>1662142938.1</v>
      </c>
      <c r="FC160">
        <v>1662142938.1</v>
      </c>
      <c r="FD160">
        <v>0</v>
      </c>
      <c r="FE160">
        <v>0.077</v>
      </c>
      <c r="FF160">
        <v>-0.133</v>
      </c>
      <c r="FG160">
        <v>-3.393</v>
      </c>
      <c r="FH160">
        <v>-0.24</v>
      </c>
      <c r="FI160">
        <v>419</v>
      </c>
      <c r="FJ160">
        <v>24</v>
      </c>
      <c r="FK160">
        <v>0.26</v>
      </c>
      <c r="FL160">
        <v>0.23</v>
      </c>
      <c r="FM160">
        <v>-48.03322439024389</v>
      </c>
      <c r="FN160">
        <v>-3.696654355400838</v>
      </c>
      <c r="FO160">
        <v>0.3810874957344003</v>
      </c>
      <c r="FP160">
        <v>0</v>
      </c>
      <c r="FQ160">
        <v>2.185732352941177</v>
      </c>
      <c r="FR160">
        <v>0.2907425521037056</v>
      </c>
      <c r="FS160">
        <v>0.2103966572097853</v>
      </c>
      <c r="FT160">
        <v>1</v>
      </c>
      <c r="FU160">
        <v>5.672498780487804</v>
      </c>
      <c r="FV160">
        <v>-0.59294132404181</v>
      </c>
      <c r="FW160">
        <v>0.06203730062828728</v>
      </c>
      <c r="FX160">
        <v>0</v>
      </c>
      <c r="FY160">
        <v>1</v>
      </c>
      <c r="FZ160">
        <v>3</v>
      </c>
      <c r="GA160" t="s">
        <v>426</v>
      </c>
      <c r="GB160">
        <v>2.97734</v>
      </c>
      <c r="GC160">
        <v>2.71554</v>
      </c>
      <c r="GD160">
        <v>0.14265</v>
      </c>
      <c r="GE160">
        <v>0.146612</v>
      </c>
      <c r="GF160">
        <v>0.0968571</v>
      </c>
      <c r="GG160">
        <v>0.076143</v>
      </c>
      <c r="GH160">
        <v>26974.1</v>
      </c>
      <c r="GI160">
        <v>26977.5</v>
      </c>
      <c r="GJ160">
        <v>29272.4</v>
      </c>
      <c r="GK160">
        <v>29258</v>
      </c>
      <c r="GL160">
        <v>35056.9</v>
      </c>
      <c r="GM160">
        <v>35922.8</v>
      </c>
      <c r="GN160">
        <v>41258.8</v>
      </c>
      <c r="GO160">
        <v>41674.4</v>
      </c>
      <c r="GP160">
        <v>1.92185</v>
      </c>
      <c r="GQ160">
        <v>2.2736</v>
      </c>
      <c r="GR160">
        <v>-0.0206977</v>
      </c>
      <c r="GS160">
        <v>0</v>
      </c>
      <c r="GT160">
        <v>27.9547</v>
      </c>
      <c r="GU160">
        <v>999.9</v>
      </c>
      <c r="GV160">
        <v>39.2</v>
      </c>
      <c r="GW160">
        <v>36.9</v>
      </c>
      <c r="GX160">
        <v>27.0773</v>
      </c>
      <c r="GY160">
        <v>62.9229</v>
      </c>
      <c r="GZ160">
        <v>22.0433</v>
      </c>
      <c r="HA160">
        <v>2</v>
      </c>
      <c r="HB160">
        <v>0.306395</v>
      </c>
      <c r="HC160">
        <v>2.00166</v>
      </c>
      <c r="HD160">
        <v>20.3754</v>
      </c>
      <c r="HE160">
        <v>5.21579</v>
      </c>
      <c r="HF160">
        <v>12.0099</v>
      </c>
      <c r="HG160">
        <v>4.9879</v>
      </c>
      <c r="HH160">
        <v>3.2882</v>
      </c>
      <c r="HI160">
        <v>9999</v>
      </c>
      <c r="HJ160">
        <v>9999</v>
      </c>
      <c r="HK160">
        <v>9999</v>
      </c>
      <c r="HL160">
        <v>221.6</v>
      </c>
      <c r="HM160">
        <v>1.86752</v>
      </c>
      <c r="HN160">
        <v>1.8666</v>
      </c>
      <c r="HO160">
        <v>1.86595</v>
      </c>
      <c r="HP160">
        <v>1.86585</v>
      </c>
      <c r="HQ160">
        <v>1.86773</v>
      </c>
      <c r="HR160">
        <v>1.87012</v>
      </c>
      <c r="HS160">
        <v>1.86881</v>
      </c>
      <c r="HT160">
        <v>1.87027</v>
      </c>
      <c r="HU160">
        <v>0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-5.079</v>
      </c>
      <c r="II160">
        <v>-0.1632</v>
      </c>
      <c r="IJ160">
        <v>-2.516739542632623</v>
      </c>
      <c r="IK160">
        <v>-0.003475500162460642</v>
      </c>
      <c r="IL160">
        <v>1.125610701116577E-07</v>
      </c>
      <c r="IM160">
        <v>8.211969671259291E-12</v>
      </c>
      <c r="IN160">
        <v>-0.1937301274936507</v>
      </c>
      <c r="IO160">
        <v>-0.01384364534232655</v>
      </c>
      <c r="IP160">
        <v>0.00103161831321913</v>
      </c>
      <c r="IQ160">
        <v>-1.444183994753534E-05</v>
      </c>
      <c r="IR160">
        <v>3</v>
      </c>
      <c r="IS160">
        <v>2339</v>
      </c>
      <c r="IT160">
        <v>1</v>
      </c>
      <c r="IU160">
        <v>31</v>
      </c>
      <c r="IV160">
        <v>8508.5</v>
      </c>
      <c r="IW160">
        <v>8508.5</v>
      </c>
      <c r="IX160">
        <v>2.1936</v>
      </c>
      <c r="IY160">
        <v>2.22412</v>
      </c>
      <c r="IZ160">
        <v>1.94702</v>
      </c>
      <c r="JA160">
        <v>2.63306</v>
      </c>
      <c r="JB160">
        <v>2.19482</v>
      </c>
      <c r="JC160">
        <v>2.38281</v>
      </c>
      <c r="JD160">
        <v>40.502</v>
      </c>
      <c r="JE160">
        <v>15.0952</v>
      </c>
      <c r="JF160">
        <v>18</v>
      </c>
      <c r="JG160">
        <v>537.418</v>
      </c>
      <c r="JH160">
        <v>778.04</v>
      </c>
      <c r="JI160">
        <v>24.9994</v>
      </c>
      <c r="JJ160">
        <v>31.3303</v>
      </c>
      <c r="JK160">
        <v>29.9997</v>
      </c>
      <c r="JL160">
        <v>31.343</v>
      </c>
      <c r="JM160">
        <v>31.2647</v>
      </c>
      <c r="JN160">
        <v>43.9066</v>
      </c>
      <c r="JO160">
        <v>40.835</v>
      </c>
      <c r="JP160">
        <v>0</v>
      </c>
      <c r="JQ160">
        <v>25</v>
      </c>
      <c r="JR160">
        <v>821.149</v>
      </c>
      <c r="JS160">
        <v>15.4403</v>
      </c>
      <c r="JT160">
        <v>100.139</v>
      </c>
      <c r="JU160">
        <v>100.106</v>
      </c>
    </row>
    <row r="161" spans="1:281">
      <c r="A161">
        <v>145</v>
      </c>
      <c r="B161">
        <v>1662653451</v>
      </c>
      <c r="C161">
        <v>2425.400000095367</v>
      </c>
      <c r="D161" t="s">
        <v>713</v>
      </c>
      <c r="E161" t="s">
        <v>714</v>
      </c>
      <c r="F161">
        <v>5</v>
      </c>
      <c r="G161" t="s">
        <v>615</v>
      </c>
      <c r="H161" t="s">
        <v>416</v>
      </c>
      <c r="I161">
        <v>1662653443.5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818.8713075300321</v>
      </c>
      <c r="AK161">
        <v>783.0055030303027</v>
      </c>
      <c r="AL161">
        <v>3.396566514901021</v>
      </c>
      <c r="AM161">
        <v>64.70191797242633</v>
      </c>
      <c r="AN161">
        <f>(AP161 - AO161 + DI161*1E3/(8.314*(DK161+273.15)) * AR161/DH161 * AQ161) * DH161/(100*CV161) * 1000/(1000 - AP161)</f>
        <v>0</v>
      </c>
      <c r="AO161">
        <v>15.30907562978004</v>
      </c>
      <c r="AP161">
        <v>20.83795699248119</v>
      </c>
      <c r="AQ161">
        <v>-0.0008947481671921267</v>
      </c>
      <c r="AR161">
        <v>95.60757508120415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1662653443.5</v>
      </c>
      <c r="DB161">
        <v>743.3099259259259</v>
      </c>
      <c r="DC161">
        <v>791.7678888888887</v>
      </c>
      <c r="DD161">
        <v>20.84438518518519</v>
      </c>
      <c r="DE161">
        <v>15.26918518518519</v>
      </c>
      <c r="DF161">
        <v>748.3610370370371</v>
      </c>
      <c r="DG161">
        <v>21.00754444444444</v>
      </c>
      <c r="DH161">
        <v>500.0232592592593</v>
      </c>
      <c r="DI161">
        <v>90.77352962962962</v>
      </c>
      <c r="DJ161">
        <v>0.1000654333333333</v>
      </c>
      <c r="DK161">
        <v>28.11084814814815</v>
      </c>
      <c r="DL161">
        <v>27.60618888888889</v>
      </c>
      <c r="DM161">
        <v>999.9000000000001</v>
      </c>
      <c r="DN161">
        <v>0</v>
      </c>
      <c r="DO161">
        <v>0</v>
      </c>
      <c r="DP161">
        <v>9989.261481481481</v>
      </c>
      <c r="DQ161">
        <v>0</v>
      </c>
      <c r="DR161">
        <v>231.8298148148149</v>
      </c>
      <c r="DS161">
        <v>-48.45799259259258</v>
      </c>
      <c r="DT161">
        <v>759.1334444444445</v>
      </c>
      <c r="DU161">
        <v>804.045962962963</v>
      </c>
      <c r="DV161">
        <v>5.575188518518518</v>
      </c>
      <c r="DW161">
        <v>791.7678888888887</v>
      </c>
      <c r="DX161">
        <v>15.26918518518519</v>
      </c>
      <c r="DY161">
        <v>1.892116296296297</v>
      </c>
      <c r="DZ161">
        <v>1.386037407407407</v>
      </c>
      <c r="EA161">
        <v>16.56931481481482</v>
      </c>
      <c r="EB161">
        <v>11.76564074074074</v>
      </c>
      <c r="EC161">
        <v>1500.028888888889</v>
      </c>
      <c r="ED161">
        <v>0.9729961851851853</v>
      </c>
      <c r="EE161">
        <v>0.02700361111111111</v>
      </c>
      <c r="EF161">
        <v>0</v>
      </c>
      <c r="EG161">
        <v>2.18402962962963</v>
      </c>
      <c r="EH161">
        <v>0</v>
      </c>
      <c r="EI161">
        <v>9725.65962962963</v>
      </c>
      <c r="EJ161">
        <v>12533.61851851852</v>
      </c>
      <c r="EK161">
        <v>38.687</v>
      </c>
      <c r="EL161">
        <v>40.5</v>
      </c>
      <c r="EM161">
        <v>39.30281481481481</v>
      </c>
      <c r="EN161">
        <v>39.43699999999999</v>
      </c>
      <c r="EO161">
        <v>38.187</v>
      </c>
      <c r="EP161">
        <v>1459.525555555556</v>
      </c>
      <c r="EQ161">
        <v>40.50259259259259</v>
      </c>
      <c r="ER161">
        <v>0</v>
      </c>
      <c r="ES161">
        <v>1662653450.9</v>
      </c>
      <c r="ET161">
        <v>0</v>
      </c>
      <c r="EU161">
        <v>2.172942307692308</v>
      </c>
      <c r="EV161">
        <v>0.2996888855073732</v>
      </c>
      <c r="EW161">
        <v>-27.88068368154</v>
      </c>
      <c r="EX161">
        <v>9725.481153846154</v>
      </c>
      <c r="EY161">
        <v>15</v>
      </c>
      <c r="EZ161">
        <v>0</v>
      </c>
      <c r="FA161" t="s">
        <v>419</v>
      </c>
      <c r="FB161">
        <v>1662142938.1</v>
      </c>
      <c r="FC161">
        <v>1662142938.1</v>
      </c>
      <c r="FD161">
        <v>0</v>
      </c>
      <c r="FE161">
        <v>0.077</v>
      </c>
      <c r="FF161">
        <v>-0.133</v>
      </c>
      <c r="FG161">
        <v>-3.393</v>
      </c>
      <c r="FH161">
        <v>-0.24</v>
      </c>
      <c r="FI161">
        <v>419</v>
      </c>
      <c r="FJ161">
        <v>24</v>
      </c>
      <c r="FK161">
        <v>0.26</v>
      </c>
      <c r="FL161">
        <v>0.23</v>
      </c>
      <c r="FM161">
        <v>-48.25939512195121</v>
      </c>
      <c r="FN161">
        <v>-3.245868292682931</v>
      </c>
      <c r="FO161">
        <v>0.3570743312322876</v>
      </c>
      <c r="FP161">
        <v>0</v>
      </c>
      <c r="FQ161">
        <v>2.190344117647059</v>
      </c>
      <c r="FR161">
        <v>-0.2479923602703303</v>
      </c>
      <c r="FS161">
        <v>0.2158518026347986</v>
      </c>
      <c r="FT161">
        <v>1</v>
      </c>
      <c r="FU161">
        <v>5.616211219512195</v>
      </c>
      <c r="FV161">
        <v>-0.769117212543541</v>
      </c>
      <c r="FW161">
        <v>0.07806377352868082</v>
      </c>
      <c r="FX161">
        <v>0</v>
      </c>
      <c r="FY161">
        <v>1</v>
      </c>
      <c r="FZ161">
        <v>3</v>
      </c>
      <c r="GA161" t="s">
        <v>426</v>
      </c>
      <c r="GB161">
        <v>2.97695</v>
      </c>
      <c r="GC161">
        <v>2.71519</v>
      </c>
      <c r="GD161">
        <v>0.144761</v>
      </c>
      <c r="GE161">
        <v>0.148598</v>
      </c>
      <c r="GF161">
        <v>0.0968541</v>
      </c>
      <c r="GG161">
        <v>0.0763023</v>
      </c>
      <c r="GH161">
        <v>26907.9</v>
      </c>
      <c r="GI161">
        <v>26915</v>
      </c>
      <c r="GJ161">
        <v>29272.7</v>
      </c>
      <c r="GK161">
        <v>29258.4</v>
      </c>
      <c r="GL161">
        <v>35057.5</v>
      </c>
      <c r="GM161">
        <v>35917.1</v>
      </c>
      <c r="GN161">
        <v>41259.3</v>
      </c>
      <c r="GO161">
        <v>41675</v>
      </c>
      <c r="GP161">
        <v>1.92188</v>
      </c>
      <c r="GQ161">
        <v>2.27395</v>
      </c>
      <c r="GR161">
        <v>-0.0197254</v>
      </c>
      <c r="GS161">
        <v>0</v>
      </c>
      <c r="GT161">
        <v>27.9574</v>
      </c>
      <c r="GU161">
        <v>999.9</v>
      </c>
      <c r="GV161">
        <v>39.2</v>
      </c>
      <c r="GW161">
        <v>36.9</v>
      </c>
      <c r="GX161">
        <v>27.0811</v>
      </c>
      <c r="GY161">
        <v>62.8429</v>
      </c>
      <c r="GZ161">
        <v>22.3397</v>
      </c>
      <c r="HA161">
        <v>2</v>
      </c>
      <c r="HB161">
        <v>0.305803</v>
      </c>
      <c r="HC161">
        <v>2.00321</v>
      </c>
      <c r="HD161">
        <v>20.3751</v>
      </c>
      <c r="HE161">
        <v>5.21549</v>
      </c>
      <c r="HF161">
        <v>12.0099</v>
      </c>
      <c r="HG161">
        <v>4.9873</v>
      </c>
      <c r="HH161">
        <v>3.2878</v>
      </c>
      <c r="HI161">
        <v>9999</v>
      </c>
      <c r="HJ161">
        <v>9999</v>
      </c>
      <c r="HK161">
        <v>9999</v>
      </c>
      <c r="HL161">
        <v>221.6</v>
      </c>
      <c r="HM161">
        <v>1.86752</v>
      </c>
      <c r="HN161">
        <v>1.8666</v>
      </c>
      <c r="HO161">
        <v>1.86594</v>
      </c>
      <c r="HP161">
        <v>1.86584</v>
      </c>
      <c r="HQ161">
        <v>1.8677</v>
      </c>
      <c r="HR161">
        <v>1.87013</v>
      </c>
      <c r="HS161">
        <v>1.86878</v>
      </c>
      <c r="HT161">
        <v>1.87027</v>
      </c>
      <c r="HU161">
        <v>0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-5.134</v>
      </c>
      <c r="II161">
        <v>-0.1632</v>
      </c>
      <c r="IJ161">
        <v>-2.516739542632623</v>
      </c>
      <c r="IK161">
        <v>-0.003475500162460642</v>
      </c>
      <c r="IL161">
        <v>1.125610701116577E-07</v>
      </c>
      <c r="IM161">
        <v>8.211969671259291E-12</v>
      </c>
      <c r="IN161">
        <v>-0.1937301274936507</v>
      </c>
      <c r="IO161">
        <v>-0.01384364534232655</v>
      </c>
      <c r="IP161">
        <v>0.00103161831321913</v>
      </c>
      <c r="IQ161">
        <v>-1.444183994753534E-05</v>
      </c>
      <c r="IR161">
        <v>3</v>
      </c>
      <c r="IS161">
        <v>2339</v>
      </c>
      <c r="IT161">
        <v>1</v>
      </c>
      <c r="IU161">
        <v>31</v>
      </c>
      <c r="IV161">
        <v>8508.5</v>
      </c>
      <c r="IW161">
        <v>8508.5</v>
      </c>
      <c r="IX161">
        <v>2.23145</v>
      </c>
      <c r="IY161">
        <v>2.22046</v>
      </c>
      <c r="IZ161">
        <v>1.94702</v>
      </c>
      <c r="JA161">
        <v>2.62939</v>
      </c>
      <c r="JB161">
        <v>2.19482</v>
      </c>
      <c r="JC161">
        <v>2.37305</v>
      </c>
      <c r="JD161">
        <v>40.502</v>
      </c>
      <c r="JE161">
        <v>15.1039</v>
      </c>
      <c r="JF161">
        <v>18</v>
      </c>
      <c r="JG161">
        <v>537.397</v>
      </c>
      <c r="JH161">
        <v>778.328</v>
      </c>
      <c r="JI161">
        <v>25.0001</v>
      </c>
      <c r="JJ161">
        <v>31.325</v>
      </c>
      <c r="JK161">
        <v>29.9996</v>
      </c>
      <c r="JL161">
        <v>31.3385</v>
      </c>
      <c r="JM161">
        <v>31.2607</v>
      </c>
      <c r="JN161">
        <v>44.6593</v>
      </c>
      <c r="JO161">
        <v>40.5324</v>
      </c>
      <c r="JP161">
        <v>0</v>
      </c>
      <c r="JQ161">
        <v>25</v>
      </c>
      <c r="JR161">
        <v>841.325</v>
      </c>
      <c r="JS161">
        <v>15.5004</v>
      </c>
      <c r="JT161">
        <v>100.141</v>
      </c>
      <c r="JU161">
        <v>100.108</v>
      </c>
    </row>
    <row r="162" spans="1:281">
      <c r="A162">
        <v>146</v>
      </c>
      <c r="B162">
        <v>1662653456</v>
      </c>
      <c r="C162">
        <v>2430.400000095367</v>
      </c>
      <c r="D162" t="s">
        <v>715</v>
      </c>
      <c r="E162" t="s">
        <v>716</v>
      </c>
      <c r="F162">
        <v>5</v>
      </c>
      <c r="G162" t="s">
        <v>615</v>
      </c>
      <c r="H162" t="s">
        <v>416</v>
      </c>
      <c r="I162">
        <v>1662653448.214286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835.5212649958526</v>
      </c>
      <c r="AK162">
        <v>799.8433575757571</v>
      </c>
      <c r="AL162">
        <v>3.368756646698005</v>
      </c>
      <c r="AM162">
        <v>64.70191797242633</v>
      </c>
      <c r="AN162">
        <f>(AP162 - AO162 + DI162*1E3/(8.314*(DK162+273.15)) * AR162/DH162 * AQ162) * DH162/(100*CV162) * 1000/(1000 - AP162)</f>
        <v>0</v>
      </c>
      <c r="AO162">
        <v>15.3547632037378</v>
      </c>
      <c r="AP162">
        <v>20.83328045112782</v>
      </c>
      <c r="AQ162">
        <v>-2.363617070384425E-05</v>
      </c>
      <c r="AR162">
        <v>95.60757508120415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1662653448.214286</v>
      </c>
      <c r="DB162">
        <v>759.0095714285715</v>
      </c>
      <c r="DC162">
        <v>807.5629285714286</v>
      </c>
      <c r="DD162">
        <v>20.83689285714286</v>
      </c>
      <c r="DE162">
        <v>15.32949285714286</v>
      </c>
      <c r="DF162">
        <v>764.1124642857142</v>
      </c>
      <c r="DG162">
        <v>21.00012857142857</v>
      </c>
      <c r="DH162">
        <v>499.9900714285714</v>
      </c>
      <c r="DI162">
        <v>90.77349285714287</v>
      </c>
      <c r="DJ162">
        <v>0.09992494642857143</v>
      </c>
      <c r="DK162">
        <v>28.11669642857143</v>
      </c>
      <c r="DL162">
        <v>27.62487857142857</v>
      </c>
      <c r="DM162">
        <v>999.9000000000002</v>
      </c>
      <c r="DN162">
        <v>0</v>
      </c>
      <c r="DO162">
        <v>0</v>
      </c>
      <c r="DP162">
        <v>9986.963571428571</v>
      </c>
      <c r="DQ162">
        <v>0</v>
      </c>
      <c r="DR162">
        <v>232.1166071428572</v>
      </c>
      <c r="DS162">
        <v>-48.55350357142858</v>
      </c>
      <c r="DT162">
        <v>775.1614285714286</v>
      </c>
      <c r="DU162">
        <v>820.1362142857145</v>
      </c>
      <c r="DV162">
        <v>5.507390357142858</v>
      </c>
      <c r="DW162">
        <v>807.5629285714286</v>
      </c>
      <c r="DX162">
        <v>15.32949285714286</v>
      </c>
      <c r="DY162">
        <v>1.891435714285714</v>
      </c>
      <c r="DZ162">
        <v>1.391511071428571</v>
      </c>
      <c r="EA162">
        <v>16.56365357142857</v>
      </c>
      <c r="EB162">
        <v>11.82536071428571</v>
      </c>
      <c r="EC162">
        <v>1499.998571428572</v>
      </c>
      <c r="ED162">
        <v>0.9729980714285716</v>
      </c>
      <c r="EE162">
        <v>0.02700178214285714</v>
      </c>
      <c r="EF162">
        <v>0</v>
      </c>
      <c r="EG162">
        <v>2.252596428571429</v>
      </c>
      <c r="EH162">
        <v>0</v>
      </c>
      <c r="EI162">
        <v>9721.942857142856</v>
      </c>
      <c r="EJ162">
        <v>12533.375</v>
      </c>
      <c r="EK162">
        <v>38.687</v>
      </c>
      <c r="EL162">
        <v>40.5</v>
      </c>
      <c r="EM162">
        <v>39.29871428571428</v>
      </c>
      <c r="EN162">
        <v>39.43699999999999</v>
      </c>
      <c r="EO162">
        <v>38.187</v>
      </c>
      <c r="EP162">
        <v>1459.498571428572</v>
      </c>
      <c r="EQ162">
        <v>40.49964285714286</v>
      </c>
      <c r="ER162">
        <v>0</v>
      </c>
      <c r="ES162">
        <v>1662653455.7</v>
      </c>
      <c r="ET162">
        <v>0</v>
      </c>
      <c r="EU162">
        <v>2.228703846153846</v>
      </c>
      <c r="EV162">
        <v>-0.7102324766390641</v>
      </c>
      <c r="EW162">
        <v>-38.48410256075051</v>
      </c>
      <c r="EX162">
        <v>9721.789230769231</v>
      </c>
      <c r="EY162">
        <v>15</v>
      </c>
      <c r="EZ162">
        <v>0</v>
      </c>
      <c r="FA162" t="s">
        <v>419</v>
      </c>
      <c r="FB162">
        <v>1662142938.1</v>
      </c>
      <c r="FC162">
        <v>1662142938.1</v>
      </c>
      <c r="FD162">
        <v>0</v>
      </c>
      <c r="FE162">
        <v>0.077</v>
      </c>
      <c r="FF162">
        <v>-0.133</v>
      </c>
      <c r="FG162">
        <v>-3.393</v>
      </c>
      <c r="FH162">
        <v>-0.24</v>
      </c>
      <c r="FI162">
        <v>419</v>
      </c>
      <c r="FJ162">
        <v>24</v>
      </c>
      <c r="FK162">
        <v>0.26</v>
      </c>
      <c r="FL162">
        <v>0.23</v>
      </c>
      <c r="FM162">
        <v>-48.44508536585366</v>
      </c>
      <c r="FN162">
        <v>-1.18753797909406</v>
      </c>
      <c r="FO162">
        <v>0.205062880969949</v>
      </c>
      <c r="FP162">
        <v>0</v>
      </c>
      <c r="FQ162">
        <v>2.192173529411765</v>
      </c>
      <c r="FR162">
        <v>0.2226631013728514</v>
      </c>
      <c r="FS162">
        <v>0.1977848241201765</v>
      </c>
      <c r="FT162">
        <v>1</v>
      </c>
      <c r="FU162">
        <v>5.555560243902439</v>
      </c>
      <c r="FV162">
        <v>-0.8598054355400763</v>
      </c>
      <c r="FW162">
        <v>0.08559606956122895</v>
      </c>
      <c r="FX162">
        <v>0</v>
      </c>
      <c r="FY162">
        <v>1</v>
      </c>
      <c r="FZ162">
        <v>3</v>
      </c>
      <c r="GA162" t="s">
        <v>426</v>
      </c>
      <c r="GB162">
        <v>2.97718</v>
      </c>
      <c r="GC162">
        <v>2.71582</v>
      </c>
      <c r="GD162">
        <v>0.146838</v>
      </c>
      <c r="GE162">
        <v>0.150657</v>
      </c>
      <c r="GF162">
        <v>0.09684860000000001</v>
      </c>
      <c r="GG162">
        <v>0.0765787</v>
      </c>
      <c r="GH162">
        <v>26842.4</v>
      </c>
      <c r="GI162">
        <v>26850.1</v>
      </c>
      <c r="GJ162">
        <v>29272.6</v>
      </c>
      <c r="GK162">
        <v>29258.7</v>
      </c>
      <c r="GL162">
        <v>35057.4</v>
      </c>
      <c r="GM162">
        <v>35906.8</v>
      </c>
      <c r="GN162">
        <v>41258.9</v>
      </c>
      <c r="GO162">
        <v>41675.6</v>
      </c>
      <c r="GP162">
        <v>1.92185</v>
      </c>
      <c r="GQ162">
        <v>2.27397</v>
      </c>
      <c r="GR162">
        <v>-0.0186414</v>
      </c>
      <c r="GS162">
        <v>0</v>
      </c>
      <c r="GT162">
        <v>27.964</v>
      </c>
      <c r="GU162">
        <v>999.9</v>
      </c>
      <c r="GV162">
        <v>39.2</v>
      </c>
      <c r="GW162">
        <v>36.9</v>
      </c>
      <c r="GX162">
        <v>27.08</v>
      </c>
      <c r="GY162">
        <v>63.1829</v>
      </c>
      <c r="GZ162">
        <v>22.2236</v>
      </c>
      <c r="HA162">
        <v>2</v>
      </c>
      <c r="HB162">
        <v>0.305363</v>
      </c>
      <c r="HC162">
        <v>2.01176</v>
      </c>
      <c r="HD162">
        <v>20.3753</v>
      </c>
      <c r="HE162">
        <v>5.21549</v>
      </c>
      <c r="HF162">
        <v>12.0099</v>
      </c>
      <c r="HG162">
        <v>4.98705</v>
      </c>
      <c r="HH162">
        <v>3.2878</v>
      </c>
      <c r="HI162">
        <v>9999</v>
      </c>
      <c r="HJ162">
        <v>9999</v>
      </c>
      <c r="HK162">
        <v>9999</v>
      </c>
      <c r="HL162">
        <v>221.6</v>
      </c>
      <c r="HM162">
        <v>1.86752</v>
      </c>
      <c r="HN162">
        <v>1.86659</v>
      </c>
      <c r="HO162">
        <v>1.86592</v>
      </c>
      <c r="HP162">
        <v>1.86584</v>
      </c>
      <c r="HQ162">
        <v>1.8677</v>
      </c>
      <c r="HR162">
        <v>1.87012</v>
      </c>
      <c r="HS162">
        <v>1.86876</v>
      </c>
      <c r="HT162">
        <v>1.87027</v>
      </c>
      <c r="HU162">
        <v>0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-5.189</v>
      </c>
      <c r="II162">
        <v>-0.1633</v>
      </c>
      <c r="IJ162">
        <v>-2.516739542632623</v>
      </c>
      <c r="IK162">
        <v>-0.003475500162460642</v>
      </c>
      <c r="IL162">
        <v>1.125610701116577E-07</v>
      </c>
      <c r="IM162">
        <v>8.211969671259291E-12</v>
      </c>
      <c r="IN162">
        <v>-0.1937301274936507</v>
      </c>
      <c r="IO162">
        <v>-0.01384364534232655</v>
      </c>
      <c r="IP162">
        <v>0.00103161831321913</v>
      </c>
      <c r="IQ162">
        <v>-1.444183994753534E-05</v>
      </c>
      <c r="IR162">
        <v>3</v>
      </c>
      <c r="IS162">
        <v>2339</v>
      </c>
      <c r="IT162">
        <v>1</v>
      </c>
      <c r="IU162">
        <v>31</v>
      </c>
      <c r="IV162">
        <v>8508.6</v>
      </c>
      <c r="IW162">
        <v>8508.6</v>
      </c>
      <c r="IX162">
        <v>2.26562</v>
      </c>
      <c r="IY162">
        <v>2.22534</v>
      </c>
      <c r="IZ162">
        <v>1.94702</v>
      </c>
      <c r="JA162">
        <v>2.6355</v>
      </c>
      <c r="JB162">
        <v>2.19482</v>
      </c>
      <c r="JC162">
        <v>2.36572</v>
      </c>
      <c r="JD162">
        <v>40.4765</v>
      </c>
      <c r="JE162">
        <v>15.0952</v>
      </c>
      <c r="JF162">
        <v>18</v>
      </c>
      <c r="JG162">
        <v>537.342</v>
      </c>
      <c r="JH162">
        <v>778.317</v>
      </c>
      <c r="JI162">
        <v>25.0011</v>
      </c>
      <c r="JJ162">
        <v>31.3203</v>
      </c>
      <c r="JK162">
        <v>29.9997</v>
      </c>
      <c r="JL162">
        <v>31.3342</v>
      </c>
      <c r="JM162">
        <v>31.2579</v>
      </c>
      <c r="JN162">
        <v>45.3347</v>
      </c>
      <c r="JO162">
        <v>40.2345</v>
      </c>
      <c r="JP162">
        <v>0</v>
      </c>
      <c r="JQ162">
        <v>25</v>
      </c>
      <c r="JR162">
        <v>854.783</v>
      </c>
      <c r="JS162">
        <v>15.5605</v>
      </c>
      <c r="JT162">
        <v>100.14</v>
      </c>
      <c r="JU162">
        <v>100.109</v>
      </c>
    </row>
    <row r="163" spans="1:281">
      <c r="A163">
        <v>147</v>
      </c>
      <c r="B163">
        <v>1662653460.5</v>
      </c>
      <c r="C163">
        <v>2434.900000095367</v>
      </c>
      <c r="D163" t="s">
        <v>717</v>
      </c>
      <c r="E163" t="s">
        <v>718</v>
      </c>
      <c r="F163">
        <v>5</v>
      </c>
      <c r="G163" t="s">
        <v>615</v>
      </c>
      <c r="H163" t="s">
        <v>416</v>
      </c>
      <c r="I163">
        <v>1662653452.660714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851.1695547186659</v>
      </c>
      <c r="AK163">
        <v>815.1328424242421</v>
      </c>
      <c r="AL163">
        <v>3.385867721467836</v>
      </c>
      <c r="AM163">
        <v>64.70191797242633</v>
      </c>
      <c r="AN163">
        <f>(AP163 - AO163 + DI163*1E3/(8.314*(DK163+273.15)) * AR163/DH163 * AQ163) * DH163/(100*CV163) * 1000/(1000 - AP163)</f>
        <v>0</v>
      </c>
      <c r="AO163">
        <v>15.41557317096243</v>
      </c>
      <c r="AP163">
        <v>20.83723804511278</v>
      </c>
      <c r="AQ163">
        <v>-0.0001509688980304574</v>
      </c>
      <c r="AR163">
        <v>95.60757508120415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1662653452.660714</v>
      </c>
      <c r="DB163">
        <v>773.8123214285715</v>
      </c>
      <c r="DC163">
        <v>822.4094642857142</v>
      </c>
      <c r="DD163">
        <v>20.83532857142857</v>
      </c>
      <c r="DE163">
        <v>15.39363214285714</v>
      </c>
      <c r="DF163">
        <v>778.9640000000002</v>
      </c>
      <c r="DG163">
        <v>20.99858571428572</v>
      </c>
      <c r="DH163">
        <v>499.9828214285714</v>
      </c>
      <c r="DI163">
        <v>90.77287142857141</v>
      </c>
      <c r="DJ163">
        <v>0.09996807857142857</v>
      </c>
      <c r="DK163">
        <v>28.12242857142857</v>
      </c>
      <c r="DL163">
        <v>27.64335714285714</v>
      </c>
      <c r="DM163">
        <v>999.9000000000002</v>
      </c>
      <c r="DN163">
        <v>0</v>
      </c>
      <c r="DO163">
        <v>0</v>
      </c>
      <c r="DP163">
        <v>9987.545714285714</v>
      </c>
      <c r="DQ163">
        <v>0</v>
      </c>
      <c r="DR163">
        <v>232.6664285714286</v>
      </c>
      <c r="DS163">
        <v>-48.59732857142857</v>
      </c>
      <c r="DT163">
        <v>790.2778928571427</v>
      </c>
      <c r="DU163">
        <v>835.2684285714284</v>
      </c>
      <c r="DV163">
        <v>5.441694642857143</v>
      </c>
      <c r="DW163">
        <v>822.4094642857142</v>
      </c>
      <c r="DX163">
        <v>15.39363214285714</v>
      </c>
      <c r="DY163">
        <v>1.891281428571428</v>
      </c>
      <c r="DZ163">
        <v>1.3973225</v>
      </c>
      <c r="EA163">
        <v>16.56237142857143</v>
      </c>
      <c r="EB163">
        <v>11.88851785714286</v>
      </c>
      <c r="EC163">
        <v>1499.990357142857</v>
      </c>
      <c r="ED163">
        <v>0.9729980714285716</v>
      </c>
      <c r="EE163">
        <v>0.02700178928571428</v>
      </c>
      <c r="EF163">
        <v>0</v>
      </c>
      <c r="EG163">
        <v>2.260396428571428</v>
      </c>
      <c r="EH163">
        <v>0</v>
      </c>
      <c r="EI163">
        <v>9720.972500000002</v>
      </c>
      <c r="EJ163">
        <v>12533.30357142857</v>
      </c>
      <c r="EK163">
        <v>38.687</v>
      </c>
      <c r="EL163">
        <v>40.5</v>
      </c>
      <c r="EM163">
        <v>39.30314285714286</v>
      </c>
      <c r="EN163">
        <v>39.43699999999999</v>
      </c>
      <c r="EO163">
        <v>38.187</v>
      </c>
      <c r="EP163">
        <v>1459.490714285714</v>
      </c>
      <c r="EQ163">
        <v>40.49964285714286</v>
      </c>
      <c r="ER163">
        <v>0</v>
      </c>
      <c r="ES163">
        <v>1662653460.5</v>
      </c>
      <c r="ET163">
        <v>0</v>
      </c>
      <c r="EU163">
        <v>2.254007692307692</v>
      </c>
      <c r="EV163">
        <v>1.146953839228838</v>
      </c>
      <c r="EW163">
        <v>-12.28034169534742</v>
      </c>
      <c r="EX163">
        <v>9720.949999999999</v>
      </c>
      <c r="EY163">
        <v>15</v>
      </c>
      <c r="EZ163">
        <v>0</v>
      </c>
      <c r="FA163" t="s">
        <v>419</v>
      </c>
      <c r="FB163">
        <v>1662142938.1</v>
      </c>
      <c r="FC163">
        <v>1662142938.1</v>
      </c>
      <c r="FD163">
        <v>0</v>
      </c>
      <c r="FE163">
        <v>0.077</v>
      </c>
      <c r="FF163">
        <v>-0.133</v>
      </c>
      <c r="FG163">
        <v>-3.393</v>
      </c>
      <c r="FH163">
        <v>-0.24</v>
      </c>
      <c r="FI163">
        <v>419</v>
      </c>
      <c r="FJ163">
        <v>24</v>
      </c>
      <c r="FK163">
        <v>0.26</v>
      </c>
      <c r="FL163">
        <v>0.23</v>
      </c>
      <c r="FM163">
        <v>-48.56448048780487</v>
      </c>
      <c r="FN163">
        <v>-0.9137979094077756</v>
      </c>
      <c r="FO163">
        <v>0.1861952675769577</v>
      </c>
      <c r="FP163">
        <v>0</v>
      </c>
      <c r="FQ163">
        <v>2.236561764705882</v>
      </c>
      <c r="FR163">
        <v>0.4989931238920606</v>
      </c>
      <c r="FS163">
        <v>0.2242721548039686</v>
      </c>
      <c r="FT163">
        <v>1</v>
      </c>
      <c r="FU163">
        <v>5.494607073170731</v>
      </c>
      <c r="FV163">
        <v>-0.8749751916376346</v>
      </c>
      <c r="FW163">
        <v>0.08715090330875085</v>
      </c>
      <c r="FX163">
        <v>0</v>
      </c>
      <c r="FY163">
        <v>1</v>
      </c>
      <c r="FZ163">
        <v>3</v>
      </c>
      <c r="GA163" t="s">
        <v>426</v>
      </c>
      <c r="GB163">
        <v>2.97714</v>
      </c>
      <c r="GC163">
        <v>2.71565</v>
      </c>
      <c r="GD163">
        <v>0.148693</v>
      </c>
      <c r="GE163">
        <v>0.152405</v>
      </c>
      <c r="GF163">
        <v>0.09686400000000001</v>
      </c>
      <c r="GG163">
        <v>0.0767629</v>
      </c>
      <c r="GH163">
        <v>26783.4</v>
      </c>
      <c r="GI163">
        <v>26794.6</v>
      </c>
      <c r="GJ163">
        <v>29271.9</v>
      </c>
      <c r="GK163">
        <v>29258.5</v>
      </c>
      <c r="GL163">
        <v>35056</v>
      </c>
      <c r="GM163">
        <v>35899.4</v>
      </c>
      <c r="GN163">
        <v>41258</v>
      </c>
      <c r="GO163">
        <v>41675.2</v>
      </c>
      <c r="GP163">
        <v>1.9219</v>
      </c>
      <c r="GQ163">
        <v>2.27402</v>
      </c>
      <c r="GR163">
        <v>-0.0181273</v>
      </c>
      <c r="GS163">
        <v>0</v>
      </c>
      <c r="GT163">
        <v>27.9722</v>
      </c>
      <c r="GU163">
        <v>999.9</v>
      </c>
      <c r="GV163">
        <v>39.2</v>
      </c>
      <c r="GW163">
        <v>36.9</v>
      </c>
      <c r="GX163">
        <v>27.0803</v>
      </c>
      <c r="GY163">
        <v>63.1429</v>
      </c>
      <c r="GZ163">
        <v>22.1955</v>
      </c>
      <c r="HA163">
        <v>2</v>
      </c>
      <c r="HB163">
        <v>0.305343</v>
      </c>
      <c r="HC163">
        <v>2.01696</v>
      </c>
      <c r="HD163">
        <v>20.3752</v>
      </c>
      <c r="HE163">
        <v>5.21624</v>
      </c>
      <c r="HF163">
        <v>12.0099</v>
      </c>
      <c r="HG163">
        <v>4.98765</v>
      </c>
      <c r="HH163">
        <v>3.28798</v>
      </c>
      <c r="HI163">
        <v>9999</v>
      </c>
      <c r="HJ163">
        <v>9999</v>
      </c>
      <c r="HK163">
        <v>9999</v>
      </c>
      <c r="HL163">
        <v>221.6</v>
      </c>
      <c r="HM163">
        <v>1.86752</v>
      </c>
      <c r="HN163">
        <v>1.86658</v>
      </c>
      <c r="HO163">
        <v>1.8659</v>
      </c>
      <c r="HP163">
        <v>1.86584</v>
      </c>
      <c r="HQ163">
        <v>1.8677</v>
      </c>
      <c r="HR163">
        <v>1.87012</v>
      </c>
      <c r="HS163">
        <v>1.8688</v>
      </c>
      <c r="HT163">
        <v>1.87027</v>
      </c>
      <c r="HU163">
        <v>0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-5.237</v>
      </c>
      <c r="II163">
        <v>-0.1632</v>
      </c>
      <c r="IJ163">
        <v>-2.516739542632623</v>
      </c>
      <c r="IK163">
        <v>-0.003475500162460642</v>
      </c>
      <c r="IL163">
        <v>1.125610701116577E-07</v>
      </c>
      <c r="IM163">
        <v>8.211969671259291E-12</v>
      </c>
      <c r="IN163">
        <v>-0.1937301274936507</v>
      </c>
      <c r="IO163">
        <v>-0.01384364534232655</v>
      </c>
      <c r="IP163">
        <v>0.00103161831321913</v>
      </c>
      <c r="IQ163">
        <v>-1.444183994753534E-05</v>
      </c>
      <c r="IR163">
        <v>3</v>
      </c>
      <c r="IS163">
        <v>2339</v>
      </c>
      <c r="IT163">
        <v>1</v>
      </c>
      <c r="IU163">
        <v>31</v>
      </c>
      <c r="IV163">
        <v>8508.700000000001</v>
      </c>
      <c r="IW163">
        <v>8508.700000000001</v>
      </c>
      <c r="IX163">
        <v>2.29614</v>
      </c>
      <c r="IY163">
        <v>2.21558</v>
      </c>
      <c r="IZ163">
        <v>1.94702</v>
      </c>
      <c r="JA163">
        <v>2.6355</v>
      </c>
      <c r="JB163">
        <v>2.19482</v>
      </c>
      <c r="JC163">
        <v>2.38403</v>
      </c>
      <c r="JD163">
        <v>40.502</v>
      </c>
      <c r="JE163">
        <v>15.0952</v>
      </c>
      <c r="JF163">
        <v>18</v>
      </c>
      <c r="JG163">
        <v>537.349</v>
      </c>
      <c r="JH163">
        <v>778.324</v>
      </c>
      <c r="JI163">
        <v>25.0012</v>
      </c>
      <c r="JJ163">
        <v>31.3162</v>
      </c>
      <c r="JK163">
        <v>29.9998</v>
      </c>
      <c r="JL163">
        <v>31.3308</v>
      </c>
      <c r="JM163">
        <v>31.2548</v>
      </c>
      <c r="JN163">
        <v>45.9588</v>
      </c>
      <c r="JO163">
        <v>39.9573</v>
      </c>
      <c r="JP163">
        <v>0</v>
      </c>
      <c r="JQ163">
        <v>25</v>
      </c>
      <c r="JR163">
        <v>874.85</v>
      </c>
      <c r="JS163">
        <v>15.6149</v>
      </c>
      <c r="JT163">
        <v>100.138</v>
      </c>
      <c r="JU163">
        <v>100.108</v>
      </c>
    </row>
    <row r="164" spans="1:281">
      <c r="A164">
        <v>148</v>
      </c>
      <c r="B164">
        <v>1662653466</v>
      </c>
      <c r="C164">
        <v>2440.400000095367</v>
      </c>
      <c r="D164" t="s">
        <v>719</v>
      </c>
      <c r="E164" t="s">
        <v>720</v>
      </c>
      <c r="F164">
        <v>5</v>
      </c>
      <c r="G164" t="s">
        <v>615</v>
      </c>
      <c r="H164" t="s">
        <v>416</v>
      </c>
      <c r="I164">
        <v>1662653458.232143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869.5678523869511</v>
      </c>
      <c r="AK164">
        <v>833.6191272727268</v>
      </c>
      <c r="AL164">
        <v>3.364811382835357</v>
      </c>
      <c r="AM164">
        <v>64.70191797242633</v>
      </c>
      <c r="AN164">
        <f>(AP164 - AO164 + DI164*1E3/(8.314*(DK164+273.15)) * AR164/DH164 * AQ164) * DH164/(100*CV164) * 1000/(1000 - AP164)</f>
        <v>0</v>
      </c>
      <c r="AO164">
        <v>15.4913345743678</v>
      </c>
      <c r="AP164">
        <v>20.8261509774436</v>
      </c>
      <c r="AQ164">
        <v>0.0002702753794857103</v>
      </c>
      <c r="AR164">
        <v>95.60757508120415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1662653458.232143</v>
      </c>
      <c r="DB164">
        <v>792.2508928571427</v>
      </c>
      <c r="DC164">
        <v>840.9337142857141</v>
      </c>
      <c r="DD164">
        <v>20.83425</v>
      </c>
      <c r="DE164">
        <v>15.46099642857143</v>
      </c>
      <c r="DF164">
        <v>797.4633928571429</v>
      </c>
      <c r="DG164">
        <v>20.99751071428571</v>
      </c>
      <c r="DH164">
        <v>499.9815714285714</v>
      </c>
      <c r="DI164">
        <v>90.77305714285714</v>
      </c>
      <c r="DJ164">
        <v>0.09991260714285714</v>
      </c>
      <c r="DK164">
        <v>28.12630357142856</v>
      </c>
      <c r="DL164">
        <v>27.66466071428571</v>
      </c>
      <c r="DM164">
        <v>999.9000000000002</v>
      </c>
      <c r="DN164">
        <v>0</v>
      </c>
      <c r="DO164">
        <v>0</v>
      </c>
      <c r="DP164">
        <v>9999.949999999999</v>
      </c>
      <c r="DQ164">
        <v>0</v>
      </c>
      <c r="DR164">
        <v>233.7786071428571</v>
      </c>
      <c r="DS164">
        <v>-48.68286428571429</v>
      </c>
      <c r="DT164">
        <v>809.1079642857143</v>
      </c>
      <c r="DU164">
        <v>854.1404999999999</v>
      </c>
      <c r="DV164">
        <v>5.373256071428571</v>
      </c>
      <c r="DW164">
        <v>840.9337142857141</v>
      </c>
      <c r="DX164">
        <v>15.46099642857143</v>
      </c>
      <c r="DY164">
        <v>1.8911875</v>
      </c>
      <c r="DZ164">
        <v>1.403440357142857</v>
      </c>
      <c r="EA164">
        <v>16.56159285714286</v>
      </c>
      <c r="EB164">
        <v>11.95478214285714</v>
      </c>
      <c r="EC164">
        <v>1499.991071428571</v>
      </c>
      <c r="ED164">
        <v>0.972997642857143</v>
      </c>
      <c r="EE164">
        <v>0.02700216071428571</v>
      </c>
      <c r="EF164">
        <v>0</v>
      </c>
      <c r="EG164">
        <v>2.32515</v>
      </c>
      <c r="EH164">
        <v>0</v>
      </c>
      <c r="EI164">
        <v>9718.949999999999</v>
      </c>
      <c r="EJ164">
        <v>12533.30357142857</v>
      </c>
      <c r="EK164">
        <v>38.687</v>
      </c>
      <c r="EL164">
        <v>40.5</v>
      </c>
      <c r="EM164">
        <v>39.29207142857143</v>
      </c>
      <c r="EN164">
        <v>39.43699999999999</v>
      </c>
      <c r="EO164">
        <v>38.187</v>
      </c>
      <c r="EP164">
        <v>1459.490714285714</v>
      </c>
      <c r="EQ164">
        <v>40.5</v>
      </c>
      <c r="ER164">
        <v>0</v>
      </c>
      <c r="ES164">
        <v>1662653465.9</v>
      </c>
      <c r="ET164">
        <v>0</v>
      </c>
      <c r="EU164">
        <v>2.31874</v>
      </c>
      <c r="EV164">
        <v>0.1488923090393993</v>
      </c>
      <c r="EW164">
        <v>15.56384626034208</v>
      </c>
      <c r="EX164">
        <v>9719.2984</v>
      </c>
      <c r="EY164">
        <v>15</v>
      </c>
      <c r="EZ164">
        <v>0</v>
      </c>
      <c r="FA164" t="s">
        <v>419</v>
      </c>
      <c r="FB164">
        <v>1662142938.1</v>
      </c>
      <c r="FC164">
        <v>1662142938.1</v>
      </c>
      <c r="FD164">
        <v>0</v>
      </c>
      <c r="FE164">
        <v>0.077</v>
      </c>
      <c r="FF164">
        <v>-0.133</v>
      </c>
      <c r="FG164">
        <v>-3.393</v>
      </c>
      <c r="FH164">
        <v>-0.24</v>
      </c>
      <c r="FI164">
        <v>419</v>
      </c>
      <c r="FJ164">
        <v>24</v>
      </c>
      <c r="FK164">
        <v>0.26</v>
      </c>
      <c r="FL164">
        <v>0.23</v>
      </c>
      <c r="FM164">
        <v>-48.6238425</v>
      </c>
      <c r="FN164">
        <v>-0.860459662288843</v>
      </c>
      <c r="FO164">
        <v>0.1958231573224937</v>
      </c>
      <c r="FP164">
        <v>0</v>
      </c>
      <c r="FQ164">
        <v>2.274647058823529</v>
      </c>
      <c r="FR164">
        <v>0.7649778466655597</v>
      </c>
      <c r="FS164">
        <v>0.2232568703050554</v>
      </c>
      <c r="FT164">
        <v>1</v>
      </c>
      <c r="FU164">
        <v>5.4172375</v>
      </c>
      <c r="FV164">
        <v>-0.7576561350844327</v>
      </c>
      <c r="FW164">
        <v>0.07392860179761281</v>
      </c>
      <c r="FX164">
        <v>0</v>
      </c>
      <c r="FY164">
        <v>1</v>
      </c>
      <c r="FZ164">
        <v>3</v>
      </c>
      <c r="GA164" t="s">
        <v>426</v>
      </c>
      <c r="GB164">
        <v>2.97708</v>
      </c>
      <c r="GC164">
        <v>2.71537</v>
      </c>
      <c r="GD164">
        <v>0.150926</v>
      </c>
      <c r="GE164">
        <v>0.154617</v>
      </c>
      <c r="GF164">
        <v>0.0968295</v>
      </c>
      <c r="GG164">
        <v>0.0769734</v>
      </c>
      <c r="GH164">
        <v>26714</v>
      </c>
      <c r="GI164">
        <v>26725.2</v>
      </c>
      <c r="GJ164">
        <v>29272.9</v>
      </c>
      <c r="GK164">
        <v>29259.1</v>
      </c>
      <c r="GL164">
        <v>35058.7</v>
      </c>
      <c r="GM164">
        <v>35891.8</v>
      </c>
      <c r="GN164">
        <v>41259.5</v>
      </c>
      <c r="GO164">
        <v>41676</v>
      </c>
      <c r="GP164">
        <v>1.92167</v>
      </c>
      <c r="GQ164">
        <v>2.27422</v>
      </c>
      <c r="GR164">
        <v>-0.0180751</v>
      </c>
      <c r="GS164">
        <v>0</v>
      </c>
      <c r="GT164">
        <v>27.9777</v>
      </c>
      <c r="GU164">
        <v>999.9</v>
      </c>
      <c r="GV164">
        <v>39.2</v>
      </c>
      <c r="GW164">
        <v>36.9</v>
      </c>
      <c r="GX164">
        <v>27.0785</v>
      </c>
      <c r="GY164">
        <v>63.0229</v>
      </c>
      <c r="GZ164">
        <v>22.3478</v>
      </c>
      <c r="HA164">
        <v>2</v>
      </c>
      <c r="HB164">
        <v>0.304794</v>
      </c>
      <c r="HC164">
        <v>2.01803</v>
      </c>
      <c r="HD164">
        <v>20.3752</v>
      </c>
      <c r="HE164">
        <v>5.21699</v>
      </c>
      <c r="HF164">
        <v>12.0099</v>
      </c>
      <c r="HG164">
        <v>4.9876</v>
      </c>
      <c r="HH164">
        <v>3.28813</v>
      </c>
      <c r="HI164">
        <v>9999</v>
      </c>
      <c r="HJ164">
        <v>9999</v>
      </c>
      <c r="HK164">
        <v>9999</v>
      </c>
      <c r="HL164">
        <v>221.6</v>
      </c>
      <c r="HM164">
        <v>1.86752</v>
      </c>
      <c r="HN164">
        <v>1.86661</v>
      </c>
      <c r="HO164">
        <v>1.86596</v>
      </c>
      <c r="HP164">
        <v>1.86585</v>
      </c>
      <c r="HQ164">
        <v>1.86773</v>
      </c>
      <c r="HR164">
        <v>1.87014</v>
      </c>
      <c r="HS164">
        <v>1.86881</v>
      </c>
      <c r="HT164">
        <v>1.87027</v>
      </c>
      <c r="HU164">
        <v>0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-5.297</v>
      </c>
      <c r="II164">
        <v>-0.1633</v>
      </c>
      <c r="IJ164">
        <v>-2.516739542632623</v>
      </c>
      <c r="IK164">
        <v>-0.003475500162460642</v>
      </c>
      <c r="IL164">
        <v>1.125610701116577E-07</v>
      </c>
      <c r="IM164">
        <v>8.211969671259291E-12</v>
      </c>
      <c r="IN164">
        <v>-0.1937301274936507</v>
      </c>
      <c r="IO164">
        <v>-0.01384364534232655</v>
      </c>
      <c r="IP164">
        <v>0.00103161831321913</v>
      </c>
      <c r="IQ164">
        <v>-1.444183994753534E-05</v>
      </c>
      <c r="IR164">
        <v>3</v>
      </c>
      <c r="IS164">
        <v>2339</v>
      </c>
      <c r="IT164">
        <v>1</v>
      </c>
      <c r="IU164">
        <v>31</v>
      </c>
      <c r="IV164">
        <v>8508.799999999999</v>
      </c>
      <c r="IW164">
        <v>8508.799999999999</v>
      </c>
      <c r="IX164">
        <v>2.33765</v>
      </c>
      <c r="IY164">
        <v>2.22412</v>
      </c>
      <c r="IZ164">
        <v>1.94702</v>
      </c>
      <c r="JA164">
        <v>2.63306</v>
      </c>
      <c r="JB164">
        <v>2.19482</v>
      </c>
      <c r="JC164">
        <v>2.37549</v>
      </c>
      <c r="JD164">
        <v>40.4765</v>
      </c>
      <c r="JE164">
        <v>15.0864</v>
      </c>
      <c r="JF164">
        <v>18</v>
      </c>
      <c r="JG164">
        <v>537.151</v>
      </c>
      <c r="JH164">
        <v>778.463</v>
      </c>
      <c r="JI164">
        <v>25.0003</v>
      </c>
      <c r="JJ164">
        <v>31.3111</v>
      </c>
      <c r="JK164">
        <v>29.9998</v>
      </c>
      <c r="JL164">
        <v>31.3259</v>
      </c>
      <c r="JM164">
        <v>31.2505</v>
      </c>
      <c r="JN164">
        <v>46.7736</v>
      </c>
      <c r="JO164">
        <v>39.6648</v>
      </c>
      <c r="JP164">
        <v>0</v>
      </c>
      <c r="JQ164">
        <v>25</v>
      </c>
      <c r="JR164">
        <v>888.222</v>
      </c>
      <c r="JS164">
        <v>15.6887</v>
      </c>
      <c r="JT164">
        <v>100.141</v>
      </c>
      <c r="JU164">
        <v>100.11</v>
      </c>
    </row>
    <row r="165" spans="1:281">
      <c r="A165">
        <v>149</v>
      </c>
      <c r="B165">
        <v>1662653470.5</v>
      </c>
      <c r="C165">
        <v>2444.900000095367</v>
      </c>
      <c r="D165" t="s">
        <v>721</v>
      </c>
      <c r="E165" t="s">
        <v>722</v>
      </c>
      <c r="F165">
        <v>5</v>
      </c>
      <c r="G165" t="s">
        <v>615</v>
      </c>
      <c r="H165" t="s">
        <v>416</v>
      </c>
      <c r="I165">
        <v>1662653462.678571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885.1828416319083</v>
      </c>
      <c r="AK165">
        <v>848.8634424242427</v>
      </c>
      <c r="AL165">
        <v>3.386724898589784</v>
      </c>
      <c r="AM165">
        <v>64.70191797242633</v>
      </c>
      <c r="AN165">
        <f>(AP165 - AO165 + DI165*1E3/(8.314*(DK165+273.15)) * AR165/DH165 * AQ165) * DH165/(100*CV165) * 1000/(1000 - AP165)</f>
        <v>0</v>
      </c>
      <c r="AO165">
        <v>15.53598593670104</v>
      </c>
      <c r="AP165">
        <v>20.82300180451126</v>
      </c>
      <c r="AQ165">
        <v>-0.0002595945376326253</v>
      </c>
      <c r="AR165">
        <v>95.60757508120415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1662653462.678571</v>
      </c>
      <c r="DB165">
        <v>806.9599642857144</v>
      </c>
      <c r="DC165">
        <v>855.8700714285715</v>
      </c>
      <c r="DD165">
        <v>20.83127857142858</v>
      </c>
      <c r="DE165">
        <v>15.51902142857142</v>
      </c>
      <c r="DF165">
        <v>812.2209999999999</v>
      </c>
      <c r="DG165">
        <v>20.99457857142857</v>
      </c>
      <c r="DH165">
        <v>500.0020714285715</v>
      </c>
      <c r="DI165">
        <v>90.77294285714287</v>
      </c>
      <c r="DJ165">
        <v>0.1000143214285714</v>
      </c>
      <c r="DK165">
        <v>28.12610357142858</v>
      </c>
      <c r="DL165">
        <v>27.67677857142857</v>
      </c>
      <c r="DM165">
        <v>999.9000000000002</v>
      </c>
      <c r="DN165">
        <v>0</v>
      </c>
      <c r="DO165">
        <v>0</v>
      </c>
      <c r="DP165">
        <v>9997.139285714287</v>
      </c>
      <c r="DQ165">
        <v>0</v>
      </c>
      <c r="DR165">
        <v>234.0446428571429</v>
      </c>
      <c r="DS165">
        <v>-48.91003928571429</v>
      </c>
      <c r="DT165">
        <v>824.1275714285714</v>
      </c>
      <c r="DU165">
        <v>869.3624642857145</v>
      </c>
      <c r="DV165">
        <v>5.312268571428572</v>
      </c>
      <c r="DW165">
        <v>855.8700714285715</v>
      </c>
      <c r="DX165">
        <v>15.51902142857142</v>
      </c>
      <c r="DY165">
        <v>1.890916071428572</v>
      </c>
      <c r="DZ165">
        <v>1.408706071428572</v>
      </c>
      <c r="EA165">
        <v>16.55933214285714</v>
      </c>
      <c r="EB165">
        <v>12.01161428571429</v>
      </c>
      <c r="EC165">
        <v>1500.026071428571</v>
      </c>
      <c r="ED165">
        <v>0.9729960000000001</v>
      </c>
      <c r="EE165">
        <v>0.02700377857142857</v>
      </c>
      <c r="EF165">
        <v>0</v>
      </c>
      <c r="EG165">
        <v>2.331892857142857</v>
      </c>
      <c r="EH165">
        <v>0</v>
      </c>
      <c r="EI165">
        <v>9721.987142857144</v>
      </c>
      <c r="EJ165">
        <v>12533.575</v>
      </c>
      <c r="EK165">
        <v>38.687</v>
      </c>
      <c r="EL165">
        <v>40.5</v>
      </c>
      <c r="EM165">
        <v>39.29207142857143</v>
      </c>
      <c r="EN165">
        <v>39.43699999999999</v>
      </c>
      <c r="EO165">
        <v>38.187</v>
      </c>
      <c r="EP165">
        <v>1459.521785714286</v>
      </c>
      <c r="EQ165">
        <v>40.50321428571429</v>
      </c>
      <c r="ER165">
        <v>0</v>
      </c>
      <c r="ES165">
        <v>1662653470.7</v>
      </c>
      <c r="ET165">
        <v>0</v>
      </c>
      <c r="EU165">
        <v>2.359232</v>
      </c>
      <c r="EV165">
        <v>-0.5312692331198005</v>
      </c>
      <c r="EW165">
        <v>43.24692319175352</v>
      </c>
      <c r="EX165">
        <v>9723.040800000001</v>
      </c>
      <c r="EY165">
        <v>15</v>
      </c>
      <c r="EZ165">
        <v>0</v>
      </c>
      <c r="FA165" t="s">
        <v>419</v>
      </c>
      <c r="FB165">
        <v>1662142938.1</v>
      </c>
      <c r="FC165">
        <v>1662142938.1</v>
      </c>
      <c r="FD165">
        <v>0</v>
      </c>
      <c r="FE165">
        <v>0.077</v>
      </c>
      <c r="FF165">
        <v>-0.133</v>
      </c>
      <c r="FG165">
        <v>-3.393</v>
      </c>
      <c r="FH165">
        <v>-0.24</v>
      </c>
      <c r="FI165">
        <v>419</v>
      </c>
      <c r="FJ165">
        <v>24</v>
      </c>
      <c r="FK165">
        <v>0.26</v>
      </c>
      <c r="FL165">
        <v>0.23</v>
      </c>
      <c r="FM165">
        <v>-48.78416585365854</v>
      </c>
      <c r="FN165">
        <v>-2.761990243902369</v>
      </c>
      <c r="FO165">
        <v>0.3207466294405012</v>
      </c>
      <c r="FP165">
        <v>0</v>
      </c>
      <c r="FQ165">
        <v>2.325432352941177</v>
      </c>
      <c r="FR165">
        <v>0.293364398788024</v>
      </c>
      <c r="FS165">
        <v>0.2065568298393621</v>
      </c>
      <c r="FT165">
        <v>1</v>
      </c>
      <c r="FU165">
        <v>5.349934390243902</v>
      </c>
      <c r="FV165">
        <v>-0.789899790940778</v>
      </c>
      <c r="FW165">
        <v>0.07887327505125628</v>
      </c>
      <c r="FX165">
        <v>0</v>
      </c>
      <c r="FY165">
        <v>1</v>
      </c>
      <c r="FZ165">
        <v>3</v>
      </c>
      <c r="GA165" t="s">
        <v>426</v>
      </c>
      <c r="GB165">
        <v>2.97716</v>
      </c>
      <c r="GC165">
        <v>2.71574</v>
      </c>
      <c r="GD165">
        <v>0.152745</v>
      </c>
      <c r="GE165">
        <v>0.1564</v>
      </c>
      <c r="GF165">
        <v>0.0968189</v>
      </c>
      <c r="GG165">
        <v>0.077293</v>
      </c>
      <c r="GH165">
        <v>26656.4</v>
      </c>
      <c r="GI165">
        <v>26668.2</v>
      </c>
      <c r="GJ165">
        <v>29272.6</v>
      </c>
      <c r="GK165">
        <v>29258.5</v>
      </c>
      <c r="GL165">
        <v>35058.6</v>
      </c>
      <c r="GM165">
        <v>35878.6</v>
      </c>
      <c r="GN165">
        <v>41258.9</v>
      </c>
      <c r="GO165">
        <v>41675.1</v>
      </c>
      <c r="GP165">
        <v>1.92192</v>
      </c>
      <c r="GQ165">
        <v>2.27432</v>
      </c>
      <c r="GR165">
        <v>-0.0175089</v>
      </c>
      <c r="GS165">
        <v>0</v>
      </c>
      <c r="GT165">
        <v>27.9781</v>
      </c>
      <c r="GU165">
        <v>999.9</v>
      </c>
      <c r="GV165">
        <v>39.2</v>
      </c>
      <c r="GW165">
        <v>36.9</v>
      </c>
      <c r="GX165">
        <v>27.0798</v>
      </c>
      <c r="GY165">
        <v>63.1329</v>
      </c>
      <c r="GZ165">
        <v>22.3197</v>
      </c>
      <c r="HA165">
        <v>2</v>
      </c>
      <c r="HB165">
        <v>0.304594</v>
      </c>
      <c r="HC165">
        <v>2.01488</v>
      </c>
      <c r="HD165">
        <v>20.3751</v>
      </c>
      <c r="HE165">
        <v>5.21654</v>
      </c>
      <c r="HF165">
        <v>12.0099</v>
      </c>
      <c r="HG165">
        <v>4.98775</v>
      </c>
      <c r="HH165">
        <v>3.2881</v>
      </c>
      <c r="HI165">
        <v>9999</v>
      </c>
      <c r="HJ165">
        <v>9999</v>
      </c>
      <c r="HK165">
        <v>9999</v>
      </c>
      <c r="HL165">
        <v>221.6</v>
      </c>
      <c r="HM165">
        <v>1.86752</v>
      </c>
      <c r="HN165">
        <v>1.86661</v>
      </c>
      <c r="HO165">
        <v>1.86597</v>
      </c>
      <c r="HP165">
        <v>1.86584</v>
      </c>
      <c r="HQ165">
        <v>1.86771</v>
      </c>
      <c r="HR165">
        <v>1.87012</v>
      </c>
      <c r="HS165">
        <v>1.86882</v>
      </c>
      <c r="HT165">
        <v>1.87026</v>
      </c>
      <c r="HU165">
        <v>0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-5.346</v>
      </c>
      <c r="II165">
        <v>-0.1634</v>
      </c>
      <c r="IJ165">
        <v>-2.516739542632623</v>
      </c>
      <c r="IK165">
        <v>-0.003475500162460642</v>
      </c>
      <c r="IL165">
        <v>1.125610701116577E-07</v>
      </c>
      <c r="IM165">
        <v>8.211969671259291E-12</v>
      </c>
      <c r="IN165">
        <v>-0.1937301274936507</v>
      </c>
      <c r="IO165">
        <v>-0.01384364534232655</v>
      </c>
      <c r="IP165">
        <v>0.00103161831321913</v>
      </c>
      <c r="IQ165">
        <v>-1.444183994753534E-05</v>
      </c>
      <c r="IR165">
        <v>3</v>
      </c>
      <c r="IS165">
        <v>2339</v>
      </c>
      <c r="IT165">
        <v>1</v>
      </c>
      <c r="IU165">
        <v>31</v>
      </c>
      <c r="IV165">
        <v>8508.9</v>
      </c>
      <c r="IW165">
        <v>8508.9</v>
      </c>
      <c r="IX165">
        <v>2.36572</v>
      </c>
      <c r="IY165">
        <v>2.2229</v>
      </c>
      <c r="IZ165">
        <v>1.94702</v>
      </c>
      <c r="JA165">
        <v>2.62939</v>
      </c>
      <c r="JB165">
        <v>2.19482</v>
      </c>
      <c r="JC165">
        <v>2.38525</v>
      </c>
      <c r="JD165">
        <v>40.4765</v>
      </c>
      <c r="JE165">
        <v>15.0864</v>
      </c>
      <c r="JF165">
        <v>18</v>
      </c>
      <c r="JG165">
        <v>537.299</v>
      </c>
      <c r="JH165">
        <v>778.508</v>
      </c>
      <c r="JI165">
        <v>24.9997</v>
      </c>
      <c r="JJ165">
        <v>31.3075</v>
      </c>
      <c r="JK165">
        <v>29.9997</v>
      </c>
      <c r="JL165">
        <v>31.323</v>
      </c>
      <c r="JM165">
        <v>31.2464</v>
      </c>
      <c r="JN165">
        <v>47.4615</v>
      </c>
      <c r="JO165">
        <v>39.6648</v>
      </c>
      <c r="JP165">
        <v>0</v>
      </c>
      <c r="JQ165">
        <v>25</v>
      </c>
      <c r="JR165">
        <v>908.258</v>
      </c>
      <c r="JS165">
        <v>15.7407</v>
      </c>
      <c r="JT165">
        <v>100.14</v>
      </c>
      <c r="JU165">
        <v>100.108</v>
      </c>
    </row>
    <row r="166" spans="1:281">
      <c r="A166">
        <v>150</v>
      </c>
      <c r="B166">
        <v>1662653476</v>
      </c>
      <c r="C166">
        <v>2450.400000095367</v>
      </c>
      <c r="D166" t="s">
        <v>723</v>
      </c>
      <c r="E166" t="s">
        <v>724</v>
      </c>
      <c r="F166">
        <v>5</v>
      </c>
      <c r="G166" t="s">
        <v>615</v>
      </c>
      <c r="H166" t="s">
        <v>416</v>
      </c>
      <c r="I166">
        <v>1662653468.25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904.1606010045049</v>
      </c>
      <c r="AK166">
        <v>867.6379393939392</v>
      </c>
      <c r="AL166">
        <v>3.402462134861221</v>
      </c>
      <c r="AM166">
        <v>64.70191797242633</v>
      </c>
      <c r="AN166">
        <f>(AP166 - AO166 + DI166*1E3/(8.314*(DK166+273.15)) * AR166/DH166 * AQ166) * DH166/(100*CV166) * 1000/(1000 - AP166)</f>
        <v>0</v>
      </c>
      <c r="AO166">
        <v>15.63455874852164</v>
      </c>
      <c r="AP166">
        <v>20.83179624060149</v>
      </c>
      <c r="AQ166">
        <v>-5.803887925481907E-05</v>
      </c>
      <c r="AR166">
        <v>95.60757508120415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1662653468.25</v>
      </c>
      <c r="DB166">
        <v>825.4292857142857</v>
      </c>
      <c r="DC166">
        <v>874.5992857142857</v>
      </c>
      <c r="DD166">
        <v>20.82884642857143</v>
      </c>
      <c r="DE166">
        <v>15.58800714285714</v>
      </c>
      <c r="DF166">
        <v>830.7509642857145</v>
      </c>
      <c r="DG166">
        <v>20.99216785714285</v>
      </c>
      <c r="DH166">
        <v>500.0143928571429</v>
      </c>
      <c r="DI166">
        <v>90.77359285714284</v>
      </c>
      <c r="DJ166">
        <v>0.1000429857142857</v>
      </c>
      <c r="DK166">
        <v>28.12348214285714</v>
      </c>
      <c r="DL166">
        <v>27.68714285714285</v>
      </c>
      <c r="DM166">
        <v>999.9000000000002</v>
      </c>
      <c r="DN166">
        <v>0</v>
      </c>
      <c r="DO166">
        <v>0</v>
      </c>
      <c r="DP166">
        <v>9994.862500000001</v>
      </c>
      <c r="DQ166">
        <v>0</v>
      </c>
      <c r="DR166">
        <v>233.8327857142857</v>
      </c>
      <c r="DS166">
        <v>-49.16997142857143</v>
      </c>
      <c r="DT166">
        <v>842.9877857142858</v>
      </c>
      <c r="DU166">
        <v>888.4494285714285</v>
      </c>
      <c r="DV166">
        <v>5.240853928571428</v>
      </c>
      <c r="DW166">
        <v>874.5992857142857</v>
      </c>
      <c r="DX166">
        <v>15.58800714285714</v>
      </c>
      <c r="DY166">
        <v>1.890708928571428</v>
      </c>
      <c r="DZ166">
        <v>1.414978214285714</v>
      </c>
      <c r="EA166">
        <v>16.55761428571429</v>
      </c>
      <c r="EB166">
        <v>12.07900357142857</v>
      </c>
      <c r="EC166">
        <v>1500.030357142857</v>
      </c>
      <c r="ED166">
        <v>0.9729987142857144</v>
      </c>
      <c r="EE166">
        <v>0.02700108928571429</v>
      </c>
      <c r="EF166">
        <v>0</v>
      </c>
      <c r="EG166">
        <v>2.329582142857143</v>
      </c>
      <c r="EH166">
        <v>0</v>
      </c>
      <c r="EI166">
        <v>9724.133214285714</v>
      </c>
      <c r="EJ166">
        <v>12533.62142857143</v>
      </c>
      <c r="EK166">
        <v>38.687</v>
      </c>
      <c r="EL166">
        <v>40.5</v>
      </c>
      <c r="EM166">
        <v>39.28321428571428</v>
      </c>
      <c r="EN166">
        <v>39.43699999999999</v>
      </c>
      <c r="EO166">
        <v>38.187</v>
      </c>
      <c r="EP166">
        <v>1459.528928571428</v>
      </c>
      <c r="EQ166">
        <v>40.5</v>
      </c>
      <c r="ER166">
        <v>0</v>
      </c>
      <c r="ES166">
        <v>1662653476.1</v>
      </c>
      <c r="ET166">
        <v>0</v>
      </c>
      <c r="EU166">
        <v>2.332819230769231</v>
      </c>
      <c r="EV166">
        <v>-0.09571623491065526</v>
      </c>
      <c r="EW166">
        <v>29.50085466147247</v>
      </c>
      <c r="EX166">
        <v>9724.236923076924</v>
      </c>
      <c r="EY166">
        <v>15</v>
      </c>
      <c r="EZ166">
        <v>0</v>
      </c>
      <c r="FA166" t="s">
        <v>419</v>
      </c>
      <c r="FB166">
        <v>1662142938.1</v>
      </c>
      <c r="FC166">
        <v>1662142938.1</v>
      </c>
      <c r="FD166">
        <v>0</v>
      </c>
      <c r="FE166">
        <v>0.077</v>
      </c>
      <c r="FF166">
        <v>-0.133</v>
      </c>
      <c r="FG166">
        <v>-3.393</v>
      </c>
      <c r="FH166">
        <v>-0.24</v>
      </c>
      <c r="FI166">
        <v>419</v>
      </c>
      <c r="FJ166">
        <v>24</v>
      </c>
      <c r="FK166">
        <v>0.26</v>
      </c>
      <c r="FL166">
        <v>0.23</v>
      </c>
      <c r="FM166">
        <v>-49.048765</v>
      </c>
      <c r="FN166">
        <v>-3.23467091932448</v>
      </c>
      <c r="FO166">
        <v>0.3431447570268268</v>
      </c>
      <c r="FP166">
        <v>0</v>
      </c>
      <c r="FQ166">
        <v>2.343470588235295</v>
      </c>
      <c r="FR166">
        <v>-0.1800763944063857</v>
      </c>
      <c r="FS166">
        <v>0.1812079460817968</v>
      </c>
      <c r="FT166">
        <v>1</v>
      </c>
      <c r="FU166">
        <v>5.2694055</v>
      </c>
      <c r="FV166">
        <v>-0.7799239024390341</v>
      </c>
      <c r="FW166">
        <v>0.07650078865443158</v>
      </c>
      <c r="FX166">
        <v>0</v>
      </c>
      <c r="FY166">
        <v>1</v>
      </c>
      <c r="FZ166">
        <v>3</v>
      </c>
      <c r="GA166" t="s">
        <v>426</v>
      </c>
      <c r="GB166">
        <v>2.97739</v>
      </c>
      <c r="GC166">
        <v>2.71575</v>
      </c>
      <c r="GD166">
        <v>0.154965</v>
      </c>
      <c r="GE166">
        <v>0.158556</v>
      </c>
      <c r="GF166">
        <v>0.09683799999999999</v>
      </c>
      <c r="GG166">
        <v>0.0774297</v>
      </c>
      <c r="GH166">
        <v>26586.9</v>
      </c>
      <c r="GI166">
        <v>26600.3</v>
      </c>
      <c r="GJ166">
        <v>29273.1</v>
      </c>
      <c r="GK166">
        <v>29258.9</v>
      </c>
      <c r="GL166">
        <v>35058.5</v>
      </c>
      <c r="GM166">
        <v>35873.7</v>
      </c>
      <c r="GN166">
        <v>41259.6</v>
      </c>
      <c r="GO166">
        <v>41675.6</v>
      </c>
      <c r="GP166">
        <v>1.92195</v>
      </c>
      <c r="GQ166">
        <v>2.2746</v>
      </c>
      <c r="GR166">
        <v>-0.0167303</v>
      </c>
      <c r="GS166">
        <v>0</v>
      </c>
      <c r="GT166">
        <v>27.9759</v>
      </c>
      <c r="GU166">
        <v>999.9</v>
      </c>
      <c r="GV166">
        <v>39.2</v>
      </c>
      <c r="GW166">
        <v>36.9</v>
      </c>
      <c r="GX166">
        <v>27.0787</v>
      </c>
      <c r="GY166">
        <v>63.0429</v>
      </c>
      <c r="GZ166">
        <v>22.2075</v>
      </c>
      <c r="HA166">
        <v>2</v>
      </c>
      <c r="HB166">
        <v>0.304151</v>
      </c>
      <c r="HC166">
        <v>2.01102</v>
      </c>
      <c r="HD166">
        <v>20.3751</v>
      </c>
      <c r="HE166">
        <v>5.21564</v>
      </c>
      <c r="HF166">
        <v>12.0099</v>
      </c>
      <c r="HG166">
        <v>4.9876</v>
      </c>
      <c r="HH166">
        <v>3.2879</v>
      </c>
      <c r="HI166">
        <v>9999</v>
      </c>
      <c r="HJ166">
        <v>9999</v>
      </c>
      <c r="HK166">
        <v>9999</v>
      </c>
      <c r="HL166">
        <v>221.6</v>
      </c>
      <c r="HM166">
        <v>1.86752</v>
      </c>
      <c r="HN166">
        <v>1.86661</v>
      </c>
      <c r="HO166">
        <v>1.86596</v>
      </c>
      <c r="HP166">
        <v>1.86585</v>
      </c>
      <c r="HQ166">
        <v>1.86772</v>
      </c>
      <c r="HR166">
        <v>1.87013</v>
      </c>
      <c r="HS166">
        <v>1.86879</v>
      </c>
      <c r="HT166">
        <v>1.87027</v>
      </c>
      <c r="HU166">
        <v>0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-5.406</v>
      </c>
      <c r="II166">
        <v>-0.1633</v>
      </c>
      <c r="IJ166">
        <v>-2.516739542632623</v>
      </c>
      <c r="IK166">
        <v>-0.003475500162460642</v>
      </c>
      <c r="IL166">
        <v>1.125610701116577E-07</v>
      </c>
      <c r="IM166">
        <v>8.211969671259291E-12</v>
      </c>
      <c r="IN166">
        <v>-0.1937301274936507</v>
      </c>
      <c r="IO166">
        <v>-0.01384364534232655</v>
      </c>
      <c r="IP166">
        <v>0.00103161831321913</v>
      </c>
      <c r="IQ166">
        <v>-1.444183994753534E-05</v>
      </c>
      <c r="IR166">
        <v>3</v>
      </c>
      <c r="IS166">
        <v>2339</v>
      </c>
      <c r="IT166">
        <v>1</v>
      </c>
      <c r="IU166">
        <v>31</v>
      </c>
      <c r="IV166">
        <v>8509</v>
      </c>
      <c r="IW166">
        <v>8509</v>
      </c>
      <c r="IX166">
        <v>2.40723</v>
      </c>
      <c r="IY166">
        <v>2.22046</v>
      </c>
      <c r="IZ166">
        <v>1.94702</v>
      </c>
      <c r="JA166">
        <v>2.6355</v>
      </c>
      <c r="JB166">
        <v>2.19482</v>
      </c>
      <c r="JC166">
        <v>2.3999</v>
      </c>
      <c r="JD166">
        <v>40.451</v>
      </c>
      <c r="JE166">
        <v>15.0952</v>
      </c>
      <c r="JF166">
        <v>18</v>
      </c>
      <c r="JG166">
        <v>537.271</v>
      </c>
      <c r="JH166">
        <v>778.71</v>
      </c>
      <c r="JI166">
        <v>24.9993</v>
      </c>
      <c r="JJ166">
        <v>31.3022</v>
      </c>
      <c r="JK166">
        <v>29.9998</v>
      </c>
      <c r="JL166">
        <v>31.3178</v>
      </c>
      <c r="JM166">
        <v>31.2413</v>
      </c>
      <c r="JN166">
        <v>48.1621</v>
      </c>
      <c r="JO166">
        <v>39.3901</v>
      </c>
      <c r="JP166">
        <v>0</v>
      </c>
      <c r="JQ166">
        <v>25</v>
      </c>
      <c r="JR166">
        <v>921.619</v>
      </c>
      <c r="JS166">
        <v>15.8133</v>
      </c>
      <c r="JT166">
        <v>100.142</v>
      </c>
      <c r="JU166">
        <v>100.109</v>
      </c>
    </row>
    <row r="167" spans="1:281">
      <c r="A167">
        <v>151</v>
      </c>
      <c r="B167">
        <v>1662653480.5</v>
      </c>
      <c r="C167">
        <v>2454.900000095367</v>
      </c>
      <c r="D167" t="s">
        <v>725</v>
      </c>
      <c r="E167" t="s">
        <v>726</v>
      </c>
      <c r="F167">
        <v>5</v>
      </c>
      <c r="G167" t="s">
        <v>615</v>
      </c>
      <c r="H167" t="s">
        <v>416</v>
      </c>
      <c r="I167">
        <v>1662653472.678571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919.1755937042523</v>
      </c>
      <c r="AK167">
        <v>882.9573818181819</v>
      </c>
      <c r="AL167">
        <v>3.400633766825287</v>
      </c>
      <c r="AM167">
        <v>64.70191797242633</v>
      </c>
      <c r="AN167">
        <f>(AP167 - AO167 + DI167*1E3/(8.314*(DK167+273.15)) * AR167/DH167 * AQ167) * DH167/(100*CV167) * 1000/(1000 - AP167)</f>
        <v>0</v>
      </c>
      <c r="AO167">
        <v>15.66835334200201</v>
      </c>
      <c r="AP167">
        <v>20.82356977443607</v>
      </c>
      <c r="AQ167">
        <v>0.0001001502647036755</v>
      </c>
      <c r="AR167">
        <v>95.60757508120415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1662653472.678571</v>
      </c>
      <c r="DB167">
        <v>840.1615357142858</v>
      </c>
      <c r="DC167">
        <v>889.4456071428571</v>
      </c>
      <c r="DD167">
        <v>20.82639285714286</v>
      </c>
      <c r="DE167">
        <v>15.64368928571429</v>
      </c>
      <c r="DF167">
        <v>845.5314642857144</v>
      </c>
      <c r="DG167">
        <v>20.98975000000001</v>
      </c>
      <c r="DH167">
        <v>500.0041785714286</v>
      </c>
      <c r="DI167">
        <v>90.77351071428571</v>
      </c>
      <c r="DJ167">
        <v>0.09997980000000002</v>
      </c>
      <c r="DK167">
        <v>28.12248571428571</v>
      </c>
      <c r="DL167">
        <v>27.69498214285714</v>
      </c>
      <c r="DM167">
        <v>999.9000000000002</v>
      </c>
      <c r="DN167">
        <v>0</v>
      </c>
      <c r="DO167">
        <v>0</v>
      </c>
      <c r="DP167">
        <v>9997.141071428572</v>
      </c>
      <c r="DQ167">
        <v>0</v>
      </c>
      <c r="DR167">
        <v>233.1027857142857</v>
      </c>
      <c r="DS167">
        <v>-49.28416071428571</v>
      </c>
      <c r="DT167">
        <v>858.0312142857143</v>
      </c>
      <c r="DU167">
        <v>903.5818928571427</v>
      </c>
      <c r="DV167">
        <v>5.1827225</v>
      </c>
      <c r="DW167">
        <v>889.4456071428571</v>
      </c>
      <c r="DX167">
        <v>15.64368928571429</v>
      </c>
      <c r="DY167">
        <v>1.890485357142857</v>
      </c>
      <c r="DZ167">
        <v>1.420031428571429</v>
      </c>
      <c r="EA167">
        <v>16.55575357142857</v>
      </c>
      <c r="EB167">
        <v>12.13316071428571</v>
      </c>
      <c r="EC167">
        <v>1499.994642857142</v>
      </c>
      <c r="ED167">
        <v>0.9730002857142858</v>
      </c>
      <c r="EE167">
        <v>0.02699955357142857</v>
      </c>
      <c r="EF167">
        <v>0</v>
      </c>
      <c r="EG167">
        <v>2.317503571428571</v>
      </c>
      <c r="EH167">
        <v>0</v>
      </c>
      <c r="EI167">
        <v>9726.873928571429</v>
      </c>
      <c r="EJ167">
        <v>12533.32142857143</v>
      </c>
      <c r="EK167">
        <v>38.687</v>
      </c>
      <c r="EL167">
        <v>40.4955</v>
      </c>
      <c r="EM167">
        <v>39.27214285714285</v>
      </c>
      <c r="EN167">
        <v>39.43699999999999</v>
      </c>
      <c r="EO167">
        <v>38.187</v>
      </c>
      <c r="EP167">
        <v>1459.496071428571</v>
      </c>
      <c r="EQ167">
        <v>40.49714285714286</v>
      </c>
      <c r="ER167">
        <v>0</v>
      </c>
      <c r="ES167">
        <v>1662653480.3</v>
      </c>
      <c r="ET167">
        <v>0</v>
      </c>
      <c r="EU167">
        <v>2.321208</v>
      </c>
      <c r="EV167">
        <v>0.1610923085038159</v>
      </c>
      <c r="EW167">
        <v>9.833076898395158</v>
      </c>
      <c r="EX167">
        <v>9727.396799999999</v>
      </c>
      <c r="EY167">
        <v>15</v>
      </c>
      <c r="EZ167">
        <v>0</v>
      </c>
      <c r="FA167" t="s">
        <v>419</v>
      </c>
      <c r="FB167">
        <v>1662142938.1</v>
      </c>
      <c r="FC167">
        <v>1662142938.1</v>
      </c>
      <c r="FD167">
        <v>0</v>
      </c>
      <c r="FE167">
        <v>0.077</v>
      </c>
      <c r="FF167">
        <v>-0.133</v>
      </c>
      <c r="FG167">
        <v>-3.393</v>
      </c>
      <c r="FH167">
        <v>-0.24</v>
      </c>
      <c r="FI167">
        <v>419</v>
      </c>
      <c r="FJ167">
        <v>24</v>
      </c>
      <c r="FK167">
        <v>0.26</v>
      </c>
      <c r="FL167">
        <v>0.23</v>
      </c>
      <c r="FM167">
        <v>-49.141675</v>
      </c>
      <c r="FN167">
        <v>-2.300751219512242</v>
      </c>
      <c r="FO167">
        <v>0.3074889264266278</v>
      </c>
      <c r="FP167">
        <v>0</v>
      </c>
      <c r="FQ167">
        <v>2.331029411764706</v>
      </c>
      <c r="FR167">
        <v>-0.1666524043831345</v>
      </c>
      <c r="FS167">
        <v>0.1660860541112414</v>
      </c>
      <c r="FT167">
        <v>1</v>
      </c>
      <c r="FU167">
        <v>5.222797999999999</v>
      </c>
      <c r="FV167">
        <v>-0.7995316322701785</v>
      </c>
      <c r="FW167">
        <v>0.07808432234450148</v>
      </c>
      <c r="FX167">
        <v>0</v>
      </c>
      <c r="FY167">
        <v>1</v>
      </c>
      <c r="FZ167">
        <v>3</v>
      </c>
      <c r="GA167" t="s">
        <v>426</v>
      </c>
      <c r="GB167">
        <v>2.97711</v>
      </c>
      <c r="GC167">
        <v>2.71568</v>
      </c>
      <c r="GD167">
        <v>0.156749</v>
      </c>
      <c r="GE167">
        <v>0.160235</v>
      </c>
      <c r="GF167">
        <v>0.0968248</v>
      </c>
      <c r="GG167">
        <v>0.0776005</v>
      </c>
      <c r="GH167">
        <v>26531.4</v>
      </c>
      <c r="GI167">
        <v>26547.2</v>
      </c>
      <c r="GJ167">
        <v>29273.8</v>
      </c>
      <c r="GK167">
        <v>29258.9</v>
      </c>
      <c r="GL167">
        <v>35060</v>
      </c>
      <c r="GM167">
        <v>35867.2</v>
      </c>
      <c r="GN167">
        <v>41260.8</v>
      </c>
      <c r="GO167">
        <v>41675.8</v>
      </c>
      <c r="GP167">
        <v>1.92175</v>
      </c>
      <c r="GQ167">
        <v>2.27483</v>
      </c>
      <c r="GR167">
        <v>-0.016138</v>
      </c>
      <c r="GS167">
        <v>0</v>
      </c>
      <c r="GT167">
        <v>27.9738</v>
      </c>
      <c r="GU167">
        <v>999.9</v>
      </c>
      <c r="GV167">
        <v>39.2</v>
      </c>
      <c r="GW167">
        <v>36.9</v>
      </c>
      <c r="GX167">
        <v>27.0785</v>
      </c>
      <c r="GY167">
        <v>62.9129</v>
      </c>
      <c r="GZ167">
        <v>22.2917</v>
      </c>
      <c r="HA167">
        <v>2</v>
      </c>
      <c r="HB167">
        <v>0.303824</v>
      </c>
      <c r="HC167">
        <v>2.00792</v>
      </c>
      <c r="HD167">
        <v>20.3752</v>
      </c>
      <c r="HE167">
        <v>5.21594</v>
      </c>
      <c r="HF167">
        <v>12.0099</v>
      </c>
      <c r="HG167">
        <v>4.98755</v>
      </c>
      <c r="HH167">
        <v>3.28795</v>
      </c>
      <c r="HI167">
        <v>9999</v>
      </c>
      <c r="HJ167">
        <v>9999</v>
      </c>
      <c r="HK167">
        <v>9999</v>
      </c>
      <c r="HL167">
        <v>221.6</v>
      </c>
      <c r="HM167">
        <v>1.86752</v>
      </c>
      <c r="HN167">
        <v>1.8666</v>
      </c>
      <c r="HO167">
        <v>1.86599</v>
      </c>
      <c r="HP167">
        <v>1.86585</v>
      </c>
      <c r="HQ167">
        <v>1.86773</v>
      </c>
      <c r="HR167">
        <v>1.87013</v>
      </c>
      <c r="HS167">
        <v>1.86883</v>
      </c>
      <c r="HT167">
        <v>1.87027</v>
      </c>
      <c r="HU167">
        <v>0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-5.455</v>
      </c>
      <c r="II167">
        <v>-0.1634</v>
      </c>
      <c r="IJ167">
        <v>-2.516739542632623</v>
      </c>
      <c r="IK167">
        <v>-0.003475500162460642</v>
      </c>
      <c r="IL167">
        <v>1.125610701116577E-07</v>
      </c>
      <c r="IM167">
        <v>8.211969671259291E-12</v>
      </c>
      <c r="IN167">
        <v>-0.1937301274936507</v>
      </c>
      <c r="IO167">
        <v>-0.01384364534232655</v>
      </c>
      <c r="IP167">
        <v>0.00103161831321913</v>
      </c>
      <c r="IQ167">
        <v>-1.444183994753534E-05</v>
      </c>
      <c r="IR167">
        <v>3</v>
      </c>
      <c r="IS167">
        <v>2339</v>
      </c>
      <c r="IT167">
        <v>1</v>
      </c>
      <c r="IU167">
        <v>31</v>
      </c>
      <c r="IV167">
        <v>8509</v>
      </c>
      <c r="IW167">
        <v>8509</v>
      </c>
      <c r="IX167">
        <v>2.43652</v>
      </c>
      <c r="IY167">
        <v>2.22168</v>
      </c>
      <c r="IZ167">
        <v>1.94702</v>
      </c>
      <c r="JA167">
        <v>2.63428</v>
      </c>
      <c r="JB167">
        <v>2.19482</v>
      </c>
      <c r="JC167">
        <v>2.34741</v>
      </c>
      <c r="JD167">
        <v>40.451</v>
      </c>
      <c r="JE167">
        <v>15.0864</v>
      </c>
      <c r="JF167">
        <v>18</v>
      </c>
      <c r="JG167">
        <v>537.095</v>
      </c>
      <c r="JH167">
        <v>778.874</v>
      </c>
      <c r="JI167">
        <v>24.9992</v>
      </c>
      <c r="JJ167">
        <v>31.2977</v>
      </c>
      <c r="JK167">
        <v>29.9997</v>
      </c>
      <c r="JL167">
        <v>31.3133</v>
      </c>
      <c r="JM167">
        <v>31.2372</v>
      </c>
      <c r="JN167">
        <v>48.7535</v>
      </c>
      <c r="JO167">
        <v>39.1037</v>
      </c>
      <c r="JP167">
        <v>0</v>
      </c>
      <c r="JQ167">
        <v>25</v>
      </c>
      <c r="JR167">
        <v>941.654</v>
      </c>
      <c r="JS167">
        <v>15.871</v>
      </c>
      <c r="JT167">
        <v>100.144</v>
      </c>
      <c r="JU167">
        <v>100.11</v>
      </c>
    </row>
    <row r="168" spans="1:281">
      <c r="A168">
        <v>152</v>
      </c>
      <c r="B168">
        <v>1662653485.5</v>
      </c>
      <c r="C168">
        <v>2459.900000095367</v>
      </c>
      <c r="D168" t="s">
        <v>727</v>
      </c>
      <c r="E168" t="s">
        <v>728</v>
      </c>
      <c r="F168">
        <v>5</v>
      </c>
      <c r="G168" t="s">
        <v>615</v>
      </c>
      <c r="H168" t="s">
        <v>416</v>
      </c>
      <c r="I168">
        <v>1662653477.981482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935.8299736507586</v>
      </c>
      <c r="AK168">
        <v>899.5945757575754</v>
      </c>
      <c r="AL168">
        <v>3.317529142622569</v>
      </c>
      <c r="AM168">
        <v>64.70191797242633</v>
      </c>
      <c r="AN168">
        <f>(AP168 - AO168 + DI168*1E3/(8.314*(DK168+273.15)) * AR168/DH168 * AQ168) * DH168/(100*CV168) * 1000/(1000 - AP168)</f>
        <v>0</v>
      </c>
      <c r="AO168">
        <v>15.72156222230378</v>
      </c>
      <c r="AP168">
        <v>20.81985789473683</v>
      </c>
      <c r="AQ168">
        <v>-6.15975679312155E-05</v>
      </c>
      <c r="AR168">
        <v>95.60757508120415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1662653477.981482</v>
      </c>
      <c r="DB168">
        <v>857.7821851851853</v>
      </c>
      <c r="DC168">
        <v>907.0164444444446</v>
      </c>
      <c r="DD168">
        <v>20.8251</v>
      </c>
      <c r="DE168">
        <v>15.71420740740741</v>
      </c>
      <c r="DF168">
        <v>863.2097407407408</v>
      </c>
      <c r="DG168">
        <v>20.98846296296296</v>
      </c>
      <c r="DH168">
        <v>500.0084814814815</v>
      </c>
      <c r="DI168">
        <v>90.77337407407407</v>
      </c>
      <c r="DJ168">
        <v>0.1000101</v>
      </c>
      <c r="DK168">
        <v>28.1223</v>
      </c>
      <c r="DL168">
        <v>27.7058037037037</v>
      </c>
      <c r="DM168">
        <v>999.9000000000001</v>
      </c>
      <c r="DN168">
        <v>0</v>
      </c>
      <c r="DO168">
        <v>0</v>
      </c>
      <c r="DP168">
        <v>9997.434074074075</v>
      </c>
      <c r="DQ168">
        <v>0</v>
      </c>
      <c r="DR168">
        <v>232.4874074074074</v>
      </c>
      <c r="DS168">
        <v>-49.23438148148148</v>
      </c>
      <c r="DT168">
        <v>876.0254074074074</v>
      </c>
      <c r="DU168">
        <v>921.4979259259261</v>
      </c>
      <c r="DV168">
        <v>5.110901111111111</v>
      </c>
      <c r="DW168">
        <v>907.0164444444446</v>
      </c>
      <c r="DX168">
        <v>15.71420740740741</v>
      </c>
      <c r="DY168">
        <v>1.890365555555556</v>
      </c>
      <c r="DZ168">
        <v>1.426431481481482</v>
      </c>
      <c r="EA168">
        <v>16.55475555555556</v>
      </c>
      <c r="EB168">
        <v>12.20148518518519</v>
      </c>
      <c r="EC168">
        <v>1499.983333333333</v>
      </c>
      <c r="ED168">
        <v>0.9730005925925925</v>
      </c>
      <c r="EE168">
        <v>0.02699924444444444</v>
      </c>
      <c r="EF168">
        <v>0</v>
      </c>
      <c r="EG168">
        <v>2.281514814814815</v>
      </c>
      <c r="EH168">
        <v>0</v>
      </c>
      <c r="EI168">
        <v>9728.402222222221</v>
      </c>
      <c r="EJ168">
        <v>12533.22962962963</v>
      </c>
      <c r="EK168">
        <v>38.687</v>
      </c>
      <c r="EL168">
        <v>40.48133333333333</v>
      </c>
      <c r="EM168">
        <v>39.25918518518519</v>
      </c>
      <c r="EN168">
        <v>39.4324074074074</v>
      </c>
      <c r="EO168">
        <v>38.187</v>
      </c>
      <c r="EP168">
        <v>1459.485555555555</v>
      </c>
      <c r="EQ168">
        <v>40.49740740740741</v>
      </c>
      <c r="ER168">
        <v>0</v>
      </c>
      <c r="ES168">
        <v>1662653485.7</v>
      </c>
      <c r="ET168">
        <v>0</v>
      </c>
      <c r="EU168">
        <v>2.302057692307692</v>
      </c>
      <c r="EV168">
        <v>-0.09249572186419157</v>
      </c>
      <c r="EW168">
        <v>29.12000007703393</v>
      </c>
      <c r="EX168">
        <v>9728.552307692309</v>
      </c>
      <c r="EY168">
        <v>15</v>
      </c>
      <c r="EZ168">
        <v>0</v>
      </c>
      <c r="FA168" t="s">
        <v>419</v>
      </c>
      <c r="FB168">
        <v>1662142938.1</v>
      </c>
      <c r="FC168">
        <v>1662142938.1</v>
      </c>
      <c r="FD168">
        <v>0</v>
      </c>
      <c r="FE168">
        <v>0.077</v>
      </c>
      <c r="FF168">
        <v>-0.133</v>
      </c>
      <c r="FG168">
        <v>-3.393</v>
      </c>
      <c r="FH168">
        <v>-0.24</v>
      </c>
      <c r="FI168">
        <v>419</v>
      </c>
      <c r="FJ168">
        <v>24</v>
      </c>
      <c r="FK168">
        <v>0.26</v>
      </c>
      <c r="FL168">
        <v>0.23</v>
      </c>
      <c r="FM168">
        <v>-49.230245</v>
      </c>
      <c r="FN168">
        <v>0.5571287054409766</v>
      </c>
      <c r="FO168">
        <v>0.181866180129787</v>
      </c>
      <c r="FP168">
        <v>0</v>
      </c>
      <c r="FQ168">
        <v>2.29845294117647</v>
      </c>
      <c r="FR168">
        <v>-0.04793888606448413</v>
      </c>
      <c r="FS168">
        <v>0.1479663499808102</v>
      </c>
      <c r="FT168">
        <v>1</v>
      </c>
      <c r="FU168">
        <v>5.154957</v>
      </c>
      <c r="FV168">
        <v>-0.7721815384615325</v>
      </c>
      <c r="FW168">
        <v>0.07571489457827964</v>
      </c>
      <c r="FX168">
        <v>0</v>
      </c>
      <c r="FY168">
        <v>1</v>
      </c>
      <c r="FZ168">
        <v>3</v>
      </c>
      <c r="GA168" t="s">
        <v>426</v>
      </c>
      <c r="GB168">
        <v>2.97696</v>
      </c>
      <c r="GC168">
        <v>2.71538</v>
      </c>
      <c r="GD168">
        <v>0.158676</v>
      </c>
      <c r="GE168">
        <v>0.162101</v>
      </c>
      <c r="GF168">
        <v>0.09682209999999999</v>
      </c>
      <c r="GG168">
        <v>0.0779609</v>
      </c>
      <c r="GH168">
        <v>26471.1</v>
      </c>
      <c r="GI168">
        <v>26488.2</v>
      </c>
      <c r="GJ168">
        <v>29274.2</v>
      </c>
      <c r="GK168">
        <v>29259</v>
      </c>
      <c r="GL168">
        <v>35060.8</v>
      </c>
      <c r="GM168">
        <v>35853.3</v>
      </c>
      <c r="GN168">
        <v>41261.5</v>
      </c>
      <c r="GO168">
        <v>41675.9</v>
      </c>
      <c r="GP168">
        <v>1.92153</v>
      </c>
      <c r="GQ168">
        <v>2.27505</v>
      </c>
      <c r="GR168">
        <v>-0.0149608</v>
      </c>
      <c r="GS168">
        <v>0</v>
      </c>
      <c r="GT168">
        <v>27.9738</v>
      </c>
      <c r="GU168">
        <v>999.9</v>
      </c>
      <c r="GV168">
        <v>39.2</v>
      </c>
      <c r="GW168">
        <v>36.9</v>
      </c>
      <c r="GX168">
        <v>27.0791</v>
      </c>
      <c r="GY168">
        <v>63.2529</v>
      </c>
      <c r="GZ168">
        <v>22.4079</v>
      </c>
      <c r="HA168">
        <v>2</v>
      </c>
      <c r="HB168">
        <v>0.303496</v>
      </c>
      <c r="HC168">
        <v>2.00455</v>
      </c>
      <c r="HD168">
        <v>20.3754</v>
      </c>
      <c r="HE168">
        <v>5.21639</v>
      </c>
      <c r="HF168">
        <v>12.0099</v>
      </c>
      <c r="HG168">
        <v>4.9878</v>
      </c>
      <c r="HH168">
        <v>3.288</v>
      </c>
      <c r="HI168">
        <v>9999</v>
      </c>
      <c r="HJ168">
        <v>9999</v>
      </c>
      <c r="HK168">
        <v>9999</v>
      </c>
      <c r="HL168">
        <v>221.7</v>
      </c>
      <c r="HM168">
        <v>1.86753</v>
      </c>
      <c r="HN168">
        <v>1.86661</v>
      </c>
      <c r="HO168">
        <v>1.86594</v>
      </c>
      <c r="HP168">
        <v>1.86584</v>
      </c>
      <c r="HQ168">
        <v>1.86772</v>
      </c>
      <c r="HR168">
        <v>1.87013</v>
      </c>
      <c r="HS168">
        <v>1.8688</v>
      </c>
      <c r="HT168">
        <v>1.87027</v>
      </c>
      <c r="HU168">
        <v>0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-5.508</v>
      </c>
      <c r="II168">
        <v>-0.1634</v>
      </c>
      <c r="IJ168">
        <v>-2.516739542632623</v>
      </c>
      <c r="IK168">
        <v>-0.003475500162460642</v>
      </c>
      <c r="IL168">
        <v>1.125610701116577E-07</v>
      </c>
      <c r="IM168">
        <v>8.211969671259291E-12</v>
      </c>
      <c r="IN168">
        <v>-0.1937301274936507</v>
      </c>
      <c r="IO168">
        <v>-0.01384364534232655</v>
      </c>
      <c r="IP168">
        <v>0.00103161831321913</v>
      </c>
      <c r="IQ168">
        <v>-1.444183994753534E-05</v>
      </c>
      <c r="IR168">
        <v>3</v>
      </c>
      <c r="IS168">
        <v>2339</v>
      </c>
      <c r="IT168">
        <v>1</v>
      </c>
      <c r="IU168">
        <v>31</v>
      </c>
      <c r="IV168">
        <v>8509.1</v>
      </c>
      <c r="IW168">
        <v>8509.1</v>
      </c>
      <c r="IX168">
        <v>2.47314</v>
      </c>
      <c r="IY168">
        <v>2.21313</v>
      </c>
      <c r="IZ168">
        <v>1.9458</v>
      </c>
      <c r="JA168">
        <v>2.63428</v>
      </c>
      <c r="JB168">
        <v>2.19482</v>
      </c>
      <c r="JC168">
        <v>2.38647</v>
      </c>
      <c r="JD168">
        <v>40.451</v>
      </c>
      <c r="JE168">
        <v>15.0952</v>
      </c>
      <c r="JF168">
        <v>18</v>
      </c>
      <c r="JG168">
        <v>536.9059999999999</v>
      </c>
      <c r="JH168">
        <v>779.034</v>
      </c>
      <c r="JI168">
        <v>24.9993</v>
      </c>
      <c r="JJ168">
        <v>31.2935</v>
      </c>
      <c r="JK168">
        <v>29.9998</v>
      </c>
      <c r="JL168">
        <v>31.3091</v>
      </c>
      <c r="JM168">
        <v>31.2326</v>
      </c>
      <c r="JN168">
        <v>49.4841</v>
      </c>
      <c r="JO168">
        <v>39.1037</v>
      </c>
      <c r="JP168">
        <v>0</v>
      </c>
      <c r="JQ168">
        <v>25</v>
      </c>
      <c r="JR168">
        <v>955.016</v>
      </c>
      <c r="JS168">
        <v>15.9289</v>
      </c>
      <c r="JT168">
        <v>100.146</v>
      </c>
      <c r="JU168">
        <v>100.11</v>
      </c>
    </row>
    <row r="169" spans="1:281">
      <c r="A169">
        <v>153</v>
      </c>
      <c r="B169">
        <v>1662653490.5</v>
      </c>
      <c r="C169">
        <v>2464.900000095367</v>
      </c>
      <c r="D169" t="s">
        <v>729</v>
      </c>
      <c r="E169" t="s">
        <v>730</v>
      </c>
      <c r="F169">
        <v>5</v>
      </c>
      <c r="G169" t="s">
        <v>615</v>
      </c>
      <c r="H169" t="s">
        <v>416</v>
      </c>
      <c r="I169">
        <v>1662653482.696429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952.6284981342441</v>
      </c>
      <c r="AK169">
        <v>916.3688181818178</v>
      </c>
      <c r="AL169">
        <v>3.36167882257703</v>
      </c>
      <c r="AM169">
        <v>64.70191797242633</v>
      </c>
      <c r="AN169">
        <f>(AP169 - AO169 + DI169*1E3/(8.314*(DK169+273.15)) * AR169/DH169 * AQ169) * DH169/(100*CV169) * 1000/(1000 - AP169)</f>
        <v>0</v>
      </c>
      <c r="AO169">
        <v>15.81783517967346</v>
      </c>
      <c r="AP169">
        <v>20.82466601503759</v>
      </c>
      <c r="AQ169">
        <v>2.214715316746286E-05</v>
      </c>
      <c r="AR169">
        <v>95.60757508120415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1662653482.696429</v>
      </c>
      <c r="DB169">
        <v>873.3252142857142</v>
      </c>
      <c r="DC169">
        <v>922.5034285714286</v>
      </c>
      <c r="DD169">
        <v>20.82428214285715</v>
      </c>
      <c r="DE169">
        <v>15.76940714285714</v>
      </c>
      <c r="DF169">
        <v>878.8036071428572</v>
      </c>
      <c r="DG169">
        <v>20.98765</v>
      </c>
      <c r="DH169">
        <v>500.00225</v>
      </c>
      <c r="DI169">
        <v>90.7731357142857</v>
      </c>
      <c r="DJ169">
        <v>0.09997886071428572</v>
      </c>
      <c r="DK169">
        <v>28.12284285714286</v>
      </c>
      <c r="DL169">
        <v>27.71733571428571</v>
      </c>
      <c r="DM169">
        <v>999.9000000000002</v>
      </c>
      <c r="DN169">
        <v>0</v>
      </c>
      <c r="DO169">
        <v>0</v>
      </c>
      <c r="DP169">
        <v>9998.104642857144</v>
      </c>
      <c r="DQ169">
        <v>0</v>
      </c>
      <c r="DR169">
        <v>232.2703214285715</v>
      </c>
      <c r="DS169">
        <v>-49.17829642857141</v>
      </c>
      <c r="DT169">
        <v>891.8982142857145</v>
      </c>
      <c r="DU169">
        <v>937.2847857142855</v>
      </c>
      <c r="DV169">
        <v>5.054879999999999</v>
      </c>
      <c r="DW169">
        <v>922.5034285714286</v>
      </c>
      <c r="DX169">
        <v>15.76940714285714</v>
      </c>
      <c r="DY169">
        <v>1.890286428571428</v>
      </c>
      <c r="DZ169">
        <v>1.431438928571429</v>
      </c>
      <c r="EA169">
        <v>16.55408928571429</v>
      </c>
      <c r="EB169">
        <v>12.254725</v>
      </c>
      <c r="EC169">
        <v>1499.961785714286</v>
      </c>
      <c r="ED169">
        <v>0.9730004642857141</v>
      </c>
      <c r="EE169">
        <v>0.02699942142857143</v>
      </c>
      <c r="EF169">
        <v>0</v>
      </c>
      <c r="EG169">
        <v>2.278042857142857</v>
      </c>
      <c r="EH169">
        <v>0</v>
      </c>
      <c r="EI169">
        <v>9729.139285714284</v>
      </c>
      <c r="EJ169">
        <v>12533.05714285714</v>
      </c>
      <c r="EK169">
        <v>38.67814285714285</v>
      </c>
      <c r="EL169">
        <v>40.46849999999999</v>
      </c>
      <c r="EM169">
        <v>39.25221428571428</v>
      </c>
      <c r="EN169">
        <v>39.41928571428571</v>
      </c>
      <c r="EO169">
        <v>38.187</v>
      </c>
      <c r="EP169">
        <v>1459.464642857143</v>
      </c>
      <c r="EQ169">
        <v>40.49785714285714</v>
      </c>
      <c r="ER169">
        <v>0</v>
      </c>
      <c r="ES169">
        <v>1662653490.5</v>
      </c>
      <c r="ET169">
        <v>0</v>
      </c>
      <c r="EU169">
        <v>2.268365384615384</v>
      </c>
      <c r="EV169">
        <v>-0.8700204979170495</v>
      </c>
      <c r="EW169">
        <v>-2.095726463115446</v>
      </c>
      <c r="EX169">
        <v>9729.152307692308</v>
      </c>
      <c r="EY169">
        <v>15</v>
      </c>
      <c r="EZ169">
        <v>0</v>
      </c>
      <c r="FA169" t="s">
        <v>419</v>
      </c>
      <c r="FB169">
        <v>1662142938.1</v>
      </c>
      <c r="FC169">
        <v>1662142938.1</v>
      </c>
      <c r="FD169">
        <v>0</v>
      </c>
      <c r="FE169">
        <v>0.077</v>
      </c>
      <c r="FF169">
        <v>-0.133</v>
      </c>
      <c r="FG169">
        <v>-3.393</v>
      </c>
      <c r="FH169">
        <v>-0.24</v>
      </c>
      <c r="FI169">
        <v>419</v>
      </c>
      <c r="FJ169">
        <v>24</v>
      </c>
      <c r="FK169">
        <v>0.26</v>
      </c>
      <c r="FL169">
        <v>0.23</v>
      </c>
      <c r="FM169">
        <v>-49.23714634146342</v>
      </c>
      <c r="FN169">
        <v>0.8078153310103459</v>
      </c>
      <c r="FO169">
        <v>0.1659403934969791</v>
      </c>
      <c r="FP169">
        <v>0</v>
      </c>
      <c r="FQ169">
        <v>2.286300000000001</v>
      </c>
      <c r="FR169">
        <v>-0.3315996876007795</v>
      </c>
      <c r="FS169">
        <v>0.1681499680782184</v>
      </c>
      <c r="FT169">
        <v>1</v>
      </c>
      <c r="FU169">
        <v>5.085400243902439</v>
      </c>
      <c r="FV169">
        <v>-0.7394259930313454</v>
      </c>
      <c r="FW169">
        <v>0.07431667194653425</v>
      </c>
      <c r="FX169">
        <v>0</v>
      </c>
      <c r="FY169">
        <v>1</v>
      </c>
      <c r="FZ169">
        <v>3</v>
      </c>
      <c r="GA169" t="s">
        <v>426</v>
      </c>
      <c r="GB169">
        <v>2.97723</v>
      </c>
      <c r="GC169">
        <v>2.71566</v>
      </c>
      <c r="GD169">
        <v>0.160608</v>
      </c>
      <c r="GE169">
        <v>0.163977</v>
      </c>
      <c r="GF169">
        <v>0.0968188</v>
      </c>
      <c r="GG169">
        <v>0.07810780000000001</v>
      </c>
      <c r="GH169">
        <v>26409.9</v>
      </c>
      <c r="GI169">
        <v>26429.2</v>
      </c>
      <c r="GJ169">
        <v>29273.9</v>
      </c>
      <c r="GK169">
        <v>29259.4</v>
      </c>
      <c r="GL169">
        <v>35060.2</v>
      </c>
      <c r="GM169">
        <v>35848.1</v>
      </c>
      <c r="GN169">
        <v>41260.7</v>
      </c>
      <c r="GO169">
        <v>41676.6</v>
      </c>
      <c r="GP169">
        <v>1.92183</v>
      </c>
      <c r="GQ169">
        <v>2.27527</v>
      </c>
      <c r="GR169">
        <v>-0.0147484</v>
      </c>
      <c r="GS169">
        <v>0</v>
      </c>
      <c r="GT169">
        <v>27.9738</v>
      </c>
      <c r="GU169">
        <v>999.9</v>
      </c>
      <c r="GV169">
        <v>39.2</v>
      </c>
      <c r="GW169">
        <v>36.9</v>
      </c>
      <c r="GX169">
        <v>27.0808</v>
      </c>
      <c r="GY169">
        <v>63.2029</v>
      </c>
      <c r="GZ169">
        <v>22.1995</v>
      </c>
      <c r="HA169">
        <v>2</v>
      </c>
      <c r="HB169">
        <v>0.30298</v>
      </c>
      <c r="HC169">
        <v>2.00149</v>
      </c>
      <c r="HD169">
        <v>20.3754</v>
      </c>
      <c r="HE169">
        <v>5.21594</v>
      </c>
      <c r="HF169">
        <v>12.0099</v>
      </c>
      <c r="HG169">
        <v>4.9877</v>
      </c>
      <c r="HH169">
        <v>3.28778</v>
      </c>
      <c r="HI169">
        <v>9999</v>
      </c>
      <c r="HJ169">
        <v>9999</v>
      </c>
      <c r="HK169">
        <v>9999</v>
      </c>
      <c r="HL169">
        <v>221.7</v>
      </c>
      <c r="HM169">
        <v>1.86752</v>
      </c>
      <c r="HN169">
        <v>1.8666</v>
      </c>
      <c r="HO169">
        <v>1.86592</v>
      </c>
      <c r="HP169">
        <v>1.86585</v>
      </c>
      <c r="HQ169">
        <v>1.86771</v>
      </c>
      <c r="HR169">
        <v>1.87012</v>
      </c>
      <c r="HS169">
        <v>1.86876</v>
      </c>
      <c r="HT169">
        <v>1.87027</v>
      </c>
      <c r="HU169">
        <v>0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-5.562</v>
      </c>
      <c r="II169">
        <v>-0.1634</v>
      </c>
      <c r="IJ169">
        <v>-2.516739542632623</v>
      </c>
      <c r="IK169">
        <v>-0.003475500162460642</v>
      </c>
      <c r="IL169">
        <v>1.125610701116577E-07</v>
      </c>
      <c r="IM169">
        <v>8.211969671259291E-12</v>
      </c>
      <c r="IN169">
        <v>-0.1937301274936507</v>
      </c>
      <c r="IO169">
        <v>-0.01384364534232655</v>
      </c>
      <c r="IP169">
        <v>0.00103161831321913</v>
      </c>
      <c r="IQ169">
        <v>-1.444183994753534E-05</v>
      </c>
      <c r="IR169">
        <v>3</v>
      </c>
      <c r="IS169">
        <v>2339</v>
      </c>
      <c r="IT169">
        <v>1</v>
      </c>
      <c r="IU169">
        <v>31</v>
      </c>
      <c r="IV169">
        <v>8509.200000000001</v>
      </c>
      <c r="IW169">
        <v>8509.200000000001</v>
      </c>
      <c r="IX169">
        <v>2.5061</v>
      </c>
      <c r="IY169">
        <v>2.2229</v>
      </c>
      <c r="IZ169">
        <v>1.94702</v>
      </c>
      <c r="JA169">
        <v>2.62817</v>
      </c>
      <c r="JB169">
        <v>2.19482</v>
      </c>
      <c r="JC169">
        <v>2.38892</v>
      </c>
      <c r="JD169">
        <v>40.451</v>
      </c>
      <c r="JE169">
        <v>15.0864</v>
      </c>
      <c r="JF169">
        <v>18</v>
      </c>
      <c r="JG169">
        <v>537.073</v>
      </c>
      <c r="JH169">
        <v>779.2</v>
      </c>
      <c r="JI169">
        <v>24.9992</v>
      </c>
      <c r="JJ169">
        <v>31.2889</v>
      </c>
      <c r="JK169">
        <v>29.9997</v>
      </c>
      <c r="JL169">
        <v>31.3046</v>
      </c>
      <c r="JM169">
        <v>31.2285</v>
      </c>
      <c r="JN169">
        <v>50.1445</v>
      </c>
      <c r="JO169">
        <v>38.8335</v>
      </c>
      <c r="JP169">
        <v>0</v>
      </c>
      <c r="JQ169">
        <v>25</v>
      </c>
      <c r="JR169">
        <v>975.051</v>
      </c>
      <c r="JS169">
        <v>16.0002</v>
      </c>
      <c r="JT169">
        <v>100.144</v>
      </c>
      <c r="JU169">
        <v>100.111</v>
      </c>
    </row>
    <row r="170" spans="1:281">
      <c r="A170">
        <v>154</v>
      </c>
      <c r="B170">
        <v>1662653496</v>
      </c>
      <c r="C170">
        <v>2470.400000095367</v>
      </c>
      <c r="D170" t="s">
        <v>731</v>
      </c>
      <c r="E170" t="s">
        <v>732</v>
      </c>
      <c r="F170">
        <v>5</v>
      </c>
      <c r="G170" t="s">
        <v>615</v>
      </c>
      <c r="H170" t="s">
        <v>416</v>
      </c>
      <c r="I170">
        <v>1662653488.267857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971.4764691595652</v>
      </c>
      <c r="AK170">
        <v>934.889103030303</v>
      </c>
      <c r="AL170">
        <v>3.359696414840037</v>
      </c>
      <c r="AM170">
        <v>64.70191797242633</v>
      </c>
      <c r="AN170">
        <f>(AP170 - AO170 + DI170*1E3/(8.314*(DK170+273.15)) * AR170/DH170 * AQ170) * DH170/(100*CV170) * 1000/(1000 - AP170)</f>
        <v>0</v>
      </c>
      <c r="AO170">
        <v>15.86504989202806</v>
      </c>
      <c r="AP170">
        <v>20.81974842105263</v>
      </c>
      <c r="AQ170">
        <v>-4.975471555722732E-05</v>
      </c>
      <c r="AR170">
        <v>95.60757508120415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1662653488.267857</v>
      </c>
      <c r="DB170">
        <v>891.6346785714286</v>
      </c>
      <c r="DC170">
        <v>940.9229999999999</v>
      </c>
      <c r="DD170">
        <v>20.82199642857143</v>
      </c>
      <c r="DE170">
        <v>15.84132857142857</v>
      </c>
      <c r="DF170">
        <v>897.1728928571429</v>
      </c>
      <c r="DG170">
        <v>20.98538571428571</v>
      </c>
      <c r="DH170">
        <v>499.9854999999999</v>
      </c>
      <c r="DI170">
        <v>90.77249285714285</v>
      </c>
      <c r="DJ170">
        <v>0.09998574285714286</v>
      </c>
      <c r="DK170">
        <v>28.12262857142857</v>
      </c>
      <c r="DL170">
        <v>27.73128928571429</v>
      </c>
      <c r="DM170">
        <v>999.9000000000002</v>
      </c>
      <c r="DN170">
        <v>0</v>
      </c>
      <c r="DO170">
        <v>0</v>
      </c>
      <c r="DP170">
        <v>9998.274285714286</v>
      </c>
      <c r="DQ170">
        <v>0</v>
      </c>
      <c r="DR170">
        <v>232.2117857142857</v>
      </c>
      <c r="DS170">
        <v>-49.28836071428571</v>
      </c>
      <c r="DT170">
        <v>910.5949642857146</v>
      </c>
      <c r="DU170">
        <v>956.0691428571429</v>
      </c>
      <c r="DV170">
        <v>4.980669285714285</v>
      </c>
      <c r="DW170">
        <v>940.9229999999999</v>
      </c>
      <c r="DX170">
        <v>15.84132857142857</v>
      </c>
      <c r="DY170">
        <v>1.890065</v>
      </c>
      <c r="DZ170">
        <v>1.437957857142857</v>
      </c>
      <c r="EA170">
        <v>16.55225714285714</v>
      </c>
      <c r="EB170">
        <v>12.32385357142857</v>
      </c>
      <c r="EC170">
        <v>1499.9975</v>
      </c>
      <c r="ED170">
        <v>0.9729984642857143</v>
      </c>
      <c r="EE170">
        <v>0.02700135357142857</v>
      </c>
      <c r="EF170">
        <v>0</v>
      </c>
      <c r="EG170">
        <v>2.23945</v>
      </c>
      <c r="EH170">
        <v>0</v>
      </c>
      <c r="EI170">
        <v>9728.988214285715</v>
      </c>
      <c r="EJ170">
        <v>12533.35</v>
      </c>
      <c r="EK170">
        <v>38.66485714285714</v>
      </c>
      <c r="EL170">
        <v>40.46174999999999</v>
      </c>
      <c r="EM170">
        <v>39.25</v>
      </c>
      <c r="EN170">
        <v>39.39714285714285</v>
      </c>
      <c r="EO170">
        <v>38.1847857142857</v>
      </c>
      <c r="EP170">
        <v>1459.494642857143</v>
      </c>
      <c r="EQ170">
        <v>40.5025</v>
      </c>
      <c r="ER170">
        <v>0</v>
      </c>
      <c r="ES170">
        <v>1662653495.9</v>
      </c>
      <c r="ET170">
        <v>0</v>
      </c>
      <c r="EU170">
        <v>2.218824</v>
      </c>
      <c r="EV170">
        <v>-0.01505382140705272</v>
      </c>
      <c r="EW170">
        <v>-15.6569229829384</v>
      </c>
      <c r="EX170">
        <v>9728.966399999999</v>
      </c>
      <c r="EY170">
        <v>15</v>
      </c>
      <c r="EZ170">
        <v>0</v>
      </c>
      <c r="FA170" t="s">
        <v>419</v>
      </c>
      <c r="FB170">
        <v>1662142938.1</v>
      </c>
      <c r="FC170">
        <v>1662142938.1</v>
      </c>
      <c r="FD170">
        <v>0</v>
      </c>
      <c r="FE170">
        <v>0.077</v>
      </c>
      <c r="FF170">
        <v>-0.133</v>
      </c>
      <c r="FG170">
        <v>-3.393</v>
      </c>
      <c r="FH170">
        <v>-0.24</v>
      </c>
      <c r="FI170">
        <v>419</v>
      </c>
      <c r="FJ170">
        <v>24</v>
      </c>
      <c r="FK170">
        <v>0.26</v>
      </c>
      <c r="FL170">
        <v>0.23</v>
      </c>
      <c r="FM170">
        <v>-49.2581575</v>
      </c>
      <c r="FN170">
        <v>-1.425371482176179</v>
      </c>
      <c r="FO170">
        <v>0.1927963315100943</v>
      </c>
      <c r="FP170">
        <v>0</v>
      </c>
      <c r="FQ170">
        <v>2.254332352941177</v>
      </c>
      <c r="FR170">
        <v>-0.5330954827532228</v>
      </c>
      <c r="FS170">
        <v>0.2065699279415031</v>
      </c>
      <c r="FT170">
        <v>1</v>
      </c>
      <c r="FU170">
        <v>5.015770999999999</v>
      </c>
      <c r="FV170">
        <v>-0.7890326454033774</v>
      </c>
      <c r="FW170">
        <v>0.07673443984939225</v>
      </c>
      <c r="FX170">
        <v>0</v>
      </c>
      <c r="FY170">
        <v>1</v>
      </c>
      <c r="FZ170">
        <v>3</v>
      </c>
      <c r="GA170" t="s">
        <v>426</v>
      </c>
      <c r="GB170">
        <v>2.97735</v>
      </c>
      <c r="GC170">
        <v>2.71584</v>
      </c>
      <c r="GD170">
        <v>0.162712</v>
      </c>
      <c r="GE170">
        <v>0.166044</v>
      </c>
      <c r="GF170">
        <v>0.096807</v>
      </c>
      <c r="GG170">
        <v>0.0783927</v>
      </c>
      <c r="GH170">
        <v>26344.4</v>
      </c>
      <c r="GI170">
        <v>26363.9</v>
      </c>
      <c r="GJ170">
        <v>29274.7</v>
      </c>
      <c r="GK170">
        <v>29259.5</v>
      </c>
      <c r="GL170">
        <v>35061.6</v>
      </c>
      <c r="GM170">
        <v>35837</v>
      </c>
      <c r="GN170">
        <v>41261.7</v>
      </c>
      <c r="GO170">
        <v>41676.5</v>
      </c>
      <c r="GP170">
        <v>1.92155</v>
      </c>
      <c r="GQ170">
        <v>2.27545</v>
      </c>
      <c r="GR170">
        <v>-0.0141412</v>
      </c>
      <c r="GS170">
        <v>0</v>
      </c>
      <c r="GT170">
        <v>27.9717</v>
      </c>
      <c r="GU170">
        <v>999.9</v>
      </c>
      <c r="GV170">
        <v>39.2</v>
      </c>
      <c r="GW170">
        <v>36.9</v>
      </c>
      <c r="GX170">
        <v>27.0777</v>
      </c>
      <c r="GY170">
        <v>63.2029</v>
      </c>
      <c r="GZ170">
        <v>22.3518</v>
      </c>
      <c r="HA170">
        <v>2</v>
      </c>
      <c r="HB170">
        <v>0.302675</v>
      </c>
      <c r="HC170">
        <v>1.99806</v>
      </c>
      <c r="HD170">
        <v>20.3754</v>
      </c>
      <c r="HE170">
        <v>5.21594</v>
      </c>
      <c r="HF170">
        <v>12.0099</v>
      </c>
      <c r="HG170">
        <v>4.98765</v>
      </c>
      <c r="HH170">
        <v>3.28768</v>
      </c>
      <c r="HI170">
        <v>9999</v>
      </c>
      <c r="HJ170">
        <v>9999</v>
      </c>
      <c r="HK170">
        <v>9999</v>
      </c>
      <c r="HL170">
        <v>221.7</v>
      </c>
      <c r="HM170">
        <v>1.86752</v>
      </c>
      <c r="HN170">
        <v>1.8666</v>
      </c>
      <c r="HO170">
        <v>1.86592</v>
      </c>
      <c r="HP170">
        <v>1.86584</v>
      </c>
      <c r="HQ170">
        <v>1.86773</v>
      </c>
      <c r="HR170">
        <v>1.87012</v>
      </c>
      <c r="HS170">
        <v>1.86878</v>
      </c>
      <c r="HT170">
        <v>1.87027</v>
      </c>
      <c r="HU170">
        <v>0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-5.622</v>
      </c>
      <c r="II170">
        <v>-0.1635</v>
      </c>
      <c r="IJ170">
        <v>-2.516739542632623</v>
      </c>
      <c r="IK170">
        <v>-0.003475500162460642</v>
      </c>
      <c r="IL170">
        <v>1.125610701116577E-07</v>
      </c>
      <c r="IM170">
        <v>8.211969671259291E-12</v>
      </c>
      <c r="IN170">
        <v>-0.1937301274936507</v>
      </c>
      <c r="IO170">
        <v>-0.01384364534232655</v>
      </c>
      <c r="IP170">
        <v>0.00103161831321913</v>
      </c>
      <c r="IQ170">
        <v>-1.444183994753534E-05</v>
      </c>
      <c r="IR170">
        <v>3</v>
      </c>
      <c r="IS170">
        <v>2339</v>
      </c>
      <c r="IT170">
        <v>1</v>
      </c>
      <c r="IU170">
        <v>31</v>
      </c>
      <c r="IV170">
        <v>8509.299999999999</v>
      </c>
      <c r="IW170">
        <v>8509.299999999999</v>
      </c>
      <c r="IX170">
        <v>2.54517</v>
      </c>
      <c r="IY170">
        <v>2.21924</v>
      </c>
      <c r="IZ170">
        <v>1.94702</v>
      </c>
      <c r="JA170">
        <v>2.63428</v>
      </c>
      <c r="JB170">
        <v>2.19482</v>
      </c>
      <c r="JC170">
        <v>2.36938</v>
      </c>
      <c r="JD170">
        <v>40.451</v>
      </c>
      <c r="JE170">
        <v>15.0777</v>
      </c>
      <c r="JF170">
        <v>18</v>
      </c>
      <c r="JG170">
        <v>536.8390000000001</v>
      </c>
      <c r="JH170">
        <v>779.304</v>
      </c>
      <c r="JI170">
        <v>24.9993</v>
      </c>
      <c r="JJ170">
        <v>31.2837</v>
      </c>
      <c r="JK170">
        <v>29.9997</v>
      </c>
      <c r="JL170">
        <v>31.2993</v>
      </c>
      <c r="JM170">
        <v>31.2234</v>
      </c>
      <c r="JN170">
        <v>50.9329</v>
      </c>
      <c r="JO170">
        <v>38.5246</v>
      </c>
      <c r="JP170">
        <v>0</v>
      </c>
      <c r="JQ170">
        <v>25</v>
      </c>
      <c r="JR170">
        <v>988.408</v>
      </c>
      <c r="JS170">
        <v>16.0749</v>
      </c>
      <c r="JT170">
        <v>100.147</v>
      </c>
      <c r="JU170">
        <v>100.111</v>
      </c>
    </row>
    <row r="171" spans="1:281">
      <c r="A171">
        <v>155</v>
      </c>
      <c r="B171">
        <v>1662653500.5</v>
      </c>
      <c r="C171">
        <v>2474.900000095367</v>
      </c>
      <c r="D171" t="s">
        <v>733</v>
      </c>
      <c r="E171" t="s">
        <v>734</v>
      </c>
      <c r="F171">
        <v>5</v>
      </c>
      <c r="G171" t="s">
        <v>615</v>
      </c>
      <c r="H171" t="s">
        <v>416</v>
      </c>
      <c r="I171">
        <v>1662653492.696429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986.7357043147996</v>
      </c>
      <c r="AK171">
        <v>950.1002606060609</v>
      </c>
      <c r="AL171">
        <v>3.381119950562764</v>
      </c>
      <c r="AM171">
        <v>64.70191797242633</v>
      </c>
      <c r="AN171">
        <f>(AP171 - AO171 + DI171*1E3/(8.314*(DK171+273.15)) * AR171/DH171 * AQ171) * DH171/(100*CV171) * 1000/(1000 - AP171)</f>
        <v>0</v>
      </c>
      <c r="AO171">
        <v>15.92040248740022</v>
      </c>
      <c r="AP171">
        <v>20.82472676691729</v>
      </c>
      <c r="AQ171">
        <v>-4.799146033515221E-05</v>
      </c>
      <c r="AR171">
        <v>95.60757508120415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1662653492.696429</v>
      </c>
      <c r="DB171">
        <v>906.1971785714287</v>
      </c>
      <c r="DC171">
        <v>955.6664285714287</v>
      </c>
      <c r="DD171">
        <v>20.82208214285714</v>
      </c>
      <c r="DE171">
        <v>15.90504285714286</v>
      </c>
      <c r="DF171">
        <v>911.7828571428572</v>
      </c>
      <c r="DG171">
        <v>20.985475</v>
      </c>
      <c r="DH171">
        <v>499.9958214285714</v>
      </c>
      <c r="DI171">
        <v>90.77204285714285</v>
      </c>
      <c r="DJ171">
        <v>0.09994374999999998</v>
      </c>
      <c r="DK171">
        <v>28.12212857142857</v>
      </c>
      <c r="DL171">
        <v>27.73763214285714</v>
      </c>
      <c r="DM171">
        <v>999.9000000000002</v>
      </c>
      <c r="DN171">
        <v>0</v>
      </c>
      <c r="DO171">
        <v>0</v>
      </c>
      <c r="DP171">
        <v>10007.15464285714</v>
      </c>
      <c r="DQ171">
        <v>0</v>
      </c>
      <c r="DR171">
        <v>232.6004642857143</v>
      </c>
      <c r="DS171">
        <v>-49.46930357142858</v>
      </c>
      <c r="DT171">
        <v>925.4672142857142</v>
      </c>
      <c r="DU171">
        <v>971.1129642857142</v>
      </c>
      <c r="DV171">
        <v>4.917042142857142</v>
      </c>
      <c r="DW171">
        <v>955.6664285714287</v>
      </c>
      <c r="DX171">
        <v>15.90504285714286</v>
      </c>
      <c r="DY171">
        <v>1.890063214285714</v>
      </c>
      <c r="DZ171">
        <v>1.443733928571428</v>
      </c>
      <c r="EA171">
        <v>16.55223928571429</v>
      </c>
      <c r="EB171">
        <v>12.38481428571429</v>
      </c>
      <c r="EC171">
        <v>1499.975714285714</v>
      </c>
      <c r="ED171">
        <v>0.9730003928571428</v>
      </c>
      <c r="EE171">
        <v>0.02699943214285715</v>
      </c>
      <c r="EF171">
        <v>0</v>
      </c>
      <c r="EG171">
        <v>2.257157142857143</v>
      </c>
      <c r="EH171">
        <v>0</v>
      </c>
      <c r="EI171">
        <v>9726.165714285715</v>
      </c>
      <c r="EJ171">
        <v>12533.17142857143</v>
      </c>
      <c r="EK171">
        <v>38.64714285714285</v>
      </c>
      <c r="EL171">
        <v>40.45499999999999</v>
      </c>
      <c r="EM171">
        <v>39.25</v>
      </c>
      <c r="EN171">
        <v>39.38385714285715</v>
      </c>
      <c r="EO171">
        <v>38.18035714285714</v>
      </c>
      <c r="EP171">
        <v>1459.475357142857</v>
      </c>
      <c r="EQ171">
        <v>40.49964285714286</v>
      </c>
      <c r="ER171">
        <v>0</v>
      </c>
      <c r="ES171">
        <v>1662653500.7</v>
      </c>
      <c r="ET171">
        <v>0</v>
      </c>
      <c r="EU171">
        <v>2.228928</v>
      </c>
      <c r="EV171">
        <v>0.7376000271699357</v>
      </c>
      <c r="EW171">
        <v>-31.44615377767338</v>
      </c>
      <c r="EX171">
        <v>9725.983200000001</v>
      </c>
      <c r="EY171">
        <v>15</v>
      </c>
      <c r="EZ171">
        <v>0</v>
      </c>
      <c r="FA171" t="s">
        <v>419</v>
      </c>
      <c r="FB171">
        <v>1662142938.1</v>
      </c>
      <c r="FC171">
        <v>1662142938.1</v>
      </c>
      <c r="FD171">
        <v>0</v>
      </c>
      <c r="FE171">
        <v>0.077</v>
      </c>
      <c r="FF171">
        <v>-0.133</v>
      </c>
      <c r="FG171">
        <v>-3.393</v>
      </c>
      <c r="FH171">
        <v>-0.24</v>
      </c>
      <c r="FI171">
        <v>419</v>
      </c>
      <c r="FJ171">
        <v>24</v>
      </c>
      <c r="FK171">
        <v>0.26</v>
      </c>
      <c r="FL171">
        <v>0.23</v>
      </c>
      <c r="FM171">
        <v>-49.3499575</v>
      </c>
      <c r="FN171">
        <v>-2.40515909943694</v>
      </c>
      <c r="FO171">
        <v>0.2402501445238903</v>
      </c>
      <c r="FP171">
        <v>0</v>
      </c>
      <c r="FQ171">
        <v>2.249655882352941</v>
      </c>
      <c r="FR171">
        <v>0.0438395825605103</v>
      </c>
      <c r="FS171">
        <v>0.1871781570199844</v>
      </c>
      <c r="FT171">
        <v>1</v>
      </c>
      <c r="FU171">
        <v>4.95663025</v>
      </c>
      <c r="FV171">
        <v>-0.8427040525328505</v>
      </c>
      <c r="FW171">
        <v>0.08234586041470156</v>
      </c>
      <c r="FX171">
        <v>0</v>
      </c>
      <c r="FY171">
        <v>1</v>
      </c>
      <c r="FZ171">
        <v>3</v>
      </c>
      <c r="GA171" t="s">
        <v>426</v>
      </c>
      <c r="GB171">
        <v>2.9773</v>
      </c>
      <c r="GC171">
        <v>2.71579</v>
      </c>
      <c r="GD171">
        <v>0.164427</v>
      </c>
      <c r="GE171">
        <v>0.16773</v>
      </c>
      <c r="GF171">
        <v>0.09683559999999999</v>
      </c>
      <c r="GG171">
        <v>0.0786391</v>
      </c>
      <c r="GH171">
        <v>26290.6</v>
      </c>
      <c r="GI171">
        <v>26310.2</v>
      </c>
      <c r="GJ171">
        <v>29274.9</v>
      </c>
      <c r="GK171">
        <v>29259.1</v>
      </c>
      <c r="GL171">
        <v>35060.8</v>
      </c>
      <c r="GM171">
        <v>35827</v>
      </c>
      <c r="GN171">
        <v>41262.1</v>
      </c>
      <c r="GO171">
        <v>41676</v>
      </c>
      <c r="GP171">
        <v>1.922</v>
      </c>
      <c r="GQ171">
        <v>2.27545</v>
      </c>
      <c r="GR171">
        <v>-0.0138432</v>
      </c>
      <c r="GS171">
        <v>0</v>
      </c>
      <c r="GT171">
        <v>27.9697</v>
      </c>
      <c r="GU171">
        <v>999.9</v>
      </c>
      <c r="GV171">
        <v>39.2</v>
      </c>
      <c r="GW171">
        <v>36.9</v>
      </c>
      <c r="GX171">
        <v>27.0787</v>
      </c>
      <c r="GY171">
        <v>63.2529</v>
      </c>
      <c r="GZ171">
        <v>22.2436</v>
      </c>
      <c r="HA171">
        <v>2</v>
      </c>
      <c r="HB171">
        <v>0.30233</v>
      </c>
      <c r="HC171">
        <v>1.99403</v>
      </c>
      <c r="HD171">
        <v>20.3756</v>
      </c>
      <c r="HE171">
        <v>5.21549</v>
      </c>
      <c r="HF171">
        <v>12.0099</v>
      </c>
      <c r="HG171">
        <v>4.98745</v>
      </c>
      <c r="HH171">
        <v>3.28772</v>
      </c>
      <c r="HI171">
        <v>9999</v>
      </c>
      <c r="HJ171">
        <v>9999</v>
      </c>
      <c r="HK171">
        <v>9999</v>
      </c>
      <c r="HL171">
        <v>221.7</v>
      </c>
      <c r="HM171">
        <v>1.86752</v>
      </c>
      <c r="HN171">
        <v>1.86657</v>
      </c>
      <c r="HO171">
        <v>1.86592</v>
      </c>
      <c r="HP171">
        <v>1.86584</v>
      </c>
      <c r="HQ171">
        <v>1.8677</v>
      </c>
      <c r="HR171">
        <v>1.87013</v>
      </c>
      <c r="HS171">
        <v>1.86877</v>
      </c>
      <c r="HT171">
        <v>1.87027</v>
      </c>
      <c r="HU171">
        <v>0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-5.67</v>
      </c>
      <c r="II171">
        <v>-0.1634</v>
      </c>
      <c r="IJ171">
        <v>-2.516739542632623</v>
      </c>
      <c r="IK171">
        <v>-0.003475500162460642</v>
      </c>
      <c r="IL171">
        <v>1.125610701116577E-07</v>
      </c>
      <c r="IM171">
        <v>8.211969671259291E-12</v>
      </c>
      <c r="IN171">
        <v>-0.1937301274936507</v>
      </c>
      <c r="IO171">
        <v>-0.01384364534232655</v>
      </c>
      <c r="IP171">
        <v>0.00103161831321913</v>
      </c>
      <c r="IQ171">
        <v>-1.444183994753534E-05</v>
      </c>
      <c r="IR171">
        <v>3</v>
      </c>
      <c r="IS171">
        <v>2339</v>
      </c>
      <c r="IT171">
        <v>1</v>
      </c>
      <c r="IU171">
        <v>31</v>
      </c>
      <c r="IV171">
        <v>8509.4</v>
      </c>
      <c r="IW171">
        <v>8509.4</v>
      </c>
      <c r="IX171">
        <v>2.57446</v>
      </c>
      <c r="IY171">
        <v>2.2168</v>
      </c>
      <c r="IZ171">
        <v>1.94702</v>
      </c>
      <c r="JA171">
        <v>2.6355</v>
      </c>
      <c r="JB171">
        <v>2.19482</v>
      </c>
      <c r="JC171">
        <v>2.3877</v>
      </c>
      <c r="JD171">
        <v>40.4255</v>
      </c>
      <c r="JE171">
        <v>15.0952</v>
      </c>
      <c r="JF171">
        <v>18</v>
      </c>
      <c r="JG171">
        <v>537.117</v>
      </c>
      <c r="JH171">
        <v>779.249</v>
      </c>
      <c r="JI171">
        <v>24.9991</v>
      </c>
      <c r="JJ171">
        <v>31.28</v>
      </c>
      <c r="JK171">
        <v>29.9998</v>
      </c>
      <c r="JL171">
        <v>31.2956</v>
      </c>
      <c r="JM171">
        <v>31.2192</v>
      </c>
      <c r="JN171">
        <v>51.5259</v>
      </c>
      <c r="JO171">
        <v>38.5246</v>
      </c>
      <c r="JP171">
        <v>0</v>
      </c>
      <c r="JQ171">
        <v>25</v>
      </c>
      <c r="JR171">
        <v>1008.44</v>
      </c>
      <c r="JS171">
        <v>16.1206</v>
      </c>
      <c r="JT171">
        <v>100.148</v>
      </c>
      <c r="JU171">
        <v>100.11</v>
      </c>
    </row>
    <row r="172" spans="1:281">
      <c r="A172">
        <v>156</v>
      </c>
      <c r="B172">
        <v>1662653505.5</v>
      </c>
      <c r="C172">
        <v>2479.900000095367</v>
      </c>
      <c r="D172" t="s">
        <v>735</v>
      </c>
      <c r="E172" t="s">
        <v>736</v>
      </c>
      <c r="F172">
        <v>5</v>
      </c>
      <c r="G172" t="s">
        <v>615</v>
      </c>
      <c r="H172" t="s">
        <v>416</v>
      </c>
      <c r="I172">
        <v>1662653497.981482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1003.876928161307</v>
      </c>
      <c r="AK172">
        <v>967.0875151515147</v>
      </c>
      <c r="AL172">
        <v>3.402174348628402</v>
      </c>
      <c r="AM172">
        <v>64.70191797242633</v>
      </c>
      <c r="AN172">
        <f>(AP172 - AO172 + DI172*1E3/(8.314*(DK172+273.15)) * AR172/DH172 * AQ172) * DH172/(100*CV172) * 1000/(1000 - AP172)</f>
        <v>0</v>
      </c>
      <c r="AO172">
        <v>16.01377023203078</v>
      </c>
      <c r="AP172">
        <v>20.82046691729322</v>
      </c>
      <c r="AQ172">
        <v>0.0001118777888914477</v>
      </c>
      <c r="AR172">
        <v>95.60757508120415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1662653497.981482</v>
      </c>
      <c r="DB172">
        <v>923.6647407407407</v>
      </c>
      <c r="DC172">
        <v>973.3742592592592</v>
      </c>
      <c r="DD172">
        <v>20.82206296296297</v>
      </c>
      <c r="DE172">
        <v>15.97098888888889</v>
      </c>
      <c r="DF172">
        <v>929.3073333333334</v>
      </c>
      <c r="DG172">
        <v>20.98546666666666</v>
      </c>
      <c r="DH172">
        <v>499.9853703703703</v>
      </c>
      <c r="DI172">
        <v>90.7716111111111</v>
      </c>
      <c r="DJ172">
        <v>0.09993124814814813</v>
      </c>
      <c r="DK172">
        <v>28.1212962962963</v>
      </c>
      <c r="DL172">
        <v>27.74565925925926</v>
      </c>
      <c r="DM172">
        <v>999.9000000000001</v>
      </c>
      <c r="DN172">
        <v>0</v>
      </c>
      <c r="DO172">
        <v>0</v>
      </c>
      <c r="DP172">
        <v>10012.62777777778</v>
      </c>
      <c r="DQ172">
        <v>0</v>
      </c>
      <c r="DR172">
        <v>233.1823703703704</v>
      </c>
      <c r="DS172">
        <v>-49.70959999999999</v>
      </c>
      <c r="DT172">
        <v>943.3062592592591</v>
      </c>
      <c r="DU172">
        <v>989.1727777777778</v>
      </c>
      <c r="DV172">
        <v>4.851082592592593</v>
      </c>
      <c r="DW172">
        <v>973.3742592592592</v>
      </c>
      <c r="DX172">
        <v>15.97098888888889</v>
      </c>
      <c r="DY172">
        <v>1.890053333333333</v>
      </c>
      <c r="DZ172">
        <v>1.449713333333334</v>
      </c>
      <c r="EA172">
        <v>16.55216296296296</v>
      </c>
      <c r="EB172">
        <v>12.44775555555556</v>
      </c>
      <c r="EC172">
        <v>1499.982222222222</v>
      </c>
      <c r="ED172">
        <v>0.9730012962962962</v>
      </c>
      <c r="EE172">
        <v>0.02699851111111111</v>
      </c>
      <c r="EF172">
        <v>0</v>
      </c>
      <c r="EG172">
        <v>2.276607407407407</v>
      </c>
      <c r="EH172">
        <v>0</v>
      </c>
      <c r="EI172">
        <v>9724.269259259259</v>
      </c>
      <c r="EJ172">
        <v>12533.21481481481</v>
      </c>
      <c r="EK172">
        <v>38.63418518518519</v>
      </c>
      <c r="EL172">
        <v>40.44866666666666</v>
      </c>
      <c r="EM172">
        <v>39.24533333333333</v>
      </c>
      <c r="EN172">
        <v>39.375</v>
      </c>
      <c r="EO172">
        <v>38.15944444444444</v>
      </c>
      <c r="EP172">
        <v>1459.481851851852</v>
      </c>
      <c r="EQ172">
        <v>40.49925925925926</v>
      </c>
      <c r="ER172">
        <v>0</v>
      </c>
      <c r="ES172">
        <v>1662653505.5</v>
      </c>
      <c r="ET172">
        <v>0</v>
      </c>
      <c r="EU172">
        <v>2.257748</v>
      </c>
      <c r="EV172">
        <v>0.2280461617205364</v>
      </c>
      <c r="EW172">
        <v>-25.52384604261973</v>
      </c>
      <c r="EX172">
        <v>9724.593200000001</v>
      </c>
      <c r="EY172">
        <v>15</v>
      </c>
      <c r="EZ172">
        <v>0</v>
      </c>
      <c r="FA172" t="s">
        <v>419</v>
      </c>
      <c r="FB172">
        <v>1662142938.1</v>
      </c>
      <c r="FC172">
        <v>1662142938.1</v>
      </c>
      <c r="FD172">
        <v>0</v>
      </c>
      <c r="FE172">
        <v>0.077</v>
      </c>
      <c r="FF172">
        <v>-0.133</v>
      </c>
      <c r="FG172">
        <v>-3.393</v>
      </c>
      <c r="FH172">
        <v>-0.24</v>
      </c>
      <c r="FI172">
        <v>419</v>
      </c>
      <c r="FJ172">
        <v>24</v>
      </c>
      <c r="FK172">
        <v>0.26</v>
      </c>
      <c r="FL172">
        <v>0.23</v>
      </c>
      <c r="FM172">
        <v>-49.559085</v>
      </c>
      <c r="FN172">
        <v>-2.648852532833009</v>
      </c>
      <c r="FO172">
        <v>0.2605033815039639</v>
      </c>
      <c r="FP172">
        <v>0</v>
      </c>
      <c r="FQ172">
        <v>2.257532352941177</v>
      </c>
      <c r="FR172">
        <v>0.4263880913817505</v>
      </c>
      <c r="FS172">
        <v>0.1979970717558101</v>
      </c>
      <c r="FT172">
        <v>1</v>
      </c>
      <c r="FU172">
        <v>4.893015750000001</v>
      </c>
      <c r="FV172">
        <v>-0.7776595497185863</v>
      </c>
      <c r="FW172">
        <v>0.07631968602161246</v>
      </c>
      <c r="FX172">
        <v>0</v>
      </c>
      <c r="FY172">
        <v>1</v>
      </c>
      <c r="FZ172">
        <v>3</v>
      </c>
      <c r="GA172" t="s">
        <v>426</v>
      </c>
      <c r="GB172">
        <v>2.97723</v>
      </c>
      <c r="GC172">
        <v>2.7158</v>
      </c>
      <c r="GD172">
        <v>0.166331</v>
      </c>
      <c r="GE172">
        <v>0.169579</v>
      </c>
      <c r="GF172">
        <v>0.0968137</v>
      </c>
      <c r="GG172">
        <v>0.0787901</v>
      </c>
      <c r="GH172">
        <v>26230.9</v>
      </c>
      <c r="GI172">
        <v>26252.2</v>
      </c>
      <c r="GJ172">
        <v>29275.3</v>
      </c>
      <c r="GK172">
        <v>29259.8</v>
      </c>
      <c r="GL172">
        <v>35061.9</v>
      </c>
      <c r="GM172">
        <v>35821.9</v>
      </c>
      <c r="GN172">
        <v>41262.3</v>
      </c>
      <c r="GO172">
        <v>41676.9</v>
      </c>
      <c r="GP172">
        <v>1.92165</v>
      </c>
      <c r="GQ172">
        <v>2.2758</v>
      </c>
      <c r="GR172">
        <v>-0.0121519</v>
      </c>
      <c r="GS172">
        <v>0</v>
      </c>
      <c r="GT172">
        <v>27.966</v>
      </c>
      <c r="GU172">
        <v>999.9</v>
      </c>
      <c r="GV172">
        <v>39.2</v>
      </c>
      <c r="GW172">
        <v>36.9</v>
      </c>
      <c r="GX172">
        <v>27.0806</v>
      </c>
      <c r="GY172">
        <v>63.1429</v>
      </c>
      <c r="GZ172">
        <v>22.4038</v>
      </c>
      <c r="HA172">
        <v>2</v>
      </c>
      <c r="HB172">
        <v>0.301827</v>
      </c>
      <c r="HC172">
        <v>1.98814</v>
      </c>
      <c r="HD172">
        <v>20.3755</v>
      </c>
      <c r="HE172">
        <v>5.21669</v>
      </c>
      <c r="HF172">
        <v>12.0099</v>
      </c>
      <c r="HG172">
        <v>4.988</v>
      </c>
      <c r="HH172">
        <v>3.28778</v>
      </c>
      <c r="HI172">
        <v>9999</v>
      </c>
      <c r="HJ172">
        <v>9999</v>
      </c>
      <c r="HK172">
        <v>9999</v>
      </c>
      <c r="HL172">
        <v>221.7</v>
      </c>
      <c r="HM172">
        <v>1.86752</v>
      </c>
      <c r="HN172">
        <v>1.86661</v>
      </c>
      <c r="HO172">
        <v>1.86593</v>
      </c>
      <c r="HP172">
        <v>1.86585</v>
      </c>
      <c r="HQ172">
        <v>1.86772</v>
      </c>
      <c r="HR172">
        <v>1.87013</v>
      </c>
      <c r="HS172">
        <v>1.86878</v>
      </c>
      <c r="HT172">
        <v>1.87027</v>
      </c>
      <c r="HU172">
        <v>0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-5.724</v>
      </c>
      <c r="II172">
        <v>-0.1634</v>
      </c>
      <c r="IJ172">
        <v>-2.516739542632623</v>
      </c>
      <c r="IK172">
        <v>-0.003475500162460642</v>
      </c>
      <c r="IL172">
        <v>1.125610701116577E-07</v>
      </c>
      <c r="IM172">
        <v>8.211969671259291E-12</v>
      </c>
      <c r="IN172">
        <v>-0.1937301274936507</v>
      </c>
      <c r="IO172">
        <v>-0.01384364534232655</v>
      </c>
      <c r="IP172">
        <v>0.00103161831321913</v>
      </c>
      <c r="IQ172">
        <v>-1.444183994753534E-05</v>
      </c>
      <c r="IR172">
        <v>3</v>
      </c>
      <c r="IS172">
        <v>2339</v>
      </c>
      <c r="IT172">
        <v>1</v>
      </c>
      <c r="IU172">
        <v>31</v>
      </c>
      <c r="IV172">
        <v>8509.5</v>
      </c>
      <c r="IW172">
        <v>8509.5</v>
      </c>
      <c r="IX172">
        <v>2.61108</v>
      </c>
      <c r="IY172">
        <v>2.21802</v>
      </c>
      <c r="IZ172">
        <v>1.94702</v>
      </c>
      <c r="JA172">
        <v>2.63428</v>
      </c>
      <c r="JB172">
        <v>2.19482</v>
      </c>
      <c r="JC172">
        <v>2.37183</v>
      </c>
      <c r="JD172">
        <v>40.4255</v>
      </c>
      <c r="JE172">
        <v>15.0777</v>
      </c>
      <c r="JF172">
        <v>18</v>
      </c>
      <c r="JG172">
        <v>536.8339999999999</v>
      </c>
      <c r="JH172">
        <v>779.535</v>
      </c>
      <c r="JI172">
        <v>24.9988</v>
      </c>
      <c r="JJ172">
        <v>31.2744</v>
      </c>
      <c r="JK172">
        <v>29.9997</v>
      </c>
      <c r="JL172">
        <v>31.2907</v>
      </c>
      <c r="JM172">
        <v>31.215</v>
      </c>
      <c r="JN172">
        <v>52.2568</v>
      </c>
      <c r="JO172">
        <v>38.2475</v>
      </c>
      <c r="JP172">
        <v>0</v>
      </c>
      <c r="JQ172">
        <v>25</v>
      </c>
      <c r="JR172">
        <v>1021.85</v>
      </c>
      <c r="JS172">
        <v>16.1887</v>
      </c>
      <c r="JT172">
        <v>100.149</v>
      </c>
      <c r="JU172">
        <v>100.113</v>
      </c>
    </row>
    <row r="173" spans="1:281">
      <c r="A173">
        <v>157</v>
      </c>
      <c r="B173">
        <v>1662653510.5</v>
      </c>
      <c r="C173">
        <v>2484.900000095367</v>
      </c>
      <c r="D173" t="s">
        <v>737</v>
      </c>
      <c r="E173" t="s">
        <v>738</v>
      </c>
      <c r="F173">
        <v>5</v>
      </c>
      <c r="G173" t="s">
        <v>615</v>
      </c>
      <c r="H173" t="s">
        <v>416</v>
      </c>
      <c r="I173">
        <v>1662653502.696429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1021.015423403107</v>
      </c>
      <c r="AK173">
        <v>984.1245575757571</v>
      </c>
      <c r="AL173">
        <v>3.40343984478022</v>
      </c>
      <c r="AM173">
        <v>64.70191797242633</v>
      </c>
      <c r="AN173">
        <f>(AP173 - AO173 + DI173*1E3/(8.314*(DK173+273.15)) * AR173/DH173 * AQ173) * DH173/(100*CV173) * 1000/(1000 - AP173)</f>
        <v>0</v>
      </c>
      <c r="AO173">
        <v>16.04879998174564</v>
      </c>
      <c r="AP173">
        <v>20.81669729323307</v>
      </c>
      <c r="AQ173">
        <v>-6.57039518316281E-05</v>
      </c>
      <c r="AR173">
        <v>95.60757508120415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1662653502.696429</v>
      </c>
      <c r="DB173">
        <v>939.31375</v>
      </c>
      <c r="DC173">
        <v>989.159607142857</v>
      </c>
      <c r="DD173">
        <v>20.82118571428571</v>
      </c>
      <c r="DE173">
        <v>16.03143928571428</v>
      </c>
      <c r="DF173">
        <v>945.00725</v>
      </c>
      <c r="DG173">
        <v>20.98459285714285</v>
      </c>
      <c r="DH173">
        <v>500.0252857142858</v>
      </c>
      <c r="DI173">
        <v>90.77137142857143</v>
      </c>
      <c r="DJ173">
        <v>0.1000128714285714</v>
      </c>
      <c r="DK173">
        <v>28.11983214285714</v>
      </c>
      <c r="DL173">
        <v>27.75309642857143</v>
      </c>
      <c r="DM173">
        <v>999.9000000000002</v>
      </c>
      <c r="DN173">
        <v>0</v>
      </c>
      <c r="DO173">
        <v>0</v>
      </c>
      <c r="DP173">
        <v>10009.55</v>
      </c>
      <c r="DQ173">
        <v>0</v>
      </c>
      <c r="DR173">
        <v>233.4997857142857</v>
      </c>
      <c r="DS173">
        <v>-49.84579642857143</v>
      </c>
      <c r="DT173">
        <v>959.2871071428572</v>
      </c>
      <c r="DU173">
        <v>1005.275892857143</v>
      </c>
      <c r="DV173">
        <v>4.789748571428571</v>
      </c>
      <c r="DW173">
        <v>989.159607142857</v>
      </c>
      <c r="DX173">
        <v>16.03143928571428</v>
      </c>
      <c r="DY173">
        <v>1.889968571428571</v>
      </c>
      <c r="DZ173">
        <v>1.455196071428572</v>
      </c>
      <c r="EA173">
        <v>16.55145357142857</v>
      </c>
      <c r="EB173">
        <v>12.50528571428571</v>
      </c>
      <c r="EC173">
        <v>1499.984285714286</v>
      </c>
      <c r="ED173">
        <v>0.9730022857142858</v>
      </c>
      <c r="EE173">
        <v>0.02699755357142858</v>
      </c>
      <c r="EF173">
        <v>0</v>
      </c>
      <c r="EG173">
        <v>2.328482142857143</v>
      </c>
      <c r="EH173">
        <v>0</v>
      </c>
      <c r="EI173">
        <v>9723.519999999999</v>
      </c>
      <c r="EJ173">
        <v>12533.23214285714</v>
      </c>
      <c r="EK173">
        <v>38.625</v>
      </c>
      <c r="EL173">
        <v>40.43924999999999</v>
      </c>
      <c r="EM173">
        <v>39.22975</v>
      </c>
      <c r="EN173">
        <v>39.375</v>
      </c>
      <c r="EO173">
        <v>38.14271428571429</v>
      </c>
      <c r="EP173">
        <v>1459.485357142857</v>
      </c>
      <c r="EQ173">
        <v>40.49857142857143</v>
      </c>
      <c r="ER173">
        <v>0</v>
      </c>
      <c r="ES173">
        <v>1662653510.9</v>
      </c>
      <c r="ET173">
        <v>0</v>
      </c>
      <c r="EU173">
        <v>2.305111538461538</v>
      </c>
      <c r="EV173">
        <v>0.2175760626919366</v>
      </c>
      <c r="EW173">
        <v>-1.769572510099377</v>
      </c>
      <c r="EX173">
        <v>9723.516153846154</v>
      </c>
      <c r="EY173">
        <v>15</v>
      </c>
      <c r="EZ173">
        <v>0</v>
      </c>
      <c r="FA173" t="s">
        <v>419</v>
      </c>
      <c r="FB173">
        <v>1662142938.1</v>
      </c>
      <c r="FC173">
        <v>1662142938.1</v>
      </c>
      <c r="FD173">
        <v>0</v>
      </c>
      <c r="FE173">
        <v>0.077</v>
      </c>
      <c r="FF173">
        <v>-0.133</v>
      </c>
      <c r="FG173">
        <v>-3.393</v>
      </c>
      <c r="FH173">
        <v>-0.24</v>
      </c>
      <c r="FI173">
        <v>419</v>
      </c>
      <c r="FJ173">
        <v>24</v>
      </c>
      <c r="FK173">
        <v>0.26</v>
      </c>
      <c r="FL173">
        <v>0.23</v>
      </c>
      <c r="FM173">
        <v>-49.7534243902439</v>
      </c>
      <c r="FN173">
        <v>-1.994964459930352</v>
      </c>
      <c r="FO173">
        <v>0.2123914021277669</v>
      </c>
      <c r="FP173">
        <v>0</v>
      </c>
      <c r="FQ173">
        <v>2.268167647058823</v>
      </c>
      <c r="FR173">
        <v>0.5561359830463288</v>
      </c>
      <c r="FS173">
        <v>0.1978841813976166</v>
      </c>
      <c r="FT173">
        <v>1</v>
      </c>
      <c r="FU173">
        <v>4.826836585365854</v>
      </c>
      <c r="FV173">
        <v>-0.7516764459930354</v>
      </c>
      <c r="FW173">
        <v>0.0754545732377211</v>
      </c>
      <c r="FX173">
        <v>0</v>
      </c>
      <c r="FY173">
        <v>1</v>
      </c>
      <c r="FZ173">
        <v>3</v>
      </c>
      <c r="GA173" t="s">
        <v>426</v>
      </c>
      <c r="GB173">
        <v>2.97729</v>
      </c>
      <c r="GC173">
        <v>2.71548</v>
      </c>
      <c r="GD173">
        <v>0.168215</v>
      </c>
      <c r="GE173">
        <v>0.1714</v>
      </c>
      <c r="GF173">
        <v>0.096799</v>
      </c>
      <c r="GG173">
        <v>0.0790327</v>
      </c>
      <c r="GH173">
        <v>26171.1</v>
      </c>
      <c r="GI173">
        <v>26194.8</v>
      </c>
      <c r="GJ173">
        <v>29274.7</v>
      </c>
      <c r="GK173">
        <v>29260</v>
      </c>
      <c r="GL173">
        <v>35061.7</v>
      </c>
      <c r="GM173">
        <v>35812.8</v>
      </c>
      <c r="GN173">
        <v>41261.4</v>
      </c>
      <c r="GO173">
        <v>41677.4</v>
      </c>
      <c r="GP173">
        <v>1.9214</v>
      </c>
      <c r="GQ173">
        <v>2.27635</v>
      </c>
      <c r="GR173">
        <v>-0.0118911</v>
      </c>
      <c r="GS173">
        <v>0</v>
      </c>
      <c r="GT173">
        <v>27.9631</v>
      </c>
      <c r="GU173">
        <v>999.9</v>
      </c>
      <c r="GV173">
        <v>39.2</v>
      </c>
      <c r="GW173">
        <v>36.9</v>
      </c>
      <c r="GX173">
        <v>27.0814</v>
      </c>
      <c r="GY173">
        <v>63.0029</v>
      </c>
      <c r="GZ173">
        <v>22.1795</v>
      </c>
      <c r="HA173">
        <v>2</v>
      </c>
      <c r="HB173">
        <v>0.30156</v>
      </c>
      <c r="HC173">
        <v>1.98449</v>
      </c>
      <c r="HD173">
        <v>20.3755</v>
      </c>
      <c r="HE173">
        <v>5.21654</v>
      </c>
      <c r="HF173">
        <v>12.0099</v>
      </c>
      <c r="HG173">
        <v>4.98805</v>
      </c>
      <c r="HH173">
        <v>3.2879</v>
      </c>
      <c r="HI173">
        <v>9999</v>
      </c>
      <c r="HJ173">
        <v>9999</v>
      </c>
      <c r="HK173">
        <v>9999</v>
      </c>
      <c r="HL173">
        <v>221.7</v>
      </c>
      <c r="HM173">
        <v>1.86752</v>
      </c>
      <c r="HN173">
        <v>1.8666</v>
      </c>
      <c r="HO173">
        <v>1.86592</v>
      </c>
      <c r="HP173">
        <v>1.86584</v>
      </c>
      <c r="HQ173">
        <v>1.86772</v>
      </c>
      <c r="HR173">
        <v>1.87012</v>
      </c>
      <c r="HS173">
        <v>1.8688</v>
      </c>
      <c r="HT173">
        <v>1.87027</v>
      </c>
      <c r="HU173">
        <v>0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-5.778</v>
      </c>
      <c r="II173">
        <v>-0.1635</v>
      </c>
      <c r="IJ173">
        <v>-2.516739542632623</v>
      </c>
      <c r="IK173">
        <v>-0.003475500162460642</v>
      </c>
      <c r="IL173">
        <v>1.125610701116577E-07</v>
      </c>
      <c r="IM173">
        <v>8.211969671259291E-12</v>
      </c>
      <c r="IN173">
        <v>-0.1937301274936507</v>
      </c>
      <c r="IO173">
        <v>-0.01384364534232655</v>
      </c>
      <c r="IP173">
        <v>0.00103161831321913</v>
      </c>
      <c r="IQ173">
        <v>-1.444183994753534E-05</v>
      </c>
      <c r="IR173">
        <v>3</v>
      </c>
      <c r="IS173">
        <v>2339</v>
      </c>
      <c r="IT173">
        <v>1</v>
      </c>
      <c r="IU173">
        <v>31</v>
      </c>
      <c r="IV173">
        <v>8509.5</v>
      </c>
      <c r="IW173">
        <v>8509.5</v>
      </c>
      <c r="IX173">
        <v>2.64404</v>
      </c>
      <c r="IY173">
        <v>2.2168</v>
      </c>
      <c r="IZ173">
        <v>1.94702</v>
      </c>
      <c r="JA173">
        <v>2.63184</v>
      </c>
      <c r="JB173">
        <v>2.19482</v>
      </c>
      <c r="JC173">
        <v>2.36938</v>
      </c>
      <c r="JD173">
        <v>40.4</v>
      </c>
      <c r="JE173">
        <v>15.0864</v>
      </c>
      <c r="JF173">
        <v>18</v>
      </c>
      <c r="JG173">
        <v>536.617</v>
      </c>
      <c r="JH173">
        <v>780.001</v>
      </c>
      <c r="JI173">
        <v>24.999</v>
      </c>
      <c r="JJ173">
        <v>31.2698</v>
      </c>
      <c r="JK173">
        <v>29.9997</v>
      </c>
      <c r="JL173">
        <v>31.2855</v>
      </c>
      <c r="JM173">
        <v>31.2096</v>
      </c>
      <c r="JN173">
        <v>52.9052</v>
      </c>
      <c r="JO173">
        <v>37.9588</v>
      </c>
      <c r="JP173">
        <v>0</v>
      </c>
      <c r="JQ173">
        <v>25</v>
      </c>
      <c r="JR173">
        <v>1041.89</v>
      </c>
      <c r="JS173">
        <v>16.2597</v>
      </c>
      <c r="JT173">
        <v>100.146</v>
      </c>
      <c r="JU173">
        <v>100.113</v>
      </c>
    </row>
    <row r="174" spans="1:281">
      <c r="A174">
        <v>158</v>
      </c>
      <c r="B174">
        <v>1662653515.5</v>
      </c>
      <c r="C174">
        <v>2489.900000095367</v>
      </c>
      <c r="D174" t="s">
        <v>739</v>
      </c>
      <c r="E174" t="s">
        <v>740</v>
      </c>
      <c r="F174">
        <v>5</v>
      </c>
      <c r="G174" t="s">
        <v>615</v>
      </c>
      <c r="H174" t="s">
        <v>416</v>
      </c>
      <c r="I174">
        <v>1662653508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1038.219522849672</v>
      </c>
      <c r="AK174">
        <v>1001.20396969697</v>
      </c>
      <c r="AL174">
        <v>3.425510307740979</v>
      </c>
      <c r="AM174">
        <v>64.70191797242633</v>
      </c>
      <c r="AN174">
        <f>(AP174 - AO174 + DI174*1E3/(8.314*(DK174+273.15)) * AR174/DH174 * AQ174) * DH174/(100*CV174) * 1000/(1000 - AP174)</f>
        <v>0</v>
      </c>
      <c r="AO174">
        <v>16.11417375385875</v>
      </c>
      <c r="AP174">
        <v>20.82105969924811</v>
      </c>
      <c r="AQ174">
        <v>-5.318755647953342E-05</v>
      </c>
      <c r="AR174">
        <v>95.60757508120415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1662653508</v>
      </c>
      <c r="DB174">
        <v>956.966888888889</v>
      </c>
      <c r="DC174">
        <v>1006.988740740741</v>
      </c>
      <c r="DD174">
        <v>20.8199962962963</v>
      </c>
      <c r="DE174">
        <v>16.10039259259259</v>
      </c>
      <c r="DF174">
        <v>962.7177407407409</v>
      </c>
      <c r="DG174">
        <v>20.98340740740741</v>
      </c>
      <c r="DH174">
        <v>500.0028518518517</v>
      </c>
      <c r="DI174">
        <v>90.77138148148148</v>
      </c>
      <c r="DJ174">
        <v>0.100011</v>
      </c>
      <c r="DK174">
        <v>28.11895925925926</v>
      </c>
      <c r="DL174">
        <v>27.76564444444444</v>
      </c>
      <c r="DM174">
        <v>999.9000000000001</v>
      </c>
      <c r="DN174">
        <v>0</v>
      </c>
      <c r="DO174">
        <v>0</v>
      </c>
      <c r="DP174">
        <v>9998.883333333333</v>
      </c>
      <c r="DQ174">
        <v>0</v>
      </c>
      <c r="DR174">
        <v>233.5701481481481</v>
      </c>
      <c r="DS174">
        <v>-50.02195185185185</v>
      </c>
      <c r="DT174">
        <v>977.3142592592593</v>
      </c>
      <c r="DU174">
        <v>1023.467481481482</v>
      </c>
      <c r="DV174">
        <v>4.719597777777778</v>
      </c>
      <c r="DW174">
        <v>1006.988740740741</v>
      </c>
      <c r="DX174">
        <v>16.10039259259259</v>
      </c>
      <c r="DY174">
        <v>1.889860740740741</v>
      </c>
      <c r="DZ174">
        <v>1.461455555555556</v>
      </c>
      <c r="EA174">
        <v>16.55054814814815</v>
      </c>
      <c r="EB174">
        <v>12.57063703703704</v>
      </c>
      <c r="EC174">
        <v>1499.994074074074</v>
      </c>
      <c r="ED174">
        <v>0.9730026666666667</v>
      </c>
      <c r="EE174">
        <v>0.02699720000000001</v>
      </c>
      <c r="EF174">
        <v>0</v>
      </c>
      <c r="EG174">
        <v>2.309425925925926</v>
      </c>
      <c r="EH174">
        <v>0</v>
      </c>
      <c r="EI174">
        <v>9725.567037037037</v>
      </c>
      <c r="EJ174">
        <v>12533.32592592593</v>
      </c>
      <c r="EK174">
        <v>38.625</v>
      </c>
      <c r="EL174">
        <v>40.43699999999999</v>
      </c>
      <c r="EM174">
        <v>39.21266666666666</v>
      </c>
      <c r="EN174">
        <v>39.375</v>
      </c>
      <c r="EO174">
        <v>38.125</v>
      </c>
      <c r="EP174">
        <v>1459.495925925926</v>
      </c>
      <c r="EQ174">
        <v>40.49888888888889</v>
      </c>
      <c r="ER174">
        <v>0</v>
      </c>
      <c r="ES174">
        <v>1662653515.7</v>
      </c>
      <c r="ET174">
        <v>0</v>
      </c>
      <c r="EU174">
        <v>2.301569230769231</v>
      </c>
      <c r="EV174">
        <v>-0.08204445415497498</v>
      </c>
      <c r="EW174">
        <v>33.34222235088645</v>
      </c>
      <c r="EX174">
        <v>9725.436153846154</v>
      </c>
      <c r="EY174">
        <v>15</v>
      </c>
      <c r="EZ174">
        <v>0</v>
      </c>
      <c r="FA174" t="s">
        <v>419</v>
      </c>
      <c r="FB174">
        <v>1662142938.1</v>
      </c>
      <c r="FC174">
        <v>1662142938.1</v>
      </c>
      <c r="FD174">
        <v>0</v>
      </c>
      <c r="FE174">
        <v>0.077</v>
      </c>
      <c r="FF174">
        <v>-0.133</v>
      </c>
      <c r="FG174">
        <v>-3.393</v>
      </c>
      <c r="FH174">
        <v>-0.24</v>
      </c>
      <c r="FI174">
        <v>419</v>
      </c>
      <c r="FJ174">
        <v>24</v>
      </c>
      <c r="FK174">
        <v>0.26</v>
      </c>
      <c r="FL174">
        <v>0.23</v>
      </c>
      <c r="FM174">
        <v>-49.91848048780488</v>
      </c>
      <c r="FN174">
        <v>-1.809934494773516</v>
      </c>
      <c r="FO174">
        <v>0.1943557477731103</v>
      </c>
      <c r="FP174">
        <v>0</v>
      </c>
      <c r="FQ174">
        <v>2.301582352941177</v>
      </c>
      <c r="FR174">
        <v>-0.1530542436669355</v>
      </c>
      <c r="FS174">
        <v>0.1575471012121328</v>
      </c>
      <c r="FT174">
        <v>1</v>
      </c>
      <c r="FU174">
        <v>4.754532926829268</v>
      </c>
      <c r="FV174">
        <v>-0.7962215331010467</v>
      </c>
      <c r="FW174">
        <v>0.08035351229271263</v>
      </c>
      <c r="FX174">
        <v>0</v>
      </c>
      <c r="FY174">
        <v>1</v>
      </c>
      <c r="FZ174">
        <v>3</v>
      </c>
      <c r="GA174" t="s">
        <v>426</v>
      </c>
      <c r="GB174">
        <v>2.97713</v>
      </c>
      <c r="GC174">
        <v>2.71559</v>
      </c>
      <c r="GD174">
        <v>0.170091</v>
      </c>
      <c r="GE174">
        <v>0.173235</v>
      </c>
      <c r="GF174">
        <v>0.0968256</v>
      </c>
      <c r="GG174">
        <v>0.079322</v>
      </c>
      <c r="GH174">
        <v>26112.9</v>
      </c>
      <c r="GI174">
        <v>26137</v>
      </c>
      <c r="GJ174">
        <v>29275.7</v>
      </c>
      <c r="GK174">
        <v>29260.3</v>
      </c>
      <c r="GL174">
        <v>35062.1</v>
      </c>
      <c r="GM174">
        <v>35801.8</v>
      </c>
      <c r="GN174">
        <v>41263.1</v>
      </c>
      <c r="GO174">
        <v>41677.7</v>
      </c>
      <c r="GP174">
        <v>1.92165</v>
      </c>
      <c r="GQ174">
        <v>2.2762</v>
      </c>
      <c r="GR174">
        <v>-0.0113025</v>
      </c>
      <c r="GS174">
        <v>0</v>
      </c>
      <c r="GT174">
        <v>27.9595</v>
      </c>
      <c r="GU174">
        <v>999.9</v>
      </c>
      <c r="GV174">
        <v>39.2</v>
      </c>
      <c r="GW174">
        <v>36.9</v>
      </c>
      <c r="GX174">
        <v>27.0804</v>
      </c>
      <c r="GY174">
        <v>63.0129</v>
      </c>
      <c r="GZ174">
        <v>22.3117</v>
      </c>
      <c r="HA174">
        <v>2</v>
      </c>
      <c r="HB174">
        <v>0.300973</v>
      </c>
      <c r="HC174">
        <v>1.98142</v>
      </c>
      <c r="HD174">
        <v>20.3758</v>
      </c>
      <c r="HE174">
        <v>5.21684</v>
      </c>
      <c r="HF174">
        <v>12.0099</v>
      </c>
      <c r="HG174">
        <v>4.98815</v>
      </c>
      <c r="HH174">
        <v>3.28798</v>
      </c>
      <c r="HI174">
        <v>9999</v>
      </c>
      <c r="HJ174">
        <v>9999</v>
      </c>
      <c r="HK174">
        <v>9999</v>
      </c>
      <c r="HL174">
        <v>221.7</v>
      </c>
      <c r="HM174">
        <v>1.86752</v>
      </c>
      <c r="HN174">
        <v>1.8666</v>
      </c>
      <c r="HO174">
        <v>1.8659</v>
      </c>
      <c r="HP174">
        <v>1.86584</v>
      </c>
      <c r="HQ174">
        <v>1.8677</v>
      </c>
      <c r="HR174">
        <v>1.87012</v>
      </c>
      <c r="HS174">
        <v>1.86877</v>
      </c>
      <c r="HT174">
        <v>1.87027</v>
      </c>
      <c r="HU174">
        <v>0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-5.832</v>
      </c>
      <c r="II174">
        <v>-0.1634</v>
      </c>
      <c r="IJ174">
        <v>-2.516739542632623</v>
      </c>
      <c r="IK174">
        <v>-0.003475500162460642</v>
      </c>
      <c r="IL174">
        <v>1.125610701116577E-07</v>
      </c>
      <c r="IM174">
        <v>8.211969671259291E-12</v>
      </c>
      <c r="IN174">
        <v>-0.1937301274936507</v>
      </c>
      <c r="IO174">
        <v>-0.01384364534232655</v>
      </c>
      <c r="IP174">
        <v>0.00103161831321913</v>
      </c>
      <c r="IQ174">
        <v>-1.444183994753534E-05</v>
      </c>
      <c r="IR174">
        <v>3</v>
      </c>
      <c r="IS174">
        <v>2339</v>
      </c>
      <c r="IT174">
        <v>1</v>
      </c>
      <c r="IU174">
        <v>31</v>
      </c>
      <c r="IV174">
        <v>8509.6</v>
      </c>
      <c r="IW174">
        <v>8509.6</v>
      </c>
      <c r="IX174">
        <v>2.67944</v>
      </c>
      <c r="IY174">
        <v>2.21558</v>
      </c>
      <c r="IZ174">
        <v>1.94702</v>
      </c>
      <c r="JA174">
        <v>2.63062</v>
      </c>
      <c r="JB174">
        <v>2.19482</v>
      </c>
      <c r="JC174">
        <v>2.39502</v>
      </c>
      <c r="JD174">
        <v>40.4</v>
      </c>
      <c r="JE174">
        <v>15.0864</v>
      </c>
      <c r="JF174">
        <v>18</v>
      </c>
      <c r="JG174">
        <v>536.748</v>
      </c>
      <c r="JH174">
        <v>779.801</v>
      </c>
      <c r="JI174">
        <v>24.9992</v>
      </c>
      <c r="JJ174">
        <v>31.2643</v>
      </c>
      <c r="JK174">
        <v>29.9997</v>
      </c>
      <c r="JL174">
        <v>31.2806</v>
      </c>
      <c r="JM174">
        <v>31.2055</v>
      </c>
      <c r="JN174">
        <v>53.6259</v>
      </c>
      <c r="JO174">
        <v>37.9588</v>
      </c>
      <c r="JP174">
        <v>0</v>
      </c>
      <c r="JQ174">
        <v>25</v>
      </c>
      <c r="JR174">
        <v>1055.25</v>
      </c>
      <c r="JS174">
        <v>16.3165</v>
      </c>
      <c r="JT174">
        <v>100.15</v>
      </c>
      <c r="JU174">
        <v>100.114</v>
      </c>
    </row>
    <row r="175" spans="1:281">
      <c r="A175">
        <v>159</v>
      </c>
      <c r="B175">
        <v>1662653520.5</v>
      </c>
      <c r="C175">
        <v>2494.900000095367</v>
      </c>
      <c r="D175" t="s">
        <v>741</v>
      </c>
      <c r="E175" t="s">
        <v>742</v>
      </c>
      <c r="F175">
        <v>5</v>
      </c>
      <c r="G175" t="s">
        <v>615</v>
      </c>
      <c r="H175" t="s">
        <v>416</v>
      </c>
      <c r="I175">
        <v>1662653512.714286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1055.254101930585</v>
      </c>
      <c r="AK175">
        <v>1018.203636363637</v>
      </c>
      <c r="AL175">
        <v>3.400703472469405</v>
      </c>
      <c r="AM175">
        <v>64.70191797242633</v>
      </c>
      <c r="AN175">
        <f>(AP175 - AO175 + DI175*1E3/(8.314*(DK175+273.15)) * AR175/DH175 * AQ175) * DH175/(100*CV175) * 1000/(1000 - AP175)</f>
        <v>0</v>
      </c>
      <c r="AO175">
        <v>16.20601921334112</v>
      </c>
      <c r="AP175">
        <v>20.82108120300751</v>
      </c>
      <c r="AQ175">
        <v>7.968256532293514E-05</v>
      </c>
      <c r="AR175">
        <v>95.60757508120415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1662653512.714286</v>
      </c>
      <c r="DB175">
        <v>972.6988214285714</v>
      </c>
      <c r="DC175">
        <v>1022.809357142857</v>
      </c>
      <c r="DD175">
        <v>20.81951428571428</v>
      </c>
      <c r="DE175">
        <v>16.16036071428571</v>
      </c>
      <c r="DF175">
        <v>978.5007857142858</v>
      </c>
      <c r="DG175">
        <v>20.982925</v>
      </c>
      <c r="DH175">
        <v>500.0173214285714</v>
      </c>
      <c r="DI175">
        <v>90.77155714285716</v>
      </c>
      <c r="DJ175">
        <v>0.1000147428571428</v>
      </c>
      <c r="DK175">
        <v>28.11626428571429</v>
      </c>
      <c r="DL175">
        <v>27.77509285714286</v>
      </c>
      <c r="DM175">
        <v>999.9000000000002</v>
      </c>
      <c r="DN175">
        <v>0</v>
      </c>
      <c r="DO175">
        <v>0</v>
      </c>
      <c r="DP175">
        <v>9995.044642857143</v>
      </c>
      <c r="DQ175">
        <v>0</v>
      </c>
      <c r="DR175">
        <v>233.8514642857143</v>
      </c>
      <c r="DS175">
        <v>-50.110425</v>
      </c>
      <c r="DT175">
        <v>993.3810000000001</v>
      </c>
      <c r="DU175">
        <v>1039.61</v>
      </c>
      <c r="DV175">
        <v>4.6591375</v>
      </c>
      <c r="DW175">
        <v>1022.809357142857</v>
      </c>
      <c r="DX175">
        <v>16.16036071428571</v>
      </c>
      <c r="DY175">
        <v>1.889819642857143</v>
      </c>
      <c r="DZ175">
        <v>1.466901428571429</v>
      </c>
      <c r="EA175">
        <v>16.55021071428571</v>
      </c>
      <c r="EB175">
        <v>12.627375</v>
      </c>
      <c r="EC175">
        <v>1500.01</v>
      </c>
      <c r="ED175">
        <v>0.9730021428571428</v>
      </c>
      <c r="EE175">
        <v>0.02699774285714287</v>
      </c>
      <c r="EF175">
        <v>0</v>
      </c>
      <c r="EG175">
        <v>2.291975</v>
      </c>
      <c r="EH175">
        <v>0</v>
      </c>
      <c r="EI175">
        <v>9726.949642857142</v>
      </c>
      <c r="EJ175">
        <v>12533.46428571429</v>
      </c>
      <c r="EK175">
        <v>38.625</v>
      </c>
      <c r="EL175">
        <v>40.43699999999999</v>
      </c>
      <c r="EM175">
        <v>39.19599999999999</v>
      </c>
      <c r="EN175">
        <v>39.375</v>
      </c>
      <c r="EO175">
        <v>38.125</v>
      </c>
      <c r="EP175">
        <v>1459.510357142857</v>
      </c>
      <c r="EQ175">
        <v>40.5</v>
      </c>
      <c r="ER175">
        <v>0</v>
      </c>
      <c r="ES175">
        <v>1662653520.5</v>
      </c>
      <c r="ET175">
        <v>0</v>
      </c>
      <c r="EU175">
        <v>2.266953846153846</v>
      </c>
      <c r="EV175">
        <v>-0.1068991488407841</v>
      </c>
      <c r="EW175">
        <v>21.48410263311464</v>
      </c>
      <c r="EX175">
        <v>9726.636538461538</v>
      </c>
      <c r="EY175">
        <v>15</v>
      </c>
      <c r="EZ175">
        <v>0</v>
      </c>
      <c r="FA175" t="s">
        <v>419</v>
      </c>
      <c r="FB175">
        <v>1662142938.1</v>
      </c>
      <c r="FC175">
        <v>1662142938.1</v>
      </c>
      <c r="FD175">
        <v>0</v>
      </c>
      <c r="FE175">
        <v>0.077</v>
      </c>
      <c r="FF175">
        <v>-0.133</v>
      </c>
      <c r="FG175">
        <v>-3.393</v>
      </c>
      <c r="FH175">
        <v>-0.24</v>
      </c>
      <c r="FI175">
        <v>419</v>
      </c>
      <c r="FJ175">
        <v>24</v>
      </c>
      <c r="FK175">
        <v>0.26</v>
      </c>
      <c r="FL175">
        <v>0.23</v>
      </c>
      <c r="FM175">
        <v>-50.0475825</v>
      </c>
      <c r="FN175">
        <v>-1.272791369606069</v>
      </c>
      <c r="FO175">
        <v>0.1416224450563894</v>
      </c>
      <c r="FP175">
        <v>0</v>
      </c>
      <c r="FQ175">
        <v>2.283414705882353</v>
      </c>
      <c r="FR175">
        <v>-0.1126585213318341</v>
      </c>
      <c r="FS175">
        <v>0.1626111965835233</v>
      </c>
      <c r="FT175">
        <v>1</v>
      </c>
      <c r="FU175">
        <v>4.69930575</v>
      </c>
      <c r="FV175">
        <v>-0.8007585365853741</v>
      </c>
      <c r="FW175">
        <v>0.07864129760779319</v>
      </c>
      <c r="FX175">
        <v>0</v>
      </c>
      <c r="FY175">
        <v>1</v>
      </c>
      <c r="FZ175">
        <v>3</v>
      </c>
      <c r="GA175" t="s">
        <v>426</v>
      </c>
      <c r="GB175">
        <v>2.97726</v>
      </c>
      <c r="GC175">
        <v>2.7154</v>
      </c>
      <c r="GD175">
        <v>0.171941</v>
      </c>
      <c r="GE175">
        <v>0.175036</v>
      </c>
      <c r="GF175">
        <v>0.0968104</v>
      </c>
      <c r="GG175">
        <v>0.07947419999999999</v>
      </c>
      <c r="GH175">
        <v>26054.8</v>
      </c>
      <c r="GI175">
        <v>26080.2</v>
      </c>
      <c r="GJ175">
        <v>29275.9</v>
      </c>
      <c r="GK175">
        <v>29260.5</v>
      </c>
      <c r="GL175">
        <v>35063</v>
      </c>
      <c r="GM175">
        <v>35796.2</v>
      </c>
      <c r="GN175">
        <v>41263.4</v>
      </c>
      <c r="GO175">
        <v>41678.1</v>
      </c>
      <c r="GP175">
        <v>1.92175</v>
      </c>
      <c r="GQ175">
        <v>2.27642</v>
      </c>
      <c r="GR175">
        <v>-0.00983849</v>
      </c>
      <c r="GS175">
        <v>0</v>
      </c>
      <c r="GT175">
        <v>27.956</v>
      </c>
      <c r="GU175">
        <v>999.9</v>
      </c>
      <c r="GV175">
        <v>39.2</v>
      </c>
      <c r="GW175">
        <v>36.8</v>
      </c>
      <c r="GX175">
        <v>26.9337</v>
      </c>
      <c r="GY175">
        <v>63.2029</v>
      </c>
      <c r="GZ175">
        <v>22.2436</v>
      </c>
      <c r="HA175">
        <v>2</v>
      </c>
      <c r="HB175">
        <v>0.300506</v>
      </c>
      <c r="HC175">
        <v>1.97828</v>
      </c>
      <c r="HD175">
        <v>20.3757</v>
      </c>
      <c r="HE175">
        <v>5.21639</v>
      </c>
      <c r="HF175">
        <v>12.0099</v>
      </c>
      <c r="HG175">
        <v>4.9875</v>
      </c>
      <c r="HH175">
        <v>3.28778</v>
      </c>
      <c r="HI175">
        <v>9999</v>
      </c>
      <c r="HJ175">
        <v>9999</v>
      </c>
      <c r="HK175">
        <v>9999</v>
      </c>
      <c r="HL175">
        <v>221.7</v>
      </c>
      <c r="HM175">
        <v>1.86752</v>
      </c>
      <c r="HN175">
        <v>1.8666</v>
      </c>
      <c r="HO175">
        <v>1.86594</v>
      </c>
      <c r="HP175">
        <v>1.86584</v>
      </c>
      <c r="HQ175">
        <v>1.86771</v>
      </c>
      <c r="HR175">
        <v>1.87013</v>
      </c>
      <c r="HS175">
        <v>1.86882</v>
      </c>
      <c r="HT175">
        <v>1.87027</v>
      </c>
      <c r="HU175">
        <v>0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-5.883</v>
      </c>
      <c r="II175">
        <v>-0.1635</v>
      </c>
      <c r="IJ175">
        <v>-2.516739542632623</v>
      </c>
      <c r="IK175">
        <v>-0.003475500162460642</v>
      </c>
      <c r="IL175">
        <v>1.125610701116577E-07</v>
      </c>
      <c r="IM175">
        <v>8.211969671259291E-12</v>
      </c>
      <c r="IN175">
        <v>-0.1937301274936507</v>
      </c>
      <c r="IO175">
        <v>-0.01384364534232655</v>
      </c>
      <c r="IP175">
        <v>0.00103161831321913</v>
      </c>
      <c r="IQ175">
        <v>-1.444183994753534E-05</v>
      </c>
      <c r="IR175">
        <v>3</v>
      </c>
      <c r="IS175">
        <v>2339</v>
      </c>
      <c r="IT175">
        <v>1</v>
      </c>
      <c r="IU175">
        <v>31</v>
      </c>
      <c r="IV175">
        <v>8509.700000000001</v>
      </c>
      <c r="IW175">
        <v>8509.700000000001</v>
      </c>
      <c r="IX175">
        <v>2.7124</v>
      </c>
      <c r="IY175">
        <v>2.21802</v>
      </c>
      <c r="IZ175">
        <v>1.94702</v>
      </c>
      <c r="JA175">
        <v>2.63306</v>
      </c>
      <c r="JB175">
        <v>2.19482</v>
      </c>
      <c r="JC175">
        <v>2.38892</v>
      </c>
      <c r="JD175">
        <v>40.4</v>
      </c>
      <c r="JE175">
        <v>15.0864</v>
      </c>
      <c r="JF175">
        <v>18</v>
      </c>
      <c r="JG175">
        <v>536.783</v>
      </c>
      <c r="JH175">
        <v>779.952</v>
      </c>
      <c r="JI175">
        <v>24.9992</v>
      </c>
      <c r="JJ175">
        <v>31.2596</v>
      </c>
      <c r="JK175">
        <v>29.9997</v>
      </c>
      <c r="JL175">
        <v>31.2766</v>
      </c>
      <c r="JM175">
        <v>31.2002</v>
      </c>
      <c r="JN175">
        <v>54.2661</v>
      </c>
      <c r="JO175">
        <v>37.6621</v>
      </c>
      <c r="JP175">
        <v>0</v>
      </c>
      <c r="JQ175">
        <v>25</v>
      </c>
      <c r="JR175">
        <v>1075.29</v>
      </c>
      <c r="JS175">
        <v>16.3883</v>
      </c>
      <c r="JT175">
        <v>100.151</v>
      </c>
      <c r="JU175">
        <v>100.115</v>
      </c>
    </row>
    <row r="176" spans="1:281">
      <c r="A176">
        <v>160</v>
      </c>
      <c r="B176">
        <v>1662653525.5</v>
      </c>
      <c r="C176">
        <v>2499.900000095367</v>
      </c>
      <c r="D176" t="s">
        <v>743</v>
      </c>
      <c r="E176" t="s">
        <v>744</v>
      </c>
      <c r="F176">
        <v>5</v>
      </c>
      <c r="G176" t="s">
        <v>615</v>
      </c>
      <c r="H176" t="s">
        <v>416</v>
      </c>
      <c r="I176">
        <v>1662653518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1072.350814235624</v>
      </c>
      <c r="AK176">
        <v>1035.20606060606</v>
      </c>
      <c r="AL176">
        <v>3.399571913690218</v>
      </c>
      <c r="AM176">
        <v>64.70191797242633</v>
      </c>
      <c r="AN176">
        <f>(AP176 - AO176 + DI176*1E3/(8.314*(DK176+273.15)) * AR176/DH176 * AQ176) * DH176/(100*CV176) * 1000/(1000 - AP176)</f>
        <v>0</v>
      </c>
      <c r="AO176">
        <v>16.24124339425643</v>
      </c>
      <c r="AP176">
        <v>20.8112762406015</v>
      </c>
      <c r="AQ176">
        <v>-3.695201716807316E-05</v>
      </c>
      <c r="AR176">
        <v>95.60757508120415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1662653518</v>
      </c>
      <c r="DB176">
        <v>990.3283703703704</v>
      </c>
      <c r="DC176">
        <v>1040.548148148148</v>
      </c>
      <c r="DD176">
        <v>20.81827777777778</v>
      </c>
      <c r="DE176">
        <v>16.22913333333333</v>
      </c>
      <c r="DF176">
        <v>996.1868518518518</v>
      </c>
      <c r="DG176">
        <v>20.98171111111111</v>
      </c>
      <c r="DH176">
        <v>499.9860740740741</v>
      </c>
      <c r="DI176">
        <v>90.77164074074074</v>
      </c>
      <c r="DJ176">
        <v>0.0999526962962963</v>
      </c>
      <c r="DK176">
        <v>28.11328518518519</v>
      </c>
      <c r="DL176">
        <v>27.78582592592593</v>
      </c>
      <c r="DM176">
        <v>999.9000000000001</v>
      </c>
      <c r="DN176">
        <v>0</v>
      </c>
      <c r="DO176">
        <v>0</v>
      </c>
      <c r="DP176">
        <v>9991.807037037037</v>
      </c>
      <c r="DQ176">
        <v>0</v>
      </c>
      <c r="DR176">
        <v>233.8022592592592</v>
      </c>
      <c r="DS176">
        <v>-50.22013703703705</v>
      </c>
      <c r="DT176">
        <v>1011.384111111111</v>
      </c>
      <c r="DU176">
        <v>1057.714444444445</v>
      </c>
      <c r="DV176">
        <v>4.589129999999999</v>
      </c>
      <c r="DW176">
        <v>1040.548148148148</v>
      </c>
      <c r="DX176">
        <v>16.22913333333333</v>
      </c>
      <c r="DY176">
        <v>1.889708888888889</v>
      </c>
      <c r="DZ176">
        <v>1.473145555555555</v>
      </c>
      <c r="EA176">
        <v>16.54928888888889</v>
      </c>
      <c r="EB176">
        <v>12.6922037037037</v>
      </c>
      <c r="EC176">
        <v>1500.012592592593</v>
      </c>
      <c r="ED176">
        <v>0.9730030740740739</v>
      </c>
      <c r="EE176">
        <v>0.02699681851851852</v>
      </c>
      <c r="EF176">
        <v>0</v>
      </c>
      <c r="EG176">
        <v>2.342177777777778</v>
      </c>
      <c r="EH176">
        <v>0</v>
      </c>
      <c r="EI176">
        <v>9725.074444444444</v>
      </c>
      <c r="EJ176">
        <v>12533.5</v>
      </c>
      <c r="EK176">
        <v>38.61566666666667</v>
      </c>
      <c r="EL176">
        <v>40.4324074074074</v>
      </c>
      <c r="EM176">
        <v>39.19166666666666</v>
      </c>
      <c r="EN176">
        <v>39.375</v>
      </c>
      <c r="EO176">
        <v>38.125</v>
      </c>
      <c r="EP176">
        <v>1459.513703703704</v>
      </c>
      <c r="EQ176">
        <v>40.49814814814815</v>
      </c>
      <c r="ER176">
        <v>0</v>
      </c>
      <c r="ES176">
        <v>1662653525.3</v>
      </c>
      <c r="ET176">
        <v>0</v>
      </c>
      <c r="EU176">
        <v>2.321276923076923</v>
      </c>
      <c r="EV176">
        <v>0.1039179517417422</v>
      </c>
      <c r="EW176">
        <v>-51.84068366329675</v>
      </c>
      <c r="EX176">
        <v>9724.9</v>
      </c>
      <c r="EY176">
        <v>15</v>
      </c>
      <c r="EZ176">
        <v>0</v>
      </c>
      <c r="FA176" t="s">
        <v>419</v>
      </c>
      <c r="FB176">
        <v>1662142938.1</v>
      </c>
      <c r="FC176">
        <v>1662142938.1</v>
      </c>
      <c r="FD176">
        <v>0</v>
      </c>
      <c r="FE176">
        <v>0.077</v>
      </c>
      <c r="FF176">
        <v>-0.133</v>
      </c>
      <c r="FG176">
        <v>-3.393</v>
      </c>
      <c r="FH176">
        <v>-0.24</v>
      </c>
      <c r="FI176">
        <v>419</v>
      </c>
      <c r="FJ176">
        <v>24</v>
      </c>
      <c r="FK176">
        <v>0.26</v>
      </c>
      <c r="FL176">
        <v>0.23</v>
      </c>
      <c r="FM176">
        <v>-50.14202</v>
      </c>
      <c r="FN176">
        <v>-1.163020637898669</v>
      </c>
      <c r="FO176">
        <v>0.132361040718181</v>
      </c>
      <c r="FP176">
        <v>0</v>
      </c>
      <c r="FQ176">
        <v>2.285241176470588</v>
      </c>
      <c r="FR176">
        <v>0.3765194806436764</v>
      </c>
      <c r="FS176">
        <v>0.1894990084059841</v>
      </c>
      <c r="FT176">
        <v>1</v>
      </c>
      <c r="FU176">
        <v>4.63413875</v>
      </c>
      <c r="FV176">
        <v>-0.7529186116322807</v>
      </c>
      <c r="FW176">
        <v>0.07393680876895826</v>
      </c>
      <c r="FX176">
        <v>0</v>
      </c>
      <c r="FY176">
        <v>1</v>
      </c>
      <c r="FZ176">
        <v>3</v>
      </c>
      <c r="GA176" t="s">
        <v>426</v>
      </c>
      <c r="GB176">
        <v>2.97738</v>
      </c>
      <c r="GC176">
        <v>2.71571</v>
      </c>
      <c r="GD176">
        <v>0.173778</v>
      </c>
      <c r="GE176">
        <v>0.176818</v>
      </c>
      <c r="GF176">
        <v>0.09679</v>
      </c>
      <c r="GG176">
        <v>0.07974340000000001</v>
      </c>
      <c r="GH176">
        <v>25997.6</v>
      </c>
      <c r="GI176">
        <v>26024</v>
      </c>
      <c r="GJ176">
        <v>29276.7</v>
      </c>
      <c r="GK176">
        <v>29260.8</v>
      </c>
      <c r="GL176">
        <v>35064.5</v>
      </c>
      <c r="GM176">
        <v>35785.9</v>
      </c>
      <c r="GN176">
        <v>41264.2</v>
      </c>
      <c r="GO176">
        <v>41678.3</v>
      </c>
      <c r="GP176">
        <v>1.92175</v>
      </c>
      <c r="GQ176">
        <v>2.27688</v>
      </c>
      <c r="GR176">
        <v>-0.00936538</v>
      </c>
      <c r="GS176">
        <v>0</v>
      </c>
      <c r="GT176">
        <v>27.95</v>
      </c>
      <c r="GU176">
        <v>999.9</v>
      </c>
      <c r="GV176">
        <v>39.2</v>
      </c>
      <c r="GW176">
        <v>36.9</v>
      </c>
      <c r="GX176">
        <v>27.0803</v>
      </c>
      <c r="GY176">
        <v>63.0329</v>
      </c>
      <c r="GZ176">
        <v>22.2716</v>
      </c>
      <c r="HA176">
        <v>2</v>
      </c>
      <c r="HB176">
        <v>0.300112</v>
      </c>
      <c r="HC176">
        <v>1.97632</v>
      </c>
      <c r="HD176">
        <v>20.3757</v>
      </c>
      <c r="HE176">
        <v>5.21504</v>
      </c>
      <c r="HF176">
        <v>12.0099</v>
      </c>
      <c r="HG176">
        <v>4.9877</v>
      </c>
      <c r="HH176">
        <v>3.28772</v>
      </c>
      <c r="HI176">
        <v>9999</v>
      </c>
      <c r="HJ176">
        <v>9999</v>
      </c>
      <c r="HK176">
        <v>9999</v>
      </c>
      <c r="HL176">
        <v>221.7</v>
      </c>
      <c r="HM176">
        <v>1.86752</v>
      </c>
      <c r="HN176">
        <v>1.8666</v>
      </c>
      <c r="HO176">
        <v>1.86594</v>
      </c>
      <c r="HP176">
        <v>1.86585</v>
      </c>
      <c r="HQ176">
        <v>1.86772</v>
      </c>
      <c r="HR176">
        <v>1.87012</v>
      </c>
      <c r="HS176">
        <v>1.86881</v>
      </c>
      <c r="HT176">
        <v>1.87026</v>
      </c>
      <c r="HU176">
        <v>0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-5.94</v>
      </c>
      <c r="II176">
        <v>-0.1636</v>
      </c>
      <c r="IJ176">
        <v>-2.516739542632623</v>
      </c>
      <c r="IK176">
        <v>-0.003475500162460642</v>
      </c>
      <c r="IL176">
        <v>1.125610701116577E-07</v>
      </c>
      <c r="IM176">
        <v>8.211969671259291E-12</v>
      </c>
      <c r="IN176">
        <v>-0.1937301274936507</v>
      </c>
      <c r="IO176">
        <v>-0.01384364534232655</v>
      </c>
      <c r="IP176">
        <v>0.00103161831321913</v>
      </c>
      <c r="IQ176">
        <v>-1.444183994753534E-05</v>
      </c>
      <c r="IR176">
        <v>3</v>
      </c>
      <c r="IS176">
        <v>2339</v>
      </c>
      <c r="IT176">
        <v>1</v>
      </c>
      <c r="IU176">
        <v>31</v>
      </c>
      <c r="IV176">
        <v>8509.799999999999</v>
      </c>
      <c r="IW176">
        <v>8509.799999999999</v>
      </c>
      <c r="IX176">
        <v>2.7478</v>
      </c>
      <c r="IY176">
        <v>2.2229</v>
      </c>
      <c r="IZ176">
        <v>1.94702</v>
      </c>
      <c r="JA176">
        <v>2.63062</v>
      </c>
      <c r="JB176">
        <v>2.19482</v>
      </c>
      <c r="JC176">
        <v>2.36084</v>
      </c>
      <c r="JD176">
        <v>40.4</v>
      </c>
      <c r="JE176">
        <v>15.0777</v>
      </c>
      <c r="JF176">
        <v>18</v>
      </c>
      <c r="JG176">
        <v>536.742</v>
      </c>
      <c r="JH176">
        <v>780.336</v>
      </c>
      <c r="JI176">
        <v>24.9994</v>
      </c>
      <c r="JJ176">
        <v>31.2552</v>
      </c>
      <c r="JK176">
        <v>29.9996</v>
      </c>
      <c r="JL176">
        <v>31.2718</v>
      </c>
      <c r="JM176">
        <v>31.1961</v>
      </c>
      <c r="JN176">
        <v>54.9847</v>
      </c>
      <c r="JO176">
        <v>37.3585</v>
      </c>
      <c r="JP176">
        <v>0</v>
      </c>
      <c r="JQ176">
        <v>25</v>
      </c>
      <c r="JR176">
        <v>1088.73</v>
      </c>
      <c r="JS176">
        <v>16.4577</v>
      </c>
      <c r="JT176">
        <v>100.153</v>
      </c>
      <c r="JU176">
        <v>100.116</v>
      </c>
    </row>
    <row r="177" spans="1:281">
      <c r="A177">
        <v>161</v>
      </c>
      <c r="B177">
        <v>1662653530.5</v>
      </c>
      <c r="C177">
        <v>2504.900000095367</v>
      </c>
      <c r="D177" t="s">
        <v>745</v>
      </c>
      <c r="E177" t="s">
        <v>746</v>
      </c>
      <c r="F177">
        <v>5</v>
      </c>
      <c r="G177" t="s">
        <v>615</v>
      </c>
      <c r="H177" t="s">
        <v>416</v>
      </c>
      <c r="I177">
        <v>1662653522.714286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1089.493633177847</v>
      </c>
      <c r="AK177">
        <v>1052.199393939394</v>
      </c>
      <c r="AL177">
        <v>3.395229519769246</v>
      </c>
      <c r="AM177">
        <v>64.70191797242633</v>
      </c>
      <c r="AN177">
        <f>(AP177 - AO177 + DI177*1E3/(8.314*(DK177+273.15)) * AR177/DH177 * AQ177) * DH177/(100*CV177) * 1000/(1000 - AP177)</f>
        <v>0</v>
      </c>
      <c r="AO177">
        <v>16.31220359838024</v>
      </c>
      <c r="AP177">
        <v>20.82311218045111</v>
      </c>
      <c r="AQ177">
        <v>-7.270376937476917E-05</v>
      </c>
      <c r="AR177">
        <v>95.60757508120415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1662653522.714286</v>
      </c>
      <c r="DB177">
        <v>1006.049821428572</v>
      </c>
      <c r="DC177">
        <v>1056.332857142857</v>
      </c>
      <c r="DD177">
        <v>20.817775</v>
      </c>
      <c r="DE177">
        <v>16.29697142857143</v>
      </c>
      <c r="DF177">
        <v>1011.958428571428</v>
      </c>
      <c r="DG177">
        <v>20.98122142857143</v>
      </c>
      <c r="DH177">
        <v>500.0046428571428</v>
      </c>
      <c r="DI177">
        <v>90.77176785714285</v>
      </c>
      <c r="DJ177">
        <v>0.09995332142857143</v>
      </c>
      <c r="DK177">
        <v>28.10970714285714</v>
      </c>
      <c r="DL177">
        <v>27.79197142857143</v>
      </c>
      <c r="DM177">
        <v>999.9000000000002</v>
      </c>
      <c r="DN177">
        <v>0</v>
      </c>
      <c r="DO177">
        <v>0</v>
      </c>
      <c r="DP177">
        <v>9995.290714285715</v>
      </c>
      <c r="DQ177">
        <v>0</v>
      </c>
      <c r="DR177">
        <v>233.2740714285715</v>
      </c>
      <c r="DS177">
        <v>-50.28353214285714</v>
      </c>
      <c r="DT177">
        <v>1027.438571428572</v>
      </c>
      <c r="DU177">
        <v>1073.833928571429</v>
      </c>
      <c r="DV177">
        <v>4.520799642857143</v>
      </c>
      <c r="DW177">
        <v>1056.332857142857</v>
      </c>
      <c r="DX177">
        <v>16.29697142857143</v>
      </c>
      <c r="DY177">
        <v>1.889665357142857</v>
      </c>
      <c r="DZ177">
        <v>1.479304642857143</v>
      </c>
      <c r="EA177">
        <v>16.54893214285714</v>
      </c>
      <c r="EB177">
        <v>12.75577857142857</v>
      </c>
      <c r="EC177">
        <v>1500.03</v>
      </c>
      <c r="ED177">
        <v>0.973004714285714</v>
      </c>
      <c r="EE177">
        <v>0.02699519642857143</v>
      </c>
      <c r="EF177">
        <v>0</v>
      </c>
      <c r="EG177">
        <v>2.32085</v>
      </c>
      <c r="EH177">
        <v>0</v>
      </c>
      <c r="EI177">
        <v>9719.199285714287</v>
      </c>
      <c r="EJ177">
        <v>12533.64642857143</v>
      </c>
      <c r="EK177">
        <v>38.60699999999999</v>
      </c>
      <c r="EL177">
        <v>40.43257142857142</v>
      </c>
      <c r="EM177">
        <v>39.187</v>
      </c>
      <c r="EN177">
        <v>39.36375</v>
      </c>
      <c r="EO177">
        <v>38.125</v>
      </c>
      <c r="EP177">
        <v>1459.533214285714</v>
      </c>
      <c r="EQ177">
        <v>40.49571428571429</v>
      </c>
      <c r="ER177">
        <v>0</v>
      </c>
      <c r="ES177">
        <v>1662653530.7</v>
      </c>
      <c r="ET177">
        <v>0</v>
      </c>
      <c r="EU177">
        <v>2.281412</v>
      </c>
      <c r="EV177">
        <v>-0.1216923026366084</v>
      </c>
      <c r="EW177">
        <v>-92.38153850112872</v>
      </c>
      <c r="EX177">
        <v>9718.7472</v>
      </c>
      <c r="EY177">
        <v>15</v>
      </c>
      <c r="EZ177">
        <v>0</v>
      </c>
      <c r="FA177" t="s">
        <v>419</v>
      </c>
      <c r="FB177">
        <v>1662142938.1</v>
      </c>
      <c r="FC177">
        <v>1662142938.1</v>
      </c>
      <c r="FD177">
        <v>0</v>
      </c>
      <c r="FE177">
        <v>0.077</v>
      </c>
      <c r="FF177">
        <v>-0.133</v>
      </c>
      <c r="FG177">
        <v>-3.393</v>
      </c>
      <c r="FH177">
        <v>-0.24</v>
      </c>
      <c r="FI177">
        <v>419</v>
      </c>
      <c r="FJ177">
        <v>24</v>
      </c>
      <c r="FK177">
        <v>0.26</v>
      </c>
      <c r="FL177">
        <v>0.23</v>
      </c>
      <c r="FM177">
        <v>-50.24367073170731</v>
      </c>
      <c r="FN177">
        <v>-1.012329616724691</v>
      </c>
      <c r="FO177">
        <v>0.1158197848297139</v>
      </c>
      <c r="FP177">
        <v>0</v>
      </c>
      <c r="FQ177">
        <v>2.30355</v>
      </c>
      <c r="FR177">
        <v>-0.2025622598388432</v>
      </c>
      <c r="FS177">
        <v>0.1866665212271842</v>
      </c>
      <c r="FT177">
        <v>1</v>
      </c>
      <c r="FU177">
        <v>4.554008536585365</v>
      </c>
      <c r="FV177">
        <v>-0.8581542857142954</v>
      </c>
      <c r="FW177">
        <v>0.08738885474958337</v>
      </c>
      <c r="FX177">
        <v>0</v>
      </c>
      <c r="FY177">
        <v>1</v>
      </c>
      <c r="FZ177">
        <v>3</v>
      </c>
      <c r="GA177" t="s">
        <v>426</v>
      </c>
      <c r="GB177">
        <v>2.97715</v>
      </c>
      <c r="GC177">
        <v>2.71555</v>
      </c>
      <c r="GD177">
        <v>0.175598</v>
      </c>
      <c r="GE177">
        <v>0.178602</v>
      </c>
      <c r="GF177">
        <v>0.0968435</v>
      </c>
      <c r="GG177">
        <v>0.0800985</v>
      </c>
      <c r="GH177">
        <v>25940</v>
      </c>
      <c r="GI177">
        <v>25968.2</v>
      </c>
      <c r="GJ177">
        <v>29276.3</v>
      </c>
      <c r="GK177">
        <v>29261.5</v>
      </c>
      <c r="GL177">
        <v>35062.2</v>
      </c>
      <c r="GM177">
        <v>35773</v>
      </c>
      <c r="GN177">
        <v>41263.9</v>
      </c>
      <c r="GO177">
        <v>41679.4</v>
      </c>
      <c r="GP177">
        <v>1.92157</v>
      </c>
      <c r="GQ177">
        <v>2.27712</v>
      </c>
      <c r="GR177">
        <v>-0.00880659</v>
      </c>
      <c r="GS177">
        <v>0</v>
      </c>
      <c r="GT177">
        <v>27.944</v>
      </c>
      <c r="GU177">
        <v>999.9</v>
      </c>
      <c r="GV177">
        <v>39.2</v>
      </c>
      <c r="GW177">
        <v>36.9</v>
      </c>
      <c r="GX177">
        <v>27.0776</v>
      </c>
      <c r="GY177">
        <v>63.0129</v>
      </c>
      <c r="GZ177">
        <v>22.1995</v>
      </c>
      <c r="HA177">
        <v>2</v>
      </c>
      <c r="HB177">
        <v>0.299794</v>
      </c>
      <c r="HC177">
        <v>1.97412</v>
      </c>
      <c r="HD177">
        <v>20.3759</v>
      </c>
      <c r="HE177">
        <v>5.21609</v>
      </c>
      <c r="HF177">
        <v>12.0099</v>
      </c>
      <c r="HG177">
        <v>4.98755</v>
      </c>
      <c r="HH177">
        <v>3.288</v>
      </c>
      <c r="HI177">
        <v>9999</v>
      </c>
      <c r="HJ177">
        <v>9999</v>
      </c>
      <c r="HK177">
        <v>9999</v>
      </c>
      <c r="HL177">
        <v>221.7</v>
      </c>
      <c r="HM177">
        <v>1.86752</v>
      </c>
      <c r="HN177">
        <v>1.86661</v>
      </c>
      <c r="HO177">
        <v>1.86593</v>
      </c>
      <c r="HP177">
        <v>1.86585</v>
      </c>
      <c r="HQ177">
        <v>1.86777</v>
      </c>
      <c r="HR177">
        <v>1.87012</v>
      </c>
      <c r="HS177">
        <v>1.86881</v>
      </c>
      <c r="HT177">
        <v>1.87027</v>
      </c>
      <c r="HU177">
        <v>0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-5.99</v>
      </c>
      <c r="II177">
        <v>-0.1634</v>
      </c>
      <c r="IJ177">
        <v>-2.516739542632623</v>
      </c>
      <c r="IK177">
        <v>-0.003475500162460642</v>
      </c>
      <c r="IL177">
        <v>1.125610701116577E-07</v>
      </c>
      <c r="IM177">
        <v>8.211969671259291E-12</v>
      </c>
      <c r="IN177">
        <v>-0.1937301274936507</v>
      </c>
      <c r="IO177">
        <v>-0.01384364534232655</v>
      </c>
      <c r="IP177">
        <v>0.00103161831321913</v>
      </c>
      <c r="IQ177">
        <v>-1.444183994753534E-05</v>
      </c>
      <c r="IR177">
        <v>3</v>
      </c>
      <c r="IS177">
        <v>2339</v>
      </c>
      <c r="IT177">
        <v>1</v>
      </c>
      <c r="IU177">
        <v>31</v>
      </c>
      <c r="IV177">
        <v>8509.9</v>
      </c>
      <c r="IW177">
        <v>8509.9</v>
      </c>
      <c r="IX177">
        <v>2.77954</v>
      </c>
      <c r="IY177">
        <v>2.21191</v>
      </c>
      <c r="IZ177">
        <v>1.94702</v>
      </c>
      <c r="JA177">
        <v>2.62817</v>
      </c>
      <c r="JB177">
        <v>2.19482</v>
      </c>
      <c r="JC177">
        <v>2.37793</v>
      </c>
      <c r="JD177">
        <v>40.3745</v>
      </c>
      <c r="JE177">
        <v>15.0864</v>
      </c>
      <c r="JF177">
        <v>18</v>
      </c>
      <c r="JG177">
        <v>536.58</v>
      </c>
      <c r="JH177">
        <v>780.518</v>
      </c>
      <c r="JI177">
        <v>24.9994</v>
      </c>
      <c r="JJ177">
        <v>31.2498</v>
      </c>
      <c r="JK177">
        <v>29.9997</v>
      </c>
      <c r="JL177">
        <v>31.267</v>
      </c>
      <c r="JM177">
        <v>31.1914</v>
      </c>
      <c r="JN177">
        <v>55.626</v>
      </c>
      <c r="JO177">
        <v>37.3585</v>
      </c>
      <c r="JP177">
        <v>0</v>
      </c>
      <c r="JQ177">
        <v>25</v>
      </c>
      <c r="JR177">
        <v>1108.86</v>
      </c>
      <c r="JS177">
        <v>16.5044</v>
      </c>
      <c r="JT177">
        <v>100.152</v>
      </c>
      <c r="JU177">
        <v>100.118</v>
      </c>
    </row>
    <row r="178" spans="1:281">
      <c r="A178">
        <v>162</v>
      </c>
      <c r="B178">
        <v>1662653535.5</v>
      </c>
      <c r="C178">
        <v>2509.900000095367</v>
      </c>
      <c r="D178" t="s">
        <v>747</v>
      </c>
      <c r="E178" t="s">
        <v>748</v>
      </c>
      <c r="F178">
        <v>5</v>
      </c>
      <c r="G178" t="s">
        <v>615</v>
      </c>
      <c r="H178" t="s">
        <v>416</v>
      </c>
      <c r="I178">
        <v>1662653528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1106.726292367023</v>
      </c>
      <c r="AK178">
        <v>1069.352060606061</v>
      </c>
      <c r="AL178">
        <v>3.440935448981982</v>
      </c>
      <c r="AM178">
        <v>64.70191797242633</v>
      </c>
      <c r="AN178">
        <f>(AP178 - AO178 + DI178*1E3/(8.314*(DK178+273.15)) * AR178/DH178 * AQ178) * DH178/(100*CV178) * 1000/(1000 - AP178)</f>
        <v>0</v>
      </c>
      <c r="AO178">
        <v>16.42657898169549</v>
      </c>
      <c r="AP178">
        <v>20.83349112781953</v>
      </c>
      <c r="AQ178">
        <v>0.005580183377874789</v>
      </c>
      <c r="AR178">
        <v>95.60757508120415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1662653528</v>
      </c>
      <c r="DB178">
        <v>1023.660740740741</v>
      </c>
      <c r="DC178">
        <v>1074.088148148148</v>
      </c>
      <c r="DD178">
        <v>20.82072962962963</v>
      </c>
      <c r="DE178">
        <v>16.3713962962963</v>
      </c>
      <c r="DF178">
        <v>1029.626666666667</v>
      </c>
      <c r="DG178">
        <v>20.98414814814814</v>
      </c>
      <c r="DH178">
        <v>500.0065185185186</v>
      </c>
      <c r="DI178">
        <v>90.77118518518517</v>
      </c>
      <c r="DJ178">
        <v>0.09998514444444445</v>
      </c>
      <c r="DK178">
        <v>28.10683333333333</v>
      </c>
      <c r="DL178">
        <v>27.80208518518518</v>
      </c>
      <c r="DM178">
        <v>999.9000000000001</v>
      </c>
      <c r="DN178">
        <v>0</v>
      </c>
      <c r="DO178">
        <v>0</v>
      </c>
      <c r="DP178">
        <v>9995.927407407407</v>
      </c>
      <c r="DQ178">
        <v>0</v>
      </c>
      <c r="DR178">
        <v>231.8893703703704</v>
      </c>
      <c r="DS178">
        <v>-50.42811481481481</v>
      </c>
      <c r="DT178">
        <v>1045.427037037037</v>
      </c>
      <c r="DU178">
        <v>1091.966296296296</v>
      </c>
      <c r="DV178">
        <v>4.449334074074074</v>
      </c>
      <c r="DW178">
        <v>1074.088148148148</v>
      </c>
      <c r="DX178">
        <v>16.3713962962963</v>
      </c>
      <c r="DY178">
        <v>1.889921851851852</v>
      </c>
      <c r="DZ178">
        <v>1.486051111111111</v>
      </c>
      <c r="EA178">
        <v>16.55105925925926</v>
      </c>
      <c r="EB178">
        <v>12.82527777777778</v>
      </c>
      <c r="EC178">
        <v>1499.996666666666</v>
      </c>
      <c r="ED178">
        <v>0.9730066296296295</v>
      </c>
      <c r="EE178">
        <v>0.02699327777777778</v>
      </c>
      <c r="EF178">
        <v>0</v>
      </c>
      <c r="EG178">
        <v>2.303414814814815</v>
      </c>
      <c r="EH178">
        <v>0</v>
      </c>
      <c r="EI178">
        <v>9713.498148148148</v>
      </c>
      <c r="EJ178">
        <v>12533.37407407408</v>
      </c>
      <c r="EK178">
        <v>38.58533333333333</v>
      </c>
      <c r="EL178">
        <v>40.4324074074074</v>
      </c>
      <c r="EM178">
        <v>39.187</v>
      </c>
      <c r="EN178">
        <v>39.34233333333333</v>
      </c>
      <c r="EO178">
        <v>38.12033333333333</v>
      </c>
      <c r="EP178">
        <v>1459.503333333334</v>
      </c>
      <c r="EQ178">
        <v>40.49222222222222</v>
      </c>
      <c r="ER178">
        <v>0</v>
      </c>
      <c r="ES178">
        <v>1662653535.5</v>
      </c>
      <c r="ET178">
        <v>0</v>
      </c>
      <c r="EU178">
        <v>2.288332</v>
      </c>
      <c r="EV178">
        <v>-1.006023069511865</v>
      </c>
      <c r="EW178">
        <v>-30.75461537767871</v>
      </c>
      <c r="EX178">
        <v>9714.004000000001</v>
      </c>
      <c r="EY178">
        <v>15</v>
      </c>
      <c r="EZ178">
        <v>0</v>
      </c>
      <c r="FA178" t="s">
        <v>419</v>
      </c>
      <c r="FB178">
        <v>1662142938.1</v>
      </c>
      <c r="FC178">
        <v>1662142938.1</v>
      </c>
      <c r="FD178">
        <v>0</v>
      </c>
      <c r="FE178">
        <v>0.077</v>
      </c>
      <c r="FF178">
        <v>-0.133</v>
      </c>
      <c r="FG178">
        <v>-3.393</v>
      </c>
      <c r="FH178">
        <v>-0.24</v>
      </c>
      <c r="FI178">
        <v>419</v>
      </c>
      <c r="FJ178">
        <v>24</v>
      </c>
      <c r="FK178">
        <v>0.26</v>
      </c>
      <c r="FL178">
        <v>0.23</v>
      </c>
      <c r="FM178">
        <v>-50.34259756097561</v>
      </c>
      <c r="FN178">
        <v>-1.429005574912962</v>
      </c>
      <c r="FO178">
        <v>0.1542957509931464</v>
      </c>
      <c r="FP178">
        <v>0</v>
      </c>
      <c r="FQ178">
        <v>2.276076470588236</v>
      </c>
      <c r="FR178">
        <v>-0.1972009145200206</v>
      </c>
      <c r="FS178">
        <v>0.1742560810970681</v>
      </c>
      <c r="FT178">
        <v>1</v>
      </c>
      <c r="FU178">
        <v>4.504338292682927</v>
      </c>
      <c r="FV178">
        <v>-0.857423623693379</v>
      </c>
      <c r="FW178">
        <v>0.08729195249423514</v>
      </c>
      <c r="FX178">
        <v>0</v>
      </c>
      <c r="FY178">
        <v>1</v>
      </c>
      <c r="FZ178">
        <v>3</v>
      </c>
      <c r="GA178" t="s">
        <v>426</v>
      </c>
      <c r="GB178">
        <v>2.97729</v>
      </c>
      <c r="GC178">
        <v>2.71571</v>
      </c>
      <c r="GD178">
        <v>0.177417</v>
      </c>
      <c r="GE178">
        <v>0.180363</v>
      </c>
      <c r="GF178">
        <v>0.09684429999999999</v>
      </c>
      <c r="GG178">
        <v>0.08011890000000001</v>
      </c>
      <c r="GH178">
        <v>25882.5</v>
      </c>
      <c r="GI178">
        <v>25912.4</v>
      </c>
      <c r="GJ178">
        <v>29276.1</v>
      </c>
      <c r="GK178">
        <v>29261.5</v>
      </c>
      <c r="GL178">
        <v>35061.9</v>
      </c>
      <c r="GM178">
        <v>35772.3</v>
      </c>
      <c r="GN178">
        <v>41263.6</v>
      </c>
      <c r="GO178">
        <v>41679.5</v>
      </c>
      <c r="GP178">
        <v>1.92178</v>
      </c>
      <c r="GQ178">
        <v>2.27712</v>
      </c>
      <c r="GR178">
        <v>-0.00793487</v>
      </c>
      <c r="GS178">
        <v>0</v>
      </c>
      <c r="GT178">
        <v>27.9381</v>
      </c>
      <c r="GU178">
        <v>999.9</v>
      </c>
      <c r="GV178">
        <v>39.2</v>
      </c>
      <c r="GW178">
        <v>36.9</v>
      </c>
      <c r="GX178">
        <v>27.0795</v>
      </c>
      <c r="GY178">
        <v>62.9329</v>
      </c>
      <c r="GZ178">
        <v>22.3357</v>
      </c>
      <c r="HA178">
        <v>2</v>
      </c>
      <c r="HB178">
        <v>0.2992</v>
      </c>
      <c r="HC178">
        <v>1.97106</v>
      </c>
      <c r="HD178">
        <v>20.3759</v>
      </c>
      <c r="HE178">
        <v>5.21774</v>
      </c>
      <c r="HF178">
        <v>12.0099</v>
      </c>
      <c r="HG178">
        <v>4.9884</v>
      </c>
      <c r="HH178">
        <v>3.288</v>
      </c>
      <c r="HI178">
        <v>9999</v>
      </c>
      <c r="HJ178">
        <v>9999</v>
      </c>
      <c r="HK178">
        <v>9999</v>
      </c>
      <c r="HL178">
        <v>221.7</v>
      </c>
      <c r="HM178">
        <v>1.86752</v>
      </c>
      <c r="HN178">
        <v>1.86658</v>
      </c>
      <c r="HO178">
        <v>1.86591</v>
      </c>
      <c r="HP178">
        <v>1.86584</v>
      </c>
      <c r="HQ178">
        <v>1.86772</v>
      </c>
      <c r="HR178">
        <v>1.87012</v>
      </c>
      <c r="HS178">
        <v>1.86877</v>
      </c>
      <c r="HT178">
        <v>1.87027</v>
      </c>
      <c r="HU178">
        <v>0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-6.05</v>
      </c>
      <c r="II178">
        <v>-0.1633</v>
      </c>
      <c r="IJ178">
        <v>-2.516739542632623</v>
      </c>
      <c r="IK178">
        <v>-0.003475500162460642</v>
      </c>
      <c r="IL178">
        <v>1.125610701116577E-07</v>
      </c>
      <c r="IM178">
        <v>8.211969671259291E-12</v>
      </c>
      <c r="IN178">
        <v>-0.1937301274936507</v>
      </c>
      <c r="IO178">
        <v>-0.01384364534232655</v>
      </c>
      <c r="IP178">
        <v>0.00103161831321913</v>
      </c>
      <c r="IQ178">
        <v>-1.444183994753534E-05</v>
      </c>
      <c r="IR178">
        <v>3</v>
      </c>
      <c r="IS178">
        <v>2339</v>
      </c>
      <c r="IT178">
        <v>1</v>
      </c>
      <c r="IU178">
        <v>31</v>
      </c>
      <c r="IV178">
        <v>8510</v>
      </c>
      <c r="IW178">
        <v>8510</v>
      </c>
      <c r="IX178">
        <v>2.81494</v>
      </c>
      <c r="IY178">
        <v>2.21436</v>
      </c>
      <c r="IZ178">
        <v>1.9458</v>
      </c>
      <c r="JA178">
        <v>2.63062</v>
      </c>
      <c r="JB178">
        <v>2.19482</v>
      </c>
      <c r="JC178">
        <v>2.37793</v>
      </c>
      <c r="JD178">
        <v>40.3745</v>
      </c>
      <c r="JE178">
        <v>15.0777</v>
      </c>
      <c r="JF178">
        <v>18</v>
      </c>
      <c r="JG178">
        <v>536.672</v>
      </c>
      <c r="JH178">
        <v>780.448</v>
      </c>
      <c r="JI178">
        <v>24.9993</v>
      </c>
      <c r="JJ178">
        <v>31.245</v>
      </c>
      <c r="JK178">
        <v>29.9997</v>
      </c>
      <c r="JL178">
        <v>31.2616</v>
      </c>
      <c r="JM178">
        <v>31.1859</v>
      </c>
      <c r="JN178">
        <v>56.3426</v>
      </c>
      <c r="JO178">
        <v>37.0723</v>
      </c>
      <c r="JP178">
        <v>0</v>
      </c>
      <c r="JQ178">
        <v>25</v>
      </c>
      <c r="JR178">
        <v>1122.27</v>
      </c>
      <c r="JS178">
        <v>16.5717</v>
      </c>
      <c r="JT178">
        <v>100.151</v>
      </c>
      <c r="JU178">
        <v>100.119</v>
      </c>
    </row>
    <row r="179" spans="1:281">
      <c r="A179">
        <v>163</v>
      </c>
      <c r="B179">
        <v>1662653540.5</v>
      </c>
      <c r="C179">
        <v>2514.900000095367</v>
      </c>
      <c r="D179" t="s">
        <v>749</v>
      </c>
      <c r="E179" t="s">
        <v>750</v>
      </c>
      <c r="F179">
        <v>5</v>
      </c>
      <c r="G179" t="s">
        <v>615</v>
      </c>
      <c r="H179" t="s">
        <v>416</v>
      </c>
      <c r="I179">
        <v>1662653532.714286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1123.687592054436</v>
      </c>
      <c r="AK179">
        <v>1086.349939393939</v>
      </c>
      <c r="AL179">
        <v>3.386746318663962</v>
      </c>
      <c r="AM179">
        <v>64.70191797242633</v>
      </c>
      <c r="AN179">
        <f>(AP179 - AO179 + DI179*1E3/(8.314*(DK179+273.15)) * AR179/DH179 * AQ179) * DH179/(100*CV179) * 1000/(1000 - AP179)</f>
        <v>0</v>
      </c>
      <c r="AO179">
        <v>16.43351340529005</v>
      </c>
      <c r="AP179">
        <v>20.8077147368421</v>
      </c>
      <c r="AQ179">
        <v>0.0001715502415662153</v>
      </c>
      <c r="AR179">
        <v>95.60757508120415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1662653532.714286</v>
      </c>
      <c r="DB179">
        <v>1039.408571428571</v>
      </c>
      <c r="DC179">
        <v>1089.913928571429</v>
      </c>
      <c r="DD179">
        <v>20.82153928571428</v>
      </c>
      <c r="DE179">
        <v>16.42808571428571</v>
      </c>
      <c r="DF179">
        <v>1045.425</v>
      </c>
      <c r="DG179">
        <v>20.98495</v>
      </c>
      <c r="DH179">
        <v>500.0285</v>
      </c>
      <c r="DI179">
        <v>90.77082857142857</v>
      </c>
      <c r="DJ179">
        <v>0.1000324321428572</v>
      </c>
      <c r="DK179">
        <v>28.10524642857143</v>
      </c>
      <c r="DL179">
        <v>27.80656428571428</v>
      </c>
      <c r="DM179">
        <v>999.9000000000002</v>
      </c>
      <c r="DN179">
        <v>0</v>
      </c>
      <c r="DO179">
        <v>0</v>
      </c>
      <c r="DP179">
        <v>9990.00142857143</v>
      </c>
      <c r="DQ179">
        <v>0</v>
      </c>
      <c r="DR179">
        <v>230.9124285714286</v>
      </c>
      <c r="DS179">
        <v>-50.50616785714285</v>
      </c>
      <c r="DT179">
        <v>1061.510357142857</v>
      </c>
      <c r="DU179">
        <v>1108.118571428571</v>
      </c>
      <c r="DV179">
        <v>4.393453928571428</v>
      </c>
      <c r="DW179">
        <v>1089.913928571429</v>
      </c>
      <c r="DX179">
        <v>16.42808571428571</v>
      </c>
      <c r="DY179">
        <v>1.889988214285715</v>
      </c>
      <c r="DZ179">
        <v>1.491191428571429</v>
      </c>
      <c r="EA179">
        <v>16.55161071428572</v>
      </c>
      <c r="EB179">
        <v>12.87809285714286</v>
      </c>
      <c r="EC179">
        <v>1500.015000000001</v>
      </c>
      <c r="ED179">
        <v>0.9730068214285714</v>
      </c>
      <c r="EE179">
        <v>0.02699312500000001</v>
      </c>
      <c r="EF179">
        <v>0</v>
      </c>
      <c r="EG179">
        <v>2.211057142857143</v>
      </c>
      <c r="EH179">
        <v>0</v>
      </c>
      <c r="EI179">
        <v>9711.349642857142</v>
      </c>
      <c r="EJ179">
        <v>12533.51428571429</v>
      </c>
      <c r="EK179">
        <v>38.57324999999999</v>
      </c>
      <c r="EL179">
        <v>40.41485714285714</v>
      </c>
      <c r="EM179">
        <v>39.187</v>
      </c>
      <c r="EN179">
        <v>39.32324999999999</v>
      </c>
      <c r="EO179">
        <v>38.11599999999999</v>
      </c>
      <c r="EP179">
        <v>1459.521785714285</v>
      </c>
      <c r="EQ179">
        <v>40.4925</v>
      </c>
      <c r="ER179">
        <v>0</v>
      </c>
      <c r="ES179">
        <v>1662653540.3</v>
      </c>
      <c r="ET179">
        <v>0</v>
      </c>
      <c r="EU179">
        <v>2.196316</v>
      </c>
      <c r="EV179">
        <v>-0.6710538478834597</v>
      </c>
      <c r="EW179">
        <v>5.767692283447346</v>
      </c>
      <c r="EX179">
        <v>9712.1108</v>
      </c>
      <c r="EY179">
        <v>15</v>
      </c>
      <c r="EZ179">
        <v>0</v>
      </c>
      <c r="FA179" t="s">
        <v>419</v>
      </c>
      <c r="FB179">
        <v>1662142938.1</v>
      </c>
      <c r="FC179">
        <v>1662142938.1</v>
      </c>
      <c r="FD179">
        <v>0</v>
      </c>
      <c r="FE179">
        <v>0.077</v>
      </c>
      <c r="FF179">
        <v>-0.133</v>
      </c>
      <c r="FG179">
        <v>-3.393</v>
      </c>
      <c r="FH179">
        <v>-0.24</v>
      </c>
      <c r="FI179">
        <v>419</v>
      </c>
      <c r="FJ179">
        <v>24</v>
      </c>
      <c r="FK179">
        <v>0.26</v>
      </c>
      <c r="FL179">
        <v>0.23</v>
      </c>
      <c r="FM179">
        <v>-50.44637804878049</v>
      </c>
      <c r="FN179">
        <v>-1.231831358885064</v>
      </c>
      <c r="FO179">
        <v>0.1461419882773471</v>
      </c>
      <c r="FP179">
        <v>0</v>
      </c>
      <c r="FQ179">
        <v>2.258311764705882</v>
      </c>
      <c r="FR179">
        <v>-0.6235202436606104</v>
      </c>
      <c r="FS179">
        <v>0.1897415204099357</v>
      </c>
      <c r="FT179">
        <v>1</v>
      </c>
      <c r="FU179">
        <v>4.432101951219512</v>
      </c>
      <c r="FV179">
        <v>-0.6930083623693216</v>
      </c>
      <c r="FW179">
        <v>0.07260412368922674</v>
      </c>
      <c r="FX179">
        <v>0</v>
      </c>
      <c r="FY179">
        <v>1</v>
      </c>
      <c r="FZ179">
        <v>3</v>
      </c>
      <c r="GA179" t="s">
        <v>426</v>
      </c>
      <c r="GB179">
        <v>2.97714</v>
      </c>
      <c r="GC179">
        <v>2.7156</v>
      </c>
      <c r="GD179">
        <v>0.179213</v>
      </c>
      <c r="GE179">
        <v>0.182128</v>
      </c>
      <c r="GF179">
        <v>0.0967867</v>
      </c>
      <c r="GG179">
        <v>0.08036160000000001</v>
      </c>
      <c r="GH179">
        <v>25826.3</v>
      </c>
      <c r="GI179">
        <v>25856.3</v>
      </c>
      <c r="GJ179">
        <v>29276.5</v>
      </c>
      <c r="GK179">
        <v>29261.2</v>
      </c>
      <c r="GL179">
        <v>35064.7</v>
      </c>
      <c r="GM179">
        <v>35762.5</v>
      </c>
      <c r="GN179">
        <v>41264.2</v>
      </c>
      <c r="GO179">
        <v>41679</v>
      </c>
      <c r="GP179">
        <v>1.92145</v>
      </c>
      <c r="GQ179">
        <v>2.27763</v>
      </c>
      <c r="GR179">
        <v>-0.00731647</v>
      </c>
      <c r="GS179">
        <v>0</v>
      </c>
      <c r="GT179">
        <v>27.9321</v>
      </c>
      <c r="GU179">
        <v>999.9</v>
      </c>
      <c r="GV179">
        <v>39.2</v>
      </c>
      <c r="GW179">
        <v>36.9</v>
      </c>
      <c r="GX179">
        <v>27.0812</v>
      </c>
      <c r="GY179">
        <v>63.0629</v>
      </c>
      <c r="GZ179">
        <v>22.2957</v>
      </c>
      <c r="HA179">
        <v>2</v>
      </c>
      <c r="HB179">
        <v>0.298763</v>
      </c>
      <c r="HC179">
        <v>1.9674</v>
      </c>
      <c r="HD179">
        <v>20.3759</v>
      </c>
      <c r="HE179">
        <v>5.21609</v>
      </c>
      <c r="HF179">
        <v>12.0099</v>
      </c>
      <c r="HG179">
        <v>4.9881</v>
      </c>
      <c r="HH179">
        <v>3.2879</v>
      </c>
      <c r="HI179">
        <v>9999</v>
      </c>
      <c r="HJ179">
        <v>9999</v>
      </c>
      <c r="HK179">
        <v>9999</v>
      </c>
      <c r="HL179">
        <v>221.7</v>
      </c>
      <c r="HM179">
        <v>1.86752</v>
      </c>
      <c r="HN179">
        <v>1.8666</v>
      </c>
      <c r="HO179">
        <v>1.86591</v>
      </c>
      <c r="HP179">
        <v>1.86584</v>
      </c>
      <c r="HQ179">
        <v>1.86772</v>
      </c>
      <c r="HR179">
        <v>1.87012</v>
      </c>
      <c r="HS179">
        <v>1.86879</v>
      </c>
      <c r="HT179">
        <v>1.87026</v>
      </c>
      <c r="HU179">
        <v>0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-6.1</v>
      </c>
      <c r="II179">
        <v>-0.1636</v>
      </c>
      <c r="IJ179">
        <v>-2.516739542632623</v>
      </c>
      <c r="IK179">
        <v>-0.003475500162460642</v>
      </c>
      <c r="IL179">
        <v>1.125610701116577E-07</v>
      </c>
      <c r="IM179">
        <v>8.211969671259291E-12</v>
      </c>
      <c r="IN179">
        <v>-0.1937301274936507</v>
      </c>
      <c r="IO179">
        <v>-0.01384364534232655</v>
      </c>
      <c r="IP179">
        <v>0.00103161831321913</v>
      </c>
      <c r="IQ179">
        <v>-1.444183994753534E-05</v>
      </c>
      <c r="IR179">
        <v>3</v>
      </c>
      <c r="IS179">
        <v>2339</v>
      </c>
      <c r="IT179">
        <v>1</v>
      </c>
      <c r="IU179">
        <v>31</v>
      </c>
      <c r="IV179">
        <v>8510</v>
      </c>
      <c r="IW179">
        <v>8510</v>
      </c>
      <c r="IX179">
        <v>2.8479</v>
      </c>
      <c r="IY179">
        <v>2.21191</v>
      </c>
      <c r="IZ179">
        <v>1.94702</v>
      </c>
      <c r="JA179">
        <v>2.63062</v>
      </c>
      <c r="JB179">
        <v>2.19482</v>
      </c>
      <c r="JC179">
        <v>2.37427</v>
      </c>
      <c r="JD179">
        <v>40.3745</v>
      </c>
      <c r="JE179">
        <v>15.0864</v>
      </c>
      <c r="JF179">
        <v>18</v>
      </c>
      <c r="JG179">
        <v>536.413</v>
      </c>
      <c r="JH179">
        <v>780.875</v>
      </c>
      <c r="JI179">
        <v>24.9992</v>
      </c>
      <c r="JJ179">
        <v>31.2396</v>
      </c>
      <c r="JK179">
        <v>29.9996</v>
      </c>
      <c r="JL179">
        <v>31.2574</v>
      </c>
      <c r="JM179">
        <v>31.1812</v>
      </c>
      <c r="JN179">
        <v>56.9782</v>
      </c>
      <c r="JO179">
        <v>36.7876</v>
      </c>
      <c r="JP179">
        <v>0</v>
      </c>
      <c r="JQ179">
        <v>25</v>
      </c>
      <c r="JR179">
        <v>1135.63</v>
      </c>
      <c r="JS179">
        <v>16.6485</v>
      </c>
      <c r="JT179">
        <v>100.153</v>
      </c>
      <c r="JU179">
        <v>100.118</v>
      </c>
    </row>
    <row r="180" spans="1:281">
      <c r="A180">
        <v>164</v>
      </c>
      <c r="B180">
        <v>1662653545.5</v>
      </c>
      <c r="C180">
        <v>2519.900000095367</v>
      </c>
      <c r="D180" t="s">
        <v>751</v>
      </c>
      <c r="E180" t="s">
        <v>752</v>
      </c>
      <c r="F180">
        <v>5</v>
      </c>
      <c r="G180" t="s">
        <v>615</v>
      </c>
      <c r="H180" t="s">
        <v>416</v>
      </c>
      <c r="I180">
        <v>1662653538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1141.065003881709</v>
      </c>
      <c r="AK180">
        <v>1103.547272727273</v>
      </c>
      <c r="AL180">
        <v>3.447614384249461</v>
      </c>
      <c r="AM180">
        <v>64.70191797242633</v>
      </c>
      <c r="AN180">
        <f>(AP180 - AO180 + DI180*1E3/(8.314*(DK180+273.15)) * AR180/DH180 * AQ180) * DH180/(100*CV180) * 1000/(1000 - AP180)</f>
        <v>0</v>
      </c>
      <c r="AO180">
        <v>16.49385318694535</v>
      </c>
      <c r="AP180">
        <v>20.81101969924811</v>
      </c>
      <c r="AQ180">
        <v>-0.005349839630874536</v>
      </c>
      <c r="AR180">
        <v>95.60757508120415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1662653538</v>
      </c>
      <c r="DB180">
        <v>1057.084074074074</v>
      </c>
      <c r="DC180">
        <v>1107.714814814815</v>
      </c>
      <c r="DD180">
        <v>20.81955185185185</v>
      </c>
      <c r="DE180">
        <v>16.48829629629629</v>
      </c>
      <c r="DF180">
        <v>1063.157777777778</v>
      </c>
      <c r="DG180">
        <v>20.98296666666667</v>
      </c>
      <c r="DH180">
        <v>500.0165555555555</v>
      </c>
      <c r="DI180">
        <v>90.77034444444443</v>
      </c>
      <c r="DJ180">
        <v>0.09999168148148146</v>
      </c>
      <c r="DK180">
        <v>28.10338888888889</v>
      </c>
      <c r="DL180">
        <v>27.81371851851852</v>
      </c>
      <c r="DM180">
        <v>999.9000000000001</v>
      </c>
      <c r="DN180">
        <v>0</v>
      </c>
      <c r="DO180">
        <v>0</v>
      </c>
      <c r="DP180">
        <v>9992.684814814815</v>
      </c>
      <c r="DQ180">
        <v>0</v>
      </c>
      <c r="DR180">
        <v>230.33</v>
      </c>
      <c r="DS180">
        <v>-50.63075185185185</v>
      </c>
      <c r="DT180">
        <v>1079.55962962963</v>
      </c>
      <c r="DU180">
        <v>1126.285555555555</v>
      </c>
      <c r="DV180">
        <v>4.331256296296297</v>
      </c>
      <c r="DW180">
        <v>1107.714814814815</v>
      </c>
      <c r="DX180">
        <v>16.48829629629629</v>
      </c>
      <c r="DY180">
        <v>1.889797407407407</v>
      </c>
      <c r="DZ180">
        <v>1.496648148148148</v>
      </c>
      <c r="EA180">
        <v>16.55002222222222</v>
      </c>
      <c r="EB180">
        <v>12.93385185185185</v>
      </c>
      <c r="EC180">
        <v>1500.001851851852</v>
      </c>
      <c r="ED180">
        <v>0.9730075555555554</v>
      </c>
      <c r="EE180">
        <v>0.02699240740740741</v>
      </c>
      <c r="EF180">
        <v>0</v>
      </c>
      <c r="EG180">
        <v>2.241411111111111</v>
      </c>
      <c r="EH180">
        <v>0</v>
      </c>
      <c r="EI180">
        <v>9713.742592592593</v>
      </c>
      <c r="EJ180">
        <v>12533.41111111111</v>
      </c>
      <c r="EK180">
        <v>38.562</v>
      </c>
      <c r="EL180">
        <v>40.39566666666666</v>
      </c>
      <c r="EM180">
        <v>39.187</v>
      </c>
      <c r="EN180">
        <v>39.312</v>
      </c>
      <c r="EO180">
        <v>38.11566666666667</v>
      </c>
      <c r="EP180">
        <v>1459.51037037037</v>
      </c>
      <c r="EQ180">
        <v>40.49148148148148</v>
      </c>
      <c r="ER180">
        <v>0</v>
      </c>
      <c r="ES180">
        <v>1662653545.7</v>
      </c>
      <c r="ET180">
        <v>0</v>
      </c>
      <c r="EU180">
        <v>2.219603846153846</v>
      </c>
      <c r="EV180">
        <v>0.3940273513201824</v>
      </c>
      <c r="EW180">
        <v>36.95418821058429</v>
      </c>
      <c r="EX180">
        <v>9714.157307692309</v>
      </c>
      <c r="EY180">
        <v>15</v>
      </c>
      <c r="EZ180">
        <v>0</v>
      </c>
      <c r="FA180" t="s">
        <v>419</v>
      </c>
      <c r="FB180">
        <v>1662142938.1</v>
      </c>
      <c r="FC180">
        <v>1662142938.1</v>
      </c>
      <c r="FD180">
        <v>0</v>
      </c>
      <c r="FE180">
        <v>0.077</v>
      </c>
      <c r="FF180">
        <v>-0.133</v>
      </c>
      <c r="FG180">
        <v>-3.393</v>
      </c>
      <c r="FH180">
        <v>-0.24</v>
      </c>
      <c r="FI180">
        <v>419</v>
      </c>
      <c r="FJ180">
        <v>24</v>
      </c>
      <c r="FK180">
        <v>0.26</v>
      </c>
      <c r="FL180">
        <v>0.23</v>
      </c>
      <c r="FM180">
        <v>-50.54278292682927</v>
      </c>
      <c r="FN180">
        <v>-1.380503832752592</v>
      </c>
      <c r="FO180">
        <v>0.1622260856928952</v>
      </c>
      <c r="FP180">
        <v>0</v>
      </c>
      <c r="FQ180">
        <v>2.234405882352941</v>
      </c>
      <c r="FR180">
        <v>-0.2722291820333728</v>
      </c>
      <c r="FS180">
        <v>0.1908275645109024</v>
      </c>
      <c r="FT180">
        <v>1</v>
      </c>
      <c r="FU180">
        <v>4.376593658536585</v>
      </c>
      <c r="FV180">
        <v>-0.6905721951219586</v>
      </c>
      <c r="FW180">
        <v>0.0726991962499971</v>
      </c>
      <c r="FX180">
        <v>0</v>
      </c>
      <c r="FY180">
        <v>1</v>
      </c>
      <c r="FZ180">
        <v>3</v>
      </c>
      <c r="GA180" t="s">
        <v>426</v>
      </c>
      <c r="GB180">
        <v>2.97735</v>
      </c>
      <c r="GC180">
        <v>2.71574</v>
      </c>
      <c r="GD180">
        <v>0.181009</v>
      </c>
      <c r="GE180">
        <v>0.183853</v>
      </c>
      <c r="GF180">
        <v>0.09680560000000001</v>
      </c>
      <c r="GG180">
        <v>0.080827</v>
      </c>
      <c r="GH180">
        <v>25770</v>
      </c>
      <c r="GI180">
        <v>25801.9</v>
      </c>
      <c r="GJ180">
        <v>29276.9</v>
      </c>
      <c r="GK180">
        <v>29261.4</v>
      </c>
      <c r="GL180">
        <v>35064.3</v>
      </c>
      <c r="GM180">
        <v>35744.7</v>
      </c>
      <c r="GN180">
        <v>41264.6</v>
      </c>
      <c r="GO180">
        <v>41679.4</v>
      </c>
      <c r="GP180">
        <v>1.92157</v>
      </c>
      <c r="GQ180">
        <v>2.27787</v>
      </c>
      <c r="GR180">
        <v>-0.0057593</v>
      </c>
      <c r="GS180">
        <v>0</v>
      </c>
      <c r="GT180">
        <v>27.925</v>
      </c>
      <c r="GU180">
        <v>999.9</v>
      </c>
      <c r="GV180">
        <v>39.2</v>
      </c>
      <c r="GW180">
        <v>36.9</v>
      </c>
      <c r="GX180">
        <v>27.0778</v>
      </c>
      <c r="GY180">
        <v>63.0429</v>
      </c>
      <c r="GZ180">
        <v>22.1795</v>
      </c>
      <c r="HA180">
        <v>2</v>
      </c>
      <c r="HB180">
        <v>0.29844</v>
      </c>
      <c r="HC180">
        <v>1.96376</v>
      </c>
      <c r="HD180">
        <v>20.376</v>
      </c>
      <c r="HE180">
        <v>5.21549</v>
      </c>
      <c r="HF180">
        <v>12.0099</v>
      </c>
      <c r="HG180">
        <v>4.9878</v>
      </c>
      <c r="HH180">
        <v>3.28763</v>
      </c>
      <c r="HI180">
        <v>9999</v>
      </c>
      <c r="HJ180">
        <v>9999</v>
      </c>
      <c r="HK180">
        <v>9999</v>
      </c>
      <c r="HL180">
        <v>221.7</v>
      </c>
      <c r="HM180">
        <v>1.86752</v>
      </c>
      <c r="HN180">
        <v>1.86661</v>
      </c>
      <c r="HO180">
        <v>1.86592</v>
      </c>
      <c r="HP180">
        <v>1.86584</v>
      </c>
      <c r="HQ180">
        <v>1.86771</v>
      </c>
      <c r="HR180">
        <v>1.87013</v>
      </c>
      <c r="HS180">
        <v>1.86881</v>
      </c>
      <c r="HT180">
        <v>1.87025</v>
      </c>
      <c r="HU180">
        <v>0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-6.16</v>
      </c>
      <c r="II180">
        <v>-0.1635</v>
      </c>
      <c r="IJ180">
        <v>-2.516739542632623</v>
      </c>
      <c r="IK180">
        <v>-0.003475500162460642</v>
      </c>
      <c r="IL180">
        <v>1.125610701116577E-07</v>
      </c>
      <c r="IM180">
        <v>8.211969671259291E-12</v>
      </c>
      <c r="IN180">
        <v>-0.1937301274936507</v>
      </c>
      <c r="IO180">
        <v>-0.01384364534232655</v>
      </c>
      <c r="IP180">
        <v>0.00103161831321913</v>
      </c>
      <c r="IQ180">
        <v>-1.444183994753534E-05</v>
      </c>
      <c r="IR180">
        <v>3</v>
      </c>
      <c r="IS180">
        <v>2339</v>
      </c>
      <c r="IT180">
        <v>1</v>
      </c>
      <c r="IU180">
        <v>31</v>
      </c>
      <c r="IV180">
        <v>8510.1</v>
      </c>
      <c r="IW180">
        <v>8510.1</v>
      </c>
      <c r="IX180">
        <v>2.8833</v>
      </c>
      <c r="IY180">
        <v>2.21069</v>
      </c>
      <c r="IZ180">
        <v>1.94702</v>
      </c>
      <c r="JA180">
        <v>2.62939</v>
      </c>
      <c r="JB180">
        <v>2.19482</v>
      </c>
      <c r="JC180">
        <v>2.39502</v>
      </c>
      <c r="JD180">
        <v>40.3745</v>
      </c>
      <c r="JE180">
        <v>15.0864</v>
      </c>
      <c r="JF180">
        <v>18</v>
      </c>
      <c r="JG180">
        <v>536.453</v>
      </c>
      <c r="JH180">
        <v>781.056</v>
      </c>
      <c r="JI180">
        <v>24.9992</v>
      </c>
      <c r="JJ180">
        <v>31.2342</v>
      </c>
      <c r="JK180">
        <v>29.9996</v>
      </c>
      <c r="JL180">
        <v>31.2519</v>
      </c>
      <c r="JM180">
        <v>31.1765</v>
      </c>
      <c r="JN180">
        <v>57.681</v>
      </c>
      <c r="JO180">
        <v>36.7876</v>
      </c>
      <c r="JP180">
        <v>0</v>
      </c>
      <c r="JQ180">
        <v>25</v>
      </c>
      <c r="JR180">
        <v>1155.67</v>
      </c>
      <c r="JS180">
        <v>16.702</v>
      </c>
      <c r="JT180">
        <v>100.154</v>
      </c>
      <c r="JU180">
        <v>100.118</v>
      </c>
    </row>
    <row r="181" spans="1:281">
      <c r="A181">
        <v>165</v>
      </c>
      <c r="B181">
        <v>1662653550.5</v>
      </c>
      <c r="C181">
        <v>2524.900000095367</v>
      </c>
      <c r="D181" t="s">
        <v>753</v>
      </c>
      <c r="E181" t="s">
        <v>754</v>
      </c>
      <c r="F181">
        <v>5</v>
      </c>
      <c r="G181" t="s">
        <v>615</v>
      </c>
      <c r="H181" t="s">
        <v>416</v>
      </c>
      <c r="I181">
        <v>1662653542.714286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1158.214318715699</v>
      </c>
      <c r="AK181">
        <v>1120.625090909091</v>
      </c>
      <c r="AL181">
        <v>3.41252604729985</v>
      </c>
      <c r="AM181">
        <v>64.70191797242633</v>
      </c>
      <c r="AN181">
        <f>(AP181 - AO181 + DI181*1E3/(8.314*(DK181+273.15)) * AR181/DH181 * AQ181) * DH181/(100*CV181) * 1000/(1000 - AP181)</f>
        <v>0</v>
      </c>
      <c r="AO181">
        <v>16.62085108033432</v>
      </c>
      <c r="AP181">
        <v>20.8349019548872</v>
      </c>
      <c r="AQ181">
        <v>0.0004962514176419852</v>
      </c>
      <c r="AR181">
        <v>95.60757508120415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1662653542.714286</v>
      </c>
      <c r="DB181">
        <v>1072.889285714286</v>
      </c>
      <c r="DC181">
        <v>1123.549642857143</v>
      </c>
      <c r="DD181">
        <v>20.81801071428571</v>
      </c>
      <c r="DE181">
        <v>16.55478928571429</v>
      </c>
      <c r="DF181">
        <v>1079.013214285714</v>
      </c>
      <c r="DG181">
        <v>20.98143214285715</v>
      </c>
      <c r="DH181">
        <v>500.0092857142857</v>
      </c>
      <c r="DI181">
        <v>90.77043214285712</v>
      </c>
      <c r="DJ181">
        <v>0.1000118214285714</v>
      </c>
      <c r="DK181">
        <v>28.10192857142857</v>
      </c>
      <c r="DL181">
        <v>27.82011071428571</v>
      </c>
      <c r="DM181">
        <v>999.9000000000002</v>
      </c>
      <c r="DN181">
        <v>0</v>
      </c>
      <c r="DO181">
        <v>0</v>
      </c>
      <c r="DP181">
        <v>9992.964642857143</v>
      </c>
      <c r="DQ181">
        <v>0</v>
      </c>
      <c r="DR181">
        <v>230.3019285714286</v>
      </c>
      <c r="DS181">
        <v>-50.66078571428572</v>
      </c>
      <c r="DT181">
        <v>1095.698928571428</v>
      </c>
      <c r="DU181">
        <v>1142.463928571429</v>
      </c>
      <c r="DV181">
        <v>4.263218928571429</v>
      </c>
      <c r="DW181">
        <v>1123.549642857143</v>
      </c>
      <c r="DX181">
        <v>16.55478928571429</v>
      </c>
      <c r="DY181">
        <v>1.889659285714286</v>
      </c>
      <c r="DZ181">
        <v>1.502684642857143</v>
      </c>
      <c r="EA181">
        <v>16.54886785714286</v>
      </c>
      <c r="EB181">
        <v>12.99534285714286</v>
      </c>
      <c r="EC181">
        <v>1500.018928571429</v>
      </c>
      <c r="ED181">
        <v>0.9730069999999998</v>
      </c>
      <c r="EE181">
        <v>0.02699295357142858</v>
      </c>
      <c r="EF181">
        <v>0</v>
      </c>
      <c r="EG181">
        <v>2.238292857142857</v>
      </c>
      <c r="EH181">
        <v>0</v>
      </c>
      <c r="EI181">
        <v>9713.626071428571</v>
      </c>
      <c r="EJ181">
        <v>12533.56071428572</v>
      </c>
      <c r="EK181">
        <v>38.562</v>
      </c>
      <c r="EL181">
        <v>40.37721428571428</v>
      </c>
      <c r="EM181">
        <v>39.17592857142857</v>
      </c>
      <c r="EN181">
        <v>39.312</v>
      </c>
      <c r="EO181">
        <v>38.10475</v>
      </c>
      <c r="EP181">
        <v>1459.526428571428</v>
      </c>
      <c r="EQ181">
        <v>40.4925</v>
      </c>
      <c r="ER181">
        <v>0</v>
      </c>
      <c r="ES181">
        <v>1662653550.5</v>
      </c>
      <c r="ET181">
        <v>0</v>
      </c>
      <c r="EU181">
        <v>2.206880769230769</v>
      </c>
      <c r="EV181">
        <v>0.01707008834831208</v>
      </c>
      <c r="EW181">
        <v>-15.64615370717079</v>
      </c>
      <c r="EX181">
        <v>9713.433461538461</v>
      </c>
      <c r="EY181">
        <v>15</v>
      </c>
      <c r="EZ181">
        <v>0</v>
      </c>
      <c r="FA181" t="s">
        <v>419</v>
      </c>
      <c r="FB181">
        <v>1662142938.1</v>
      </c>
      <c r="FC181">
        <v>1662142938.1</v>
      </c>
      <c r="FD181">
        <v>0</v>
      </c>
      <c r="FE181">
        <v>0.077</v>
      </c>
      <c r="FF181">
        <v>-0.133</v>
      </c>
      <c r="FG181">
        <v>-3.393</v>
      </c>
      <c r="FH181">
        <v>-0.24</v>
      </c>
      <c r="FI181">
        <v>419</v>
      </c>
      <c r="FJ181">
        <v>24</v>
      </c>
      <c r="FK181">
        <v>0.26</v>
      </c>
      <c r="FL181">
        <v>0.23</v>
      </c>
      <c r="FM181">
        <v>-50.64528048780488</v>
      </c>
      <c r="FN181">
        <v>-0.6269059233450938</v>
      </c>
      <c r="FO181">
        <v>0.1070263432798654</v>
      </c>
      <c r="FP181">
        <v>0</v>
      </c>
      <c r="FQ181">
        <v>2.206664705882353</v>
      </c>
      <c r="FR181">
        <v>0.074056532823529</v>
      </c>
      <c r="FS181">
        <v>0.1809738767017022</v>
      </c>
      <c r="FT181">
        <v>1</v>
      </c>
      <c r="FU181">
        <v>4.29872487804878</v>
      </c>
      <c r="FV181">
        <v>-0.8822291289198574</v>
      </c>
      <c r="FW181">
        <v>0.09022840372975288</v>
      </c>
      <c r="FX181">
        <v>0</v>
      </c>
      <c r="FY181">
        <v>1</v>
      </c>
      <c r="FZ181">
        <v>3</v>
      </c>
      <c r="GA181" t="s">
        <v>426</v>
      </c>
      <c r="GB181">
        <v>2.97734</v>
      </c>
      <c r="GC181">
        <v>2.71547</v>
      </c>
      <c r="GD181">
        <v>0.18278</v>
      </c>
      <c r="GE181">
        <v>0.18558</v>
      </c>
      <c r="GF181">
        <v>0.0968571</v>
      </c>
      <c r="GG181">
        <v>0.08087229999999999</v>
      </c>
      <c r="GH181">
        <v>25713.9</v>
      </c>
      <c r="GI181">
        <v>25747.7</v>
      </c>
      <c r="GJ181">
        <v>29276.5</v>
      </c>
      <c r="GK181">
        <v>29262</v>
      </c>
      <c r="GL181">
        <v>35062</v>
      </c>
      <c r="GM181">
        <v>35743.5</v>
      </c>
      <c r="GN181">
        <v>41264.2</v>
      </c>
      <c r="GO181">
        <v>41680.1</v>
      </c>
      <c r="GP181">
        <v>1.92155</v>
      </c>
      <c r="GQ181">
        <v>2.27788</v>
      </c>
      <c r="GR181">
        <v>-0.00550598</v>
      </c>
      <c r="GS181">
        <v>0</v>
      </c>
      <c r="GT181">
        <v>27.919</v>
      </c>
      <c r="GU181">
        <v>999.9</v>
      </c>
      <c r="GV181">
        <v>39.2</v>
      </c>
      <c r="GW181">
        <v>36.9</v>
      </c>
      <c r="GX181">
        <v>27.0797</v>
      </c>
      <c r="GY181">
        <v>63.1129</v>
      </c>
      <c r="GZ181">
        <v>22.2075</v>
      </c>
      <c r="HA181">
        <v>2</v>
      </c>
      <c r="HB181">
        <v>0.297932</v>
      </c>
      <c r="HC181">
        <v>1.95987</v>
      </c>
      <c r="HD181">
        <v>20.3762</v>
      </c>
      <c r="HE181">
        <v>5.21579</v>
      </c>
      <c r="HF181">
        <v>12.0099</v>
      </c>
      <c r="HG181">
        <v>4.98765</v>
      </c>
      <c r="HH181">
        <v>3.28798</v>
      </c>
      <c r="HI181">
        <v>9999</v>
      </c>
      <c r="HJ181">
        <v>9999</v>
      </c>
      <c r="HK181">
        <v>9999</v>
      </c>
      <c r="HL181">
        <v>221.7</v>
      </c>
      <c r="HM181">
        <v>1.86752</v>
      </c>
      <c r="HN181">
        <v>1.86661</v>
      </c>
      <c r="HO181">
        <v>1.86594</v>
      </c>
      <c r="HP181">
        <v>1.86584</v>
      </c>
      <c r="HQ181">
        <v>1.86771</v>
      </c>
      <c r="HR181">
        <v>1.87012</v>
      </c>
      <c r="HS181">
        <v>1.8688</v>
      </c>
      <c r="HT181">
        <v>1.87027</v>
      </c>
      <c r="HU181">
        <v>0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-6.21</v>
      </c>
      <c r="II181">
        <v>-0.1633</v>
      </c>
      <c r="IJ181">
        <v>-2.516739542632623</v>
      </c>
      <c r="IK181">
        <v>-0.003475500162460642</v>
      </c>
      <c r="IL181">
        <v>1.125610701116577E-07</v>
      </c>
      <c r="IM181">
        <v>8.211969671259291E-12</v>
      </c>
      <c r="IN181">
        <v>-0.1937301274936507</v>
      </c>
      <c r="IO181">
        <v>-0.01384364534232655</v>
      </c>
      <c r="IP181">
        <v>0.00103161831321913</v>
      </c>
      <c r="IQ181">
        <v>-1.444183994753534E-05</v>
      </c>
      <c r="IR181">
        <v>3</v>
      </c>
      <c r="IS181">
        <v>2339</v>
      </c>
      <c r="IT181">
        <v>1</v>
      </c>
      <c r="IU181">
        <v>31</v>
      </c>
      <c r="IV181">
        <v>8510.200000000001</v>
      </c>
      <c r="IW181">
        <v>8510.200000000001</v>
      </c>
      <c r="IX181">
        <v>2.91382</v>
      </c>
      <c r="IY181">
        <v>2.21191</v>
      </c>
      <c r="IZ181">
        <v>1.94702</v>
      </c>
      <c r="JA181">
        <v>2.63062</v>
      </c>
      <c r="JB181">
        <v>2.19482</v>
      </c>
      <c r="JC181">
        <v>2.38647</v>
      </c>
      <c r="JD181">
        <v>40.3491</v>
      </c>
      <c r="JE181">
        <v>15.0777</v>
      </c>
      <c r="JF181">
        <v>18</v>
      </c>
      <c r="JG181">
        <v>536.395</v>
      </c>
      <c r="JH181">
        <v>780.994</v>
      </c>
      <c r="JI181">
        <v>24.9992</v>
      </c>
      <c r="JJ181">
        <v>31.2288</v>
      </c>
      <c r="JK181">
        <v>29.9997</v>
      </c>
      <c r="JL181">
        <v>31.2473</v>
      </c>
      <c r="JM181">
        <v>31.1718</v>
      </c>
      <c r="JN181">
        <v>58.31</v>
      </c>
      <c r="JO181">
        <v>36.7876</v>
      </c>
      <c r="JP181">
        <v>0</v>
      </c>
      <c r="JQ181">
        <v>25</v>
      </c>
      <c r="JR181">
        <v>1169.02</v>
      </c>
      <c r="JS181">
        <v>16.7622</v>
      </c>
      <c r="JT181">
        <v>100.153</v>
      </c>
      <c r="JU181">
        <v>100.12</v>
      </c>
    </row>
    <row r="182" spans="1:281">
      <c r="A182">
        <v>166</v>
      </c>
      <c r="B182">
        <v>1662653555.5</v>
      </c>
      <c r="C182">
        <v>2529.900000095367</v>
      </c>
      <c r="D182" t="s">
        <v>755</v>
      </c>
      <c r="E182" t="s">
        <v>756</v>
      </c>
      <c r="F182">
        <v>5</v>
      </c>
      <c r="G182" t="s">
        <v>615</v>
      </c>
      <c r="H182" t="s">
        <v>416</v>
      </c>
      <c r="I182">
        <v>1662653548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1175.275023704863</v>
      </c>
      <c r="AK182">
        <v>1137.690424242424</v>
      </c>
      <c r="AL182">
        <v>3.399841259458026</v>
      </c>
      <c r="AM182">
        <v>64.70191797242633</v>
      </c>
      <c r="AN182">
        <f>(AP182 - AO182 + DI182*1E3/(8.314*(DK182+273.15)) * AR182/DH182 * AQ182) * DH182/(100*CV182) * 1000/(1000 - AP182)</f>
        <v>0</v>
      </c>
      <c r="AO182">
        <v>16.6473583628379</v>
      </c>
      <c r="AP182">
        <v>20.81570932330826</v>
      </c>
      <c r="AQ182">
        <v>0.003491154846662097</v>
      </c>
      <c r="AR182">
        <v>95.60757508120415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1662653548</v>
      </c>
      <c r="DB182">
        <v>1090.594074074074</v>
      </c>
      <c r="DC182">
        <v>1141.314444444444</v>
      </c>
      <c r="DD182">
        <v>20.81967407407407</v>
      </c>
      <c r="DE182">
        <v>16.62302962962963</v>
      </c>
      <c r="DF182">
        <v>1096.775555555555</v>
      </c>
      <c r="DG182">
        <v>20.98308148148148</v>
      </c>
      <c r="DH182">
        <v>499.996037037037</v>
      </c>
      <c r="DI182">
        <v>90.77052962962964</v>
      </c>
      <c r="DJ182">
        <v>0.09999537407407409</v>
      </c>
      <c r="DK182">
        <v>28.09975925925926</v>
      </c>
      <c r="DL182">
        <v>27.82867407407407</v>
      </c>
      <c r="DM182">
        <v>999.9000000000001</v>
      </c>
      <c r="DN182">
        <v>0</v>
      </c>
      <c r="DO182">
        <v>0</v>
      </c>
      <c r="DP182">
        <v>9998.815925925926</v>
      </c>
      <c r="DQ182">
        <v>0</v>
      </c>
      <c r="DR182">
        <v>230.587</v>
      </c>
      <c r="DS182">
        <v>-50.7201</v>
      </c>
      <c r="DT182">
        <v>1113.781481481481</v>
      </c>
      <c r="DU182">
        <v>1160.607407407407</v>
      </c>
      <c r="DV182">
        <v>4.196641851851852</v>
      </c>
      <c r="DW182">
        <v>1141.314444444444</v>
      </c>
      <c r="DX182">
        <v>16.62302962962963</v>
      </c>
      <c r="DY182">
        <v>1.889812222222222</v>
      </c>
      <c r="DZ182">
        <v>1.50887962962963</v>
      </c>
      <c r="EA182">
        <v>16.55013703703704</v>
      </c>
      <c r="EB182">
        <v>13.05839259259259</v>
      </c>
      <c r="EC182">
        <v>1500.008888888889</v>
      </c>
      <c r="ED182">
        <v>0.973006</v>
      </c>
      <c r="EE182">
        <v>0.02699386666666667</v>
      </c>
      <c r="EF182">
        <v>0</v>
      </c>
      <c r="EG182">
        <v>2.286577777777778</v>
      </c>
      <c r="EH182">
        <v>0</v>
      </c>
      <c r="EI182">
        <v>9712.356296296297</v>
      </c>
      <c r="EJ182">
        <v>12533.48148148148</v>
      </c>
      <c r="EK182">
        <v>38.562</v>
      </c>
      <c r="EL182">
        <v>40.375</v>
      </c>
      <c r="EM182">
        <v>39.15714814814815</v>
      </c>
      <c r="EN182">
        <v>39.312</v>
      </c>
      <c r="EO182">
        <v>38.09</v>
      </c>
      <c r="EP182">
        <v>1459.515555555555</v>
      </c>
      <c r="EQ182">
        <v>40.49333333333333</v>
      </c>
      <c r="ER182">
        <v>0</v>
      </c>
      <c r="ES182">
        <v>1662653555.3</v>
      </c>
      <c r="ET182">
        <v>0</v>
      </c>
      <c r="EU182">
        <v>2.246157692307692</v>
      </c>
      <c r="EV182">
        <v>0.4051863330550444</v>
      </c>
      <c r="EW182">
        <v>-56.33675204651703</v>
      </c>
      <c r="EX182">
        <v>9712.214230769232</v>
      </c>
      <c r="EY182">
        <v>15</v>
      </c>
      <c r="EZ182">
        <v>0</v>
      </c>
      <c r="FA182" t="s">
        <v>419</v>
      </c>
      <c r="FB182">
        <v>1662142938.1</v>
      </c>
      <c r="FC182">
        <v>1662142938.1</v>
      </c>
      <c r="FD182">
        <v>0</v>
      </c>
      <c r="FE182">
        <v>0.077</v>
      </c>
      <c r="FF182">
        <v>-0.133</v>
      </c>
      <c r="FG182">
        <v>-3.393</v>
      </c>
      <c r="FH182">
        <v>-0.24</v>
      </c>
      <c r="FI182">
        <v>419</v>
      </c>
      <c r="FJ182">
        <v>24</v>
      </c>
      <c r="FK182">
        <v>0.26</v>
      </c>
      <c r="FL182">
        <v>0.23</v>
      </c>
      <c r="FM182">
        <v>-50.67151951219512</v>
      </c>
      <c r="FN182">
        <v>-0.5918445993032606</v>
      </c>
      <c r="FO182">
        <v>0.1026211935974815</v>
      </c>
      <c r="FP182">
        <v>0</v>
      </c>
      <c r="FQ182">
        <v>2.222585294117647</v>
      </c>
      <c r="FR182">
        <v>0.3674576039446453</v>
      </c>
      <c r="FS182">
        <v>0.2038373878023607</v>
      </c>
      <c r="FT182">
        <v>1</v>
      </c>
      <c r="FU182">
        <v>4.254606585365853</v>
      </c>
      <c r="FV182">
        <v>-0.8139990940766469</v>
      </c>
      <c r="FW182">
        <v>0.08506273755321776</v>
      </c>
      <c r="FX182">
        <v>0</v>
      </c>
      <c r="FY182">
        <v>1</v>
      </c>
      <c r="FZ182">
        <v>3</v>
      </c>
      <c r="GA182" t="s">
        <v>426</v>
      </c>
      <c r="GB182">
        <v>2.97741</v>
      </c>
      <c r="GC182">
        <v>2.71564</v>
      </c>
      <c r="GD182">
        <v>0.184535</v>
      </c>
      <c r="GE182">
        <v>0.187279</v>
      </c>
      <c r="GF182">
        <v>0.09680560000000001</v>
      </c>
      <c r="GG182">
        <v>0.08099430000000001</v>
      </c>
      <c r="GH182">
        <v>25659</v>
      </c>
      <c r="GI182">
        <v>25694</v>
      </c>
      <c r="GJ182">
        <v>29276.9</v>
      </c>
      <c r="GK182">
        <v>29262.1</v>
      </c>
      <c r="GL182">
        <v>35064.6</v>
      </c>
      <c r="GM182">
        <v>35738.7</v>
      </c>
      <c r="GN182">
        <v>41264.9</v>
      </c>
      <c r="GO182">
        <v>41680.1</v>
      </c>
      <c r="GP182">
        <v>1.9218</v>
      </c>
      <c r="GQ182">
        <v>2.2781</v>
      </c>
      <c r="GR182">
        <v>-0.00456721</v>
      </c>
      <c r="GS182">
        <v>0</v>
      </c>
      <c r="GT182">
        <v>27.9131</v>
      </c>
      <c r="GU182">
        <v>999.9</v>
      </c>
      <c r="GV182">
        <v>39.2</v>
      </c>
      <c r="GW182">
        <v>36.9</v>
      </c>
      <c r="GX182">
        <v>27.0794</v>
      </c>
      <c r="GY182">
        <v>63.0929</v>
      </c>
      <c r="GZ182">
        <v>22.2316</v>
      </c>
      <c r="HA182">
        <v>2</v>
      </c>
      <c r="HB182">
        <v>0.29734</v>
      </c>
      <c r="HC182">
        <v>1.9562</v>
      </c>
      <c r="HD182">
        <v>20.3764</v>
      </c>
      <c r="HE182">
        <v>5.21594</v>
      </c>
      <c r="HF182">
        <v>12.0099</v>
      </c>
      <c r="HG182">
        <v>4.98785</v>
      </c>
      <c r="HH182">
        <v>3.28778</v>
      </c>
      <c r="HI182">
        <v>9999</v>
      </c>
      <c r="HJ182">
        <v>9999</v>
      </c>
      <c r="HK182">
        <v>9999</v>
      </c>
      <c r="HL182">
        <v>221.7</v>
      </c>
      <c r="HM182">
        <v>1.86752</v>
      </c>
      <c r="HN182">
        <v>1.86661</v>
      </c>
      <c r="HO182">
        <v>1.86594</v>
      </c>
      <c r="HP182">
        <v>1.86584</v>
      </c>
      <c r="HQ182">
        <v>1.86774</v>
      </c>
      <c r="HR182">
        <v>1.87012</v>
      </c>
      <c r="HS182">
        <v>1.8688</v>
      </c>
      <c r="HT182">
        <v>1.87027</v>
      </c>
      <c r="HU182">
        <v>0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-6.26</v>
      </c>
      <c r="II182">
        <v>-0.1635</v>
      </c>
      <c r="IJ182">
        <v>-2.516739542632623</v>
      </c>
      <c r="IK182">
        <v>-0.003475500162460642</v>
      </c>
      <c r="IL182">
        <v>1.125610701116577E-07</v>
      </c>
      <c r="IM182">
        <v>8.211969671259291E-12</v>
      </c>
      <c r="IN182">
        <v>-0.1937301274936507</v>
      </c>
      <c r="IO182">
        <v>-0.01384364534232655</v>
      </c>
      <c r="IP182">
        <v>0.00103161831321913</v>
      </c>
      <c r="IQ182">
        <v>-1.444183994753534E-05</v>
      </c>
      <c r="IR182">
        <v>3</v>
      </c>
      <c r="IS182">
        <v>2339</v>
      </c>
      <c r="IT182">
        <v>1</v>
      </c>
      <c r="IU182">
        <v>31</v>
      </c>
      <c r="IV182">
        <v>8510.299999999999</v>
      </c>
      <c r="IW182">
        <v>8510.299999999999</v>
      </c>
      <c r="IX182">
        <v>2.94922</v>
      </c>
      <c r="IY182">
        <v>2.22046</v>
      </c>
      <c r="IZ182">
        <v>1.94702</v>
      </c>
      <c r="JA182">
        <v>2.63428</v>
      </c>
      <c r="JB182">
        <v>2.19482</v>
      </c>
      <c r="JC182">
        <v>2.37427</v>
      </c>
      <c r="JD182">
        <v>40.3491</v>
      </c>
      <c r="JE182">
        <v>15.0689</v>
      </c>
      <c r="JF182">
        <v>18</v>
      </c>
      <c r="JG182">
        <v>536.521</v>
      </c>
      <c r="JH182">
        <v>781.143</v>
      </c>
      <c r="JI182">
        <v>24.9991</v>
      </c>
      <c r="JJ182">
        <v>31.2233</v>
      </c>
      <c r="JK182">
        <v>29.9997</v>
      </c>
      <c r="JL182">
        <v>31.2418</v>
      </c>
      <c r="JM182">
        <v>31.1664</v>
      </c>
      <c r="JN182">
        <v>59.0127</v>
      </c>
      <c r="JO182">
        <v>36.4827</v>
      </c>
      <c r="JP182">
        <v>0</v>
      </c>
      <c r="JQ182">
        <v>25</v>
      </c>
      <c r="JR182">
        <v>1189.06</v>
      </c>
      <c r="JS182">
        <v>16.8421</v>
      </c>
      <c r="JT182">
        <v>100.154</v>
      </c>
      <c r="JU182">
        <v>100.12</v>
      </c>
    </row>
    <row r="183" spans="1:281">
      <c r="A183">
        <v>167</v>
      </c>
      <c r="B183">
        <v>1662653560.5</v>
      </c>
      <c r="C183">
        <v>2534.900000095367</v>
      </c>
      <c r="D183" t="s">
        <v>757</v>
      </c>
      <c r="E183" t="s">
        <v>758</v>
      </c>
      <c r="F183">
        <v>5</v>
      </c>
      <c r="G183" t="s">
        <v>615</v>
      </c>
      <c r="H183" t="s">
        <v>416</v>
      </c>
      <c r="I183">
        <v>1662653552.714286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1192.461761799017</v>
      </c>
      <c r="AK183">
        <v>1154.700909090909</v>
      </c>
      <c r="AL183">
        <v>3.404128538583344</v>
      </c>
      <c r="AM183">
        <v>64.70191797242633</v>
      </c>
      <c r="AN183">
        <f>(AP183 - AO183 + DI183*1E3/(8.314*(DK183+273.15)) * AR183/DH183 * AQ183) * DH183/(100*CV183) * 1000/(1000 - AP183)</f>
        <v>0</v>
      </c>
      <c r="AO183">
        <v>16.67364931228342</v>
      </c>
      <c r="AP183">
        <v>20.8019034586466</v>
      </c>
      <c r="AQ183">
        <v>-0.001075284063068981</v>
      </c>
      <c r="AR183">
        <v>95.60757508120415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1662653552.714286</v>
      </c>
      <c r="DB183">
        <v>1106.369285714286</v>
      </c>
      <c r="DC183">
        <v>1157.141785714286</v>
      </c>
      <c r="DD183">
        <v>20.81894642857142</v>
      </c>
      <c r="DE183">
        <v>16.67562857142857</v>
      </c>
      <c r="DF183">
        <v>1112.602142857143</v>
      </c>
      <c r="DG183">
        <v>20.982375</v>
      </c>
      <c r="DH183">
        <v>500.0167500000001</v>
      </c>
      <c r="DI183">
        <v>90.77042142857142</v>
      </c>
      <c r="DJ183">
        <v>0.1000284642857143</v>
      </c>
      <c r="DK183">
        <v>28.09796785714286</v>
      </c>
      <c r="DL183">
        <v>27.83693571428571</v>
      </c>
      <c r="DM183">
        <v>999.9000000000002</v>
      </c>
      <c r="DN183">
        <v>0</v>
      </c>
      <c r="DO183">
        <v>0</v>
      </c>
      <c r="DP183">
        <v>9999.169642857143</v>
      </c>
      <c r="DQ183">
        <v>0</v>
      </c>
      <c r="DR183">
        <v>231.0901785714286</v>
      </c>
      <c r="DS183">
        <v>-50.77146785714286</v>
      </c>
      <c r="DT183">
        <v>1129.892142857143</v>
      </c>
      <c r="DU183">
        <v>1176.765357142857</v>
      </c>
      <c r="DV183">
        <v>4.143317142857143</v>
      </c>
      <c r="DW183">
        <v>1157.141785714286</v>
      </c>
      <c r="DX183">
        <v>16.67562857142857</v>
      </c>
      <c r="DY183">
        <v>1.889743928571429</v>
      </c>
      <c r="DZ183">
        <v>1.513652857142857</v>
      </c>
      <c r="EA183">
        <v>16.549575</v>
      </c>
      <c r="EB183">
        <v>13.10674285714286</v>
      </c>
      <c r="EC183">
        <v>1499.995714285714</v>
      </c>
      <c r="ED183">
        <v>0.9730056071428569</v>
      </c>
      <c r="EE183">
        <v>0.02699420714285715</v>
      </c>
      <c r="EF183">
        <v>0</v>
      </c>
      <c r="EG183">
        <v>2.286957142857143</v>
      </c>
      <c r="EH183">
        <v>0</v>
      </c>
      <c r="EI183">
        <v>9707.781071428572</v>
      </c>
      <c r="EJ183">
        <v>12533.375</v>
      </c>
      <c r="EK183">
        <v>38.55314285714285</v>
      </c>
      <c r="EL183">
        <v>40.375</v>
      </c>
      <c r="EM183">
        <v>39.13828571428571</v>
      </c>
      <c r="EN183">
        <v>39.30757142857142</v>
      </c>
      <c r="EO183">
        <v>38.07099999999999</v>
      </c>
      <c r="EP183">
        <v>1459.502500000001</v>
      </c>
      <c r="EQ183">
        <v>40.49321428571428</v>
      </c>
      <c r="ER183">
        <v>0</v>
      </c>
      <c r="ES183">
        <v>1662653560.7</v>
      </c>
      <c r="ET183">
        <v>0</v>
      </c>
      <c r="EU183">
        <v>2.260508</v>
      </c>
      <c r="EV183">
        <v>0.6409384626975435</v>
      </c>
      <c r="EW183">
        <v>-30.38615378845142</v>
      </c>
      <c r="EX183">
        <v>9707.0944</v>
      </c>
      <c r="EY183">
        <v>15</v>
      </c>
      <c r="EZ183">
        <v>0</v>
      </c>
      <c r="FA183" t="s">
        <v>419</v>
      </c>
      <c r="FB183">
        <v>1662142938.1</v>
      </c>
      <c r="FC183">
        <v>1662142938.1</v>
      </c>
      <c r="FD183">
        <v>0</v>
      </c>
      <c r="FE183">
        <v>0.077</v>
      </c>
      <c r="FF183">
        <v>-0.133</v>
      </c>
      <c r="FG183">
        <v>-3.393</v>
      </c>
      <c r="FH183">
        <v>-0.24</v>
      </c>
      <c r="FI183">
        <v>419</v>
      </c>
      <c r="FJ183">
        <v>24</v>
      </c>
      <c r="FK183">
        <v>0.26</v>
      </c>
      <c r="FL183">
        <v>0.23</v>
      </c>
      <c r="FM183">
        <v>-50.7597487804878</v>
      </c>
      <c r="FN183">
        <v>-0.5028710801394333</v>
      </c>
      <c r="FO183">
        <v>0.095609222746148</v>
      </c>
      <c r="FP183">
        <v>0</v>
      </c>
      <c r="FQ183">
        <v>2.259841176470588</v>
      </c>
      <c r="FR183">
        <v>0.3529228442577068</v>
      </c>
      <c r="FS183">
        <v>0.1988384078143489</v>
      </c>
      <c r="FT183">
        <v>1</v>
      </c>
      <c r="FU183">
        <v>4.173672926829268</v>
      </c>
      <c r="FV183">
        <v>-0.6436517770034756</v>
      </c>
      <c r="FW183">
        <v>0.06793893198482404</v>
      </c>
      <c r="FX183">
        <v>0</v>
      </c>
      <c r="FY183">
        <v>1</v>
      </c>
      <c r="FZ183">
        <v>3</v>
      </c>
      <c r="GA183" t="s">
        <v>426</v>
      </c>
      <c r="GB183">
        <v>2.97741</v>
      </c>
      <c r="GC183">
        <v>2.71564</v>
      </c>
      <c r="GD183">
        <v>0.186276</v>
      </c>
      <c r="GE183">
        <v>0.188981</v>
      </c>
      <c r="GF183">
        <v>0.09677040000000001</v>
      </c>
      <c r="GG183">
        <v>0.08138869999999999</v>
      </c>
      <c r="GH183">
        <v>25604.7</v>
      </c>
      <c r="GI183">
        <v>25640.7</v>
      </c>
      <c r="GJ183">
        <v>29277.5</v>
      </c>
      <c r="GK183">
        <v>29262.8</v>
      </c>
      <c r="GL183">
        <v>35066.6</v>
      </c>
      <c r="GM183">
        <v>35724.3</v>
      </c>
      <c r="GN183">
        <v>41265.6</v>
      </c>
      <c r="GO183">
        <v>41681.2</v>
      </c>
      <c r="GP183">
        <v>1.9218</v>
      </c>
      <c r="GQ183">
        <v>2.2784</v>
      </c>
      <c r="GR183">
        <v>-0.00373274</v>
      </c>
      <c r="GS183">
        <v>0</v>
      </c>
      <c r="GT183">
        <v>27.9071</v>
      </c>
      <c r="GU183">
        <v>999.9</v>
      </c>
      <c r="GV183">
        <v>39.2</v>
      </c>
      <c r="GW183">
        <v>36.8</v>
      </c>
      <c r="GX183">
        <v>26.9328</v>
      </c>
      <c r="GY183">
        <v>63.0429</v>
      </c>
      <c r="GZ183">
        <v>22.1955</v>
      </c>
      <c r="HA183">
        <v>2</v>
      </c>
      <c r="HB183">
        <v>0.296969</v>
      </c>
      <c r="HC183">
        <v>1.952</v>
      </c>
      <c r="HD183">
        <v>20.3765</v>
      </c>
      <c r="HE183">
        <v>5.21564</v>
      </c>
      <c r="HF183">
        <v>12.0099</v>
      </c>
      <c r="HG183">
        <v>4.98785</v>
      </c>
      <c r="HH183">
        <v>3.28783</v>
      </c>
      <c r="HI183">
        <v>9999</v>
      </c>
      <c r="HJ183">
        <v>9999</v>
      </c>
      <c r="HK183">
        <v>9999</v>
      </c>
      <c r="HL183">
        <v>221.7</v>
      </c>
      <c r="HM183">
        <v>1.86752</v>
      </c>
      <c r="HN183">
        <v>1.86661</v>
      </c>
      <c r="HO183">
        <v>1.86591</v>
      </c>
      <c r="HP183">
        <v>1.86584</v>
      </c>
      <c r="HQ183">
        <v>1.86772</v>
      </c>
      <c r="HR183">
        <v>1.87012</v>
      </c>
      <c r="HS183">
        <v>1.86882</v>
      </c>
      <c r="HT183">
        <v>1.87026</v>
      </c>
      <c r="HU183">
        <v>0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-6.32</v>
      </c>
      <c r="II183">
        <v>-0.1636</v>
      </c>
      <c r="IJ183">
        <v>-2.516739542632623</v>
      </c>
      <c r="IK183">
        <v>-0.003475500162460642</v>
      </c>
      <c r="IL183">
        <v>1.125610701116577E-07</v>
      </c>
      <c r="IM183">
        <v>8.211969671259291E-12</v>
      </c>
      <c r="IN183">
        <v>-0.1937301274936507</v>
      </c>
      <c r="IO183">
        <v>-0.01384364534232655</v>
      </c>
      <c r="IP183">
        <v>0.00103161831321913</v>
      </c>
      <c r="IQ183">
        <v>-1.444183994753534E-05</v>
      </c>
      <c r="IR183">
        <v>3</v>
      </c>
      <c r="IS183">
        <v>2339</v>
      </c>
      <c r="IT183">
        <v>1</v>
      </c>
      <c r="IU183">
        <v>31</v>
      </c>
      <c r="IV183">
        <v>8510.4</v>
      </c>
      <c r="IW183">
        <v>8510.4</v>
      </c>
      <c r="IX183">
        <v>2.98096</v>
      </c>
      <c r="IY183">
        <v>2.20703</v>
      </c>
      <c r="IZ183">
        <v>1.94702</v>
      </c>
      <c r="JA183">
        <v>2.63306</v>
      </c>
      <c r="JB183">
        <v>2.19482</v>
      </c>
      <c r="JC183">
        <v>2.38892</v>
      </c>
      <c r="JD183">
        <v>40.3491</v>
      </c>
      <c r="JE183">
        <v>15.0864</v>
      </c>
      <c r="JF183">
        <v>18</v>
      </c>
      <c r="JG183">
        <v>536.48</v>
      </c>
      <c r="JH183">
        <v>781.374</v>
      </c>
      <c r="JI183">
        <v>24.9991</v>
      </c>
      <c r="JJ183">
        <v>31.2178</v>
      </c>
      <c r="JK183">
        <v>29.9996</v>
      </c>
      <c r="JL183">
        <v>31.2371</v>
      </c>
      <c r="JM183">
        <v>31.1617</v>
      </c>
      <c r="JN183">
        <v>59.6376</v>
      </c>
      <c r="JO183">
        <v>36.1868</v>
      </c>
      <c r="JP183">
        <v>0</v>
      </c>
      <c r="JQ183">
        <v>25</v>
      </c>
      <c r="JR183">
        <v>1202.44</v>
      </c>
      <c r="JS183">
        <v>16.9121</v>
      </c>
      <c r="JT183">
        <v>100.156</v>
      </c>
      <c r="JU183">
        <v>100.123</v>
      </c>
    </row>
    <row r="184" spans="1:281">
      <c r="A184">
        <v>168</v>
      </c>
      <c r="B184">
        <v>1662653565.5</v>
      </c>
      <c r="C184">
        <v>2539.900000095367</v>
      </c>
      <c r="D184" t="s">
        <v>759</v>
      </c>
      <c r="E184" t="s">
        <v>760</v>
      </c>
      <c r="F184">
        <v>5</v>
      </c>
      <c r="G184" t="s">
        <v>615</v>
      </c>
      <c r="H184" t="s">
        <v>416</v>
      </c>
      <c r="I184">
        <v>1662653558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1209.375288399402</v>
      </c>
      <c r="AK184">
        <v>1171.776121212121</v>
      </c>
      <c r="AL184">
        <v>3.407443938559108</v>
      </c>
      <c r="AM184">
        <v>64.70191797242633</v>
      </c>
      <c r="AN184">
        <f>(AP184 - AO184 + DI184*1E3/(8.314*(DK184+273.15)) * AR184/DH184 * AQ184) * DH184/(100*CV184) * 1000/(1000 - AP184)</f>
        <v>0</v>
      </c>
      <c r="AO184">
        <v>16.77917929328726</v>
      </c>
      <c r="AP184">
        <v>20.82142601503759</v>
      </c>
      <c r="AQ184">
        <v>-0.002130845093446352</v>
      </c>
      <c r="AR184">
        <v>95.60757508120415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1662653558</v>
      </c>
      <c r="DB184">
        <v>1124.033703703704</v>
      </c>
      <c r="DC184">
        <v>1174.754074074074</v>
      </c>
      <c r="DD184">
        <v>20.8143</v>
      </c>
      <c r="DE184">
        <v>16.74032962962963</v>
      </c>
      <c r="DF184">
        <v>1130.322962962963</v>
      </c>
      <c r="DG184">
        <v>20.97778518518519</v>
      </c>
      <c r="DH184">
        <v>500.0095925925926</v>
      </c>
      <c r="DI184">
        <v>90.77028518518517</v>
      </c>
      <c r="DJ184">
        <v>0.09998682222222222</v>
      </c>
      <c r="DK184">
        <v>28.09652592592593</v>
      </c>
      <c r="DL184">
        <v>27.84136296296296</v>
      </c>
      <c r="DM184">
        <v>999.9000000000001</v>
      </c>
      <c r="DN184">
        <v>0</v>
      </c>
      <c r="DO184">
        <v>0</v>
      </c>
      <c r="DP184">
        <v>9997.910370370371</v>
      </c>
      <c r="DQ184">
        <v>0</v>
      </c>
      <c r="DR184">
        <v>231.4905555555555</v>
      </c>
      <c r="DS184">
        <v>-50.71888518518518</v>
      </c>
      <c r="DT184">
        <v>1147.927037037037</v>
      </c>
      <c r="DU184">
        <v>1194.755555555556</v>
      </c>
      <c r="DV184">
        <v>4.073970370370371</v>
      </c>
      <c r="DW184">
        <v>1174.754074074074</v>
      </c>
      <c r="DX184">
        <v>16.74032962962963</v>
      </c>
      <c r="DY184">
        <v>1.88931962962963</v>
      </c>
      <c r="DZ184">
        <v>1.519524074074074</v>
      </c>
      <c r="EA184">
        <v>16.54604814814815</v>
      </c>
      <c r="EB184">
        <v>13.16591851851852</v>
      </c>
      <c r="EC184">
        <v>1499.997407407408</v>
      </c>
      <c r="ED184">
        <v>0.9730053333333332</v>
      </c>
      <c r="EE184">
        <v>0.02699445555555556</v>
      </c>
      <c r="EF184">
        <v>0</v>
      </c>
      <c r="EG184">
        <v>2.295625925925926</v>
      </c>
      <c r="EH184">
        <v>0</v>
      </c>
      <c r="EI184">
        <v>9706.035185185186</v>
      </c>
      <c r="EJ184">
        <v>12533.38518518518</v>
      </c>
      <c r="EK184">
        <v>38.54362962962963</v>
      </c>
      <c r="EL184">
        <v>40.375</v>
      </c>
      <c r="EM184">
        <v>39.12729629629629</v>
      </c>
      <c r="EN184">
        <v>39.29822222222223</v>
      </c>
      <c r="EO184">
        <v>38.062</v>
      </c>
      <c r="EP184">
        <v>1459.504074074074</v>
      </c>
      <c r="EQ184">
        <v>40.49333333333333</v>
      </c>
      <c r="ER184">
        <v>0</v>
      </c>
      <c r="ES184">
        <v>1662653565.5</v>
      </c>
      <c r="ET184">
        <v>0</v>
      </c>
      <c r="EU184">
        <v>2.283516</v>
      </c>
      <c r="EV184">
        <v>-0.5052307691194172</v>
      </c>
      <c r="EW184">
        <v>-18.90615365621279</v>
      </c>
      <c r="EX184">
        <v>9705.7076</v>
      </c>
      <c r="EY184">
        <v>15</v>
      </c>
      <c r="EZ184">
        <v>0</v>
      </c>
      <c r="FA184" t="s">
        <v>419</v>
      </c>
      <c r="FB184">
        <v>1662142938.1</v>
      </c>
      <c r="FC184">
        <v>1662142938.1</v>
      </c>
      <c r="FD184">
        <v>0</v>
      </c>
      <c r="FE184">
        <v>0.077</v>
      </c>
      <c r="FF184">
        <v>-0.133</v>
      </c>
      <c r="FG184">
        <v>-3.393</v>
      </c>
      <c r="FH184">
        <v>-0.24</v>
      </c>
      <c r="FI184">
        <v>419</v>
      </c>
      <c r="FJ184">
        <v>24</v>
      </c>
      <c r="FK184">
        <v>0.26</v>
      </c>
      <c r="FL184">
        <v>0.23</v>
      </c>
      <c r="FM184">
        <v>-50.71874390243902</v>
      </c>
      <c r="FN184">
        <v>0.2796355400697108</v>
      </c>
      <c r="FO184">
        <v>0.1625758540389017</v>
      </c>
      <c r="FP184">
        <v>1</v>
      </c>
      <c r="FQ184">
        <v>2.263079411764706</v>
      </c>
      <c r="FR184">
        <v>0.05846142112818018</v>
      </c>
      <c r="FS184">
        <v>0.1753955593029179</v>
      </c>
      <c r="FT184">
        <v>1</v>
      </c>
      <c r="FU184">
        <v>4.105075365853659</v>
      </c>
      <c r="FV184">
        <v>-0.7824710801393647</v>
      </c>
      <c r="FW184">
        <v>0.08241894839255375</v>
      </c>
      <c r="FX184">
        <v>0</v>
      </c>
      <c r="FY184">
        <v>2</v>
      </c>
      <c r="FZ184">
        <v>3</v>
      </c>
      <c r="GA184" t="s">
        <v>420</v>
      </c>
      <c r="GB184">
        <v>2.97707</v>
      </c>
      <c r="GC184">
        <v>2.71543</v>
      </c>
      <c r="GD184">
        <v>0.187994</v>
      </c>
      <c r="GE184">
        <v>0.190598</v>
      </c>
      <c r="GF184">
        <v>0.0968268</v>
      </c>
      <c r="GG184">
        <v>0.0815509</v>
      </c>
      <c r="GH184">
        <v>25550.4</v>
      </c>
      <c r="GI184">
        <v>25589.4</v>
      </c>
      <c r="GJ184">
        <v>29277.3</v>
      </c>
      <c r="GK184">
        <v>29262.6</v>
      </c>
      <c r="GL184">
        <v>35064.2</v>
      </c>
      <c r="GM184">
        <v>35717.9</v>
      </c>
      <c r="GN184">
        <v>41265.3</v>
      </c>
      <c r="GO184">
        <v>41681.1</v>
      </c>
      <c r="GP184">
        <v>1.9215</v>
      </c>
      <c r="GQ184">
        <v>2.27868</v>
      </c>
      <c r="GR184">
        <v>-0.00310689</v>
      </c>
      <c r="GS184">
        <v>0</v>
      </c>
      <c r="GT184">
        <v>27.9</v>
      </c>
      <c r="GU184">
        <v>999.9</v>
      </c>
      <c r="GV184">
        <v>39.2</v>
      </c>
      <c r="GW184">
        <v>36.8</v>
      </c>
      <c r="GX184">
        <v>26.9337</v>
      </c>
      <c r="GY184">
        <v>63.4129</v>
      </c>
      <c r="GZ184">
        <v>22.2837</v>
      </c>
      <c r="HA184">
        <v>2</v>
      </c>
      <c r="HB184">
        <v>0.296578</v>
      </c>
      <c r="HC184">
        <v>1.94699</v>
      </c>
      <c r="HD184">
        <v>20.3763</v>
      </c>
      <c r="HE184">
        <v>5.21489</v>
      </c>
      <c r="HF184">
        <v>12.0099</v>
      </c>
      <c r="HG184">
        <v>4.98765</v>
      </c>
      <c r="HH184">
        <v>3.2876</v>
      </c>
      <c r="HI184">
        <v>9999</v>
      </c>
      <c r="HJ184">
        <v>9999</v>
      </c>
      <c r="HK184">
        <v>9999</v>
      </c>
      <c r="HL184">
        <v>221.7</v>
      </c>
      <c r="HM184">
        <v>1.86752</v>
      </c>
      <c r="HN184">
        <v>1.86661</v>
      </c>
      <c r="HO184">
        <v>1.86592</v>
      </c>
      <c r="HP184">
        <v>1.86584</v>
      </c>
      <c r="HQ184">
        <v>1.86771</v>
      </c>
      <c r="HR184">
        <v>1.87012</v>
      </c>
      <c r="HS184">
        <v>1.8688</v>
      </c>
      <c r="HT184">
        <v>1.87027</v>
      </c>
      <c r="HU184">
        <v>0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-6.37</v>
      </c>
      <c r="II184">
        <v>-0.1634</v>
      </c>
      <c r="IJ184">
        <v>-2.516739542632623</v>
      </c>
      <c r="IK184">
        <v>-0.003475500162460642</v>
      </c>
      <c r="IL184">
        <v>1.125610701116577E-07</v>
      </c>
      <c r="IM184">
        <v>8.211969671259291E-12</v>
      </c>
      <c r="IN184">
        <v>-0.1937301274936507</v>
      </c>
      <c r="IO184">
        <v>-0.01384364534232655</v>
      </c>
      <c r="IP184">
        <v>0.00103161831321913</v>
      </c>
      <c r="IQ184">
        <v>-1.444183994753534E-05</v>
      </c>
      <c r="IR184">
        <v>3</v>
      </c>
      <c r="IS184">
        <v>2339</v>
      </c>
      <c r="IT184">
        <v>1</v>
      </c>
      <c r="IU184">
        <v>31</v>
      </c>
      <c r="IV184">
        <v>8510.5</v>
      </c>
      <c r="IW184">
        <v>8510.5</v>
      </c>
      <c r="IX184">
        <v>3.01636</v>
      </c>
      <c r="IY184">
        <v>2.21802</v>
      </c>
      <c r="IZ184">
        <v>1.94702</v>
      </c>
      <c r="JA184">
        <v>2.6355</v>
      </c>
      <c r="JB184">
        <v>2.19482</v>
      </c>
      <c r="JC184">
        <v>2.34985</v>
      </c>
      <c r="JD184">
        <v>40.3491</v>
      </c>
      <c r="JE184">
        <v>15.0689</v>
      </c>
      <c r="JF184">
        <v>18</v>
      </c>
      <c r="JG184">
        <v>536.228</v>
      </c>
      <c r="JH184">
        <v>781.572</v>
      </c>
      <c r="JI184">
        <v>24.9989</v>
      </c>
      <c r="JJ184">
        <v>31.2124</v>
      </c>
      <c r="JK184">
        <v>29.9997</v>
      </c>
      <c r="JL184">
        <v>31.2317</v>
      </c>
      <c r="JM184">
        <v>31.1563</v>
      </c>
      <c r="JN184">
        <v>60.3447</v>
      </c>
      <c r="JO184">
        <v>35.9163</v>
      </c>
      <c r="JP184">
        <v>0</v>
      </c>
      <c r="JQ184">
        <v>25</v>
      </c>
      <c r="JR184">
        <v>1222.81</v>
      </c>
      <c r="JS184">
        <v>16.9662</v>
      </c>
      <c r="JT184">
        <v>100.156</v>
      </c>
      <c r="JU184">
        <v>100.122</v>
      </c>
    </row>
    <row r="185" spans="1:281">
      <c r="A185">
        <v>169</v>
      </c>
      <c r="B185">
        <v>1662653570.5</v>
      </c>
      <c r="C185">
        <v>2544.900000095367</v>
      </c>
      <c r="D185" t="s">
        <v>761</v>
      </c>
      <c r="E185" t="s">
        <v>762</v>
      </c>
      <c r="F185">
        <v>5</v>
      </c>
      <c r="G185" t="s">
        <v>615</v>
      </c>
      <c r="H185" t="s">
        <v>416</v>
      </c>
      <c r="I185">
        <v>1662653562.714286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1226.252502072633</v>
      </c>
      <c r="AK185">
        <v>1188.563151515151</v>
      </c>
      <c r="AL185">
        <v>3.375497738631739</v>
      </c>
      <c r="AM185">
        <v>64.70191797242633</v>
      </c>
      <c r="AN185">
        <f>(AP185 - AO185 + DI185*1E3/(8.314*(DK185+273.15)) * AR185/DH185 * AQ185) * DH185/(100*CV185) * 1000/(1000 - AP185)</f>
        <v>0</v>
      </c>
      <c r="AO185">
        <v>16.841680819523</v>
      </c>
      <c r="AP185">
        <v>20.81400857142856</v>
      </c>
      <c r="AQ185">
        <v>0.005679627389756951</v>
      </c>
      <c r="AR185">
        <v>95.60757508120415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1662653562.714286</v>
      </c>
      <c r="DB185">
        <v>1139.691071428571</v>
      </c>
      <c r="DC185">
        <v>1190.467857142857</v>
      </c>
      <c r="DD185">
        <v>20.81262857142857</v>
      </c>
      <c r="DE185">
        <v>16.80669642857142</v>
      </c>
      <c r="DF185">
        <v>1146.030357142857</v>
      </c>
      <c r="DG185">
        <v>20.97612142857143</v>
      </c>
      <c r="DH185">
        <v>500.0213571428571</v>
      </c>
      <c r="DI185">
        <v>90.76974285714284</v>
      </c>
      <c r="DJ185">
        <v>0.0999761</v>
      </c>
      <c r="DK185">
        <v>28.0941</v>
      </c>
      <c r="DL185">
        <v>27.84806428571429</v>
      </c>
      <c r="DM185">
        <v>999.9000000000002</v>
      </c>
      <c r="DN185">
        <v>0</v>
      </c>
      <c r="DO185">
        <v>0</v>
      </c>
      <c r="DP185">
        <v>10002.5625</v>
      </c>
      <c r="DQ185">
        <v>0</v>
      </c>
      <c r="DR185">
        <v>232.4842857142857</v>
      </c>
      <c r="DS185">
        <v>-50.77569642857144</v>
      </c>
      <c r="DT185">
        <v>1163.915714285714</v>
      </c>
      <c r="DU185">
        <v>1210.819285714286</v>
      </c>
      <c r="DV185">
        <v>4.005922857142857</v>
      </c>
      <c r="DW185">
        <v>1190.467857142857</v>
      </c>
      <c r="DX185">
        <v>16.80669642857142</v>
      </c>
      <c r="DY185">
        <v>1.889155714285714</v>
      </c>
      <c r="DZ185">
        <v>1.525539285714286</v>
      </c>
      <c r="EA185">
        <v>16.54469285714286</v>
      </c>
      <c r="EB185">
        <v>13.22646428571429</v>
      </c>
      <c r="EC185">
        <v>1499.994285714286</v>
      </c>
      <c r="ED185">
        <v>0.9730059285714284</v>
      </c>
      <c r="EE185">
        <v>0.02699386428571429</v>
      </c>
      <c r="EF185">
        <v>0</v>
      </c>
      <c r="EG185">
        <v>2.286760714285714</v>
      </c>
      <c r="EH185">
        <v>0</v>
      </c>
      <c r="EI185">
        <v>9703.889999999999</v>
      </c>
      <c r="EJ185">
        <v>12533.36428571429</v>
      </c>
      <c r="EK185">
        <v>38.52435714285713</v>
      </c>
      <c r="EL185">
        <v>40.35699999999999</v>
      </c>
      <c r="EM185">
        <v>39.125</v>
      </c>
      <c r="EN185">
        <v>39.27878571428572</v>
      </c>
      <c r="EO185">
        <v>38.062</v>
      </c>
      <c r="EP185">
        <v>1459.502142857142</v>
      </c>
      <c r="EQ185">
        <v>40.49214285714286</v>
      </c>
      <c r="ER185">
        <v>0</v>
      </c>
      <c r="ES185">
        <v>1662653570.3</v>
      </c>
      <c r="ET185">
        <v>0</v>
      </c>
      <c r="EU185">
        <v>2.259628</v>
      </c>
      <c r="EV185">
        <v>-0.1219153761029727</v>
      </c>
      <c r="EW185">
        <v>-19.77615370319481</v>
      </c>
      <c r="EX185">
        <v>9703.432000000001</v>
      </c>
      <c r="EY185">
        <v>15</v>
      </c>
      <c r="EZ185">
        <v>0</v>
      </c>
      <c r="FA185" t="s">
        <v>419</v>
      </c>
      <c r="FB185">
        <v>1662142938.1</v>
      </c>
      <c r="FC185">
        <v>1662142938.1</v>
      </c>
      <c r="FD185">
        <v>0</v>
      </c>
      <c r="FE185">
        <v>0.077</v>
      </c>
      <c r="FF185">
        <v>-0.133</v>
      </c>
      <c r="FG185">
        <v>-3.393</v>
      </c>
      <c r="FH185">
        <v>-0.24</v>
      </c>
      <c r="FI185">
        <v>419</v>
      </c>
      <c r="FJ185">
        <v>24</v>
      </c>
      <c r="FK185">
        <v>0.26</v>
      </c>
      <c r="FL185">
        <v>0.23</v>
      </c>
      <c r="FM185">
        <v>-50.7406125</v>
      </c>
      <c r="FN185">
        <v>0.04895797373371253</v>
      </c>
      <c r="FO185">
        <v>0.2183267976995723</v>
      </c>
      <c r="FP185">
        <v>1</v>
      </c>
      <c r="FQ185">
        <v>2.255829411764706</v>
      </c>
      <c r="FR185">
        <v>-0.2093017525494054</v>
      </c>
      <c r="FS185">
        <v>0.2240037887408207</v>
      </c>
      <c r="FT185">
        <v>1</v>
      </c>
      <c r="FU185">
        <v>4.05228075</v>
      </c>
      <c r="FV185">
        <v>-0.899373996247663</v>
      </c>
      <c r="FW185">
        <v>0.08898546927413203</v>
      </c>
      <c r="FX185">
        <v>0</v>
      </c>
      <c r="FY185">
        <v>2</v>
      </c>
      <c r="FZ185">
        <v>3</v>
      </c>
      <c r="GA185" t="s">
        <v>420</v>
      </c>
      <c r="GB185">
        <v>2.97746</v>
      </c>
      <c r="GC185">
        <v>2.71577</v>
      </c>
      <c r="GD185">
        <v>0.189692</v>
      </c>
      <c r="GE185">
        <v>0.192347</v>
      </c>
      <c r="GF185">
        <v>0.096802</v>
      </c>
      <c r="GG185">
        <v>0.0817623</v>
      </c>
      <c r="GH185">
        <v>25497.3</v>
      </c>
      <c r="GI185">
        <v>25534.3</v>
      </c>
      <c r="GJ185">
        <v>29277.8</v>
      </c>
      <c r="GK185">
        <v>29262.9</v>
      </c>
      <c r="GL185">
        <v>35065.6</v>
      </c>
      <c r="GM185">
        <v>35710.1</v>
      </c>
      <c r="GN185">
        <v>41265.8</v>
      </c>
      <c r="GO185">
        <v>41681.6</v>
      </c>
      <c r="GP185">
        <v>1.92183</v>
      </c>
      <c r="GQ185">
        <v>2.2787</v>
      </c>
      <c r="GR185">
        <v>-0.00216067</v>
      </c>
      <c r="GS185">
        <v>0</v>
      </c>
      <c r="GT185">
        <v>27.894</v>
      </c>
      <c r="GU185">
        <v>999.9</v>
      </c>
      <c r="GV185">
        <v>39.2</v>
      </c>
      <c r="GW185">
        <v>36.8</v>
      </c>
      <c r="GX185">
        <v>26.9346</v>
      </c>
      <c r="GY185">
        <v>62.9429</v>
      </c>
      <c r="GZ185">
        <v>22.0994</v>
      </c>
      <c r="HA185">
        <v>2</v>
      </c>
      <c r="HB185">
        <v>0.296128</v>
      </c>
      <c r="HC185">
        <v>1.94362</v>
      </c>
      <c r="HD185">
        <v>20.3765</v>
      </c>
      <c r="HE185">
        <v>5.21594</v>
      </c>
      <c r="HF185">
        <v>12.0099</v>
      </c>
      <c r="HG185">
        <v>4.98795</v>
      </c>
      <c r="HH185">
        <v>3.2879</v>
      </c>
      <c r="HI185">
        <v>9999</v>
      </c>
      <c r="HJ185">
        <v>9999</v>
      </c>
      <c r="HK185">
        <v>9999</v>
      </c>
      <c r="HL185">
        <v>221.7</v>
      </c>
      <c r="HM185">
        <v>1.86752</v>
      </c>
      <c r="HN185">
        <v>1.86661</v>
      </c>
      <c r="HO185">
        <v>1.86591</v>
      </c>
      <c r="HP185">
        <v>1.86584</v>
      </c>
      <c r="HQ185">
        <v>1.86771</v>
      </c>
      <c r="HR185">
        <v>1.87012</v>
      </c>
      <c r="HS185">
        <v>1.86876</v>
      </c>
      <c r="HT185">
        <v>1.87027</v>
      </c>
      <c r="HU185">
        <v>0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-6.42</v>
      </c>
      <c r="II185">
        <v>-0.1634</v>
      </c>
      <c r="IJ185">
        <v>-2.516739542632623</v>
      </c>
      <c r="IK185">
        <v>-0.003475500162460642</v>
      </c>
      <c r="IL185">
        <v>1.125610701116577E-07</v>
      </c>
      <c r="IM185">
        <v>8.211969671259291E-12</v>
      </c>
      <c r="IN185">
        <v>-0.1937301274936507</v>
      </c>
      <c r="IO185">
        <v>-0.01384364534232655</v>
      </c>
      <c r="IP185">
        <v>0.00103161831321913</v>
      </c>
      <c r="IQ185">
        <v>-1.444183994753534E-05</v>
      </c>
      <c r="IR185">
        <v>3</v>
      </c>
      <c r="IS185">
        <v>2339</v>
      </c>
      <c r="IT185">
        <v>1</v>
      </c>
      <c r="IU185">
        <v>31</v>
      </c>
      <c r="IV185">
        <v>8510.5</v>
      </c>
      <c r="IW185">
        <v>8510.5</v>
      </c>
      <c r="IX185">
        <v>3.04688</v>
      </c>
      <c r="IY185">
        <v>2.20581</v>
      </c>
      <c r="IZ185">
        <v>1.94702</v>
      </c>
      <c r="JA185">
        <v>2.62939</v>
      </c>
      <c r="JB185">
        <v>2.19482</v>
      </c>
      <c r="JC185">
        <v>2.39746</v>
      </c>
      <c r="JD185">
        <v>40.3237</v>
      </c>
      <c r="JE185">
        <v>15.0777</v>
      </c>
      <c r="JF185">
        <v>18</v>
      </c>
      <c r="JG185">
        <v>536.41</v>
      </c>
      <c r="JH185">
        <v>781.535</v>
      </c>
      <c r="JI185">
        <v>24.9991</v>
      </c>
      <c r="JJ185">
        <v>31.207</v>
      </c>
      <c r="JK185">
        <v>29.9997</v>
      </c>
      <c r="JL185">
        <v>31.2268</v>
      </c>
      <c r="JM185">
        <v>31.1516</v>
      </c>
      <c r="JN185">
        <v>60.9681</v>
      </c>
      <c r="JO185">
        <v>35.5976</v>
      </c>
      <c r="JP185">
        <v>0</v>
      </c>
      <c r="JQ185">
        <v>25</v>
      </c>
      <c r="JR185">
        <v>1236.18</v>
      </c>
      <c r="JS185">
        <v>17.0429</v>
      </c>
      <c r="JT185">
        <v>100.157</v>
      </c>
      <c r="JU185">
        <v>100.124</v>
      </c>
    </row>
    <row r="186" spans="1:281">
      <c r="A186">
        <v>170</v>
      </c>
      <c r="B186">
        <v>1662653575.5</v>
      </c>
      <c r="C186">
        <v>2549.900000095367</v>
      </c>
      <c r="D186" t="s">
        <v>763</v>
      </c>
      <c r="E186" t="s">
        <v>764</v>
      </c>
      <c r="F186">
        <v>5</v>
      </c>
      <c r="G186" t="s">
        <v>615</v>
      </c>
      <c r="H186" t="s">
        <v>416</v>
      </c>
      <c r="I186">
        <v>1662653568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1244.033874930852</v>
      </c>
      <c r="AK186">
        <v>1205.719333333333</v>
      </c>
      <c r="AL186">
        <v>3.431150055589501</v>
      </c>
      <c r="AM186">
        <v>64.70191797242633</v>
      </c>
      <c r="AN186">
        <f>(AP186 - AO186 + DI186*1E3/(8.314*(DK186+273.15)) * AR186/DH186 * AQ186) * DH186/(100*CV186) * 1000/(1000 - AP186)</f>
        <v>0</v>
      </c>
      <c r="AO186">
        <v>16.89409770278389</v>
      </c>
      <c r="AP186">
        <v>20.81116526315789</v>
      </c>
      <c r="AQ186">
        <v>-0.0008317897731294548</v>
      </c>
      <c r="AR186">
        <v>95.60757508120415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1662653568</v>
      </c>
      <c r="DB186">
        <v>1157.276666666667</v>
      </c>
      <c r="DC186">
        <v>1208.193703703704</v>
      </c>
      <c r="DD186">
        <v>20.81389259259259</v>
      </c>
      <c r="DE186">
        <v>16.88112962962963</v>
      </c>
      <c r="DF186">
        <v>1163.672592592593</v>
      </c>
      <c r="DG186">
        <v>20.97737037037037</v>
      </c>
      <c r="DH186">
        <v>500.0048518518518</v>
      </c>
      <c r="DI186">
        <v>90.76948518518518</v>
      </c>
      <c r="DJ186">
        <v>0.09991925925925926</v>
      </c>
      <c r="DK186">
        <v>28.09216296296296</v>
      </c>
      <c r="DL186">
        <v>27.85486666666666</v>
      </c>
      <c r="DM186">
        <v>999.9000000000001</v>
      </c>
      <c r="DN186">
        <v>0</v>
      </c>
      <c r="DO186">
        <v>0</v>
      </c>
      <c r="DP186">
        <v>10009.25851851852</v>
      </c>
      <c r="DQ186">
        <v>0</v>
      </c>
      <c r="DR186">
        <v>234.5406666666666</v>
      </c>
      <c r="DS186">
        <v>-50.91623703703704</v>
      </c>
      <c r="DT186">
        <v>1181.876666666667</v>
      </c>
      <c r="DU186">
        <v>1228.941111111111</v>
      </c>
      <c r="DV186">
        <v>3.932748518518518</v>
      </c>
      <c r="DW186">
        <v>1208.193703703704</v>
      </c>
      <c r="DX186">
        <v>16.88112962962963</v>
      </c>
      <c r="DY186">
        <v>1.889265185185185</v>
      </c>
      <c r="DZ186">
        <v>1.532291481481481</v>
      </c>
      <c r="EA186">
        <v>16.5456037037037</v>
      </c>
      <c r="EB186">
        <v>13.2942037037037</v>
      </c>
      <c r="EC186">
        <v>1500.003333333334</v>
      </c>
      <c r="ED186">
        <v>0.9730066666666667</v>
      </c>
      <c r="EE186">
        <v>0.02699315555555556</v>
      </c>
      <c r="EF186">
        <v>0</v>
      </c>
      <c r="EG186">
        <v>2.282333333333333</v>
      </c>
      <c r="EH186">
        <v>0</v>
      </c>
      <c r="EI186">
        <v>9702.057777777778</v>
      </c>
      <c r="EJ186">
        <v>12533.43703703703</v>
      </c>
      <c r="EK186">
        <v>38.51148148148148</v>
      </c>
      <c r="EL186">
        <v>40.34699999999999</v>
      </c>
      <c r="EM186">
        <v>39.125</v>
      </c>
      <c r="EN186">
        <v>39.26148148148148</v>
      </c>
      <c r="EO186">
        <v>38.0574074074074</v>
      </c>
      <c r="EP186">
        <v>1459.512222222222</v>
      </c>
      <c r="EQ186">
        <v>40.49111111111111</v>
      </c>
      <c r="ER186">
        <v>0</v>
      </c>
      <c r="ES186">
        <v>1662653575.7</v>
      </c>
      <c r="ET186">
        <v>0</v>
      </c>
      <c r="EU186">
        <v>2.260984615384615</v>
      </c>
      <c r="EV186">
        <v>0.4747624040386575</v>
      </c>
      <c r="EW186">
        <v>-29.77914518564653</v>
      </c>
      <c r="EX186">
        <v>9701.673846153846</v>
      </c>
      <c r="EY186">
        <v>15</v>
      </c>
      <c r="EZ186">
        <v>0</v>
      </c>
      <c r="FA186" t="s">
        <v>419</v>
      </c>
      <c r="FB186">
        <v>1662142938.1</v>
      </c>
      <c r="FC186">
        <v>1662142938.1</v>
      </c>
      <c r="FD186">
        <v>0</v>
      </c>
      <c r="FE186">
        <v>0.077</v>
      </c>
      <c r="FF186">
        <v>-0.133</v>
      </c>
      <c r="FG186">
        <v>-3.393</v>
      </c>
      <c r="FH186">
        <v>-0.24</v>
      </c>
      <c r="FI186">
        <v>419</v>
      </c>
      <c r="FJ186">
        <v>24</v>
      </c>
      <c r="FK186">
        <v>0.26</v>
      </c>
      <c r="FL186">
        <v>0.23</v>
      </c>
      <c r="FM186">
        <v>-50.89841219512195</v>
      </c>
      <c r="FN186">
        <v>-1.725526829268374</v>
      </c>
      <c r="FO186">
        <v>0.3457652278325687</v>
      </c>
      <c r="FP186">
        <v>0</v>
      </c>
      <c r="FQ186">
        <v>2.276005882352941</v>
      </c>
      <c r="FR186">
        <v>0.09043239450917485</v>
      </c>
      <c r="FS186">
        <v>0.2255348335443297</v>
      </c>
      <c r="FT186">
        <v>1</v>
      </c>
      <c r="FU186">
        <v>3.976842195121951</v>
      </c>
      <c r="FV186">
        <v>-0.80306236933798</v>
      </c>
      <c r="FW186">
        <v>0.08162894048344459</v>
      </c>
      <c r="FX186">
        <v>0</v>
      </c>
      <c r="FY186">
        <v>1</v>
      </c>
      <c r="FZ186">
        <v>3</v>
      </c>
      <c r="GA186" t="s">
        <v>426</v>
      </c>
      <c r="GB186">
        <v>2.97728</v>
      </c>
      <c r="GC186">
        <v>2.71571</v>
      </c>
      <c r="GD186">
        <v>0.191404</v>
      </c>
      <c r="GE186">
        <v>0.193957</v>
      </c>
      <c r="GF186">
        <v>0.096803</v>
      </c>
      <c r="GG186">
        <v>0.0821127</v>
      </c>
      <c r="GH186">
        <v>25443.2</v>
      </c>
      <c r="GI186">
        <v>25484</v>
      </c>
      <c r="GJ186">
        <v>29277.6</v>
      </c>
      <c r="GK186">
        <v>29263.8</v>
      </c>
      <c r="GL186">
        <v>35065.7</v>
      </c>
      <c r="GM186">
        <v>35697.5</v>
      </c>
      <c r="GN186">
        <v>41266</v>
      </c>
      <c r="GO186">
        <v>41682.9</v>
      </c>
      <c r="GP186">
        <v>1.92173</v>
      </c>
      <c r="GQ186">
        <v>2.27912</v>
      </c>
      <c r="GR186">
        <v>-0.00114739</v>
      </c>
      <c r="GS186">
        <v>0</v>
      </c>
      <c r="GT186">
        <v>27.8869</v>
      </c>
      <c r="GU186">
        <v>999.9</v>
      </c>
      <c r="GV186">
        <v>39.2</v>
      </c>
      <c r="GW186">
        <v>36.8</v>
      </c>
      <c r="GX186">
        <v>26.9345</v>
      </c>
      <c r="GY186">
        <v>62.5029</v>
      </c>
      <c r="GZ186">
        <v>22.2155</v>
      </c>
      <c r="HA186">
        <v>2</v>
      </c>
      <c r="HB186">
        <v>0.295523</v>
      </c>
      <c r="HC186">
        <v>1.93868</v>
      </c>
      <c r="HD186">
        <v>20.3765</v>
      </c>
      <c r="HE186">
        <v>5.21489</v>
      </c>
      <c r="HF186">
        <v>12.0099</v>
      </c>
      <c r="HG186">
        <v>4.9878</v>
      </c>
      <c r="HH186">
        <v>3.28778</v>
      </c>
      <c r="HI186">
        <v>9999</v>
      </c>
      <c r="HJ186">
        <v>9999</v>
      </c>
      <c r="HK186">
        <v>9999</v>
      </c>
      <c r="HL186">
        <v>221.7</v>
      </c>
      <c r="HM186">
        <v>1.86751</v>
      </c>
      <c r="HN186">
        <v>1.8666</v>
      </c>
      <c r="HO186">
        <v>1.86592</v>
      </c>
      <c r="HP186">
        <v>1.86584</v>
      </c>
      <c r="HQ186">
        <v>1.86771</v>
      </c>
      <c r="HR186">
        <v>1.87012</v>
      </c>
      <c r="HS186">
        <v>1.86876</v>
      </c>
      <c r="HT186">
        <v>1.87027</v>
      </c>
      <c r="HU186">
        <v>0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-6.47</v>
      </c>
      <c r="II186">
        <v>-0.1635</v>
      </c>
      <c r="IJ186">
        <v>-2.516739542632623</v>
      </c>
      <c r="IK186">
        <v>-0.003475500162460642</v>
      </c>
      <c r="IL186">
        <v>1.125610701116577E-07</v>
      </c>
      <c r="IM186">
        <v>8.211969671259291E-12</v>
      </c>
      <c r="IN186">
        <v>-0.1937301274936507</v>
      </c>
      <c r="IO186">
        <v>-0.01384364534232655</v>
      </c>
      <c r="IP186">
        <v>0.00103161831321913</v>
      </c>
      <c r="IQ186">
        <v>-1.444183994753534E-05</v>
      </c>
      <c r="IR186">
        <v>3</v>
      </c>
      <c r="IS186">
        <v>2339</v>
      </c>
      <c r="IT186">
        <v>1</v>
      </c>
      <c r="IU186">
        <v>31</v>
      </c>
      <c r="IV186">
        <v>8510.6</v>
      </c>
      <c r="IW186">
        <v>8510.6</v>
      </c>
      <c r="IX186">
        <v>3.08105</v>
      </c>
      <c r="IY186">
        <v>2.20947</v>
      </c>
      <c r="IZ186">
        <v>1.94702</v>
      </c>
      <c r="JA186">
        <v>2.63184</v>
      </c>
      <c r="JB186">
        <v>2.19482</v>
      </c>
      <c r="JC186">
        <v>2.38647</v>
      </c>
      <c r="JD186">
        <v>40.3237</v>
      </c>
      <c r="JE186">
        <v>15.0777</v>
      </c>
      <c r="JF186">
        <v>18</v>
      </c>
      <c r="JG186">
        <v>536.301</v>
      </c>
      <c r="JH186">
        <v>781.88</v>
      </c>
      <c r="JI186">
        <v>24.999</v>
      </c>
      <c r="JJ186">
        <v>31.2015</v>
      </c>
      <c r="JK186">
        <v>29.9997</v>
      </c>
      <c r="JL186">
        <v>31.222</v>
      </c>
      <c r="JM186">
        <v>31.1462</v>
      </c>
      <c r="JN186">
        <v>61.6597</v>
      </c>
      <c r="JO186">
        <v>35.5976</v>
      </c>
      <c r="JP186">
        <v>0</v>
      </c>
      <c r="JQ186">
        <v>25</v>
      </c>
      <c r="JR186">
        <v>1256.25</v>
      </c>
      <c r="JS186">
        <v>17.1011</v>
      </c>
      <c r="JT186">
        <v>100.157</v>
      </c>
      <c r="JU186">
        <v>100.126</v>
      </c>
    </row>
    <row r="187" spans="1:281">
      <c r="A187">
        <v>171</v>
      </c>
      <c r="B187">
        <v>1662653580.5</v>
      </c>
      <c r="C187">
        <v>2554.900000095367</v>
      </c>
      <c r="D187" t="s">
        <v>765</v>
      </c>
      <c r="E187" t="s">
        <v>766</v>
      </c>
      <c r="F187">
        <v>5</v>
      </c>
      <c r="G187" t="s">
        <v>615</v>
      </c>
      <c r="H187" t="s">
        <v>416</v>
      </c>
      <c r="I187">
        <v>1662653572.714286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1260.792610837883</v>
      </c>
      <c r="AK187">
        <v>1222.798121212121</v>
      </c>
      <c r="AL187">
        <v>3.414177049534367</v>
      </c>
      <c r="AM187">
        <v>64.70191797242633</v>
      </c>
      <c r="AN187">
        <f>(AP187 - AO187 + DI187*1E3/(8.314*(DK187+273.15)) * AR187/DH187 * AQ187) * DH187/(100*CV187) * 1000/(1000 - AP187)</f>
        <v>0</v>
      </c>
      <c r="AO187">
        <v>16.98642975738911</v>
      </c>
      <c r="AP187">
        <v>20.82519338345864</v>
      </c>
      <c r="AQ187">
        <v>-5.841967521680962E-05</v>
      </c>
      <c r="AR187">
        <v>95.60757508120415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1662653572.714286</v>
      </c>
      <c r="DB187">
        <v>1172.963928571429</v>
      </c>
      <c r="DC187">
        <v>1224.068571428572</v>
      </c>
      <c r="DD187">
        <v>20.81652857142857</v>
      </c>
      <c r="DE187">
        <v>16.94268214285714</v>
      </c>
      <c r="DF187">
        <v>1179.410357142857</v>
      </c>
      <c r="DG187">
        <v>20.979975</v>
      </c>
      <c r="DH187">
        <v>500.0138571428571</v>
      </c>
      <c r="DI187">
        <v>90.76882857142859</v>
      </c>
      <c r="DJ187">
        <v>0.09995543571428571</v>
      </c>
      <c r="DK187">
        <v>28.09057142857143</v>
      </c>
      <c r="DL187">
        <v>27.86652857142857</v>
      </c>
      <c r="DM187">
        <v>999.9000000000002</v>
      </c>
      <c r="DN187">
        <v>0</v>
      </c>
      <c r="DO187">
        <v>0</v>
      </c>
      <c r="DP187">
        <v>10007.88035714286</v>
      </c>
      <c r="DQ187">
        <v>0</v>
      </c>
      <c r="DR187">
        <v>236.2041428571429</v>
      </c>
      <c r="DS187">
        <v>-51.10457142857143</v>
      </c>
      <c r="DT187">
        <v>1197.900357142857</v>
      </c>
      <c r="DU187">
        <v>1245.167142857143</v>
      </c>
      <c r="DV187">
        <v>3.873829999999999</v>
      </c>
      <c r="DW187">
        <v>1224.068571428572</v>
      </c>
      <c r="DX187">
        <v>16.94268214285714</v>
      </c>
      <c r="DY187">
        <v>1.889491071428571</v>
      </c>
      <c r="DZ187">
        <v>1.5378675</v>
      </c>
      <c r="EA187">
        <v>16.54748214285714</v>
      </c>
      <c r="EB187">
        <v>13.34983571428571</v>
      </c>
      <c r="EC187">
        <v>1499.996785714285</v>
      </c>
      <c r="ED187">
        <v>0.9730072142857141</v>
      </c>
      <c r="EE187">
        <v>0.02699261071428572</v>
      </c>
      <c r="EF187">
        <v>0</v>
      </c>
      <c r="EG187">
        <v>2.211117857142857</v>
      </c>
      <c r="EH187">
        <v>0</v>
      </c>
      <c r="EI187">
        <v>9699.327142857144</v>
      </c>
      <c r="EJ187">
        <v>12533.39285714286</v>
      </c>
      <c r="EK187">
        <v>38.5</v>
      </c>
      <c r="EL187">
        <v>40.32774999999999</v>
      </c>
      <c r="EM187">
        <v>39.11599999999999</v>
      </c>
      <c r="EN187">
        <v>39.25</v>
      </c>
      <c r="EO187">
        <v>38.05314285714286</v>
      </c>
      <c r="EP187">
        <v>1459.506785714286</v>
      </c>
      <c r="EQ187">
        <v>40.49</v>
      </c>
      <c r="ER187">
        <v>0</v>
      </c>
      <c r="ES187">
        <v>1662653580.5</v>
      </c>
      <c r="ET187">
        <v>0</v>
      </c>
      <c r="EU187">
        <v>2.195976923076923</v>
      </c>
      <c r="EV187">
        <v>-0.9915350310835428</v>
      </c>
      <c r="EW187">
        <v>-27.39863239729592</v>
      </c>
      <c r="EX187">
        <v>9698.660384615385</v>
      </c>
      <c r="EY187">
        <v>15</v>
      </c>
      <c r="EZ187">
        <v>0</v>
      </c>
      <c r="FA187" t="s">
        <v>419</v>
      </c>
      <c r="FB187">
        <v>1662142938.1</v>
      </c>
      <c r="FC187">
        <v>1662142938.1</v>
      </c>
      <c r="FD187">
        <v>0</v>
      </c>
      <c r="FE187">
        <v>0.077</v>
      </c>
      <c r="FF187">
        <v>-0.133</v>
      </c>
      <c r="FG187">
        <v>-3.393</v>
      </c>
      <c r="FH187">
        <v>-0.24</v>
      </c>
      <c r="FI187">
        <v>419</v>
      </c>
      <c r="FJ187">
        <v>24</v>
      </c>
      <c r="FK187">
        <v>0.26</v>
      </c>
      <c r="FL187">
        <v>0.23</v>
      </c>
      <c r="FM187">
        <v>-50.9569225</v>
      </c>
      <c r="FN187">
        <v>-2.379990619136988</v>
      </c>
      <c r="FO187">
        <v>0.3722451178239278</v>
      </c>
      <c r="FP187">
        <v>0</v>
      </c>
      <c r="FQ187">
        <v>2.22175</v>
      </c>
      <c r="FR187">
        <v>-0.3794331504820886</v>
      </c>
      <c r="FS187">
        <v>0.2383336023925535</v>
      </c>
      <c r="FT187">
        <v>1</v>
      </c>
      <c r="FU187">
        <v>3.90559375</v>
      </c>
      <c r="FV187">
        <v>-0.7641670919324628</v>
      </c>
      <c r="FW187">
        <v>0.07584498265170542</v>
      </c>
      <c r="FX187">
        <v>0</v>
      </c>
      <c r="FY187">
        <v>1</v>
      </c>
      <c r="FZ187">
        <v>3</v>
      </c>
      <c r="GA187" t="s">
        <v>426</v>
      </c>
      <c r="GB187">
        <v>2.97721</v>
      </c>
      <c r="GC187">
        <v>2.7156</v>
      </c>
      <c r="GD187">
        <v>0.193094</v>
      </c>
      <c r="GE187">
        <v>0.195663</v>
      </c>
      <c r="GF187">
        <v>0.0968383</v>
      </c>
      <c r="GG187">
        <v>0.0822248</v>
      </c>
      <c r="GH187">
        <v>25390.6</v>
      </c>
      <c r="GI187">
        <v>25430.2</v>
      </c>
      <c r="GJ187">
        <v>29278.3</v>
      </c>
      <c r="GK187">
        <v>29264</v>
      </c>
      <c r="GL187">
        <v>35065.3</v>
      </c>
      <c r="GM187">
        <v>35693.4</v>
      </c>
      <c r="GN187">
        <v>41267.1</v>
      </c>
      <c r="GO187">
        <v>41683.2</v>
      </c>
      <c r="GP187">
        <v>1.9215</v>
      </c>
      <c r="GQ187">
        <v>2.2793</v>
      </c>
      <c r="GR187">
        <v>0.000759959</v>
      </c>
      <c r="GS187">
        <v>0</v>
      </c>
      <c r="GT187">
        <v>27.8822</v>
      </c>
      <c r="GU187">
        <v>999.9</v>
      </c>
      <c r="GV187">
        <v>39.1</v>
      </c>
      <c r="GW187">
        <v>36.8</v>
      </c>
      <c r="GX187">
        <v>26.8637</v>
      </c>
      <c r="GY187">
        <v>63.1429</v>
      </c>
      <c r="GZ187">
        <v>22.1795</v>
      </c>
      <c r="HA187">
        <v>2</v>
      </c>
      <c r="HB187">
        <v>0.295173</v>
      </c>
      <c r="HC187">
        <v>1.93411</v>
      </c>
      <c r="HD187">
        <v>20.3766</v>
      </c>
      <c r="HE187">
        <v>5.21489</v>
      </c>
      <c r="HF187">
        <v>12.0099</v>
      </c>
      <c r="HG187">
        <v>4.9877</v>
      </c>
      <c r="HH187">
        <v>3.28772</v>
      </c>
      <c r="HI187">
        <v>9999</v>
      </c>
      <c r="HJ187">
        <v>9999</v>
      </c>
      <c r="HK187">
        <v>9999</v>
      </c>
      <c r="HL187">
        <v>221.7</v>
      </c>
      <c r="HM187">
        <v>1.86752</v>
      </c>
      <c r="HN187">
        <v>1.86659</v>
      </c>
      <c r="HO187">
        <v>1.86589</v>
      </c>
      <c r="HP187">
        <v>1.86584</v>
      </c>
      <c r="HQ187">
        <v>1.86771</v>
      </c>
      <c r="HR187">
        <v>1.87012</v>
      </c>
      <c r="HS187">
        <v>1.86876</v>
      </c>
      <c r="HT187">
        <v>1.87027</v>
      </c>
      <c r="HU187">
        <v>0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-6.53</v>
      </c>
      <c r="II187">
        <v>-0.1634</v>
      </c>
      <c r="IJ187">
        <v>-2.516739542632623</v>
      </c>
      <c r="IK187">
        <v>-0.003475500162460642</v>
      </c>
      <c r="IL187">
        <v>1.125610701116577E-07</v>
      </c>
      <c r="IM187">
        <v>8.211969671259291E-12</v>
      </c>
      <c r="IN187">
        <v>-0.1937301274936507</v>
      </c>
      <c r="IO187">
        <v>-0.01384364534232655</v>
      </c>
      <c r="IP187">
        <v>0.00103161831321913</v>
      </c>
      <c r="IQ187">
        <v>-1.444183994753534E-05</v>
      </c>
      <c r="IR187">
        <v>3</v>
      </c>
      <c r="IS187">
        <v>2339</v>
      </c>
      <c r="IT187">
        <v>1</v>
      </c>
      <c r="IU187">
        <v>31</v>
      </c>
      <c r="IV187">
        <v>8510.700000000001</v>
      </c>
      <c r="IW187">
        <v>8510.700000000001</v>
      </c>
      <c r="IX187">
        <v>3.11279</v>
      </c>
      <c r="IY187">
        <v>2.21313</v>
      </c>
      <c r="IZ187">
        <v>1.94702</v>
      </c>
      <c r="JA187">
        <v>2.6355</v>
      </c>
      <c r="JB187">
        <v>2.19482</v>
      </c>
      <c r="JC187">
        <v>2.35718</v>
      </c>
      <c r="JD187">
        <v>40.3237</v>
      </c>
      <c r="JE187">
        <v>15.0689</v>
      </c>
      <c r="JF187">
        <v>18</v>
      </c>
      <c r="JG187">
        <v>536.099</v>
      </c>
      <c r="JH187">
        <v>781.98</v>
      </c>
      <c r="JI187">
        <v>24.999</v>
      </c>
      <c r="JJ187">
        <v>31.1961</v>
      </c>
      <c r="JK187">
        <v>29.9996</v>
      </c>
      <c r="JL187">
        <v>31.2166</v>
      </c>
      <c r="JM187">
        <v>31.1408</v>
      </c>
      <c r="JN187">
        <v>62.2811</v>
      </c>
      <c r="JO187">
        <v>35.3146</v>
      </c>
      <c r="JP187">
        <v>0</v>
      </c>
      <c r="JQ187">
        <v>25</v>
      </c>
      <c r="JR187">
        <v>1269.63</v>
      </c>
      <c r="JS187">
        <v>17.1654</v>
      </c>
      <c r="JT187">
        <v>100.16</v>
      </c>
      <c r="JU187">
        <v>100.127</v>
      </c>
    </row>
    <row r="188" spans="1:281">
      <c r="A188">
        <v>172</v>
      </c>
      <c r="B188">
        <v>1662653585.5</v>
      </c>
      <c r="C188">
        <v>2559.900000095367</v>
      </c>
      <c r="D188" t="s">
        <v>767</v>
      </c>
      <c r="E188" t="s">
        <v>768</v>
      </c>
      <c r="F188">
        <v>5</v>
      </c>
      <c r="G188" t="s">
        <v>615</v>
      </c>
      <c r="H188" t="s">
        <v>416</v>
      </c>
      <c r="I188">
        <v>1662653578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1278.168654309801</v>
      </c>
      <c r="AK188">
        <v>1239.987272727273</v>
      </c>
      <c r="AL188">
        <v>3.429572101507783</v>
      </c>
      <c r="AM188">
        <v>64.70191797242633</v>
      </c>
      <c r="AN188">
        <f>(AP188 - AO188 + DI188*1E3/(8.314*(DK188+273.15)) * AR188/DH188 * AQ188) * DH188/(100*CV188) * 1000/(1000 - AP188)</f>
        <v>0</v>
      </c>
      <c r="AO188">
        <v>17.03462411050929</v>
      </c>
      <c r="AP188">
        <v>20.80999142857142</v>
      </c>
      <c r="AQ188">
        <v>0.0004563245248597411</v>
      </c>
      <c r="AR188">
        <v>95.60757508120415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1662653578</v>
      </c>
      <c r="DB188">
        <v>1190.674814814815</v>
      </c>
      <c r="DC188">
        <v>1241.905555555555</v>
      </c>
      <c r="DD188">
        <v>20.81596296296297</v>
      </c>
      <c r="DE188">
        <v>17.00850740740741</v>
      </c>
      <c r="DF188">
        <v>1197.177407407407</v>
      </c>
      <c r="DG188">
        <v>20.97941851851852</v>
      </c>
      <c r="DH188">
        <v>499.9968888888889</v>
      </c>
      <c r="DI188">
        <v>90.76868518518519</v>
      </c>
      <c r="DJ188">
        <v>0.09996725555555555</v>
      </c>
      <c r="DK188">
        <v>28.09103333333333</v>
      </c>
      <c r="DL188">
        <v>27.87781111111111</v>
      </c>
      <c r="DM188">
        <v>999.9000000000001</v>
      </c>
      <c r="DN188">
        <v>0</v>
      </c>
      <c r="DO188">
        <v>0</v>
      </c>
      <c r="DP188">
        <v>9998.587037037036</v>
      </c>
      <c r="DQ188">
        <v>0</v>
      </c>
      <c r="DR188">
        <v>237.5952962962963</v>
      </c>
      <c r="DS188">
        <v>-51.23096296296295</v>
      </c>
      <c r="DT188">
        <v>1215.986666666667</v>
      </c>
      <c r="DU188">
        <v>1263.395925925926</v>
      </c>
      <c r="DV188">
        <v>3.807449259259259</v>
      </c>
      <c r="DW188">
        <v>1241.905555555555</v>
      </c>
      <c r="DX188">
        <v>17.00850740740741</v>
      </c>
      <c r="DY188">
        <v>1.889437037037037</v>
      </c>
      <c r="DZ188">
        <v>1.54384</v>
      </c>
      <c r="EA188">
        <v>16.54702962962963</v>
      </c>
      <c r="EB188">
        <v>13.40931851851852</v>
      </c>
      <c r="EC188">
        <v>1500.003703703704</v>
      </c>
      <c r="ED188">
        <v>0.973007222222222</v>
      </c>
      <c r="EE188">
        <v>0.02699260370370371</v>
      </c>
      <c r="EF188">
        <v>0</v>
      </c>
      <c r="EG188">
        <v>2.22537037037037</v>
      </c>
      <c r="EH188">
        <v>0</v>
      </c>
      <c r="EI188">
        <v>9696.474074074074</v>
      </c>
      <c r="EJ188">
        <v>12533.44814814815</v>
      </c>
      <c r="EK188">
        <v>38.49533333333333</v>
      </c>
      <c r="EL188">
        <v>40.32366666666666</v>
      </c>
      <c r="EM188">
        <v>39.09699999999999</v>
      </c>
      <c r="EN188">
        <v>39.25</v>
      </c>
      <c r="EO188">
        <v>38.03674074074074</v>
      </c>
      <c r="EP188">
        <v>1459.513703703703</v>
      </c>
      <c r="EQ188">
        <v>40.49</v>
      </c>
      <c r="ER188">
        <v>0</v>
      </c>
      <c r="ES188">
        <v>1662653585.3</v>
      </c>
      <c r="ET188">
        <v>0</v>
      </c>
      <c r="EU188">
        <v>2.222361538461538</v>
      </c>
      <c r="EV188">
        <v>-0.6466393327533693</v>
      </c>
      <c r="EW188">
        <v>-32.51726492570144</v>
      </c>
      <c r="EX188">
        <v>9696.517307692307</v>
      </c>
      <c r="EY188">
        <v>15</v>
      </c>
      <c r="EZ188">
        <v>0</v>
      </c>
      <c r="FA188" t="s">
        <v>419</v>
      </c>
      <c r="FB188">
        <v>1662142938.1</v>
      </c>
      <c r="FC188">
        <v>1662142938.1</v>
      </c>
      <c r="FD188">
        <v>0</v>
      </c>
      <c r="FE188">
        <v>0.077</v>
      </c>
      <c r="FF188">
        <v>-0.133</v>
      </c>
      <c r="FG188">
        <v>-3.393</v>
      </c>
      <c r="FH188">
        <v>-0.24</v>
      </c>
      <c r="FI188">
        <v>419</v>
      </c>
      <c r="FJ188">
        <v>24</v>
      </c>
      <c r="FK188">
        <v>0.26</v>
      </c>
      <c r="FL188">
        <v>0.23</v>
      </c>
      <c r="FM188">
        <v>-51.11422926829268</v>
      </c>
      <c r="FN188">
        <v>-1.452608362369363</v>
      </c>
      <c r="FO188">
        <v>0.3396872515998571</v>
      </c>
      <c r="FP188">
        <v>0</v>
      </c>
      <c r="FQ188">
        <v>2.221117647058823</v>
      </c>
      <c r="FR188">
        <v>-0.1744843401037955</v>
      </c>
      <c r="FS188">
        <v>0.2602241595586257</v>
      </c>
      <c r="FT188">
        <v>1</v>
      </c>
      <c r="FU188">
        <v>3.848490731707317</v>
      </c>
      <c r="FV188">
        <v>-0.7794804878048629</v>
      </c>
      <c r="FW188">
        <v>0.07867045772700697</v>
      </c>
      <c r="FX188">
        <v>0</v>
      </c>
      <c r="FY188">
        <v>1</v>
      </c>
      <c r="FZ188">
        <v>3</v>
      </c>
      <c r="GA188" t="s">
        <v>426</v>
      </c>
      <c r="GB188">
        <v>2.97721</v>
      </c>
      <c r="GC188">
        <v>2.71548</v>
      </c>
      <c r="GD188">
        <v>0.194779</v>
      </c>
      <c r="GE188">
        <v>0.197243</v>
      </c>
      <c r="GF188">
        <v>0.0967972</v>
      </c>
      <c r="GG188">
        <v>0.0824138</v>
      </c>
      <c r="GH188">
        <v>25336.7</v>
      </c>
      <c r="GI188">
        <v>25380.3</v>
      </c>
      <c r="GJ188">
        <v>29277.5</v>
      </c>
      <c r="GK188">
        <v>29264.1</v>
      </c>
      <c r="GL188">
        <v>35065.8</v>
      </c>
      <c r="GM188">
        <v>35686.1</v>
      </c>
      <c r="GN188">
        <v>41265.8</v>
      </c>
      <c r="GO188">
        <v>41683.3</v>
      </c>
      <c r="GP188">
        <v>1.92145</v>
      </c>
      <c r="GQ188">
        <v>2.27973</v>
      </c>
      <c r="GR188">
        <v>0.000923872</v>
      </c>
      <c r="GS188">
        <v>0</v>
      </c>
      <c r="GT188">
        <v>27.8774</v>
      </c>
      <c r="GU188">
        <v>999.9</v>
      </c>
      <c r="GV188">
        <v>39.1</v>
      </c>
      <c r="GW188">
        <v>36.8</v>
      </c>
      <c r="GX188">
        <v>26.863</v>
      </c>
      <c r="GY188">
        <v>62.8529</v>
      </c>
      <c r="GZ188">
        <v>22.1875</v>
      </c>
      <c r="HA188">
        <v>2</v>
      </c>
      <c r="HB188">
        <v>0.294718</v>
      </c>
      <c r="HC188">
        <v>1.93233</v>
      </c>
      <c r="HD188">
        <v>20.3767</v>
      </c>
      <c r="HE188">
        <v>5.214</v>
      </c>
      <c r="HF188">
        <v>12.0099</v>
      </c>
      <c r="HG188">
        <v>4.98795</v>
      </c>
      <c r="HH188">
        <v>3.2877</v>
      </c>
      <c r="HI188">
        <v>9999</v>
      </c>
      <c r="HJ188">
        <v>9999</v>
      </c>
      <c r="HK188">
        <v>9999</v>
      </c>
      <c r="HL188">
        <v>221.7</v>
      </c>
      <c r="HM188">
        <v>1.86752</v>
      </c>
      <c r="HN188">
        <v>1.8666</v>
      </c>
      <c r="HO188">
        <v>1.86593</v>
      </c>
      <c r="HP188">
        <v>1.86584</v>
      </c>
      <c r="HQ188">
        <v>1.86771</v>
      </c>
      <c r="HR188">
        <v>1.87012</v>
      </c>
      <c r="HS188">
        <v>1.86876</v>
      </c>
      <c r="HT188">
        <v>1.87027</v>
      </c>
      <c r="HU188">
        <v>0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-6.58</v>
      </c>
      <c r="II188">
        <v>-0.1635</v>
      </c>
      <c r="IJ188">
        <v>-2.516739542632623</v>
      </c>
      <c r="IK188">
        <v>-0.003475500162460642</v>
      </c>
      <c r="IL188">
        <v>1.125610701116577E-07</v>
      </c>
      <c r="IM188">
        <v>8.211969671259291E-12</v>
      </c>
      <c r="IN188">
        <v>-0.1937301274936507</v>
      </c>
      <c r="IO188">
        <v>-0.01384364534232655</v>
      </c>
      <c r="IP188">
        <v>0.00103161831321913</v>
      </c>
      <c r="IQ188">
        <v>-1.444183994753534E-05</v>
      </c>
      <c r="IR188">
        <v>3</v>
      </c>
      <c r="IS188">
        <v>2339</v>
      </c>
      <c r="IT188">
        <v>1</v>
      </c>
      <c r="IU188">
        <v>31</v>
      </c>
      <c r="IV188">
        <v>8510.799999999999</v>
      </c>
      <c r="IW188">
        <v>8510.799999999999</v>
      </c>
      <c r="IX188">
        <v>3.14697</v>
      </c>
      <c r="IY188">
        <v>2.21191</v>
      </c>
      <c r="IZ188">
        <v>1.94702</v>
      </c>
      <c r="JA188">
        <v>2.6355</v>
      </c>
      <c r="JB188">
        <v>2.19482</v>
      </c>
      <c r="JC188">
        <v>2.39746</v>
      </c>
      <c r="JD188">
        <v>40.2982</v>
      </c>
      <c r="JE188">
        <v>15.0777</v>
      </c>
      <c r="JF188">
        <v>18</v>
      </c>
      <c r="JG188">
        <v>536.025</v>
      </c>
      <c r="JH188">
        <v>782.341</v>
      </c>
      <c r="JI188">
        <v>24.9993</v>
      </c>
      <c r="JJ188">
        <v>31.1906</v>
      </c>
      <c r="JK188">
        <v>29.9996</v>
      </c>
      <c r="JL188">
        <v>31.2118</v>
      </c>
      <c r="JM188">
        <v>31.1367</v>
      </c>
      <c r="JN188">
        <v>62.9649</v>
      </c>
      <c r="JO188">
        <v>35.043</v>
      </c>
      <c r="JP188">
        <v>0</v>
      </c>
      <c r="JQ188">
        <v>25</v>
      </c>
      <c r="JR188">
        <v>1289.73</v>
      </c>
      <c r="JS188">
        <v>17.2347</v>
      </c>
      <c r="JT188">
        <v>100.157</v>
      </c>
      <c r="JU188">
        <v>100.128</v>
      </c>
    </row>
    <row r="189" spans="1:281">
      <c r="A189">
        <v>173</v>
      </c>
      <c r="B189">
        <v>1662653590.5</v>
      </c>
      <c r="C189">
        <v>2564.900000095367</v>
      </c>
      <c r="D189" t="s">
        <v>769</v>
      </c>
      <c r="E189" t="s">
        <v>770</v>
      </c>
      <c r="F189">
        <v>5</v>
      </c>
      <c r="G189" t="s">
        <v>615</v>
      </c>
      <c r="H189" t="s">
        <v>416</v>
      </c>
      <c r="I189">
        <v>1662653582.714286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1295.070347664284</v>
      </c>
      <c r="AK189">
        <v>1256.89103030303</v>
      </c>
      <c r="AL189">
        <v>3.386813138607391</v>
      </c>
      <c r="AM189">
        <v>64.70191797242633</v>
      </c>
      <c r="AN189">
        <f>(AP189 - AO189 + DI189*1E3/(8.314*(DK189+273.15)) * AR189/DH189 * AQ189) * DH189/(100*CV189) * 1000/(1000 - AP189)</f>
        <v>0</v>
      </c>
      <c r="AO189">
        <v>17.08121967778395</v>
      </c>
      <c r="AP189">
        <v>20.81132060150374</v>
      </c>
      <c r="AQ189">
        <v>-0.0003592442894627889</v>
      </c>
      <c r="AR189">
        <v>95.60757508120415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1662653582.714286</v>
      </c>
      <c r="DB189">
        <v>1206.443571428572</v>
      </c>
      <c r="DC189">
        <v>1257.639285714286</v>
      </c>
      <c r="DD189">
        <v>20.81542142857143</v>
      </c>
      <c r="DE189">
        <v>17.07555</v>
      </c>
      <c r="DF189">
        <v>1212.995714285714</v>
      </c>
      <c r="DG189">
        <v>20.97888214285715</v>
      </c>
      <c r="DH189">
        <v>500.0021428571429</v>
      </c>
      <c r="DI189">
        <v>90.76824642857142</v>
      </c>
      <c r="DJ189">
        <v>0.1000282607142857</v>
      </c>
      <c r="DK189">
        <v>28.091525</v>
      </c>
      <c r="DL189">
        <v>27.88937857142857</v>
      </c>
      <c r="DM189">
        <v>999.9000000000002</v>
      </c>
      <c r="DN189">
        <v>0</v>
      </c>
      <c r="DO189">
        <v>0</v>
      </c>
      <c r="DP189">
        <v>9993.750714285712</v>
      </c>
      <c r="DQ189">
        <v>0</v>
      </c>
      <c r="DR189">
        <v>237.2709285714286</v>
      </c>
      <c r="DS189">
        <v>-51.19681785714287</v>
      </c>
      <c r="DT189">
        <v>1232.089642857143</v>
      </c>
      <c r="DU189">
        <v>1279.489642857143</v>
      </c>
      <c r="DV189">
        <v>3.739861785714286</v>
      </c>
      <c r="DW189">
        <v>1257.639285714286</v>
      </c>
      <c r="DX189">
        <v>17.07555</v>
      </c>
      <c r="DY189">
        <v>1.889378571428571</v>
      </c>
      <c r="DZ189">
        <v>1.549918571428571</v>
      </c>
      <c r="EA189">
        <v>16.54654285714286</v>
      </c>
      <c r="EB189">
        <v>13.46961428571428</v>
      </c>
      <c r="EC189">
        <v>1499.996071428571</v>
      </c>
      <c r="ED189">
        <v>0.9730069999999998</v>
      </c>
      <c r="EE189">
        <v>0.02699280000000001</v>
      </c>
      <c r="EF189">
        <v>0</v>
      </c>
      <c r="EG189">
        <v>2.1938</v>
      </c>
      <c r="EH189">
        <v>0</v>
      </c>
      <c r="EI189">
        <v>9693.461071428572</v>
      </c>
      <c r="EJ189">
        <v>12533.38214285714</v>
      </c>
      <c r="EK189">
        <v>38.4955</v>
      </c>
      <c r="EL189">
        <v>40.31199999999999</v>
      </c>
      <c r="EM189">
        <v>39.07774999999999</v>
      </c>
      <c r="EN189">
        <v>39.25</v>
      </c>
      <c r="EO189">
        <v>38.01992857142857</v>
      </c>
      <c r="EP189">
        <v>1459.506071428572</v>
      </c>
      <c r="EQ189">
        <v>40.49</v>
      </c>
      <c r="ER189">
        <v>0</v>
      </c>
      <c r="ES189">
        <v>1662653590.7</v>
      </c>
      <c r="ET189">
        <v>0</v>
      </c>
      <c r="EU189">
        <v>2.183228</v>
      </c>
      <c r="EV189">
        <v>0.8233999922244973</v>
      </c>
      <c r="EW189">
        <v>-33.31846151505776</v>
      </c>
      <c r="EX189">
        <v>9693.0988</v>
      </c>
      <c r="EY189">
        <v>15</v>
      </c>
      <c r="EZ189">
        <v>0</v>
      </c>
      <c r="FA189" t="s">
        <v>419</v>
      </c>
      <c r="FB189">
        <v>1662142938.1</v>
      </c>
      <c r="FC189">
        <v>1662142938.1</v>
      </c>
      <c r="FD189">
        <v>0</v>
      </c>
      <c r="FE189">
        <v>0.077</v>
      </c>
      <c r="FF189">
        <v>-0.133</v>
      </c>
      <c r="FG189">
        <v>-3.393</v>
      </c>
      <c r="FH189">
        <v>-0.24</v>
      </c>
      <c r="FI189">
        <v>419</v>
      </c>
      <c r="FJ189">
        <v>24</v>
      </c>
      <c r="FK189">
        <v>0.26</v>
      </c>
      <c r="FL189">
        <v>0.23</v>
      </c>
      <c r="FM189">
        <v>-51.22079</v>
      </c>
      <c r="FN189">
        <v>0.4246086303940581</v>
      </c>
      <c r="FO189">
        <v>0.232878828793001</v>
      </c>
      <c r="FP189">
        <v>1</v>
      </c>
      <c r="FQ189">
        <v>2.246932352941176</v>
      </c>
      <c r="FR189">
        <v>-0.4204873993071003</v>
      </c>
      <c r="FS189">
        <v>0.2281116222128572</v>
      </c>
      <c r="FT189">
        <v>1</v>
      </c>
      <c r="FU189">
        <v>3.7820475</v>
      </c>
      <c r="FV189">
        <v>-0.7840745966228984</v>
      </c>
      <c r="FW189">
        <v>0.0776746802294673</v>
      </c>
      <c r="FX189">
        <v>0</v>
      </c>
      <c r="FY189">
        <v>2</v>
      </c>
      <c r="FZ189">
        <v>3</v>
      </c>
      <c r="GA189" t="s">
        <v>420</v>
      </c>
      <c r="GB189">
        <v>2.97735</v>
      </c>
      <c r="GC189">
        <v>2.7156</v>
      </c>
      <c r="GD189">
        <v>0.196437</v>
      </c>
      <c r="GE189">
        <v>0.198911</v>
      </c>
      <c r="GF189">
        <v>0.09680800000000001</v>
      </c>
      <c r="GG189">
        <v>0.0828217</v>
      </c>
      <c r="GH189">
        <v>25284.3</v>
      </c>
      <c r="GI189">
        <v>25327.8</v>
      </c>
      <c r="GJ189">
        <v>29277.3</v>
      </c>
      <c r="GK189">
        <v>29264.5</v>
      </c>
      <c r="GL189">
        <v>35065.6</v>
      </c>
      <c r="GM189">
        <v>35670.6</v>
      </c>
      <c r="GN189">
        <v>41266</v>
      </c>
      <c r="GO189">
        <v>41683.7</v>
      </c>
      <c r="GP189">
        <v>1.92175</v>
      </c>
      <c r="GQ189">
        <v>2.27995</v>
      </c>
      <c r="GR189">
        <v>0.00172853</v>
      </c>
      <c r="GS189">
        <v>0</v>
      </c>
      <c r="GT189">
        <v>27.8732</v>
      </c>
      <c r="GU189">
        <v>999.9</v>
      </c>
      <c r="GV189">
        <v>39.1</v>
      </c>
      <c r="GW189">
        <v>36.8</v>
      </c>
      <c r="GX189">
        <v>26.8618</v>
      </c>
      <c r="GY189">
        <v>63.0129</v>
      </c>
      <c r="GZ189">
        <v>22.1715</v>
      </c>
      <c r="HA189">
        <v>2</v>
      </c>
      <c r="HB189">
        <v>0.294225</v>
      </c>
      <c r="HC189">
        <v>1.93007</v>
      </c>
      <c r="HD189">
        <v>20.3766</v>
      </c>
      <c r="HE189">
        <v>5.214</v>
      </c>
      <c r="HF189">
        <v>12.0099</v>
      </c>
      <c r="HG189">
        <v>4.98765</v>
      </c>
      <c r="HH189">
        <v>3.28793</v>
      </c>
      <c r="HI189">
        <v>9999</v>
      </c>
      <c r="HJ189">
        <v>9999</v>
      </c>
      <c r="HK189">
        <v>9999</v>
      </c>
      <c r="HL189">
        <v>221.7</v>
      </c>
      <c r="HM189">
        <v>1.86752</v>
      </c>
      <c r="HN189">
        <v>1.86659</v>
      </c>
      <c r="HO189">
        <v>1.86592</v>
      </c>
      <c r="HP189">
        <v>1.86584</v>
      </c>
      <c r="HQ189">
        <v>1.86771</v>
      </c>
      <c r="HR189">
        <v>1.87012</v>
      </c>
      <c r="HS189">
        <v>1.86875</v>
      </c>
      <c r="HT189">
        <v>1.87027</v>
      </c>
      <c r="HU189">
        <v>0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-6.63</v>
      </c>
      <c r="II189">
        <v>-0.1635</v>
      </c>
      <c r="IJ189">
        <v>-2.516739542632623</v>
      </c>
      <c r="IK189">
        <v>-0.003475500162460642</v>
      </c>
      <c r="IL189">
        <v>1.125610701116577E-07</v>
      </c>
      <c r="IM189">
        <v>8.211969671259291E-12</v>
      </c>
      <c r="IN189">
        <v>-0.1937301274936507</v>
      </c>
      <c r="IO189">
        <v>-0.01384364534232655</v>
      </c>
      <c r="IP189">
        <v>0.00103161831321913</v>
      </c>
      <c r="IQ189">
        <v>-1.444183994753534E-05</v>
      </c>
      <c r="IR189">
        <v>3</v>
      </c>
      <c r="IS189">
        <v>2339</v>
      </c>
      <c r="IT189">
        <v>1</v>
      </c>
      <c r="IU189">
        <v>31</v>
      </c>
      <c r="IV189">
        <v>8510.9</v>
      </c>
      <c r="IW189">
        <v>8510.9</v>
      </c>
      <c r="IX189">
        <v>3.17749</v>
      </c>
      <c r="IY189">
        <v>2.21069</v>
      </c>
      <c r="IZ189">
        <v>1.94702</v>
      </c>
      <c r="JA189">
        <v>2.63306</v>
      </c>
      <c r="JB189">
        <v>2.19482</v>
      </c>
      <c r="JC189">
        <v>2.37915</v>
      </c>
      <c r="JD189">
        <v>40.2982</v>
      </c>
      <c r="JE189">
        <v>15.0689</v>
      </c>
      <c r="JF189">
        <v>18</v>
      </c>
      <c r="JG189">
        <v>536.186</v>
      </c>
      <c r="JH189">
        <v>782.499</v>
      </c>
      <c r="JI189">
        <v>24.9994</v>
      </c>
      <c r="JJ189">
        <v>31.1851</v>
      </c>
      <c r="JK189">
        <v>29.9997</v>
      </c>
      <c r="JL189">
        <v>31.2066</v>
      </c>
      <c r="JM189">
        <v>31.132</v>
      </c>
      <c r="JN189">
        <v>63.5894</v>
      </c>
      <c r="JO189">
        <v>35.043</v>
      </c>
      <c r="JP189">
        <v>0</v>
      </c>
      <c r="JQ189">
        <v>25</v>
      </c>
      <c r="JR189">
        <v>1303.09</v>
      </c>
      <c r="JS189">
        <v>17.2948</v>
      </c>
      <c r="JT189">
        <v>100.157</v>
      </c>
      <c r="JU189">
        <v>100.129</v>
      </c>
    </row>
    <row r="190" spans="1:281">
      <c r="A190">
        <v>174</v>
      </c>
      <c r="B190">
        <v>1662653595.5</v>
      </c>
      <c r="C190">
        <v>2569.900000095367</v>
      </c>
      <c r="D190" t="s">
        <v>771</v>
      </c>
      <c r="E190" t="s">
        <v>772</v>
      </c>
      <c r="F190">
        <v>5</v>
      </c>
      <c r="G190" t="s">
        <v>615</v>
      </c>
      <c r="H190" t="s">
        <v>416</v>
      </c>
      <c r="I190">
        <v>1662653588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1312.556761311355</v>
      </c>
      <c r="AK190">
        <v>1274.098606060605</v>
      </c>
      <c r="AL190">
        <v>3.446599283270057</v>
      </c>
      <c r="AM190">
        <v>64.70191797242633</v>
      </c>
      <c r="AN190">
        <f>(AP190 - AO190 + DI190*1E3/(8.314*(DK190+273.15)) * AR190/DH190 * AQ190) * DH190/(100*CV190) * 1000/(1000 - AP190)</f>
        <v>0</v>
      </c>
      <c r="AO190">
        <v>17.19605479109771</v>
      </c>
      <c r="AP190">
        <v>20.82791067669171</v>
      </c>
      <c r="AQ190">
        <v>6.027031444569198E-05</v>
      </c>
      <c r="AR190">
        <v>95.60757508120415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1662653588</v>
      </c>
      <c r="DB190">
        <v>1224.124074074074</v>
      </c>
      <c r="DC190">
        <v>1275.432962962963</v>
      </c>
      <c r="DD190">
        <v>20.81652592592593</v>
      </c>
      <c r="DE190">
        <v>17.14088148148148</v>
      </c>
      <c r="DF190">
        <v>1230.732222222222</v>
      </c>
      <c r="DG190">
        <v>20.97997777777778</v>
      </c>
      <c r="DH190">
        <v>499.9808148148149</v>
      </c>
      <c r="DI190">
        <v>90.76831851851851</v>
      </c>
      <c r="DJ190">
        <v>0.09995502592592592</v>
      </c>
      <c r="DK190">
        <v>28.09282592592593</v>
      </c>
      <c r="DL190">
        <v>27.89805555555555</v>
      </c>
      <c r="DM190">
        <v>999.9000000000001</v>
      </c>
      <c r="DN190">
        <v>0</v>
      </c>
      <c r="DO190">
        <v>0</v>
      </c>
      <c r="DP190">
        <v>9999.627777777778</v>
      </c>
      <c r="DQ190">
        <v>0</v>
      </c>
      <c r="DR190">
        <v>237.4195185185185</v>
      </c>
      <c r="DS190">
        <v>-51.3100037037037</v>
      </c>
      <c r="DT190">
        <v>1250.147777777778</v>
      </c>
      <c r="DU190">
        <v>1297.677777777778</v>
      </c>
      <c r="DV190">
        <v>3.675643703703704</v>
      </c>
      <c r="DW190">
        <v>1275.432962962963</v>
      </c>
      <c r="DX190">
        <v>17.14088148148148</v>
      </c>
      <c r="DY190">
        <v>1.88948</v>
      </c>
      <c r="DZ190">
        <v>1.55584962962963</v>
      </c>
      <c r="EA190">
        <v>16.54739259259259</v>
      </c>
      <c r="EB190">
        <v>13.52821851851852</v>
      </c>
      <c r="EC190">
        <v>1499.995555555555</v>
      </c>
      <c r="ED190">
        <v>0.9730069999999998</v>
      </c>
      <c r="EE190">
        <v>0.02699280000000001</v>
      </c>
      <c r="EF190">
        <v>0</v>
      </c>
      <c r="EG190">
        <v>2.2492</v>
      </c>
      <c r="EH190">
        <v>0</v>
      </c>
      <c r="EI190">
        <v>9689.681111111111</v>
      </c>
      <c r="EJ190">
        <v>12533.37777777778</v>
      </c>
      <c r="EK190">
        <v>38.48133333333333</v>
      </c>
      <c r="EL190">
        <v>40.3074074074074</v>
      </c>
      <c r="EM190">
        <v>39.06433333333333</v>
      </c>
      <c r="EN190">
        <v>39.24533333333333</v>
      </c>
      <c r="EO190">
        <v>38.00459259259259</v>
      </c>
      <c r="EP190">
        <v>1459.505555555556</v>
      </c>
      <c r="EQ190">
        <v>40.49</v>
      </c>
      <c r="ER190">
        <v>0</v>
      </c>
      <c r="ES190">
        <v>1662653595.5</v>
      </c>
      <c r="ET190">
        <v>0</v>
      </c>
      <c r="EU190">
        <v>2.219032</v>
      </c>
      <c r="EV190">
        <v>-1.115523071206784</v>
      </c>
      <c r="EW190">
        <v>-51.96153833765887</v>
      </c>
      <c r="EX190">
        <v>9689.572399999999</v>
      </c>
      <c r="EY190">
        <v>15</v>
      </c>
      <c r="EZ190">
        <v>0</v>
      </c>
      <c r="FA190" t="s">
        <v>419</v>
      </c>
      <c r="FB190">
        <v>1662142938.1</v>
      </c>
      <c r="FC190">
        <v>1662142938.1</v>
      </c>
      <c r="FD190">
        <v>0</v>
      </c>
      <c r="FE190">
        <v>0.077</v>
      </c>
      <c r="FF190">
        <v>-0.133</v>
      </c>
      <c r="FG190">
        <v>-3.393</v>
      </c>
      <c r="FH190">
        <v>-0.24</v>
      </c>
      <c r="FI190">
        <v>419</v>
      </c>
      <c r="FJ190">
        <v>24</v>
      </c>
      <c r="FK190">
        <v>0.26</v>
      </c>
      <c r="FL190">
        <v>0.23</v>
      </c>
      <c r="FM190">
        <v>-51.2671243902439</v>
      </c>
      <c r="FN190">
        <v>-1.321423693379782</v>
      </c>
      <c r="FO190">
        <v>0.2496961019070081</v>
      </c>
      <c r="FP190">
        <v>0</v>
      </c>
      <c r="FQ190">
        <v>2.17454705882353</v>
      </c>
      <c r="FR190">
        <v>0.2449900685687695</v>
      </c>
      <c r="FS190">
        <v>0.2083157575515848</v>
      </c>
      <c r="FT190">
        <v>1</v>
      </c>
      <c r="FU190">
        <v>3.709424390243902</v>
      </c>
      <c r="FV190">
        <v>-0.7669810452961685</v>
      </c>
      <c r="FW190">
        <v>0.07839763843658225</v>
      </c>
      <c r="FX190">
        <v>0</v>
      </c>
      <c r="FY190">
        <v>1</v>
      </c>
      <c r="FZ190">
        <v>3</v>
      </c>
      <c r="GA190" t="s">
        <v>426</v>
      </c>
      <c r="GB190">
        <v>2.97716</v>
      </c>
      <c r="GC190">
        <v>2.71575</v>
      </c>
      <c r="GD190">
        <v>0.198109</v>
      </c>
      <c r="GE190">
        <v>0.200513</v>
      </c>
      <c r="GF190">
        <v>0.096845</v>
      </c>
      <c r="GG190">
        <v>0.0828671</v>
      </c>
      <c r="GH190">
        <v>25232.8</v>
      </c>
      <c r="GI190">
        <v>25276.7</v>
      </c>
      <c r="GJ190">
        <v>29278.6</v>
      </c>
      <c r="GK190">
        <v>29264.1</v>
      </c>
      <c r="GL190">
        <v>35065.5</v>
      </c>
      <c r="GM190">
        <v>35668.3</v>
      </c>
      <c r="GN190">
        <v>41267.6</v>
      </c>
      <c r="GO190">
        <v>41683.1</v>
      </c>
      <c r="GP190">
        <v>1.92155</v>
      </c>
      <c r="GQ190">
        <v>2.28</v>
      </c>
      <c r="GR190">
        <v>0.00246614</v>
      </c>
      <c r="GS190">
        <v>0</v>
      </c>
      <c r="GT190">
        <v>27.8709</v>
      </c>
      <c r="GU190">
        <v>999.9</v>
      </c>
      <c r="GV190">
        <v>39.2</v>
      </c>
      <c r="GW190">
        <v>36.8</v>
      </c>
      <c r="GX190">
        <v>26.9331</v>
      </c>
      <c r="GY190">
        <v>63.1429</v>
      </c>
      <c r="GZ190">
        <v>22.2796</v>
      </c>
      <c r="HA190">
        <v>2</v>
      </c>
      <c r="HB190">
        <v>0.293753</v>
      </c>
      <c r="HC190">
        <v>1.92908</v>
      </c>
      <c r="HD190">
        <v>20.3765</v>
      </c>
      <c r="HE190">
        <v>5.21444</v>
      </c>
      <c r="HF190">
        <v>12.0099</v>
      </c>
      <c r="HG190">
        <v>4.9876</v>
      </c>
      <c r="HH190">
        <v>3.28783</v>
      </c>
      <c r="HI190">
        <v>9999</v>
      </c>
      <c r="HJ190">
        <v>9999</v>
      </c>
      <c r="HK190">
        <v>9999</v>
      </c>
      <c r="HL190">
        <v>221.7</v>
      </c>
      <c r="HM190">
        <v>1.86752</v>
      </c>
      <c r="HN190">
        <v>1.86659</v>
      </c>
      <c r="HO190">
        <v>1.86591</v>
      </c>
      <c r="HP190">
        <v>1.86584</v>
      </c>
      <c r="HQ190">
        <v>1.8677</v>
      </c>
      <c r="HR190">
        <v>1.87012</v>
      </c>
      <c r="HS190">
        <v>1.86876</v>
      </c>
      <c r="HT190">
        <v>1.87027</v>
      </c>
      <c r="HU190">
        <v>0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-6.69</v>
      </c>
      <c r="II190">
        <v>-0.1634</v>
      </c>
      <c r="IJ190">
        <v>-2.516739542632623</v>
      </c>
      <c r="IK190">
        <v>-0.003475500162460642</v>
      </c>
      <c r="IL190">
        <v>1.125610701116577E-07</v>
      </c>
      <c r="IM190">
        <v>8.211969671259291E-12</v>
      </c>
      <c r="IN190">
        <v>-0.1937301274936507</v>
      </c>
      <c r="IO190">
        <v>-0.01384364534232655</v>
      </c>
      <c r="IP190">
        <v>0.00103161831321913</v>
      </c>
      <c r="IQ190">
        <v>-1.444183994753534E-05</v>
      </c>
      <c r="IR190">
        <v>3</v>
      </c>
      <c r="IS190">
        <v>2339</v>
      </c>
      <c r="IT190">
        <v>1</v>
      </c>
      <c r="IU190">
        <v>31</v>
      </c>
      <c r="IV190">
        <v>8511</v>
      </c>
      <c r="IW190">
        <v>8511</v>
      </c>
      <c r="IX190">
        <v>3.21167</v>
      </c>
      <c r="IY190">
        <v>2.21313</v>
      </c>
      <c r="IZ190">
        <v>1.94702</v>
      </c>
      <c r="JA190">
        <v>2.63184</v>
      </c>
      <c r="JB190">
        <v>2.19482</v>
      </c>
      <c r="JC190">
        <v>2.34253</v>
      </c>
      <c r="JD190">
        <v>40.2982</v>
      </c>
      <c r="JE190">
        <v>15.0602</v>
      </c>
      <c r="JF190">
        <v>18</v>
      </c>
      <c r="JG190">
        <v>536.008</v>
      </c>
      <c r="JH190">
        <v>782.478</v>
      </c>
      <c r="JI190">
        <v>24.9996</v>
      </c>
      <c r="JJ190">
        <v>31.1797</v>
      </c>
      <c r="JK190">
        <v>29.9997</v>
      </c>
      <c r="JL190">
        <v>31.2018</v>
      </c>
      <c r="JM190">
        <v>31.1266</v>
      </c>
      <c r="JN190">
        <v>64.26690000000001</v>
      </c>
      <c r="JO190">
        <v>34.7655</v>
      </c>
      <c r="JP190">
        <v>0</v>
      </c>
      <c r="JQ190">
        <v>25</v>
      </c>
      <c r="JR190">
        <v>1323.16</v>
      </c>
      <c r="JS190">
        <v>17.3569</v>
      </c>
      <c r="JT190">
        <v>100.161</v>
      </c>
      <c r="JU190">
        <v>100.127</v>
      </c>
    </row>
    <row r="191" spans="1:281">
      <c r="A191">
        <v>175</v>
      </c>
      <c r="B191">
        <v>1662653600.5</v>
      </c>
      <c r="C191">
        <v>2574.900000095367</v>
      </c>
      <c r="D191" t="s">
        <v>773</v>
      </c>
      <c r="E191" t="s">
        <v>774</v>
      </c>
      <c r="F191">
        <v>5</v>
      </c>
      <c r="G191" t="s">
        <v>615</v>
      </c>
      <c r="H191" t="s">
        <v>416</v>
      </c>
      <c r="I191">
        <v>1662653592.714286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1329.372874597144</v>
      </c>
      <c r="AK191">
        <v>1291.16109090909</v>
      </c>
      <c r="AL191">
        <v>3.397375991710172</v>
      </c>
      <c r="AM191">
        <v>64.70191797242633</v>
      </c>
      <c r="AN191">
        <f>(AP191 - AO191 + DI191*1E3/(8.314*(DK191+273.15)) * AR191/DH191 * AQ191) * DH191/(100*CV191) * 1000/(1000 - AP191)</f>
        <v>0</v>
      </c>
      <c r="AO191">
        <v>17.22021892172117</v>
      </c>
      <c r="AP191">
        <v>20.80988090225564</v>
      </c>
      <c r="AQ191">
        <v>0.0001839785726011261</v>
      </c>
      <c r="AR191">
        <v>95.60757508120415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1662653592.714286</v>
      </c>
      <c r="DB191">
        <v>1239.889642857143</v>
      </c>
      <c r="DC191">
        <v>1291.223928571429</v>
      </c>
      <c r="DD191">
        <v>20.81641071428571</v>
      </c>
      <c r="DE191">
        <v>17.20237142857143</v>
      </c>
      <c r="DF191">
        <v>1246.548214285714</v>
      </c>
      <c r="DG191">
        <v>20.97986071428571</v>
      </c>
      <c r="DH191">
        <v>500.0078928571428</v>
      </c>
      <c r="DI191">
        <v>90.76828928571426</v>
      </c>
      <c r="DJ191">
        <v>0.1000241714285714</v>
      </c>
      <c r="DK191">
        <v>28.09377142857143</v>
      </c>
      <c r="DL191">
        <v>27.90880714285715</v>
      </c>
      <c r="DM191">
        <v>999.9000000000002</v>
      </c>
      <c r="DN191">
        <v>0</v>
      </c>
      <c r="DO191">
        <v>0</v>
      </c>
      <c r="DP191">
        <v>10007.31892857143</v>
      </c>
      <c r="DQ191">
        <v>0</v>
      </c>
      <c r="DR191">
        <v>237.2111428571429</v>
      </c>
      <c r="DS191">
        <v>-51.33483214285715</v>
      </c>
      <c r="DT191">
        <v>1266.248928571429</v>
      </c>
      <c r="DU191">
        <v>1313.825357142857</v>
      </c>
      <c r="DV191">
        <v>3.614034642857142</v>
      </c>
      <c r="DW191">
        <v>1291.223928571429</v>
      </c>
      <c r="DX191">
        <v>17.20237142857143</v>
      </c>
      <c r="DY191">
        <v>1.889468928571428</v>
      </c>
      <c r="DZ191">
        <v>1.56143</v>
      </c>
      <c r="EA191">
        <v>16.54729285714286</v>
      </c>
      <c r="EB191">
        <v>13.58326785714286</v>
      </c>
      <c r="EC191">
        <v>1499.989642857143</v>
      </c>
      <c r="ED191">
        <v>0.9730069999999998</v>
      </c>
      <c r="EE191">
        <v>0.02699280000000001</v>
      </c>
      <c r="EF191">
        <v>0</v>
      </c>
      <c r="EG191">
        <v>2.24295</v>
      </c>
      <c r="EH191">
        <v>0</v>
      </c>
      <c r="EI191">
        <v>9685.178214285714</v>
      </c>
      <c r="EJ191">
        <v>12533.325</v>
      </c>
      <c r="EK191">
        <v>38.47075</v>
      </c>
      <c r="EL191">
        <v>40.29871428571429</v>
      </c>
      <c r="EM191">
        <v>39.062</v>
      </c>
      <c r="EN191">
        <v>39.241</v>
      </c>
      <c r="EO191">
        <v>38</v>
      </c>
      <c r="EP191">
        <v>1459.499642857143</v>
      </c>
      <c r="EQ191">
        <v>40.49</v>
      </c>
      <c r="ER191">
        <v>0</v>
      </c>
      <c r="ES191">
        <v>1662653600.3</v>
      </c>
      <c r="ET191">
        <v>0</v>
      </c>
      <c r="EU191">
        <v>2.208168</v>
      </c>
      <c r="EV191">
        <v>-0.2443615318083164</v>
      </c>
      <c r="EW191">
        <v>-62.33384620588331</v>
      </c>
      <c r="EX191">
        <v>9684.961600000001</v>
      </c>
      <c r="EY191">
        <v>15</v>
      </c>
      <c r="EZ191">
        <v>0</v>
      </c>
      <c r="FA191" t="s">
        <v>419</v>
      </c>
      <c r="FB191">
        <v>1662142938.1</v>
      </c>
      <c r="FC191">
        <v>1662142938.1</v>
      </c>
      <c r="FD191">
        <v>0</v>
      </c>
      <c r="FE191">
        <v>0.077</v>
      </c>
      <c r="FF191">
        <v>-0.133</v>
      </c>
      <c r="FG191">
        <v>-3.393</v>
      </c>
      <c r="FH191">
        <v>-0.24</v>
      </c>
      <c r="FI191">
        <v>419</v>
      </c>
      <c r="FJ191">
        <v>24</v>
      </c>
      <c r="FK191">
        <v>0.26</v>
      </c>
      <c r="FL191">
        <v>0.23</v>
      </c>
      <c r="FM191">
        <v>-51.31429268292683</v>
      </c>
      <c r="FN191">
        <v>-0.2250982578397593</v>
      </c>
      <c r="FO191">
        <v>0.2073425413624889</v>
      </c>
      <c r="FP191">
        <v>1</v>
      </c>
      <c r="FQ191">
        <v>2.218079411764706</v>
      </c>
      <c r="FR191">
        <v>0.1889029769953191</v>
      </c>
      <c r="FS191">
        <v>0.2120280056133149</v>
      </c>
      <c r="FT191">
        <v>1</v>
      </c>
      <c r="FU191">
        <v>3.666257317073171</v>
      </c>
      <c r="FV191">
        <v>-0.7855611846689861</v>
      </c>
      <c r="FW191">
        <v>0.07989056548665507</v>
      </c>
      <c r="FX191">
        <v>0</v>
      </c>
      <c r="FY191">
        <v>2</v>
      </c>
      <c r="FZ191">
        <v>3</v>
      </c>
      <c r="GA191" t="s">
        <v>420</v>
      </c>
      <c r="GB191">
        <v>2.97777</v>
      </c>
      <c r="GC191">
        <v>2.71571</v>
      </c>
      <c r="GD191">
        <v>0.199754</v>
      </c>
      <c r="GE191">
        <v>0.202132</v>
      </c>
      <c r="GF191">
        <v>0.0968049</v>
      </c>
      <c r="GG191">
        <v>0.08308210000000001</v>
      </c>
      <c r="GH191">
        <v>25181.2</v>
      </c>
      <c r="GI191">
        <v>25225.5</v>
      </c>
      <c r="GJ191">
        <v>29278.9</v>
      </c>
      <c r="GK191">
        <v>29264.2</v>
      </c>
      <c r="GL191">
        <v>35067.4</v>
      </c>
      <c r="GM191">
        <v>35660.1</v>
      </c>
      <c r="GN191">
        <v>41268</v>
      </c>
      <c r="GO191">
        <v>41683.3</v>
      </c>
      <c r="GP191">
        <v>1.92192</v>
      </c>
      <c r="GQ191">
        <v>2.28</v>
      </c>
      <c r="GR191">
        <v>0.00380725</v>
      </c>
      <c r="GS191">
        <v>0</v>
      </c>
      <c r="GT191">
        <v>27.8691</v>
      </c>
      <c r="GU191">
        <v>999.9</v>
      </c>
      <c r="GV191">
        <v>39.1</v>
      </c>
      <c r="GW191">
        <v>36.8</v>
      </c>
      <c r="GX191">
        <v>26.8637</v>
      </c>
      <c r="GY191">
        <v>63.1529</v>
      </c>
      <c r="GZ191">
        <v>22.0753</v>
      </c>
      <c r="HA191">
        <v>2</v>
      </c>
      <c r="HB191">
        <v>0.293211</v>
      </c>
      <c r="HC191">
        <v>1.92895</v>
      </c>
      <c r="HD191">
        <v>20.3767</v>
      </c>
      <c r="HE191">
        <v>5.21459</v>
      </c>
      <c r="HF191">
        <v>12.0099</v>
      </c>
      <c r="HG191">
        <v>4.9881</v>
      </c>
      <c r="HH191">
        <v>3.28818</v>
      </c>
      <c r="HI191">
        <v>9999</v>
      </c>
      <c r="HJ191">
        <v>9999</v>
      </c>
      <c r="HK191">
        <v>9999</v>
      </c>
      <c r="HL191">
        <v>221.7</v>
      </c>
      <c r="HM191">
        <v>1.86752</v>
      </c>
      <c r="HN191">
        <v>1.86659</v>
      </c>
      <c r="HO191">
        <v>1.86596</v>
      </c>
      <c r="HP191">
        <v>1.86584</v>
      </c>
      <c r="HQ191">
        <v>1.86771</v>
      </c>
      <c r="HR191">
        <v>1.87012</v>
      </c>
      <c r="HS191">
        <v>1.86876</v>
      </c>
      <c r="HT191">
        <v>1.87027</v>
      </c>
      <c r="HU191">
        <v>0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-6.75</v>
      </c>
      <c r="II191">
        <v>-0.1635</v>
      </c>
      <c r="IJ191">
        <v>-2.516739542632623</v>
      </c>
      <c r="IK191">
        <v>-0.003475500162460642</v>
      </c>
      <c r="IL191">
        <v>1.125610701116577E-07</v>
      </c>
      <c r="IM191">
        <v>8.211969671259291E-12</v>
      </c>
      <c r="IN191">
        <v>-0.1937301274936507</v>
      </c>
      <c r="IO191">
        <v>-0.01384364534232655</v>
      </c>
      <c r="IP191">
        <v>0.00103161831321913</v>
      </c>
      <c r="IQ191">
        <v>-1.444183994753534E-05</v>
      </c>
      <c r="IR191">
        <v>3</v>
      </c>
      <c r="IS191">
        <v>2339</v>
      </c>
      <c r="IT191">
        <v>1</v>
      </c>
      <c r="IU191">
        <v>31</v>
      </c>
      <c r="IV191">
        <v>8511</v>
      </c>
      <c r="IW191">
        <v>8511</v>
      </c>
      <c r="IX191">
        <v>3.24219</v>
      </c>
      <c r="IY191">
        <v>2.20703</v>
      </c>
      <c r="IZ191">
        <v>1.94702</v>
      </c>
      <c r="JA191">
        <v>2.63062</v>
      </c>
      <c r="JB191">
        <v>2.19482</v>
      </c>
      <c r="JC191">
        <v>2.38525</v>
      </c>
      <c r="JD191">
        <v>40.2982</v>
      </c>
      <c r="JE191">
        <v>15.0689</v>
      </c>
      <c r="JF191">
        <v>18</v>
      </c>
      <c r="JG191">
        <v>536.2190000000001</v>
      </c>
      <c r="JH191">
        <v>782.417</v>
      </c>
      <c r="JI191">
        <v>24.9998</v>
      </c>
      <c r="JJ191">
        <v>31.1743</v>
      </c>
      <c r="JK191">
        <v>29.9996</v>
      </c>
      <c r="JL191">
        <v>31.1964</v>
      </c>
      <c r="JM191">
        <v>31.1219</v>
      </c>
      <c r="JN191">
        <v>64.8798</v>
      </c>
      <c r="JO191">
        <v>34.4513</v>
      </c>
      <c r="JP191">
        <v>0</v>
      </c>
      <c r="JQ191">
        <v>25</v>
      </c>
      <c r="JR191">
        <v>1336.52</v>
      </c>
      <c r="JS191">
        <v>17.4292</v>
      </c>
      <c r="JT191">
        <v>100.162</v>
      </c>
      <c r="JU191">
        <v>100.128</v>
      </c>
    </row>
    <row r="192" spans="1:281">
      <c r="A192">
        <v>176</v>
      </c>
      <c r="B192">
        <v>1662653605.5</v>
      </c>
      <c r="C192">
        <v>2579.900000095367</v>
      </c>
      <c r="D192" t="s">
        <v>775</v>
      </c>
      <c r="E192" t="s">
        <v>776</v>
      </c>
      <c r="F192">
        <v>5</v>
      </c>
      <c r="G192" t="s">
        <v>615</v>
      </c>
      <c r="H192" t="s">
        <v>416</v>
      </c>
      <c r="I192">
        <v>1662653598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1346.915991848145</v>
      </c>
      <c r="AK192">
        <v>1308.473393939393</v>
      </c>
      <c r="AL192">
        <v>3.454691767320877</v>
      </c>
      <c r="AM192">
        <v>64.70191797242633</v>
      </c>
      <c r="AN192">
        <f>(AP192 - AO192 + DI192*1E3/(8.314*(DK192+273.15)) * AR192/DH192 * AQ192) * DH192/(100*CV192) * 1000/(1000 - AP192)</f>
        <v>0</v>
      </c>
      <c r="AO192">
        <v>17.27829696611524</v>
      </c>
      <c r="AP192">
        <v>20.81284165413532</v>
      </c>
      <c r="AQ192">
        <v>-0.0001977630084266903</v>
      </c>
      <c r="AR192">
        <v>95.60757508120415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1662653598</v>
      </c>
      <c r="DB192">
        <v>1257.645925925926</v>
      </c>
      <c r="DC192">
        <v>1309.041111111111</v>
      </c>
      <c r="DD192">
        <v>20.81705925925926</v>
      </c>
      <c r="DE192">
        <v>17.26852592592592</v>
      </c>
      <c r="DF192">
        <v>1264.361111111111</v>
      </c>
      <c r="DG192">
        <v>20.9805037037037</v>
      </c>
      <c r="DH192">
        <v>500.0160740740741</v>
      </c>
      <c r="DI192">
        <v>90.76797037037038</v>
      </c>
      <c r="DJ192">
        <v>0.100031637037037</v>
      </c>
      <c r="DK192">
        <v>28.09728518518518</v>
      </c>
      <c r="DL192">
        <v>27.92247037037037</v>
      </c>
      <c r="DM192">
        <v>999.9000000000001</v>
      </c>
      <c r="DN192">
        <v>0</v>
      </c>
      <c r="DO192">
        <v>0</v>
      </c>
      <c r="DP192">
        <v>9999.533333333335</v>
      </c>
      <c r="DQ192">
        <v>0</v>
      </c>
      <c r="DR192">
        <v>236.9068518518518</v>
      </c>
      <c r="DS192">
        <v>-51.39544074074074</v>
      </c>
      <c r="DT192">
        <v>1284.383703703704</v>
      </c>
      <c r="DU192">
        <v>1332.043703703704</v>
      </c>
      <c r="DV192">
        <v>3.54854</v>
      </c>
      <c r="DW192">
        <v>1309.041111111111</v>
      </c>
      <c r="DX192">
        <v>17.26852592592592</v>
      </c>
      <c r="DY192">
        <v>1.889521851851852</v>
      </c>
      <c r="DZ192">
        <v>1.567428518518518</v>
      </c>
      <c r="EA192">
        <v>16.54772962962963</v>
      </c>
      <c r="EB192">
        <v>13.6421962962963</v>
      </c>
      <c r="EC192">
        <v>1499.98962962963</v>
      </c>
      <c r="ED192">
        <v>0.973007222222222</v>
      </c>
      <c r="EE192">
        <v>0.02699260370370371</v>
      </c>
      <c r="EF192">
        <v>0</v>
      </c>
      <c r="EG192">
        <v>2.235974074074074</v>
      </c>
      <c r="EH192">
        <v>0</v>
      </c>
      <c r="EI192">
        <v>9680.11074074074</v>
      </c>
      <c r="EJ192">
        <v>12533.32962962963</v>
      </c>
      <c r="EK192">
        <v>38.44866666666667</v>
      </c>
      <c r="EL192">
        <v>40.28674074074074</v>
      </c>
      <c r="EM192">
        <v>39.062</v>
      </c>
      <c r="EN192">
        <v>39.229</v>
      </c>
      <c r="EO192">
        <v>38</v>
      </c>
      <c r="EP192">
        <v>1459.49962962963</v>
      </c>
      <c r="EQ192">
        <v>40.49</v>
      </c>
      <c r="ER192">
        <v>0</v>
      </c>
      <c r="ES192">
        <v>1662653605.7</v>
      </c>
      <c r="ET192">
        <v>0</v>
      </c>
      <c r="EU192">
        <v>2.199561538461539</v>
      </c>
      <c r="EV192">
        <v>-0.03866666789817014</v>
      </c>
      <c r="EW192">
        <v>-57.73572645070055</v>
      </c>
      <c r="EX192">
        <v>9680.118076923076</v>
      </c>
      <c r="EY192">
        <v>15</v>
      </c>
      <c r="EZ192">
        <v>0</v>
      </c>
      <c r="FA192" t="s">
        <v>419</v>
      </c>
      <c r="FB192">
        <v>1662142938.1</v>
      </c>
      <c r="FC192">
        <v>1662142938.1</v>
      </c>
      <c r="FD192">
        <v>0</v>
      </c>
      <c r="FE192">
        <v>0.077</v>
      </c>
      <c r="FF192">
        <v>-0.133</v>
      </c>
      <c r="FG192">
        <v>-3.393</v>
      </c>
      <c r="FH192">
        <v>-0.24</v>
      </c>
      <c r="FI192">
        <v>419</v>
      </c>
      <c r="FJ192">
        <v>24</v>
      </c>
      <c r="FK192">
        <v>0.26</v>
      </c>
      <c r="FL192">
        <v>0.23</v>
      </c>
      <c r="FM192">
        <v>-51.34968</v>
      </c>
      <c r="FN192">
        <v>-0.7399474671668965</v>
      </c>
      <c r="FO192">
        <v>0.1854213946663111</v>
      </c>
      <c r="FP192">
        <v>0</v>
      </c>
      <c r="FQ192">
        <v>2.218164705882353</v>
      </c>
      <c r="FR192">
        <v>-0.1362444585682287</v>
      </c>
      <c r="FS192">
        <v>0.1904098132702708</v>
      </c>
      <c r="FT192">
        <v>1</v>
      </c>
      <c r="FU192">
        <v>3.58787275</v>
      </c>
      <c r="FV192">
        <v>-0.723262626641658</v>
      </c>
      <c r="FW192">
        <v>0.07192521153905283</v>
      </c>
      <c r="FX192">
        <v>0</v>
      </c>
      <c r="FY192">
        <v>1</v>
      </c>
      <c r="FZ192">
        <v>3</v>
      </c>
      <c r="GA192" t="s">
        <v>426</v>
      </c>
      <c r="GB192">
        <v>2.97724</v>
      </c>
      <c r="GC192">
        <v>2.7155</v>
      </c>
      <c r="GD192">
        <v>0.201405</v>
      </c>
      <c r="GE192">
        <v>0.203689</v>
      </c>
      <c r="GF192">
        <v>0.0968122</v>
      </c>
      <c r="GG192">
        <v>0.0834496</v>
      </c>
      <c r="GH192">
        <v>25129.5</v>
      </c>
      <c r="GI192">
        <v>25176.4</v>
      </c>
      <c r="GJ192">
        <v>29279.3</v>
      </c>
      <c r="GK192">
        <v>29264.3</v>
      </c>
      <c r="GL192">
        <v>35067.6</v>
      </c>
      <c r="GM192">
        <v>35646.2</v>
      </c>
      <c r="GN192">
        <v>41268.5</v>
      </c>
      <c r="GO192">
        <v>41683.9</v>
      </c>
      <c r="GP192">
        <v>1.9216</v>
      </c>
      <c r="GQ192">
        <v>2.28048</v>
      </c>
      <c r="GR192">
        <v>0.00492483</v>
      </c>
      <c r="GS192">
        <v>0</v>
      </c>
      <c r="GT192">
        <v>27.8691</v>
      </c>
      <c r="GU192">
        <v>999.9</v>
      </c>
      <c r="GV192">
        <v>39.1</v>
      </c>
      <c r="GW192">
        <v>36.8</v>
      </c>
      <c r="GX192">
        <v>26.8627</v>
      </c>
      <c r="GY192">
        <v>63.3729</v>
      </c>
      <c r="GZ192">
        <v>22.2716</v>
      </c>
      <c r="HA192">
        <v>2</v>
      </c>
      <c r="HB192">
        <v>0.292983</v>
      </c>
      <c r="HC192">
        <v>1.93284</v>
      </c>
      <c r="HD192">
        <v>20.3766</v>
      </c>
      <c r="HE192">
        <v>5.21474</v>
      </c>
      <c r="HF192">
        <v>12.0099</v>
      </c>
      <c r="HG192">
        <v>4.9879</v>
      </c>
      <c r="HH192">
        <v>3.288</v>
      </c>
      <c r="HI192">
        <v>9999</v>
      </c>
      <c r="HJ192">
        <v>9999</v>
      </c>
      <c r="HK192">
        <v>9999</v>
      </c>
      <c r="HL192">
        <v>221.7</v>
      </c>
      <c r="HM192">
        <v>1.86752</v>
      </c>
      <c r="HN192">
        <v>1.86659</v>
      </c>
      <c r="HO192">
        <v>1.8659</v>
      </c>
      <c r="HP192">
        <v>1.86584</v>
      </c>
      <c r="HQ192">
        <v>1.86771</v>
      </c>
      <c r="HR192">
        <v>1.87012</v>
      </c>
      <c r="HS192">
        <v>1.86875</v>
      </c>
      <c r="HT192">
        <v>1.87027</v>
      </c>
      <c r="HU192">
        <v>0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-6.8</v>
      </c>
      <c r="II192">
        <v>-0.1635</v>
      </c>
      <c r="IJ192">
        <v>-2.516739542632623</v>
      </c>
      <c r="IK192">
        <v>-0.003475500162460642</v>
      </c>
      <c r="IL192">
        <v>1.125610701116577E-07</v>
      </c>
      <c r="IM192">
        <v>8.211969671259291E-12</v>
      </c>
      <c r="IN192">
        <v>-0.1937301274936507</v>
      </c>
      <c r="IO192">
        <v>-0.01384364534232655</v>
      </c>
      <c r="IP192">
        <v>0.00103161831321913</v>
      </c>
      <c r="IQ192">
        <v>-1.444183994753534E-05</v>
      </c>
      <c r="IR192">
        <v>3</v>
      </c>
      <c r="IS192">
        <v>2339</v>
      </c>
      <c r="IT192">
        <v>1</v>
      </c>
      <c r="IU192">
        <v>31</v>
      </c>
      <c r="IV192">
        <v>8511.1</v>
      </c>
      <c r="IW192">
        <v>8511.1</v>
      </c>
      <c r="IX192">
        <v>3.27637</v>
      </c>
      <c r="IY192">
        <v>2.20581</v>
      </c>
      <c r="IZ192">
        <v>1.94702</v>
      </c>
      <c r="JA192">
        <v>2.63428</v>
      </c>
      <c r="JB192">
        <v>2.19482</v>
      </c>
      <c r="JC192">
        <v>2.37061</v>
      </c>
      <c r="JD192">
        <v>40.2982</v>
      </c>
      <c r="JE192">
        <v>15.0602</v>
      </c>
      <c r="JF192">
        <v>18</v>
      </c>
      <c r="JG192">
        <v>535.96</v>
      </c>
      <c r="JH192">
        <v>782.827</v>
      </c>
      <c r="JI192">
        <v>25.0004</v>
      </c>
      <c r="JJ192">
        <v>31.1688</v>
      </c>
      <c r="JK192">
        <v>29.9997</v>
      </c>
      <c r="JL192">
        <v>31.1922</v>
      </c>
      <c r="JM192">
        <v>31.1179</v>
      </c>
      <c r="JN192">
        <v>65.5574</v>
      </c>
      <c r="JO192">
        <v>34.4513</v>
      </c>
      <c r="JP192">
        <v>0</v>
      </c>
      <c r="JQ192">
        <v>25</v>
      </c>
      <c r="JR192">
        <v>1356.55</v>
      </c>
      <c r="JS192">
        <v>17.4896</v>
      </c>
      <c r="JT192">
        <v>100.163</v>
      </c>
      <c r="JU192">
        <v>100.129</v>
      </c>
    </row>
    <row r="193" spans="1:281">
      <c r="A193">
        <v>177</v>
      </c>
      <c r="B193">
        <v>1662653610.5</v>
      </c>
      <c r="C193">
        <v>2584.900000095367</v>
      </c>
      <c r="D193" t="s">
        <v>777</v>
      </c>
      <c r="E193" t="s">
        <v>778</v>
      </c>
      <c r="F193">
        <v>5</v>
      </c>
      <c r="G193" t="s">
        <v>615</v>
      </c>
      <c r="H193" t="s">
        <v>416</v>
      </c>
      <c r="I193">
        <v>1662653602.714286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1363.67295409445</v>
      </c>
      <c r="AK193">
        <v>1325.500242424242</v>
      </c>
      <c r="AL193">
        <v>3.396624008289534</v>
      </c>
      <c r="AM193">
        <v>64.70191797242633</v>
      </c>
      <c r="AN193">
        <f>(AP193 - AO193 + DI193*1E3/(8.314*(DK193+273.15)) * AR193/DH193 * AQ193) * DH193/(100*CV193) * 1000/(1000 - AP193)</f>
        <v>0</v>
      </c>
      <c r="AO193">
        <v>17.37803610752499</v>
      </c>
      <c r="AP193">
        <v>20.82309398496239</v>
      </c>
      <c r="AQ193">
        <v>3.697689281473341E-05</v>
      </c>
      <c r="AR193">
        <v>95.60757508120415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1662653602.714286</v>
      </c>
      <c r="DB193">
        <v>1273.5</v>
      </c>
      <c r="DC193">
        <v>1324.783928571429</v>
      </c>
      <c r="DD193">
        <v>20.81655</v>
      </c>
      <c r="DE193">
        <v>17.32614285714286</v>
      </c>
      <c r="DF193">
        <v>1280.265</v>
      </c>
      <c r="DG193">
        <v>20.98</v>
      </c>
      <c r="DH193">
        <v>500.0314642857143</v>
      </c>
      <c r="DI193">
        <v>90.76749642857145</v>
      </c>
      <c r="DJ193">
        <v>0.1000587</v>
      </c>
      <c r="DK193">
        <v>28.10040357142857</v>
      </c>
      <c r="DL193">
        <v>27.94030357142857</v>
      </c>
      <c r="DM193">
        <v>999.9000000000002</v>
      </c>
      <c r="DN193">
        <v>0</v>
      </c>
      <c r="DO193">
        <v>0</v>
      </c>
      <c r="DP193">
        <v>9998.83142857143</v>
      </c>
      <c r="DQ193">
        <v>0</v>
      </c>
      <c r="DR193">
        <v>236.4655</v>
      </c>
      <c r="DS193">
        <v>-51.28398928571429</v>
      </c>
      <c r="DT193">
        <v>1300.573571428572</v>
      </c>
      <c r="DU193">
        <v>1348.142857142857</v>
      </c>
      <c r="DV193">
        <v>3.490412857142857</v>
      </c>
      <c r="DW193">
        <v>1324.783928571429</v>
      </c>
      <c r="DX193">
        <v>17.32614285714286</v>
      </c>
      <c r="DY193">
        <v>1.889465714285714</v>
      </c>
      <c r="DZ193">
        <v>1.572650357142857</v>
      </c>
      <c r="EA193">
        <v>16.54726428571428</v>
      </c>
      <c r="EB193">
        <v>13.6933</v>
      </c>
      <c r="EC193">
        <v>1499.994285714286</v>
      </c>
      <c r="ED193">
        <v>0.9730074285714283</v>
      </c>
      <c r="EE193">
        <v>0.02699242142857144</v>
      </c>
      <c r="EF193">
        <v>0</v>
      </c>
      <c r="EG193">
        <v>2.215867857142857</v>
      </c>
      <c r="EH193">
        <v>0</v>
      </c>
      <c r="EI193">
        <v>9675.996428571427</v>
      </c>
      <c r="EJ193">
        <v>12533.36428571428</v>
      </c>
      <c r="EK193">
        <v>38.45049999999999</v>
      </c>
      <c r="EL193">
        <v>40.27657142857142</v>
      </c>
      <c r="EM193">
        <v>39.062</v>
      </c>
      <c r="EN193">
        <v>39.21849999999999</v>
      </c>
      <c r="EO193">
        <v>37.991</v>
      </c>
      <c r="EP193">
        <v>1459.504285714286</v>
      </c>
      <c r="EQ193">
        <v>40.49</v>
      </c>
      <c r="ER193">
        <v>0</v>
      </c>
      <c r="ES193">
        <v>1662653610.5</v>
      </c>
      <c r="ET193">
        <v>0</v>
      </c>
      <c r="EU193">
        <v>2.21091923076923</v>
      </c>
      <c r="EV193">
        <v>-0.3118530030349597</v>
      </c>
      <c r="EW193">
        <v>-48.2119657135503</v>
      </c>
      <c r="EX193">
        <v>9675.786153846155</v>
      </c>
      <c r="EY193">
        <v>15</v>
      </c>
      <c r="EZ193">
        <v>0</v>
      </c>
      <c r="FA193" t="s">
        <v>419</v>
      </c>
      <c r="FB193">
        <v>1662142938.1</v>
      </c>
      <c r="FC193">
        <v>1662142938.1</v>
      </c>
      <c r="FD193">
        <v>0</v>
      </c>
      <c r="FE193">
        <v>0.077</v>
      </c>
      <c r="FF193">
        <v>-0.133</v>
      </c>
      <c r="FG193">
        <v>-3.393</v>
      </c>
      <c r="FH193">
        <v>-0.24</v>
      </c>
      <c r="FI193">
        <v>419</v>
      </c>
      <c r="FJ193">
        <v>24</v>
      </c>
      <c r="FK193">
        <v>0.26</v>
      </c>
      <c r="FL193">
        <v>0.23</v>
      </c>
      <c r="FM193">
        <v>-51.3398</v>
      </c>
      <c r="FN193">
        <v>1.207463414634345</v>
      </c>
      <c r="FO193">
        <v>0.1896054416413203</v>
      </c>
      <c r="FP193">
        <v>0</v>
      </c>
      <c r="FQ193">
        <v>2.196161764705882</v>
      </c>
      <c r="FR193">
        <v>0.1146631023222009</v>
      </c>
      <c r="FS193">
        <v>0.1977231174777525</v>
      </c>
      <c r="FT193">
        <v>1</v>
      </c>
      <c r="FU193">
        <v>3.523426999999999</v>
      </c>
      <c r="FV193">
        <v>-0.7528658161350802</v>
      </c>
      <c r="FW193">
        <v>0.07474074043652494</v>
      </c>
      <c r="FX193">
        <v>0</v>
      </c>
      <c r="FY193">
        <v>1</v>
      </c>
      <c r="FZ193">
        <v>3</v>
      </c>
      <c r="GA193" t="s">
        <v>426</v>
      </c>
      <c r="GB193">
        <v>2.97734</v>
      </c>
      <c r="GC193">
        <v>2.7155</v>
      </c>
      <c r="GD193">
        <v>0.203024</v>
      </c>
      <c r="GE193">
        <v>0.205299</v>
      </c>
      <c r="GF193">
        <v>0.0968358</v>
      </c>
      <c r="GG193">
        <v>0.0835497</v>
      </c>
      <c r="GH193">
        <v>25078.5</v>
      </c>
      <c r="GI193">
        <v>25125.7</v>
      </c>
      <c r="GJ193">
        <v>29279.2</v>
      </c>
      <c r="GK193">
        <v>29264.7</v>
      </c>
      <c r="GL193">
        <v>35066.8</v>
      </c>
      <c r="GM193">
        <v>35642.9</v>
      </c>
      <c r="GN193">
        <v>41268.6</v>
      </c>
      <c r="GO193">
        <v>41684.6</v>
      </c>
      <c r="GP193">
        <v>1.92188</v>
      </c>
      <c r="GQ193">
        <v>2.28073</v>
      </c>
      <c r="GR193">
        <v>0.00569224</v>
      </c>
      <c r="GS193">
        <v>0</v>
      </c>
      <c r="GT193">
        <v>27.8709</v>
      </c>
      <c r="GU193">
        <v>999.9</v>
      </c>
      <c r="GV193">
        <v>39.1</v>
      </c>
      <c r="GW193">
        <v>36.8</v>
      </c>
      <c r="GX193">
        <v>26.8644</v>
      </c>
      <c r="GY193">
        <v>63.0529</v>
      </c>
      <c r="GZ193">
        <v>22.1434</v>
      </c>
      <c r="HA193">
        <v>2</v>
      </c>
      <c r="HB193">
        <v>0.292553</v>
      </c>
      <c r="HC193">
        <v>1.93668</v>
      </c>
      <c r="HD193">
        <v>20.3764</v>
      </c>
      <c r="HE193">
        <v>5.21489</v>
      </c>
      <c r="HF193">
        <v>12.0099</v>
      </c>
      <c r="HG193">
        <v>4.988</v>
      </c>
      <c r="HH193">
        <v>3.288</v>
      </c>
      <c r="HI193">
        <v>9999</v>
      </c>
      <c r="HJ193">
        <v>9999</v>
      </c>
      <c r="HK193">
        <v>9999</v>
      </c>
      <c r="HL193">
        <v>221.7</v>
      </c>
      <c r="HM193">
        <v>1.86752</v>
      </c>
      <c r="HN193">
        <v>1.86661</v>
      </c>
      <c r="HO193">
        <v>1.86596</v>
      </c>
      <c r="HP193">
        <v>1.86584</v>
      </c>
      <c r="HQ193">
        <v>1.86771</v>
      </c>
      <c r="HR193">
        <v>1.87013</v>
      </c>
      <c r="HS193">
        <v>1.86874</v>
      </c>
      <c r="HT193">
        <v>1.87027</v>
      </c>
      <c r="HU193">
        <v>0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-6.85</v>
      </c>
      <c r="II193">
        <v>-0.1635</v>
      </c>
      <c r="IJ193">
        <v>-2.516739542632623</v>
      </c>
      <c r="IK193">
        <v>-0.003475500162460642</v>
      </c>
      <c r="IL193">
        <v>1.125610701116577E-07</v>
      </c>
      <c r="IM193">
        <v>8.211969671259291E-12</v>
      </c>
      <c r="IN193">
        <v>-0.1937301274936507</v>
      </c>
      <c r="IO193">
        <v>-0.01384364534232655</v>
      </c>
      <c r="IP193">
        <v>0.00103161831321913</v>
      </c>
      <c r="IQ193">
        <v>-1.444183994753534E-05</v>
      </c>
      <c r="IR193">
        <v>3</v>
      </c>
      <c r="IS193">
        <v>2339</v>
      </c>
      <c r="IT193">
        <v>1</v>
      </c>
      <c r="IU193">
        <v>31</v>
      </c>
      <c r="IV193">
        <v>8511.200000000001</v>
      </c>
      <c r="IW193">
        <v>8511.200000000001</v>
      </c>
      <c r="IX193">
        <v>3.30688</v>
      </c>
      <c r="IY193">
        <v>2.20337</v>
      </c>
      <c r="IZ193">
        <v>1.94702</v>
      </c>
      <c r="JA193">
        <v>2.63306</v>
      </c>
      <c r="JB193">
        <v>2.19482</v>
      </c>
      <c r="JC193">
        <v>2.3938</v>
      </c>
      <c r="JD193">
        <v>40.2728</v>
      </c>
      <c r="JE193">
        <v>15.0689</v>
      </c>
      <c r="JF193">
        <v>18</v>
      </c>
      <c r="JG193">
        <v>536.11</v>
      </c>
      <c r="JH193">
        <v>783.01</v>
      </c>
      <c r="JI193">
        <v>25.0006</v>
      </c>
      <c r="JJ193">
        <v>31.164</v>
      </c>
      <c r="JK193">
        <v>29.9998</v>
      </c>
      <c r="JL193">
        <v>31.1876</v>
      </c>
      <c r="JM193">
        <v>31.1132</v>
      </c>
      <c r="JN193">
        <v>66.1679</v>
      </c>
      <c r="JO193">
        <v>34.166</v>
      </c>
      <c r="JP193">
        <v>0</v>
      </c>
      <c r="JQ193">
        <v>25</v>
      </c>
      <c r="JR193">
        <v>1369.91</v>
      </c>
      <c r="JS193">
        <v>17.552</v>
      </c>
      <c r="JT193">
        <v>100.163</v>
      </c>
      <c r="JU193">
        <v>100.13</v>
      </c>
    </row>
    <row r="194" spans="1:281">
      <c r="A194">
        <v>178</v>
      </c>
      <c r="B194">
        <v>1662653615.5</v>
      </c>
      <c r="C194">
        <v>2589.900000095367</v>
      </c>
      <c r="D194" t="s">
        <v>779</v>
      </c>
      <c r="E194" t="s">
        <v>780</v>
      </c>
      <c r="F194">
        <v>5</v>
      </c>
      <c r="G194" t="s">
        <v>615</v>
      </c>
      <c r="H194" t="s">
        <v>416</v>
      </c>
      <c r="I194">
        <v>1662653608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1381.170978350573</v>
      </c>
      <c r="AK194">
        <v>1342.722484848485</v>
      </c>
      <c r="AL194">
        <v>3.45044035491072</v>
      </c>
      <c r="AM194">
        <v>64.70191797242633</v>
      </c>
      <c r="AN194">
        <f>(AP194 - AO194 + DI194*1E3/(8.314*(DK194+273.15)) * AR194/DH194 * AQ194) * DH194/(100*CV194) * 1000/(1000 - AP194)</f>
        <v>0</v>
      </c>
      <c r="AO194">
        <v>17.4125906191533</v>
      </c>
      <c r="AP194">
        <v>20.81558300751879</v>
      </c>
      <c r="AQ194">
        <v>6.175371009119176E-05</v>
      </c>
      <c r="AR194">
        <v>95.60757508120415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1662653608</v>
      </c>
      <c r="DB194">
        <v>1291.258148148148</v>
      </c>
      <c r="DC194">
        <v>1342.574074074074</v>
      </c>
      <c r="DD194">
        <v>20.81650740740741</v>
      </c>
      <c r="DE194">
        <v>17.3952962962963</v>
      </c>
      <c r="DF194">
        <v>1298.078148148148</v>
      </c>
      <c r="DG194">
        <v>20.97997037037037</v>
      </c>
      <c r="DH194">
        <v>500.0017037037038</v>
      </c>
      <c r="DI194">
        <v>90.76695185185183</v>
      </c>
      <c r="DJ194">
        <v>0.09996089629629629</v>
      </c>
      <c r="DK194">
        <v>28.10500740740741</v>
      </c>
      <c r="DL194">
        <v>27.95581111111111</v>
      </c>
      <c r="DM194">
        <v>999.9000000000001</v>
      </c>
      <c r="DN194">
        <v>0</v>
      </c>
      <c r="DO194">
        <v>0</v>
      </c>
      <c r="DP194">
        <v>9999.442592592593</v>
      </c>
      <c r="DQ194">
        <v>0</v>
      </c>
      <c r="DR194">
        <v>236.6908888888889</v>
      </c>
      <c r="DS194">
        <v>-51.31691851851851</v>
      </c>
      <c r="DT194">
        <v>1318.708148148148</v>
      </c>
      <c r="DU194">
        <v>1366.342962962963</v>
      </c>
      <c r="DV194">
        <v>3.421226296296297</v>
      </c>
      <c r="DW194">
        <v>1342.574074074074</v>
      </c>
      <c r="DX194">
        <v>17.3952962962963</v>
      </c>
      <c r="DY194">
        <v>1.889451481481481</v>
      </c>
      <c r="DZ194">
        <v>1.578917777777778</v>
      </c>
      <c r="EA194">
        <v>16.54714074074074</v>
      </c>
      <c r="EB194">
        <v>13.75451111111111</v>
      </c>
      <c r="EC194">
        <v>1499.994074074074</v>
      </c>
      <c r="ED194">
        <v>0.9730074444444442</v>
      </c>
      <c r="EE194">
        <v>0.02699240740740741</v>
      </c>
      <c r="EF194">
        <v>0</v>
      </c>
      <c r="EG194">
        <v>2.225618518518519</v>
      </c>
      <c r="EH194">
        <v>0</v>
      </c>
      <c r="EI194">
        <v>9671.499259259259</v>
      </c>
      <c r="EJ194">
        <v>12533.36296296296</v>
      </c>
      <c r="EK194">
        <v>38.45566666666667</v>
      </c>
      <c r="EL194">
        <v>40.26377777777778</v>
      </c>
      <c r="EM194">
        <v>39.062</v>
      </c>
      <c r="EN194">
        <v>39.20333333333333</v>
      </c>
      <c r="EO194">
        <v>37.986</v>
      </c>
      <c r="EP194">
        <v>1459.504074074074</v>
      </c>
      <c r="EQ194">
        <v>40.49</v>
      </c>
      <c r="ER194">
        <v>0</v>
      </c>
      <c r="ES194">
        <v>1662653615.3</v>
      </c>
      <c r="ET194">
        <v>0</v>
      </c>
      <c r="EU194">
        <v>2.236430769230769</v>
      </c>
      <c r="EV194">
        <v>0.4265640893559636</v>
      </c>
      <c r="EW194">
        <v>-52.64581195494079</v>
      </c>
      <c r="EX194">
        <v>9671.588846153845</v>
      </c>
      <c r="EY194">
        <v>15</v>
      </c>
      <c r="EZ194">
        <v>0</v>
      </c>
      <c r="FA194" t="s">
        <v>419</v>
      </c>
      <c r="FB194">
        <v>1662142938.1</v>
      </c>
      <c r="FC194">
        <v>1662142938.1</v>
      </c>
      <c r="FD194">
        <v>0</v>
      </c>
      <c r="FE194">
        <v>0.077</v>
      </c>
      <c r="FF194">
        <v>-0.133</v>
      </c>
      <c r="FG194">
        <v>-3.393</v>
      </c>
      <c r="FH194">
        <v>-0.24</v>
      </c>
      <c r="FI194">
        <v>419</v>
      </c>
      <c r="FJ194">
        <v>24</v>
      </c>
      <c r="FK194">
        <v>0.26</v>
      </c>
      <c r="FL194">
        <v>0.23</v>
      </c>
      <c r="FM194">
        <v>-51.3162325</v>
      </c>
      <c r="FN194">
        <v>-0.0845392120074074</v>
      </c>
      <c r="FO194">
        <v>0.1721912271102979</v>
      </c>
      <c r="FP194">
        <v>1</v>
      </c>
      <c r="FQ194">
        <v>2.241176470588235</v>
      </c>
      <c r="FR194">
        <v>0.2719480424987463</v>
      </c>
      <c r="FS194">
        <v>0.2160813436958999</v>
      </c>
      <c r="FT194">
        <v>1</v>
      </c>
      <c r="FU194">
        <v>3.46618</v>
      </c>
      <c r="FV194">
        <v>-0.7943693808630434</v>
      </c>
      <c r="FW194">
        <v>0.07776986180391471</v>
      </c>
      <c r="FX194">
        <v>0</v>
      </c>
      <c r="FY194">
        <v>2</v>
      </c>
      <c r="FZ194">
        <v>3</v>
      </c>
      <c r="GA194" t="s">
        <v>420</v>
      </c>
      <c r="GB194">
        <v>2.97744</v>
      </c>
      <c r="GC194">
        <v>2.71575</v>
      </c>
      <c r="GD194">
        <v>0.20464</v>
      </c>
      <c r="GE194">
        <v>0.206859</v>
      </c>
      <c r="GF194">
        <v>0.09681430000000001</v>
      </c>
      <c r="GG194">
        <v>0.0837478</v>
      </c>
      <c r="GH194">
        <v>25027.8</v>
      </c>
      <c r="GI194">
        <v>25076.9</v>
      </c>
      <c r="GJ194">
        <v>29279.5</v>
      </c>
      <c r="GK194">
        <v>29265.3</v>
      </c>
      <c r="GL194">
        <v>35068</v>
      </c>
      <c r="GM194">
        <v>35635.6</v>
      </c>
      <c r="GN194">
        <v>41269</v>
      </c>
      <c r="GO194">
        <v>41685</v>
      </c>
      <c r="GP194">
        <v>1.92167</v>
      </c>
      <c r="GQ194">
        <v>2.2809</v>
      </c>
      <c r="GR194">
        <v>0.00596792</v>
      </c>
      <c r="GS194">
        <v>0</v>
      </c>
      <c r="GT194">
        <v>27.8727</v>
      </c>
      <c r="GU194">
        <v>999.9</v>
      </c>
      <c r="GV194">
        <v>39.1</v>
      </c>
      <c r="GW194">
        <v>36.8</v>
      </c>
      <c r="GX194">
        <v>26.8624</v>
      </c>
      <c r="GY194">
        <v>63.3329</v>
      </c>
      <c r="GZ194">
        <v>22.1314</v>
      </c>
      <c r="HA194">
        <v>2</v>
      </c>
      <c r="HB194">
        <v>0.225897</v>
      </c>
      <c r="HC194">
        <v>2.00113</v>
      </c>
      <c r="HD194">
        <v>20.3766</v>
      </c>
      <c r="HE194">
        <v>5.21519</v>
      </c>
      <c r="HF194">
        <v>12.0099</v>
      </c>
      <c r="HG194">
        <v>4.98805</v>
      </c>
      <c r="HH194">
        <v>3.288</v>
      </c>
      <c r="HI194">
        <v>9999</v>
      </c>
      <c r="HJ194">
        <v>9999</v>
      </c>
      <c r="HK194">
        <v>9999</v>
      </c>
      <c r="HL194">
        <v>221.7</v>
      </c>
      <c r="HM194">
        <v>1.86752</v>
      </c>
      <c r="HN194">
        <v>1.86658</v>
      </c>
      <c r="HO194">
        <v>1.86597</v>
      </c>
      <c r="HP194">
        <v>1.86584</v>
      </c>
      <c r="HQ194">
        <v>1.86771</v>
      </c>
      <c r="HR194">
        <v>1.87012</v>
      </c>
      <c r="HS194">
        <v>1.86875</v>
      </c>
      <c r="HT194">
        <v>1.87026</v>
      </c>
      <c r="HU194">
        <v>0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-6.9</v>
      </c>
      <c r="II194">
        <v>-0.1635</v>
      </c>
      <c r="IJ194">
        <v>-2.516739542632623</v>
      </c>
      <c r="IK194">
        <v>-0.003475500162460642</v>
      </c>
      <c r="IL194">
        <v>1.125610701116577E-07</v>
      </c>
      <c r="IM194">
        <v>8.211969671259291E-12</v>
      </c>
      <c r="IN194">
        <v>-0.1937301274936507</v>
      </c>
      <c r="IO194">
        <v>-0.01384364534232655</v>
      </c>
      <c r="IP194">
        <v>0.00103161831321913</v>
      </c>
      <c r="IQ194">
        <v>-1.444183994753534E-05</v>
      </c>
      <c r="IR194">
        <v>3</v>
      </c>
      <c r="IS194">
        <v>2339</v>
      </c>
      <c r="IT194">
        <v>1</v>
      </c>
      <c r="IU194">
        <v>31</v>
      </c>
      <c r="IV194">
        <v>8511.299999999999</v>
      </c>
      <c r="IW194">
        <v>8511.299999999999</v>
      </c>
      <c r="IX194">
        <v>3.33862</v>
      </c>
      <c r="IY194">
        <v>2.21313</v>
      </c>
      <c r="IZ194">
        <v>1.94702</v>
      </c>
      <c r="JA194">
        <v>2.6355</v>
      </c>
      <c r="JB194">
        <v>2.19482</v>
      </c>
      <c r="JC194">
        <v>2.35229</v>
      </c>
      <c r="JD194">
        <v>40.2728</v>
      </c>
      <c r="JE194">
        <v>15.0514</v>
      </c>
      <c r="JF194">
        <v>18</v>
      </c>
      <c r="JG194">
        <v>535.932</v>
      </c>
      <c r="JH194">
        <v>783.136</v>
      </c>
      <c r="JI194">
        <v>25.0006</v>
      </c>
      <c r="JJ194">
        <v>31.1598</v>
      </c>
      <c r="JK194">
        <v>29.9997</v>
      </c>
      <c r="JL194">
        <v>31.1828</v>
      </c>
      <c r="JM194">
        <v>31.1098</v>
      </c>
      <c r="JN194">
        <v>66.79730000000001</v>
      </c>
      <c r="JO194">
        <v>33.8759</v>
      </c>
      <c r="JP194">
        <v>0</v>
      </c>
      <c r="JQ194">
        <v>25</v>
      </c>
      <c r="JR194">
        <v>1389.95</v>
      </c>
      <c r="JS194">
        <v>17.6285</v>
      </c>
      <c r="JT194">
        <v>100.164</v>
      </c>
      <c r="JU194">
        <v>100.132</v>
      </c>
    </row>
    <row r="195" spans="1:281">
      <c r="A195">
        <v>179</v>
      </c>
      <c r="B195">
        <v>1662653620.5</v>
      </c>
      <c r="C195">
        <v>2594.900000095367</v>
      </c>
      <c r="D195" t="s">
        <v>781</v>
      </c>
      <c r="E195" t="s">
        <v>782</v>
      </c>
      <c r="F195">
        <v>5</v>
      </c>
      <c r="G195" t="s">
        <v>615</v>
      </c>
      <c r="H195" t="s">
        <v>416</v>
      </c>
      <c r="I195">
        <v>1662653612.714286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1397.975834968782</v>
      </c>
      <c r="AK195">
        <v>1359.651515151515</v>
      </c>
      <c r="AL195">
        <v>3.392232352147564</v>
      </c>
      <c r="AM195">
        <v>64.70191797242633</v>
      </c>
      <c r="AN195">
        <f>(AP195 - AO195 + DI195*1E3/(8.314*(DK195+273.15)) * AR195/DH195 * AQ195) * DH195/(100*CV195) * 1000/(1000 - AP195)</f>
        <v>0</v>
      </c>
      <c r="AO195">
        <v>17.47013317772133</v>
      </c>
      <c r="AP195">
        <v>20.81539654135338</v>
      </c>
      <c r="AQ195">
        <v>-9.744710636832879E-05</v>
      </c>
      <c r="AR195">
        <v>95.60757508120415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1662653612.714286</v>
      </c>
      <c r="DB195">
        <v>1307.038214285714</v>
      </c>
      <c r="DC195">
        <v>1358.235</v>
      </c>
      <c r="DD195">
        <v>20.81690714285714</v>
      </c>
      <c r="DE195">
        <v>17.46135</v>
      </c>
      <c r="DF195">
        <v>1313.9075</v>
      </c>
      <c r="DG195">
        <v>20.98036785714286</v>
      </c>
      <c r="DH195">
        <v>500.0079642857144</v>
      </c>
      <c r="DI195">
        <v>90.7668</v>
      </c>
      <c r="DJ195">
        <v>0.09996653214285715</v>
      </c>
      <c r="DK195">
        <v>28.10778571428572</v>
      </c>
      <c r="DL195">
        <v>27.96968214285715</v>
      </c>
      <c r="DM195">
        <v>999.9000000000002</v>
      </c>
      <c r="DN195">
        <v>0</v>
      </c>
      <c r="DO195">
        <v>0</v>
      </c>
      <c r="DP195">
        <v>10007.92357142857</v>
      </c>
      <c r="DQ195">
        <v>0</v>
      </c>
      <c r="DR195">
        <v>237.2679642857143</v>
      </c>
      <c r="DS195">
        <v>-51.19758214285714</v>
      </c>
      <c r="DT195">
        <v>1334.823928571428</v>
      </c>
      <c r="DU195">
        <v>1382.374285714286</v>
      </c>
      <c r="DV195">
        <v>3.355573928571428</v>
      </c>
      <c r="DW195">
        <v>1358.235</v>
      </c>
      <c r="DX195">
        <v>17.46135</v>
      </c>
      <c r="DY195">
        <v>1.889484642857143</v>
      </c>
      <c r="DZ195">
        <v>1.584910714285714</v>
      </c>
      <c r="EA195">
        <v>16.54742142857143</v>
      </c>
      <c r="EB195">
        <v>13.81278214285714</v>
      </c>
      <c r="EC195">
        <v>1500.008928571429</v>
      </c>
      <c r="ED195">
        <v>0.9730074285714284</v>
      </c>
      <c r="EE195">
        <v>0.02699242142857144</v>
      </c>
      <c r="EF195">
        <v>0</v>
      </c>
      <c r="EG195">
        <v>2.247389285714285</v>
      </c>
      <c r="EH195">
        <v>0</v>
      </c>
      <c r="EI195">
        <v>9666.418214285715</v>
      </c>
      <c r="EJ195">
        <v>12533.48214285714</v>
      </c>
      <c r="EK195">
        <v>38.45949999999999</v>
      </c>
      <c r="EL195">
        <v>40.25442857142857</v>
      </c>
      <c r="EM195">
        <v>39.062</v>
      </c>
      <c r="EN195">
        <v>39.19374999999999</v>
      </c>
      <c r="EO195">
        <v>37.9775</v>
      </c>
      <c r="EP195">
        <v>1459.518571428571</v>
      </c>
      <c r="EQ195">
        <v>40.49035714285714</v>
      </c>
      <c r="ER195">
        <v>0</v>
      </c>
      <c r="ES195">
        <v>1662653620.7</v>
      </c>
      <c r="ET195">
        <v>0</v>
      </c>
      <c r="EU195">
        <v>2.263448</v>
      </c>
      <c r="EV195">
        <v>-0.0968538645383628</v>
      </c>
      <c r="EW195">
        <v>-83.09538456232846</v>
      </c>
      <c r="EX195">
        <v>9665.1836</v>
      </c>
      <c r="EY195">
        <v>15</v>
      </c>
      <c r="EZ195">
        <v>0</v>
      </c>
      <c r="FA195" t="s">
        <v>419</v>
      </c>
      <c r="FB195">
        <v>1662142938.1</v>
      </c>
      <c r="FC195">
        <v>1662142938.1</v>
      </c>
      <c r="FD195">
        <v>0</v>
      </c>
      <c r="FE195">
        <v>0.077</v>
      </c>
      <c r="FF195">
        <v>-0.133</v>
      </c>
      <c r="FG195">
        <v>-3.393</v>
      </c>
      <c r="FH195">
        <v>-0.24</v>
      </c>
      <c r="FI195">
        <v>419</v>
      </c>
      <c r="FJ195">
        <v>24</v>
      </c>
      <c r="FK195">
        <v>0.26</v>
      </c>
      <c r="FL195">
        <v>0.23</v>
      </c>
      <c r="FM195">
        <v>-51.25805853658537</v>
      </c>
      <c r="FN195">
        <v>0.9863874564460494</v>
      </c>
      <c r="FO195">
        <v>0.2155951886150433</v>
      </c>
      <c r="FP195">
        <v>0</v>
      </c>
      <c r="FQ195">
        <v>2.254552941176471</v>
      </c>
      <c r="FR195">
        <v>0.3562261201967643</v>
      </c>
      <c r="FS195">
        <v>0.2213793141344593</v>
      </c>
      <c r="FT195">
        <v>1</v>
      </c>
      <c r="FU195">
        <v>3.391271463414634</v>
      </c>
      <c r="FV195">
        <v>-0.7999881533101109</v>
      </c>
      <c r="FW195">
        <v>0.08058478515115879</v>
      </c>
      <c r="FX195">
        <v>0</v>
      </c>
      <c r="FY195">
        <v>1</v>
      </c>
      <c r="FZ195">
        <v>3</v>
      </c>
      <c r="GA195" t="s">
        <v>426</v>
      </c>
      <c r="GB195">
        <v>2.97728</v>
      </c>
      <c r="GC195">
        <v>2.71563</v>
      </c>
      <c r="GD195">
        <v>0.206225</v>
      </c>
      <c r="GE195">
        <v>0.208345</v>
      </c>
      <c r="GF195">
        <v>0.0968343</v>
      </c>
      <c r="GG195">
        <v>0.0840948</v>
      </c>
      <c r="GH195">
        <v>24978.6</v>
      </c>
      <c r="GI195">
        <v>25029.8</v>
      </c>
      <c r="GJ195">
        <v>29280.3</v>
      </c>
      <c r="GK195">
        <v>29265.4</v>
      </c>
      <c r="GL195">
        <v>35068.3</v>
      </c>
      <c r="GM195">
        <v>35621.9</v>
      </c>
      <c r="GN195">
        <v>41270.3</v>
      </c>
      <c r="GO195">
        <v>41684.9</v>
      </c>
      <c r="GP195">
        <v>1.92155</v>
      </c>
      <c r="GQ195">
        <v>2.281</v>
      </c>
      <c r="GR195">
        <v>0.0069961</v>
      </c>
      <c r="GS195">
        <v>0</v>
      </c>
      <c r="GT195">
        <v>27.8756</v>
      </c>
      <c r="GU195">
        <v>999.9</v>
      </c>
      <c r="GV195">
        <v>39.1</v>
      </c>
      <c r="GW195">
        <v>36.8</v>
      </c>
      <c r="GX195">
        <v>26.8642</v>
      </c>
      <c r="GY195">
        <v>63.2229</v>
      </c>
      <c r="GZ195">
        <v>22.1354</v>
      </c>
      <c r="HA195">
        <v>2</v>
      </c>
      <c r="HB195">
        <v>0.291961</v>
      </c>
      <c r="HC195">
        <v>1.94238</v>
      </c>
      <c r="HD195">
        <v>20.3766</v>
      </c>
      <c r="HE195">
        <v>5.21474</v>
      </c>
      <c r="HF195">
        <v>12.0099</v>
      </c>
      <c r="HG195">
        <v>4.9876</v>
      </c>
      <c r="HH195">
        <v>3.28805</v>
      </c>
      <c r="HI195">
        <v>9999</v>
      </c>
      <c r="HJ195">
        <v>9999</v>
      </c>
      <c r="HK195">
        <v>9999</v>
      </c>
      <c r="HL195">
        <v>221.7</v>
      </c>
      <c r="HM195">
        <v>1.86752</v>
      </c>
      <c r="HN195">
        <v>1.86659</v>
      </c>
      <c r="HO195">
        <v>1.86598</v>
      </c>
      <c r="HP195">
        <v>1.86584</v>
      </c>
      <c r="HQ195">
        <v>1.86772</v>
      </c>
      <c r="HR195">
        <v>1.87012</v>
      </c>
      <c r="HS195">
        <v>1.86876</v>
      </c>
      <c r="HT195">
        <v>1.87026</v>
      </c>
      <c r="HU195">
        <v>0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-6.95</v>
      </c>
      <c r="II195">
        <v>-0.1634</v>
      </c>
      <c r="IJ195">
        <v>-2.516739542632623</v>
      </c>
      <c r="IK195">
        <v>-0.003475500162460642</v>
      </c>
      <c r="IL195">
        <v>1.125610701116577E-07</v>
      </c>
      <c r="IM195">
        <v>8.211969671259291E-12</v>
      </c>
      <c r="IN195">
        <v>-0.1937301274936507</v>
      </c>
      <c r="IO195">
        <v>-0.01384364534232655</v>
      </c>
      <c r="IP195">
        <v>0.00103161831321913</v>
      </c>
      <c r="IQ195">
        <v>-1.444183994753534E-05</v>
      </c>
      <c r="IR195">
        <v>3</v>
      </c>
      <c r="IS195">
        <v>2339</v>
      </c>
      <c r="IT195">
        <v>1</v>
      </c>
      <c r="IU195">
        <v>31</v>
      </c>
      <c r="IV195">
        <v>8511.4</v>
      </c>
      <c r="IW195">
        <v>8511.4</v>
      </c>
      <c r="IX195">
        <v>3.36792</v>
      </c>
      <c r="IY195">
        <v>2.20337</v>
      </c>
      <c r="IZ195">
        <v>1.9458</v>
      </c>
      <c r="JA195">
        <v>2.63184</v>
      </c>
      <c r="JB195">
        <v>2.19482</v>
      </c>
      <c r="JC195">
        <v>2.39868</v>
      </c>
      <c r="JD195">
        <v>40.2728</v>
      </c>
      <c r="JE195">
        <v>15.0689</v>
      </c>
      <c r="JF195">
        <v>18</v>
      </c>
      <c r="JG195">
        <v>535.811</v>
      </c>
      <c r="JH195">
        <v>783.181</v>
      </c>
      <c r="JI195">
        <v>25.0006</v>
      </c>
      <c r="JJ195">
        <v>31.1552</v>
      </c>
      <c r="JK195">
        <v>29.9998</v>
      </c>
      <c r="JL195">
        <v>31.1786</v>
      </c>
      <c r="JM195">
        <v>31.1058</v>
      </c>
      <c r="JN195">
        <v>67.386</v>
      </c>
      <c r="JO195">
        <v>33.8759</v>
      </c>
      <c r="JP195">
        <v>0</v>
      </c>
      <c r="JQ195">
        <v>25</v>
      </c>
      <c r="JR195">
        <v>1403.3</v>
      </c>
      <c r="JS195">
        <v>17.6841</v>
      </c>
      <c r="JT195">
        <v>100.167</v>
      </c>
      <c r="JU195">
        <v>100.132</v>
      </c>
    </row>
    <row r="196" spans="1:281">
      <c r="A196">
        <v>180</v>
      </c>
      <c r="B196">
        <v>1662653625.5</v>
      </c>
      <c r="C196">
        <v>2599.900000095367</v>
      </c>
      <c r="D196" t="s">
        <v>783</v>
      </c>
      <c r="E196" t="s">
        <v>784</v>
      </c>
      <c r="F196">
        <v>5</v>
      </c>
      <c r="G196" t="s">
        <v>615</v>
      </c>
      <c r="H196" t="s">
        <v>416</v>
      </c>
      <c r="I196">
        <v>1662653618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1414.440342929646</v>
      </c>
      <c r="AK196">
        <v>1376.331696969696</v>
      </c>
      <c r="AL196">
        <v>3.337284446746787</v>
      </c>
      <c r="AM196">
        <v>64.70191797242633</v>
      </c>
      <c r="AN196">
        <f>(AP196 - AO196 + DI196*1E3/(8.314*(DK196+273.15)) * AR196/DH196 * AQ196) * DH196/(100*CV196) * 1000/(1000 - AP196)</f>
        <v>0</v>
      </c>
      <c r="AO196">
        <v>17.57440781756128</v>
      </c>
      <c r="AP196">
        <v>20.82542105263157</v>
      </c>
      <c r="AQ196">
        <v>9.658677466135904E-05</v>
      </c>
      <c r="AR196">
        <v>95.60757508120415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1662653618</v>
      </c>
      <c r="DB196">
        <v>1324.619259259259</v>
      </c>
      <c r="DC196">
        <v>1375.685185185185</v>
      </c>
      <c r="DD196">
        <v>20.81843333333333</v>
      </c>
      <c r="DE196">
        <v>17.52795185185185</v>
      </c>
      <c r="DF196">
        <v>1331.544814814815</v>
      </c>
      <c r="DG196">
        <v>20.98187777777778</v>
      </c>
      <c r="DH196">
        <v>500.0014444444445</v>
      </c>
      <c r="DI196">
        <v>90.76684444444444</v>
      </c>
      <c r="DJ196">
        <v>0.09994527407407408</v>
      </c>
      <c r="DK196">
        <v>28.11163703703703</v>
      </c>
      <c r="DL196">
        <v>27.98053333333334</v>
      </c>
      <c r="DM196">
        <v>999.9000000000001</v>
      </c>
      <c r="DN196">
        <v>0</v>
      </c>
      <c r="DO196">
        <v>0</v>
      </c>
      <c r="DP196">
        <v>10008.84740740741</v>
      </c>
      <c r="DQ196">
        <v>0</v>
      </c>
      <c r="DR196">
        <v>237.4750740740741</v>
      </c>
      <c r="DS196">
        <v>-51.06591481481482</v>
      </c>
      <c r="DT196">
        <v>1352.781481481481</v>
      </c>
      <c r="DU196">
        <v>1400.229629629629</v>
      </c>
      <c r="DV196">
        <v>3.290490370370371</v>
      </c>
      <c r="DW196">
        <v>1375.685185185185</v>
      </c>
      <c r="DX196">
        <v>17.52795185185185</v>
      </c>
      <c r="DY196">
        <v>1.889623703703704</v>
      </c>
      <c r="DZ196">
        <v>1.590957407407407</v>
      </c>
      <c r="EA196">
        <v>16.54858148148148</v>
      </c>
      <c r="EB196">
        <v>13.8714</v>
      </c>
      <c r="EC196">
        <v>1500.003333333334</v>
      </c>
      <c r="ED196">
        <v>0.973007222222222</v>
      </c>
      <c r="EE196">
        <v>0.02699260370370371</v>
      </c>
      <c r="EF196">
        <v>0</v>
      </c>
      <c r="EG196">
        <v>2.246437037037037</v>
      </c>
      <c r="EH196">
        <v>0</v>
      </c>
      <c r="EI196">
        <v>9657.350740740741</v>
      </c>
      <c r="EJ196">
        <v>12533.43333333333</v>
      </c>
      <c r="EK196">
        <v>38.45099999999999</v>
      </c>
      <c r="EL196">
        <v>40.25</v>
      </c>
      <c r="EM196">
        <v>39.062</v>
      </c>
      <c r="EN196">
        <v>39.187</v>
      </c>
      <c r="EO196">
        <v>37.979</v>
      </c>
      <c r="EP196">
        <v>1459.512962962963</v>
      </c>
      <c r="EQ196">
        <v>40.49037037037037</v>
      </c>
      <c r="ER196">
        <v>0</v>
      </c>
      <c r="ES196">
        <v>1662653625.5</v>
      </c>
      <c r="ET196">
        <v>0</v>
      </c>
      <c r="EU196">
        <v>2.268</v>
      </c>
      <c r="EV196">
        <v>-0.8262923199999359</v>
      </c>
      <c r="EW196">
        <v>-105.2884613136555</v>
      </c>
      <c r="EX196">
        <v>9657.636399999999</v>
      </c>
      <c r="EY196">
        <v>15</v>
      </c>
      <c r="EZ196">
        <v>0</v>
      </c>
      <c r="FA196" t="s">
        <v>419</v>
      </c>
      <c r="FB196">
        <v>1662142938.1</v>
      </c>
      <c r="FC196">
        <v>1662142938.1</v>
      </c>
      <c r="FD196">
        <v>0</v>
      </c>
      <c r="FE196">
        <v>0.077</v>
      </c>
      <c r="FF196">
        <v>-0.133</v>
      </c>
      <c r="FG196">
        <v>-3.393</v>
      </c>
      <c r="FH196">
        <v>-0.24</v>
      </c>
      <c r="FI196">
        <v>419</v>
      </c>
      <c r="FJ196">
        <v>24</v>
      </c>
      <c r="FK196">
        <v>0.26</v>
      </c>
      <c r="FL196">
        <v>0.23</v>
      </c>
      <c r="FM196">
        <v>-51.09015121951219</v>
      </c>
      <c r="FN196">
        <v>1.633530313588748</v>
      </c>
      <c r="FO196">
        <v>0.2657415846561961</v>
      </c>
      <c r="FP196">
        <v>0</v>
      </c>
      <c r="FQ196">
        <v>2.235808823529411</v>
      </c>
      <c r="FR196">
        <v>-0.1053766310648733</v>
      </c>
      <c r="FS196">
        <v>0.2452057028024659</v>
      </c>
      <c r="FT196">
        <v>1</v>
      </c>
      <c r="FU196">
        <v>3.327844634146341</v>
      </c>
      <c r="FV196">
        <v>-0.7628477351916421</v>
      </c>
      <c r="FW196">
        <v>0.076943635692932</v>
      </c>
      <c r="FX196">
        <v>0</v>
      </c>
      <c r="FY196">
        <v>1</v>
      </c>
      <c r="FZ196">
        <v>3</v>
      </c>
      <c r="GA196" t="s">
        <v>426</v>
      </c>
      <c r="GB196">
        <v>2.97726</v>
      </c>
      <c r="GC196">
        <v>2.7156</v>
      </c>
      <c r="GD196">
        <v>0.207779</v>
      </c>
      <c r="GE196">
        <v>0.20986</v>
      </c>
      <c r="GF196">
        <v>0.0968451</v>
      </c>
      <c r="GG196">
        <v>0.0842466</v>
      </c>
      <c r="GH196">
        <v>24929.8</v>
      </c>
      <c r="GI196">
        <v>24981.6</v>
      </c>
      <c r="GJ196">
        <v>29280.5</v>
      </c>
      <c r="GK196">
        <v>29265.1</v>
      </c>
      <c r="GL196">
        <v>35067.9</v>
      </c>
      <c r="GM196">
        <v>35615.7</v>
      </c>
      <c r="GN196">
        <v>41270.3</v>
      </c>
      <c r="GO196">
        <v>41684.6</v>
      </c>
      <c r="GP196">
        <v>1.92165</v>
      </c>
      <c r="GQ196">
        <v>2.28128</v>
      </c>
      <c r="GR196">
        <v>0.00677258</v>
      </c>
      <c r="GS196">
        <v>0</v>
      </c>
      <c r="GT196">
        <v>27.8792</v>
      </c>
      <c r="GU196">
        <v>999.9</v>
      </c>
      <c r="GV196">
        <v>39.1</v>
      </c>
      <c r="GW196">
        <v>36.8</v>
      </c>
      <c r="GX196">
        <v>26.8646</v>
      </c>
      <c r="GY196">
        <v>63.1729</v>
      </c>
      <c r="GZ196">
        <v>22.2436</v>
      </c>
      <c r="HA196">
        <v>2</v>
      </c>
      <c r="HB196">
        <v>0.291433</v>
      </c>
      <c r="HC196">
        <v>1.94488</v>
      </c>
      <c r="HD196">
        <v>20.3764</v>
      </c>
      <c r="HE196">
        <v>5.21489</v>
      </c>
      <c r="HF196">
        <v>12.0099</v>
      </c>
      <c r="HG196">
        <v>4.9876</v>
      </c>
      <c r="HH196">
        <v>3.28808</v>
      </c>
      <c r="HI196">
        <v>9999</v>
      </c>
      <c r="HJ196">
        <v>9999</v>
      </c>
      <c r="HK196">
        <v>9999</v>
      </c>
      <c r="HL196">
        <v>221.7</v>
      </c>
      <c r="HM196">
        <v>1.86752</v>
      </c>
      <c r="HN196">
        <v>1.86659</v>
      </c>
      <c r="HO196">
        <v>1.86597</v>
      </c>
      <c r="HP196">
        <v>1.86584</v>
      </c>
      <c r="HQ196">
        <v>1.86772</v>
      </c>
      <c r="HR196">
        <v>1.87012</v>
      </c>
      <c r="HS196">
        <v>1.86875</v>
      </c>
      <c r="HT196">
        <v>1.87027</v>
      </c>
      <c r="HU196">
        <v>0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-7.01</v>
      </c>
      <c r="II196">
        <v>-0.1634</v>
      </c>
      <c r="IJ196">
        <v>-2.516739542632623</v>
      </c>
      <c r="IK196">
        <v>-0.003475500162460642</v>
      </c>
      <c r="IL196">
        <v>1.125610701116577E-07</v>
      </c>
      <c r="IM196">
        <v>8.211969671259291E-12</v>
      </c>
      <c r="IN196">
        <v>-0.1937301274936507</v>
      </c>
      <c r="IO196">
        <v>-0.01384364534232655</v>
      </c>
      <c r="IP196">
        <v>0.00103161831321913</v>
      </c>
      <c r="IQ196">
        <v>-1.444183994753534E-05</v>
      </c>
      <c r="IR196">
        <v>3</v>
      </c>
      <c r="IS196">
        <v>2339</v>
      </c>
      <c r="IT196">
        <v>1</v>
      </c>
      <c r="IU196">
        <v>31</v>
      </c>
      <c r="IV196">
        <v>8511.5</v>
      </c>
      <c r="IW196">
        <v>8511.5</v>
      </c>
      <c r="IX196">
        <v>3.39966</v>
      </c>
      <c r="IY196">
        <v>2.20825</v>
      </c>
      <c r="IZ196">
        <v>1.94702</v>
      </c>
      <c r="JA196">
        <v>2.63428</v>
      </c>
      <c r="JB196">
        <v>2.19482</v>
      </c>
      <c r="JC196">
        <v>2.38403</v>
      </c>
      <c r="JD196">
        <v>40.2474</v>
      </c>
      <c r="JE196">
        <v>15.0514</v>
      </c>
      <c r="JF196">
        <v>18</v>
      </c>
      <c r="JG196">
        <v>535.845</v>
      </c>
      <c r="JH196">
        <v>783.4059999999999</v>
      </c>
      <c r="JI196">
        <v>25.0005</v>
      </c>
      <c r="JJ196">
        <v>31.1504</v>
      </c>
      <c r="JK196">
        <v>29.9998</v>
      </c>
      <c r="JL196">
        <v>31.1746</v>
      </c>
      <c r="JM196">
        <v>31.1024</v>
      </c>
      <c r="JN196">
        <v>68.0361</v>
      </c>
      <c r="JO196">
        <v>33.6013</v>
      </c>
      <c r="JP196">
        <v>0</v>
      </c>
      <c r="JQ196">
        <v>25</v>
      </c>
      <c r="JR196">
        <v>1423.34</v>
      </c>
      <c r="JS196">
        <v>17.7471</v>
      </c>
      <c r="JT196">
        <v>100.167</v>
      </c>
      <c r="JU196">
        <v>100.131</v>
      </c>
    </row>
    <row r="197" spans="1:281">
      <c r="A197">
        <v>181</v>
      </c>
      <c r="B197">
        <v>1662653630.5</v>
      </c>
      <c r="C197">
        <v>2604.900000095367</v>
      </c>
      <c r="D197" t="s">
        <v>785</v>
      </c>
      <c r="E197" t="s">
        <v>786</v>
      </c>
      <c r="F197">
        <v>5</v>
      </c>
      <c r="G197" t="s">
        <v>615</v>
      </c>
      <c r="H197" t="s">
        <v>416</v>
      </c>
      <c r="I197">
        <v>1662653622.714286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1431.134307694698</v>
      </c>
      <c r="AK197">
        <v>1393.084363636364</v>
      </c>
      <c r="AL197">
        <v>3.354305588117897</v>
      </c>
      <c r="AM197">
        <v>64.70191797242633</v>
      </c>
      <c r="AN197">
        <f>(AP197 - AO197 + DI197*1E3/(8.314*(DK197+273.15)) * AR197/DH197 * AQ197) * DH197/(100*CV197) * 1000/(1000 - AP197)</f>
        <v>0</v>
      </c>
      <c r="AO197">
        <v>17.61367482241737</v>
      </c>
      <c r="AP197">
        <v>20.82068917293231</v>
      </c>
      <c r="AQ197">
        <v>1.126112004887812E-05</v>
      </c>
      <c r="AR197">
        <v>95.60757508120415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1662653622.714286</v>
      </c>
      <c r="DB197">
        <v>1340.173928571428</v>
      </c>
      <c r="DC197">
        <v>1391.048928571429</v>
      </c>
      <c r="DD197">
        <v>20.81956071428572</v>
      </c>
      <c r="DE197">
        <v>17.588725</v>
      </c>
      <c r="DF197">
        <v>1347.148571428571</v>
      </c>
      <c r="DG197">
        <v>20.98298928571429</v>
      </c>
      <c r="DH197">
        <v>500.0355357142857</v>
      </c>
      <c r="DI197">
        <v>90.76671071428572</v>
      </c>
      <c r="DJ197">
        <v>0.1000309857142857</v>
      </c>
      <c r="DK197">
        <v>28.11495357142857</v>
      </c>
      <c r="DL197">
        <v>27.99184642857143</v>
      </c>
      <c r="DM197">
        <v>999.9000000000002</v>
      </c>
      <c r="DN197">
        <v>0</v>
      </c>
      <c r="DO197">
        <v>0</v>
      </c>
      <c r="DP197">
        <v>10004.46535714286</v>
      </c>
      <c r="DQ197">
        <v>0</v>
      </c>
      <c r="DR197">
        <v>237.6873214285714</v>
      </c>
      <c r="DS197">
        <v>-50.87547857142858</v>
      </c>
      <c r="DT197">
        <v>1368.668571428572</v>
      </c>
      <c r="DU197">
        <v>1415.955357142857</v>
      </c>
      <c r="DV197">
        <v>3.230831428571428</v>
      </c>
      <c r="DW197">
        <v>1391.048928571429</v>
      </c>
      <c r="DX197">
        <v>17.588725</v>
      </c>
      <c r="DY197">
        <v>1.889723214285714</v>
      </c>
      <c r="DZ197">
        <v>1.596471785714286</v>
      </c>
      <c r="EA197">
        <v>16.54940357142857</v>
      </c>
      <c r="EB197">
        <v>13.92472142857143</v>
      </c>
      <c r="EC197">
        <v>1500.006071428571</v>
      </c>
      <c r="ED197">
        <v>0.9730072142857141</v>
      </c>
      <c r="EE197">
        <v>0.02699261071428572</v>
      </c>
      <c r="EF197">
        <v>0</v>
      </c>
      <c r="EG197">
        <v>2.217189285714286</v>
      </c>
      <c r="EH197">
        <v>0</v>
      </c>
      <c r="EI197">
        <v>9655.817500000001</v>
      </c>
      <c r="EJ197">
        <v>12533.44642857143</v>
      </c>
      <c r="EK197">
        <v>38.4415</v>
      </c>
      <c r="EL197">
        <v>40.25</v>
      </c>
      <c r="EM197">
        <v>39.062</v>
      </c>
      <c r="EN197">
        <v>39.187</v>
      </c>
      <c r="EO197">
        <v>37.97299999999999</v>
      </c>
      <c r="EP197">
        <v>1459.515714285714</v>
      </c>
      <c r="EQ197">
        <v>40.49035714285714</v>
      </c>
      <c r="ER197">
        <v>0</v>
      </c>
      <c r="ES197">
        <v>1662653630.3</v>
      </c>
      <c r="ET197">
        <v>0</v>
      </c>
      <c r="EU197">
        <v>2.23916</v>
      </c>
      <c r="EV197">
        <v>-0.2118538453635556</v>
      </c>
      <c r="EW197">
        <v>-1.832307687638721</v>
      </c>
      <c r="EX197">
        <v>9655.5712</v>
      </c>
      <c r="EY197">
        <v>15</v>
      </c>
      <c r="EZ197">
        <v>0</v>
      </c>
      <c r="FA197" t="s">
        <v>419</v>
      </c>
      <c r="FB197">
        <v>1662142938.1</v>
      </c>
      <c r="FC197">
        <v>1662142938.1</v>
      </c>
      <c r="FD197">
        <v>0</v>
      </c>
      <c r="FE197">
        <v>0.077</v>
      </c>
      <c r="FF197">
        <v>-0.133</v>
      </c>
      <c r="FG197">
        <v>-3.393</v>
      </c>
      <c r="FH197">
        <v>-0.24</v>
      </c>
      <c r="FI197">
        <v>419</v>
      </c>
      <c r="FJ197">
        <v>24</v>
      </c>
      <c r="FK197">
        <v>0.26</v>
      </c>
      <c r="FL197">
        <v>0.23</v>
      </c>
      <c r="FM197">
        <v>-51.03112682926829</v>
      </c>
      <c r="FN197">
        <v>2.727708710801427</v>
      </c>
      <c r="FO197">
        <v>0.2993407928361926</v>
      </c>
      <c r="FP197">
        <v>0</v>
      </c>
      <c r="FQ197">
        <v>2.236588235294118</v>
      </c>
      <c r="FR197">
        <v>-0.3796424810724013</v>
      </c>
      <c r="FS197">
        <v>0.2528956838706727</v>
      </c>
      <c r="FT197">
        <v>1</v>
      </c>
      <c r="FU197">
        <v>3.281324634146342</v>
      </c>
      <c r="FV197">
        <v>-0.776130940766554</v>
      </c>
      <c r="FW197">
        <v>0.077968726410253</v>
      </c>
      <c r="FX197">
        <v>0</v>
      </c>
      <c r="FY197">
        <v>1</v>
      </c>
      <c r="FZ197">
        <v>3</v>
      </c>
      <c r="GA197" t="s">
        <v>426</v>
      </c>
      <c r="GB197">
        <v>2.9775</v>
      </c>
      <c r="GC197">
        <v>2.71565</v>
      </c>
      <c r="GD197">
        <v>0.209322</v>
      </c>
      <c r="GE197">
        <v>0.211392</v>
      </c>
      <c r="GF197">
        <v>0.0968316</v>
      </c>
      <c r="GG197">
        <v>0.0844451</v>
      </c>
      <c r="GH197">
        <v>24881.3</v>
      </c>
      <c r="GI197">
        <v>24933.1</v>
      </c>
      <c r="GJ197">
        <v>29280.7</v>
      </c>
      <c r="GK197">
        <v>29265.2</v>
      </c>
      <c r="GL197">
        <v>35068.7</v>
      </c>
      <c r="GM197">
        <v>35608.1</v>
      </c>
      <c r="GN197">
        <v>41270.6</v>
      </c>
      <c r="GO197">
        <v>41684.7</v>
      </c>
      <c r="GP197">
        <v>1.92162</v>
      </c>
      <c r="GQ197">
        <v>2.28137</v>
      </c>
      <c r="GR197">
        <v>0.00784546</v>
      </c>
      <c r="GS197">
        <v>0</v>
      </c>
      <c r="GT197">
        <v>27.8839</v>
      </c>
      <c r="GU197">
        <v>999.9</v>
      </c>
      <c r="GV197">
        <v>39.1</v>
      </c>
      <c r="GW197">
        <v>36.8</v>
      </c>
      <c r="GX197">
        <v>26.8661</v>
      </c>
      <c r="GY197">
        <v>63.0329</v>
      </c>
      <c r="GZ197">
        <v>22.1154</v>
      </c>
      <c r="HA197">
        <v>2</v>
      </c>
      <c r="HB197">
        <v>0.29138</v>
      </c>
      <c r="HC197">
        <v>1.94628</v>
      </c>
      <c r="HD197">
        <v>20.3765</v>
      </c>
      <c r="HE197">
        <v>5.21549</v>
      </c>
      <c r="HF197">
        <v>12.0099</v>
      </c>
      <c r="HG197">
        <v>4.98755</v>
      </c>
      <c r="HH197">
        <v>3.28813</v>
      </c>
      <c r="HI197">
        <v>9999</v>
      </c>
      <c r="HJ197">
        <v>9999</v>
      </c>
      <c r="HK197">
        <v>9999</v>
      </c>
      <c r="HL197">
        <v>221.7</v>
      </c>
      <c r="HM197">
        <v>1.86752</v>
      </c>
      <c r="HN197">
        <v>1.86661</v>
      </c>
      <c r="HO197">
        <v>1.86598</v>
      </c>
      <c r="HP197">
        <v>1.86584</v>
      </c>
      <c r="HQ197">
        <v>1.8677</v>
      </c>
      <c r="HR197">
        <v>1.87012</v>
      </c>
      <c r="HS197">
        <v>1.86876</v>
      </c>
      <c r="HT197">
        <v>1.87026</v>
      </c>
      <c r="HU197">
        <v>0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-7.06</v>
      </c>
      <c r="II197">
        <v>-0.1634</v>
      </c>
      <c r="IJ197">
        <v>-2.516739542632623</v>
      </c>
      <c r="IK197">
        <v>-0.003475500162460642</v>
      </c>
      <c r="IL197">
        <v>1.125610701116577E-07</v>
      </c>
      <c r="IM197">
        <v>8.211969671259291E-12</v>
      </c>
      <c r="IN197">
        <v>-0.1937301274936507</v>
      </c>
      <c r="IO197">
        <v>-0.01384364534232655</v>
      </c>
      <c r="IP197">
        <v>0.00103161831321913</v>
      </c>
      <c r="IQ197">
        <v>-1.444183994753534E-05</v>
      </c>
      <c r="IR197">
        <v>3</v>
      </c>
      <c r="IS197">
        <v>2339</v>
      </c>
      <c r="IT197">
        <v>1</v>
      </c>
      <c r="IU197">
        <v>31</v>
      </c>
      <c r="IV197">
        <v>8511.5</v>
      </c>
      <c r="IW197">
        <v>8511.5</v>
      </c>
      <c r="IX197">
        <v>3.43018</v>
      </c>
      <c r="IY197">
        <v>2.19971</v>
      </c>
      <c r="IZ197">
        <v>1.9458</v>
      </c>
      <c r="JA197">
        <v>2.63306</v>
      </c>
      <c r="JB197">
        <v>2.19482</v>
      </c>
      <c r="JC197">
        <v>2.40723</v>
      </c>
      <c r="JD197">
        <v>40.2474</v>
      </c>
      <c r="JE197">
        <v>15.0602</v>
      </c>
      <c r="JF197">
        <v>18</v>
      </c>
      <c r="JG197">
        <v>535.793</v>
      </c>
      <c r="JH197">
        <v>783.451</v>
      </c>
      <c r="JI197">
        <v>25.0003</v>
      </c>
      <c r="JJ197">
        <v>31.1462</v>
      </c>
      <c r="JK197">
        <v>29.9998</v>
      </c>
      <c r="JL197">
        <v>31.1705</v>
      </c>
      <c r="JM197">
        <v>31.0984</v>
      </c>
      <c r="JN197">
        <v>68.6349</v>
      </c>
      <c r="JO197">
        <v>33.3083</v>
      </c>
      <c r="JP197">
        <v>0</v>
      </c>
      <c r="JQ197">
        <v>25</v>
      </c>
      <c r="JR197">
        <v>1436.7</v>
      </c>
      <c r="JS197">
        <v>17.818</v>
      </c>
      <c r="JT197">
        <v>100.168</v>
      </c>
      <c r="JU197">
        <v>100.131</v>
      </c>
    </row>
    <row r="198" spans="1:281">
      <c r="A198">
        <v>182</v>
      </c>
      <c r="B198">
        <v>1662653635.5</v>
      </c>
      <c r="C198">
        <v>2609.900000095367</v>
      </c>
      <c r="D198" t="s">
        <v>787</v>
      </c>
      <c r="E198" t="s">
        <v>788</v>
      </c>
      <c r="F198">
        <v>5</v>
      </c>
      <c r="G198" t="s">
        <v>615</v>
      </c>
      <c r="H198" t="s">
        <v>416</v>
      </c>
      <c r="I198">
        <v>1662653628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1448.347250965321</v>
      </c>
      <c r="AK198">
        <v>1409.849393939395</v>
      </c>
      <c r="AL198">
        <v>3.357064363200588</v>
      </c>
      <c r="AM198">
        <v>64.70191797242633</v>
      </c>
      <c r="AN198">
        <f>(AP198 - AO198 + DI198*1E3/(8.314*(DK198+273.15)) * AR198/DH198 * AQ198) * DH198/(100*CV198) * 1000/(1000 - AP198)</f>
        <v>0</v>
      </c>
      <c r="AO198">
        <v>17.67041538443888</v>
      </c>
      <c r="AP198">
        <v>20.82089142857141</v>
      </c>
      <c r="AQ198">
        <v>-3.51988981031414E-05</v>
      </c>
      <c r="AR198">
        <v>95.60757508120415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1662653628</v>
      </c>
      <c r="DB198">
        <v>1357.522222222222</v>
      </c>
      <c r="DC198">
        <v>1408.422222222222</v>
      </c>
      <c r="DD198">
        <v>20.82195925925926</v>
      </c>
      <c r="DE198">
        <v>17.65287407407407</v>
      </c>
      <c r="DF198">
        <v>1364.551111111111</v>
      </c>
      <c r="DG198">
        <v>20.98536666666667</v>
      </c>
      <c r="DH198">
        <v>500.0024814814816</v>
      </c>
      <c r="DI198">
        <v>90.76616666666666</v>
      </c>
      <c r="DJ198">
        <v>0.09996001111111114</v>
      </c>
      <c r="DK198">
        <v>28.11876666666667</v>
      </c>
      <c r="DL198">
        <v>28.00675185185185</v>
      </c>
      <c r="DM198">
        <v>999.9000000000001</v>
      </c>
      <c r="DN198">
        <v>0</v>
      </c>
      <c r="DO198">
        <v>0</v>
      </c>
      <c r="DP198">
        <v>10002.47740740741</v>
      </c>
      <c r="DQ198">
        <v>0</v>
      </c>
      <c r="DR198">
        <v>237.6168888888889</v>
      </c>
      <c r="DS198">
        <v>-50.9015037037037</v>
      </c>
      <c r="DT198">
        <v>1386.388888888889</v>
      </c>
      <c r="DU198">
        <v>1433.733703703704</v>
      </c>
      <c r="DV198">
        <v>3.169085555555556</v>
      </c>
      <c r="DW198">
        <v>1408.422222222222</v>
      </c>
      <c r="DX198">
        <v>17.65287407407407</v>
      </c>
      <c r="DY198">
        <v>1.88993</v>
      </c>
      <c r="DZ198">
        <v>1.602284814814815</v>
      </c>
      <c r="EA198">
        <v>16.55112592592593</v>
      </c>
      <c r="EB198">
        <v>13.98072222222222</v>
      </c>
      <c r="EC198">
        <v>1499.996296296296</v>
      </c>
      <c r="ED198">
        <v>0.9730069999999998</v>
      </c>
      <c r="EE198">
        <v>0.02699280000000001</v>
      </c>
      <c r="EF198">
        <v>0</v>
      </c>
      <c r="EG198">
        <v>2.231948148148148</v>
      </c>
      <c r="EH198">
        <v>0</v>
      </c>
      <c r="EI198">
        <v>9647.394444444444</v>
      </c>
      <c r="EJ198">
        <v>12533.35555555556</v>
      </c>
      <c r="EK198">
        <v>38.437</v>
      </c>
      <c r="EL198">
        <v>40.25</v>
      </c>
      <c r="EM198">
        <v>39.0574074074074</v>
      </c>
      <c r="EN198">
        <v>39.187</v>
      </c>
      <c r="EO198">
        <v>37.96033333333333</v>
      </c>
      <c r="EP198">
        <v>1459.505925925926</v>
      </c>
      <c r="EQ198">
        <v>40.49037037037037</v>
      </c>
      <c r="ER198">
        <v>0</v>
      </c>
      <c r="ES198">
        <v>1662653635.7</v>
      </c>
      <c r="ET198">
        <v>0</v>
      </c>
      <c r="EU198">
        <v>2.243438461538461</v>
      </c>
      <c r="EV198">
        <v>1.079897447824803</v>
      </c>
      <c r="EW198">
        <v>-67.83555555051794</v>
      </c>
      <c r="EX198">
        <v>9647.821923076923</v>
      </c>
      <c r="EY198">
        <v>15</v>
      </c>
      <c r="EZ198">
        <v>0</v>
      </c>
      <c r="FA198" t="s">
        <v>419</v>
      </c>
      <c r="FB198">
        <v>1662142938.1</v>
      </c>
      <c r="FC198">
        <v>1662142938.1</v>
      </c>
      <c r="FD198">
        <v>0</v>
      </c>
      <c r="FE198">
        <v>0.077</v>
      </c>
      <c r="FF198">
        <v>-0.133</v>
      </c>
      <c r="FG198">
        <v>-3.393</v>
      </c>
      <c r="FH198">
        <v>-0.24</v>
      </c>
      <c r="FI198">
        <v>419</v>
      </c>
      <c r="FJ198">
        <v>24</v>
      </c>
      <c r="FK198">
        <v>0.26</v>
      </c>
      <c r="FL198">
        <v>0.23</v>
      </c>
      <c r="FM198">
        <v>-50.9348125</v>
      </c>
      <c r="FN198">
        <v>-0.06209493433380299</v>
      </c>
      <c r="FO198">
        <v>0.2056841573718066</v>
      </c>
      <c r="FP198">
        <v>1</v>
      </c>
      <c r="FQ198">
        <v>2.250264705882353</v>
      </c>
      <c r="FR198">
        <v>0.4522689119184781</v>
      </c>
      <c r="FS198">
        <v>0.2463188307892518</v>
      </c>
      <c r="FT198">
        <v>1</v>
      </c>
      <c r="FU198">
        <v>3.2047845</v>
      </c>
      <c r="FV198">
        <v>-0.7140416510318978</v>
      </c>
      <c r="FW198">
        <v>0.06999219427729067</v>
      </c>
      <c r="FX198">
        <v>0</v>
      </c>
      <c r="FY198">
        <v>2</v>
      </c>
      <c r="FZ198">
        <v>3</v>
      </c>
      <c r="GA198" t="s">
        <v>420</v>
      </c>
      <c r="GB198">
        <v>2.97734</v>
      </c>
      <c r="GC198">
        <v>2.71559</v>
      </c>
      <c r="GD198">
        <v>0.210865</v>
      </c>
      <c r="GE198">
        <v>0.212914</v>
      </c>
      <c r="GF198">
        <v>0.09684189999999999</v>
      </c>
      <c r="GG198">
        <v>0.08463519999999999</v>
      </c>
      <c r="GH198">
        <v>24832.6</v>
      </c>
      <c r="GI198">
        <v>24885.1</v>
      </c>
      <c r="GJ198">
        <v>29280.7</v>
      </c>
      <c r="GK198">
        <v>29265.3</v>
      </c>
      <c r="GL198">
        <v>35068</v>
      </c>
      <c r="GM198">
        <v>35600.9</v>
      </c>
      <c r="GN198">
        <v>41270.2</v>
      </c>
      <c r="GO198">
        <v>41685</v>
      </c>
      <c r="GP198">
        <v>1.92185</v>
      </c>
      <c r="GQ198">
        <v>2.28163</v>
      </c>
      <c r="GR198">
        <v>0.00905246</v>
      </c>
      <c r="GS198">
        <v>0</v>
      </c>
      <c r="GT198">
        <v>27.8875</v>
      </c>
      <c r="GU198">
        <v>999.9</v>
      </c>
      <c r="GV198">
        <v>39.1</v>
      </c>
      <c r="GW198">
        <v>36.8</v>
      </c>
      <c r="GX198">
        <v>26.8649</v>
      </c>
      <c r="GY198">
        <v>62.9829</v>
      </c>
      <c r="GZ198">
        <v>22.2075</v>
      </c>
      <c r="HA198">
        <v>2</v>
      </c>
      <c r="HB198">
        <v>0.29094</v>
      </c>
      <c r="HC198">
        <v>1.9485</v>
      </c>
      <c r="HD198">
        <v>20.3764</v>
      </c>
      <c r="HE198">
        <v>5.21549</v>
      </c>
      <c r="HF198">
        <v>12.0099</v>
      </c>
      <c r="HG198">
        <v>4.98655</v>
      </c>
      <c r="HH198">
        <v>3.288</v>
      </c>
      <c r="HI198">
        <v>9999</v>
      </c>
      <c r="HJ198">
        <v>9999</v>
      </c>
      <c r="HK198">
        <v>9999</v>
      </c>
      <c r="HL198">
        <v>221.7</v>
      </c>
      <c r="HM198">
        <v>1.86752</v>
      </c>
      <c r="HN198">
        <v>1.86659</v>
      </c>
      <c r="HO198">
        <v>1.86597</v>
      </c>
      <c r="HP198">
        <v>1.86584</v>
      </c>
      <c r="HQ198">
        <v>1.8677</v>
      </c>
      <c r="HR198">
        <v>1.87012</v>
      </c>
      <c r="HS198">
        <v>1.86874</v>
      </c>
      <c r="HT198">
        <v>1.87027</v>
      </c>
      <c r="HU198">
        <v>0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-7.1</v>
      </c>
      <c r="II198">
        <v>-0.1634</v>
      </c>
      <c r="IJ198">
        <v>-2.516739542632623</v>
      </c>
      <c r="IK198">
        <v>-0.003475500162460642</v>
      </c>
      <c r="IL198">
        <v>1.125610701116577E-07</v>
      </c>
      <c r="IM198">
        <v>8.211969671259291E-12</v>
      </c>
      <c r="IN198">
        <v>-0.1937301274936507</v>
      </c>
      <c r="IO198">
        <v>-0.01384364534232655</v>
      </c>
      <c r="IP198">
        <v>0.00103161831321913</v>
      </c>
      <c r="IQ198">
        <v>-1.444183994753534E-05</v>
      </c>
      <c r="IR198">
        <v>3</v>
      </c>
      <c r="IS198">
        <v>2339</v>
      </c>
      <c r="IT198">
        <v>1</v>
      </c>
      <c r="IU198">
        <v>31</v>
      </c>
      <c r="IV198">
        <v>8511.6</v>
      </c>
      <c r="IW198">
        <v>8511.6</v>
      </c>
      <c r="IX198">
        <v>3.46313</v>
      </c>
      <c r="IY198">
        <v>2.20947</v>
      </c>
      <c r="IZ198">
        <v>1.94702</v>
      </c>
      <c r="JA198">
        <v>2.63184</v>
      </c>
      <c r="JB198">
        <v>2.19482</v>
      </c>
      <c r="JC198">
        <v>2.3645</v>
      </c>
      <c r="JD198">
        <v>40.2474</v>
      </c>
      <c r="JE198">
        <v>15.0426</v>
      </c>
      <c r="JF198">
        <v>18</v>
      </c>
      <c r="JG198">
        <v>535.914</v>
      </c>
      <c r="JH198">
        <v>783.651</v>
      </c>
      <c r="JI198">
        <v>25.0004</v>
      </c>
      <c r="JJ198">
        <v>31.1423</v>
      </c>
      <c r="JK198">
        <v>29.9997</v>
      </c>
      <c r="JL198">
        <v>31.1665</v>
      </c>
      <c r="JM198">
        <v>31.095</v>
      </c>
      <c r="JN198">
        <v>69.29089999999999</v>
      </c>
      <c r="JO198">
        <v>33.0353</v>
      </c>
      <c r="JP198">
        <v>0</v>
      </c>
      <c r="JQ198">
        <v>25</v>
      </c>
      <c r="JR198">
        <v>1456.73</v>
      </c>
      <c r="JS198">
        <v>17.8771</v>
      </c>
      <c r="JT198">
        <v>100.167</v>
      </c>
      <c r="JU198">
        <v>100.132</v>
      </c>
    </row>
    <row r="199" spans="1:281">
      <c r="A199">
        <v>183</v>
      </c>
      <c r="B199">
        <v>1662653640.5</v>
      </c>
      <c r="C199">
        <v>2614.900000095367</v>
      </c>
      <c r="D199" t="s">
        <v>789</v>
      </c>
      <c r="E199" t="s">
        <v>790</v>
      </c>
      <c r="F199">
        <v>5</v>
      </c>
      <c r="G199" t="s">
        <v>615</v>
      </c>
      <c r="H199" t="s">
        <v>416</v>
      </c>
      <c r="I199">
        <v>1662653632.714286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1465.30339574925</v>
      </c>
      <c r="AK199">
        <v>1426.709454545454</v>
      </c>
      <c r="AL199">
        <v>3.380011892965729</v>
      </c>
      <c r="AM199">
        <v>64.70191797242633</v>
      </c>
      <c r="AN199">
        <f>(AP199 - AO199 + DI199*1E3/(8.314*(DK199+273.15)) * AR199/DH199 * AQ199) * DH199/(100*CV199) * 1000/(1000 - AP199)</f>
        <v>0</v>
      </c>
      <c r="AO199">
        <v>17.73376875081339</v>
      </c>
      <c r="AP199">
        <v>20.8221384962406</v>
      </c>
      <c r="AQ199">
        <v>2.973058908389651E-05</v>
      </c>
      <c r="AR199">
        <v>95.60757508120415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1662653632.714286</v>
      </c>
      <c r="DB199">
        <v>1372.995</v>
      </c>
      <c r="DC199">
        <v>1424.081428571429</v>
      </c>
      <c r="DD199">
        <v>20.82161428571429</v>
      </c>
      <c r="DE199">
        <v>17.70645357142857</v>
      </c>
      <c r="DF199">
        <v>1380.071785714286</v>
      </c>
      <c r="DG199">
        <v>20.98502142857143</v>
      </c>
      <c r="DH199">
        <v>500.0135</v>
      </c>
      <c r="DI199">
        <v>90.76597142857142</v>
      </c>
      <c r="DJ199">
        <v>0.100035175</v>
      </c>
      <c r="DK199">
        <v>28.12232500000001</v>
      </c>
      <c r="DL199">
        <v>28.02135357142857</v>
      </c>
      <c r="DM199">
        <v>999.9000000000002</v>
      </c>
      <c r="DN199">
        <v>0</v>
      </c>
      <c r="DO199">
        <v>0</v>
      </c>
      <c r="DP199">
        <v>9997.189642857144</v>
      </c>
      <c r="DQ199">
        <v>0</v>
      </c>
      <c r="DR199">
        <v>236.3531071428571</v>
      </c>
      <c r="DS199">
        <v>-51.0886</v>
      </c>
      <c r="DT199">
        <v>1402.189642857143</v>
      </c>
      <c r="DU199">
        <v>1449.753571428571</v>
      </c>
      <c r="DV199">
        <v>3.115162142857142</v>
      </c>
      <c r="DW199">
        <v>1424.081428571429</v>
      </c>
      <c r="DX199">
        <v>17.70645357142857</v>
      </c>
      <c r="DY199">
        <v>1.889893928571428</v>
      </c>
      <c r="DZ199">
        <v>1.607143571428572</v>
      </c>
      <c r="EA199">
        <v>16.55082857142857</v>
      </c>
      <c r="EB199">
        <v>14.02741428571429</v>
      </c>
      <c r="EC199">
        <v>1500.006428571429</v>
      </c>
      <c r="ED199">
        <v>0.9730072142857141</v>
      </c>
      <c r="EE199">
        <v>0.02699261071428572</v>
      </c>
      <c r="EF199">
        <v>0</v>
      </c>
      <c r="EG199">
        <v>2.282507142857143</v>
      </c>
      <c r="EH199">
        <v>0</v>
      </c>
      <c r="EI199">
        <v>9643.541785714286</v>
      </c>
      <c r="EJ199">
        <v>12533.43928571429</v>
      </c>
      <c r="EK199">
        <v>38.437</v>
      </c>
      <c r="EL199">
        <v>40.25</v>
      </c>
      <c r="EM199">
        <v>39.05757142857142</v>
      </c>
      <c r="EN199">
        <v>39.187</v>
      </c>
      <c r="EO199">
        <v>37.94824999999999</v>
      </c>
      <c r="EP199">
        <v>1459.516071428571</v>
      </c>
      <c r="EQ199">
        <v>40.49035714285714</v>
      </c>
      <c r="ER199">
        <v>0</v>
      </c>
      <c r="ES199">
        <v>1662653640.5</v>
      </c>
      <c r="ET199">
        <v>0</v>
      </c>
      <c r="EU199">
        <v>2.297673076923077</v>
      </c>
      <c r="EV199">
        <v>0.2734393254102475</v>
      </c>
      <c r="EW199">
        <v>-152.8314526035022</v>
      </c>
      <c r="EX199">
        <v>9643.800000000001</v>
      </c>
      <c r="EY199">
        <v>15</v>
      </c>
      <c r="EZ199">
        <v>0</v>
      </c>
      <c r="FA199" t="s">
        <v>419</v>
      </c>
      <c r="FB199">
        <v>1662142938.1</v>
      </c>
      <c r="FC199">
        <v>1662142938.1</v>
      </c>
      <c r="FD199">
        <v>0</v>
      </c>
      <c r="FE199">
        <v>0.077</v>
      </c>
      <c r="FF199">
        <v>-0.133</v>
      </c>
      <c r="FG199">
        <v>-3.393</v>
      </c>
      <c r="FH199">
        <v>-0.24</v>
      </c>
      <c r="FI199">
        <v>419</v>
      </c>
      <c r="FJ199">
        <v>24</v>
      </c>
      <c r="FK199">
        <v>0.26</v>
      </c>
      <c r="FL199">
        <v>0.23</v>
      </c>
      <c r="FM199">
        <v>-50.9861</v>
      </c>
      <c r="FN199">
        <v>-2.487757598499045</v>
      </c>
      <c r="FO199">
        <v>0.2547754364141101</v>
      </c>
      <c r="FP199">
        <v>0</v>
      </c>
      <c r="FQ199">
        <v>2.24785294117647</v>
      </c>
      <c r="FR199">
        <v>0.9118380475334601</v>
      </c>
      <c r="FS199">
        <v>0.2556167492386786</v>
      </c>
      <c r="FT199">
        <v>1</v>
      </c>
      <c r="FU199">
        <v>3.1491455</v>
      </c>
      <c r="FV199">
        <v>-0.6890481050656752</v>
      </c>
      <c r="FW199">
        <v>0.06694222239924519</v>
      </c>
      <c r="FX199">
        <v>0</v>
      </c>
      <c r="FY199">
        <v>1</v>
      </c>
      <c r="FZ199">
        <v>3</v>
      </c>
      <c r="GA199" t="s">
        <v>426</v>
      </c>
      <c r="GB199">
        <v>2.9775</v>
      </c>
      <c r="GC199">
        <v>2.7157</v>
      </c>
      <c r="GD199">
        <v>0.212405</v>
      </c>
      <c r="GE199">
        <v>0.214438</v>
      </c>
      <c r="GF199">
        <v>0.0968362</v>
      </c>
      <c r="GG199">
        <v>0.08480210000000001</v>
      </c>
      <c r="GH199">
        <v>24784</v>
      </c>
      <c r="GI199">
        <v>24836.8</v>
      </c>
      <c r="GJ199">
        <v>29280.6</v>
      </c>
      <c r="GK199">
        <v>29265.4</v>
      </c>
      <c r="GL199">
        <v>35068.2</v>
      </c>
      <c r="GM199">
        <v>35594.4</v>
      </c>
      <c r="GN199">
        <v>41270.2</v>
      </c>
      <c r="GO199">
        <v>41685</v>
      </c>
      <c r="GP199">
        <v>1.92173</v>
      </c>
      <c r="GQ199">
        <v>2.2818</v>
      </c>
      <c r="GR199">
        <v>0.009030099999999999</v>
      </c>
      <c r="GS199">
        <v>0</v>
      </c>
      <c r="GT199">
        <v>27.8929</v>
      </c>
      <c r="GU199">
        <v>999.9</v>
      </c>
      <c r="GV199">
        <v>39.1</v>
      </c>
      <c r="GW199">
        <v>36.8</v>
      </c>
      <c r="GX199">
        <v>26.8649</v>
      </c>
      <c r="GY199">
        <v>63.3229</v>
      </c>
      <c r="GZ199">
        <v>22.0192</v>
      </c>
      <c r="HA199">
        <v>2</v>
      </c>
      <c r="HB199">
        <v>0.290816</v>
      </c>
      <c r="HC199">
        <v>1.9502</v>
      </c>
      <c r="HD199">
        <v>20.3765</v>
      </c>
      <c r="HE199">
        <v>5.21549</v>
      </c>
      <c r="HF199">
        <v>12.0099</v>
      </c>
      <c r="HG199">
        <v>4.9871</v>
      </c>
      <c r="HH199">
        <v>3.28803</v>
      </c>
      <c r="HI199">
        <v>9999</v>
      </c>
      <c r="HJ199">
        <v>9999</v>
      </c>
      <c r="HK199">
        <v>9999</v>
      </c>
      <c r="HL199">
        <v>221.7</v>
      </c>
      <c r="HM199">
        <v>1.86752</v>
      </c>
      <c r="HN199">
        <v>1.86658</v>
      </c>
      <c r="HO199">
        <v>1.86599</v>
      </c>
      <c r="HP199">
        <v>1.86584</v>
      </c>
      <c r="HQ199">
        <v>1.86771</v>
      </c>
      <c r="HR199">
        <v>1.87012</v>
      </c>
      <c r="HS199">
        <v>1.86874</v>
      </c>
      <c r="HT199">
        <v>1.87027</v>
      </c>
      <c r="HU199">
        <v>0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-7.16</v>
      </c>
      <c r="II199">
        <v>-0.1634</v>
      </c>
      <c r="IJ199">
        <v>-2.516739542632623</v>
      </c>
      <c r="IK199">
        <v>-0.003475500162460642</v>
      </c>
      <c r="IL199">
        <v>1.125610701116577E-07</v>
      </c>
      <c r="IM199">
        <v>8.211969671259291E-12</v>
      </c>
      <c r="IN199">
        <v>-0.1937301274936507</v>
      </c>
      <c r="IO199">
        <v>-0.01384364534232655</v>
      </c>
      <c r="IP199">
        <v>0.00103161831321913</v>
      </c>
      <c r="IQ199">
        <v>-1.444183994753534E-05</v>
      </c>
      <c r="IR199">
        <v>3</v>
      </c>
      <c r="IS199">
        <v>2339</v>
      </c>
      <c r="IT199">
        <v>1</v>
      </c>
      <c r="IU199">
        <v>31</v>
      </c>
      <c r="IV199">
        <v>8511.700000000001</v>
      </c>
      <c r="IW199">
        <v>8511.700000000001</v>
      </c>
      <c r="IX199">
        <v>3.49243</v>
      </c>
      <c r="IY199">
        <v>2.20459</v>
      </c>
      <c r="IZ199">
        <v>1.94702</v>
      </c>
      <c r="JA199">
        <v>2.6355</v>
      </c>
      <c r="JB199">
        <v>2.19482</v>
      </c>
      <c r="JC199">
        <v>2.37915</v>
      </c>
      <c r="JD199">
        <v>40.2474</v>
      </c>
      <c r="JE199">
        <v>15.0602</v>
      </c>
      <c r="JF199">
        <v>18</v>
      </c>
      <c r="JG199">
        <v>535.799</v>
      </c>
      <c r="JH199">
        <v>783.778</v>
      </c>
      <c r="JI199">
        <v>25.0003</v>
      </c>
      <c r="JJ199">
        <v>31.1382</v>
      </c>
      <c r="JK199">
        <v>29.9999</v>
      </c>
      <c r="JL199">
        <v>31.1631</v>
      </c>
      <c r="JM199">
        <v>31.0917</v>
      </c>
      <c r="JN199">
        <v>69.8827</v>
      </c>
      <c r="JO199">
        <v>32.7436</v>
      </c>
      <c r="JP199">
        <v>0</v>
      </c>
      <c r="JQ199">
        <v>25</v>
      </c>
      <c r="JR199">
        <v>1470.09</v>
      </c>
      <c r="JS199">
        <v>17.9405</v>
      </c>
      <c r="JT199">
        <v>100.167</v>
      </c>
      <c r="JU199">
        <v>100.132</v>
      </c>
    </row>
    <row r="200" spans="1:281">
      <c r="A200">
        <v>184</v>
      </c>
      <c r="B200">
        <v>1662653645.5</v>
      </c>
      <c r="C200">
        <v>2619.900000095367</v>
      </c>
      <c r="D200" t="s">
        <v>791</v>
      </c>
      <c r="E200" t="s">
        <v>792</v>
      </c>
      <c r="F200">
        <v>5</v>
      </c>
      <c r="G200" t="s">
        <v>615</v>
      </c>
      <c r="H200" t="s">
        <v>416</v>
      </c>
      <c r="I200">
        <v>1662653638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1482.567576079396</v>
      </c>
      <c r="AK200">
        <v>1443.74509090909</v>
      </c>
      <c r="AL200">
        <v>3.401180633182851</v>
      </c>
      <c r="AM200">
        <v>64.70191797242633</v>
      </c>
      <c r="AN200">
        <f>(AP200 - AO200 + DI200*1E3/(8.314*(DK200+273.15)) * AR200/DH200 * AQ200) * DH200/(100*CV200) * 1000/(1000 - AP200)</f>
        <v>0</v>
      </c>
      <c r="AO200">
        <v>17.78124058782891</v>
      </c>
      <c r="AP200">
        <v>20.81226406015038</v>
      </c>
      <c r="AQ200">
        <v>-1.185394018091846E-05</v>
      </c>
      <c r="AR200">
        <v>95.60757508120415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1662653638</v>
      </c>
      <c r="DB200">
        <v>1390.447407407408</v>
      </c>
      <c r="DC200">
        <v>1441.772222222222</v>
      </c>
      <c r="DD200">
        <v>20.81947777777777</v>
      </c>
      <c r="DE200">
        <v>17.76663703703703</v>
      </c>
      <c r="DF200">
        <v>1397.578518518519</v>
      </c>
      <c r="DG200">
        <v>20.9829074074074</v>
      </c>
      <c r="DH200">
        <v>499.9962592592593</v>
      </c>
      <c r="DI200">
        <v>90.76534444444445</v>
      </c>
      <c r="DJ200">
        <v>0.09996998888888887</v>
      </c>
      <c r="DK200">
        <v>28.12568518518519</v>
      </c>
      <c r="DL200">
        <v>28.03628148148148</v>
      </c>
      <c r="DM200">
        <v>999.9000000000001</v>
      </c>
      <c r="DN200">
        <v>0</v>
      </c>
      <c r="DO200">
        <v>0</v>
      </c>
      <c r="DP200">
        <v>9997.152222222221</v>
      </c>
      <c r="DQ200">
        <v>0</v>
      </c>
      <c r="DR200">
        <v>234.9831481481482</v>
      </c>
      <c r="DS200">
        <v>-51.32691481481482</v>
      </c>
      <c r="DT200">
        <v>1420.00925925926</v>
      </c>
      <c r="DU200">
        <v>1467.852222222222</v>
      </c>
      <c r="DV200">
        <v>3.052847777777778</v>
      </c>
      <c r="DW200">
        <v>1441.772222222222</v>
      </c>
      <c r="DX200">
        <v>17.76663703703703</v>
      </c>
      <c r="DY200">
        <v>1.889686666666667</v>
      </c>
      <c r="DZ200">
        <v>1.612594444444444</v>
      </c>
      <c r="EA200">
        <v>16.54911851851852</v>
      </c>
      <c r="EB200">
        <v>14.07965185185185</v>
      </c>
      <c r="EC200">
        <v>1500.007037037037</v>
      </c>
      <c r="ED200">
        <v>0.973007222222222</v>
      </c>
      <c r="EE200">
        <v>0.02699260370370371</v>
      </c>
      <c r="EF200">
        <v>0</v>
      </c>
      <c r="EG200">
        <v>2.3236</v>
      </c>
      <c r="EH200">
        <v>0</v>
      </c>
      <c r="EI200">
        <v>9633.942962962961</v>
      </c>
      <c r="EJ200">
        <v>12533.44814814815</v>
      </c>
      <c r="EK200">
        <v>38.437</v>
      </c>
      <c r="EL200">
        <v>40.25</v>
      </c>
      <c r="EM200">
        <v>39.05511111111111</v>
      </c>
      <c r="EN200">
        <v>39.187</v>
      </c>
      <c r="EO200">
        <v>37.937</v>
      </c>
      <c r="EP200">
        <v>1459.516666666666</v>
      </c>
      <c r="EQ200">
        <v>40.49037037037037</v>
      </c>
      <c r="ER200">
        <v>0</v>
      </c>
      <c r="ES200">
        <v>1662653645.3</v>
      </c>
      <c r="ET200">
        <v>0</v>
      </c>
      <c r="EU200">
        <v>2.317753846153846</v>
      </c>
      <c r="EV200">
        <v>-0.2077059818891317</v>
      </c>
      <c r="EW200">
        <v>-54.55863213774925</v>
      </c>
      <c r="EX200">
        <v>9635.50846153846</v>
      </c>
      <c r="EY200">
        <v>15</v>
      </c>
      <c r="EZ200">
        <v>0</v>
      </c>
      <c r="FA200" t="s">
        <v>419</v>
      </c>
      <c r="FB200">
        <v>1662142938.1</v>
      </c>
      <c r="FC200">
        <v>1662142938.1</v>
      </c>
      <c r="FD200">
        <v>0</v>
      </c>
      <c r="FE200">
        <v>0.077</v>
      </c>
      <c r="FF200">
        <v>-0.133</v>
      </c>
      <c r="FG200">
        <v>-3.393</v>
      </c>
      <c r="FH200">
        <v>-0.24</v>
      </c>
      <c r="FI200">
        <v>419</v>
      </c>
      <c r="FJ200">
        <v>24</v>
      </c>
      <c r="FK200">
        <v>0.26</v>
      </c>
      <c r="FL200">
        <v>0.23</v>
      </c>
      <c r="FM200">
        <v>-51.1718525</v>
      </c>
      <c r="FN200">
        <v>-2.788494934333869</v>
      </c>
      <c r="FO200">
        <v>0.2842924585594032</v>
      </c>
      <c r="FP200">
        <v>0</v>
      </c>
      <c r="FQ200">
        <v>2.291032352941176</v>
      </c>
      <c r="FR200">
        <v>0.308765472022666</v>
      </c>
      <c r="FS200">
        <v>0.2264649274502609</v>
      </c>
      <c r="FT200">
        <v>1</v>
      </c>
      <c r="FU200">
        <v>3.0925735</v>
      </c>
      <c r="FV200">
        <v>-0.6813888180112535</v>
      </c>
      <c r="FW200">
        <v>0.06604844031277346</v>
      </c>
      <c r="FX200">
        <v>0</v>
      </c>
      <c r="FY200">
        <v>1</v>
      </c>
      <c r="FZ200">
        <v>3</v>
      </c>
      <c r="GA200" t="s">
        <v>426</v>
      </c>
      <c r="GB200">
        <v>2.97739</v>
      </c>
      <c r="GC200">
        <v>2.71549</v>
      </c>
      <c r="GD200">
        <v>0.213952</v>
      </c>
      <c r="GE200">
        <v>0.215928</v>
      </c>
      <c r="GF200">
        <v>0.0968145</v>
      </c>
      <c r="GG200">
        <v>0.08503289999999999</v>
      </c>
      <c r="GH200">
        <v>24735.8</v>
      </c>
      <c r="GI200">
        <v>24789.9</v>
      </c>
      <c r="GJ200">
        <v>29281.3</v>
      </c>
      <c r="GK200">
        <v>29265.7</v>
      </c>
      <c r="GL200">
        <v>35069.9</v>
      </c>
      <c r="GM200">
        <v>35586.1</v>
      </c>
      <c r="GN200">
        <v>41271.1</v>
      </c>
      <c r="GO200">
        <v>41685.8</v>
      </c>
      <c r="GP200">
        <v>1.92145</v>
      </c>
      <c r="GQ200">
        <v>2.28212</v>
      </c>
      <c r="GR200">
        <v>0.00933558</v>
      </c>
      <c r="GS200">
        <v>0</v>
      </c>
      <c r="GT200">
        <v>27.8982</v>
      </c>
      <c r="GU200">
        <v>999.9</v>
      </c>
      <c r="GV200">
        <v>39.1</v>
      </c>
      <c r="GW200">
        <v>36.8</v>
      </c>
      <c r="GX200">
        <v>26.8651</v>
      </c>
      <c r="GY200">
        <v>62.8229</v>
      </c>
      <c r="GZ200">
        <v>22.0593</v>
      </c>
      <c r="HA200">
        <v>2</v>
      </c>
      <c r="HB200">
        <v>0.290523</v>
      </c>
      <c r="HC200">
        <v>1.95282</v>
      </c>
      <c r="HD200">
        <v>20.3765</v>
      </c>
      <c r="HE200">
        <v>5.21639</v>
      </c>
      <c r="HF200">
        <v>12.0099</v>
      </c>
      <c r="HG200">
        <v>4.98755</v>
      </c>
      <c r="HH200">
        <v>3.28803</v>
      </c>
      <c r="HI200">
        <v>9999</v>
      </c>
      <c r="HJ200">
        <v>9999</v>
      </c>
      <c r="HK200">
        <v>9999</v>
      </c>
      <c r="HL200">
        <v>221.7</v>
      </c>
      <c r="HM200">
        <v>1.86751</v>
      </c>
      <c r="HN200">
        <v>1.8666</v>
      </c>
      <c r="HO200">
        <v>1.86598</v>
      </c>
      <c r="HP200">
        <v>1.86584</v>
      </c>
      <c r="HQ200">
        <v>1.86769</v>
      </c>
      <c r="HR200">
        <v>1.87012</v>
      </c>
      <c r="HS200">
        <v>1.86876</v>
      </c>
      <c r="HT200">
        <v>1.87027</v>
      </c>
      <c r="HU200">
        <v>0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-7.21</v>
      </c>
      <c r="II200">
        <v>-0.1635</v>
      </c>
      <c r="IJ200">
        <v>-2.516739542632623</v>
      </c>
      <c r="IK200">
        <v>-0.003475500162460642</v>
      </c>
      <c r="IL200">
        <v>1.125610701116577E-07</v>
      </c>
      <c r="IM200">
        <v>8.211969671259291E-12</v>
      </c>
      <c r="IN200">
        <v>-0.1937301274936507</v>
      </c>
      <c r="IO200">
        <v>-0.01384364534232655</v>
      </c>
      <c r="IP200">
        <v>0.00103161831321913</v>
      </c>
      <c r="IQ200">
        <v>-1.444183994753534E-05</v>
      </c>
      <c r="IR200">
        <v>3</v>
      </c>
      <c r="IS200">
        <v>2339</v>
      </c>
      <c r="IT200">
        <v>1</v>
      </c>
      <c r="IU200">
        <v>31</v>
      </c>
      <c r="IV200">
        <v>8511.799999999999</v>
      </c>
      <c r="IW200">
        <v>8511.799999999999</v>
      </c>
      <c r="IX200">
        <v>3.52539</v>
      </c>
      <c r="IY200">
        <v>2.20337</v>
      </c>
      <c r="IZ200">
        <v>1.94702</v>
      </c>
      <c r="JA200">
        <v>2.63184</v>
      </c>
      <c r="JB200">
        <v>2.19482</v>
      </c>
      <c r="JC200">
        <v>2.38159</v>
      </c>
      <c r="JD200">
        <v>40.222</v>
      </c>
      <c r="JE200">
        <v>15.0514</v>
      </c>
      <c r="JF200">
        <v>18</v>
      </c>
      <c r="JG200">
        <v>535.575</v>
      </c>
      <c r="JH200">
        <v>784.053</v>
      </c>
      <c r="JI200">
        <v>25.0004</v>
      </c>
      <c r="JJ200">
        <v>31.1348</v>
      </c>
      <c r="JK200">
        <v>29.9998</v>
      </c>
      <c r="JL200">
        <v>31.1591</v>
      </c>
      <c r="JM200">
        <v>31.0883</v>
      </c>
      <c r="JN200">
        <v>70.54170000000001</v>
      </c>
      <c r="JO200">
        <v>32.4304</v>
      </c>
      <c r="JP200">
        <v>0</v>
      </c>
      <c r="JQ200">
        <v>25</v>
      </c>
      <c r="JR200">
        <v>1490.2</v>
      </c>
      <c r="JS200">
        <v>18.013</v>
      </c>
      <c r="JT200">
        <v>100.17</v>
      </c>
      <c r="JU200">
        <v>100.133</v>
      </c>
    </row>
    <row r="201" spans="1:281">
      <c r="A201">
        <v>185</v>
      </c>
      <c r="B201">
        <v>1662653650.5</v>
      </c>
      <c r="C201">
        <v>2624.900000095367</v>
      </c>
      <c r="D201" t="s">
        <v>793</v>
      </c>
      <c r="E201" t="s">
        <v>794</v>
      </c>
      <c r="F201">
        <v>5</v>
      </c>
      <c r="G201" t="s">
        <v>615</v>
      </c>
      <c r="H201" t="s">
        <v>416</v>
      </c>
      <c r="I201">
        <v>1662653642.714286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1499.502763881287</v>
      </c>
      <c r="AK201">
        <v>1460.664606060606</v>
      </c>
      <c r="AL201">
        <v>3.387932616603889</v>
      </c>
      <c r="AM201">
        <v>64.70191797242633</v>
      </c>
      <c r="AN201">
        <f>(AP201 - AO201 + DI201*1E3/(8.314*(DK201+273.15)) * AR201/DH201 * AQ201) * DH201/(100*CV201) * 1000/(1000 - AP201)</f>
        <v>0</v>
      </c>
      <c r="AO201">
        <v>17.84317495424037</v>
      </c>
      <c r="AP201">
        <v>20.81881097744361</v>
      </c>
      <c r="AQ201">
        <v>-6.630848474204474E-05</v>
      </c>
      <c r="AR201">
        <v>95.60757508120415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1662653642.714286</v>
      </c>
      <c r="DB201">
        <v>1406.065357142857</v>
      </c>
      <c r="DC201">
        <v>1457.499642857143</v>
      </c>
      <c r="DD201">
        <v>20.81782142857143</v>
      </c>
      <c r="DE201">
        <v>17.82593214285714</v>
      </c>
      <c r="DF201">
        <v>1413.245</v>
      </c>
      <c r="DG201">
        <v>20.98126785714286</v>
      </c>
      <c r="DH201">
        <v>500.0147857142857</v>
      </c>
      <c r="DI201">
        <v>90.76620714285711</v>
      </c>
      <c r="DJ201">
        <v>0.1000336071428571</v>
      </c>
      <c r="DK201">
        <v>28.12822857142856</v>
      </c>
      <c r="DL201">
        <v>28.04796428571428</v>
      </c>
      <c r="DM201">
        <v>999.9000000000002</v>
      </c>
      <c r="DN201">
        <v>0</v>
      </c>
      <c r="DO201">
        <v>0</v>
      </c>
      <c r="DP201">
        <v>9995.378571428571</v>
      </c>
      <c r="DQ201">
        <v>0</v>
      </c>
      <c r="DR201">
        <v>234.38125</v>
      </c>
      <c r="DS201">
        <v>-51.43546428571428</v>
      </c>
      <c r="DT201">
        <v>1435.956785714285</v>
      </c>
      <c r="DU201">
        <v>1483.952857142857</v>
      </c>
      <c r="DV201">
        <v>2.991892142857143</v>
      </c>
      <c r="DW201">
        <v>1457.499642857143</v>
      </c>
      <c r="DX201">
        <v>17.82593214285714</v>
      </c>
      <c r="DY201">
        <v>1.889554285714286</v>
      </c>
      <c r="DZ201">
        <v>1.617992142857143</v>
      </c>
      <c r="EA201">
        <v>16.54801785714286</v>
      </c>
      <c r="EB201">
        <v>14.13115</v>
      </c>
      <c r="EC201">
        <v>1500.008214285714</v>
      </c>
      <c r="ED201">
        <v>0.9730072142857141</v>
      </c>
      <c r="EE201">
        <v>0.02699261071428572</v>
      </c>
      <c r="EF201">
        <v>0</v>
      </c>
      <c r="EG201">
        <v>2.293735714285714</v>
      </c>
      <c r="EH201">
        <v>0</v>
      </c>
      <c r="EI201">
        <v>9626.305714285714</v>
      </c>
      <c r="EJ201">
        <v>12533.475</v>
      </c>
      <c r="EK201">
        <v>38.437</v>
      </c>
      <c r="EL201">
        <v>40.25</v>
      </c>
      <c r="EM201">
        <v>39.05535714285713</v>
      </c>
      <c r="EN201">
        <v>39.18257142857142</v>
      </c>
      <c r="EO201">
        <v>37.93924999999999</v>
      </c>
      <c r="EP201">
        <v>1459.517857142857</v>
      </c>
      <c r="EQ201">
        <v>40.49035714285714</v>
      </c>
      <c r="ER201">
        <v>0</v>
      </c>
      <c r="ES201">
        <v>1662653650.7</v>
      </c>
      <c r="ET201">
        <v>0</v>
      </c>
      <c r="EU201">
        <v>2.303812</v>
      </c>
      <c r="EV201">
        <v>-0.3569615507523209</v>
      </c>
      <c r="EW201">
        <v>-145.6223076049991</v>
      </c>
      <c r="EX201">
        <v>9625.534</v>
      </c>
      <c r="EY201">
        <v>15</v>
      </c>
      <c r="EZ201">
        <v>0</v>
      </c>
      <c r="FA201" t="s">
        <v>419</v>
      </c>
      <c r="FB201">
        <v>1662142938.1</v>
      </c>
      <c r="FC201">
        <v>1662142938.1</v>
      </c>
      <c r="FD201">
        <v>0</v>
      </c>
      <c r="FE201">
        <v>0.077</v>
      </c>
      <c r="FF201">
        <v>-0.133</v>
      </c>
      <c r="FG201">
        <v>-3.393</v>
      </c>
      <c r="FH201">
        <v>-0.24</v>
      </c>
      <c r="FI201">
        <v>419</v>
      </c>
      <c r="FJ201">
        <v>24</v>
      </c>
      <c r="FK201">
        <v>0.26</v>
      </c>
      <c r="FL201">
        <v>0.23</v>
      </c>
      <c r="FM201">
        <v>-51.35447073170732</v>
      </c>
      <c r="FN201">
        <v>-1.519181184668956</v>
      </c>
      <c r="FO201">
        <v>0.1815530819963994</v>
      </c>
      <c r="FP201">
        <v>0</v>
      </c>
      <c r="FQ201">
        <v>2.301708823529412</v>
      </c>
      <c r="FR201">
        <v>-0.3058899948831985</v>
      </c>
      <c r="FS201">
        <v>0.2011561777905959</v>
      </c>
      <c r="FT201">
        <v>1</v>
      </c>
      <c r="FU201">
        <v>3.023216829268292</v>
      </c>
      <c r="FV201">
        <v>-0.7648436236933723</v>
      </c>
      <c r="FW201">
        <v>0.07666620282627878</v>
      </c>
      <c r="FX201">
        <v>0</v>
      </c>
      <c r="FY201">
        <v>1</v>
      </c>
      <c r="FZ201">
        <v>3</v>
      </c>
      <c r="GA201" t="s">
        <v>426</v>
      </c>
      <c r="GB201">
        <v>2.97736</v>
      </c>
      <c r="GC201">
        <v>2.71546</v>
      </c>
      <c r="GD201">
        <v>0.215478</v>
      </c>
      <c r="GE201">
        <v>0.217456</v>
      </c>
      <c r="GF201">
        <v>0.0968482</v>
      </c>
      <c r="GG201">
        <v>0.08532289999999999</v>
      </c>
      <c r="GH201">
        <v>24687.5</v>
      </c>
      <c r="GI201">
        <v>24741.5</v>
      </c>
      <c r="GJ201">
        <v>29281</v>
      </c>
      <c r="GK201">
        <v>29265.7</v>
      </c>
      <c r="GL201">
        <v>35068.4</v>
      </c>
      <c r="GM201">
        <v>35574.7</v>
      </c>
      <c r="GN201">
        <v>41270.9</v>
      </c>
      <c r="GO201">
        <v>41685.7</v>
      </c>
      <c r="GP201">
        <v>1.92157</v>
      </c>
      <c r="GQ201">
        <v>2.2821</v>
      </c>
      <c r="GR201">
        <v>0.0102296</v>
      </c>
      <c r="GS201">
        <v>0</v>
      </c>
      <c r="GT201">
        <v>27.9023</v>
      </c>
      <c r="GU201">
        <v>999.9</v>
      </c>
      <c r="GV201">
        <v>39.1</v>
      </c>
      <c r="GW201">
        <v>36.8</v>
      </c>
      <c r="GX201">
        <v>26.8638</v>
      </c>
      <c r="GY201">
        <v>63.0429</v>
      </c>
      <c r="GZ201">
        <v>22.0833</v>
      </c>
      <c r="HA201">
        <v>2</v>
      </c>
      <c r="HB201">
        <v>0.290267</v>
      </c>
      <c r="HC201">
        <v>1.95455</v>
      </c>
      <c r="HD201">
        <v>20.3764</v>
      </c>
      <c r="HE201">
        <v>5.21669</v>
      </c>
      <c r="HF201">
        <v>12.0099</v>
      </c>
      <c r="HG201">
        <v>4.9878</v>
      </c>
      <c r="HH201">
        <v>3.28805</v>
      </c>
      <c r="HI201">
        <v>9999</v>
      </c>
      <c r="HJ201">
        <v>9999</v>
      </c>
      <c r="HK201">
        <v>9999</v>
      </c>
      <c r="HL201">
        <v>221.7</v>
      </c>
      <c r="HM201">
        <v>1.86752</v>
      </c>
      <c r="HN201">
        <v>1.86656</v>
      </c>
      <c r="HO201">
        <v>1.86598</v>
      </c>
      <c r="HP201">
        <v>1.86584</v>
      </c>
      <c r="HQ201">
        <v>1.8677</v>
      </c>
      <c r="HR201">
        <v>1.87012</v>
      </c>
      <c r="HS201">
        <v>1.86876</v>
      </c>
      <c r="HT201">
        <v>1.87027</v>
      </c>
      <c r="HU201">
        <v>0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-7.26</v>
      </c>
      <c r="II201">
        <v>-0.1634</v>
      </c>
      <c r="IJ201">
        <v>-2.516739542632623</v>
      </c>
      <c r="IK201">
        <v>-0.003475500162460642</v>
      </c>
      <c r="IL201">
        <v>1.125610701116577E-07</v>
      </c>
      <c r="IM201">
        <v>8.211969671259291E-12</v>
      </c>
      <c r="IN201">
        <v>-0.1937301274936507</v>
      </c>
      <c r="IO201">
        <v>-0.01384364534232655</v>
      </c>
      <c r="IP201">
        <v>0.00103161831321913</v>
      </c>
      <c r="IQ201">
        <v>-1.444183994753534E-05</v>
      </c>
      <c r="IR201">
        <v>3</v>
      </c>
      <c r="IS201">
        <v>2339</v>
      </c>
      <c r="IT201">
        <v>1</v>
      </c>
      <c r="IU201">
        <v>31</v>
      </c>
      <c r="IV201">
        <v>8511.9</v>
      </c>
      <c r="IW201">
        <v>8511.9</v>
      </c>
      <c r="IX201">
        <v>3.55469</v>
      </c>
      <c r="IY201">
        <v>2.20459</v>
      </c>
      <c r="IZ201">
        <v>1.94702</v>
      </c>
      <c r="JA201">
        <v>2.6355</v>
      </c>
      <c r="JB201">
        <v>2.19482</v>
      </c>
      <c r="JC201">
        <v>2.39624</v>
      </c>
      <c r="JD201">
        <v>40.222</v>
      </c>
      <c r="JE201">
        <v>15.0602</v>
      </c>
      <c r="JF201">
        <v>18</v>
      </c>
      <c r="JG201">
        <v>535.6319999999999</v>
      </c>
      <c r="JH201">
        <v>783.984</v>
      </c>
      <c r="JI201">
        <v>25.0004</v>
      </c>
      <c r="JJ201">
        <v>31.1314</v>
      </c>
      <c r="JK201">
        <v>29.9999</v>
      </c>
      <c r="JL201">
        <v>31.1557</v>
      </c>
      <c r="JM201">
        <v>31.085</v>
      </c>
      <c r="JN201">
        <v>71.1317</v>
      </c>
      <c r="JO201">
        <v>32.1368</v>
      </c>
      <c r="JP201">
        <v>0</v>
      </c>
      <c r="JQ201">
        <v>25</v>
      </c>
      <c r="JR201">
        <v>1503.56</v>
      </c>
      <c r="JS201">
        <v>18.0655</v>
      </c>
      <c r="JT201">
        <v>100.169</v>
      </c>
      <c r="JU201">
        <v>100.133</v>
      </c>
    </row>
    <row r="202" spans="1:281">
      <c r="A202">
        <v>186</v>
      </c>
      <c r="B202">
        <v>1662653655.5</v>
      </c>
      <c r="C202">
        <v>2629.900000095367</v>
      </c>
      <c r="D202" t="s">
        <v>795</v>
      </c>
      <c r="E202" t="s">
        <v>796</v>
      </c>
      <c r="F202">
        <v>5</v>
      </c>
      <c r="G202" t="s">
        <v>615</v>
      </c>
      <c r="H202" t="s">
        <v>416</v>
      </c>
      <c r="I202">
        <v>1662653648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1517.031578822293</v>
      </c>
      <c r="AK202">
        <v>1477.941212121212</v>
      </c>
      <c r="AL202">
        <v>3.460336541346564</v>
      </c>
      <c r="AM202">
        <v>64.70191797242633</v>
      </c>
      <c r="AN202">
        <f>(AP202 - AO202 + DI202*1E3/(8.314*(DK202+273.15)) * AR202/DH202 * AQ202) * DH202/(100*CV202) * 1000/(1000 - AP202)</f>
        <v>0</v>
      </c>
      <c r="AO202">
        <v>17.93443354190389</v>
      </c>
      <c r="AP202">
        <v>20.83397458646616</v>
      </c>
      <c r="AQ202">
        <v>5.519459554260342E-05</v>
      </c>
      <c r="AR202">
        <v>95.60757508120415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1662653648</v>
      </c>
      <c r="DB202">
        <v>1423.685185185185</v>
      </c>
      <c r="DC202">
        <v>1475.249259259259</v>
      </c>
      <c r="DD202">
        <v>20.81963703703704</v>
      </c>
      <c r="DE202">
        <v>17.90404814814815</v>
      </c>
      <c r="DF202">
        <v>1430.91962962963</v>
      </c>
      <c r="DG202">
        <v>20.98307037037037</v>
      </c>
      <c r="DH202">
        <v>500.0184444444444</v>
      </c>
      <c r="DI202">
        <v>90.76620370370372</v>
      </c>
      <c r="DJ202">
        <v>0.1000004777777778</v>
      </c>
      <c r="DK202">
        <v>28.12981111111111</v>
      </c>
      <c r="DL202">
        <v>28.06048888888889</v>
      </c>
      <c r="DM202">
        <v>999.9000000000001</v>
      </c>
      <c r="DN202">
        <v>0</v>
      </c>
      <c r="DO202">
        <v>0</v>
      </c>
      <c r="DP202">
        <v>9996.668148148148</v>
      </c>
      <c r="DQ202">
        <v>0</v>
      </c>
      <c r="DR202">
        <v>235.7686666666667</v>
      </c>
      <c r="DS202">
        <v>-51.56522222222223</v>
      </c>
      <c r="DT202">
        <v>1453.954074074074</v>
      </c>
      <c r="DU202">
        <v>1502.144074074074</v>
      </c>
      <c r="DV202">
        <v>2.915588518518518</v>
      </c>
      <c r="DW202">
        <v>1475.249259259259</v>
      </c>
      <c r="DX202">
        <v>17.90404814814815</v>
      </c>
      <c r="DY202">
        <v>1.88972</v>
      </c>
      <c r="DZ202">
        <v>1.625082962962963</v>
      </c>
      <c r="EA202">
        <v>16.54938888888889</v>
      </c>
      <c r="EB202">
        <v>14.19861111111111</v>
      </c>
      <c r="EC202">
        <v>1500.001481481481</v>
      </c>
      <c r="ED202">
        <v>0.973007222222222</v>
      </c>
      <c r="EE202">
        <v>0.02699260370370371</v>
      </c>
      <c r="EF202">
        <v>0</v>
      </c>
      <c r="EG202">
        <v>2.246151851851852</v>
      </c>
      <c r="EH202">
        <v>0</v>
      </c>
      <c r="EI202">
        <v>9618.609629629629</v>
      </c>
      <c r="EJ202">
        <v>12533.41851851852</v>
      </c>
      <c r="EK202">
        <v>38.437</v>
      </c>
      <c r="EL202">
        <v>40.25</v>
      </c>
      <c r="EM202">
        <v>39.04592592592593</v>
      </c>
      <c r="EN202">
        <v>39.1824074074074</v>
      </c>
      <c r="EO202">
        <v>37.93933333333333</v>
      </c>
      <c r="EP202">
        <v>1459.511481481482</v>
      </c>
      <c r="EQ202">
        <v>40.49</v>
      </c>
      <c r="ER202">
        <v>0</v>
      </c>
      <c r="ES202">
        <v>1662653655.5</v>
      </c>
      <c r="ET202">
        <v>0</v>
      </c>
      <c r="EU202">
        <v>2.278132</v>
      </c>
      <c r="EV202">
        <v>-0.397961546838718</v>
      </c>
      <c r="EW202">
        <v>-134.856922643073</v>
      </c>
      <c r="EX202">
        <v>9618.3912</v>
      </c>
      <c r="EY202">
        <v>15</v>
      </c>
      <c r="EZ202">
        <v>0</v>
      </c>
      <c r="FA202" t="s">
        <v>419</v>
      </c>
      <c r="FB202">
        <v>1662142938.1</v>
      </c>
      <c r="FC202">
        <v>1662142938.1</v>
      </c>
      <c r="FD202">
        <v>0</v>
      </c>
      <c r="FE202">
        <v>0.077</v>
      </c>
      <c r="FF202">
        <v>-0.133</v>
      </c>
      <c r="FG202">
        <v>-3.393</v>
      </c>
      <c r="FH202">
        <v>-0.24</v>
      </c>
      <c r="FI202">
        <v>419</v>
      </c>
      <c r="FJ202">
        <v>24</v>
      </c>
      <c r="FK202">
        <v>0.26</v>
      </c>
      <c r="FL202">
        <v>0.23</v>
      </c>
      <c r="FM202">
        <v>-51.50650243902439</v>
      </c>
      <c r="FN202">
        <v>-1.352529616724682</v>
      </c>
      <c r="FO202">
        <v>0.1775482874721545</v>
      </c>
      <c r="FP202">
        <v>0</v>
      </c>
      <c r="FQ202">
        <v>2.280920588235294</v>
      </c>
      <c r="FR202">
        <v>-0.2708281188425717</v>
      </c>
      <c r="FS202">
        <v>0.198560067633141</v>
      </c>
      <c r="FT202">
        <v>1</v>
      </c>
      <c r="FU202">
        <v>2.958754390243902</v>
      </c>
      <c r="FV202">
        <v>-0.8838913588850175</v>
      </c>
      <c r="FW202">
        <v>0.08769522533513108</v>
      </c>
      <c r="FX202">
        <v>0</v>
      </c>
      <c r="FY202">
        <v>1</v>
      </c>
      <c r="FZ202">
        <v>3</v>
      </c>
      <c r="GA202" t="s">
        <v>426</v>
      </c>
      <c r="GB202">
        <v>2.97766</v>
      </c>
      <c r="GC202">
        <v>2.71566</v>
      </c>
      <c r="GD202">
        <v>0.21702</v>
      </c>
      <c r="GE202">
        <v>0.218931</v>
      </c>
      <c r="GF202">
        <v>0.09689399999999999</v>
      </c>
      <c r="GG202">
        <v>0.0856719</v>
      </c>
      <c r="GH202">
        <v>24639.2</v>
      </c>
      <c r="GI202">
        <v>24694.9</v>
      </c>
      <c r="GJ202">
        <v>29281.3</v>
      </c>
      <c r="GK202">
        <v>29265.8</v>
      </c>
      <c r="GL202">
        <v>35067</v>
      </c>
      <c r="GM202">
        <v>35561.1</v>
      </c>
      <c r="GN202">
        <v>41271.3</v>
      </c>
      <c r="GO202">
        <v>41685.8</v>
      </c>
      <c r="GP202">
        <v>1.92185</v>
      </c>
      <c r="GQ202">
        <v>2.28235</v>
      </c>
      <c r="GR202">
        <v>0.010848</v>
      </c>
      <c r="GS202">
        <v>0</v>
      </c>
      <c r="GT202">
        <v>27.9053</v>
      </c>
      <c r="GU202">
        <v>999.9</v>
      </c>
      <c r="GV202">
        <v>39.1</v>
      </c>
      <c r="GW202">
        <v>36.8</v>
      </c>
      <c r="GX202">
        <v>26.8664</v>
      </c>
      <c r="GY202">
        <v>63.0529</v>
      </c>
      <c r="GZ202">
        <v>22.0713</v>
      </c>
      <c r="HA202">
        <v>2</v>
      </c>
      <c r="HB202">
        <v>0.290221</v>
      </c>
      <c r="HC202">
        <v>1.95519</v>
      </c>
      <c r="HD202">
        <v>20.3765</v>
      </c>
      <c r="HE202">
        <v>5.21639</v>
      </c>
      <c r="HF202">
        <v>12.0099</v>
      </c>
      <c r="HG202">
        <v>4.98765</v>
      </c>
      <c r="HH202">
        <v>3.2882</v>
      </c>
      <c r="HI202">
        <v>9999</v>
      </c>
      <c r="HJ202">
        <v>9999</v>
      </c>
      <c r="HK202">
        <v>9999</v>
      </c>
      <c r="HL202">
        <v>221.7</v>
      </c>
      <c r="HM202">
        <v>1.86752</v>
      </c>
      <c r="HN202">
        <v>1.86657</v>
      </c>
      <c r="HO202">
        <v>1.86596</v>
      </c>
      <c r="HP202">
        <v>1.86584</v>
      </c>
      <c r="HQ202">
        <v>1.86769</v>
      </c>
      <c r="HR202">
        <v>1.87012</v>
      </c>
      <c r="HS202">
        <v>1.86875</v>
      </c>
      <c r="HT202">
        <v>1.87027</v>
      </c>
      <c r="HU202">
        <v>0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-7.32</v>
      </c>
      <c r="II202">
        <v>-0.1633</v>
      </c>
      <c r="IJ202">
        <v>-2.516739542632623</v>
      </c>
      <c r="IK202">
        <v>-0.003475500162460642</v>
      </c>
      <c r="IL202">
        <v>1.125610701116577E-07</v>
      </c>
      <c r="IM202">
        <v>8.211969671259291E-12</v>
      </c>
      <c r="IN202">
        <v>-0.1937301274936507</v>
      </c>
      <c r="IO202">
        <v>-0.01384364534232655</v>
      </c>
      <c r="IP202">
        <v>0.00103161831321913</v>
      </c>
      <c r="IQ202">
        <v>-1.444183994753534E-05</v>
      </c>
      <c r="IR202">
        <v>3</v>
      </c>
      <c r="IS202">
        <v>2339</v>
      </c>
      <c r="IT202">
        <v>1</v>
      </c>
      <c r="IU202">
        <v>31</v>
      </c>
      <c r="IV202">
        <v>8512</v>
      </c>
      <c r="IW202">
        <v>8512</v>
      </c>
      <c r="IX202">
        <v>3.58765</v>
      </c>
      <c r="IY202">
        <v>2.20215</v>
      </c>
      <c r="IZ202">
        <v>1.94702</v>
      </c>
      <c r="JA202">
        <v>2.63062</v>
      </c>
      <c r="JB202">
        <v>2.19482</v>
      </c>
      <c r="JC202">
        <v>2.36938</v>
      </c>
      <c r="JD202">
        <v>40.222</v>
      </c>
      <c r="JE202">
        <v>15.0514</v>
      </c>
      <c r="JF202">
        <v>18</v>
      </c>
      <c r="JG202">
        <v>535.793</v>
      </c>
      <c r="JH202">
        <v>784.192</v>
      </c>
      <c r="JI202">
        <v>25.0002</v>
      </c>
      <c r="JJ202">
        <v>31.128</v>
      </c>
      <c r="JK202">
        <v>29.9999</v>
      </c>
      <c r="JL202">
        <v>31.1523</v>
      </c>
      <c r="JM202">
        <v>31.0823</v>
      </c>
      <c r="JN202">
        <v>71.78449999999999</v>
      </c>
      <c r="JO202">
        <v>32.1368</v>
      </c>
      <c r="JP202">
        <v>0</v>
      </c>
      <c r="JQ202">
        <v>25</v>
      </c>
      <c r="JR202">
        <v>1523.59</v>
      </c>
      <c r="JS202">
        <v>18.1149</v>
      </c>
      <c r="JT202">
        <v>100.17</v>
      </c>
      <c r="JU202">
        <v>100.134</v>
      </c>
    </row>
    <row r="203" spans="1:281">
      <c r="A203">
        <v>187</v>
      </c>
      <c r="B203">
        <v>1662653660.5</v>
      </c>
      <c r="C203">
        <v>2634.900000095367</v>
      </c>
      <c r="D203" t="s">
        <v>797</v>
      </c>
      <c r="E203" t="s">
        <v>798</v>
      </c>
      <c r="F203">
        <v>5</v>
      </c>
      <c r="G203" t="s">
        <v>615</v>
      </c>
      <c r="H203" t="s">
        <v>416</v>
      </c>
      <c r="I203">
        <v>1662653652.714286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1533.979746013445</v>
      </c>
      <c r="AK203">
        <v>1495.031757575757</v>
      </c>
      <c r="AL203">
        <v>3.420691203868324</v>
      </c>
      <c r="AM203">
        <v>64.70191797242633</v>
      </c>
      <c r="AN203">
        <f>(AP203 - AO203 + DI203*1E3/(8.314*(DK203+273.15)) * AR203/DH203 * AQ203) * DH203/(100*CV203) * 1000/(1000 - AP203)</f>
        <v>0</v>
      </c>
      <c r="AO203">
        <v>18.02970207940994</v>
      </c>
      <c r="AP203">
        <v>20.85484090225561</v>
      </c>
      <c r="AQ203">
        <v>6.573152088317638E-05</v>
      </c>
      <c r="AR203">
        <v>95.60757508120415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1662653652.714286</v>
      </c>
      <c r="DB203">
        <v>1439.440357142857</v>
      </c>
      <c r="DC203">
        <v>1491.038928571429</v>
      </c>
      <c r="DD203">
        <v>20.82952142857143</v>
      </c>
      <c r="DE203">
        <v>17.97636785714286</v>
      </c>
      <c r="DF203">
        <v>1446.724285714286</v>
      </c>
      <c r="DG203">
        <v>20.99285357142857</v>
      </c>
      <c r="DH203">
        <v>500.0205714285713</v>
      </c>
      <c r="DI203">
        <v>90.76672857142856</v>
      </c>
      <c r="DJ203">
        <v>0.1000191071428571</v>
      </c>
      <c r="DK203">
        <v>28.13130357142857</v>
      </c>
      <c r="DL203">
        <v>28.07203571428571</v>
      </c>
      <c r="DM203">
        <v>999.9000000000002</v>
      </c>
      <c r="DN203">
        <v>0</v>
      </c>
      <c r="DO203">
        <v>0</v>
      </c>
      <c r="DP203">
        <v>9989.6675</v>
      </c>
      <c r="DQ203">
        <v>0</v>
      </c>
      <c r="DR203">
        <v>236.37625</v>
      </c>
      <c r="DS203">
        <v>-51.59866428571429</v>
      </c>
      <c r="DT203">
        <v>1470.060357142857</v>
      </c>
      <c r="DU203">
        <v>1518.333214285714</v>
      </c>
      <c r="DV203">
        <v>2.853145</v>
      </c>
      <c r="DW203">
        <v>1491.038928571429</v>
      </c>
      <c r="DX203">
        <v>17.97636785714286</v>
      </c>
      <c r="DY203">
        <v>1.890627857142857</v>
      </c>
      <c r="DZ203">
        <v>1.631656785714286</v>
      </c>
      <c r="EA203">
        <v>16.55692857142857</v>
      </c>
      <c r="EB203">
        <v>14.260975</v>
      </c>
      <c r="EC203">
        <v>1500.000357142857</v>
      </c>
      <c r="ED203">
        <v>0.9730072142857141</v>
      </c>
      <c r="EE203">
        <v>0.02699261071428572</v>
      </c>
      <c r="EF203">
        <v>0</v>
      </c>
      <c r="EG203">
        <v>2.209978571428572</v>
      </c>
      <c r="EH203">
        <v>0</v>
      </c>
      <c r="EI203">
        <v>9613.637142857144</v>
      </c>
      <c r="EJ203">
        <v>12533.41071428571</v>
      </c>
      <c r="EK203">
        <v>38.437</v>
      </c>
      <c r="EL203">
        <v>40.25</v>
      </c>
      <c r="EM203">
        <v>39.03321428571429</v>
      </c>
      <c r="EN203">
        <v>39.18257142857142</v>
      </c>
      <c r="EO203">
        <v>37.93924999999999</v>
      </c>
      <c r="EP203">
        <v>1459.510357142857</v>
      </c>
      <c r="EQ203">
        <v>40.49</v>
      </c>
      <c r="ER203">
        <v>0</v>
      </c>
      <c r="ES203">
        <v>1662653660.3</v>
      </c>
      <c r="ET203">
        <v>0</v>
      </c>
      <c r="EU203">
        <v>2.237028</v>
      </c>
      <c r="EV203">
        <v>-0.3903307731369529</v>
      </c>
      <c r="EW203">
        <v>13.09307692532319</v>
      </c>
      <c r="EX203">
        <v>9612.7232</v>
      </c>
      <c r="EY203">
        <v>15</v>
      </c>
      <c r="EZ203">
        <v>0</v>
      </c>
      <c r="FA203" t="s">
        <v>419</v>
      </c>
      <c r="FB203">
        <v>1662142938.1</v>
      </c>
      <c r="FC203">
        <v>1662142938.1</v>
      </c>
      <c r="FD203">
        <v>0</v>
      </c>
      <c r="FE203">
        <v>0.077</v>
      </c>
      <c r="FF203">
        <v>-0.133</v>
      </c>
      <c r="FG203">
        <v>-3.393</v>
      </c>
      <c r="FH203">
        <v>-0.24</v>
      </c>
      <c r="FI203">
        <v>419</v>
      </c>
      <c r="FJ203">
        <v>24</v>
      </c>
      <c r="FK203">
        <v>0.26</v>
      </c>
      <c r="FL203">
        <v>0.23</v>
      </c>
      <c r="FM203">
        <v>-51.55498292682928</v>
      </c>
      <c r="FN203">
        <v>-0.5898815331012401</v>
      </c>
      <c r="FO203">
        <v>0.1472789122759587</v>
      </c>
      <c r="FP203">
        <v>0</v>
      </c>
      <c r="FQ203">
        <v>2.273188235294118</v>
      </c>
      <c r="FR203">
        <v>-0.3288403390581509</v>
      </c>
      <c r="FS203">
        <v>0.1690659334744634</v>
      </c>
      <c r="FT203">
        <v>1</v>
      </c>
      <c r="FU203">
        <v>2.905248536585366</v>
      </c>
      <c r="FV203">
        <v>-0.8570218118466856</v>
      </c>
      <c r="FW203">
        <v>0.08560468406836035</v>
      </c>
      <c r="FX203">
        <v>0</v>
      </c>
      <c r="FY203">
        <v>1</v>
      </c>
      <c r="FZ203">
        <v>3</v>
      </c>
      <c r="GA203" t="s">
        <v>426</v>
      </c>
      <c r="GB203">
        <v>2.9771</v>
      </c>
      <c r="GC203">
        <v>2.71521</v>
      </c>
      <c r="GD203">
        <v>0.218536</v>
      </c>
      <c r="GE203">
        <v>0.220431</v>
      </c>
      <c r="GF203">
        <v>0.0969421</v>
      </c>
      <c r="GG203">
        <v>0.0857086</v>
      </c>
      <c r="GH203">
        <v>24591</v>
      </c>
      <c r="GI203">
        <v>24647.4</v>
      </c>
      <c r="GJ203">
        <v>29280.9</v>
      </c>
      <c r="GK203">
        <v>29265.8</v>
      </c>
      <c r="GL203">
        <v>35064.7</v>
      </c>
      <c r="GM203">
        <v>35559.5</v>
      </c>
      <c r="GN203">
        <v>41270.8</v>
      </c>
      <c r="GO203">
        <v>41685.6</v>
      </c>
      <c r="GP203">
        <v>1.92148</v>
      </c>
      <c r="GQ203">
        <v>2.2827</v>
      </c>
      <c r="GR203">
        <v>0.0110865</v>
      </c>
      <c r="GS203">
        <v>0</v>
      </c>
      <c r="GT203">
        <v>27.9077</v>
      </c>
      <c r="GU203">
        <v>999.9</v>
      </c>
      <c r="GV203">
        <v>39.1</v>
      </c>
      <c r="GW203">
        <v>36.8</v>
      </c>
      <c r="GX203">
        <v>26.8646</v>
      </c>
      <c r="GY203">
        <v>63.1529</v>
      </c>
      <c r="GZ203">
        <v>22.1595</v>
      </c>
      <c r="HA203">
        <v>2</v>
      </c>
      <c r="HB203">
        <v>0.289705</v>
      </c>
      <c r="HC203">
        <v>1.95735</v>
      </c>
      <c r="HD203">
        <v>20.3763</v>
      </c>
      <c r="HE203">
        <v>5.21579</v>
      </c>
      <c r="HF203">
        <v>12.0099</v>
      </c>
      <c r="HG203">
        <v>4.9875</v>
      </c>
      <c r="HH203">
        <v>3.28798</v>
      </c>
      <c r="HI203">
        <v>9999</v>
      </c>
      <c r="HJ203">
        <v>9999</v>
      </c>
      <c r="HK203">
        <v>9999</v>
      </c>
      <c r="HL203">
        <v>221.7</v>
      </c>
      <c r="HM203">
        <v>1.86752</v>
      </c>
      <c r="HN203">
        <v>1.86658</v>
      </c>
      <c r="HO203">
        <v>1.86594</v>
      </c>
      <c r="HP203">
        <v>1.86584</v>
      </c>
      <c r="HQ203">
        <v>1.86769</v>
      </c>
      <c r="HR203">
        <v>1.87012</v>
      </c>
      <c r="HS203">
        <v>1.86875</v>
      </c>
      <c r="HT203">
        <v>1.87027</v>
      </c>
      <c r="HU203">
        <v>0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-7.37</v>
      </c>
      <c r="II203">
        <v>-0.1631</v>
      </c>
      <c r="IJ203">
        <v>-2.516739542632623</v>
      </c>
      <c r="IK203">
        <v>-0.003475500162460642</v>
      </c>
      <c r="IL203">
        <v>1.125610701116577E-07</v>
      </c>
      <c r="IM203">
        <v>8.211969671259291E-12</v>
      </c>
      <c r="IN203">
        <v>-0.1937301274936507</v>
      </c>
      <c r="IO203">
        <v>-0.01384364534232655</v>
      </c>
      <c r="IP203">
        <v>0.00103161831321913</v>
      </c>
      <c r="IQ203">
        <v>-1.444183994753534E-05</v>
      </c>
      <c r="IR203">
        <v>3</v>
      </c>
      <c r="IS203">
        <v>2339</v>
      </c>
      <c r="IT203">
        <v>1</v>
      </c>
      <c r="IU203">
        <v>31</v>
      </c>
      <c r="IV203">
        <v>8512</v>
      </c>
      <c r="IW203">
        <v>8512</v>
      </c>
      <c r="IX203">
        <v>3.61694</v>
      </c>
      <c r="IY203">
        <v>2.20947</v>
      </c>
      <c r="IZ203">
        <v>1.94702</v>
      </c>
      <c r="JA203">
        <v>2.63306</v>
      </c>
      <c r="JB203">
        <v>2.19482</v>
      </c>
      <c r="JC203">
        <v>2.36084</v>
      </c>
      <c r="JD203">
        <v>40.1967</v>
      </c>
      <c r="JE203">
        <v>15.0514</v>
      </c>
      <c r="JF203">
        <v>18</v>
      </c>
      <c r="JG203">
        <v>535.506</v>
      </c>
      <c r="JH203">
        <v>784.482</v>
      </c>
      <c r="JI203">
        <v>25.0003</v>
      </c>
      <c r="JJ203">
        <v>31.1246</v>
      </c>
      <c r="JK203">
        <v>29.9999</v>
      </c>
      <c r="JL203">
        <v>31.1489</v>
      </c>
      <c r="JM203">
        <v>31.0782</v>
      </c>
      <c r="JN203">
        <v>72.3728</v>
      </c>
      <c r="JO203">
        <v>32.1368</v>
      </c>
      <c r="JP203">
        <v>0</v>
      </c>
      <c r="JQ203">
        <v>25</v>
      </c>
      <c r="JR203">
        <v>1536.95</v>
      </c>
      <c r="JS203">
        <v>18.1666</v>
      </c>
      <c r="JT203">
        <v>100.169</v>
      </c>
      <c r="JU203">
        <v>100.133</v>
      </c>
    </row>
    <row r="204" spans="1:281">
      <c r="A204">
        <v>188</v>
      </c>
      <c r="B204">
        <v>1662653665.5</v>
      </c>
      <c r="C204">
        <v>2639.900000095367</v>
      </c>
      <c r="D204" t="s">
        <v>799</v>
      </c>
      <c r="E204" t="s">
        <v>800</v>
      </c>
      <c r="F204">
        <v>5</v>
      </c>
      <c r="G204" t="s">
        <v>615</v>
      </c>
      <c r="H204" t="s">
        <v>416</v>
      </c>
      <c r="I204">
        <v>1662653658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1551.289303216975</v>
      </c>
      <c r="AK204">
        <v>1512.292727272727</v>
      </c>
      <c r="AL204">
        <v>3.465259721727703</v>
      </c>
      <c r="AM204">
        <v>64.70191797242633</v>
      </c>
      <c r="AN204">
        <f>(AP204 - AO204 + DI204*1E3/(8.314*(DK204+273.15)) * AR204/DH204 * AQ204) * DH204/(100*CV204) * 1000/(1000 - AP204)</f>
        <v>0</v>
      </c>
      <c r="AO204">
        <v>18.05037776657075</v>
      </c>
      <c r="AP204">
        <v>20.83707578947367</v>
      </c>
      <c r="AQ204">
        <v>0.002558117812553053</v>
      </c>
      <c r="AR204">
        <v>95.60757508120415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1662653658</v>
      </c>
      <c r="DB204">
        <v>1457.177777777778</v>
      </c>
      <c r="DC204">
        <v>1508.848148148148</v>
      </c>
      <c r="DD204">
        <v>20.8402037037037</v>
      </c>
      <c r="DE204">
        <v>18.03270740740741</v>
      </c>
      <c r="DF204">
        <v>1464.517037037037</v>
      </c>
      <c r="DG204">
        <v>21.00341851851852</v>
      </c>
      <c r="DH204">
        <v>499.9911481481481</v>
      </c>
      <c r="DI204">
        <v>90.76642962962961</v>
      </c>
      <c r="DJ204">
        <v>0.09994360740740742</v>
      </c>
      <c r="DK204">
        <v>28.13388148148148</v>
      </c>
      <c r="DL204">
        <v>28.08554074074074</v>
      </c>
      <c r="DM204">
        <v>999.9000000000001</v>
      </c>
      <c r="DN204">
        <v>0</v>
      </c>
      <c r="DO204">
        <v>0</v>
      </c>
      <c r="DP204">
        <v>9983.961111111112</v>
      </c>
      <c r="DQ204">
        <v>0</v>
      </c>
      <c r="DR204">
        <v>238.0556666666667</v>
      </c>
      <c r="DS204">
        <v>-51.67010000000001</v>
      </c>
      <c r="DT204">
        <v>1488.191111111111</v>
      </c>
      <c r="DU204">
        <v>1536.556296296296</v>
      </c>
      <c r="DV204">
        <v>2.807474074074074</v>
      </c>
      <c r="DW204">
        <v>1508.848148148148</v>
      </c>
      <c r="DX204">
        <v>18.03270740740741</v>
      </c>
      <c r="DY204">
        <v>1.891590740740741</v>
      </c>
      <c r="DZ204">
        <v>1.636765185185185</v>
      </c>
      <c r="EA204">
        <v>16.56492962962963</v>
      </c>
      <c r="EB204">
        <v>14.30934074074074</v>
      </c>
      <c r="EC204">
        <v>1500.002962962963</v>
      </c>
      <c r="ED204">
        <v>0.973007222222222</v>
      </c>
      <c r="EE204">
        <v>0.02699260370370371</v>
      </c>
      <c r="EF204">
        <v>0</v>
      </c>
      <c r="EG204">
        <v>2.231751851851852</v>
      </c>
      <c r="EH204">
        <v>0</v>
      </c>
      <c r="EI204">
        <v>9618.394444444446</v>
      </c>
      <c r="EJ204">
        <v>12533.42222222222</v>
      </c>
      <c r="EK204">
        <v>38.437</v>
      </c>
      <c r="EL204">
        <v>40.25</v>
      </c>
      <c r="EM204">
        <v>39.01607407407408</v>
      </c>
      <c r="EN204">
        <v>39.1824074074074</v>
      </c>
      <c r="EO204">
        <v>37.937</v>
      </c>
      <c r="EP204">
        <v>1459.512962962963</v>
      </c>
      <c r="EQ204">
        <v>40.49</v>
      </c>
      <c r="ER204">
        <v>0</v>
      </c>
      <c r="ES204">
        <v>1662653665.7</v>
      </c>
      <c r="ET204">
        <v>0</v>
      </c>
      <c r="EU204">
        <v>2.279207692307692</v>
      </c>
      <c r="EV204">
        <v>0.5041777785197245</v>
      </c>
      <c r="EW204">
        <v>82.1993163558287</v>
      </c>
      <c r="EX204">
        <v>9617.488846153847</v>
      </c>
      <c r="EY204">
        <v>15</v>
      </c>
      <c r="EZ204">
        <v>0</v>
      </c>
      <c r="FA204" t="s">
        <v>419</v>
      </c>
      <c r="FB204">
        <v>1662142938.1</v>
      </c>
      <c r="FC204">
        <v>1662142938.1</v>
      </c>
      <c r="FD204">
        <v>0</v>
      </c>
      <c r="FE204">
        <v>0.077</v>
      </c>
      <c r="FF204">
        <v>-0.133</v>
      </c>
      <c r="FG204">
        <v>-3.393</v>
      </c>
      <c r="FH204">
        <v>-0.24</v>
      </c>
      <c r="FI204">
        <v>419</v>
      </c>
      <c r="FJ204">
        <v>24</v>
      </c>
      <c r="FK204">
        <v>0.26</v>
      </c>
      <c r="FL204">
        <v>0.23</v>
      </c>
      <c r="FM204">
        <v>-51.625345</v>
      </c>
      <c r="FN204">
        <v>-0.7097898686678566</v>
      </c>
      <c r="FO204">
        <v>0.1535382068900111</v>
      </c>
      <c r="FP204">
        <v>0</v>
      </c>
      <c r="FQ204">
        <v>2.249035294117647</v>
      </c>
      <c r="FR204">
        <v>-0.02780748795326413</v>
      </c>
      <c r="FS204">
        <v>0.1797257582153709</v>
      </c>
      <c r="FT204">
        <v>1</v>
      </c>
      <c r="FU204">
        <v>2.8403585</v>
      </c>
      <c r="FV204">
        <v>-0.5512815759849958</v>
      </c>
      <c r="FW204">
        <v>0.05673561322264879</v>
      </c>
      <c r="FX204">
        <v>0</v>
      </c>
      <c r="FY204">
        <v>1</v>
      </c>
      <c r="FZ204">
        <v>3</v>
      </c>
      <c r="GA204" t="s">
        <v>426</v>
      </c>
      <c r="GB204">
        <v>2.97708</v>
      </c>
      <c r="GC204">
        <v>2.71536</v>
      </c>
      <c r="GD204">
        <v>0.220061</v>
      </c>
      <c r="GE204">
        <v>0.221896</v>
      </c>
      <c r="GF204">
        <v>0.0968991</v>
      </c>
      <c r="GG204">
        <v>0.0858433</v>
      </c>
      <c r="GH204">
        <v>24543.1</v>
      </c>
      <c r="GI204">
        <v>24601</v>
      </c>
      <c r="GJ204">
        <v>29281.1</v>
      </c>
      <c r="GK204">
        <v>29265.8</v>
      </c>
      <c r="GL204">
        <v>35066.3</v>
      </c>
      <c r="GM204">
        <v>35554.2</v>
      </c>
      <c r="GN204">
        <v>41270.7</v>
      </c>
      <c r="GO204">
        <v>41685.5</v>
      </c>
      <c r="GP204">
        <v>1.92135</v>
      </c>
      <c r="GQ204">
        <v>2.2828</v>
      </c>
      <c r="GR204">
        <v>0.0117123</v>
      </c>
      <c r="GS204">
        <v>0</v>
      </c>
      <c r="GT204">
        <v>27.9119</v>
      </c>
      <c r="GU204">
        <v>999.9</v>
      </c>
      <c r="GV204">
        <v>39.1</v>
      </c>
      <c r="GW204">
        <v>36.8</v>
      </c>
      <c r="GX204">
        <v>26.8651</v>
      </c>
      <c r="GY204">
        <v>63.0429</v>
      </c>
      <c r="GZ204">
        <v>22.2316</v>
      </c>
      <c r="HA204">
        <v>2</v>
      </c>
      <c r="HB204">
        <v>0.28971</v>
      </c>
      <c r="HC204">
        <v>1.95925</v>
      </c>
      <c r="HD204">
        <v>20.3763</v>
      </c>
      <c r="HE204">
        <v>5.21549</v>
      </c>
      <c r="HF204">
        <v>12.0099</v>
      </c>
      <c r="HG204">
        <v>4.9866</v>
      </c>
      <c r="HH204">
        <v>3.28808</v>
      </c>
      <c r="HI204">
        <v>9999</v>
      </c>
      <c r="HJ204">
        <v>9999</v>
      </c>
      <c r="HK204">
        <v>9999</v>
      </c>
      <c r="HL204">
        <v>221.7</v>
      </c>
      <c r="HM204">
        <v>1.86752</v>
      </c>
      <c r="HN204">
        <v>1.86658</v>
      </c>
      <c r="HO204">
        <v>1.86595</v>
      </c>
      <c r="HP204">
        <v>1.86584</v>
      </c>
      <c r="HQ204">
        <v>1.86769</v>
      </c>
      <c r="HR204">
        <v>1.87012</v>
      </c>
      <c r="HS204">
        <v>1.86874</v>
      </c>
      <c r="HT204">
        <v>1.87027</v>
      </c>
      <c r="HU204">
        <v>0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-7.42</v>
      </c>
      <c r="II204">
        <v>-0.1632</v>
      </c>
      <c r="IJ204">
        <v>-2.516739542632623</v>
      </c>
      <c r="IK204">
        <v>-0.003475500162460642</v>
      </c>
      <c r="IL204">
        <v>1.125610701116577E-07</v>
      </c>
      <c r="IM204">
        <v>8.211969671259291E-12</v>
      </c>
      <c r="IN204">
        <v>-0.1937301274936507</v>
      </c>
      <c r="IO204">
        <v>-0.01384364534232655</v>
      </c>
      <c r="IP204">
        <v>0.00103161831321913</v>
      </c>
      <c r="IQ204">
        <v>-1.444183994753534E-05</v>
      </c>
      <c r="IR204">
        <v>3</v>
      </c>
      <c r="IS204">
        <v>2339</v>
      </c>
      <c r="IT204">
        <v>1</v>
      </c>
      <c r="IU204">
        <v>31</v>
      </c>
      <c r="IV204">
        <v>8512.1</v>
      </c>
      <c r="IW204">
        <v>8512.1</v>
      </c>
      <c r="IX204">
        <v>3.64868</v>
      </c>
      <c r="IY204">
        <v>2.19971</v>
      </c>
      <c r="IZ204">
        <v>1.94702</v>
      </c>
      <c r="JA204">
        <v>2.6355</v>
      </c>
      <c r="JB204">
        <v>2.19482</v>
      </c>
      <c r="JC204">
        <v>2.40234</v>
      </c>
      <c r="JD204">
        <v>40.1967</v>
      </c>
      <c r="JE204">
        <v>15.0514</v>
      </c>
      <c r="JF204">
        <v>18</v>
      </c>
      <c r="JG204">
        <v>535.396</v>
      </c>
      <c r="JH204">
        <v>784.5359999999999</v>
      </c>
      <c r="JI204">
        <v>25.0003</v>
      </c>
      <c r="JJ204">
        <v>31.1213</v>
      </c>
      <c r="JK204">
        <v>30</v>
      </c>
      <c r="JL204">
        <v>31.1462</v>
      </c>
      <c r="JM204">
        <v>31.0749</v>
      </c>
      <c r="JN204">
        <v>73.0052</v>
      </c>
      <c r="JO204">
        <v>31.8367</v>
      </c>
      <c r="JP204">
        <v>0</v>
      </c>
      <c r="JQ204">
        <v>25</v>
      </c>
      <c r="JR204">
        <v>1556.98</v>
      </c>
      <c r="JS204">
        <v>18.2299</v>
      </c>
      <c r="JT204">
        <v>100.169</v>
      </c>
      <c r="JU204">
        <v>100.133</v>
      </c>
    </row>
    <row r="205" spans="1:281">
      <c r="A205">
        <v>189</v>
      </c>
      <c r="B205">
        <v>1662653670.5</v>
      </c>
      <c r="C205">
        <v>2644.900000095367</v>
      </c>
      <c r="D205" t="s">
        <v>801</v>
      </c>
      <c r="E205" t="s">
        <v>802</v>
      </c>
      <c r="F205">
        <v>5</v>
      </c>
      <c r="G205" t="s">
        <v>615</v>
      </c>
      <c r="H205" t="s">
        <v>416</v>
      </c>
      <c r="I205">
        <v>1662653662.714286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1568.309750016556</v>
      </c>
      <c r="AK205">
        <v>1529.318181818182</v>
      </c>
      <c r="AL205">
        <v>3.403394488520417</v>
      </c>
      <c r="AM205">
        <v>64.70191797242633</v>
      </c>
      <c r="AN205">
        <f>(AP205 - AO205 + DI205*1E3/(8.314*(DK205+273.15)) * AR205/DH205 * AQ205) * DH205/(100*CV205) * 1000/(1000 - AP205)</f>
        <v>0</v>
      </c>
      <c r="AO205">
        <v>18.08131872753959</v>
      </c>
      <c r="AP205">
        <v>20.83733804511278</v>
      </c>
      <c r="AQ205">
        <v>-0.0008564258197469545</v>
      </c>
      <c r="AR205">
        <v>95.60757508120415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1662653662.714286</v>
      </c>
      <c r="DB205">
        <v>1473.018928571429</v>
      </c>
      <c r="DC205">
        <v>1524.619642857143</v>
      </c>
      <c r="DD205">
        <v>20.84274285714286</v>
      </c>
      <c r="DE205">
        <v>18.07755</v>
      </c>
      <c r="DF205">
        <v>1480.4075</v>
      </c>
      <c r="DG205">
        <v>21.00592142857143</v>
      </c>
      <c r="DH205">
        <v>499.9877142857143</v>
      </c>
      <c r="DI205">
        <v>90.76644285714285</v>
      </c>
      <c r="DJ205">
        <v>0.09993125</v>
      </c>
      <c r="DK205">
        <v>28.13484285714286</v>
      </c>
      <c r="DL205">
        <v>28.09514285714286</v>
      </c>
      <c r="DM205">
        <v>999.9000000000002</v>
      </c>
      <c r="DN205">
        <v>0</v>
      </c>
      <c r="DO205">
        <v>0</v>
      </c>
      <c r="DP205">
        <v>9985.428214285714</v>
      </c>
      <c r="DQ205">
        <v>0</v>
      </c>
      <c r="DR205">
        <v>239.6293214285714</v>
      </c>
      <c r="DS205">
        <v>-51.60015714285714</v>
      </c>
      <c r="DT205">
        <v>1504.373571428571</v>
      </c>
      <c r="DU205">
        <v>1552.688928571428</v>
      </c>
      <c r="DV205">
        <v>2.765172857142857</v>
      </c>
      <c r="DW205">
        <v>1524.619642857143</v>
      </c>
      <c r="DX205">
        <v>18.07755</v>
      </c>
      <c r="DY205">
        <v>1.891821785714286</v>
      </c>
      <c r="DZ205">
        <v>1.640835714285714</v>
      </c>
      <c r="EA205">
        <v>16.56684642857143</v>
      </c>
      <c r="EB205">
        <v>14.34771785714286</v>
      </c>
      <c r="EC205">
        <v>1499.998214285715</v>
      </c>
      <c r="ED205">
        <v>0.9730069999999998</v>
      </c>
      <c r="EE205">
        <v>0.02699280000000001</v>
      </c>
      <c r="EF205">
        <v>0</v>
      </c>
      <c r="EG205">
        <v>2.289885714285714</v>
      </c>
      <c r="EH205">
        <v>0</v>
      </c>
      <c r="EI205">
        <v>9621.379999999999</v>
      </c>
      <c r="EJ205">
        <v>12533.38571428571</v>
      </c>
      <c r="EK205">
        <v>38.437</v>
      </c>
      <c r="EL205">
        <v>40.25</v>
      </c>
      <c r="EM205">
        <v>39.00664285714286</v>
      </c>
      <c r="EN205">
        <v>39.17814285714285</v>
      </c>
      <c r="EO205">
        <v>37.937</v>
      </c>
      <c r="EP205">
        <v>1459.508214285714</v>
      </c>
      <c r="EQ205">
        <v>40.49</v>
      </c>
      <c r="ER205">
        <v>0</v>
      </c>
      <c r="ES205">
        <v>1662653670.5</v>
      </c>
      <c r="ET205">
        <v>0</v>
      </c>
      <c r="EU205">
        <v>2.286092307692308</v>
      </c>
      <c r="EV205">
        <v>0.05573332397012074</v>
      </c>
      <c r="EW205">
        <v>26.78529904419607</v>
      </c>
      <c r="EX205">
        <v>9620.504999999999</v>
      </c>
      <c r="EY205">
        <v>15</v>
      </c>
      <c r="EZ205">
        <v>0</v>
      </c>
      <c r="FA205" t="s">
        <v>419</v>
      </c>
      <c r="FB205">
        <v>1662142938.1</v>
      </c>
      <c r="FC205">
        <v>1662142938.1</v>
      </c>
      <c r="FD205">
        <v>0</v>
      </c>
      <c r="FE205">
        <v>0.077</v>
      </c>
      <c r="FF205">
        <v>-0.133</v>
      </c>
      <c r="FG205">
        <v>-3.393</v>
      </c>
      <c r="FH205">
        <v>-0.24</v>
      </c>
      <c r="FI205">
        <v>419</v>
      </c>
      <c r="FJ205">
        <v>24</v>
      </c>
      <c r="FK205">
        <v>0.26</v>
      </c>
      <c r="FL205">
        <v>0.23</v>
      </c>
      <c r="FM205">
        <v>-51.64056585365854</v>
      </c>
      <c r="FN205">
        <v>0.6370327526132988</v>
      </c>
      <c r="FO205">
        <v>0.1284768454221893</v>
      </c>
      <c r="FP205">
        <v>0</v>
      </c>
      <c r="FQ205">
        <v>2.299058823529411</v>
      </c>
      <c r="FR205">
        <v>0.2735737147196408</v>
      </c>
      <c r="FS205">
        <v>0.211989567054118</v>
      </c>
      <c r="FT205">
        <v>1</v>
      </c>
      <c r="FU205">
        <v>2.788016585365853</v>
      </c>
      <c r="FV205">
        <v>-0.5073064808362322</v>
      </c>
      <c r="FW205">
        <v>0.05295387761244623</v>
      </c>
      <c r="FX205">
        <v>0</v>
      </c>
      <c r="FY205">
        <v>1</v>
      </c>
      <c r="FZ205">
        <v>3</v>
      </c>
      <c r="GA205" t="s">
        <v>426</v>
      </c>
      <c r="GB205">
        <v>2.97743</v>
      </c>
      <c r="GC205">
        <v>2.71544</v>
      </c>
      <c r="GD205">
        <v>0.221555</v>
      </c>
      <c r="GE205">
        <v>0.223348</v>
      </c>
      <c r="GF205">
        <v>0.0968976</v>
      </c>
      <c r="GG205">
        <v>0.0861408</v>
      </c>
      <c r="GH205">
        <v>24496.2</v>
      </c>
      <c r="GI205">
        <v>24555</v>
      </c>
      <c r="GJ205">
        <v>29281.3</v>
      </c>
      <c r="GK205">
        <v>29265.9</v>
      </c>
      <c r="GL205">
        <v>35067</v>
      </c>
      <c r="GM205">
        <v>35542.8</v>
      </c>
      <c r="GN205">
        <v>41271.4</v>
      </c>
      <c r="GO205">
        <v>41685.8</v>
      </c>
      <c r="GP205">
        <v>1.92143</v>
      </c>
      <c r="GQ205">
        <v>2.28295</v>
      </c>
      <c r="GR205">
        <v>0.0118464</v>
      </c>
      <c r="GS205">
        <v>0</v>
      </c>
      <c r="GT205">
        <v>27.916</v>
      </c>
      <c r="GU205">
        <v>999.9</v>
      </c>
      <c r="GV205">
        <v>39.1</v>
      </c>
      <c r="GW205">
        <v>36.8</v>
      </c>
      <c r="GX205">
        <v>26.8641</v>
      </c>
      <c r="GY205">
        <v>62.7829</v>
      </c>
      <c r="GZ205">
        <v>22.1354</v>
      </c>
      <c r="HA205">
        <v>2</v>
      </c>
      <c r="HB205">
        <v>0.289675</v>
      </c>
      <c r="HC205">
        <v>1.96007</v>
      </c>
      <c r="HD205">
        <v>20.3762</v>
      </c>
      <c r="HE205">
        <v>5.21549</v>
      </c>
      <c r="HF205">
        <v>12.0099</v>
      </c>
      <c r="HG205">
        <v>4.98715</v>
      </c>
      <c r="HH205">
        <v>3.28798</v>
      </c>
      <c r="HI205">
        <v>9999</v>
      </c>
      <c r="HJ205">
        <v>9999</v>
      </c>
      <c r="HK205">
        <v>9999</v>
      </c>
      <c r="HL205">
        <v>221.7</v>
      </c>
      <c r="HM205">
        <v>1.86752</v>
      </c>
      <c r="HN205">
        <v>1.86659</v>
      </c>
      <c r="HO205">
        <v>1.86598</v>
      </c>
      <c r="HP205">
        <v>1.86584</v>
      </c>
      <c r="HQ205">
        <v>1.86771</v>
      </c>
      <c r="HR205">
        <v>1.87012</v>
      </c>
      <c r="HS205">
        <v>1.86875</v>
      </c>
      <c r="HT205">
        <v>1.87027</v>
      </c>
      <c r="HU205">
        <v>0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-7.47</v>
      </c>
      <c r="II205">
        <v>-0.1632</v>
      </c>
      <c r="IJ205">
        <v>-2.516739542632623</v>
      </c>
      <c r="IK205">
        <v>-0.003475500162460642</v>
      </c>
      <c r="IL205">
        <v>1.125610701116577E-07</v>
      </c>
      <c r="IM205">
        <v>8.211969671259291E-12</v>
      </c>
      <c r="IN205">
        <v>-0.1937301274936507</v>
      </c>
      <c r="IO205">
        <v>-0.01384364534232655</v>
      </c>
      <c r="IP205">
        <v>0.00103161831321913</v>
      </c>
      <c r="IQ205">
        <v>-1.444183994753534E-05</v>
      </c>
      <c r="IR205">
        <v>3</v>
      </c>
      <c r="IS205">
        <v>2339</v>
      </c>
      <c r="IT205">
        <v>1</v>
      </c>
      <c r="IU205">
        <v>31</v>
      </c>
      <c r="IV205">
        <v>8512.200000000001</v>
      </c>
      <c r="IW205">
        <v>8512.200000000001</v>
      </c>
      <c r="IX205">
        <v>3.67798</v>
      </c>
      <c r="IY205">
        <v>2.20215</v>
      </c>
      <c r="IZ205">
        <v>1.94702</v>
      </c>
      <c r="JA205">
        <v>2.63062</v>
      </c>
      <c r="JB205">
        <v>2.19482</v>
      </c>
      <c r="JC205">
        <v>2.3938</v>
      </c>
      <c r="JD205">
        <v>40.1967</v>
      </c>
      <c r="JE205">
        <v>15.0602</v>
      </c>
      <c r="JF205">
        <v>18</v>
      </c>
      <c r="JG205">
        <v>535.42</v>
      </c>
      <c r="JH205">
        <v>784.648</v>
      </c>
      <c r="JI205">
        <v>25.0002</v>
      </c>
      <c r="JJ205">
        <v>31.1185</v>
      </c>
      <c r="JK205">
        <v>29.9999</v>
      </c>
      <c r="JL205">
        <v>31.1429</v>
      </c>
      <c r="JM205">
        <v>31.0722</v>
      </c>
      <c r="JN205">
        <v>73.5966</v>
      </c>
      <c r="JO205">
        <v>31.5658</v>
      </c>
      <c r="JP205">
        <v>0</v>
      </c>
      <c r="JQ205">
        <v>25</v>
      </c>
      <c r="JR205">
        <v>1570.34</v>
      </c>
      <c r="JS205">
        <v>18.2844</v>
      </c>
      <c r="JT205">
        <v>100.17</v>
      </c>
      <c r="JU205">
        <v>100.134</v>
      </c>
    </row>
    <row r="206" spans="1:281">
      <c r="A206">
        <v>190</v>
      </c>
      <c r="B206">
        <v>1662653675.5</v>
      </c>
      <c r="C206">
        <v>2649.900000095367</v>
      </c>
      <c r="D206" t="s">
        <v>803</v>
      </c>
      <c r="E206" t="s">
        <v>804</v>
      </c>
      <c r="F206">
        <v>5</v>
      </c>
      <c r="G206" t="s">
        <v>615</v>
      </c>
      <c r="H206" t="s">
        <v>416</v>
      </c>
      <c r="I206">
        <v>1662653668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1585.553040379705</v>
      </c>
      <c r="AK206">
        <v>1546.48096969697</v>
      </c>
      <c r="AL206">
        <v>3.436373159331951</v>
      </c>
      <c r="AM206">
        <v>64.70191797242633</v>
      </c>
      <c r="AN206">
        <f>(AP206 - AO206 + DI206*1E3/(8.314*(DK206+273.15)) * AR206/DH206 * AQ206) * DH206/(100*CV206) * 1000/(1000 - AP206)</f>
        <v>0</v>
      </c>
      <c r="AO206">
        <v>18.16566840385761</v>
      </c>
      <c r="AP206">
        <v>20.8500777443609</v>
      </c>
      <c r="AQ206">
        <v>-0.0001270440022483418</v>
      </c>
      <c r="AR206">
        <v>95.60757508120415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1662653668</v>
      </c>
      <c r="DB206">
        <v>1490.761481481481</v>
      </c>
      <c r="DC206">
        <v>1542.364814814815</v>
      </c>
      <c r="DD206">
        <v>20.84178888888889</v>
      </c>
      <c r="DE206">
        <v>18.13338148148148</v>
      </c>
      <c r="DF206">
        <v>1498.204074074074</v>
      </c>
      <c r="DG206">
        <v>21.00497777777778</v>
      </c>
      <c r="DH206">
        <v>499.9920370370371</v>
      </c>
      <c r="DI206">
        <v>90.76628888888889</v>
      </c>
      <c r="DJ206">
        <v>0.09996375185185187</v>
      </c>
      <c r="DK206">
        <v>28.13615925925926</v>
      </c>
      <c r="DL206">
        <v>28.10654814814815</v>
      </c>
      <c r="DM206">
        <v>999.9000000000001</v>
      </c>
      <c r="DN206">
        <v>0</v>
      </c>
      <c r="DO206">
        <v>0</v>
      </c>
      <c r="DP206">
        <v>9991.020740740742</v>
      </c>
      <c r="DQ206">
        <v>0</v>
      </c>
      <c r="DR206">
        <v>240.5844444444444</v>
      </c>
      <c r="DS206">
        <v>-51.60274444444444</v>
      </c>
      <c r="DT206">
        <v>1522.491851851852</v>
      </c>
      <c r="DU206">
        <v>1570.85037037037</v>
      </c>
      <c r="DV206">
        <v>2.708400740740741</v>
      </c>
      <c r="DW206">
        <v>1542.364814814815</v>
      </c>
      <c r="DX206">
        <v>18.13338148148148</v>
      </c>
      <c r="DY206">
        <v>1.891732592592592</v>
      </c>
      <c r="DZ206">
        <v>1.6459</v>
      </c>
      <c r="EA206">
        <v>16.5661</v>
      </c>
      <c r="EB206">
        <v>14.39530370370371</v>
      </c>
      <c r="EC206">
        <v>1500.005555555556</v>
      </c>
      <c r="ED206">
        <v>0.9730069999999998</v>
      </c>
      <c r="EE206">
        <v>0.02699280000000001</v>
      </c>
      <c r="EF206">
        <v>0</v>
      </c>
      <c r="EG206">
        <v>2.322288888888889</v>
      </c>
      <c r="EH206">
        <v>0</v>
      </c>
      <c r="EI206">
        <v>9618.571851851852</v>
      </c>
      <c r="EJ206">
        <v>12533.44814814815</v>
      </c>
      <c r="EK206">
        <v>38.437</v>
      </c>
      <c r="EL206">
        <v>40.25</v>
      </c>
      <c r="EM206">
        <v>39</v>
      </c>
      <c r="EN206">
        <v>39.15714814814815</v>
      </c>
      <c r="EO206">
        <v>37.937</v>
      </c>
      <c r="EP206">
        <v>1459.515555555555</v>
      </c>
      <c r="EQ206">
        <v>40.49</v>
      </c>
      <c r="ER206">
        <v>0</v>
      </c>
      <c r="ES206">
        <v>1662653675.3</v>
      </c>
      <c r="ET206">
        <v>0</v>
      </c>
      <c r="EU206">
        <v>2.295596153846154</v>
      </c>
      <c r="EV206">
        <v>-0.373753859440317</v>
      </c>
      <c r="EW206">
        <v>-76.49401705257971</v>
      </c>
      <c r="EX206">
        <v>9617.735769230769</v>
      </c>
      <c r="EY206">
        <v>15</v>
      </c>
      <c r="EZ206">
        <v>0</v>
      </c>
      <c r="FA206" t="s">
        <v>419</v>
      </c>
      <c r="FB206">
        <v>1662142938.1</v>
      </c>
      <c r="FC206">
        <v>1662142938.1</v>
      </c>
      <c r="FD206">
        <v>0</v>
      </c>
      <c r="FE206">
        <v>0.077</v>
      </c>
      <c r="FF206">
        <v>-0.133</v>
      </c>
      <c r="FG206">
        <v>-3.393</v>
      </c>
      <c r="FH206">
        <v>-0.24</v>
      </c>
      <c r="FI206">
        <v>419</v>
      </c>
      <c r="FJ206">
        <v>24</v>
      </c>
      <c r="FK206">
        <v>0.26</v>
      </c>
      <c r="FL206">
        <v>0.23</v>
      </c>
      <c r="FM206">
        <v>-51.59968292682927</v>
      </c>
      <c r="FN206">
        <v>0.1224229965157548</v>
      </c>
      <c r="FO206">
        <v>0.1062172805343683</v>
      </c>
      <c r="FP206">
        <v>1</v>
      </c>
      <c r="FQ206">
        <v>2.281379411764706</v>
      </c>
      <c r="FR206">
        <v>-0.007912915169921321</v>
      </c>
      <c r="FS206">
        <v>0.2341750549072861</v>
      </c>
      <c r="FT206">
        <v>1</v>
      </c>
      <c r="FU206">
        <v>2.734473414634146</v>
      </c>
      <c r="FV206">
        <v>-0.639797979094076</v>
      </c>
      <c r="FW206">
        <v>0.06667941597801781</v>
      </c>
      <c r="FX206">
        <v>0</v>
      </c>
      <c r="FY206">
        <v>2</v>
      </c>
      <c r="FZ206">
        <v>3</v>
      </c>
      <c r="GA206" t="s">
        <v>420</v>
      </c>
      <c r="GB206">
        <v>2.97752</v>
      </c>
      <c r="GC206">
        <v>2.71583</v>
      </c>
      <c r="GD206">
        <v>0.223051</v>
      </c>
      <c r="GE206">
        <v>0.224814</v>
      </c>
      <c r="GF206">
        <v>0.0969394</v>
      </c>
      <c r="GG206">
        <v>0.0862769</v>
      </c>
      <c r="GH206">
        <v>24448.9</v>
      </c>
      <c r="GI206">
        <v>24508.5</v>
      </c>
      <c r="GJ206">
        <v>29281.2</v>
      </c>
      <c r="GK206">
        <v>29265.8</v>
      </c>
      <c r="GL206">
        <v>35065.1</v>
      </c>
      <c r="GM206">
        <v>35537.7</v>
      </c>
      <c r="GN206">
        <v>41271</v>
      </c>
      <c r="GO206">
        <v>41685.9</v>
      </c>
      <c r="GP206">
        <v>1.92167</v>
      </c>
      <c r="GQ206">
        <v>2.2829</v>
      </c>
      <c r="GR206">
        <v>0.0120327</v>
      </c>
      <c r="GS206">
        <v>0</v>
      </c>
      <c r="GT206">
        <v>27.919</v>
      </c>
      <c r="GU206">
        <v>999.9</v>
      </c>
      <c r="GV206">
        <v>39.1</v>
      </c>
      <c r="GW206">
        <v>36.8</v>
      </c>
      <c r="GX206">
        <v>26.8658</v>
      </c>
      <c r="GY206">
        <v>62.8829</v>
      </c>
      <c r="GZ206">
        <v>22.1154</v>
      </c>
      <c r="HA206">
        <v>2</v>
      </c>
      <c r="HB206">
        <v>0.289632</v>
      </c>
      <c r="HC206">
        <v>1.96061</v>
      </c>
      <c r="HD206">
        <v>20.3762</v>
      </c>
      <c r="HE206">
        <v>5.21594</v>
      </c>
      <c r="HF206">
        <v>12.0099</v>
      </c>
      <c r="HG206">
        <v>4.98745</v>
      </c>
      <c r="HH206">
        <v>3.2879</v>
      </c>
      <c r="HI206">
        <v>9999</v>
      </c>
      <c r="HJ206">
        <v>9999</v>
      </c>
      <c r="HK206">
        <v>9999</v>
      </c>
      <c r="HL206">
        <v>221.7</v>
      </c>
      <c r="HM206">
        <v>1.86752</v>
      </c>
      <c r="HN206">
        <v>1.86659</v>
      </c>
      <c r="HO206">
        <v>1.86596</v>
      </c>
      <c r="HP206">
        <v>1.86584</v>
      </c>
      <c r="HQ206">
        <v>1.86773</v>
      </c>
      <c r="HR206">
        <v>1.87012</v>
      </c>
      <c r="HS206">
        <v>1.86876</v>
      </c>
      <c r="HT206">
        <v>1.87027</v>
      </c>
      <c r="HU206">
        <v>0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-7.52</v>
      </c>
      <c r="II206">
        <v>-0.1631</v>
      </c>
      <c r="IJ206">
        <v>-2.516739542632623</v>
      </c>
      <c r="IK206">
        <v>-0.003475500162460642</v>
      </c>
      <c r="IL206">
        <v>1.125610701116577E-07</v>
      </c>
      <c r="IM206">
        <v>8.211969671259291E-12</v>
      </c>
      <c r="IN206">
        <v>-0.1937301274936507</v>
      </c>
      <c r="IO206">
        <v>-0.01384364534232655</v>
      </c>
      <c r="IP206">
        <v>0.00103161831321913</v>
      </c>
      <c r="IQ206">
        <v>-1.444183994753534E-05</v>
      </c>
      <c r="IR206">
        <v>3</v>
      </c>
      <c r="IS206">
        <v>2339</v>
      </c>
      <c r="IT206">
        <v>1</v>
      </c>
      <c r="IU206">
        <v>31</v>
      </c>
      <c r="IV206">
        <v>8512.299999999999</v>
      </c>
      <c r="IW206">
        <v>8512.299999999999</v>
      </c>
      <c r="IX206">
        <v>3.70972</v>
      </c>
      <c r="IY206">
        <v>2.19849</v>
      </c>
      <c r="IZ206">
        <v>1.9458</v>
      </c>
      <c r="JA206">
        <v>2.63306</v>
      </c>
      <c r="JB206">
        <v>2.19482</v>
      </c>
      <c r="JC206">
        <v>2.40723</v>
      </c>
      <c r="JD206">
        <v>40.1967</v>
      </c>
      <c r="JE206">
        <v>15.0426</v>
      </c>
      <c r="JF206">
        <v>18</v>
      </c>
      <c r="JG206">
        <v>535.562</v>
      </c>
      <c r="JH206">
        <v>784.5549999999999</v>
      </c>
      <c r="JI206">
        <v>25.0001</v>
      </c>
      <c r="JJ206">
        <v>31.1158</v>
      </c>
      <c r="JK206">
        <v>29.9999</v>
      </c>
      <c r="JL206">
        <v>31.1395</v>
      </c>
      <c r="JM206">
        <v>31.0689</v>
      </c>
      <c r="JN206">
        <v>74.22499999999999</v>
      </c>
      <c r="JO206">
        <v>31.2671</v>
      </c>
      <c r="JP206">
        <v>0</v>
      </c>
      <c r="JQ206">
        <v>25</v>
      </c>
      <c r="JR206">
        <v>1590.38</v>
      </c>
      <c r="JS206">
        <v>18.3341</v>
      </c>
      <c r="JT206">
        <v>100.169</v>
      </c>
      <c r="JU206">
        <v>100.134</v>
      </c>
    </row>
    <row r="207" spans="1:281">
      <c r="A207">
        <v>191</v>
      </c>
      <c r="B207">
        <v>1662655103.6</v>
      </c>
      <c r="C207">
        <v>4078</v>
      </c>
      <c r="D207" t="s">
        <v>805</v>
      </c>
      <c r="E207" t="s">
        <v>806</v>
      </c>
      <c r="F207">
        <v>5</v>
      </c>
      <c r="G207" t="s">
        <v>807</v>
      </c>
      <c r="H207" t="s">
        <v>416</v>
      </c>
      <c r="I207">
        <v>1662655095.849999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428.5295566423721</v>
      </c>
      <c r="AK207">
        <v>418.3624242424242</v>
      </c>
      <c r="AL207">
        <v>-0.001531549008564096</v>
      </c>
      <c r="AM207">
        <v>64.66936535487078</v>
      </c>
      <c r="AN207">
        <f>(AP207 - AO207 + DI207*1E3/(8.314*(DK207+273.15)) * AR207/DH207 * AQ207) * DH207/(100*CV207) * 1000/(1000 - AP207)</f>
        <v>0</v>
      </c>
      <c r="AO207">
        <v>19.93083061686137</v>
      </c>
      <c r="AP207">
        <v>21.66957688338493</v>
      </c>
      <c r="AQ207">
        <v>5.135319746211341E-07</v>
      </c>
      <c r="AR207">
        <v>93.61822982949093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1662655095.849999</v>
      </c>
      <c r="DB207">
        <v>409.3744</v>
      </c>
      <c r="DC207">
        <v>419.9919</v>
      </c>
      <c r="DD207">
        <v>21.65718666666668</v>
      </c>
      <c r="DE207">
        <v>19.92103666666667</v>
      </c>
      <c r="DF207">
        <v>413.3077000000001</v>
      </c>
      <c r="DG207">
        <v>21.81192999999999</v>
      </c>
      <c r="DH207">
        <v>499.9955999999999</v>
      </c>
      <c r="DI207">
        <v>90.76105333333332</v>
      </c>
      <c r="DJ207">
        <v>0.09997907</v>
      </c>
      <c r="DK207">
        <v>28.61969333333333</v>
      </c>
      <c r="DL207">
        <v>28.73955333333333</v>
      </c>
      <c r="DM207">
        <v>999.9000000000002</v>
      </c>
      <c r="DN207">
        <v>0</v>
      </c>
      <c r="DO207">
        <v>0</v>
      </c>
      <c r="DP207">
        <v>9998.77</v>
      </c>
      <c r="DQ207">
        <v>0</v>
      </c>
      <c r="DR207">
        <v>258.3282</v>
      </c>
      <c r="DS207">
        <v>-10.61748666666667</v>
      </c>
      <c r="DT207">
        <v>418.4365</v>
      </c>
      <c r="DU207">
        <v>428.5285666666667</v>
      </c>
      <c r="DV207">
        <v>1.736150666666667</v>
      </c>
      <c r="DW207">
        <v>419.9919</v>
      </c>
      <c r="DX207">
        <v>19.92103666666667</v>
      </c>
      <c r="DY207">
        <v>1.965629</v>
      </c>
      <c r="DZ207">
        <v>1.808054333333334</v>
      </c>
      <c r="EA207">
        <v>17.17015333333334</v>
      </c>
      <c r="EB207">
        <v>15.85658333333333</v>
      </c>
      <c r="EC207">
        <v>1499.998666666667</v>
      </c>
      <c r="ED207">
        <v>0.9730052333333334</v>
      </c>
      <c r="EE207">
        <v>0.02699501999999999</v>
      </c>
      <c r="EF207">
        <v>0</v>
      </c>
      <c r="EG207">
        <v>2.293733333333333</v>
      </c>
      <c r="EH207">
        <v>0</v>
      </c>
      <c r="EI207">
        <v>11277.72</v>
      </c>
      <c r="EJ207">
        <v>12533.39333333334</v>
      </c>
      <c r="EK207">
        <v>39.43699999999998</v>
      </c>
      <c r="EL207">
        <v>41.32039999999998</v>
      </c>
      <c r="EM207">
        <v>40.01653333333334</v>
      </c>
      <c r="EN207">
        <v>40.31199999999998</v>
      </c>
      <c r="EO207">
        <v>38.93699999999999</v>
      </c>
      <c r="EP207">
        <v>1459.508666666666</v>
      </c>
      <c r="EQ207">
        <v>40.49</v>
      </c>
      <c r="ER207">
        <v>0</v>
      </c>
      <c r="ES207">
        <v>1662655103.9</v>
      </c>
      <c r="ET207">
        <v>0</v>
      </c>
      <c r="EU207">
        <v>2.300048</v>
      </c>
      <c r="EV207">
        <v>-0.3773923056865581</v>
      </c>
      <c r="EW207">
        <v>-67.52307678635154</v>
      </c>
      <c r="EX207">
        <v>11276.72</v>
      </c>
      <c r="EY207">
        <v>15</v>
      </c>
      <c r="EZ207">
        <v>0</v>
      </c>
      <c r="FA207" t="s">
        <v>419</v>
      </c>
      <c r="FB207">
        <v>1662142938.1</v>
      </c>
      <c r="FC207">
        <v>1662142938.1</v>
      </c>
      <c r="FD207">
        <v>0</v>
      </c>
      <c r="FE207">
        <v>0.077</v>
      </c>
      <c r="FF207">
        <v>-0.133</v>
      </c>
      <c r="FG207">
        <v>-3.393</v>
      </c>
      <c r="FH207">
        <v>-0.24</v>
      </c>
      <c r="FI207">
        <v>419</v>
      </c>
      <c r="FJ207">
        <v>24</v>
      </c>
      <c r="FK207">
        <v>0.26</v>
      </c>
      <c r="FL207">
        <v>0.23</v>
      </c>
      <c r="FM207">
        <v>-10.600725</v>
      </c>
      <c r="FN207">
        <v>-0.3645816135084447</v>
      </c>
      <c r="FO207">
        <v>0.03961227555947784</v>
      </c>
      <c r="FP207">
        <v>1</v>
      </c>
      <c r="FQ207">
        <v>2.302226470588235</v>
      </c>
      <c r="FR207">
        <v>-0.1147914402476932</v>
      </c>
      <c r="FS207">
        <v>0.2052974990662024</v>
      </c>
      <c r="FT207">
        <v>1</v>
      </c>
      <c r="FU207">
        <v>1.739175</v>
      </c>
      <c r="FV207">
        <v>-0.1267118949343399</v>
      </c>
      <c r="FW207">
        <v>0.01528688735485415</v>
      </c>
      <c r="FX207">
        <v>0</v>
      </c>
      <c r="FY207">
        <v>2</v>
      </c>
      <c r="FZ207">
        <v>3</v>
      </c>
      <c r="GA207" t="s">
        <v>420</v>
      </c>
      <c r="GB207">
        <v>2.97589</v>
      </c>
      <c r="GC207">
        <v>2.71545</v>
      </c>
      <c r="GD207">
        <v>0.0923084</v>
      </c>
      <c r="GE207">
        <v>0.0925651</v>
      </c>
      <c r="GF207">
        <v>0.0993845</v>
      </c>
      <c r="GG207">
        <v>0.09182609999999999</v>
      </c>
      <c r="GH207">
        <v>28514.9</v>
      </c>
      <c r="GI207">
        <v>28643.1</v>
      </c>
      <c r="GJ207">
        <v>29231.4</v>
      </c>
      <c r="GK207">
        <v>29215.6</v>
      </c>
      <c r="GL207">
        <v>34908.3</v>
      </c>
      <c r="GM207">
        <v>35258.2</v>
      </c>
      <c r="GN207">
        <v>41199.2</v>
      </c>
      <c r="GO207">
        <v>41615.3</v>
      </c>
      <c r="GP207">
        <v>1.8985</v>
      </c>
      <c r="GQ207">
        <v>2.26885</v>
      </c>
      <c r="GR207">
        <v>0.0188202</v>
      </c>
      <c r="GS207">
        <v>0</v>
      </c>
      <c r="GT207">
        <v>28.427</v>
      </c>
      <c r="GU207">
        <v>999.9</v>
      </c>
      <c r="GV207">
        <v>38.4</v>
      </c>
      <c r="GW207">
        <v>36.4</v>
      </c>
      <c r="GX207">
        <v>25.8141</v>
      </c>
      <c r="GY207">
        <v>62.9595</v>
      </c>
      <c r="GZ207">
        <v>21.4984</v>
      </c>
      <c r="HA207">
        <v>2</v>
      </c>
      <c r="HB207">
        <v>0.372388</v>
      </c>
      <c r="HC207">
        <v>2.54073</v>
      </c>
      <c r="HD207">
        <v>20.3701</v>
      </c>
      <c r="HE207">
        <v>5.21984</v>
      </c>
      <c r="HF207">
        <v>12.0099</v>
      </c>
      <c r="HG207">
        <v>4.98855</v>
      </c>
      <c r="HH207">
        <v>3.28875</v>
      </c>
      <c r="HI207">
        <v>9999</v>
      </c>
      <c r="HJ207">
        <v>9999</v>
      </c>
      <c r="HK207">
        <v>9999</v>
      </c>
      <c r="HL207">
        <v>222.1</v>
      </c>
      <c r="HM207">
        <v>1.86751</v>
      </c>
      <c r="HN207">
        <v>1.86655</v>
      </c>
      <c r="HO207">
        <v>1.86589</v>
      </c>
      <c r="HP207">
        <v>1.86584</v>
      </c>
      <c r="HQ207">
        <v>1.86768</v>
      </c>
      <c r="HR207">
        <v>1.87012</v>
      </c>
      <c r="HS207">
        <v>1.86874</v>
      </c>
      <c r="HT207">
        <v>1.87026</v>
      </c>
      <c r="HU207">
        <v>0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-3.933</v>
      </c>
      <c r="II207">
        <v>-0.1545</v>
      </c>
      <c r="IJ207">
        <v>-2.516739542632623</v>
      </c>
      <c r="IK207">
        <v>-0.003475500162460642</v>
      </c>
      <c r="IL207">
        <v>1.125610701116577E-07</v>
      </c>
      <c r="IM207">
        <v>8.211969671259291E-12</v>
      </c>
      <c r="IN207">
        <v>-0.1937301274936507</v>
      </c>
      <c r="IO207">
        <v>-0.01384364534232655</v>
      </c>
      <c r="IP207">
        <v>0.00103161831321913</v>
      </c>
      <c r="IQ207">
        <v>-1.444183994753534E-05</v>
      </c>
      <c r="IR207">
        <v>3</v>
      </c>
      <c r="IS207">
        <v>2339</v>
      </c>
      <c r="IT207">
        <v>1</v>
      </c>
      <c r="IU207">
        <v>31</v>
      </c>
      <c r="IV207">
        <v>8536.1</v>
      </c>
      <c r="IW207">
        <v>8536.1</v>
      </c>
      <c r="IX207">
        <v>1.30127</v>
      </c>
      <c r="IY207">
        <v>2.22534</v>
      </c>
      <c r="IZ207">
        <v>1.9458</v>
      </c>
      <c r="JA207">
        <v>2.63184</v>
      </c>
      <c r="JB207">
        <v>2.19482</v>
      </c>
      <c r="JC207">
        <v>2.3877</v>
      </c>
      <c r="JD207">
        <v>39.6669</v>
      </c>
      <c r="JE207">
        <v>14.78</v>
      </c>
      <c r="JF207">
        <v>18</v>
      </c>
      <c r="JG207">
        <v>526.677</v>
      </c>
      <c r="JH207">
        <v>781.3579999999999</v>
      </c>
      <c r="JI207">
        <v>24.999</v>
      </c>
      <c r="JJ207">
        <v>32.0461</v>
      </c>
      <c r="JK207">
        <v>30.0002</v>
      </c>
      <c r="JL207">
        <v>31.9722</v>
      </c>
      <c r="JM207">
        <v>31.8781</v>
      </c>
      <c r="JN207">
        <v>26.0418</v>
      </c>
      <c r="JO207">
        <v>21.8327</v>
      </c>
      <c r="JP207">
        <v>0</v>
      </c>
      <c r="JQ207">
        <v>25</v>
      </c>
      <c r="JR207">
        <v>413.278</v>
      </c>
      <c r="JS207">
        <v>19.9675</v>
      </c>
      <c r="JT207">
        <v>99.9965</v>
      </c>
      <c r="JU207">
        <v>99.9631</v>
      </c>
    </row>
    <row r="208" spans="1:281">
      <c r="A208">
        <v>192</v>
      </c>
      <c r="B208">
        <v>1662655108.6</v>
      </c>
      <c r="C208">
        <v>4083</v>
      </c>
      <c r="D208" t="s">
        <v>808</v>
      </c>
      <c r="E208" t="s">
        <v>809</v>
      </c>
      <c r="F208">
        <v>5</v>
      </c>
      <c r="G208" t="s">
        <v>807</v>
      </c>
      <c r="H208" t="s">
        <v>416</v>
      </c>
      <c r="I208">
        <v>1662655100.755172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428.4737016977688</v>
      </c>
      <c r="AK208">
        <v>418.20023030303</v>
      </c>
      <c r="AL208">
        <v>-0.04755511590842747</v>
      </c>
      <c r="AM208">
        <v>64.66936535487078</v>
      </c>
      <c r="AN208">
        <f>(AP208 - AO208 + DI208*1E3/(8.314*(DK208+273.15)) * AR208/DH208 * AQ208) * DH208/(100*CV208) * 1000/(1000 - AP208)</f>
        <v>0</v>
      </c>
      <c r="AO208">
        <v>19.94965386990289</v>
      </c>
      <c r="AP208">
        <v>21.68689494324045</v>
      </c>
      <c r="AQ208">
        <v>0.0003034406529532906</v>
      </c>
      <c r="AR208">
        <v>93.61822982949093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1662655100.755172</v>
      </c>
      <c r="DB208">
        <v>409.3261724137931</v>
      </c>
      <c r="DC208">
        <v>419.7878620689655</v>
      </c>
      <c r="DD208">
        <v>21.66474137931035</v>
      </c>
      <c r="DE208">
        <v>19.93492413793103</v>
      </c>
      <c r="DF208">
        <v>413.2593448275862</v>
      </c>
      <c r="DG208">
        <v>21.81940689655172</v>
      </c>
      <c r="DH208">
        <v>499.9653793103448</v>
      </c>
      <c r="DI208">
        <v>90.75998620689657</v>
      </c>
      <c r="DJ208">
        <v>0.09992659655172413</v>
      </c>
      <c r="DK208">
        <v>28.61524827586206</v>
      </c>
      <c r="DL208">
        <v>28.73133793103448</v>
      </c>
      <c r="DM208">
        <v>999.9000000000002</v>
      </c>
      <c r="DN208">
        <v>0</v>
      </c>
      <c r="DO208">
        <v>0</v>
      </c>
      <c r="DP208">
        <v>9997.952068965516</v>
      </c>
      <c r="DQ208">
        <v>0</v>
      </c>
      <c r="DR208">
        <v>259.1520344827586</v>
      </c>
      <c r="DS208">
        <v>-10.46161655172414</v>
      </c>
      <c r="DT208">
        <v>418.3904827586207</v>
      </c>
      <c r="DU208">
        <v>428.3265172413793</v>
      </c>
      <c r="DV208">
        <v>1.729813103448276</v>
      </c>
      <c r="DW208">
        <v>419.7878620689655</v>
      </c>
      <c r="DX208">
        <v>19.93492413793103</v>
      </c>
      <c r="DY208">
        <v>1.966291034482758</v>
      </c>
      <c r="DZ208">
        <v>1.809294137931035</v>
      </c>
      <c r="EA208">
        <v>17.17547931034483</v>
      </c>
      <c r="EB208">
        <v>15.86730689655173</v>
      </c>
      <c r="EC208">
        <v>1500.000344827586</v>
      </c>
      <c r="ED208">
        <v>0.973009103448276</v>
      </c>
      <c r="EE208">
        <v>0.0269911</v>
      </c>
      <c r="EF208">
        <v>0</v>
      </c>
      <c r="EG208">
        <v>2.300803448275862</v>
      </c>
      <c r="EH208">
        <v>0</v>
      </c>
      <c r="EI208">
        <v>11272.45517241379</v>
      </c>
      <c r="EJ208">
        <v>12533.42413793104</v>
      </c>
      <c r="EK208">
        <v>39.43699999999998</v>
      </c>
      <c r="EL208">
        <v>41.31634482758619</v>
      </c>
      <c r="EM208">
        <v>40.01282758620689</v>
      </c>
      <c r="EN208">
        <v>40.31199999999998</v>
      </c>
      <c r="EO208">
        <v>38.93699999999999</v>
      </c>
      <c r="EP208">
        <v>1459.516206896551</v>
      </c>
      <c r="EQ208">
        <v>40.48413793103448</v>
      </c>
      <c r="ER208">
        <v>0</v>
      </c>
      <c r="ES208">
        <v>1662655108.7</v>
      </c>
      <c r="ET208">
        <v>0</v>
      </c>
      <c r="EU208">
        <v>2.302024</v>
      </c>
      <c r="EV208">
        <v>0.0432769093971951</v>
      </c>
      <c r="EW208">
        <v>-64.02307703250058</v>
      </c>
      <c r="EX208">
        <v>11271.288</v>
      </c>
      <c r="EY208">
        <v>15</v>
      </c>
      <c r="EZ208">
        <v>0</v>
      </c>
      <c r="FA208" t="s">
        <v>419</v>
      </c>
      <c r="FB208">
        <v>1662142938.1</v>
      </c>
      <c r="FC208">
        <v>1662142938.1</v>
      </c>
      <c r="FD208">
        <v>0</v>
      </c>
      <c r="FE208">
        <v>0.077</v>
      </c>
      <c r="FF208">
        <v>-0.133</v>
      </c>
      <c r="FG208">
        <v>-3.393</v>
      </c>
      <c r="FH208">
        <v>-0.24</v>
      </c>
      <c r="FI208">
        <v>419</v>
      </c>
      <c r="FJ208">
        <v>24</v>
      </c>
      <c r="FK208">
        <v>0.26</v>
      </c>
      <c r="FL208">
        <v>0.23</v>
      </c>
      <c r="FM208">
        <v>-10.499717</v>
      </c>
      <c r="FN208">
        <v>1.846900412758</v>
      </c>
      <c r="FO208">
        <v>0.3886250286728843</v>
      </c>
      <c r="FP208">
        <v>0</v>
      </c>
      <c r="FQ208">
        <v>2.330017647058823</v>
      </c>
      <c r="FR208">
        <v>0.07822154242054866</v>
      </c>
      <c r="FS208">
        <v>0.2196207392309434</v>
      </c>
      <c r="FT208">
        <v>1</v>
      </c>
      <c r="FU208">
        <v>1.73493075</v>
      </c>
      <c r="FV208">
        <v>-0.09987005628518517</v>
      </c>
      <c r="FW208">
        <v>0.01472160629610436</v>
      </c>
      <c r="FX208">
        <v>1</v>
      </c>
      <c r="FY208">
        <v>2</v>
      </c>
      <c r="FZ208">
        <v>3</v>
      </c>
      <c r="GA208" t="s">
        <v>420</v>
      </c>
      <c r="GB208">
        <v>2.97599</v>
      </c>
      <c r="GC208">
        <v>2.71558</v>
      </c>
      <c r="GD208">
        <v>0.09225999999999999</v>
      </c>
      <c r="GE208">
        <v>0.0920739</v>
      </c>
      <c r="GF208">
        <v>0.09943109999999999</v>
      </c>
      <c r="GG208">
        <v>0.09181590000000001</v>
      </c>
      <c r="GH208">
        <v>28515.7</v>
      </c>
      <c r="GI208">
        <v>28658.3</v>
      </c>
      <c r="GJ208">
        <v>29230.6</v>
      </c>
      <c r="GK208">
        <v>29215.3</v>
      </c>
      <c r="GL208">
        <v>34905.6</v>
      </c>
      <c r="GM208">
        <v>35258.2</v>
      </c>
      <c r="GN208">
        <v>41198.2</v>
      </c>
      <c r="GO208">
        <v>41614.9</v>
      </c>
      <c r="GP208">
        <v>1.89852</v>
      </c>
      <c r="GQ208">
        <v>2.2686</v>
      </c>
      <c r="GR208">
        <v>0.0186339</v>
      </c>
      <c r="GS208">
        <v>0</v>
      </c>
      <c r="GT208">
        <v>28.4173</v>
      </c>
      <c r="GU208">
        <v>999.9</v>
      </c>
      <c r="GV208">
        <v>38.4</v>
      </c>
      <c r="GW208">
        <v>36.5</v>
      </c>
      <c r="GX208">
        <v>25.9581</v>
      </c>
      <c r="GY208">
        <v>63.1795</v>
      </c>
      <c r="GZ208">
        <v>21.7788</v>
      </c>
      <c r="HA208">
        <v>2</v>
      </c>
      <c r="HB208">
        <v>0.372518</v>
      </c>
      <c r="HC208">
        <v>2.53722</v>
      </c>
      <c r="HD208">
        <v>20.3697</v>
      </c>
      <c r="HE208">
        <v>5.21639</v>
      </c>
      <c r="HF208">
        <v>12.0099</v>
      </c>
      <c r="HG208">
        <v>4.9873</v>
      </c>
      <c r="HH208">
        <v>3.28793</v>
      </c>
      <c r="HI208">
        <v>9999</v>
      </c>
      <c r="HJ208">
        <v>9999</v>
      </c>
      <c r="HK208">
        <v>9999</v>
      </c>
      <c r="HL208">
        <v>222.1</v>
      </c>
      <c r="HM208">
        <v>1.86752</v>
      </c>
      <c r="HN208">
        <v>1.86652</v>
      </c>
      <c r="HO208">
        <v>1.86588</v>
      </c>
      <c r="HP208">
        <v>1.86584</v>
      </c>
      <c r="HQ208">
        <v>1.86769</v>
      </c>
      <c r="HR208">
        <v>1.87012</v>
      </c>
      <c r="HS208">
        <v>1.86874</v>
      </c>
      <c r="HT208">
        <v>1.87027</v>
      </c>
      <c r="HU208">
        <v>0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-3.932</v>
      </c>
      <c r="II208">
        <v>-0.1545</v>
      </c>
      <c r="IJ208">
        <v>-2.516739542632623</v>
      </c>
      <c r="IK208">
        <v>-0.003475500162460642</v>
      </c>
      <c r="IL208">
        <v>1.125610701116577E-07</v>
      </c>
      <c r="IM208">
        <v>8.211969671259291E-12</v>
      </c>
      <c r="IN208">
        <v>-0.1937301274936507</v>
      </c>
      <c r="IO208">
        <v>-0.01384364534232655</v>
      </c>
      <c r="IP208">
        <v>0.00103161831321913</v>
      </c>
      <c r="IQ208">
        <v>-1.444183994753534E-05</v>
      </c>
      <c r="IR208">
        <v>3</v>
      </c>
      <c r="IS208">
        <v>2339</v>
      </c>
      <c r="IT208">
        <v>1</v>
      </c>
      <c r="IU208">
        <v>31</v>
      </c>
      <c r="IV208">
        <v>8536.200000000001</v>
      </c>
      <c r="IW208">
        <v>8536.200000000001</v>
      </c>
      <c r="IX208">
        <v>1.27441</v>
      </c>
      <c r="IY208">
        <v>2.23145</v>
      </c>
      <c r="IZ208">
        <v>1.9458</v>
      </c>
      <c r="JA208">
        <v>2.62939</v>
      </c>
      <c r="JB208">
        <v>2.19482</v>
      </c>
      <c r="JC208">
        <v>2.35962</v>
      </c>
      <c r="JD208">
        <v>39.6669</v>
      </c>
      <c r="JE208">
        <v>14.7625</v>
      </c>
      <c r="JF208">
        <v>18</v>
      </c>
      <c r="JG208">
        <v>526.718</v>
      </c>
      <c r="JH208">
        <v>781.149</v>
      </c>
      <c r="JI208">
        <v>24.9991</v>
      </c>
      <c r="JJ208">
        <v>32.0489</v>
      </c>
      <c r="JK208">
        <v>30.0003</v>
      </c>
      <c r="JL208">
        <v>31.9751</v>
      </c>
      <c r="JM208">
        <v>31.8808</v>
      </c>
      <c r="JN208">
        <v>25.5211</v>
      </c>
      <c r="JO208">
        <v>21.8327</v>
      </c>
      <c r="JP208">
        <v>0</v>
      </c>
      <c r="JQ208">
        <v>25</v>
      </c>
      <c r="JR208">
        <v>399.878</v>
      </c>
      <c r="JS208">
        <v>19.9675</v>
      </c>
      <c r="JT208">
        <v>99.9939</v>
      </c>
      <c r="JU208">
        <v>99.9622</v>
      </c>
    </row>
    <row r="209" spans="1:281">
      <c r="A209">
        <v>193</v>
      </c>
      <c r="B209">
        <v>1662655113.6</v>
      </c>
      <c r="C209">
        <v>4088</v>
      </c>
      <c r="D209" t="s">
        <v>810</v>
      </c>
      <c r="E209" t="s">
        <v>811</v>
      </c>
      <c r="F209">
        <v>5</v>
      </c>
      <c r="G209" t="s">
        <v>807</v>
      </c>
      <c r="H209" t="s">
        <v>416</v>
      </c>
      <c r="I209">
        <v>1662655105.832142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422.1862384276465</v>
      </c>
      <c r="AK209">
        <v>415.3642363636365</v>
      </c>
      <c r="AL209">
        <v>-0.6845538170484953</v>
      </c>
      <c r="AM209">
        <v>64.66936535487078</v>
      </c>
      <c r="AN209">
        <f>(AP209 - AO209 + DI209*1E3/(8.314*(DK209+273.15)) * AR209/DH209 * AQ209) * DH209/(100*CV209) * 1000/(1000 - AP209)</f>
        <v>0</v>
      </c>
      <c r="AO209">
        <v>19.94734044934266</v>
      </c>
      <c r="AP209">
        <v>21.69731651186791</v>
      </c>
      <c r="AQ209">
        <v>0.0009105396104966139</v>
      </c>
      <c r="AR209">
        <v>93.61822982949093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1662655105.832142</v>
      </c>
      <c r="DB209">
        <v>408.8324285714287</v>
      </c>
      <c r="DC209">
        <v>417.2274642857143</v>
      </c>
      <c r="DD209">
        <v>21.67802857142857</v>
      </c>
      <c r="DE209">
        <v>19.94684285714285</v>
      </c>
      <c r="DF209">
        <v>412.7639642857143</v>
      </c>
      <c r="DG209">
        <v>21.83256428571429</v>
      </c>
      <c r="DH209">
        <v>499.9458928571429</v>
      </c>
      <c r="DI209">
        <v>90.75914999999999</v>
      </c>
      <c r="DJ209">
        <v>0.09984715357142858</v>
      </c>
      <c r="DK209">
        <v>28.611425</v>
      </c>
      <c r="DL209">
        <v>28.72603571428571</v>
      </c>
      <c r="DM209">
        <v>999.9000000000002</v>
      </c>
      <c r="DN209">
        <v>0</v>
      </c>
      <c r="DO209">
        <v>0</v>
      </c>
      <c r="DP209">
        <v>9999.259285714286</v>
      </c>
      <c r="DQ209">
        <v>0</v>
      </c>
      <c r="DR209">
        <v>259.5503928571429</v>
      </c>
      <c r="DS209">
        <v>-8.395040357142857</v>
      </c>
      <c r="DT209">
        <v>417.8914642857143</v>
      </c>
      <c r="DU209">
        <v>425.7193214285714</v>
      </c>
      <c r="DV209">
        <v>1.731182857142857</v>
      </c>
      <c r="DW209">
        <v>417.2274642857143</v>
      </c>
      <c r="DX209">
        <v>19.94684285714285</v>
      </c>
      <c r="DY209">
        <v>1.967478928571429</v>
      </c>
      <c r="DZ209">
        <v>1.81036</v>
      </c>
      <c r="EA209">
        <v>17.185025</v>
      </c>
      <c r="EB209">
        <v>15.87652142857143</v>
      </c>
      <c r="EC209">
        <v>1499.998928571429</v>
      </c>
      <c r="ED209">
        <v>0.9730112142857144</v>
      </c>
      <c r="EE209">
        <v>0.02698903214285714</v>
      </c>
      <c r="EF209">
        <v>0</v>
      </c>
      <c r="EG209">
        <v>2.270053571428571</v>
      </c>
      <c r="EH209">
        <v>0</v>
      </c>
      <c r="EI209">
        <v>11269.60714285714</v>
      </c>
      <c r="EJ209">
        <v>12533.41785714286</v>
      </c>
      <c r="EK209">
        <v>39.43699999999999</v>
      </c>
      <c r="EL209">
        <v>41.31199999999999</v>
      </c>
      <c r="EM209">
        <v>40.00885714285715</v>
      </c>
      <c r="EN209">
        <v>40.31199999999999</v>
      </c>
      <c r="EO209">
        <v>38.93257142857142</v>
      </c>
      <c r="EP209">
        <v>1459.517857142857</v>
      </c>
      <c r="EQ209">
        <v>40.48107142857143</v>
      </c>
      <c r="ER209">
        <v>0</v>
      </c>
      <c r="ES209">
        <v>1662655113.5</v>
      </c>
      <c r="ET209">
        <v>0</v>
      </c>
      <c r="EU209">
        <v>2.277016</v>
      </c>
      <c r="EV209">
        <v>-0.6608230960704818</v>
      </c>
      <c r="EW209">
        <v>-10.41538446259199</v>
      </c>
      <c r="EX209">
        <v>11269</v>
      </c>
      <c r="EY209">
        <v>15</v>
      </c>
      <c r="EZ209">
        <v>0</v>
      </c>
      <c r="FA209" t="s">
        <v>419</v>
      </c>
      <c r="FB209">
        <v>1662142938.1</v>
      </c>
      <c r="FC209">
        <v>1662142938.1</v>
      </c>
      <c r="FD209">
        <v>0</v>
      </c>
      <c r="FE209">
        <v>0.077</v>
      </c>
      <c r="FF209">
        <v>-0.133</v>
      </c>
      <c r="FG209">
        <v>-3.393</v>
      </c>
      <c r="FH209">
        <v>-0.24</v>
      </c>
      <c r="FI209">
        <v>419</v>
      </c>
      <c r="FJ209">
        <v>24</v>
      </c>
      <c r="FK209">
        <v>0.26</v>
      </c>
      <c r="FL209">
        <v>0.23</v>
      </c>
      <c r="FM209">
        <v>-9.460240750000001</v>
      </c>
      <c r="FN209">
        <v>16.951816097561</v>
      </c>
      <c r="FO209">
        <v>2.22113193703502</v>
      </c>
      <c r="FP209">
        <v>0</v>
      </c>
      <c r="FQ209">
        <v>2.266911764705883</v>
      </c>
      <c r="FR209">
        <v>-0.4473430161666247</v>
      </c>
      <c r="FS209">
        <v>0.2430441774956414</v>
      </c>
      <c r="FT209">
        <v>1</v>
      </c>
      <c r="FU209">
        <v>1.73400625</v>
      </c>
      <c r="FV209">
        <v>0.004444390243904657</v>
      </c>
      <c r="FW209">
        <v>0.01389175955152908</v>
      </c>
      <c r="FX209">
        <v>1</v>
      </c>
      <c r="FY209">
        <v>2</v>
      </c>
      <c r="FZ209">
        <v>3</v>
      </c>
      <c r="GA209" t="s">
        <v>420</v>
      </c>
      <c r="GB209">
        <v>2.97611</v>
      </c>
      <c r="GC209">
        <v>2.71557</v>
      </c>
      <c r="GD209">
        <v>0.0917068</v>
      </c>
      <c r="GE209">
        <v>0.0901975</v>
      </c>
      <c r="GF209">
        <v>0.09946140000000001</v>
      </c>
      <c r="GG209">
        <v>0.0918042</v>
      </c>
      <c r="GH209">
        <v>28533.6</v>
      </c>
      <c r="GI209">
        <v>28717.4</v>
      </c>
      <c r="GJ209">
        <v>29231.1</v>
      </c>
      <c r="GK209">
        <v>29215.2</v>
      </c>
      <c r="GL209">
        <v>34905.1</v>
      </c>
      <c r="GM209">
        <v>35258.5</v>
      </c>
      <c r="GN209">
        <v>41198.9</v>
      </c>
      <c r="GO209">
        <v>41614.7</v>
      </c>
      <c r="GP209">
        <v>1.89855</v>
      </c>
      <c r="GQ209">
        <v>2.26862</v>
      </c>
      <c r="GR209">
        <v>0.0192821</v>
      </c>
      <c r="GS209">
        <v>0</v>
      </c>
      <c r="GT209">
        <v>28.4094</v>
      </c>
      <c r="GU209">
        <v>999.9</v>
      </c>
      <c r="GV209">
        <v>38.4</v>
      </c>
      <c r="GW209">
        <v>36.5</v>
      </c>
      <c r="GX209">
        <v>25.9592</v>
      </c>
      <c r="GY209">
        <v>63.2195</v>
      </c>
      <c r="GZ209">
        <v>21.6226</v>
      </c>
      <c r="HA209">
        <v>2</v>
      </c>
      <c r="HB209">
        <v>0.372729</v>
      </c>
      <c r="HC209">
        <v>2.53518</v>
      </c>
      <c r="HD209">
        <v>20.3698</v>
      </c>
      <c r="HE209">
        <v>5.21624</v>
      </c>
      <c r="HF209">
        <v>12.0099</v>
      </c>
      <c r="HG209">
        <v>4.98725</v>
      </c>
      <c r="HH209">
        <v>3.28788</v>
      </c>
      <c r="HI209">
        <v>9999</v>
      </c>
      <c r="HJ209">
        <v>9999</v>
      </c>
      <c r="HK209">
        <v>9999</v>
      </c>
      <c r="HL209">
        <v>222.1</v>
      </c>
      <c r="HM209">
        <v>1.8675</v>
      </c>
      <c r="HN209">
        <v>1.86651</v>
      </c>
      <c r="HO209">
        <v>1.86591</v>
      </c>
      <c r="HP209">
        <v>1.86584</v>
      </c>
      <c r="HQ209">
        <v>1.86768</v>
      </c>
      <c r="HR209">
        <v>1.87012</v>
      </c>
      <c r="HS209">
        <v>1.86874</v>
      </c>
      <c r="HT209">
        <v>1.87025</v>
      </c>
      <c r="HU209">
        <v>0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-3.922</v>
      </c>
      <c r="II209">
        <v>-0.1544</v>
      </c>
      <c r="IJ209">
        <v>-2.516739542632623</v>
      </c>
      <c r="IK209">
        <v>-0.003475500162460642</v>
      </c>
      <c r="IL209">
        <v>1.125610701116577E-07</v>
      </c>
      <c r="IM209">
        <v>8.211969671259291E-12</v>
      </c>
      <c r="IN209">
        <v>-0.1937301274936507</v>
      </c>
      <c r="IO209">
        <v>-0.01384364534232655</v>
      </c>
      <c r="IP209">
        <v>0.00103161831321913</v>
      </c>
      <c r="IQ209">
        <v>-1.444183994753534E-05</v>
      </c>
      <c r="IR209">
        <v>3</v>
      </c>
      <c r="IS209">
        <v>2339</v>
      </c>
      <c r="IT209">
        <v>1</v>
      </c>
      <c r="IU209">
        <v>31</v>
      </c>
      <c r="IV209">
        <v>8536.299999999999</v>
      </c>
      <c r="IW209">
        <v>8536.299999999999</v>
      </c>
      <c r="IX209">
        <v>1.24146</v>
      </c>
      <c r="IY209">
        <v>2.22778</v>
      </c>
      <c r="IZ209">
        <v>1.94702</v>
      </c>
      <c r="JA209">
        <v>2.63306</v>
      </c>
      <c r="JB209">
        <v>2.19482</v>
      </c>
      <c r="JC209">
        <v>2.35107</v>
      </c>
      <c r="JD209">
        <v>39.6669</v>
      </c>
      <c r="JE209">
        <v>14.7625</v>
      </c>
      <c r="JF209">
        <v>18</v>
      </c>
      <c r="JG209">
        <v>526.759</v>
      </c>
      <c r="JH209">
        <v>781.202</v>
      </c>
      <c r="JI209">
        <v>24.9993</v>
      </c>
      <c r="JJ209">
        <v>32.0504</v>
      </c>
      <c r="JK209">
        <v>30.0001</v>
      </c>
      <c r="JL209">
        <v>31.9779</v>
      </c>
      <c r="JM209">
        <v>31.8829</v>
      </c>
      <c r="JN209">
        <v>24.8632</v>
      </c>
      <c r="JO209">
        <v>21.8327</v>
      </c>
      <c r="JP209">
        <v>0</v>
      </c>
      <c r="JQ209">
        <v>25</v>
      </c>
      <c r="JR209">
        <v>379.843</v>
      </c>
      <c r="JS209">
        <v>19.9675</v>
      </c>
      <c r="JT209">
        <v>99.9958</v>
      </c>
      <c r="JU209">
        <v>99.96169999999999</v>
      </c>
    </row>
    <row r="210" spans="1:281">
      <c r="A210">
        <v>194</v>
      </c>
      <c r="B210">
        <v>1662655118.6</v>
      </c>
      <c r="C210">
        <v>4093</v>
      </c>
      <c r="D210" t="s">
        <v>812</v>
      </c>
      <c r="E210" t="s">
        <v>813</v>
      </c>
      <c r="F210">
        <v>5</v>
      </c>
      <c r="G210" t="s">
        <v>807</v>
      </c>
      <c r="H210" t="s">
        <v>416</v>
      </c>
      <c r="I210">
        <v>1662655111.1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409.2077708705643</v>
      </c>
      <c r="AK210">
        <v>407.3495272727272</v>
      </c>
      <c r="AL210">
        <v>-1.744443872059612</v>
      </c>
      <c r="AM210">
        <v>64.66936535487078</v>
      </c>
      <c r="AN210">
        <f>(AP210 - AO210 + DI210*1E3/(8.314*(DK210+273.15)) * AR210/DH210 * AQ210) * DH210/(100*CV210) * 1000/(1000 - AP210)</f>
        <v>0</v>
      </c>
      <c r="AO210">
        <v>19.94349878620296</v>
      </c>
      <c r="AP210">
        <v>21.70116491228071</v>
      </c>
      <c r="AQ210">
        <v>0.0003174953558537813</v>
      </c>
      <c r="AR210">
        <v>93.61822982949093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1662655111.1</v>
      </c>
      <c r="DB210">
        <v>406.3892592592594</v>
      </c>
      <c r="DC210">
        <v>410.1201111111111</v>
      </c>
      <c r="DD210">
        <v>21.69131851851851</v>
      </c>
      <c r="DE210">
        <v>19.9448962962963</v>
      </c>
      <c r="DF210">
        <v>410.3124444444445</v>
      </c>
      <c r="DG210">
        <v>21.84571481481482</v>
      </c>
      <c r="DH210">
        <v>499.9611481481481</v>
      </c>
      <c r="DI210">
        <v>90.75880370370372</v>
      </c>
      <c r="DJ210">
        <v>0.09990002222222223</v>
      </c>
      <c r="DK210">
        <v>28.60852962962963</v>
      </c>
      <c r="DL210">
        <v>28.7231</v>
      </c>
      <c r="DM210">
        <v>999.9000000000001</v>
      </c>
      <c r="DN210">
        <v>0</v>
      </c>
      <c r="DO210">
        <v>0</v>
      </c>
      <c r="DP210">
        <v>9997.522592592593</v>
      </c>
      <c r="DQ210">
        <v>0</v>
      </c>
      <c r="DR210">
        <v>260.6150740740741</v>
      </c>
      <c r="DS210">
        <v>-3.730876555555556</v>
      </c>
      <c r="DT210">
        <v>415.3998148148148</v>
      </c>
      <c r="DU210">
        <v>418.4665925925925</v>
      </c>
      <c r="DV210">
        <v>1.746428518518519</v>
      </c>
      <c r="DW210">
        <v>410.1201111111111</v>
      </c>
      <c r="DX210">
        <v>19.9448962962963</v>
      </c>
      <c r="DY210">
        <v>1.968677777777778</v>
      </c>
      <c r="DZ210">
        <v>1.810175555555556</v>
      </c>
      <c r="EA210">
        <v>17.19465925925926</v>
      </c>
      <c r="EB210">
        <v>15.87493703703704</v>
      </c>
      <c r="EC210">
        <v>1500.000740740741</v>
      </c>
      <c r="ED210">
        <v>0.9730102962962964</v>
      </c>
      <c r="EE210">
        <v>0.02698991481481481</v>
      </c>
      <c r="EF210">
        <v>0</v>
      </c>
      <c r="EG210">
        <v>2.25867037037037</v>
      </c>
      <c r="EH210">
        <v>0</v>
      </c>
      <c r="EI210">
        <v>11267.53333333333</v>
      </c>
      <c r="EJ210">
        <v>12533.42222222223</v>
      </c>
      <c r="EK210">
        <v>39.43699999999999</v>
      </c>
      <c r="EL210">
        <v>41.31199999999999</v>
      </c>
      <c r="EM210">
        <v>40.01377777777777</v>
      </c>
      <c r="EN210">
        <v>40.31199999999999</v>
      </c>
      <c r="EO210">
        <v>38.9324074074074</v>
      </c>
      <c r="EP210">
        <v>1459.518518518518</v>
      </c>
      <c r="EQ210">
        <v>40.48222222222222</v>
      </c>
      <c r="ER210">
        <v>0</v>
      </c>
      <c r="ES210">
        <v>1662655118.3</v>
      </c>
      <c r="ET210">
        <v>0</v>
      </c>
      <c r="EU210">
        <v>2.269176</v>
      </c>
      <c r="EV210">
        <v>-0.6322769455875407</v>
      </c>
      <c r="EW210">
        <v>-4.253846128319572</v>
      </c>
      <c r="EX210">
        <v>11267.236</v>
      </c>
      <c r="EY210">
        <v>15</v>
      </c>
      <c r="EZ210">
        <v>0</v>
      </c>
      <c r="FA210" t="s">
        <v>419</v>
      </c>
      <c r="FB210">
        <v>1662142938.1</v>
      </c>
      <c r="FC210">
        <v>1662142938.1</v>
      </c>
      <c r="FD210">
        <v>0</v>
      </c>
      <c r="FE210">
        <v>0.077</v>
      </c>
      <c r="FF210">
        <v>-0.133</v>
      </c>
      <c r="FG210">
        <v>-3.393</v>
      </c>
      <c r="FH210">
        <v>-0.24</v>
      </c>
      <c r="FI210">
        <v>419</v>
      </c>
      <c r="FJ210">
        <v>24</v>
      </c>
      <c r="FK210">
        <v>0.26</v>
      </c>
      <c r="FL210">
        <v>0.23</v>
      </c>
      <c r="FM210">
        <v>-6.162435268292684</v>
      </c>
      <c r="FN210">
        <v>49.82870406271777</v>
      </c>
      <c r="FO210">
        <v>5.354636130713026</v>
      </c>
      <c r="FP210">
        <v>0</v>
      </c>
      <c r="FQ210">
        <v>2.276402941176471</v>
      </c>
      <c r="FR210">
        <v>-0.4129182687766795</v>
      </c>
      <c r="FS210">
        <v>0.2613836244086391</v>
      </c>
      <c r="FT210">
        <v>1</v>
      </c>
      <c r="FU210">
        <v>1.736818536585366</v>
      </c>
      <c r="FV210">
        <v>0.1580761672473869</v>
      </c>
      <c r="FW210">
        <v>0.01644317050921149</v>
      </c>
      <c r="FX210">
        <v>0</v>
      </c>
      <c r="FY210">
        <v>1</v>
      </c>
      <c r="FZ210">
        <v>3</v>
      </c>
      <c r="GA210" t="s">
        <v>426</v>
      </c>
      <c r="GB210">
        <v>2.97619</v>
      </c>
      <c r="GC210">
        <v>2.71569</v>
      </c>
      <c r="GD210">
        <v>0.09027200000000001</v>
      </c>
      <c r="GE210">
        <v>0.08772149999999999</v>
      </c>
      <c r="GF210">
        <v>0.0994796</v>
      </c>
      <c r="GG210">
        <v>0.09179180000000001</v>
      </c>
      <c r="GH210">
        <v>28578.4</v>
      </c>
      <c r="GI210">
        <v>28795.9</v>
      </c>
      <c r="GJ210">
        <v>29230.9</v>
      </c>
      <c r="GK210">
        <v>29215.5</v>
      </c>
      <c r="GL210">
        <v>34904</v>
      </c>
      <c r="GM210">
        <v>35259.5</v>
      </c>
      <c r="GN210">
        <v>41198.5</v>
      </c>
      <c r="GO210">
        <v>41615.3</v>
      </c>
      <c r="GP210">
        <v>1.8985</v>
      </c>
      <c r="GQ210">
        <v>2.26852</v>
      </c>
      <c r="GR210">
        <v>0.0200123</v>
      </c>
      <c r="GS210">
        <v>0</v>
      </c>
      <c r="GT210">
        <v>28.4015</v>
      </c>
      <c r="GU210">
        <v>999.9</v>
      </c>
      <c r="GV210">
        <v>38.4</v>
      </c>
      <c r="GW210">
        <v>36.4</v>
      </c>
      <c r="GX210">
        <v>25.8156</v>
      </c>
      <c r="GY210">
        <v>63.3795</v>
      </c>
      <c r="GZ210">
        <v>21.6947</v>
      </c>
      <c r="HA210">
        <v>2</v>
      </c>
      <c r="HB210">
        <v>0.372815</v>
      </c>
      <c r="HC210">
        <v>2.53428</v>
      </c>
      <c r="HD210">
        <v>20.3698</v>
      </c>
      <c r="HE210">
        <v>5.21564</v>
      </c>
      <c r="HF210">
        <v>12.0101</v>
      </c>
      <c r="HG210">
        <v>4.987</v>
      </c>
      <c r="HH210">
        <v>3.2878</v>
      </c>
      <c r="HI210">
        <v>9999</v>
      </c>
      <c r="HJ210">
        <v>9999</v>
      </c>
      <c r="HK210">
        <v>9999</v>
      </c>
      <c r="HL210">
        <v>222.1</v>
      </c>
      <c r="HM210">
        <v>1.86749</v>
      </c>
      <c r="HN210">
        <v>1.86652</v>
      </c>
      <c r="HO210">
        <v>1.8659</v>
      </c>
      <c r="HP210">
        <v>1.86584</v>
      </c>
      <c r="HQ210">
        <v>1.86768</v>
      </c>
      <c r="HR210">
        <v>1.87012</v>
      </c>
      <c r="HS210">
        <v>1.86874</v>
      </c>
      <c r="HT210">
        <v>1.87026</v>
      </c>
      <c r="HU210">
        <v>0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-3.893</v>
      </c>
      <c r="II210">
        <v>-0.1543</v>
      </c>
      <c r="IJ210">
        <v>-2.516739542632623</v>
      </c>
      <c r="IK210">
        <v>-0.003475500162460642</v>
      </c>
      <c r="IL210">
        <v>1.125610701116577E-07</v>
      </c>
      <c r="IM210">
        <v>8.211969671259291E-12</v>
      </c>
      <c r="IN210">
        <v>-0.1937301274936507</v>
      </c>
      <c r="IO210">
        <v>-0.01384364534232655</v>
      </c>
      <c r="IP210">
        <v>0.00103161831321913</v>
      </c>
      <c r="IQ210">
        <v>-1.444183994753534E-05</v>
      </c>
      <c r="IR210">
        <v>3</v>
      </c>
      <c r="IS210">
        <v>2339</v>
      </c>
      <c r="IT210">
        <v>1</v>
      </c>
      <c r="IU210">
        <v>31</v>
      </c>
      <c r="IV210">
        <v>8536.299999999999</v>
      </c>
      <c r="IW210">
        <v>8536.299999999999</v>
      </c>
      <c r="IX210">
        <v>1.20117</v>
      </c>
      <c r="IY210">
        <v>2.22656</v>
      </c>
      <c r="IZ210">
        <v>1.9458</v>
      </c>
      <c r="JA210">
        <v>2.63184</v>
      </c>
      <c r="JB210">
        <v>2.19482</v>
      </c>
      <c r="JC210">
        <v>2.38892</v>
      </c>
      <c r="JD210">
        <v>39.6669</v>
      </c>
      <c r="JE210">
        <v>14.7712</v>
      </c>
      <c r="JF210">
        <v>18</v>
      </c>
      <c r="JG210">
        <v>526.747</v>
      </c>
      <c r="JH210">
        <v>781.14</v>
      </c>
      <c r="JI210">
        <v>24.9996</v>
      </c>
      <c r="JJ210">
        <v>32.0525</v>
      </c>
      <c r="JK210">
        <v>30.0002</v>
      </c>
      <c r="JL210">
        <v>31.9807</v>
      </c>
      <c r="JM210">
        <v>31.8857</v>
      </c>
      <c r="JN210">
        <v>24.0441</v>
      </c>
      <c r="JO210">
        <v>21.8327</v>
      </c>
      <c r="JP210">
        <v>0</v>
      </c>
      <c r="JQ210">
        <v>25</v>
      </c>
      <c r="JR210">
        <v>366.472</v>
      </c>
      <c r="JS210">
        <v>19.9675</v>
      </c>
      <c r="JT210">
        <v>99.9949</v>
      </c>
      <c r="JU210">
        <v>99.9631</v>
      </c>
    </row>
    <row r="211" spans="1:281">
      <c r="A211">
        <v>195</v>
      </c>
      <c r="B211">
        <v>1662655123.6</v>
      </c>
      <c r="C211">
        <v>4098</v>
      </c>
      <c r="D211" t="s">
        <v>814</v>
      </c>
      <c r="E211" t="s">
        <v>815</v>
      </c>
      <c r="F211">
        <v>5</v>
      </c>
      <c r="G211" t="s">
        <v>807</v>
      </c>
      <c r="H211" t="s">
        <v>416</v>
      </c>
      <c r="I211">
        <v>1662655115.814285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393.9918936373136</v>
      </c>
      <c r="AK211">
        <v>395.6324909090908</v>
      </c>
      <c r="AL211">
        <v>-2.438983209086484</v>
      </c>
      <c r="AM211">
        <v>64.66936535487078</v>
      </c>
      <c r="AN211">
        <f>(AP211 - AO211 + DI211*1E3/(8.314*(DK211+273.15)) * AR211/DH211 * AQ211) * DH211/(100*CV211) * 1000/(1000 - AP211)</f>
        <v>0</v>
      </c>
      <c r="AO211">
        <v>19.93941665139534</v>
      </c>
      <c r="AP211">
        <v>21.71022404540764</v>
      </c>
      <c r="AQ211">
        <v>0.0001575985769858317</v>
      </c>
      <c r="AR211">
        <v>93.61822982949093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1662655115.814285</v>
      </c>
      <c r="DB211">
        <v>400.9113571428571</v>
      </c>
      <c r="DC211">
        <v>399.0015357142857</v>
      </c>
      <c r="DD211">
        <v>21.69944642857143</v>
      </c>
      <c r="DE211">
        <v>19.94152857142857</v>
      </c>
      <c r="DF211">
        <v>404.8159999999999</v>
      </c>
      <c r="DG211">
        <v>21.85375714285715</v>
      </c>
      <c r="DH211">
        <v>500.0034642857143</v>
      </c>
      <c r="DI211">
        <v>90.75928214285715</v>
      </c>
      <c r="DJ211">
        <v>0.09998941071428571</v>
      </c>
      <c r="DK211">
        <v>28.60663214285714</v>
      </c>
      <c r="DL211">
        <v>28.72106785714285</v>
      </c>
      <c r="DM211">
        <v>999.9000000000002</v>
      </c>
      <c r="DN211">
        <v>0</v>
      </c>
      <c r="DO211">
        <v>0</v>
      </c>
      <c r="DP211">
        <v>10001.06964285714</v>
      </c>
      <c r="DQ211">
        <v>0</v>
      </c>
      <c r="DR211">
        <v>261.4461785714286</v>
      </c>
      <c r="DS211">
        <v>1.909773678571429</v>
      </c>
      <c r="DT211">
        <v>409.8038571428571</v>
      </c>
      <c r="DU211">
        <v>407.1203571428572</v>
      </c>
      <c r="DV211">
        <v>1.757930714285714</v>
      </c>
      <c r="DW211">
        <v>399.0015357142857</v>
      </c>
      <c r="DX211">
        <v>19.94152857142857</v>
      </c>
      <c r="DY211">
        <v>1.969425714285714</v>
      </c>
      <c r="DZ211">
        <v>1.809878928571428</v>
      </c>
      <c r="EA211">
        <v>17.20065714285714</v>
      </c>
      <c r="EB211">
        <v>15.87236428571429</v>
      </c>
      <c r="EC211">
        <v>1499.999642857143</v>
      </c>
      <c r="ED211">
        <v>0.9730082500000002</v>
      </c>
      <c r="EE211">
        <v>0.02699200714285715</v>
      </c>
      <c r="EF211">
        <v>0</v>
      </c>
      <c r="EG211">
        <v>2.202096428571429</v>
      </c>
      <c r="EH211">
        <v>0</v>
      </c>
      <c r="EI211">
        <v>11266.71428571428</v>
      </c>
      <c r="EJ211">
        <v>12533.40357142857</v>
      </c>
      <c r="EK211">
        <v>39.43699999999999</v>
      </c>
      <c r="EL211">
        <v>41.31199999999999</v>
      </c>
      <c r="EM211">
        <v>40.0155</v>
      </c>
      <c r="EN211">
        <v>40.31199999999999</v>
      </c>
      <c r="EO211">
        <v>38.91928571428571</v>
      </c>
      <c r="EP211">
        <v>1459.514285714286</v>
      </c>
      <c r="EQ211">
        <v>40.48535714285714</v>
      </c>
      <c r="ER211">
        <v>0</v>
      </c>
      <c r="ES211">
        <v>1662655123.7</v>
      </c>
      <c r="ET211">
        <v>0</v>
      </c>
      <c r="EU211">
        <v>2.20305</v>
      </c>
      <c r="EV211">
        <v>0.48772306219835</v>
      </c>
      <c r="EW211">
        <v>-15.66153831539708</v>
      </c>
      <c r="EX211">
        <v>11266.48846153846</v>
      </c>
      <c r="EY211">
        <v>15</v>
      </c>
      <c r="EZ211">
        <v>0</v>
      </c>
      <c r="FA211" t="s">
        <v>419</v>
      </c>
      <c r="FB211">
        <v>1662142938.1</v>
      </c>
      <c r="FC211">
        <v>1662142938.1</v>
      </c>
      <c r="FD211">
        <v>0</v>
      </c>
      <c r="FE211">
        <v>0.077</v>
      </c>
      <c r="FF211">
        <v>-0.133</v>
      </c>
      <c r="FG211">
        <v>-3.393</v>
      </c>
      <c r="FH211">
        <v>-0.24</v>
      </c>
      <c r="FI211">
        <v>419</v>
      </c>
      <c r="FJ211">
        <v>24</v>
      </c>
      <c r="FK211">
        <v>0.26</v>
      </c>
      <c r="FL211">
        <v>0.23</v>
      </c>
      <c r="FM211">
        <v>-1.04051365</v>
      </c>
      <c r="FN211">
        <v>72.62787151969982</v>
      </c>
      <c r="FO211">
        <v>7.040070899361698</v>
      </c>
      <c r="FP211">
        <v>0</v>
      </c>
      <c r="FQ211">
        <v>2.254073529411765</v>
      </c>
      <c r="FR211">
        <v>-0.5082490554833711</v>
      </c>
      <c r="FS211">
        <v>0.2687995954881667</v>
      </c>
      <c r="FT211">
        <v>1</v>
      </c>
      <c r="FU211">
        <v>1.751326</v>
      </c>
      <c r="FV211">
        <v>0.1463491181988718</v>
      </c>
      <c r="FW211">
        <v>0.01421807683901024</v>
      </c>
      <c r="FX211">
        <v>0</v>
      </c>
      <c r="FY211">
        <v>1</v>
      </c>
      <c r="FZ211">
        <v>3</v>
      </c>
      <c r="GA211" t="s">
        <v>426</v>
      </c>
      <c r="GB211">
        <v>2.97651</v>
      </c>
      <c r="GC211">
        <v>2.71554</v>
      </c>
      <c r="GD211">
        <v>0.0882115</v>
      </c>
      <c r="GE211">
        <v>0.084981</v>
      </c>
      <c r="GF211">
        <v>0.0995036</v>
      </c>
      <c r="GG211">
        <v>0.09178219999999999</v>
      </c>
      <c r="GH211">
        <v>28643.5</v>
      </c>
      <c r="GI211">
        <v>28882.3</v>
      </c>
      <c r="GJ211">
        <v>29231.2</v>
      </c>
      <c r="GK211">
        <v>29215.3</v>
      </c>
      <c r="GL211">
        <v>34903.7</v>
      </c>
      <c r="GM211">
        <v>35259.6</v>
      </c>
      <c r="GN211">
        <v>41199.2</v>
      </c>
      <c r="GO211">
        <v>41615.1</v>
      </c>
      <c r="GP211">
        <v>1.89895</v>
      </c>
      <c r="GQ211">
        <v>2.2684</v>
      </c>
      <c r="GR211">
        <v>0.019908</v>
      </c>
      <c r="GS211">
        <v>0</v>
      </c>
      <c r="GT211">
        <v>28.3936</v>
      </c>
      <c r="GU211">
        <v>999.9</v>
      </c>
      <c r="GV211">
        <v>38.4</v>
      </c>
      <c r="GW211">
        <v>36.4</v>
      </c>
      <c r="GX211">
        <v>25.8138</v>
      </c>
      <c r="GY211">
        <v>62.7895</v>
      </c>
      <c r="GZ211">
        <v>21.5024</v>
      </c>
      <c r="HA211">
        <v>2</v>
      </c>
      <c r="HB211">
        <v>0.372912</v>
      </c>
      <c r="HC211">
        <v>2.53285</v>
      </c>
      <c r="HD211">
        <v>20.3696</v>
      </c>
      <c r="HE211">
        <v>5.21549</v>
      </c>
      <c r="HF211">
        <v>12.0099</v>
      </c>
      <c r="HG211">
        <v>4.98685</v>
      </c>
      <c r="HH211">
        <v>3.28775</v>
      </c>
      <c r="HI211">
        <v>9999</v>
      </c>
      <c r="HJ211">
        <v>9999</v>
      </c>
      <c r="HK211">
        <v>9999</v>
      </c>
      <c r="HL211">
        <v>222.1</v>
      </c>
      <c r="HM211">
        <v>1.8675</v>
      </c>
      <c r="HN211">
        <v>1.86654</v>
      </c>
      <c r="HO211">
        <v>1.86592</v>
      </c>
      <c r="HP211">
        <v>1.86584</v>
      </c>
      <c r="HQ211">
        <v>1.86769</v>
      </c>
      <c r="HR211">
        <v>1.87012</v>
      </c>
      <c r="HS211">
        <v>1.86874</v>
      </c>
      <c r="HT211">
        <v>1.87027</v>
      </c>
      <c r="HU211">
        <v>0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-3.853</v>
      </c>
      <c r="II211">
        <v>-0.1542</v>
      </c>
      <c r="IJ211">
        <v>-2.516739542632623</v>
      </c>
      <c r="IK211">
        <v>-0.003475500162460642</v>
      </c>
      <c r="IL211">
        <v>1.125610701116577E-07</v>
      </c>
      <c r="IM211">
        <v>8.211969671259291E-12</v>
      </c>
      <c r="IN211">
        <v>-0.1937301274936507</v>
      </c>
      <c r="IO211">
        <v>-0.01384364534232655</v>
      </c>
      <c r="IP211">
        <v>0.00103161831321913</v>
      </c>
      <c r="IQ211">
        <v>-1.444183994753534E-05</v>
      </c>
      <c r="IR211">
        <v>3</v>
      </c>
      <c r="IS211">
        <v>2339</v>
      </c>
      <c r="IT211">
        <v>1</v>
      </c>
      <c r="IU211">
        <v>31</v>
      </c>
      <c r="IV211">
        <v>8536.4</v>
      </c>
      <c r="IW211">
        <v>8536.4</v>
      </c>
      <c r="IX211">
        <v>1.16211</v>
      </c>
      <c r="IY211">
        <v>2.23267</v>
      </c>
      <c r="IZ211">
        <v>1.94702</v>
      </c>
      <c r="JA211">
        <v>2.63306</v>
      </c>
      <c r="JB211">
        <v>2.19482</v>
      </c>
      <c r="JC211">
        <v>2.35596</v>
      </c>
      <c r="JD211">
        <v>39.6669</v>
      </c>
      <c r="JE211">
        <v>14.7625</v>
      </c>
      <c r="JF211">
        <v>18</v>
      </c>
      <c r="JG211">
        <v>527.076</v>
      </c>
      <c r="JH211">
        <v>781.054</v>
      </c>
      <c r="JI211">
        <v>24.9996</v>
      </c>
      <c r="JJ211">
        <v>32.0551</v>
      </c>
      <c r="JK211">
        <v>30.0003</v>
      </c>
      <c r="JL211">
        <v>31.9834</v>
      </c>
      <c r="JM211">
        <v>31.8885</v>
      </c>
      <c r="JN211">
        <v>23.2594</v>
      </c>
      <c r="JO211">
        <v>21.8327</v>
      </c>
      <c r="JP211">
        <v>0</v>
      </c>
      <c r="JQ211">
        <v>25</v>
      </c>
      <c r="JR211">
        <v>346.437</v>
      </c>
      <c r="JS211">
        <v>19.9656</v>
      </c>
      <c r="JT211">
        <v>99.99639999999999</v>
      </c>
      <c r="JU211">
        <v>99.9624</v>
      </c>
    </row>
    <row r="212" spans="1:281">
      <c r="A212">
        <v>196</v>
      </c>
      <c r="B212">
        <v>1662655128.6</v>
      </c>
      <c r="C212">
        <v>4103</v>
      </c>
      <c r="D212" t="s">
        <v>816</v>
      </c>
      <c r="E212" t="s">
        <v>817</v>
      </c>
      <c r="F212">
        <v>5</v>
      </c>
      <c r="G212" t="s">
        <v>807</v>
      </c>
      <c r="H212" t="s">
        <v>416</v>
      </c>
      <c r="I212">
        <v>1662655121.1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377.7116884278807</v>
      </c>
      <c r="AK212">
        <v>381.5365393939393</v>
      </c>
      <c r="AL212">
        <v>-2.868590309886868</v>
      </c>
      <c r="AM212">
        <v>64.66936535487078</v>
      </c>
      <c r="AN212">
        <f>(AP212 - AO212 + DI212*1E3/(8.314*(DK212+273.15)) * AR212/DH212 * AQ212) * DH212/(100*CV212) * 1000/(1000 - AP212)</f>
        <v>0</v>
      </c>
      <c r="AO212">
        <v>19.93640820109986</v>
      </c>
      <c r="AP212">
        <v>21.71555696594426</v>
      </c>
      <c r="AQ212">
        <v>0.0001108804207292978</v>
      </c>
      <c r="AR212">
        <v>93.61822982949093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1662655121.1</v>
      </c>
      <c r="DB212">
        <v>390.9624444444445</v>
      </c>
      <c r="DC212">
        <v>383.5795185185185</v>
      </c>
      <c r="DD212">
        <v>21.70651111111111</v>
      </c>
      <c r="DE212">
        <v>19.93802962962963</v>
      </c>
      <c r="DF212">
        <v>394.8332962962963</v>
      </c>
      <c r="DG212">
        <v>21.86073703703704</v>
      </c>
      <c r="DH212">
        <v>500.0111111111111</v>
      </c>
      <c r="DI212">
        <v>90.75978888888891</v>
      </c>
      <c r="DJ212">
        <v>0.1000326259259259</v>
      </c>
      <c r="DK212">
        <v>28.60486666666667</v>
      </c>
      <c r="DL212">
        <v>28.72054074074074</v>
      </c>
      <c r="DM212">
        <v>999.9000000000001</v>
      </c>
      <c r="DN212">
        <v>0</v>
      </c>
      <c r="DO212">
        <v>0</v>
      </c>
      <c r="DP212">
        <v>9997.704444444445</v>
      </c>
      <c r="DQ212">
        <v>0</v>
      </c>
      <c r="DR212">
        <v>262.5836296296296</v>
      </c>
      <c r="DS212">
        <v>7.382917518518519</v>
      </c>
      <c r="DT212">
        <v>399.6371111111112</v>
      </c>
      <c r="DU212">
        <v>391.3831111111111</v>
      </c>
      <c r="DV212">
        <v>1.768490370370371</v>
      </c>
      <c r="DW212">
        <v>383.5795185185185</v>
      </c>
      <c r="DX212">
        <v>19.93802962962963</v>
      </c>
      <c r="DY212">
        <v>1.970077777777778</v>
      </c>
      <c r="DZ212">
        <v>1.809571111111111</v>
      </c>
      <c r="EA212">
        <v>17.20588148148148</v>
      </c>
      <c r="EB212">
        <v>15.8697037037037</v>
      </c>
      <c r="EC212">
        <v>1499.997777777778</v>
      </c>
      <c r="ED212">
        <v>0.9730043703703706</v>
      </c>
      <c r="EE212">
        <v>0.02699587407407408</v>
      </c>
      <c r="EF212">
        <v>0</v>
      </c>
      <c r="EG212">
        <v>2.209674074074074</v>
      </c>
      <c r="EH212">
        <v>0</v>
      </c>
      <c r="EI212">
        <v>11261.72962962963</v>
      </c>
      <c r="EJ212">
        <v>12533.37407407408</v>
      </c>
      <c r="EK212">
        <v>39.43699999999999</v>
      </c>
      <c r="EL212">
        <v>41.31199999999999</v>
      </c>
      <c r="EM212">
        <v>40.02525925925925</v>
      </c>
      <c r="EN212">
        <v>40.31199999999999</v>
      </c>
      <c r="EO212">
        <v>38.90255555555555</v>
      </c>
      <c r="EP212">
        <v>1459.506666666667</v>
      </c>
      <c r="EQ212">
        <v>40.49111111111111</v>
      </c>
      <c r="ER212">
        <v>0</v>
      </c>
      <c r="ES212">
        <v>1662655128.5</v>
      </c>
      <c r="ET212">
        <v>0</v>
      </c>
      <c r="EU212">
        <v>2.239523076923077</v>
      </c>
      <c r="EV212">
        <v>-0.6837948865651426</v>
      </c>
      <c r="EW212">
        <v>-71.75042725759123</v>
      </c>
      <c r="EX212">
        <v>11261.95</v>
      </c>
      <c r="EY212">
        <v>15</v>
      </c>
      <c r="EZ212">
        <v>0</v>
      </c>
      <c r="FA212" t="s">
        <v>419</v>
      </c>
      <c r="FB212">
        <v>1662142938.1</v>
      </c>
      <c r="FC212">
        <v>1662142938.1</v>
      </c>
      <c r="FD212">
        <v>0</v>
      </c>
      <c r="FE212">
        <v>0.077</v>
      </c>
      <c r="FF212">
        <v>-0.133</v>
      </c>
      <c r="FG212">
        <v>-3.393</v>
      </c>
      <c r="FH212">
        <v>-0.24</v>
      </c>
      <c r="FI212">
        <v>419</v>
      </c>
      <c r="FJ212">
        <v>24</v>
      </c>
      <c r="FK212">
        <v>0.26</v>
      </c>
      <c r="FL212">
        <v>0.23</v>
      </c>
      <c r="FM212">
        <v>3.18447335</v>
      </c>
      <c r="FN212">
        <v>65.93842464540342</v>
      </c>
      <c r="FO212">
        <v>6.451905651268897</v>
      </c>
      <c r="FP212">
        <v>0</v>
      </c>
      <c r="FQ212">
        <v>2.2015</v>
      </c>
      <c r="FR212">
        <v>0.06801221303548216</v>
      </c>
      <c r="FS212">
        <v>0.2427852379464325</v>
      </c>
      <c r="FT212">
        <v>1</v>
      </c>
      <c r="FU212">
        <v>1.7607315</v>
      </c>
      <c r="FV212">
        <v>0.1242029268292654</v>
      </c>
      <c r="FW212">
        <v>0.01199904757678708</v>
      </c>
      <c r="FX212">
        <v>0</v>
      </c>
      <c r="FY212">
        <v>1</v>
      </c>
      <c r="FZ212">
        <v>3</v>
      </c>
      <c r="GA212" t="s">
        <v>426</v>
      </c>
      <c r="GB212">
        <v>2.97638</v>
      </c>
      <c r="GC212">
        <v>2.71555</v>
      </c>
      <c r="GD212">
        <v>0.0857368</v>
      </c>
      <c r="GE212">
        <v>0.0820906</v>
      </c>
      <c r="GF212">
        <v>0.0995201</v>
      </c>
      <c r="GG212">
        <v>0.0917692</v>
      </c>
      <c r="GH212">
        <v>28721.3</v>
      </c>
      <c r="GI212">
        <v>28973.5</v>
      </c>
      <c r="GJ212">
        <v>29231.2</v>
      </c>
      <c r="GK212">
        <v>29215.2</v>
      </c>
      <c r="GL212">
        <v>34903.1</v>
      </c>
      <c r="GM212">
        <v>35259.6</v>
      </c>
      <c r="GN212">
        <v>41199.4</v>
      </c>
      <c r="GO212">
        <v>41614.6</v>
      </c>
      <c r="GP212">
        <v>1.8985</v>
      </c>
      <c r="GQ212">
        <v>2.2686</v>
      </c>
      <c r="GR212">
        <v>0.0199899</v>
      </c>
      <c r="GS212">
        <v>0</v>
      </c>
      <c r="GT212">
        <v>28.3875</v>
      </c>
      <c r="GU212">
        <v>999.9</v>
      </c>
      <c r="GV212">
        <v>38.4</v>
      </c>
      <c r="GW212">
        <v>36.4</v>
      </c>
      <c r="GX212">
        <v>25.8176</v>
      </c>
      <c r="GY212">
        <v>63.0395</v>
      </c>
      <c r="GZ212">
        <v>21.6426</v>
      </c>
      <c r="HA212">
        <v>2</v>
      </c>
      <c r="HB212">
        <v>0.373026</v>
      </c>
      <c r="HC212">
        <v>2.53205</v>
      </c>
      <c r="HD212">
        <v>20.3695</v>
      </c>
      <c r="HE212">
        <v>5.21564</v>
      </c>
      <c r="HF212">
        <v>12.0099</v>
      </c>
      <c r="HG212">
        <v>4.98715</v>
      </c>
      <c r="HH212">
        <v>3.28763</v>
      </c>
      <c r="HI212">
        <v>9999</v>
      </c>
      <c r="HJ212">
        <v>9999</v>
      </c>
      <c r="HK212">
        <v>9999</v>
      </c>
      <c r="HL212">
        <v>222.1</v>
      </c>
      <c r="HM212">
        <v>1.86752</v>
      </c>
      <c r="HN212">
        <v>1.86654</v>
      </c>
      <c r="HO212">
        <v>1.86588</v>
      </c>
      <c r="HP212">
        <v>1.86585</v>
      </c>
      <c r="HQ212">
        <v>1.86768</v>
      </c>
      <c r="HR212">
        <v>1.87012</v>
      </c>
      <c r="HS212">
        <v>1.86874</v>
      </c>
      <c r="HT212">
        <v>1.87026</v>
      </c>
      <c r="HU212">
        <v>0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-3.805</v>
      </c>
      <c r="II212">
        <v>-0.1541</v>
      </c>
      <c r="IJ212">
        <v>-2.516739542632623</v>
      </c>
      <c r="IK212">
        <v>-0.003475500162460642</v>
      </c>
      <c r="IL212">
        <v>1.125610701116577E-07</v>
      </c>
      <c r="IM212">
        <v>8.211969671259291E-12</v>
      </c>
      <c r="IN212">
        <v>-0.1937301274936507</v>
      </c>
      <c r="IO212">
        <v>-0.01384364534232655</v>
      </c>
      <c r="IP212">
        <v>0.00103161831321913</v>
      </c>
      <c r="IQ212">
        <v>-1.444183994753534E-05</v>
      </c>
      <c r="IR212">
        <v>3</v>
      </c>
      <c r="IS212">
        <v>2339</v>
      </c>
      <c r="IT212">
        <v>1</v>
      </c>
      <c r="IU212">
        <v>31</v>
      </c>
      <c r="IV212">
        <v>8536.5</v>
      </c>
      <c r="IW212">
        <v>8536.5</v>
      </c>
      <c r="IX212">
        <v>1.11694</v>
      </c>
      <c r="IY212">
        <v>2.229</v>
      </c>
      <c r="IZ212">
        <v>1.94702</v>
      </c>
      <c r="JA212">
        <v>2.62939</v>
      </c>
      <c r="JB212">
        <v>2.19482</v>
      </c>
      <c r="JC212">
        <v>2.38647</v>
      </c>
      <c r="JD212">
        <v>39.6669</v>
      </c>
      <c r="JE212">
        <v>14.7625</v>
      </c>
      <c r="JF212">
        <v>18</v>
      </c>
      <c r="JG212">
        <v>526.793</v>
      </c>
      <c r="JH212">
        <v>781.285</v>
      </c>
      <c r="JI212">
        <v>24.9997</v>
      </c>
      <c r="JJ212">
        <v>32.0574</v>
      </c>
      <c r="JK212">
        <v>30.0003</v>
      </c>
      <c r="JL212">
        <v>31.9862</v>
      </c>
      <c r="JM212">
        <v>31.8912</v>
      </c>
      <c r="JN212">
        <v>22.3806</v>
      </c>
      <c r="JO212">
        <v>21.8327</v>
      </c>
      <c r="JP212">
        <v>0</v>
      </c>
      <c r="JQ212">
        <v>25</v>
      </c>
      <c r="JR212">
        <v>333.081</v>
      </c>
      <c r="JS212">
        <v>19.9586</v>
      </c>
      <c r="JT212">
        <v>99.9965</v>
      </c>
      <c r="JU212">
        <v>99.9616</v>
      </c>
    </row>
    <row r="213" spans="1:281">
      <c r="A213">
        <v>197</v>
      </c>
      <c r="B213">
        <v>1662655133.6</v>
      </c>
      <c r="C213">
        <v>4108</v>
      </c>
      <c r="D213" t="s">
        <v>818</v>
      </c>
      <c r="E213" t="s">
        <v>819</v>
      </c>
      <c r="F213">
        <v>5</v>
      </c>
      <c r="G213" t="s">
        <v>807</v>
      </c>
      <c r="H213" t="s">
        <v>416</v>
      </c>
      <c r="I213">
        <v>1662655125.814285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361.0986974505647</v>
      </c>
      <c r="AK213">
        <v>366.3601454545454</v>
      </c>
      <c r="AL213">
        <v>-3.064719235255271</v>
      </c>
      <c r="AM213">
        <v>64.66936535487078</v>
      </c>
      <c r="AN213">
        <f>(AP213 - AO213 + DI213*1E3/(8.314*(DK213+273.15)) * AR213/DH213 * AQ213) * DH213/(100*CV213) * 1000/(1000 - AP213)</f>
        <v>0</v>
      </c>
      <c r="AO213">
        <v>19.93287741591362</v>
      </c>
      <c r="AP213">
        <v>21.72675056759546</v>
      </c>
      <c r="AQ213">
        <v>2.325169499372641E-05</v>
      </c>
      <c r="AR213">
        <v>93.61822982949093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1662655125.814285</v>
      </c>
      <c r="DB213">
        <v>379.1363571428571</v>
      </c>
      <c r="DC213">
        <v>368.6899285714285</v>
      </c>
      <c r="DD213">
        <v>21.71320357142857</v>
      </c>
      <c r="DE213">
        <v>19.93488928571429</v>
      </c>
      <c r="DF213">
        <v>382.9670714285715</v>
      </c>
      <c r="DG213">
        <v>21.86736785714286</v>
      </c>
      <c r="DH213">
        <v>500.0051428571429</v>
      </c>
      <c r="DI213">
        <v>90.75940357142856</v>
      </c>
      <c r="DJ213">
        <v>0.100038025</v>
      </c>
      <c r="DK213">
        <v>28.60396785714286</v>
      </c>
      <c r="DL213">
        <v>28.71945</v>
      </c>
      <c r="DM213">
        <v>999.9000000000002</v>
      </c>
      <c r="DN213">
        <v>0</v>
      </c>
      <c r="DO213">
        <v>0</v>
      </c>
      <c r="DP213">
        <v>9994.058928571429</v>
      </c>
      <c r="DQ213">
        <v>0</v>
      </c>
      <c r="DR213">
        <v>263.1358928571429</v>
      </c>
      <c r="DS213">
        <v>10.44639571428571</v>
      </c>
      <c r="DT213">
        <v>387.5512142857143</v>
      </c>
      <c r="DU213">
        <v>376.1893214285714</v>
      </c>
      <c r="DV213">
        <v>1.778321785714286</v>
      </c>
      <c r="DW213">
        <v>368.6899285714285</v>
      </c>
      <c r="DX213">
        <v>19.93488928571429</v>
      </c>
      <c r="DY213">
        <v>1.9706775</v>
      </c>
      <c r="DZ213">
        <v>1.809277857142857</v>
      </c>
      <c r="EA213">
        <v>17.21068214285714</v>
      </c>
      <c r="EB213">
        <v>15.86717857142857</v>
      </c>
      <c r="EC213">
        <v>1499.999642857143</v>
      </c>
      <c r="ED213">
        <v>0.9730005000000003</v>
      </c>
      <c r="EE213">
        <v>0.02699978928571429</v>
      </c>
      <c r="EF213">
        <v>0</v>
      </c>
      <c r="EG213">
        <v>2.251925</v>
      </c>
      <c r="EH213">
        <v>0</v>
      </c>
      <c r="EI213">
        <v>11253.6</v>
      </c>
      <c r="EJ213">
        <v>12533.37142857143</v>
      </c>
      <c r="EK213">
        <v>39.43699999999999</v>
      </c>
      <c r="EL213">
        <v>41.31199999999999</v>
      </c>
      <c r="EM213">
        <v>40.01992857142857</v>
      </c>
      <c r="EN213">
        <v>40.31199999999999</v>
      </c>
      <c r="EO213">
        <v>38.89271428571428</v>
      </c>
      <c r="EP213">
        <v>1459.5025</v>
      </c>
      <c r="EQ213">
        <v>40.49714285714286</v>
      </c>
      <c r="ER213">
        <v>0</v>
      </c>
      <c r="ES213">
        <v>1662655133.9</v>
      </c>
      <c r="ET213">
        <v>0</v>
      </c>
      <c r="EU213">
        <v>2.265276</v>
      </c>
      <c r="EV213">
        <v>0.5971230609315429</v>
      </c>
      <c r="EW213">
        <v>-151.0999997141403</v>
      </c>
      <c r="EX213">
        <v>11251.684</v>
      </c>
      <c r="EY213">
        <v>15</v>
      </c>
      <c r="EZ213">
        <v>0</v>
      </c>
      <c r="FA213" t="s">
        <v>419</v>
      </c>
      <c r="FB213">
        <v>1662142938.1</v>
      </c>
      <c r="FC213">
        <v>1662142938.1</v>
      </c>
      <c r="FD213">
        <v>0</v>
      </c>
      <c r="FE213">
        <v>0.077</v>
      </c>
      <c r="FF213">
        <v>-0.133</v>
      </c>
      <c r="FG213">
        <v>-3.393</v>
      </c>
      <c r="FH213">
        <v>-0.24</v>
      </c>
      <c r="FI213">
        <v>419</v>
      </c>
      <c r="FJ213">
        <v>24</v>
      </c>
      <c r="FK213">
        <v>0.26</v>
      </c>
      <c r="FL213">
        <v>0.23</v>
      </c>
      <c r="FM213">
        <v>7.960735707317074</v>
      </c>
      <c r="FN213">
        <v>43.02849702439024</v>
      </c>
      <c r="FO213">
        <v>4.375487947006748</v>
      </c>
      <c r="FP213">
        <v>0</v>
      </c>
      <c r="FQ213">
        <v>2.263758823529411</v>
      </c>
      <c r="FR213">
        <v>0.03328035846165468</v>
      </c>
      <c r="FS213">
        <v>0.2095312613453392</v>
      </c>
      <c r="FT213">
        <v>1</v>
      </c>
      <c r="FU213">
        <v>1.771667073170732</v>
      </c>
      <c r="FV213">
        <v>0.1209409756097626</v>
      </c>
      <c r="FW213">
        <v>0.01195175428370501</v>
      </c>
      <c r="FX213">
        <v>0</v>
      </c>
      <c r="FY213">
        <v>1</v>
      </c>
      <c r="FZ213">
        <v>3</v>
      </c>
      <c r="GA213" t="s">
        <v>426</v>
      </c>
      <c r="GB213">
        <v>2.97616</v>
      </c>
      <c r="GC213">
        <v>2.71551</v>
      </c>
      <c r="GD213">
        <v>0.08302859999999999</v>
      </c>
      <c r="GE213">
        <v>0.0791053</v>
      </c>
      <c r="GF213">
        <v>0.0995624</v>
      </c>
      <c r="GG213">
        <v>0.0917578</v>
      </c>
      <c r="GH213">
        <v>28806.2</v>
      </c>
      <c r="GI213">
        <v>29067.8</v>
      </c>
      <c r="GJ213">
        <v>29231.1</v>
      </c>
      <c r="GK213">
        <v>29215.3</v>
      </c>
      <c r="GL213">
        <v>34901.2</v>
      </c>
      <c r="GM213">
        <v>35260.3</v>
      </c>
      <c r="GN213">
        <v>41199.1</v>
      </c>
      <c r="GO213">
        <v>41614.9</v>
      </c>
      <c r="GP213">
        <v>1.8985</v>
      </c>
      <c r="GQ213">
        <v>2.26845</v>
      </c>
      <c r="GR213">
        <v>0.0203177</v>
      </c>
      <c r="GS213">
        <v>0</v>
      </c>
      <c r="GT213">
        <v>28.3833</v>
      </c>
      <c r="GU213">
        <v>999.9</v>
      </c>
      <c r="GV213">
        <v>38.4</v>
      </c>
      <c r="GW213">
        <v>36.4</v>
      </c>
      <c r="GX213">
        <v>25.8153</v>
      </c>
      <c r="GY213">
        <v>63.1395</v>
      </c>
      <c r="GZ213">
        <v>21.5785</v>
      </c>
      <c r="HA213">
        <v>2</v>
      </c>
      <c r="HB213">
        <v>0.373336</v>
      </c>
      <c r="HC213">
        <v>2.53087</v>
      </c>
      <c r="HD213">
        <v>20.3696</v>
      </c>
      <c r="HE213">
        <v>5.21609</v>
      </c>
      <c r="HF213">
        <v>12.0099</v>
      </c>
      <c r="HG213">
        <v>4.9874</v>
      </c>
      <c r="HH213">
        <v>3.28768</v>
      </c>
      <c r="HI213">
        <v>9999</v>
      </c>
      <c r="HJ213">
        <v>9999</v>
      </c>
      <c r="HK213">
        <v>9999</v>
      </c>
      <c r="HL213">
        <v>222.1</v>
      </c>
      <c r="HM213">
        <v>1.86751</v>
      </c>
      <c r="HN213">
        <v>1.86655</v>
      </c>
      <c r="HO213">
        <v>1.86591</v>
      </c>
      <c r="HP213">
        <v>1.86584</v>
      </c>
      <c r="HQ213">
        <v>1.8677</v>
      </c>
      <c r="HR213">
        <v>1.87012</v>
      </c>
      <c r="HS213">
        <v>1.86874</v>
      </c>
      <c r="HT213">
        <v>1.87027</v>
      </c>
      <c r="HU213">
        <v>0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-3.755</v>
      </c>
      <c r="II213">
        <v>-0.154</v>
      </c>
      <c r="IJ213">
        <v>-2.516739542632623</v>
      </c>
      <c r="IK213">
        <v>-0.003475500162460642</v>
      </c>
      <c r="IL213">
        <v>1.125610701116577E-07</v>
      </c>
      <c r="IM213">
        <v>8.211969671259291E-12</v>
      </c>
      <c r="IN213">
        <v>-0.1937301274936507</v>
      </c>
      <c r="IO213">
        <v>-0.01384364534232655</v>
      </c>
      <c r="IP213">
        <v>0.00103161831321913</v>
      </c>
      <c r="IQ213">
        <v>-1.444183994753534E-05</v>
      </c>
      <c r="IR213">
        <v>3</v>
      </c>
      <c r="IS213">
        <v>2339</v>
      </c>
      <c r="IT213">
        <v>1</v>
      </c>
      <c r="IU213">
        <v>31</v>
      </c>
      <c r="IV213">
        <v>8536.6</v>
      </c>
      <c r="IW213">
        <v>8536.6</v>
      </c>
      <c r="IX213">
        <v>1.07666</v>
      </c>
      <c r="IY213">
        <v>2.23022</v>
      </c>
      <c r="IZ213">
        <v>1.94702</v>
      </c>
      <c r="JA213">
        <v>2.63428</v>
      </c>
      <c r="JB213">
        <v>2.19482</v>
      </c>
      <c r="JC213">
        <v>2.38892</v>
      </c>
      <c r="JD213">
        <v>39.6418</v>
      </c>
      <c r="JE213">
        <v>14.7712</v>
      </c>
      <c r="JF213">
        <v>18</v>
      </c>
      <c r="JG213">
        <v>526.816</v>
      </c>
      <c r="JH213">
        <v>781.164</v>
      </c>
      <c r="JI213">
        <v>24.9997</v>
      </c>
      <c r="JJ213">
        <v>32.0595</v>
      </c>
      <c r="JK213">
        <v>30.0001</v>
      </c>
      <c r="JL213">
        <v>31.989</v>
      </c>
      <c r="JM213">
        <v>31.8933</v>
      </c>
      <c r="JN213">
        <v>21.5632</v>
      </c>
      <c r="JO213">
        <v>21.8327</v>
      </c>
      <c r="JP213">
        <v>0</v>
      </c>
      <c r="JQ213">
        <v>25</v>
      </c>
      <c r="JR213">
        <v>313.047</v>
      </c>
      <c r="JS213">
        <v>19.9416</v>
      </c>
      <c r="JT213">
        <v>99.996</v>
      </c>
      <c r="JU213">
        <v>99.9622</v>
      </c>
    </row>
    <row r="214" spans="1:281">
      <c r="A214">
        <v>198</v>
      </c>
      <c r="B214">
        <v>1662655138.6</v>
      </c>
      <c r="C214">
        <v>4113</v>
      </c>
      <c r="D214" t="s">
        <v>820</v>
      </c>
      <c r="E214" t="s">
        <v>821</v>
      </c>
      <c r="F214">
        <v>5</v>
      </c>
      <c r="G214" t="s">
        <v>807</v>
      </c>
      <c r="H214" t="s">
        <v>416</v>
      </c>
      <c r="I214">
        <v>1662655131.1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344.3927515525602</v>
      </c>
      <c r="AK214">
        <v>350.4998727272726</v>
      </c>
      <c r="AL214">
        <v>-3.179615956349222</v>
      </c>
      <c r="AM214">
        <v>64.66936535487078</v>
      </c>
      <c r="AN214">
        <f>(AP214 - AO214 + DI214*1E3/(8.314*(DK214+273.15)) * AR214/DH214 * AQ214) * DH214/(100*CV214) * 1000/(1000 - AP214)</f>
        <v>0</v>
      </c>
      <c r="AO214">
        <v>19.93057262544646</v>
      </c>
      <c r="AP214">
        <v>21.74993250773995</v>
      </c>
      <c r="AQ214">
        <v>0.0002270457471979392</v>
      </c>
      <c r="AR214">
        <v>93.61822982949093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1662655131.1</v>
      </c>
      <c r="DB214">
        <v>364.152037037037</v>
      </c>
      <c r="DC214">
        <v>351.5501851851851</v>
      </c>
      <c r="DD214">
        <v>21.72497037037037</v>
      </c>
      <c r="DE214">
        <v>19.93137407407407</v>
      </c>
      <c r="DF214">
        <v>367.9318148148148</v>
      </c>
      <c r="DG214">
        <v>21.87901481481481</v>
      </c>
      <c r="DH214">
        <v>499.9914444444444</v>
      </c>
      <c r="DI214">
        <v>90.75885185185186</v>
      </c>
      <c r="DJ214">
        <v>0.1000280851851852</v>
      </c>
      <c r="DK214">
        <v>28.60304814814815</v>
      </c>
      <c r="DL214">
        <v>28.71665555555555</v>
      </c>
      <c r="DM214">
        <v>999.9000000000001</v>
      </c>
      <c r="DN214">
        <v>0</v>
      </c>
      <c r="DO214">
        <v>0</v>
      </c>
      <c r="DP214">
        <v>9990.203703703704</v>
      </c>
      <c r="DQ214">
        <v>0</v>
      </c>
      <c r="DR214">
        <v>263.9012222222223</v>
      </c>
      <c r="DS214">
        <v>12.60187777777778</v>
      </c>
      <c r="DT214">
        <v>372.2387407407408</v>
      </c>
      <c r="DU214">
        <v>358.6995925925926</v>
      </c>
      <c r="DV214">
        <v>1.79359962962963</v>
      </c>
      <c r="DW214">
        <v>351.5501851851851</v>
      </c>
      <c r="DX214">
        <v>19.93137407407407</v>
      </c>
      <c r="DY214">
        <v>1.971734074074074</v>
      </c>
      <c r="DZ214">
        <v>1.808948518518518</v>
      </c>
      <c r="EA214">
        <v>17.21915185185185</v>
      </c>
      <c r="EB214">
        <v>15.86432962962963</v>
      </c>
      <c r="EC214">
        <v>1500</v>
      </c>
      <c r="ED214">
        <v>0.9730008148148149</v>
      </c>
      <c r="EE214">
        <v>0.02699946666666667</v>
      </c>
      <c r="EF214">
        <v>0</v>
      </c>
      <c r="EG214">
        <v>2.264796296296296</v>
      </c>
      <c r="EH214">
        <v>0</v>
      </c>
      <c r="EI214">
        <v>11239.8</v>
      </c>
      <c r="EJ214">
        <v>12533.37037037037</v>
      </c>
      <c r="EK214">
        <v>39.43699999999999</v>
      </c>
      <c r="EL214">
        <v>41.31199999999999</v>
      </c>
      <c r="EM214">
        <v>40.01607407407408</v>
      </c>
      <c r="EN214">
        <v>40.31199999999999</v>
      </c>
      <c r="EO214">
        <v>38.89107407407408</v>
      </c>
      <c r="EP214">
        <v>1459.503333333334</v>
      </c>
      <c r="EQ214">
        <v>40.49666666666667</v>
      </c>
      <c r="ER214">
        <v>0</v>
      </c>
      <c r="ES214">
        <v>1662655138.7</v>
      </c>
      <c r="ET214">
        <v>0</v>
      </c>
      <c r="EU214">
        <v>2.27328</v>
      </c>
      <c r="EV214">
        <v>0.4707922857755297</v>
      </c>
      <c r="EW214">
        <v>-171.138461547002</v>
      </c>
      <c r="EX214">
        <v>11238.768</v>
      </c>
      <c r="EY214">
        <v>15</v>
      </c>
      <c r="EZ214">
        <v>0</v>
      </c>
      <c r="FA214" t="s">
        <v>419</v>
      </c>
      <c r="FB214">
        <v>1662142938.1</v>
      </c>
      <c r="FC214">
        <v>1662142938.1</v>
      </c>
      <c r="FD214">
        <v>0</v>
      </c>
      <c r="FE214">
        <v>0.077</v>
      </c>
      <c r="FF214">
        <v>-0.133</v>
      </c>
      <c r="FG214">
        <v>-3.393</v>
      </c>
      <c r="FH214">
        <v>-0.24</v>
      </c>
      <c r="FI214">
        <v>419</v>
      </c>
      <c r="FJ214">
        <v>24</v>
      </c>
      <c r="FK214">
        <v>0.26</v>
      </c>
      <c r="FL214">
        <v>0.23</v>
      </c>
      <c r="FM214">
        <v>10.96541682926829</v>
      </c>
      <c r="FN214">
        <v>26.23784174216026</v>
      </c>
      <c r="FO214">
        <v>2.677014272483468</v>
      </c>
      <c r="FP214">
        <v>0</v>
      </c>
      <c r="FQ214">
        <v>2.268397058823529</v>
      </c>
      <c r="FR214">
        <v>0.646501136981283</v>
      </c>
      <c r="FS214">
        <v>0.2256620266803148</v>
      </c>
      <c r="FT214">
        <v>1</v>
      </c>
      <c r="FU214">
        <v>1.784608292682927</v>
      </c>
      <c r="FV214">
        <v>0.1631234843205607</v>
      </c>
      <c r="FW214">
        <v>0.01653099187003067</v>
      </c>
      <c r="FX214">
        <v>0</v>
      </c>
      <c r="FY214">
        <v>1</v>
      </c>
      <c r="FZ214">
        <v>3</v>
      </c>
      <c r="GA214" t="s">
        <v>426</v>
      </c>
      <c r="GB214">
        <v>2.97606</v>
      </c>
      <c r="GC214">
        <v>2.71561</v>
      </c>
      <c r="GD214">
        <v>0.0801674</v>
      </c>
      <c r="GE214">
        <v>0.07604760000000001</v>
      </c>
      <c r="GF214">
        <v>0.0996269</v>
      </c>
      <c r="GG214">
        <v>0.09174980000000001</v>
      </c>
      <c r="GH214">
        <v>28895.9</v>
      </c>
      <c r="GI214">
        <v>29164.4</v>
      </c>
      <c r="GJ214">
        <v>29230.8</v>
      </c>
      <c r="GK214">
        <v>29215.4</v>
      </c>
      <c r="GL214">
        <v>34898.2</v>
      </c>
      <c r="GM214">
        <v>35260.6</v>
      </c>
      <c r="GN214">
        <v>41198.6</v>
      </c>
      <c r="GO214">
        <v>41615</v>
      </c>
      <c r="GP214">
        <v>1.8983</v>
      </c>
      <c r="GQ214">
        <v>2.26845</v>
      </c>
      <c r="GR214">
        <v>0.020206</v>
      </c>
      <c r="GS214">
        <v>0</v>
      </c>
      <c r="GT214">
        <v>28.379</v>
      </c>
      <c r="GU214">
        <v>999.9</v>
      </c>
      <c r="GV214">
        <v>38.4</v>
      </c>
      <c r="GW214">
        <v>36.4</v>
      </c>
      <c r="GX214">
        <v>25.8163</v>
      </c>
      <c r="GY214">
        <v>63.3595</v>
      </c>
      <c r="GZ214">
        <v>21.7949</v>
      </c>
      <c r="HA214">
        <v>2</v>
      </c>
      <c r="HB214">
        <v>0.373244</v>
      </c>
      <c r="HC214">
        <v>2.5293</v>
      </c>
      <c r="HD214">
        <v>20.3696</v>
      </c>
      <c r="HE214">
        <v>5.21609</v>
      </c>
      <c r="HF214">
        <v>12.0099</v>
      </c>
      <c r="HG214">
        <v>4.98735</v>
      </c>
      <c r="HH214">
        <v>3.28785</v>
      </c>
      <c r="HI214">
        <v>9999</v>
      </c>
      <c r="HJ214">
        <v>9999</v>
      </c>
      <c r="HK214">
        <v>9999</v>
      </c>
      <c r="HL214">
        <v>222.1</v>
      </c>
      <c r="HM214">
        <v>1.86751</v>
      </c>
      <c r="HN214">
        <v>1.86654</v>
      </c>
      <c r="HO214">
        <v>1.86588</v>
      </c>
      <c r="HP214">
        <v>1.86584</v>
      </c>
      <c r="HQ214">
        <v>1.8677</v>
      </c>
      <c r="HR214">
        <v>1.87012</v>
      </c>
      <c r="HS214">
        <v>1.86874</v>
      </c>
      <c r="HT214">
        <v>1.87027</v>
      </c>
      <c r="HU214">
        <v>0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-3.702</v>
      </c>
      <c r="II214">
        <v>-0.1538</v>
      </c>
      <c r="IJ214">
        <v>-2.516739542632623</v>
      </c>
      <c r="IK214">
        <v>-0.003475500162460642</v>
      </c>
      <c r="IL214">
        <v>1.125610701116577E-07</v>
      </c>
      <c r="IM214">
        <v>8.211969671259291E-12</v>
      </c>
      <c r="IN214">
        <v>-0.1937301274936507</v>
      </c>
      <c r="IO214">
        <v>-0.01384364534232655</v>
      </c>
      <c r="IP214">
        <v>0.00103161831321913</v>
      </c>
      <c r="IQ214">
        <v>-1.444183994753534E-05</v>
      </c>
      <c r="IR214">
        <v>3</v>
      </c>
      <c r="IS214">
        <v>2339</v>
      </c>
      <c r="IT214">
        <v>1</v>
      </c>
      <c r="IU214">
        <v>31</v>
      </c>
      <c r="IV214">
        <v>8536.700000000001</v>
      </c>
      <c r="IW214">
        <v>8536.700000000001</v>
      </c>
      <c r="IX214">
        <v>1.03149</v>
      </c>
      <c r="IY214">
        <v>2.23633</v>
      </c>
      <c r="IZ214">
        <v>1.94702</v>
      </c>
      <c r="JA214">
        <v>2.63306</v>
      </c>
      <c r="JB214">
        <v>2.19482</v>
      </c>
      <c r="JC214">
        <v>2.34375</v>
      </c>
      <c r="JD214">
        <v>39.6418</v>
      </c>
      <c r="JE214">
        <v>14.7537</v>
      </c>
      <c r="JF214">
        <v>18</v>
      </c>
      <c r="JG214">
        <v>526.698</v>
      </c>
      <c r="JH214">
        <v>781.182</v>
      </c>
      <c r="JI214">
        <v>24.9996</v>
      </c>
      <c r="JJ214">
        <v>32.0608</v>
      </c>
      <c r="JK214">
        <v>30.0002</v>
      </c>
      <c r="JL214">
        <v>31.9913</v>
      </c>
      <c r="JM214">
        <v>31.8947</v>
      </c>
      <c r="JN214">
        <v>20.6621</v>
      </c>
      <c r="JO214">
        <v>21.8327</v>
      </c>
      <c r="JP214">
        <v>0</v>
      </c>
      <c r="JQ214">
        <v>25</v>
      </c>
      <c r="JR214">
        <v>299.645</v>
      </c>
      <c r="JS214">
        <v>19.9166</v>
      </c>
      <c r="JT214">
        <v>99.9949</v>
      </c>
      <c r="JU214">
        <v>99.9624</v>
      </c>
    </row>
    <row r="215" spans="1:281">
      <c r="A215">
        <v>199</v>
      </c>
      <c r="B215">
        <v>1662655143.6</v>
      </c>
      <c r="C215">
        <v>4118</v>
      </c>
      <c r="D215" t="s">
        <v>822</v>
      </c>
      <c r="E215" t="s">
        <v>823</v>
      </c>
      <c r="F215">
        <v>5</v>
      </c>
      <c r="G215" t="s">
        <v>807</v>
      </c>
      <c r="H215" t="s">
        <v>416</v>
      </c>
      <c r="I215">
        <v>1662655135.814285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327.6146452826193</v>
      </c>
      <c r="AK215">
        <v>334.353212121212</v>
      </c>
      <c r="AL215">
        <v>-3.240905270277858</v>
      </c>
      <c r="AM215">
        <v>64.66936535487078</v>
      </c>
      <c r="AN215">
        <f>(AP215 - AO215 + DI215*1E3/(8.314*(DK215+273.15)) * AR215/DH215 * AQ215) * DH215/(100*CV215) * 1000/(1000 - AP215)</f>
        <v>0</v>
      </c>
      <c r="AO215">
        <v>19.92728006688827</v>
      </c>
      <c r="AP215">
        <v>21.75911021671827</v>
      </c>
      <c r="AQ215">
        <v>0.002416798432340482</v>
      </c>
      <c r="AR215">
        <v>93.61822982949093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1662655135.814285</v>
      </c>
      <c r="DB215">
        <v>349.8591785714285</v>
      </c>
      <c r="DC215">
        <v>336.1019285714286</v>
      </c>
      <c r="DD215">
        <v>21.73840714285714</v>
      </c>
      <c r="DE215">
        <v>19.92855</v>
      </c>
      <c r="DF215">
        <v>353.5903928571428</v>
      </c>
      <c r="DG215">
        <v>21.89231785714285</v>
      </c>
      <c r="DH215">
        <v>499.9883571428571</v>
      </c>
      <c r="DI215">
        <v>90.75813928571429</v>
      </c>
      <c r="DJ215">
        <v>0.09996247857142856</v>
      </c>
      <c r="DK215">
        <v>28.60066785714286</v>
      </c>
      <c r="DL215">
        <v>28.71428571428571</v>
      </c>
      <c r="DM215">
        <v>999.9000000000002</v>
      </c>
      <c r="DN215">
        <v>0</v>
      </c>
      <c r="DO215">
        <v>0</v>
      </c>
      <c r="DP215">
        <v>9998.299999999999</v>
      </c>
      <c r="DQ215">
        <v>0</v>
      </c>
      <c r="DR215">
        <v>263.9373928571429</v>
      </c>
      <c r="DS215">
        <v>13.75722142857143</v>
      </c>
      <c r="DT215">
        <v>357.6333214285714</v>
      </c>
      <c r="DU215">
        <v>342.9361785714285</v>
      </c>
      <c r="DV215">
        <v>1.809856428571428</v>
      </c>
      <c r="DW215">
        <v>336.1019285714286</v>
      </c>
      <c r="DX215">
        <v>19.92855</v>
      </c>
      <c r="DY215">
        <v>1.972937857142858</v>
      </c>
      <c r="DZ215">
        <v>1.808678571428572</v>
      </c>
      <c r="EA215">
        <v>17.22879642857143</v>
      </c>
      <c r="EB215">
        <v>15.86199285714286</v>
      </c>
      <c r="EC215">
        <v>1500.003571428571</v>
      </c>
      <c r="ED215">
        <v>0.9730032500000002</v>
      </c>
      <c r="EE215">
        <v>0.02699701428571428</v>
      </c>
      <c r="EF215">
        <v>0</v>
      </c>
      <c r="EG215">
        <v>2.327335714285714</v>
      </c>
      <c r="EH215">
        <v>0</v>
      </c>
      <c r="EI215">
        <v>11222.68214285715</v>
      </c>
      <c r="EJ215">
        <v>12533.41428571429</v>
      </c>
      <c r="EK215">
        <v>39.43699999999999</v>
      </c>
      <c r="EL215">
        <v>41.31199999999999</v>
      </c>
      <c r="EM215">
        <v>40.00664285714286</v>
      </c>
      <c r="EN215">
        <v>40.31199999999999</v>
      </c>
      <c r="EO215">
        <v>38.89935714285714</v>
      </c>
      <c r="EP215">
        <v>1459.510714285714</v>
      </c>
      <c r="EQ215">
        <v>40.49285714285714</v>
      </c>
      <c r="ER215">
        <v>0</v>
      </c>
      <c r="ES215">
        <v>1662655143.5</v>
      </c>
      <c r="ET215">
        <v>0</v>
      </c>
      <c r="EU215">
        <v>2.332884</v>
      </c>
      <c r="EV215">
        <v>0.1304769074773753</v>
      </c>
      <c r="EW215">
        <v>-243.12307663789</v>
      </c>
      <c r="EX215">
        <v>11221.244</v>
      </c>
      <c r="EY215">
        <v>15</v>
      </c>
      <c r="EZ215">
        <v>0</v>
      </c>
      <c r="FA215" t="s">
        <v>419</v>
      </c>
      <c r="FB215">
        <v>1662142938.1</v>
      </c>
      <c r="FC215">
        <v>1662142938.1</v>
      </c>
      <c r="FD215">
        <v>0</v>
      </c>
      <c r="FE215">
        <v>0.077</v>
      </c>
      <c r="FF215">
        <v>-0.133</v>
      </c>
      <c r="FG215">
        <v>-3.393</v>
      </c>
      <c r="FH215">
        <v>-0.24</v>
      </c>
      <c r="FI215">
        <v>419</v>
      </c>
      <c r="FJ215">
        <v>24</v>
      </c>
      <c r="FK215">
        <v>0.26</v>
      </c>
      <c r="FL215">
        <v>0.23</v>
      </c>
      <c r="FM215">
        <v>13.058172</v>
      </c>
      <c r="FN215">
        <v>14.96606994371476</v>
      </c>
      <c r="FO215">
        <v>1.476696945305976</v>
      </c>
      <c r="FP215">
        <v>0</v>
      </c>
      <c r="FQ215">
        <v>2.289358823529412</v>
      </c>
      <c r="FR215">
        <v>0.6792452156413926</v>
      </c>
      <c r="FS215">
        <v>0.2237354518670328</v>
      </c>
      <c r="FT215">
        <v>1</v>
      </c>
      <c r="FU215">
        <v>1.80188175</v>
      </c>
      <c r="FV215">
        <v>0.2112890431519706</v>
      </c>
      <c r="FW215">
        <v>0.02054526014528654</v>
      </c>
      <c r="FX215">
        <v>0</v>
      </c>
      <c r="FY215">
        <v>1</v>
      </c>
      <c r="FZ215">
        <v>3</v>
      </c>
      <c r="GA215" t="s">
        <v>426</v>
      </c>
      <c r="GB215">
        <v>2.9765</v>
      </c>
      <c r="GC215">
        <v>2.71589</v>
      </c>
      <c r="GD215">
        <v>0.07718990000000001</v>
      </c>
      <c r="GE215">
        <v>0.0729069</v>
      </c>
      <c r="GF215">
        <v>0.0996528</v>
      </c>
      <c r="GG215">
        <v>0.09173870000000001</v>
      </c>
      <c r="GH215">
        <v>28989.3</v>
      </c>
      <c r="GI215">
        <v>29263.5</v>
      </c>
      <c r="GJ215">
        <v>29230.6</v>
      </c>
      <c r="GK215">
        <v>29215.3</v>
      </c>
      <c r="GL215">
        <v>34896.8</v>
      </c>
      <c r="GM215">
        <v>35260.9</v>
      </c>
      <c r="GN215">
        <v>41198.2</v>
      </c>
      <c r="GO215">
        <v>41614.9</v>
      </c>
      <c r="GP215">
        <v>1.8989</v>
      </c>
      <c r="GQ215">
        <v>2.26828</v>
      </c>
      <c r="GR215">
        <v>0.0209734</v>
      </c>
      <c r="GS215">
        <v>0</v>
      </c>
      <c r="GT215">
        <v>28.373</v>
      </c>
      <c r="GU215">
        <v>999.9</v>
      </c>
      <c r="GV215">
        <v>38.4</v>
      </c>
      <c r="GW215">
        <v>36.4</v>
      </c>
      <c r="GX215">
        <v>25.8126</v>
      </c>
      <c r="GY215">
        <v>63.1895</v>
      </c>
      <c r="GZ215">
        <v>21.5505</v>
      </c>
      <c r="HA215">
        <v>2</v>
      </c>
      <c r="HB215">
        <v>0.373349</v>
      </c>
      <c r="HC215">
        <v>2.525</v>
      </c>
      <c r="HD215">
        <v>20.3698</v>
      </c>
      <c r="HE215">
        <v>5.21684</v>
      </c>
      <c r="HF215">
        <v>12.0099</v>
      </c>
      <c r="HG215">
        <v>4.9879</v>
      </c>
      <c r="HH215">
        <v>3.28795</v>
      </c>
      <c r="HI215">
        <v>9999</v>
      </c>
      <c r="HJ215">
        <v>9999</v>
      </c>
      <c r="HK215">
        <v>9999</v>
      </c>
      <c r="HL215">
        <v>222.1</v>
      </c>
      <c r="HM215">
        <v>1.8675</v>
      </c>
      <c r="HN215">
        <v>1.86654</v>
      </c>
      <c r="HO215">
        <v>1.86589</v>
      </c>
      <c r="HP215">
        <v>1.86584</v>
      </c>
      <c r="HQ215">
        <v>1.8677</v>
      </c>
      <c r="HR215">
        <v>1.87012</v>
      </c>
      <c r="HS215">
        <v>1.86875</v>
      </c>
      <c r="HT215">
        <v>1.87027</v>
      </c>
      <c r="HU215">
        <v>0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-3.648</v>
      </c>
      <c r="II215">
        <v>-0.1537</v>
      </c>
      <c r="IJ215">
        <v>-2.516739542632623</v>
      </c>
      <c r="IK215">
        <v>-0.003475500162460642</v>
      </c>
      <c r="IL215">
        <v>1.125610701116577E-07</v>
      </c>
      <c r="IM215">
        <v>8.211969671259291E-12</v>
      </c>
      <c r="IN215">
        <v>-0.1937301274936507</v>
      </c>
      <c r="IO215">
        <v>-0.01384364534232655</v>
      </c>
      <c r="IP215">
        <v>0.00103161831321913</v>
      </c>
      <c r="IQ215">
        <v>-1.444183994753534E-05</v>
      </c>
      <c r="IR215">
        <v>3</v>
      </c>
      <c r="IS215">
        <v>2339</v>
      </c>
      <c r="IT215">
        <v>1</v>
      </c>
      <c r="IU215">
        <v>31</v>
      </c>
      <c r="IV215">
        <v>8536.799999999999</v>
      </c>
      <c r="IW215">
        <v>8536.799999999999</v>
      </c>
      <c r="IX215">
        <v>0.98999</v>
      </c>
      <c r="IY215">
        <v>2.23633</v>
      </c>
      <c r="IZ215">
        <v>1.94702</v>
      </c>
      <c r="JA215">
        <v>2.63062</v>
      </c>
      <c r="JB215">
        <v>2.19482</v>
      </c>
      <c r="JC215">
        <v>2.37671</v>
      </c>
      <c r="JD215">
        <v>39.6669</v>
      </c>
      <c r="JE215">
        <v>14.7625</v>
      </c>
      <c r="JF215">
        <v>18</v>
      </c>
      <c r="JG215">
        <v>527.1180000000001</v>
      </c>
      <c r="JH215">
        <v>781.04</v>
      </c>
      <c r="JI215">
        <v>24.9992</v>
      </c>
      <c r="JJ215">
        <v>32.0636</v>
      </c>
      <c r="JK215">
        <v>30.0001</v>
      </c>
      <c r="JL215">
        <v>31.9927</v>
      </c>
      <c r="JM215">
        <v>31.8969</v>
      </c>
      <c r="JN215">
        <v>19.8248</v>
      </c>
      <c r="JO215">
        <v>21.8327</v>
      </c>
      <c r="JP215">
        <v>0</v>
      </c>
      <c r="JQ215">
        <v>25</v>
      </c>
      <c r="JR215">
        <v>286.221</v>
      </c>
      <c r="JS215">
        <v>19.8963</v>
      </c>
      <c r="JT215">
        <v>99.994</v>
      </c>
      <c r="JU215">
        <v>99.9622</v>
      </c>
    </row>
    <row r="216" spans="1:281">
      <c r="A216">
        <v>200</v>
      </c>
      <c r="B216">
        <v>1662655148.6</v>
      </c>
      <c r="C216">
        <v>4123</v>
      </c>
      <c r="D216" t="s">
        <v>824</v>
      </c>
      <c r="E216" t="s">
        <v>825</v>
      </c>
      <c r="F216">
        <v>5</v>
      </c>
      <c r="G216" t="s">
        <v>807</v>
      </c>
      <c r="H216" t="s">
        <v>416</v>
      </c>
      <c r="I216">
        <v>1662655141.1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310.6379799693075</v>
      </c>
      <c r="AK216">
        <v>317.9550181818181</v>
      </c>
      <c r="AL216">
        <v>-3.280272705230828</v>
      </c>
      <c r="AM216">
        <v>64.66936535487078</v>
      </c>
      <c r="AN216">
        <f>(AP216 - AO216 + DI216*1E3/(8.314*(DK216+273.15)) * AR216/DH216 * AQ216) * DH216/(100*CV216) * 1000/(1000 - AP216)</f>
        <v>0</v>
      </c>
      <c r="AO216">
        <v>19.92452734568689</v>
      </c>
      <c r="AP216">
        <v>21.7567488132095</v>
      </c>
      <c r="AQ216">
        <v>0.0002893778872247916</v>
      </c>
      <c r="AR216">
        <v>93.61822982949093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1662655141.1</v>
      </c>
      <c r="DB216">
        <v>333.3308888888889</v>
      </c>
      <c r="DC216">
        <v>318.6847407407407</v>
      </c>
      <c r="DD216">
        <v>21.75147407407407</v>
      </c>
      <c r="DE216">
        <v>19.92541481481481</v>
      </c>
      <c r="DF216">
        <v>337.0057407407407</v>
      </c>
      <c r="DG216">
        <v>21.90524444444445</v>
      </c>
      <c r="DH216">
        <v>499.9838148148148</v>
      </c>
      <c r="DI216">
        <v>90.75786666666669</v>
      </c>
      <c r="DJ216">
        <v>0.09992448888888888</v>
      </c>
      <c r="DK216">
        <v>28.59730370370371</v>
      </c>
      <c r="DL216">
        <v>28.71165555555556</v>
      </c>
      <c r="DM216">
        <v>999.9000000000001</v>
      </c>
      <c r="DN216">
        <v>0</v>
      </c>
      <c r="DO216">
        <v>0</v>
      </c>
      <c r="DP216">
        <v>10005.47888888889</v>
      </c>
      <c r="DQ216">
        <v>0</v>
      </c>
      <c r="DR216">
        <v>263.1707777777778</v>
      </c>
      <c r="DS216">
        <v>14.64603703703704</v>
      </c>
      <c r="DT216">
        <v>340.7424074074074</v>
      </c>
      <c r="DU216">
        <v>325.1638518518518</v>
      </c>
      <c r="DV216">
        <v>1.826055555555556</v>
      </c>
      <c r="DW216">
        <v>318.6847407407407</v>
      </c>
      <c r="DX216">
        <v>19.92541481481481</v>
      </c>
      <c r="DY216">
        <v>1.974117037037037</v>
      </c>
      <c r="DZ216">
        <v>1.808388518518519</v>
      </c>
      <c r="EA216">
        <v>17.23825185185185</v>
      </c>
      <c r="EB216">
        <v>15.85948148148148</v>
      </c>
      <c r="EC216">
        <v>1499.988888888889</v>
      </c>
      <c r="ED216">
        <v>0.9730076666666669</v>
      </c>
      <c r="EE216">
        <v>0.02699253333333333</v>
      </c>
      <c r="EF216">
        <v>0</v>
      </c>
      <c r="EG216">
        <v>2.2955</v>
      </c>
      <c r="EH216">
        <v>0</v>
      </c>
      <c r="EI216">
        <v>11202.85185185185</v>
      </c>
      <c r="EJ216">
        <v>12533.30740740741</v>
      </c>
      <c r="EK216">
        <v>39.43699999999999</v>
      </c>
      <c r="EL216">
        <v>41.31199999999999</v>
      </c>
      <c r="EM216">
        <v>40.00229629629629</v>
      </c>
      <c r="EN216">
        <v>40.29133333333333</v>
      </c>
      <c r="EO216">
        <v>38.89566666666666</v>
      </c>
      <c r="EP216">
        <v>1459.503333333334</v>
      </c>
      <c r="EQ216">
        <v>40.48555555555555</v>
      </c>
      <c r="ER216">
        <v>0</v>
      </c>
      <c r="ES216">
        <v>1662655148.9</v>
      </c>
      <c r="ET216">
        <v>0</v>
      </c>
      <c r="EU216">
        <v>2.289680769230769</v>
      </c>
      <c r="EV216">
        <v>-0.1029094161007095</v>
      </c>
      <c r="EW216">
        <v>-261.8837606685851</v>
      </c>
      <c r="EX216">
        <v>11201.80384615385</v>
      </c>
      <c r="EY216">
        <v>15</v>
      </c>
      <c r="EZ216">
        <v>0</v>
      </c>
      <c r="FA216" t="s">
        <v>419</v>
      </c>
      <c r="FB216">
        <v>1662142938.1</v>
      </c>
      <c r="FC216">
        <v>1662142938.1</v>
      </c>
      <c r="FD216">
        <v>0</v>
      </c>
      <c r="FE216">
        <v>0.077</v>
      </c>
      <c r="FF216">
        <v>-0.133</v>
      </c>
      <c r="FG216">
        <v>-3.393</v>
      </c>
      <c r="FH216">
        <v>-0.24</v>
      </c>
      <c r="FI216">
        <v>419</v>
      </c>
      <c r="FJ216">
        <v>24</v>
      </c>
      <c r="FK216">
        <v>0.26</v>
      </c>
      <c r="FL216">
        <v>0.23</v>
      </c>
      <c r="FM216">
        <v>13.9713925</v>
      </c>
      <c r="FN216">
        <v>10.86939399624763</v>
      </c>
      <c r="FO216">
        <v>1.063208401581623</v>
      </c>
      <c r="FP216">
        <v>0</v>
      </c>
      <c r="FQ216">
        <v>2.317679411764705</v>
      </c>
      <c r="FR216">
        <v>-0.08682201014934227</v>
      </c>
      <c r="FS216">
        <v>0.1990434075912496</v>
      </c>
      <c r="FT216">
        <v>1</v>
      </c>
      <c r="FU216">
        <v>1.81350425</v>
      </c>
      <c r="FV216">
        <v>0.1959616885553421</v>
      </c>
      <c r="FW216">
        <v>0.0193302375680564</v>
      </c>
      <c r="FX216">
        <v>0</v>
      </c>
      <c r="FY216">
        <v>1</v>
      </c>
      <c r="FZ216">
        <v>3</v>
      </c>
      <c r="GA216" t="s">
        <v>426</v>
      </c>
      <c r="GB216">
        <v>2.97639</v>
      </c>
      <c r="GC216">
        <v>2.71591</v>
      </c>
      <c r="GD216">
        <v>0.074114</v>
      </c>
      <c r="GE216">
        <v>0.06971330000000001</v>
      </c>
      <c r="GF216">
        <v>0.09964629999999999</v>
      </c>
      <c r="GG216">
        <v>0.0917235</v>
      </c>
      <c r="GH216">
        <v>29086.3</v>
      </c>
      <c r="GI216">
        <v>29364.6</v>
      </c>
      <c r="GJ216">
        <v>29231</v>
      </c>
      <c r="GK216">
        <v>29215.5</v>
      </c>
      <c r="GL216">
        <v>34897.5</v>
      </c>
      <c r="GM216">
        <v>35261.7</v>
      </c>
      <c r="GN216">
        <v>41198.8</v>
      </c>
      <c r="GO216">
        <v>41615.2</v>
      </c>
      <c r="GP216">
        <v>1.89867</v>
      </c>
      <c r="GQ216">
        <v>2.2683</v>
      </c>
      <c r="GR216">
        <v>0.0208542</v>
      </c>
      <c r="GS216">
        <v>0</v>
      </c>
      <c r="GT216">
        <v>28.3669</v>
      </c>
      <c r="GU216">
        <v>999.9</v>
      </c>
      <c r="GV216">
        <v>38.4</v>
      </c>
      <c r="GW216">
        <v>36.4</v>
      </c>
      <c r="GX216">
        <v>25.8154</v>
      </c>
      <c r="GY216">
        <v>63.2295</v>
      </c>
      <c r="GZ216">
        <v>21.5946</v>
      </c>
      <c r="HA216">
        <v>2</v>
      </c>
      <c r="HB216">
        <v>0.373354</v>
      </c>
      <c r="HC216">
        <v>2.51876</v>
      </c>
      <c r="HD216">
        <v>20.3698</v>
      </c>
      <c r="HE216">
        <v>5.21489</v>
      </c>
      <c r="HF216">
        <v>12.0099</v>
      </c>
      <c r="HG216">
        <v>4.98635</v>
      </c>
      <c r="HH216">
        <v>3.28785</v>
      </c>
      <c r="HI216">
        <v>9999</v>
      </c>
      <c r="HJ216">
        <v>9999</v>
      </c>
      <c r="HK216">
        <v>9999</v>
      </c>
      <c r="HL216">
        <v>222.1</v>
      </c>
      <c r="HM216">
        <v>1.86752</v>
      </c>
      <c r="HN216">
        <v>1.86653</v>
      </c>
      <c r="HO216">
        <v>1.86595</v>
      </c>
      <c r="HP216">
        <v>1.86584</v>
      </c>
      <c r="HQ216">
        <v>1.86769</v>
      </c>
      <c r="HR216">
        <v>1.87012</v>
      </c>
      <c r="HS216">
        <v>1.86874</v>
      </c>
      <c r="HT216">
        <v>1.87027</v>
      </c>
      <c r="HU216">
        <v>0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-3.593</v>
      </c>
      <c r="II216">
        <v>-0.1537</v>
      </c>
      <c r="IJ216">
        <v>-2.516739542632623</v>
      </c>
      <c r="IK216">
        <v>-0.003475500162460642</v>
      </c>
      <c r="IL216">
        <v>1.125610701116577E-07</v>
      </c>
      <c r="IM216">
        <v>8.211969671259291E-12</v>
      </c>
      <c r="IN216">
        <v>-0.1937301274936507</v>
      </c>
      <c r="IO216">
        <v>-0.01384364534232655</v>
      </c>
      <c r="IP216">
        <v>0.00103161831321913</v>
      </c>
      <c r="IQ216">
        <v>-1.444183994753534E-05</v>
      </c>
      <c r="IR216">
        <v>3</v>
      </c>
      <c r="IS216">
        <v>2339</v>
      </c>
      <c r="IT216">
        <v>1</v>
      </c>
      <c r="IU216">
        <v>31</v>
      </c>
      <c r="IV216">
        <v>8536.799999999999</v>
      </c>
      <c r="IW216">
        <v>8536.799999999999</v>
      </c>
      <c r="IX216">
        <v>0.943604</v>
      </c>
      <c r="IY216">
        <v>2.23633</v>
      </c>
      <c r="IZ216">
        <v>1.94702</v>
      </c>
      <c r="JA216">
        <v>2.63184</v>
      </c>
      <c r="JB216">
        <v>2.19482</v>
      </c>
      <c r="JC216">
        <v>2.38403</v>
      </c>
      <c r="JD216">
        <v>39.6669</v>
      </c>
      <c r="JE216">
        <v>14.7712</v>
      </c>
      <c r="JF216">
        <v>18</v>
      </c>
      <c r="JG216">
        <v>526.981</v>
      </c>
      <c r="JH216">
        <v>781.099</v>
      </c>
      <c r="JI216">
        <v>24.9988</v>
      </c>
      <c r="JJ216">
        <v>32.0637</v>
      </c>
      <c r="JK216">
        <v>30.0001</v>
      </c>
      <c r="JL216">
        <v>31.9946</v>
      </c>
      <c r="JM216">
        <v>31.8996</v>
      </c>
      <c r="JN216">
        <v>18.903</v>
      </c>
      <c r="JO216">
        <v>21.8327</v>
      </c>
      <c r="JP216">
        <v>0</v>
      </c>
      <c r="JQ216">
        <v>25</v>
      </c>
      <c r="JR216">
        <v>266.081</v>
      </c>
      <c r="JS216">
        <v>19.8836</v>
      </c>
      <c r="JT216">
        <v>99.9954</v>
      </c>
      <c r="JU216">
        <v>99.9629</v>
      </c>
    </row>
    <row r="217" spans="1:281">
      <c r="A217">
        <v>201</v>
      </c>
      <c r="B217">
        <v>1662655153.6</v>
      </c>
      <c r="C217">
        <v>4128</v>
      </c>
      <c r="D217" t="s">
        <v>826</v>
      </c>
      <c r="E217" t="s">
        <v>827</v>
      </c>
      <c r="F217">
        <v>5</v>
      </c>
      <c r="G217" t="s">
        <v>807</v>
      </c>
      <c r="H217" t="s">
        <v>416</v>
      </c>
      <c r="I217">
        <v>1662655145.814285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293.7817468980285</v>
      </c>
      <c r="AK217">
        <v>301.5562909090908</v>
      </c>
      <c r="AL217">
        <v>-3.287305591431768</v>
      </c>
      <c r="AM217">
        <v>64.66936535487078</v>
      </c>
      <c r="AN217">
        <f>(AP217 - AO217 + DI217*1E3/(8.314*(DK217+273.15)) * AR217/DH217 * AQ217) * DH217/(100*CV217) * 1000/(1000 - AP217)</f>
        <v>0</v>
      </c>
      <c r="AO217">
        <v>19.91999456531785</v>
      </c>
      <c r="AP217">
        <v>21.75549133126935</v>
      </c>
      <c r="AQ217">
        <v>-7.268751453537605E-05</v>
      </c>
      <c r="AR217">
        <v>93.61822982949093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1662655145.814285</v>
      </c>
      <c r="DB217">
        <v>318.3491428571429</v>
      </c>
      <c r="DC217">
        <v>303.0956428571429</v>
      </c>
      <c r="DD217">
        <v>21.756125</v>
      </c>
      <c r="DE217">
        <v>19.92259642857143</v>
      </c>
      <c r="DF217">
        <v>321.9728214285715</v>
      </c>
      <c r="DG217">
        <v>21.90983928571428</v>
      </c>
      <c r="DH217">
        <v>500.0070714285715</v>
      </c>
      <c r="DI217">
        <v>90.75742142857142</v>
      </c>
      <c r="DJ217">
        <v>0.0999799</v>
      </c>
      <c r="DK217">
        <v>28.59325714285714</v>
      </c>
      <c r="DL217">
        <v>28.70679642857143</v>
      </c>
      <c r="DM217">
        <v>999.9000000000002</v>
      </c>
      <c r="DN217">
        <v>0</v>
      </c>
      <c r="DO217">
        <v>0</v>
      </c>
      <c r="DP217">
        <v>10007.13857142857</v>
      </c>
      <c r="DQ217">
        <v>0</v>
      </c>
      <c r="DR217">
        <v>262.6789642857143</v>
      </c>
      <c r="DS217">
        <v>15.25328928571429</v>
      </c>
      <c r="DT217">
        <v>325.4291428571428</v>
      </c>
      <c r="DU217">
        <v>309.2569642857142</v>
      </c>
      <c r="DV217">
        <v>1.833530714285714</v>
      </c>
      <c r="DW217">
        <v>303.0956428571429</v>
      </c>
      <c r="DX217">
        <v>19.92259642857143</v>
      </c>
      <c r="DY217">
        <v>1.974528928571429</v>
      </c>
      <c r="DZ217">
        <v>1.808122142857143</v>
      </c>
      <c r="EA217">
        <v>17.24155</v>
      </c>
      <c r="EB217">
        <v>15.85718214285714</v>
      </c>
      <c r="EC217">
        <v>1499.996428571429</v>
      </c>
      <c r="ED217">
        <v>0.9730078571428573</v>
      </c>
      <c r="EE217">
        <v>0.026992375</v>
      </c>
      <c r="EF217">
        <v>0</v>
      </c>
      <c r="EG217">
        <v>2.331835714285714</v>
      </c>
      <c r="EH217">
        <v>0</v>
      </c>
      <c r="EI217">
        <v>11185.02857142857</v>
      </c>
      <c r="EJ217">
        <v>12533.37142857143</v>
      </c>
      <c r="EK217">
        <v>39.43257142857141</v>
      </c>
      <c r="EL217">
        <v>41.31199999999999</v>
      </c>
      <c r="EM217">
        <v>40</v>
      </c>
      <c r="EN217">
        <v>40.27214285714285</v>
      </c>
      <c r="EO217">
        <v>38.88828571428571</v>
      </c>
      <c r="EP217">
        <v>1459.511071428571</v>
      </c>
      <c r="EQ217">
        <v>40.48535714285715</v>
      </c>
      <c r="ER217">
        <v>0</v>
      </c>
      <c r="ES217">
        <v>1662655153.7</v>
      </c>
      <c r="ET217">
        <v>0</v>
      </c>
      <c r="EU217">
        <v>2.322765384615384</v>
      </c>
      <c r="EV217">
        <v>0.340222226632974</v>
      </c>
      <c r="EW217">
        <v>-204.4683761790225</v>
      </c>
      <c r="EX217">
        <v>11183.8423076923</v>
      </c>
      <c r="EY217">
        <v>15</v>
      </c>
      <c r="EZ217">
        <v>0</v>
      </c>
      <c r="FA217" t="s">
        <v>419</v>
      </c>
      <c r="FB217">
        <v>1662142938.1</v>
      </c>
      <c r="FC217">
        <v>1662142938.1</v>
      </c>
      <c r="FD217">
        <v>0</v>
      </c>
      <c r="FE217">
        <v>0.077</v>
      </c>
      <c r="FF217">
        <v>-0.133</v>
      </c>
      <c r="FG217">
        <v>-3.393</v>
      </c>
      <c r="FH217">
        <v>-0.24</v>
      </c>
      <c r="FI217">
        <v>419</v>
      </c>
      <c r="FJ217">
        <v>24</v>
      </c>
      <c r="FK217">
        <v>0.26</v>
      </c>
      <c r="FL217">
        <v>0.23</v>
      </c>
      <c r="FM217">
        <v>14.9134775</v>
      </c>
      <c r="FN217">
        <v>7.714240525328336</v>
      </c>
      <c r="FO217">
        <v>0.7479628134096977</v>
      </c>
      <c r="FP217">
        <v>0</v>
      </c>
      <c r="FQ217">
        <v>2.312623529411765</v>
      </c>
      <c r="FR217">
        <v>0.0413078665649087</v>
      </c>
      <c r="FS217">
        <v>0.2505057942958177</v>
      </c>
      <c r="FT217">
        <v>1</v>
      </c>
      <c r="FU217">
        <v>1.82817275</v>
      </c>
      <c r="FV217">
        <v>0.09934570356472845</v>
      </c>
      <c r="FW217">
        <v>0.01077630223859278</v>
      </c>
      <c r="FX217">
        <v>1</v>
      </c>
      <c r="FY217">
        <v>2</v>
      </c>
      <c r="FZ217">
        <v>3</v>
      </c>
      <c r="GA217" t="s">
        <v>420</v>
      </c>
      <c r="GB217">
        <v>2.97612</v>
      </c>
      <c r="GC217">
        <v>2.71548</v>
      </c>
      <c r="GD217">
        <v>0.0709673</v>
      </c>
      <c r="GE217">
        <v>0.0664168</v>
      </c>
      <c r="GF217">
        <v>0.0996438</v>
      </c>
      <c r="GG217">
        <v>0.09171600000000001</v>
      </c>
      <c r="GH217">
        <v>29185</v>
      </c>
      <c r="GI217">
        <v>29468.8</v>
      </c>
      <c r="GJ217">
        <v>29230.8</v>
      </c>
      <c r="GK217">
        <v>29215.6</v>
      </c>
      <c r="GL217">
        <v>34897.6</v>
      </c>
      <c r="GM217">
        <v>35262.2</v>
      </c>
      <c r="GN217">
        <v>41198.8</v>
      </c>
      <c r="GO217">
        <v>41615.5</v>
      </c>
      <c r="GP217">
        <v>1.89845</v>
      </c>
      <c r="GQ217">
        <v>2.26813</v>
      </c>
      <c r="GR217">
        <v>0.0206828</v>
      </c>
      <c r="GS217">
        <v>0</v>
      </c>
      <c r="GT217">
        <v>28.3608</v>
      </c>
      <c r="GU217">
        <v>999.9</v>
      </c>
      <c r="GV217">
        <v>38.4</v>
      </c>
      <c r="GW217">
        <v>36.4</v>
      </c>
      <c r="GX217">
        <v>25.8173</v>
      </c>
      <c r="GY217">
        <v>63.3595</v>
      </c>
      <c r="GZ217">
        <v>21.6266</v>
      </c>
      <c r="HA217">
        <v>2</v>
      </c>
      <c r="HB217">
        <v>0.373369</v>
      </c>
      <c r="HC217">
        <v>2.51158</v>
      </c>
      <c r="HD217">
        <v>20.3699</v>
      </c>
      <c r="HE217">
        <v>5.21639</v>
      </c>
      <c r="HF217">
        <v>12.0099</v>
      </c>
      <c r="HG217">
        <v>4.9877</v>
      </c>
      <c r="HH217">
        <v>3.2878</v>
      </c>
      <c r="HI217">
        <v>9999</v>
      </c>
      <c r="HJ217">
        <v>9999</v>
      </c>
      <c r="HK217">
        <v>9999</v>
      </c>
      <c r="HL217">
        <v>222.1</v>
      </c>
      <c r="HM217">
        <v>1.86749</v>
      </c>
      <c r="HN217">
        <v>1.86653</v>
      </c>
      <c r="HO217">
        <v>1.86591</v>
      </c>
      <c r="HP217">
        <v>1.86584</v>
      </c>
      <c r="HQ217">
        <v>1.86769</v>
      </c>
      <c r="HR217">
        <v>1.87012</v>
      </c>
      <c r="HS217">
        <v>1.86874</v>
      </c>
      <c r="HT217">
        <v>1.87027</v>
      </c>
      <c r="HU217">
        <v>0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-3.538</v>
      </c>
      <c r="II217">
        <v>-0.1537</v>
      </c>
      <c r="IJ217">
        <v>-2.516739542632623</v>
      </c>
      <c r="IK217">
        <v>-0.003475500162460642</v>
      </c>
      <c r="IL217">
        <v>1.125610701116577E-07</v>
      </c>
      <c r="IM217">
        <v>8.211969671259291E-12</v>
      </c>
      <c r="IN217">
        <v>-0.1937301274936507</v>
      </c>
      <c r="IO217">
        <v>-0.01384364534232655</v>
      </c>
      <c r="IP217">
        <v>0.00103161831321913</v>
      </c>
      <c r="IQ217">
        <v>-1.444183994753534E-05</v>
      </c>
      <c r="IR217">
        <v>3</v>
      </c>
      <c r="IS217">
        <v>2339</v>
      </c>
      <c r="IT217">
        <v>1</v>
      </c>
      <c r="IU217">
        <v>31</v>
      </c>
      <c r="IV217">
        <v>8536.9</v>
      </c>
      <c r="IW217">
        <v>8536.9</v>
      </c>
      <c r="IX217">
        <v>0.900879</v>
      </c>
      <c r="IY217">
        <v>2.24731</v>
      </c>
      <c r="IZ217">
        <v>1.94702</v>
      </c>
      <c r="JA217">
        <v>2.63184</v>
      </c>
      <c r="JB217">
        <v>2.19482</v>
      </c>
      <c r="JC217">
        <v>2.35962</v>
      </c>
      <c r="JD217">
        <v>39.6418</v>
      </c>
      <c r="JE217">
        <v>14.7537</v>
      </c>
      <c r="JF217">
        <v>18</v>
      </c>
      <c r="JG217">
        <v>526.846</v>
      </c>
      <c r="JH217">
        <v>780.937</v>
      </c>
      <c r="JI217">
        <v>24.9986</v>
      </c>
      <c r="JJ217">
        <v>32.0664</v>
      </c>
      <c r="JK217">
        <v>30.0001</v>
      </c>
      <c r="JL217">
        <v>31.9969</v>
      </c>
      <c r="JM217">
        <v>31.9003</v>
      </c>
      <c r="JN217">
        <v>18.0446</v>
      </c>
      <c r="JO217">
        <v>21.8327</v>
      </c>
      <c r="JP217">
        <v>0</v>
      </c>
      <c r="JQ217">
        <v>25</v>
      </c>
      <c r="JR217">
        <v>252.573</v>
      </c>
      <c r="JS217">
        <v>19.8637</v>
      </c>
      <c r="JT217">
        <v>99.9952</v>
      </c>
      <c r="JU217">
        <v>99.9635</v>
      </c>
    </row>
    <row r="218" spans="1:281">
      <c r="A218">
        <v>202</v>
      </c>
      <c r="B218">
        <v>1662655158.6</v>
      </c>
      <c r="C218">
        <v>4133</v>
      </c>
      <c r="D218" t="s">
        <v>828</v>
      </c>
      <c r="E218" t="s">
        <v>829</v>
      </c>
      <c r="F218">
        <v>5</v>
      </c>
      <c r="G218" t="s">
        <v>807</v>
      </c>
      <c r="H218" t="s">
        <v>416</v>
      </c>
      <c r="I218">
        <v>1662655151.1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276.9228990220688</v>
      </c>
      <c r="AK218">
        <v>285.2205818181819</v>
      </c>
      <c r="AL218">
        <v>-3.265053354037866</v>
      </c>
      <c r="AM218">
        <v>64.66936535487078</v>
      </c>
      <c r="AN218">
        <f>(AP218 - AO218 + DI218*1E3/(8.314*(DK218+273.15)) * AR218/DH218 * AQ218) * DH218/(100*CV218) * 1000/(1000 - AP218)</f>
        <v>0</v>
      </c>
      <c r="AO218">
        <v>19.91826111011433</v>
      </c>
      <c r="AP218">
        <v>21.75977750257998</v>
      </c>
      <c r="AQ218">
        <v>-4.338743276764377E-06</v>
      </c>
      <c r="AR218">
        <v>93.61822982949093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1662655151.1</v>
      </c>
      <c r="DB218">
        <v>301.4267777777778</v>
      </c>
      <c r="DC218">
        <v>285.624</v>
      </c>
      <c r="DD218">
        <v>21.75712962962963</v>
      </c>
      <c r="DE218">
        <v>19.91904814814815</v>
      </c>
      <c r="DF218">
        <v>304.9926666666667</v>
      </c>
      <c r="DG218">
        <v>21.91082962962963</v>
      </c>
      <c r="DH218">
        <v>499.9963333333333</v>
      </c>
      <c r="DI218">
        <v>90.75711481481483</v>
      </c>
      <c r="DJ218">
        <v>0.09996142222222223</v>
      </c>
      <c r="DK218">
        <v>28.58966666666667</v>
      </c>
      <c r="DL218">
        <v>28.69981111111112</v>
      </c>
      <c r="DM218">
        <v>999.9000000000001</v>
      </c>
      <c r="DN218">
        <v>0</v>
      </c>
      <c r="DO218">
        <v>0</v>
      </c>
      <c r="DP218">
        <v>10007.14740740741</v>
      </c>
      <c r="DQ218">
        <v>0</v>
      </c>
      <c r="DR218">
        <v>262.7585555555556</v>
      </c>
      <c r="DS218">
        <v>15.8026</v>
      </c>
      <c r="DT218">
        <v>308.1306666666667</v>
      </c>
      <c r="DU218">
        <v>291.4291111111111</v>
      </c>
      <c r="DV218">
        <v>1.838074074074074</v>
      </c>
      <c r="DW218">
        <v>285.624</v>
      </c>
      <c r="DX218">
        <v>19.91904814814815</v>
      </c>
      <c r="DY218">
        <v>1.974613333333333</v>
      </c>
      <c r="DZ218">
        <v>1.807794814814815</v>
      </c>
      <c r="EA218">
        <v>17.24222592592592</v>
      </c>
      <c r="EB218">
        <v>15.85435185185185</v>
      </c>
      <c r="EC218">
        <v>1499.996296296296</v>
      </c>
      <c r="ED218">
        <v>0.9730085925925926</v>
      </c>
      <c r="EE218">
        <v>0.02699167037037037</v>
      </c>
      <c r="EF218">
        <v>0</v>
      </c>
      <c r="EG218">
        <v>2.321548148148148</v>
      </c>
      <c r="EH218">
        <v>0</v>
      </c>
      <c r="EI218">
        <v>11169.85555555555</v>
      </c>
      <c r="EJ218">
        <v>12533.37407407407</v>
      </c>
      <c r="EK218">
        <v>39.4324074074074</v>
      </c>
      <c r="EL218">
        <v>41.31199999999999</v>
      </c>
      <c r="EM218">
        <v>40</v>
      </c>
      <c r="EN218">
        <v>40.25</v>
      </c>
      <c r="EO218">
        <v>38.87959259259259</v>
      </c>
      <c r="EP218">
        <v>1459.511851851852</v>
      </c>
      <c r="EQ218">
        <v>40.48444444444444</v>
      </c>
      <c r="ER218">
        <v>0</v>
      </c>
      <c r="ES218">
        <v>1662655158.5</v>
      </c>
      <c r="ET218">
        <v>0</v>
      </c>
      <c r="EU218">
        <v>2.311573076923077</v>
      </c>
      <c r="EV218">
        <v>0.1392034285341598</v>
      </c>
      <c r="EW218">
        <v>-145.8256407658374</v>
      </c>
      <c r="EX218">
        <v>11169.89230769231</v>
      </c>
      <c r="EY218">
        <v>15</v>
      </c>
      <c r="EZ218">
        <v>0</v>
      </c>
      <c r="FA218" t="s">
        <v>419</v>
      </c>
      <c r="FB218">
        <v>1662142938.1</v>
      </c>
      <c r="FC218">
        <v>1662142938.1</v>
      </c>
      <c r="FD218">
        <v>0</v>
      </c>
      <c r="FE218">
        <v>0.077</v>
      </c>
      <c r="FF218">
        <v>-0.133</v>
      </c>
      <c r="FG218">
        <v>-3.393</v>
      </c>
      <c r="FH218">
        <v>-0.24</v>
      </c>
      <c r="FI218">
        <v>419</v>
      </c>
      <c r="FJ218">
        <v>24</v>
      </c>
      <c r="FK218">
        <v>0.26</v>
      </c>
      <c r="FL218">
        <v>0.23</v>
      </c>
      <c r="FM218">
        <v>15.5026425</v>
      </c>
      <c r="FN218">
        <v>6.184672795497159</v>
      </c>
      <c r="FO218">
        <v>0.5999252890516868</v>
      </c>
      <c r="FP218">
        <v>0</v>
      </c>
      <c r="FQ218">
        <v>2.321326470588235</v>
      </c>
      <c r="FR218">
        <v>0.0843193294353593</v>
      </c>
      <c r="FS218">
        <v>0.2259851144353689</v>
      </c>
      <c r="FT218">
        <v>1</v>
      </c>
      <c r="FU218">
        <v>1.83572475</v>
      </c>
      <c r="FV218">
        <v>0.04913279549718229</v>
      </c>
      <c r="FW218">
        <v>0.005067680429693673</v>
      </c>
      <c r="FX218">
        <v>1</v>
      </c>
      <c r="FY218">
        <v>2</v>
      </c>
      <c r="FZ218">
        <v>3</v>
      </c>
      <c r="GA218" t="s">
        <v>420</v>
      </c>
      <c r="GB218">
        <v>2.97608</v>
      </c>
      <c r="GC218">
        <v>2.71584</v>
      </c>
      <c r="GD218">
        <v>0.06776790000000001</v>
      </c>
      <c r="GE218">
        <v>0.06312230000000001</v>
      </c>
      <c r="GF218">
        <v>0.09965789999999999</v>
      </c>
      <c r="GG218">
        <v>0.0917061</v>
      </c>
      <c r="GH218">
        <v>29286</v>
      </c>
      <c r="GI218">
        <v>29572.3</v>
      </c>
      <c r="GJ218">
        <v>29231.3</v>
      </c>
      <c r="GK218">
        <v>29215.2</v>
      </c>
      <c r="GL218">
        <v>34897.3</v>
      </c>
      <c r="GM218">
        <v>35262</v>
      </c>
      <c r="GN218">
        <v>41199.2</v>
      </c>
      <c r="GO218">
        <v>41614.9</v>
      </c>
      <c r="GP218">
        <v>1.8986</v>
      </c>
      <c r="GQ218">
        <v>2.26813</v>
      </c>
      <c r="GR218">
        <v>0.0207275</v>
      </c>
      <c r="GS218">
        <v>0</v>
      </c>
      <c r="GT218">
        <v>28.3536</v>
      </c>
      <c r="GU218">
        <v>999.9</v>
      </c>
      <c r="GV218">
        <v>38.4</v>
      </c>
      <c r="GW218">
        <v>36.4</v>
      </c>
      <c r="GX218">
        <v>25.8134</v>
      </c>
      <c r="GY218">
        <v>63.3395</v>
      </c>
      <c r="GZ218">
        <v>21.6947</v>
      </c>
      <c r="HA218">
        <v>2</v>
      </c>
      <c r="HB218">
        <v>0.373384</v>
      </c>
      <c r="HC218">
        <v>2.5088</v>
      </c>
      <c r="HD218">
        <v>20.3699</v>
      </c>
      <c r="HE218">
        <v>5.21564</v>
      </c>
      <c r="HF218">
        <v>12.0099</v>
      </c>
      <c r="HG218">
        <v>4.98735</v>
      </c>
      <c r="HH218">
        <v>3.2878</v>
      </c>
      <c r="HI218">
        <v>9999</v>
      </c>
      <c r="HJ218">
        <v>9999</v>
      </c>
      <c r="HK218">
        <v>9999</v>
      </c>
      <c r="HL218">
        <v>222.1</v>
      </c>
      <c r="HM218">
        <v>1.86751</v>
      </c>
      <c r="HN218">
        <v>1.86655</v>
      </c>
      <c r="HO218">
        <v>1.86593</v>
      </c>
      <c r="HP218">
        <v>1.86584</v>
      </c>
      <c r="HQ218">
        <v>1.86768</v>
      </c>
      <c r="HR218">
        <v>1.87012</v>
      </c>
      <c r="HS218">
        <v>1.86875</v>
      </c>
      <c r="HT218">
        <v>1.87027</v>
      </c>
      <c r="HU218">
        <v>0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-3.484</v>
      </c>
      <c r="II218">
        <v>-0.1537</v>
      </c>
      <c r="IJ218">
        <v>-2.516739542632623</v>
      </c>
      <c r="IK218">
        <v>-0.003475500162460642</v>
      </c>
      <c r="IL218">
        <v>1.125610701116577E-07</v>
      </c>
      <c r="IM218">
        <v>8.211969671259291E-12</v>
      </c>
      <c r="IN218">
        <v>-0.1937301274936507</v>
      </c>
      <c r="IO218">
        <v>-0.01384364534232655</v>
      </c>
      <c r="IP218">
        <v>0.00103161831321913</v>
      </c>
      <c r="IQ218">
        <v>-1.444183994753534E-05</v>
      </c>
      <c r="IR218">
        <v>3</v>
      </c>
      <c r="IS218">
        <v>2339</v>
      </c>
      <c r="IT218">
        <v>1</v>
      </c>
      <c r="IU218">
        <v>31</v>
      </c>
      <c r="IV218">
        <v>8537</v>
      </c>
      <c r="IW218">
        <v>8537</v>
      </c>
      <c r="IX218">
        <v>0.853271</v>
      </c>
      <c r="IY218">
        <v>2.23755</v>
      </c>
      <c r="IZ218">
        <v>1.94702</v>
      </c>
      <c r="JA218">
        <v>2.62817</v>
      </c>
      <c r="JB218">
        <v>2.19482</v>
      </c>
      <c r="JC218">
        <v>2.37793</v>
      </c>
      <c r="JD218">
        <v>39.6418</v>
      </c>
      <c r="JE218">
        <v>14.7625</v>
      </c>
      <c r="JF218">
        <v>18</v>
      </c>
      <c r="JG218">
        <v>526.954</v>
      </c>
      <c r="JH218">
        <v>780.965</v>
      </c>
      <c r="JI218">
        <v>24.9991</v>
      </c>
      <c r="JJ218">
        <v>32.0664</v>
      </c>
      <c r="JK218">
        <v>30.0002</v>
      </c>
      <c r="JL218">
        <v>31.9976</v>
      </c>
      <c r="JM218">
        <v>31.9024</v>
      </c>
      <c r="JN218">
        <v>17.1075</v>
      </c>
      <c r="JO218">
        <v>21.8327</v>
      </c>
      <c r="JP218">
        <v>0</v>
      </c>
      <c r="JQ218">
        <v>25</v>
      </c>
      <c r="JR218">
        <v>232.205</v>
      </c>
      <c r="JS218">
        <v>19.8446</v>
      </c>
      <c r="JT218">
        <v>99.9965</v>
      </c>
      <c r="JU218">
        <v>99.962</v>
      </c>
    </row>
    <row r="219" spans="1:281">
      <c r="A219">
        <v>203</v>
      </c>
      <c r="B219">
        <v>1662655163.6</v>
      </c>
      <c r="C219">
        <v>4138</v>
      </c>
      <c r="D219" t="s">
        <v>830</v>
      </c>
      <c r="E219" t="s">
        <v>831</v>
      </c>
      <c r="F219">
        <v>5</v>
      </c>
      <c r="G219" t="s">
        <v>807</v>
      </c>
      <c r="H219" t="s">
        <v>416</v>
      </c>
      <c r="I219">
        <v>1662655155.814285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260.2211026421817</v>
      </c>
      <c r="AK219">
        <v>268.8911515151514</v>
      </c>
      <c r="AL219">
        <v>-3.264957873192488</v>
      </c>
      <c r="AM219">
        <v>64.66936535487078</v>
      </c>
      <c r="AN219">
        <f>(AP219 - AO219 + DI219*1E3/(8.314*(DK219+273.15)) * AR219/DH219 * AQ219) * DH219/(100*CV219) * 1000/(1000 - AP219)</f>
        <v>0</v>
      </c>
      <c r="AO219">
        <v>19.91506596016346</v>
      </c>
      <c r="AP219">
        <v>21.76484901960785</v>
      </c>
      <c r="AQ219">
        <v>9.188701628580579E-05</v>
      </c>
      <c r="AR219">
        <v>93.61822982949093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1662655155.814285</v>
      </c>
      <c r="DB219">
        <v>286.3366071428571</v>
      </c>
      <c r="DC219">
        <v>270.0830357142857</v>
      </c>
      <c r="DD219">
        <v>21.75889285714286</v>
      </c>
      <c r="DE219">
        <v>19.916175</v>
      </c>
      <c r="DF219">
        <v>289.8510357142857</v>
      </c>
      <c r="DG219">
        <v>21.91257142857143</v>
      </c>
      <c r="DH219">
        <v>500.0216428571429</v>
      </c>
      <c r="DI219">
        <v>90.75735357142857</v>
      </c>
      <c r="DJ219">
        <v>0.1000481892857143</v>
      </c>
      <c r="DK219">
        <v>28.58813571428572</v>
      </c>
      <c r="DL219">
        <v>28.69665357142857</v>
      </c>
      <c r="DM219">
        <v>999.9000000000002</v>
      </c>
      <c r="DN219">
        <v>0</v>
      </c>
      <c r="DO219">
        <v>0</v>
      </c>
      <c r="DP219">
        <v>10004.62321428571</v>
      </c>
      <c r="DQ219">
        <v>0</v>
      </c>
      <c r="DR219">
        <v>263.5573214285715</v>
      </c>
      <c r="DS219">
        <v>16.25351428571429</v>
      </c>
      <c r="DT219">
        <v>292.7053571428572</v>
      </c>
      <c r="DU219">
        <v>275.5713928571428</v>
      </c>
      <c r="DV219">
        <v>1.842711428571428</v>
      </c>
      <c r="DW219">
        <v>270.0830357142857</v>
      </c>
      <c r="DX219">
        <v>19.916175</v>
      </c>
      <c r="DY219">
        <v>1.974778214285714</v>
      </c>
      <c r="DZ219">
        <v>1.807538928571428</v>
      </c>
      <c r="EA219">
        <v>17.24355</v>
      </c>
      <c r="EB219">
        <v>15.85213928571428</v>
      </c>
      <c r="EC219">
        <v>1500.005357142857</v>
      </c>
      <c r="ED219">
        <v>0.9730041428571431</v>
      </c>
      <c r="EE219">
        <v>0.02699619642857144</v>
      </c>
      <c r="EF219">
        <v>0</v>
      </c>
      <c r="EG219">
        <v>2.362192857142857</v>
      </c>
      <c r="EH219">
        <v>0</v>
      </c>
      <c r="EI219">
        <v>11157.94285714286</v>
      </c>
      <c r="EJ219">
        <v>12533.43928571428</v>
      </c>
      <c r="EK219">
        <v>39.42814285714285</v>
      </c>
      <c r="EL219">
        <v>41.30757142857142</v>
      </c>
      <c r="EM219">
        <v>40</v>
      </c>
      <c r="EN219">
        <v>40.25</v>
      </c>
      <c r="EO219">
        <v>38.875</v>
      </c>
      <c r="EP219">
        <v>1459.513571428572</v>
      </c>
      <c r="EQ219">
        <v>40.49178571428571</v>
      </c>
      <c r="ER219">
        <v>0</v>
      </c>
      <c r="ES219">
        <v>1662655163.3</v>
      </c>
      <c r="ET219">
        <v>0</v>
      </c>
      <c r="EU219">
        <v>2.359957692307692</v>
      </c>
      <c r="EV219">
        <v>0.1205914569985407</v>
      </c>
      <c r="EW219">
        <v>-132.0205129416881</v>
      </c>
      <c r="EX219">
        <v>11158.11538461538</v>
      </c>
      <c r="EY219">
        <v>15</v>
      </c>
      <c r="EZ219">
        <v>0</v>
      </c>
      <c r="FA219" t="s">
        <v>419</v>
      </c>
      <c r="FB219">
        <v>1662142938.1</v>
      </c>
      <c r="FC219">
        <v>1662142938.1</v>
      </c>
      <c r="FD219">
        <v>0</v>
      </c>
      <c r="FE219">
        <v>0.077</v>
      </c>
      <c r="FF219">
        <v>-0.133</v>
      </c>
      <c r="FG219">
        <v>-3.393</v>
      </c>
      <c r="FH219">
        <v>-0.24</v>
      </c>
      <c r="FI219">
        <v>419</v>
      </c>
      <c r="FJ219">
        <v>24</v>
      </c>
      <c r="FK219">
        <v>0.26</v>
      </c>
      <c r="FL219">
        <v>0.23</v>
      </c>
      <c r="FM219">
        <v>15.93497804878049</v>
      </c>
      <c r="FN219">
        <v>5.657820209059266</v>
      </c>
      <c r="FO219">
        <v>0.5640264223668071</v>
      </c>
      <c r="FP219">
        <v>0</v>
      </c>
      <c r="FQ219">
        <v>2.329770588235294</v>
      </c>
      <c r="FR219">
        <v>0.3261879293086135</v>
      </c>
      <c r="FS219">
        <v>0.2286135597972775</v>
      </c>
      <c r="FT219">
        <v>1</v>
      </c>
      <c r="FU219">
        <v>1.840157804878049</v>
      </c>
      <c r="FV219">
        <v>0.05375979094076661</v>
      </c>
      <c r="FW219">
        <v>0.005592171580550601</v>
      </c>
      <c r="FX219">
        <v>1</v>
      </c>
      <c r="FY219">
        <v>2</v>
      </c>
      <c r="FZ219">
        <v>3</v>
      </c>
      <c r="GA219" t="s">
        <v>420</v>
      </c>
      <c r="GB219">
        <v>2.97611</v>
      </c>
      <c r="GC219">
        <v>2.71559</v>
      </c>
      <c r="GD219">
        <v>0.064499</v>
      </c>
      <c r="GE219">
        <v>0.0596577</v>
      </c>
      <c r="GF219">
        <v>0.0996735</v>
      </c>
      <c r="GG219">
        <v>0.0916979</v>
      </c>
      <c r="GH219">
        <v>29389.2</v>
      </c>
      <c r="GI219">
        <v>29681.1</v>
      </c>
      <c r="GJ219">
        <v>29231.8</v>
      </c>
      <c r="GK219">
        <v>29214.6</v>
      </c>
      <c r="GL219">
        <v>34896.8</v>
      </c>
      <c r="GM219">
        <v>35261.7</v>
      </c>
      <c r="GN219">
        <v>41199.4</v>
      </c>
      <c r="GO219">
        <v>41614.2</v>
      </c>
      <c r="GP219">
        <v>1.89875</v>
      </c>
      <c r="GQ219">
        <v>2.26805</v>
      </c>
      <c r="GR219">
        <v>0.0217482</v>
      </c>
      <c r="GS219">
        <v>0</v>
      </c>
      <c r="GT219">
        <v>28.3493</v>
      </c>
      <c r="GU219">
        <v>999.9</v>
      </c>
      <c r="GV219">
        <v>38.4</v>
      </c>
      <c r="GW219">
        <v>36.4</v>
      </c>
      <c r="GX219">
        <v>25.8153</v>
      </c>
      <c r="GY219">
        <v>63.2895</v>
      </c>
      <c r="GZ219">
        <v>21.6907</v>
      </c>
      <c r="HA219">
        <v>2</v>
      </c>
      <c r="HB219">
        <v>0.373483</v>
      </c>
      <c r="HC219">
        <v>2.50951</v>
      </c>
      <c r="HD219">
        <v>20.3698</v>
      </c>
      <c r="HE219">
        <v>5.21579</v>
      </c>
      <c r="HF219">
        <v>12.0099</v>
      </c>
      <c r="HG219">
        <v>4.98735</v>
      </c>
      <c r="HH219">
        <v>3.28803</v>
      </c>
      <c r="HI219">
        <v>9999</v>
      </c>
      <c r="HJ219">
        <v>9999</v>
      </c>
      <c r="HK219">
        <v>9999</v>
      </c>
      <c r="HL219">
        <v>222.1</v>
      </c>
      <c r="HM219">
        <v>1.8675</v>
      </c>
      <c r="HN219">
        <v>1.86656</v>
      </c>
      <c r="HO219">
        <v>1.86592</v>
      </c>
      <c r="HP219">
        <v>1.86584</v>
      </c>
      <c r="HQ219">
        <v>1.86769</v>
      </c>
      <c r="HR219">
        <v>1.87012</v>
      </c>
      <c r="HS219">
        <v>1.86874</v>
      </c>
      <c r="HT219">
        <v>1.87027</v>
      </c>
      <c r="HU219">
        <v>0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-3.43</v>
      </c>
      <c r="II219">
        <v>-0.1536</v>
      </c>
      <c r="IJ219">
        <v>-2.516739542632623</v>
      </c>
      <c r="IK219">
        <v>-0.003475500162460642</v>
      </c>
      <c r="IL219">
        <v>1.125610701116577E-07</v>
      </c>
      <c r="IM219">
        <v>8.211969671259291E-12</v>
      </c>
      <c r="IN219">
        <v>-0.1937301274936507</v>
      </c>
      <c r="IO219">
        <v>-0.01384364534232655</v>
      </c>
      <c r="IP219">
        <v>0.00103161831321913</v>
      </c>
      <c r="IQ219">
        <v>-1.444183994753534E-05</v>
      </c>
      <c r="IR219">
        <v>3</v>
      </c>
      <c r="IS219">
        <v>2339</v>
      </c>
      <c r="IT219">
        <v>1</v>
      </c>
      <c r="IU219">
        <v>31</v>
      </c>
      <c r="IV219">
        <v>8537.1</v>
      </c>
      <c r="IW219">
        <v>8537.1</v>
      </c>
      <c r="IX219">
        <v>0.812988</v>
      </c>
      <c r="IY219">
        <v>2.24487</v>
      </c>
      <c r="IZ219">
        <v>1.94702</v>
      </c>
      <c r="JA219">
        <v>2.63184</v>
      </c>
      <c r="JB219">
        <v>2.19482</v>
      </c>
      <c r="JC219">
        <v>2.37915</v>
      </c>
      <c r="JD219">
        <v>39.6669</v>
      </c>
      <c r="JE219">
        <v>14.7625</v>
      </c>
      <c r="JF219">
        <v>18</v>
      </c>
      <c r="JG219">
        <v>527.079</v>
      </c>
      <c r="JH219">
        <v>780.926</v>
      </c>
      <c r="JI219">
        <v>24.9997</v>
      </c>
      <c r="JJ219">
        <v>32.0687</v>
      </c>
      <c r="JK219">
        <v>30.0002</v>
      </c>
      <c r="JL219">
        <v>32.0002</v>
      </c>
      <c r="JM219">
        <v>31.9052</v>
      </c>
      <c r="JN219">
        <v>16.269</v>
      </c>
      <c r="JO219">
        <v>21.8327</v>
      </c>
      <c r="JP219">
        <v>0</v>
      </c>
      <c r="JQ219">
        <v>25</v>
      </c>
      <c r="JR219">
        <v>218.846</v>
      </c>
      <c r="JS219">
        <v>19.8241</v>
      </c>
      <c r="JT219">
        <v>99.9974</v>
      </c>
      <c r="JU219">
        <v>99.9602</v>
      </c>
    </row>
    <row r="220" spans="1:281">
      <c r="A220">
        <v>204</v>
      </c>
      <c r="B220">
        <v>1662655168.6</v>
      </c>
      <c r="C220">
        <v>4143</v>
      </c>
      <c r="D220" t="s">
        <v>832</v>
      </c>
      <c r="E220" t="s">
        <v>833</v>
      </c>
      <c r="F220">
        <v>5</v>
      </c>
      <c r="G220" t="s">
        <v>807</v>
      </c>
      <c r="H220" t="s">
        <v>416</v>
      </c>
      <c r="I220">
        <v>1662655161.1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243.586289999864</v>
      </c>
      <c r="AK220">
        <v>252.5668</v>
      </c>
      <c r="AL220">
        <v>-3.253052993265253</v>
      </c>
      <c r="AM220">
        <v>64.66936535487078</v>
      </c>
      <c r="AN220">
        <f>(AP220 - AO220 + DI220*1E3/(8.314*(DK220+273.15)) * AR220/DH220 * AQ220) * DH220/(100*CV220) * 1000/(1000 - AP220)</f>
        <v>0</v>
      </c>
      <c r="AO220">
        <v>19.9116634831061</v>
      </c>
      <c r="AP220">
        <v>21.77508245614035</v>
      </c>
      <c r="AQ220">
        <v>4.1809183481997E-05</v>
      </c>
      <c r="AR220">
        <v>93.61822982949093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1662655161.1</v>
      </c>
      <c r="DB220">
        <v>269.4155925925926</v>
      </c>
      <c r="DC220">
        <v>252.7657407407407</v>
      </c>
      <c r="DD220">
        <v>21.76383703703704</v>
      </c>
      <c r="DE220">
        <v>19.91251481481481</v>
      </c>
      <c r="DF220">
        <v>272.8721481481482</v>
      </c>
      <c r="DG220">
        <v>21.91746666666667</v>
      </c>
      <c r="DH220">
        <v>499.9929999999999</v>
      </c>
      <c r="DI220">
        <v>90.75743703703702</v>
      </c>
      <c r="DJ220">
        <v>0.09998212962962964</v>
      </c>
      <c r="DK220">
        <v>28.58865925925927</v>
      </c>
      <c r="DL220">
        <v>28.69702592592593</v>
      </c>
      <c r="DM220">
        <v>999.9000000000001</v>
      </c>
      <c r="DN220">
        <v>0</v>
      </c>
      <c r="DO220">
        <v>0</v>
      </c>
      <c r="DP220">
        <v>10004.97703703704</v>
      </c>
      <c r="DQ220">
        <v>0</v>
      </c>
      <c r="DR220">
        <v>264.0754444444444</v>
      </c>
      <c r="DS220">
        <v>16.64983333333333</v>
      </c>
      <c r="DT220">
        <v>275.4093333333333</v>
      </c>
      <c r="DU220">
        <v>257.9012592592592</v>
      </c>
      <c r="DV220">
        <v>1.851306296296296</v>
      </c>
      <c r="DW220">
        <v>252.7657407407407</v>
      </c>
      <c r="DX220">
        <v>19.91251481481481</v>
      </c>
      <c r="DY220">
        <v>1.975228888888889</v>
      </c>
      <c r="DZ220">
        <v>1.807209629629629</v>
      </c>
      <c r="EA220">
        <v>17.24715555555555</v>
      </c>
      <c r="EB220">
        <v>15.84928888888889</v>
      </c>
      <c r="EC220">
        <v>1499.995555555555</v>
      </c>
      <c r="ED220">
        <v>0.9730001481481483</v>
      </c>
      <c r="EE220">
        <v>0.02700021111111111</v>
      </c>
      <c r="EF220">
        <v>0</v>
      </c>
      <c r="EG220">
        <v>2.318462962962963</v>
      </c>
      <c r="EH220">
        <v>0</v>
      </c>
      <c r="EI220">
        <v>11145.67407407408</v>
      </c>
      <c r="EJ220">
        <v>12533.34814814815</v>
      </c>
      <c r="EK220">
        <v>39.4324074074074</v>
      </c>
      <c r="EL220">
        <v>41.30051851851851</v>
      </c>
      <c r="EM220">
        <v>40</v>
      </c>
      <c r="EN220">
        <v>40.25</v>
      </c>
      <c r="EO220">
        <v>38.875</v>
      </c>
      <c r="EP220">
        <v>1459.497777777778</v>
      </c>
      <c r="EQ220">
        <v>40.49777777777778</v>
      </c>
      <c r="ER220">
        <v>0</v>
      </c>
      <c r="ES220">
        <v>1662655168.7</v>
      </c>
      <c r="ET220">
        <v>0</v>
      </c>
      <c r="EU220">
        <v>2.295404</v>
      </c>
      <c r="EV220">
        <v>-0.874630780666301</v>
      </c>
      <c r="EW220">
        <v>-152.3076923260367</v>
      </c>
      <c r="EX220">
        <v>11144.632</v>
      </c>
      <c r="EY220">
        <v>15</v>
      </c>
      <c r="EZ220">
        <v>0</v>
      </c>
      <c r="FA220" t="s">
        <v>419</v>
      </c>
      <c r="FB220">
        <v>1662142938.1</v>
      </c>
      <c r="FC220">
        <v>1662142938.1</v>
      </c>
      <c r="FD220">
        <v>0</v>
      </c>
      <c r="FE220">
        <v>0.077</v>
      </c>
      <c r="FF220">
        <v>-0.133</v>
      </c>
      <c r="FG220">
        <v>-3.393</v>
      </c>
      <c r="FH220">
        <v>-0.24</v>
      </c>
      <c r="FI220">
        <v>419</v>
      </c>
      <c r="FJ220">
        <v>24</v>
      </c>
      <c r="FK220">
        <v>0.26</v>
      </c>
      <c r="FL220">
        <v>0.23</v>
      </c>
      <c r="FM220">
        <v>16.36501707317073</v>
      </c>
      <c r="FN220">
        <v>4.942358885017412</v>
      </c>
      <c r="FO220">
        <v>0.5020933592628205</v>
      </c>
      <c r="FP220">
        <v>0</v>
      </c>
      <c r="FQ220">
        <v>2.335773529411765</v>
      </c>
      <c r="FR220">
        <v>-0.1098258211332707</v>
      </c>
      <c r="FS220">
        <v>0.2388890615140691</v>
      </c>
      <c r="FT220">
        <v>1</v>
      </c>
      <c r="FU220">
        <v>1.846078536585366</v>
      </c>
      <c r="FV220">
        <v>0.08731965156794388</v>
      </c>
      <c r="FW220">
        <v>0.009035340251931513</v>
      </c>
      <c r="FX220">
        <v>1</v>
      </c>
      <c r="FY220">
        <v>2</v>
      </c>
      <c r="FZ220">
        <v>3</v>
      </c>
      <c r="GA220" t="s">
        <v>420</v>
      </c>
      <c r="GB220">
        <v>2.9762</v>
      </c>
      <c r="GC220">
        <v>2.71552</v>
      </c>
      <c r="GD220">
        <v>0.0611639</v>
      </c>
      <c r="GE220">
        <v>0.0562749</v>
      </c>
      <c r="GF220">
        <v>0.0997015</v>
      </c>
      <c r="GG220">
        <v>0.0916459</v>
      </c>
      <c r="GH220">
        <v>29493.5</v>
      </c>
      <c r="GI220">
        <v>29787.8</v>
      </c>
      <c r="GJ220">
        <v>29231.3</v>
      </c>
      <c r="GK220">
        <v>29214.5</v>
      </c>
      <c r="GL220">
        <v>34895.4</v>
      </c>
      <c r="GM220">
        <v>35263.5</v>
      </c>
      <c r="GN220">
        <v>41199.1</v>
      </c>
      <c r="GO220">
        <v>41614.1</v>
      </c>
      <c r="GP220">
        <v>1.89858</v>
      </c>
      <c r="GQ220">
        <v>2.26792</v>
      </c>
      <c r="GR220">
        <v>0.02148</v>
      </c>
      <c r="GS220">
        <v>0</v>
      </c>
      <c r="GT220">
        <v>28.3487</v>
      </c>
      <c r="GU220">
        <v>999.9</v>
      </c>
      <c r="GV220">
        <v>38.4</v>
      </c>
      <c r="GW220">
        <v>36.4</v>
      </c>
      <c r="GX220">
        <v>25.813</v>
      </c>
      <c r="GY220">
        <v>63.1195</v>
      </c>
      <c r="GZ220">
        <v>21.6747</v>
      </c>
      <c r="HA220">
        <v>2</v>
      </c>
      <c r="HB220">
        <v>0.373498</v>
      </c>
      <c r="HC220">
        <v>2.51331</v>
      </c>
      <c r="HD220">
        <v>20.3698</v>
      </c>
      <c r="HE220">
        <v>5.21594</v>
      </c>
      <c r="HF220">
        <v>12.0101</v>
      </c>
      <c r="HG220">
        <v>4.98735</v>
      </c>
      <c r="HH220">
        <v>3.2878</v>
      </c>
      <c r="HI220">
        <v>9999</v>
      </c>
      <c r="HJ220">
        <v>9999</v>
      </c>
      <c r="HK220">
        <v>9999</v>
      </c>
      <c r="HL220">
        <v>222.1</v>
      </c>
      <c r="HM220">
        <v>1.86751</v>
      </c>
      <c r="HN220">
        <v>1.86656</v>
      </c>
      <c r="HO220">
        <v>1.86597</v>
      </c>
      <c r="HP220">
        <v>1.86584</v>
      </c>
      <c r="HQ220">
        <v>1.8677</v>
      </c>
      <c r="HR220">
        <v>1.87012</v>
      </c>
      <c r="HS220">
        <v>1.86874</v>
      </c>
      <c r="HT220">
        <v>1.87026</v>
      </c>
      <c r="HU220">
        <v>0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-3.374</v>
      </c>
      <c r="II220">
        <v>-0.1536</v>
      </c>
      <c r="IJ220">
        <v>-2.516739542632623</v>
      </c>
      <c r="IK220">
        <v>-0.003475500162460642</v>
      </c>
      <c r="IL220">
        <v>1.125610701116577E-07</v>
      </c>
      <c r="IM220">
        <v>8.211969671259291E-12</v>
      </c>
      <c r="IN220">
        <v>-0.1937301274936507</v>
      </c>
      <c r="IO220">
        <v>-0.01384364534232655</v>
      </c>
      <c r="IP220">
        <v>0.00103161831321913</v>
      </c>
      <c r="IQ220">
        <v>-1.444183994753534E-05</v>
      </c>
      <c r="IR220">
        <v>3</v>
      </c>
      <c r="IS220">
        <v>2339</v>
      </c>
      <c r="IT220">
        <v>1</v>
      </c>
      <c r="IU220">
        <v>31</v>
      </c>
      <c r="IV220">
        <v>8537.200000000001</v>
      </c>
      <c r="IW220">
        <v>8537.200000000001</v>
      </c>
      <c r="IX220">
        <v>0.766602</v>
      </c>
      <c r="IY220">
        <v>2.24487</v>
      </c>
      <c r="IZ220">
        <v>1.94702</v>
      </c>
      <c r="JA220">
        <v>2.63306</v>
      </c>
      <c r="JB220">
        <v>2.19482</v>
      </c>
      <c r="JC220">
        <v>2.40845</v>
      </c>
      <c r="JD220">
        <v>39.6669</v>
      </c>
      <c r="JE220">
        <v>14.7537</v>
      </c>
      <c r="JF220">
        <v>18</v>
      </c>
      <c r="JG220">
        <v>526.9829999999999</v>
      </c>
      <c r="JH220">
        <v>780.831</v>
      </c>
      <c r="JI220">
        <v>25.0004</v>
      </c>
      <c r="JJ220">
        <v>32.0693</v>
      </c>
      <c r="JK220">
        <v>30.0002</v>
      </c>
      <c r="JL220">
        <v>32.0031</v>
      </c>
      <c r="JM220">
        <v>31.9073</v>
      </c>
      <c r="JN220">
        <v>15.3474</v>
      </c>
      <c r="JO220">
        <v>22.1106</v>
      </c>
      <c r="JP220">
        <v>0</v>
      </c>
      <c r="JQ220">
        <v>25</v>
      </c>
      <c r="JR220">
        <v>198.74</v>
      </c>
      <c r="JS220">
        <v>19.794</v>
      </c>
      <c r="JT220">
        <v>99.99630000000001</v>
      </c>
      <c r="JU220">
        <v>99.9599</v>
      </c>
    </row>
    <row r="221" spans="1:281">
      <c r="A221">
        <v>205</v>
      </c>
      <c r="B221">
        <v>1662655173.6</v>
      </c>
      <c r="C221">
        <v>4148</v>
      </c>
      <c r="D221" t="s">
        <v>834</v>
      </c>
      <c r="E221" t="s">
        <v>835</v>
      </c>
      <c r="F221">
        <v>5</v>
      </c>
      <c r="G221" t="s">
        <v>807</v>
      </c>
      <c r="H221" t="s">
        <v>416</v>
      </c>
      <c r="I221">
        <v>1662655165.814285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227.199323224446</v>
      </c>
      <c r="AK221">
        <v>236.4338484848483</v>
      </c>
      <c r="AL221">
        <v>-3.226121883723808</v>
      </c>
      <c r="AM221">
        <v>64.66936535487078</v>
      </c>
      <c r="AN221">
        <f>(AP221 - AO221 + DI221*1E3/(8.314*(DK221+273.15)) * AR221/DH221 * AQ221) * DH221/(100*CV221) * 1000/(1000 - AP221)</f>
        <v>0</v>
      </c>
      <c r="AO221">
        <v>19.89998458443264</v>
      </c>
      <c r="AP221">
        <v>21.77324179566563</v>
      </c>
      <c r="AQ221">
        <v>0.0001288193310799817</v>
      </c>
      <c r="AR221">
        <v>93.61822982949093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1662655165.814285</v>
      </c>
      <c r="DB221">
        <v>254.3949642857143</v>
      </c>
      <c r="DC221">
        <v>237.4455714285714</v>
      </c>
      <c r="DD221">
        <v>21.76895000000001</v>
      </c>
      <c r="DE221">
        <v>19.90334642857143</v>
      </c>
      <c r="DF221">
        <v>257.8000714285714</v>
      </c>
      <c r="DG221">
        <v>21.922525</v>
      </c>
      <c r="DH221">
        <v>500.0198571428572</v>
      </c>
      <c r="DI221">
        <v>90.75725357142859</v>
      </c>
      <c r="DJ221">
        <v>0.1000369857142857</v>
      </c>
      <c r="DK221">
        <v>28.59035714285714</v>
      </c>
      <c r="DL221">
        <v>28.69827142857143</v>
      </c>
      <c r="DM221">
        <v>999.9000000000002</v>
      </c>
      <c r="DN221">
        <v>0</v>
      </c>
      <c r="DO221">
        <v>0</v>
      </c>
      <c r="DP221">
        <v>10000.96178571429</v>
      </c>
      <c r="DQ221">
        <v>0</v>
      </c>
      <c r="DR221">
        <v>263.9450357142857</v>
      </c>
      <c r="DS221">
        <v>16.94935357142857</v>
      </c>
      <c r="DT221">
        <v>260.0559285714286</v>
      </c>
      <c r="DU221">
        <v>242.2676785714286</v>
      </c>
      <c r="DV221">
        <v>1.865598928571429</v>
      </c>
      <c r="DW221">
        <v>237.4455714285714</v>
      </c>
      <c r="DX221">
        <v>19.90334642857143</v>
      </c>
      <c r="DY221">
        <v>1.975689642857143</v>
      </c>
      <c r="DZ221">
        <v>1.806373571428571</v>
      </c>
      <c r="EA221">
        <v>17.25085</v>
      </c>
      <c r="EB221">
        <v>15.84204285714286</v>
      </c>
      <c r="EC221">
        <v>1499.989285714286</v>
      </c>
      <c r="ED221">
        <v>0.972994142857143</v>
      </c>
      <c r="EE221">
        <v>0.02700624642857143</v>
      </c>
      <c r="EF221">
        <v>0</v>
      </c>
      <c r="EG221">
        <v>2.290485714285714</v>
      </c>
      <c r="EH221">
        <v>0</v>
      </c>
      <c r="EI221">
        <v>11133.77142857143</v>
      </c>
      <c r="EJ221">
        <v>12533.27857142857</v>
      </c>
      <c r="EK221">
        <v>39.43257142857142</v>
      </c>
      <c r="EL221">
        <v>41.30092857142856</v>
      </c>
      <c r="EM221">
        <v>40</v>
      </c>
      <c r="EN221">
        <v>40.25</v>
      </c>
      <c r="EO221">
        <v>38.875</v>
      </c>
      <c r="EP221">
        <v>1459.4825</v>
      </c>
      <c r="EQ221">
        <v>40.50678571428572</v>
      </c>
      <c r="ER221">
        <v>0</v>
      </c>
      <c r="ES221">
        <v>1662655173.5</v>
      </c>
      <c r="ET221">
        <v>0</v>
      </c>
      <c r="EU221">
        <v>2.271048</v>
      </c>
      <c r="EV221">
        <v>-1.120453849877914</v>
      </c>
      <c r="EW221">
        <v>-153.4153843934367</v>
      </c>
      <c r="EX221">
        <v>11132.508</v>
      </c>
      <c r="EY221">
        <v>15</v>
      </c>
      <c r="EZ221">
        <v>0</v>
      </c>
      <c r="FA221" t="s">
        <v>419</v>
      </c>
      <c r="FB221">
        <v>1662142938.1</v>
      </c>
      <c r="FC221">
        <v>1662142938.1</v>
      </c>
      <c r="FD221">
        <v>0</v>
      </c>
      <c r="FE221">
        <v>0.077</v>
      </c>
      <c r="FF221">
        <v>-0.133</v>
      </c>
      <c r="FG221">
        <v>-3.393</v>
      </c>
      <c r="FH221">
        <v>-0.24</v>
      </c>
      <c r="FI221">
        <v>419</v>
      </c>
      <c r="FJ221">
        <v>24</v>
      </c>
      <c r="FK221">
        <v>0.26</v>
      </c>
      <c r="FL221">
        <v>0.23</v>
      </c>
      <c r="FM221">
        <v>16.7739125</v>
      </c>
      <c r="FN221">
        <v>3.828818386491554</v>
      </c>
      <c r="FO221">
        <v>0.3889593668929314</v>
      </c>
      <c r="FP221">
        <v>0</v>
      </c>
      <c r="FQ221">
        <v>2.282861764705883</v>
      </c>
      <c r="FR221">
        <v>-0.3688143610106263</v>
      </c>
      <c r="FS221">
        <v>0.2772293168593422</v>
      </c>
      <c r="FT221">
        <v>1</v>
      </c>
      <c r="FU221">
        <v>1.859692</v>
      </c>
      <c r="FV221">
        <v>0.1732858536585278</v>
      </c>
      <c r="FW221">
        <v>0.0174554447379607</v>
      </c>
      <c r="FX221">
        <v>0</v>
      </c>
      <c r="FY221">
        <v>1</v>
      </c>
      <c r="FZ221">
        <v>3</v>
      </c>
      <c r="GA221" t="s">
        <v>426</v>
      </c>
      <c r="GB221">
        <v>2.97622</v>
      </c>
      <c r="GC221">
        <v>2.7156</v>
      </c>
      <c r="GD221">
        <v>0.0577828</v>
      </c>
      <c r="GE221">
        <v>0.0527436</v>
      </c>
      <c r="GF221">
        <v>0.0997036</v>
      </c>
      <c r="GG221">
        <v>0.0915904</v>
      </c>
      <c r="GH221">
        <v>29599.8</v>
      </c>
      <c r="GI221">
        <v>29899.5</v>
      </c>
      <c r="GJ221">
        <v>29231.4</v>
      </c>
      <c r="GK221">
        <v>29214.8</v>
      </c>
      <c r="GL221">
        <v>34895.3</v>
      </c>
      <c r="GM221">
        <v>35265.9</v>
      </c>
      <c r="GN221">
        <v>41199.2</v>
      </c>
      <c r="GO221">
        <v>41614.4</v>
      </c>
      <c r="GP221">
        <v>1.89872</v>
      </c>
      <c r="GQ221">
        <v>2.26805</v>
      </c>
      <c r="GR221">
        <v>0.0209808</v>
      </c>
      <c r="GS221">
        <v>0</v>
      </c>
      <c r="GT221">
        <v>28.3487</v>
      </c>
      <c r="GU221">
        <v>999.9</v>
      </c>
      <c r="GV221">
        <v>38.4</v>
      </c>
      <c r="GW221">
        <v>36.4</v>
      </c>
      <c r="GX221">
        <v>25.8157</v>
      </c>
      <c r="GY221">
        <v>63.2195</v>
      </c>
      <c r="GZ221">
        <v>21.6346</v>
      </c>
      <c r="HA221">
        <v>2</v>
      </c>
      <c r="HB221">
        <v>0.373811</v>
      </c>
      <c r="HC221">
        <v>2.51803</v>
      </c>
      <c r="HD221">
        <v>20.37</v>
      </c>
      <c r="HE221">
        <v>5.21669</v>
      </c>
      <c r="HF221">
        <v>12.0099</v>
      </c>
      <c r="HG221">
        <v>4.9877</v>
      </c>
      <c r="HH221">
        <v>3.2878</v>
      </c>
      <c r="HI221">
        <v>9999</v>
      </c>
      <c r="HJ221">
        <v>9999</v>
      </c>
      <c r="HK221">
        <v>9999</v>
      </c>
      <c r="HL221">
        <v>222.1</v>
      </c>
      <c r="HM221">
        <v>1.86751</v>
      </c>
      <c r="HN221">
        <v>1.86658</v>
      </c>
      <c r="HO221">
        <v>1.86593</v>
      </c>
      <c r="HP221">
        <v>1.86584</v>
      </c>
      <c r="HQ221">
        <v>1.86769</v>
      </c>
      <c r="HR221">
        <v>1.87012</v>
      </c>
      <c r="HS221">
        <v>1.86874</v>
      </c>
      <c r="HT221">
        <v>1.87026</v>
      </c>
      <c r="HU221">
        <v>0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-3.32</v>
      </c>
      <c r="II221">
        <v>-0.1535</v>
      </c>
      <c r="IJ221">
        <v>-2.516739542632623</v>
      </c>
      <c r="IK221">
        <v>-0.003475500162460642</v>
      </c>
      <c r="IL221">
        <v>1.125610701116577E-07</v>
      </c>
      <c r="IM221">
        <v>8.211969671259291E-12</v>
      </c>
      <c r="IN221">
        <v>-0.1937301274936507</v>
      </c>
      <c r="IO221">
        <v>-0.01384364534232655</v>
      </c>
      <c r="IP221">
        <v>0.00103161831321913</v>
      </c>
      <c r="IQ221">
        <v>-1.444183994753534E-05</v>
      </c>
      <c r="IR221">
        <v>3</v>
      </c>
      <c r="IS221">
        <v>2339</v>
      </c>
      <c r="IT221">
        <v>1</v>
      </c>
      <c r="IU221">
        <v>31</v>
      </c>
      <c r="IV221">
        <v>8537.299999999999</v>
      </c>
      <c r="IW221">
        <v>8537.299999999999</v>
      </c>
      <c r="IX221">
        <v>0.721436</v>
      </c>
      <c r="IY221">
        <v>2.24854</v>
      </c>
      <c r="IZ221">
        <v>1.94702</v>
      </c>
      <c r="JA221">
        <v>2.63306</v>
      </c>
      <c r="JB221">
        <v>2.19482</v>
      </c>
      <c r="JC221">
        <v>2.38892</v>
      </c>
      <c r="JD221">
        <v>39.6669</v>
      </c>
      <c r="JE221">
        <v>14.7537</v>
      </c>
      <c r="JF221">
        <v>18</v>
      </c>
      <c r="JG221">
        <v>527.097</v>
      </c>
      <c r="JH221">
        <v>780.971</v>
      </c>
      <c r="JI221">
        <v>25.0007</v>
      </c>
      <c r="JJ221">
        <v>32.0715</v>
      </c>
      <c r="JK221">
        <v>30.0001</v>
      </c>
      <c r="JL221">
        <v>32.0046</v>
      </c>
      <c r="JM221">
        <v>31.9087</v>
      </c>
      <c r="JN221">
        <v>14.4553</v>
      </c>
      <c r="JO221">
        <v>22.3867</v>
      </c>
      <c r="JP221">
        <v>0</v>
      </c>
      <c r="JQ221">
        <v>25</v>
      </c>
      <c r="JR221">
        <v>185.319</v>
      </c>
      <c r="JS221">
        <v>19.7681</v>
      </c>
      <c r="JT221">
        <v>99.9966</v>
      </c>
      <c r="JU221">
        <v>99.96080000000001</v>
      </c>
    </row>
    <row r="222" spans="1:281">
      <c r="A222">
        <v>206</v>
      </c>
      <c r="B222">
        <v>1662655178.6</v>
      </c>
      <c r="C222">
        <v>4153</v>
      </c>
      <c r="D222" t="s">
        <v>836</v>
      </c>
      <c r="E222" t="s">
        <v>837</v>
      </c>
      <c r="F222">
        <v>5</v>
      </c>
      <c r="G222" t="s">
        <v>807</v>
      </c>
      <c r="H222" t="s">
        <v>416</v>
      </c>
      <c r="I222">
        <v>1662655171.1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210.5314194421884</v>
      </c>
      <c r="AK222">
        <v>220.2715575757576</v>
      </c>
      <c r="AL222">
        <v>-3.233277142773768</v>
      </c>
      <c r="AM222">
        <v>64.66936535487078</v>
      </c>
      <c r="AN222">
        <f>(AP222 - AO222 + DI222*1E3/(8.314*(DK222+273.15)) * AR222/DH222 * AQ222) * DH222/(100*CV222) * 1000/(1000 - AP222)</f>
        <v>0</v>
      </c>
      <c r="AO222">
        <v>19.88585384925954</v>
      </c>
      <c r="AP222">
        <v>21.78659896800827</v>
      </c>
      <c r="AQ222">
        <v>2.76062985265496E-05</v>
      </c>
      <c r="AR222">
        <v>93.61822982949093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1662655171.1</v>
      </c>
      <c r="DB222">
        <v>237.6041111111111</v>
      </c>
      <c r="DC222">
        <v>220.2931481481481</v>
      </c>
      <c r="DD222">
        <v>21.77566666666667</v>
      </c>
      <c r="DE222">
        <v>19.87957777777777</v>
      </c>
      <c r="DF222">
        <v>240.9515925925926</v>
      </c>
      <c r="DG222">
        <v>21.92917037037037</v>
      </c>
      <c r="DH222">
        <v>499.9902222222222</v>
      </c>
      <c r="DI222">
        <v>90.75655185185187</v>
      </c>
      <c r="DJ222">
        <v>0.09991161481481482</v>
      </c>
      <c r="DK222">
        <v>28.59438888888888</v>
      </c>
      <c r="DL222">
        <v>28.69833333333333</v>
      </c>
      <c r="DM222">
        <v>999.9000000000001</v>
      </c>
      <c r="DN222">
        <v>0</v>
      </c>
      <c r="DO222">
        <v>0</v>
      </c>
      <c r="DP222">
        <v>10007.28444444444</v>
      </c>
      <c r="DQ222">
        <v>0</v>
      </c>
      <c r="DR222">
        <v>263.8118148148148</v>
      </c>
      <c r="DS222">
        <v>17.31097037037037</v>
      </c>
      <c r="DT222">
        <v>242.8931111111111</v>
      </c>
      <c r="DU222">
        <v>224.7616666666666</v>
      </c>
      <c r="DV222">
        <v>1.896082962962963</v>
      </c>
      <c r="DW222">
        <v>220.2931481481481</v>
      </c>
      <c r="DX222">
        <v>19.87957777777777</v>
      </c>
      <c r="DY222">
        <v>1.976284444444445</v>
      </c>
      <c r="DZ222">
        <v>1.804202592592592</v>
      </c>
      <c r="EA222">
        <v>17.2556</v>
      </c>
      <c r="EB222">
        <v>15.82322222222222</v>
      </c>
      <c r="EC222">
        <v>1499.984074074074</v>
      </c>
      <c r="ED222">
        <v>0.9729920000000001</v>
      </c>
      <c r="EE222">
        <v>0.0270084</v>
      </c>
      <c r="EF222">
        <v>0</v>
      </c>
      <c r="EG222">
        <v>2.224725925925926</v>
      </c>
      <c r="EH222">
        <v>0</v>
      </c>
      <c r="EI222">
        <v>11121.01851851852</v>
      </c>
      <c r="EJ222">
        <v>12533.22592592592</v>
      </c>
      <c r="EK222">
        <v>39.43699999999999</v>
      </c>
      <c r="EL222">
        <v>41.29133333333333</v>
      </c>
      <c r="EM222">
        <v>40</v>
      </c>
      <c r="EN222">
        <v>40.25</v>
      </c>
      <c r="EO222">
        <v>38.875</v>
      </c>
      <c r="EP222">
        <v>1459.474074074074</v>
      </c>
      <c r="EQ222">
        <v>40.51</v>
      </c>
      <c r="ER222">
        <v>0</v>
      </c>
      <c r="ES222">
        <v>1662655178.3</v>
      </c>
      <c r="ET222">
        <v>0</v>
      </c>
      <c r="EU222">
        <v>2.212412</v>
      </c>
      <c r="EV222">
        <v>0.04916155105358988</v>
      </c>
      <c r="EW222">
        <v>-138.8538463679969</v>
      </c>
      <c r="EX222">
        <v>11120.916</v>
      </c>
      <c r="EY222">
        <v>15</v>
      </c>
      <c r="EZ222">
        <v>0</v>
      </c>
      <c r="FA222" t="s">
        <v>419</v>
      </c>
      <c r="FB222">
        <v>1662142938.1</v>
      </c>
      <c r="FC222">
        <v>1662142938.1</v>
      </c>
      <c r="FD222">
        <v>0</v>
      </c>
      <c r="FE222">
        <v>0.077</v>
      </c>
      <c r="FF222">
        <v>-0.133</v>
      </c>
      <c r="FG222">
        <v>-3.393</v>
      </c>
      <c r="FH222">
        <v>-0.24</v>
      </c>
      <c r="FI222">
        <v>419</v>
      </c>
      <c r="FJ222">
        <v>24</v>
      </c>
      <c r="FK222">
        <v>0.26</v>
      </c>
      <c r="FL222">
        <v>0.23</v>
      </c>
      <c r="FM222">
        <v>17.149995</v>
      </c>
      <c r="FN222">
        <v>4.088289681050632</v>
      </c>
      <c r="FO222">
        <v>0.416321810592479</v>
      </c>
      <c r="FP222">
        <v>0</v>
      </c>
      <c r="FQ222">
        <v>2.258811764705882</v>
      </c>
      <c r="FR222">
        <v>-0.5884247523023814</v>
      </c>
      <c r="FS222">
        <v>0.2770616407999638</v>
      </c>
      <c r="FT222">
        <v>1</v>
      </c>
      <c r="FU222">
        <v>1.88287075</v>
      </c>
      <c r="FV222">
        <v>0.3406078424015001</v>
      </c>
      <c r="FW222">
        <v>0.03531515980336914</v>
      </c>
      <c r="FX222">
        <v>0</v>
      </c>
      <c r="FY222">
        <v>1</v>
      </c>
      <c r="FZ222">
        <v>3</v>
      </c>
      <c r="GA222" t="s">
        <v>426</v>
      </c>
      <c r="GB222">
        <v>2.97608</v>
      </c>
      <c r="GC222">
        <v>2.71562</v>
      </c>
      <c r="GD222">
        <v>0.0543248</v>
      </c>
      <c r="GE222">
        <v>0.0490927</v>
      </c>
      <c r="GF222">
        <v>0.0997256</v>
      </c>
      <c r="GG222">
        <v>0.0913698</v>
      </c>
      <c r="GH222">
        <v>29708.7</v>
      </c>
      <c r="GI222">
        <v>30014.6</v>
      </c>
      <c r="GJ222">
        <v>29231.6</v>
      </c>
      <c r="GK222">
        <v>29214.7</v>
      </c>
      <c r="GL222">
        <v>34894.6</v>
      </c>
      <c r="GM222">
        <v>35274.2</v>
      </c>
      <c r="GN222">
        <v>41199.4</v>
      </c>
      <c r="GO222">
        <v>41614.1</v>
      </c>
      <c r="GP222">
        <v>1.89855</v>
      </c>
      <c r="GQ222">
        <v>2.26807</v>
      </c>
      <c r="GR222">
        <v>0.0216588</v>
      </c>
      <c r="GS222">
        <v>0</v>
      </c>
      <c r="GT222">
        <v>28.3511</v>
      </c>
      <c r="GU222">
        <v>999.9</v>
      </c>
      <c r="GV222">
        <v>38.4</v>
      </c>
      <c r="GW222">
        <v>36.4</v>
      </c>
      <c r="GX222">
        <v>25.8176</v>
      </c>
      <c r="GY222">
        <v>63.1695</v>
      </c>
      <c r="GZ222">
        <v>21.7628</v>
      </c>
      <c r="HA222">
        <v>2</v>
      </c>
      <c r="HB222">
        <v>0.373908</v>
      </c>
      <c r="HC222">
        <v>2.51991</v>
      </c>
      <c r="HD222">
        <v>20.3698</v>
      </c>
      <c r="HE222">
        <v>5.21609</v>
      </c>
      <c r="HF222">
        <v>12.0101</v>
      </c>
      <c r="HG222">
        <v>4.98755</v>
      </c>
      <c r="HH222">
        <v>3.2879</v>
      </c>
      <c r="HI222">
        <v>9999</v>
      </c>
      <c r="HJ222">
        <v>9999</v>
      </c>
      <c r="HK222">
        <v>9999</v>
      </c>
      <c r="HL222">
        <v>222.1</v>
      </c>
      <c r="HM222">
        <v>1.86751</v>
      </c>
      <c r="HN222">
        <v>1.8666</v>
      </c>
      <c r="HO222">
        <v>1.86592</v>
      </c>
      <c r="HP222">
        <v>1.86584</v>
      </c>
      <c r="HQ222">
        <v>1.86771</v>
      </c>
      <c r="HR222">
        <v>1.87012</v>
      </c>
      <c r="HS222">
        <v>1.86875</v>
      </c>
      <c r="HT222">
        <v>1.87027</v>
      </c>
      <c r="HU222">
        <v>0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-3.266</v>
      </c>
      <c r="II222">
        <v>-0.1534</v>
      </c>
      <c r="IJ222">
        <v>-2.516739542632623</v>
      </c>
      <c r="IK222">
        <v>-0.003475500162460642</v>
      </c>
      <c r="IL222">
        <v>1.125610701116577E-07</v>
      </c>
      <c r="IM222">
        <v>8.211969671259291E-12</v>
      </c>
      <c r="IN222">
        <v>-0.1937301274936507</v>
      </c>
      <c r="IO222">
        <v>-0.01384364534232655</v>
      </c>
      <c r="IP222">
        <v>0.00103161831321913</v>
      </c>
      <c r="IQ222">
        <v>-1.444183994753534E-05</v>
      </c>
      <c r="IR222">
        <v>3</v>
      </c>
      <c r="IS222">
        <v>2339</v>
      </c>
      <c r="IT222">
        <v>1</v>
      </c>
      <c r="IU222">
        <v>31</v>
      </c>
      <c r="IV222">
        <v>8537.299999999999</v>
      </c>
      <c r="IW222">
        <v>8537.299999999999</v>
      </c>
      <c r="IX222">
        <v>0.673828</v>
      </c>
      <c r="IY222">
        <v>2.25586</v>
      </c>
      <c r="IZ222">
        <v>1.94702</v>
      </c>
      <c r="JA222">
        <v>2.62939</v>
      </c>
      <c r="JB222">
        <v>2.19482</v>
      </c>
      <c r="JC222">
        <v>2.36084</v>
      </c>
      <c r="JD222">
        <v>39.6669</v>
      </c>
      <c r="JE222">
        <v>14.7362</v>
      </c>
      <c r="JF222">
        <v>18</v>
      </c>
      <c r="JG222">
        <v>526.989</v>
      </c>
      <c r="JH222">
        <v>781.024</v>
      </c>
      <c r="JI222">
        <v>25.0005</v>
      </c>
      <c r="JJ222">
        <v>32.0721</v>
      </c>
      <c r="JK222">
        <v>30.0002</v>
      </c>
      <c r="JL222">
        <v>32.0059</v>
      </c>
      <c r="JM222">
        <v>31.9107</v>
      </c>
      <c r="JN222">
        <v>13.5031</v>
      </c>
      <c r="JO222">
        <v>22.3867</v>
      </c>
      <c r="JP222">
        <v>0</v>
      </c>
      <c r="JQ222">
        <v>25</v>
      </c>
      <c r="JR222">
        <v>165.283</v>
      </c>
      <c r="JS222">
        <v>19.7445</v>
      </c>
      <c r="JT222">
        <v>99.99720000000001</v>
      </c>
      <c r="JU222">
        <v>99.9602</v>
      </c>
    </row>
    <row r="223" spans="1:281">
      <c r="A223">
        <v>207</v>
      </c>
      <c r="B223">
        <v>1662655183.6</v>
      </c>
      <c r="C223">
        <v>4158</v>
      </c>
      <c r="D223" t="s">
        <v>838</v>
      </c>
      <c r="E223" t="s">
        <v>839</v>
      </c>
      <c r="F223">
        <v>5</v>
      </c>
      <c r="G223" t="s">
        <v>807</v>
      </c>
      <c r="H223" t="s">
        <v>416</v>
      </c>
      <c r="I223">
        <v>1662655175.814285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193.7572707977788</v>
      </c>
      <c r="AK223">
        <v>204.0203636363636</v>
      </c>
      <c r="AL223">
        <v>-3.25616645670239</v>
      </c>
      <c r="AM223">
        <v>64.66936535487078</v>
      </c>
      <c r="AN223">
        <f>(AP223 - AO223 + DI223*1E3/(8.314*(DK223+273.15)) * AR223/DH223 * AQ223) * DH223/(100*CV223) * 1000/(1000 - AP223)</f>
        <v>0</v>
      </c>
      <c r="AO223">
        <v>19.8139266386951</v>
      </c>
      <c r="AP223">
        <v>21.77552507739937</v>
      </c>
      <c r="AQ223">
        <v>3.779927118868146E-05</v>
      </c>
      <c r="AR223">
        <v>93.61822982949093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1662655175.814285</v>
      </c>
      <c r="DB223">
        <v>222.6867857142857</v>
      </c>
      <c r="DC223">
        <v>204.9291071428572</v>
      </c>
      <c r="DD223">
        <v>21.77848571428571</v>
      </c>
      <c r="DE223">
        <v>19.84825714285714</v>
      </c>
      <c r="DF223">
        <v>225.9830714285714</v>
      </c>
      <c r="DG223">
        <v>21.93196071428572</v>
      </c>
      <c r="DH223">
        <v>499.9987857142857</v>
      </c>
      <c r="DI223">
        <v>90.75587857142857</v>
      </c>
      <c r="DJ223">
        <v>0.09994680357142859</v>
      </c>
      <c r="DK223">
        <v>28.600175</v>
      </c>
      <c r="DL223">
        <v>28.69976785714285</v>
      </c>
      <c r="DM223">
        <v>999.9000000000002</v>
      </c>
      <c r="DN223">
        <v>0</v>
      </c>
      <c r="DO223">
        <v>0</v>
      </c>
      <c r="DP223">
        <v>10007.83214285715</v>
      </c>
      <c r="DQ223">
        <v>0</v>
      </c>
      <c r="DR223">
        <v>263.79725</v>
      </c>
      <c r="DS223">
        <v>17.75773571428571</v>
      </c>
      <c r="DT223">
        <v>227.6443928571428</v>
      </c>
      <c r="DU223">
        <v>209.0794285714286</v>
      </c>
      <c r="DV223">
        <v>1.930226071428571</v>
      </c>
      <c r="DW223">
        <v>204.9291071428572</v>
      </c>
      <c r="DX223">
        <v>19.84825714285714</v>
      </c>
      <c r="DY223">
        <v>1.976525357142857</v>
      </c>
      <c r="DZ223">
        <v>1.801346428571428</v>
      </c>
      <c r="EA223">
        <v>17.25752857142857</v>
      </c>
      <c r="EB223">
        <v>15.79844642857143</v>
      </c>
      <c r="EC223">
        <v>1500.003571428571</v>
      </c>
      <c r="ED223">
        <v>0.9729923571428573</v>
      </c>
      <c r="EE223">
        <v>0.02700802142857143</v>
      </c>
      <c r="EF223">
        <v>0</v>
      </c>
      <c r="EG223">
        <v>2.243460714285714</v>
      </c>
      <c r="EH223">
        <v>0</v>
      </c>
      <c r="EI223">
        <v>11111.39642857143</v>
      </c>
      <c r="EJ223">
        <v>12533.38571428571</v>
      </c>
      <c r="EK223">
        <v>39.43699999999999</v>
      </c>
      <c r="EL223">
        <v>41.28542857142856</v>
      </c>
      <c r="EM223">
        <v>40</v>
      </c>
      <c r="EN223">
        <v>40.25885714285715</v>
      </c>
      <c r="EO223">
        <v>38.875</v>
      </c>
      <c r="EP223">
        <v>1459.493214285714</v>
      </c>
      <c r="EQ223">
        <v>40.51035714285714</v>
      </c>
      <c r="ER223">
        <v>0</v>
      </c>
      <c r="ES223">
        <v>1662655183.7</v>
      </c>
      <c r="ET223">
        <v>0</v>
      </c>
      <c r="EU223">
        <v>2.248111538461538</v>
      </c>
      <c r="EV223">
        <v>0.5322290737083945</v>
      </c>
      <c r="EW223">
        <v>-111.2786325947072</v>
      </c>
      <c r="EX223">
        <v>11110.44230769231</v>
      </c>
      <c r="EY223">
        <v>15</v>
      </c>
      <c r="EZ223">
        <v>0</v>
      </c>
      <c r="FA223" t="s">
        <v>419</v>
      </c>
      <c r="FB223">
        <v>1662142938.1</v>
      </c>
      <c r="FC223">
        <v>1662142938.1</v>
      </c>
      <c r="FD223">
        <v>0</v>
      </c>
      <c r="FE223">
        <v>0.077</v>
      </c>
      <c r="FF223">
        <v>-0.133</v>
      </c>
      <c r="FG223">
        <v>-3.393</v>
      </c>
      <c r="FH223">
        <v>-0.24</v>
      </c>
      <c r="FI223">
        <v>419</v>
      </c>
      <c r="FJ223">
        <v>24</v>
      </c>
      <c r="FK223">
        <v>0.26</v>
      </c>
      <c r="FL223">
        <v>0.23</v>
      </c>
      <c r="FM223">
        <v>17.4801375</v>
      </c>
      <c r="FN223">
        <v>5.086711069418349</v>
      </c>
      <c r="FO223">
        <v>0.5111676181486363</v>
      </c>
      <c r="FP223">
        <v>0</v>
      </c>
      <c r="FQ223">
        <v>2.26035</v>
      </c>
      <c r="FR223">
        <v>0.09717188949279583</v>
      </c>
      <c r="FS223">
        <v>0.283419450378659</v>
      </c>
      <c r="FT223">
        <v>1</v>
      </c>
      <c r="FU223">
        <v>1.90727275</v>
      </c>
      <c r="FV223">
        <v>0.4452158724202576</v>
      </c>
      <c r="FW223">
        <v>0.0442751445501593</v>
      </c>
      <c r="FX223">
        <v>0</v>
      </c>
      <c r="FY223">
        <v>1</v>
      </c>
      <c r="FZ223">
        <v>3</v>
      </c>
      <c r="GA223" t="s">
        <v>426</v>
      </c>
      <c r="GB223">
        <v>2.97624</v>
      </c>
      <c r="GC223">
        <v>2.71577</v>
      </c>
      <c r="GD223">
        <v>0.0507668</v>
      </c>
      <c r="GE223">
        <v>0.0453378</v>
      </c>
      <c r="GF223">
        <v>0.0997019</v>
      </c>
      <c r="GG223">
        <v>0.09134829999999999</v>
      </c>
      <c r="GH223">
        <v>29819.8</v>
      </c>
      <c r="GI223">
        <v>30133.5</v>
      </c>
      <c r="GJ223">
        <v>29231</v>
      </c>
      <c r="GK223">
        <v>29215</v>
      </c>
      <c r="GL223">
        <v>34894.6</v>
      </c>
      <c r="GM223">
        <v>35275.4</v>
      </c>
      <c r="GN223">
        <v>41198.4</v>
      </c>
      <c r="GO223">
        <v>41614.6</v>
      </c>
      <c r="GP223">
        <v>1.89863</v>
      </c>
      <c r="GQ223">
        <v>2.2677</v>
      </c>
      <c r="GR223">
        <v>0.0214875</v>
      </c>
      <c r="GS223">
        <v>0</v>
      </c>
      <c r="GT223">
        <v>28.3542</v>
      </c>
      <c r="GU223">
        <v>999.9</v>
      </c>
      <c r="GV223">
        <v>38.3</v>
      </c>
      <c r="GW223">
        <v>36.4</v>
      </c>
      <c r="GX223">
        <v>25.7463</v>
      </c>
      <c r="GY223">
        <v>63.0895</v>
      </c>
      <c r="GZ223">
        <v>21.7147</v>
      </c>
      <c r="HA223">
        <v>2</v>
      </c>
      <c r="HB223">
        <v>0.373712</v>
      </c>
      <c r="HC223">
        <v>2.5247</v>
      </c>
      <c r="HD223">
        <v>20.3699</v>
      </c>
      <c r="HE223">
        <v>5.21654</v>
      </c>
      <c r="HF223">
        <v>12.0099</v>
      </c>
      <c r="HG223">
        <v>4.9878</v>
      </c>
      <c r="HH223">
        <v>3.28783</v>
      </c>
      <c r="HI223">
        <v>9999</v>
      </c>
      <c r="HJ223">
        <v>9999</v>
      </c>
      <c r="HK223">
        <v>9999</v>
      </c>
      <c r="HL223">
        <v>222.1</v>
      </c>
      <c r="HM223">
        <v>1.86751</v>
      </c>
      <c r="HN223">
        <v>1.86657</v>
      </c>
      <c r="HO223">
        <v>1.86588</v>
      </c>
      <c r="HP223">
        <v>1.86584</v>
      </c>
      <c r="HQ223">
        <v>1.86769</v>
      </c>
      <c r="HR223">
        <v>1.87012</v>
      </c>
      <c r="HS223">
        <v>1.86875</v>
      </c>
      <c r="HT223">
        <v>1.87027</v>
      </c>
      <c r="HU223">
        <v>0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-3.212</v>
      </c>
      <c r="II223">
        <v>-0.1535</v>
      </c>
      <c r="IJ223">
        <v>-2.516739542632623</v>
      </c>
      <c r="IK223">
        <v>-0.003475500162460642</v>
      </c>
      <c r="IL223">
        <v>1.125610701116577E-07</v>
      </c>
      <c r="IM223">
        <v>8.211969671259291E-12</v>
      </c>
      <c r="IN223">
        <v>-0.1937301274936507</v>
      </c>
      <c r="IO223">
        <v>-0.01384364534232655</v>
      </c>
      <c r="IP223">
        <v>0.00103161831321913</v>
      </c>
      <c r="IQ223">
        <v>-1.444183994753534E-05</v>
      </c>
      <c r="IR223">
        <v>3</v>
      </c>
      <c r="IS223">
        <v>2339</v>
      </c>
      <c r="IT223">
        <v>1</v>
      </c>
      <c r="IU223">
        <v>31</v>
      </c>
      <c r="IV223">
        <v>8537.4</v>
      </c>
      <c r="IW223">
        <v>8537.4</v>
      </c>
      <c r="IX223">
        <v>0.6286620000000001</v>
      </c>
      <c r="IY223">
        <v>2.25586</v>
      </c>
      <c r="IZ223">
        <v>1.9458</v>
      </c>
      <c r="JA223">
        <v>2.63184</v>
      </c>
      <c r="JB223">
        <v>2.19482</v>
      </c>
      <c r="JC223">
        <v>2.38159</v>
      </c>
      <c r="JD223">
        <v>39.6669</v>
      </c>
      <c r="JE223">
        <v>14.7449</v>
      </c>
      <c r="JF223">
        <v>18</v>
      </c>
      <c r="JG223">
        <v>527.063</v>
      </c>
      <c r="JH223">
        <v>780.691</v>
      </c>
      <c r="JI223">
        <v>25.0008</v>
      </c>
      <c r="JJ223">
        <v>32.0744</v>
      </c>
      <c r="JK223">
        <v>30.0001</v>
      </c>
      <c r="JL223">
        <v>32.0086</v>
      </c>
      <c r="JM223">
        <v>31.9135</v>
      </c>
      <c r="JN223">
        <v>12.5916</v>
      </c>
      <c r="JO223">
        <v>22.3867</v>
      </c>
      <c r="JP223">
        <v>0</v>
      </c>
      <c r="JQ223">
        <v>25</v>
      </c>
      <c r="JR223">
        <v>151.927</v>
      </c>
      <c r="JS223">
        <v>19.7248</v>
      </c>
      <c r="JT223">
        <v>99.9949</v>
      </c>
      <c r="JU223">
        <v>99.96129999999999</v>
      </c>
    </row>
    <row r="224" spans="1:281">
      <c r="A224">
        <v>208</v>
      </c>
      <c r="B224">
        <v>1662655188.6</v>
      </c>
      <c r="C224">
        <v>4163</v>
      </c>
      <c r="D224" t="s">
        <v>840</v>
      </c>
      <c r="E224" t="s">
        <v>841</v>
      </c>
      <c r="F224">
        <v>5</v>
      </c>
      <c r="G224" t="s">
        <v>807</v>
      </c>
      <c r="H224" t="s">
        <v>416</v>
      </c>
      <c r="I224">
        <v>1662655181.1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176.9299348844266</v>
      </c>
      <c r="AK224">
        <v>187.7714909090909</v>
      </c>
      <c r="AL224">
        <v>-3.253828685826142</v>
      </c>
      <c r="AM224">
        <v>64.66936535487078</v>
      </c>
      <c r="AN224">
        <f>(AP224 - AO224 + DI224*1E3/(8.314*(DK224+273.15)) * AR224/DH224 * AQ224) * DH224/(100*CV224) * 1000/(1000 - AP224)</f>
        <v>0</v>
      </c>
      <c r="AO224">
        <v>19.80612076646226</v>
      </c>
      <c r="AP224">
        <v>21.77436522187821</v>
      </c>
      <c r="AQ224">
        <v>-5.839195725531804E-05</v>
      </c>
      <c r="AR224">
        <v>93.61822982949093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1662655181.1</v>
      </c>
      <c r="DB224">
        <v>205.9361111111111</v>
      </c>
      <c r="DC224">
        <v>187.5612962962963</v>
      </c>
      <c r="DD224">
        <v>21.77888518518519</v>
      </c>
      <c r="DE224">
        <v>19.81880740740741</v>
      </c>
      <c r="DF224">
        <v>209.1747777777778</v>
      </c>
      <c r="DG224">
        <v>21.93235925925925</v>
      </c>
      <c r="DH224">
        <v>499.9934444444444</v>
      </c>
      <c r="DI224">
        <v>90.75509629629629</v>
      </c>
      <c r="DJ224">
        <v>0.09998797777777778</v>
      </c>
      <c r="DK224">
        <v>28.60541481481482</v>
      </c>
      <c r="DL224">
        <v>28.70447777777778</v>
      </c>
      <c r="DM224">
        <v>999.9000000000001</v>
      </c>
      <c r="DN224">
        <v>0</v>
      </c>
      <c r="DO224">
        <v>0</v>
      </c>
      <c r="DP224">
        <v>10010.76185185185</v>
      </c>
      <c r="DQ224">
        <v>0</v>
      </c>
      <c r="DR224">
        <v>263.858037037037</v>
      </c>
      <c r="DS224">
        <v>18.37487037037037</v>
      </c>
      <c r="DT224">
        <v>210.521</v>
      </c>
      <c r="DU224">
        <v>191.3538518518519</v>
      </c>
      <c r="DV224">
        <v>1.960077777777778</v>
      </c>
      <c r="DW224">
        <v>187.5612962962963</v>
      </c>
      <c r="DX224">
        <v>19.81880740740741</v>
      </c>
      <c r="DY224">
        <v>1.976544814814815</v>
      </c>
      <c r="DZ224">
        <v>1.798658518518519</v>
      </c>
      <c r="EA224">
        <v>17.25767777777778</v>
      </c>
      <c r="EB224">
        <v>15.77512222222222</v>
      </c>
      <c r="EC224">
        <v>1500.020370370371</v>
      </c>
      <c r="ED224">
        <v>0.9729923703703705</v>
      </c>
      <c r="EE224">
        <v>0.02700800740740741</v>
      </c>
      <c r="EF224">
        <v>0</v>
      </c>
      <c r="EG224">
        <v>2.263229629629629</v>
      </c>
      <c r="EH224">
        <v>0</v>
      </c>
      <c r="EI224">
        <v>11101.77037037037</v>
      </c>
      <c r="EJ224">
        <v>12533.51481481482</v>
      </c>
      <c r="EK224">
        <v>39.43699999999999</v>
      </c>
      <c r="EL224">
        <v>41.26837037037036</v>
      </c>
      <c r="EM224">
        <v>40</v>
      </c>
      <c r="EN224">
        <v>40.27525925925925</v>
      </c>
      <c r="EO224">
        <v>38.875</v>
      </c>
      <c r="EP224">
        <v>1459.50925925926</v>
      </c>
      <c r="EQ224">
        <v>40.51111111111111</v>
      </c>
      <c r="ER224">
        <v>0</v>
      </c>
      <c r="ES224">
        <v>1662655188.5</v>
      </c>
      <c r="ET224">
        <v>0</v>
      </c>
      <c r="EU224">
        <v>2.276996153846154</v>
      </c>
      <c r="EV224">
        <v>0.1847555658069948</v>
      </c>
      <c r="EW224">
        <v>-96.59487166332133</v>
      </c>
      <c r="EX224">
        <v>11101.94615384615</v>
      </c>
      <c r="EY224">
        <v>15</v>
      </c>
      <c r="EZ224">
        <v>0</v>
      </c>
      <c r="FA224" t="s">
        <v>419</v>
      </c>
      <c r="FB224">
        <v>1662142938.1</v>
      </c>
      <c r="FC224">
        <v>1662142938.1</v>
      </c>
      <c r="FD224">
        <v>0</v>
      </c>
      <c r="FE224">
        <v>0.077</v>
      </c>
      <c r="FF224">
        <v>-0.133</v>
      </c>
      <c r="FG224">
        <v>-3.393</v>
      </c>
      <c r="FH224">
        <v>-0.24</v>
      </c>
      <c r="FI224">
        <v>419</v>
      </c>
      <c r="FJ224">
        <v>24</v>
      </c>
      <c r="FK224">
        <v>0.26</v>
      </c>
      <c r="FL224">
        <v>0.23</v>
      </c>
      <c r="FM224">
        <v>17.97463658536585</v>
      </c>
      <c r="FN224">
        <v>6.892461324041862</v>
      </c>
      <c r="FO224">
        <v>0.6809167352685849</v>
      </c>
      <c r="FP224">
        <v>0</v>
      </c>
      <c r="FQ224">
        <v>2.240579411764706</v>
      </c>
      <c r="FR224">
        <v>0.4688388157226335</v>
      </c>
      <c r="FS224">
        <v>0.2638483641829278</v>
      </c>
      <c r="FT224">
        <v>1</v>
      </c>
      <c r="FU224">
        <v>1.936444634146341</v>
      </c>
      <c r="FV224">
        <v>0.360311916376308</v>
      </c>
      <c r="FW224">
        <v>0.03878530417552636</v>
      </c>
      <c r="FX224">
        <v>0</v>
      </c>
      <c r="FY224">
        <v>1</v>
      </c>
      <c r="FZ224">
        <v>3</v>
      </c>
      <c r="GA224" t="s">
        <v>426</v>
      </c>
      <c r="GB224">
        <v>2.97632</v>
      </c>
      <c r="GC224">
        <v>2.71562</v>
      </c>
      <c r="GD224">
        <v>0.0471189</v>
      </c>
      <c r="GE224">
        <v>0.0414728</v>
      </c>
      <c r="GF224">
        <v>0.0996896</v>
      </c>
      <c r="GG224">
        <v>0.0913154</v>
      </c>
      <c r="GH224">
        <v>29934.3</v>
      </c>
      <c r="GI224">
        <v>30255.1</v>
      </c>
      <c r="GJ224">
        <v>29230.9</v>
      </c>
      <c r="GK224">
        <v>29214.7</v>
      </c>
      <c r="GL224">
        <v>34894.9</v>
      </c>
      <c r="GM224">
        <v>35276.4</v>
      </c>
      <c r="GN224">
        <v>41198.3</v>
      </c>
      <c r="GO224">
        <v>41614.3</v>
      </c>
      <c r="GP224">
        <v>1.89913</v>
      </c>
      <c r="GQ224">
        <v>2.2677</v>
      </c>
      <c r="GR224">
        <v>0.0220835</v>
      </c>
      <c r="GS224">
        <v>0</v>
      </c>
      <c r="GT224">
        <v>28.3584</v>
      </c>
      <c r="GU224">
        <v>999.9</v>
      </c>
      <c r="GV224">
        <v>38.3</v>
      </c>
      <c r="GW224">
        <v>36.4</v>
      </c>
      <c r="GX224">
        <v>25.749</v>
      </c>
      <c r="GY224">
        <v>63.1595</v>
      </c>
      <c r="GZ224">
        <v>21.6506</v>
      </c>
      <c r="HA224">
        <v>2</v>
      </c>
      <c r="HB224">
        <v>0.374035</v>
      </c>
      <c r="HC224">
        <v>2.52881</v>
      </c>
      <c r="HD224">
        <v>20.3696</v>
      </c>
      <c r="HE224">
        <v>5.21594</v>
      </c>
      <c r="HF224">
        <v>12.0099</v>
      </c>
      <c r="HG224">
        <v>4.9875</v>
      </c>
      <c r="HH224">
        <v>3.2877</v>
      </c>
      <c r="HI224">
        <v>9999</v>
      </c>
      <c r="HJ224">
        <v>9999</v>
      </c>
      <c r="HK224">
        <v>9999</v>
      </c>
      <c r="HL224">
        <v>222.1</v>
      </c>
      <c r="HM224">
        <v>1.86751</v>
      </c>
      <c r="HN224">
        <v>1.86654</v>
      </c>
      <c r="HO224">
        <v>1.86592</v>
      </c>
      <c r="HP224">
        <v>1.86584</v>
      </c>
      <c r="HQ224">
        <v>1.86768</v>
      </c>
      <c r="HR224">
        <v>1.87012</v>
      </c>
      <c r="HS224">
        <v>1.86874</v>
      </c>
      <c r="HT224">
        <v>1.87027</v>
      </c>
      <c r="HU224">
        <v>0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-3.156</v>
      </c>
      <c r="II224">
        <v>-0.1535</v>
      </c>
      <c r="IJ224">
        <v>-2.516739542632623</v>
      </c>
      <c r="IK224">
        <v>-0.003475500162460642</v>
      </c>
      <c r="IL224">
        <v>1.125610701116577E-07</v>
      </c>
      <c r="IM224">
        <v>8.211969671259291E-12</v>
      </c>
      <c r="IN224">
        <v>-0.1937301274936507</v>
      </c>
      <c r="IO224">
        <v>-0.01384364534232655</v>
      </c>
      <c r="IP224">
        <v>0.00103161831321913</v>
      </c>
      <c r="IQ224">
        <v>-1.444183994753534E-05</v>
      </c>
      <c r="IR224">
        <v>3</v>
      </c>
      <c r="IS224">
        <v>2339</v>
      </c>
      <c r="IT224">
        <v>1</v>
      </c>
      <c r="IU224">
        <v>31</v>
      </c>
      <c r="IV224">
        <v>8537.5</v>
      </c>
      <c r="IW224">
        <v>8537.5</v>
      </c>
      <c r="IX224">
        <v>0.581055</v>
      </c>
      <c r="IY224">
        <v>2.25708</v>
      </c>
      <c r="IZ224">
        <v>1.94702</v>
      </c>
      <c r="JA224">
        <v>2.62939</v>
      </c>
      <c r="JB224">
        <v>2.19482</v>
      </c>
      <c r="JC224">
        <v>2.3877</v>
      </c>
      <c r="JD224">
        <v>39.6669</v>
      </c>
      <c r="JE224">
        <v>14.7449</v>
      </c>
      <c r="JF224">
        <v>18</v>
      </c>
      <c r="JG224">
        <v>527.427</v>
      </c>
      <c r="JH224">
        <v>780.728</v>
      </c>
      <c r="JI224">
        <v>25.0008</v>
      </c>
      <c r="JJ224">
        <v>32.0758</v>
      </c>
      <c r="JK224">
        <v>30.0002</v>
      </c>
      <c r="JL224">
        <v>32.0115</v>
      </c>
      <c r="JM224">
        <v>31.9163</v>
      </c>
      <c r="JN224">
        <v>11.6256</v>
      </c>
      <c r="JO224">
        <v>22.6628</v>
      </c>
      <c r="JP224">
        <v>0</v>
      </c>
      <c r="JQ224">
        <v>25</v>
      </c>
      <c r="JR224">
        <v>131.897</v>
      </c>
      <c r="JS224">
        <v>19.7056</v>
      </c>
      <c r="JT224">
        <v>99.9945</v>
      </c>
      <c r="JU224">
        <v>99.96040000000001</v>
      </c>
    </row>
    <row r="225" spans="1:281">
      <c r="A225">
        <v>209</v>
      </c>
      <c r="B225">
        <v>1662655193.6</v>
      </c>
      <c r="C225">
        <v>4168</v>
      </c>
      <c r="D225" t="s">
        <v>842</v>
      </c>
      <c r="E225" t="s">
        <v>843</v>
      </c>
      <c r="F225">
        <v>5</v>
      </c>
      <c r="G225" t="s">
        <v>807</v>
      </c>
      <c r="H225" t="s">
        <v>416</v>
      </c>
      <c r="I225">
        <v>1662655185.814285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160.0192300907232</v>
      </c>
      <c r="AK225">
        <v>171.3444484848484</v>
      </c>
      <c r="AL225">
        <v>-3.282805885381701</v>
      </c>
      <c r="AM225">
        <v>64.66936535487078</v>
      </c>
      <c r="AN225">
        <f>(AP225 - AO225 + DI225*1E3/(8.314*(DK225+273.15)) * AR225/DH225 * AQ225) * DH225/(100*CV225) * 1000/(1000 - AP225)</f>
        <v>0</v>
      </c>
      <c r="AO225">
        <v>19.80093404766935</v>
      </c>
      <c r="AP225">
        <v>21.76269762641899</v>
      </c>
      <c r="AQ225">
        <v>-1.285514457080381E-05</v>
      </c>
      <c r="AR225">
        <v>93.61822982949093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1662655185.814285</v>
      </c>
      <c r="DB225">
        <v>190.9241428571428</v>
      </c>
      <c r="DC225">
        <v>172.00175</v>
      </c>
      <c r="DD225">
        <v>21.77445</v>
      </c>
      <c r="DE225">
        <v>19.79754285714285</v>
      </c>
      <c r="DF225">
        <v>194.1111428571429</v>
      </c>
      <c r="DG225">
        <v>21.927975</v>
      </c>
      <c r="DH225">
        <v>500.0134642857143</v>
      </c>
      <c r="DI225">
        <v>90.7547</v>
      </c>
      <c r="DJ225">
        <v>0.1000494142857143</v>
      </c>
      <c r="DK225">
        <v>28.60825</v>
      </c>
      <c r="DL225">
        <v>28.71024642857143</v>
      </c>
      <c r="DM225">
        <v>999.9000000000002</v>
      </c>
      <c r="DN225">
        <v>0</v>
      </c>
      <c r="DO225">
        <v>0</v>
      </c>
      <c r="DP225">
        <v>10005.60535714286</v>
      </c>
      <c r="DQ225">
        <v>0</v>
      </c>
      <c r="DR225">
        <v>263.9977142857143</v>
      </c>
      <c r="DS225">
        <v>18.92235357142857</v>
      </c>
      <c r="DT225">
        <v>195.1738928571428</v>
      </c>
      <c r="DU225">
        <v>175.4758928571429</v>
      </c>
      <c r="DV225">
        <v>1.976912857142857</v>
      </c>
      <c r="DW225">
        <v>172.00175</v>
      </c>
      <c r="DX225">
        <v>19.79754285714285</v>
      </c>
      <c r="DY225">
        <v>1.976133928571429</v>
      </c>
      <c r="DZ225">
        <v>1.796720714285714</v>
      </c>
      <c r="EA225">
        <v>17.25438928571429</v>
      </c>
      <c r="EB225">
        <v>15.75828214285714</v>
      </c>
      <c r="EC225">
        <v>1500.019642857143</v>
      </c>
      <c r="ED225">
        <v>0.9729923571428573</v>
      </c>
      <c r="EE225">
        <v>0.02700802142857143</v>
      </c>
      <c r="EF225">
        <v>0</v>
      </c>
      <c r="EG225">
        <v>2.271864285714286</v>
      </c>
      <c r="EH225">
        <v>0</v>
      </c>
      <c r="EI225">
        <v>11094.575</v>
      </c>
      <c r="EJ225">
        <v>12533.50357142857</v>
      </c>
      <c r="EK225">
        <v>39.43699999999999</v>
      </c>
      <c r="EL225">
        <v>41.2787857142857</v>
      </c>
      <c r="EM225">
        <v>40</v>
      </c>
      <c r="EN225">
        <v>40.27878571428571</v>
      </c>
      <c r="EO225">
        <v>38.875</v>
      </c>
      <c r="EP225">
        <v>1459.508571428572</v>
      </c>
      <c r="EQ225">
        <v>40.51107142857143</v>
      </c>
      <c r="ER225">
        <v>0</v>
      </c>
      <c r="ES225">
        <v>1662655193.3</v>
      </c>
      <c r="ET225">
        <v>0</v>
      </c>
      <c r="EU225">
        <v>2.288873076923077</v>
      </c>
      <c r="EV225">
        <v>-0.2434769108774874</v>
      </c>
      <c r="EW225">
        <v>-88.03760689702833</v>
      </c>
      <c r="EX225">
        <v>11094.58076923077</v>
      </c>
      <c r="EY225">
        <v>15</v>
      </c>
      <c r="EZ225">
        <v>0</v>
      </c>
      <c r="FA225" t="s">
        <v>419</v>
      </c>
      <c r="FB225">
        <v>1662142938.1</v>
      </c>
      <c r="FC225">
        <v>1662142938.1</v>
      </c>
      <c r="FD225">
        <v>0</v>
      </c>
      <c r="FE225">
        <v>0.077</v>
      </c>
      <c r="FF225">
        <v>-0.133</v>
      </c>
      <c r="FG225">
        <v>-3.393</v>
      </c>
      <c r="FH225">
        <v>-0.24</v>
      </c>
      <c r="FI225">
        <v>419</v>
      </c>
      <c r="FJ225">
        <v>24</v>
      </c>
      <c r="FK225">
        <v>0.26</v>
      </c>
      <c r="FL225">
        <v>0.23</v>
      </c>
      <c r="FM225">
        <v>18.62982</v>
      </c>
      <c r="FN225">
        <v>7.04227767354595</v>
      </c>
      <c r="FO225">
        <v>0.6784594841256185</v>
      </c>
      <c r="FP225">
        <v>0</v>
      </c>
      <c r="FQ225">
        <v>2.272129411764706</v>
      </c>
      <c r="FR225">
        <v>0.07789763934759968</v>
      </c>
      <c r="FS225">
        <v>0.211564990055777</v>
      </c>
      <c r="FT225">
        <v>1</v>
      </c>
      <c r="FU225">
        <v>1.96614925</v>
      </c>
      <c r="FV225">
        <v>0.2043612382739246</v>
      </c>
      <c r="FW225">
        <v>0.02366228532786933</v>
      </c>
      <c r="FX225">
        <v>0</v>
      </c>
      <c r="FY225">
        <v>1</v>
      </c>
      <c r="FZ225">
        <v>3</v>
      </c>
      <c r="GA225" t="s">
        <v>426</v>
      </c>
      <c r="GB225">
        <v>2.97611</v>
      </c>
      <c r="GC225">
        <v>2.71552</v>
      </c>
      <c r="GD225">
        <v>0.0433637</v>
      </c>
      <c r="GE225">
        <v>0.037547</v>
      </c>
      <c r="GF225">
        <v>0.0996553</v>
      </c>
      <c r="GG225">
        <v>0.0912196</v>
      </c>
      <c r="GH225">
        <v>30051.9</v>
      </c>
      <c r="GI225">
        <v>30378.6</v>
      </c>
      <c r="GJ225">
        <v>29230.6</v>
      </c>
      <c r="GK225">
        <v>29214.3</v>
      </c>
      <c r="GL225">
        <v>34896.1</v>
      </c>
      <c r="GM225">
        <v>35279.4</v>
      </c>
      <c r="GN225">
        <v>41198.1</v>
      </c>
      <c r="GO225">
        <v>41613.6</v>
      </c>
      <c r="GP225">
        <v>1.89842</v>
      </c>
      <c r="GQ225">
        <v>2.26772</v>
      </c>
      <c r="GR225">
        <v>0.0215545</v>
      </c>
      <c r="GS225">
        <v>0</v>
      </c>
      <c r="GT225">
        <v>28.3621</v>
      </c>
      <c r="GU225">
        <v>999.9</v>
      </c>
      <c r="GV225">
        <v>38.4</v>
      </c>
      <c r="GW225">
        <v>36.4</v>
      </c>
      <c r="GX225">
        <v>25.8182</v>
      </c>
      <c r="GY225">
        <v>63.2295</v>
      </c>
      <c r="GZ225">
        <v>21.6787</v>
      </c>
      <c r="HA225">
        <v>2</v>
      </c>
      <c r="HB225">
        <v>0.3742</v>
      </c>
      <c r="HC225">
        <v>2.53031</v>
      </c>
      <c r="HD225">
        <v>20.3697</v>
      </c>
      <c r="HE225">
        <v>5.21654</v>
      </c>
      <c r="HF225">
        <v>12.0099</v>
      </c>
      <c r="HG225">
        <v>4.9877</v>
      </c>
      <c r="HH225">
        <v>3.28783</v>
      </c>
      <c r="HI225">
        <v>9999</v>
      </c>
      <c r="HJ225">
        <v>9999</v>
      </c>
      <c r="HK225">
        <v>9999</v>
      </c>
      <c r="HL225">
        <v>222.1</v>
      </c>
      <c r="HM225">
        <v>1.86751</v>
      </c>
      <c r="HN225">
        <v>1.86655</v>
      </c>
      <c r="HO225">
        <v>1.86592</v>
      </c>
      <c r="HP225">
        <v>1.86584</v>
      </c>
      <c r="HQ225">
        <v>1.86769</v>
      </c>
      <c r="HR225">
        <v>1.87012</v>
      </c>
      <c r="HS225">
        <v>1.86874</v>
      </c>
      <c r="HT225">
        <v>1.87026</v>
      </c>
      <c r="HU225">
        <v>0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-3.102</v>
      </c>
      <c r="II225">
        <v>-0.1537</v>
      </c>
      <c r="IJ225">
        <v>-2.516739542632623</v>
      </c>
      <c r="IK225">
        <v>-0.003475500162460642</v>
      </c>
      <c r="IL225">
        <v>1.125610701116577E-07</v>
      </c>
      <c r="IM225">
        <v>8.211969671259291E-12</v>
      </c>
      <c r="IN225">
        <v>-0.1937301274936507</v>
      </c>
      <c r="IO225">
        <v>-0.01384364534232655</v>
      </c>
      <c r="IP225">
        <v>0.00103161831321913</v>
      </c>
      <c r="IQ225">
        <v>-1.444183994753534E-05</v>
      </c>
      <c r="IR225">
        <v>3</v>
      </c>
      <c r="IS225">
        <v>2339</v>
      </c>
      <c r="IT225">
        <v>1</v>
      </c>
      <c r="IU225">
        <v>31</v>
      </c>
      <c r="IV225">
        <v>8537.6</v>
      </c>
      <c r="IW225">
        <v>8537.6</v>
      </c>
      <c r="IX225">
        <v>0.534668</v>
      </c>
      <c r="IY225">
        <v>2.26562</v>
      </c>
      <c r="IZ225">
        <v>1.94702</v>
      </c>
      <c r="JA225">
        <v>2.62695</v>
      </c>
      <c r="JB225">
        <v>2.19482</v>
      </c>
      <c r="JC225">
        <v>2.38159</v>
      </c>
      <c r="JD225">
        <v>39.6669</v>
      </c>
      <c r="JE225">
        <v>14.7449</v>
      </c>
      <c r="JF225">
        <v>18</v>
      </c>
      <c r="JG225">
        <v>526.968</v>
      </c>
      <c r="JH225">
        <v>780.789</v>
      </c>
      <c r="JI225">
        <v>25.0004</v>
      </c>
      <c r="JJ225">
        <v>32.0779</v>
      </c>
      <c r="JK225">
        <v>30.0003</v>
      </c>
      <c r="JL225">
        <v>32.0137</v>
      </c>
      <c r="JM225">
        <v>31.9191</v>
      </c>
      <c r="JN225">
        <v>10.7007</v>
      </c>
      <c r="JO225">
        <v>22.6628</v>
      </c>
      <c r="JP225">
        <v>0</v>
      </c>
      <c r="JQ225">
        <v>25</v>
      </c>
      <c r="JR225">
        <v>118.538</v>
      </c>
      <c r="JS225">
        <v>19.6972</v>
      </c>
      <c r="JT225">
        <v>99.9939</v>
      </c>
      <c r="JU225">
        <v>99.9589</v>
      </c>
    </row>
    <row r="226" spans="1:281">
      <c r="A226">
        <v>210</v>
      </c>
      <c r="B226">
        <v>1662655198.6</v>
      </c>
      <c r="C226">
        <v>4173</v>
      </c>
      <c r="D226" t="s">
        <v>844</v>
      </c>
      <c r="E226" t="s">
        <v>845</v>
      </c>
      <c r="F226">
        <v>5</v>
      </c>
      <c r="G226" t="s">
        <v>807</v>
      </c>
      <c r="H226" t="s">
        <v>416</v>
      </c>
      <c r="I226">
        <v>1662655191.1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143.1482854391727</v>
      </c>
      <c r="AK226">
        <v>154.9812909090909</v>
      </c>
      <c r="AL226">
        <v>-3.27107813106519</v>
      </c>
      <c r="AM226">
        <v>64.66936535487078</v>
      </c>
      <c r="AN226">
        <f>(AP226 - AO226 + DI226*1E3/(8.314*(DK226+273.15)) * AR226/DH226 * AQ226) * DH226/(100*CV226) * 1000/(1000 - AP226)</f>
        <v>0</v>
      </c>
      <c r="AO226">
        <v>19.76712557602001</v>
      </c>
      <c r="AP226">
        <v>21.75315768833849</v>
      </c>
      <c r="AQ226">
        <v>-0.0001152707686524689</v>
      </c>
      <c r="AR226">
        <v>93.61822982949093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1662655191.1</v>
      </c>
      <c r="DB226">
        <v>174.0307037037037</v>
      </c>
      <c r="DC226">
        <v>154.5231851851852</v>
      </c>
      <c r="DD226">
        <v>21.76626666666667</v>
      </c>
      <c r="DE226">
        <v>19.7826</v>
      </c>
      <c r="DF226">
        <v>177.1594074074074</v>
      </c>
      <c r="DG226">
        <v>21.91987407407407</v>
      </c>
      <c r="DH226">
        <v>500.0138148148149</v>
      </c>
      <c r="DI226">
        <v>90.75455555555556</v>
      </c>
      <c r="DJ226">
        <v>0.1000290111111111</v>
      </c>
      <c r="DK226">
        <v>28.60741481481481</v>
      </c>
      <c r="DL226">
        <v>28.71317037037037</v>
      </c>
      <c r="DM226">
        <v>999.9000000000001</v>
      </c>
      <c r="DN226">
        <v>0</v>
      </c>
      <c r="DO226">
        <v>0</v>
      </c>
      <c r="DP226">
        <v>9998.055555555555</v>
      </c>
      <c r="DQ226">
        <v>0</v>
      </c>
      <c r="DR226">
        <v>264.1254444444444</v>
      </c>
      <c r="DS226">
        <v>19.50744814814815</v>
      </c>
      <c r="DT226">
        <v>177.902925925926</v>
      </c>
      <c r="DU226">
        <v>157.6418518518519</v>
      </c>
      <c r="DV226">
        <v>1.983675925925926</v>
      </c>
      <c r="DW226">
        <v>154.5231851851852</v>
      </c>
      <c r="DX226">
        <v>19.7826</v>
      </c>
      <c r="DY226">
        <v>1.975388888888889</v>
      </c>
      <c r="DZ226">
        <v>1.795360740740741</v>
      </c>
      <c r="EA226">
        <v>17.24841851851852</v>
      </c>
      <c r="EB226">
        <v>15.74644814814815</v>
      </c>
      <c r="EC226">
        <v>1500.015925925926</v>
      </c>
      <c r="ED226">
        <v>0.9729921851851852</v>
      </c>
      <c r="EE226">
        <v>0.0270082037037037</v>
      </c>
      <c r="EF226">
        <v>0</v>
      </c>
      <c r="EG226">
        <v>2.267362962962963</v>
      </c>
      <c r="EH226">
        <v>0</v>
      </c>
      <c r="EI226">
        <v>11087.64074074074</v>
      </c>
      <c r="EJ226">
        <v>12533.47777777777</v>
      </c>
      <c r="EK226">
        <v>39.43699999999999</v>
      </c>
      <c r="EL226">
        <v>41.27985185185185</v>
      </c>
      <c r="EM226">
        <v>40.00459259259259</v>
      </c>
      <c r="EN226">
        <v>40.28444444444444</v>
      </c>
      <c r="EO226">
        <v>38.875</v>
      </c>
      <c r="EP226">
        <v>1459.504814814815</v>
      </c>
      <c r="EQ226">
        <v>40.51111111111111</v>
      </c>
      <c r="ER226">
        <v>0</v>
      </c>
      <c r="ES226">
        <v>1662655198.7</v>
      </c>
      <c r="ET226">
        <v>0</v>
      </c>
      <c r="EU226">
        <v>2.29226</v>
      </c>
      <c r="EV226">
        <v>0.4571077002439733</v>
      </c>
      <c r="EW226">
        <v>-60.18461537664575</v>
      </c>
      <c r="EX226">
        <v>11087.344</v>
      </c>
      <c r="EY226">
        <v>15</v>
      </c>
      <c r="EZ226">
        <v>0</v>
      </c>
      <c r="FA226" t="s">
        <v>419</v>
      </c>
      <c r="FB226">
        <v>1662142938.1</v>
      </c>
      <c r="FC226">
        <v>1662142938.1</v>
      </c>
      <c r="FD226">
        <v>0</v>
      </c>
      <c r="FE226">
        <v>0.077</v>
      </c>
      <c r="FF226">
        <v>-0.133</v>
      </c>
      <c r="FG226">
        <v>-3.393</v>
      </c>
      <c r="FH226">
        <v>-0.24</v>
      </c>
      <c r="FI226">
        <v>419</v>
      </c>
      <c r="FJ226">
        <v>24</v>
      </c>
      <c r="FK226">
        <v>0.26</v>
      </c>
      <c r="FL226">
        <v>0.23</v>
      </c>
      <c r="FM226">
        <v>19.1957125</v>
      </c>
      <c r="FN226">
        <v>6.621274671669759</v>
      </c>
      <c r="FO226">
        <v>0.6382538171399762</v>
      </c>
      <c r="FP226">
        <v>0</v>
      </c>
      <c r="FQ226">
        <v>2.287326470588235</v>
      </c>
      <c r="FR226">
        <v>-0.09270129399417458</v>
      </c>
      <c r="FS226">
        <v>0.1961518683973684</v>
      </c>
      <c r="FT226">
        <v>1</v>
      </c>
      <c r="FU226">
        <v>1.98012375</v>
      </c>
      <c r="FV226">
        <v>0.09105602251406703</v>
      </c>
      <c r="FW226">
        <v>0.0102376798366378</v>
      </c>
      <c r="FX226">
        <v>1</v>
      </c>
      <c r="FY226">
        <v>2</v>
      </c>
      <c r="FZ226">
        <v>3</v>
      </c>
      <c r="GA226" t="s">
        <v>420</v>
      </c>
      <c r="GB226">
        <v>2.97626</v>
      </c>
      <c r="GC226">
        <v>2.71555</v>
      </c>
      <c r="GD226">
        <v>0.0395351</v>
      </c>
      <c r="GE226">
        <v>0.0335198</v>
      </c>
      <c r="GF226">
        <v>0.09962799999999999</v>
      </c>
      <c r="GG226">
        <v>0.0912157</v>
      </c>
      <c r="GH226">
        <v>30172.1</v>
      </c>
      <c r="GI226">
        <v>30505.8</v>
      </c>
      <c r="GJ226">
        <v>29230.6</v>
      </c>
      <c r="GK226">
        <v>29214.4</v>
      </c>
      <c r="GL226">
        <v>34897</v>
      </c>
      <c r="GM226">
        <v>35279.8</v>
      </c>
      <c r="GN226">
        <v>41198</v>
      </c>
      <c r="GO226">
        <v>41613.9</v>
      </c>
      <c r="GP226">
        <v>1.89875</v>
      </c>
      <c r="GQ226">
        <v>2.2675</v>
      </c>
      <c r="GR226">
        <v>0.0216588</v>
      </c>
      <c r="GS226">
        <v>0</v>
      </c>
      <c r="GT226">
        <v>28.3651</v>
      </c>
      <c r="GU226">
        <v>999.9</v>
      </c>
      <c r="GV226">
        <v>38.3</v>
      </c>
      <c r="GW226">
        <v>36.4</v>
      </c>
      <c r="GX226">
        <v>25.7476</v>
      </c>
      <c r="GY226">
        <v>63.1795</v>
      </c>
      <c r="GZ226">
        <v>21.7027</v>
      </c>
      <c r="HA226">
        <v>2</v>
      </c>
      <c r="HB226">
        <v>0.374487</v>
      </c>
      <c r="HC226">
        <v>2.532</v>
      </c>
      <c r="HD226">
        <v>20.3696</v>
      </c>
      <c r="HE226">
        <v>5.21594</v>
      </c>
      <c r="HF226">
        <v>12.0099</v>
      </c>
      <c r="HG226">
        <v>4.98755</v>
      </c>
      <c r="HH226">
        <v>3.2878</v>
      </c>
      <c r="HI226">
        <v>9999</v>
      </c>
      <c r="HJ226">
        <v>9999</v>
      </c>
      <c r="HK226">
        <v>9999</v>
      </c>
      <c r="HL226">
        <v>222.1</v>
      </c>
      <c r="HM226">
        <v>1.86751</v>
      </c>
      <c r="HN226">
        <v>1.86656</v>
      </c>
      <c r="HO226">
        <v>1.86589</v>
      </c>
      <c r="HP226">
        <v>1.86584</v>
      </c>
      <c r="HQ226">
        <v>1.86768</v>
      </c>
      <c r="HR226">
        <v>1.87012</v>
      </c>
      <c r="HS226">
        <v>1.86874</v>
      </c>
      <c r="HT226">
        <v>1.87026</v>
      </c>
      <c r="HU226">
        <v>0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-3.046</v>
      </c>
      <c r="II226">
        <v>-0.1538</v>
      </c>
      <c r="IJ226">
        <v>-2.516739542632623</v>
      </c>
      <c r="IK226">
        <v>-0.003475500162460642</v>
      </c>
      <c r="IL226">
        <v>1.125610701116577E-07</v>
      </c>
      <c r="IM226">
        <v>8.211969671259291E-12</v>
      </c>
      <c r="IN226">
        <v>-0.1937301274936507</v>
      </c>
      <c r="IO226">
        <v>-0.01384364534232655</v>
      </c>
      <c r="IP226">
        <v>0.00103161831321913</v>
      </c>
      <c r="IQ226">
        <v>-1.444183994753534E-05</v>
      </c>
      <c r="IR226">
        <v>3</v>
      </c>
      <c r="IS226">
        <v>2339</v>
      </c>
      <c r="IT226">
        <v>1</v>
      </c>
      <c r="IU226">
        <v>31</v>
      </c>
      <c r="IV226">
        <v>8537.700000000001</v>
      </c>
      <c r="IW226">
        <v>8537.700000000001</v>
      </c>
      <c r="IX226">
        <v>0.48584</v>
      </c>
      <c r="IY226">
        <v>2.26685</v>
      </c>
      <c r="IZ226">
        <v>1.94702</v>
      </c>
      <c r="JA226">
        <v>2.62939</v>
      </c>
      <c r="JB226">
        <v>2.19482</v>
      </c>
      <c r="JC226">
        <v>2.41089</v>
      </c>
      <c r="JD226">
        <v>39.6669</v>
      </c>
      <c r="JE226">
        <v>14.7449</v>
      </c>
      <c r="JF226">
        <v>18</v>
      </c>
      <c r="JG226">
        <v>527.213</v>
      </c>
      <c r="JH226">
        <v>780.604</v>
      </c>
      <c r="JI226">
        <v>25.0003</v>
      </c>
      <c r="JJ226">
        <v>32.0806</v>
      </c>
      <c r="JK226">
        <v>30.0004</v>
      </c>
      <c r="JL226">
        <v>32.0165</v>
      </c>
      <c r="JM226">
        <v>31.9219</v>
      </c>
      <c r="JN226">
        <v>9.720280000000001</v>
      </c>
      <c r="JO226">
        <v>22.6628</v>
      </c>
      <c r="JP226">
        <v>0</v>
      </c>
      <c r="JQ226">
        <v>25</v>
      </c>
      <c r="JR226">
        <v>98.4984</v>
      </c>
      <c r="JS226">
        <v>19.687</v>
      </c>
      <c r="JT226">
        <v>99.99379999999999</v>
      </c>
      <c r="JU226">
        <v>99.95950000000001</v>
      </c>
    </row>
    <row r="227" spans="1:281">
      <c r="A227">
        <v>211</v>
      </c>
      <c r="B227">
        <v>1662655203.6</v>
      </c>
      <c r="C227">
        <v>4178</v>
      </c>
      <c r="D227" t="s">
        <v>846</v>
      </c>
      <c r="E227" t="s">
        <v>847</v>
      </c>
      <c r="F227">
        <v>5</v>
      </c>
      <c r="G227" t="s">
        <v>807</v>
      </c>
      <c r="H227" t="s">
        <v>416</v>
      </c>
      <c r="I227">
        <v>1662655195.814285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126.2462931780165</v>
      </c>
      <c r="AK227">
        <v>138.5579878787878</v>
      </c>
      <c r="AL227">
        <v>-3.290236211847875</v>
      </c>
      <c r="AM227">
        <v>64.66936535487078</v>
      </c>
      <c r="AN227">
        <f>(AP227 - AO227 + DI227*1E3/(8.314*(DK227+273.15)) * AR227/DH227 * AQ227) * DH227/(100*CV227) * 1000/(1000 - AP227)</f>
        <v>0</v>
      </c>
      <c r="AO227">
        <v>19.76489924878758</v>
      </c>
      <c r="AP227">
        <v>21.7514765737874</v>
      </c>
      <c r="AQ227">
        <v>-3.945199926581181E-05</v>
      </c>
      <c r="AR227">
        <v>93.61822982949093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1662655195.814285</v>
      </c>
      <c r="DB227">
        <v>158.9258928571429</v>
      </c>
      <c r="DC227">
        <v>138.9133571428571</v>
      </c>
      <c r="DD227">
        <v>21.75907142857143</v>
      </c>
      <c r="DE227">
        <v>19.77015</v>
      </c>
      <c r="DF227">
        <v>162.0025</v>
      </c>
      <c r="DG227">
        <v>21.91275357142857</v>
      </c>
      <c r="DH227">
        <v>500.0144642857143</v>
      </c>
      <c r="DI227">
        <v>90.75458214285716</v>
      </c>
      <c r="DJ227">
        <v>0.1000253857142857</v>
      </c>
      <c r="DK227">
        <v>28.60773571428572</v>
      </c>
      <c r="DL227">
        <v>28.715375</v>
      </c>
      <c r="DM227">
        <v>999.9000000000002</v>
      </c>
      <c r="DN227">
        <v>0</v>
      </c>
      <c r="DO227">
        <v>0</v>
      </c>
      <c r="DP227">
        <v>9996.160714285714</v>
      </c>
      <c r="DQ227">
        <v>0</v>
      </c>
      <c r="DR227">
        <v>264.3106785714286</v>
      </c>
      <c r="DS227">
        <v>20.01247857142857</v>
      </c>
      <c r="DT227">
        <v>162.4608214285714</v>
      </c>
      <c r="DU227">
        <v>141.7151428571429</v>
      </c>
      <c r="DV227">
        <v>1.988930357142857</v>
      </c>
      <c r="DW227">
        <v>138.9133571428571</v>
      </c>
      <c r="DX227">
        <v>19.77015</v>
      </c>
      <c r="DY227">
        <v>1.974736071428572</v>
      </c>
      <c r="DZ227">
        <v>1.794230714285714</v>
      </c>
      <c r="EA227">
        <v>17.24319285714286</v>
      </c>
      <c r="EB227">
        <v>15.73661428571429</v>
      </c>
      <c r="EC227">
        <v>1500.002857142857</v>
      </c>
      <c r="ED227">
        <v>0.9729921785714287</v>
      </c>
      <c r="EE227">
        <v>0.02700821071428572</v>
      </c>
      <c r="EF227">
        <v>0</v>
      </c>
      <c r="EG227">
        <v>2.256942857142858</v>
      </c>
      <c r="EH227">
        <v>0</v>
      </c>
      <c r="EI227">
        <v>11081.52142857143</v>
      </c>
      <c r="EJ227">
        <v>12533.36785714286</v>
      </c>
      <c r="EK227">
        <v>39.43699999999999</v>
      </c>
      <c r="EL227">
        <v>41.29649999999999</v>
      </c>
      <c r="EM227">
        <v>40.00885714285715</v>
      </c>
      <c r="EN227">
        <v>40.28985714285714</v>
      </c>
      <c r="EO227">
        <v>38.875</v>
      </c>
      <c r="EP227">
        <v>1459.492142857143</v>
      </c>
      <c r="EQ227">
        <v>40.51071428571429</v>
      </c>
      <c r="ER227">
        <v>0</v>
      </c>
      <c r="ES227">
        <v>1662655203.5</v>
      </c>
      <c r="ET227">
        <v>0</v>
      </c>
      <c r="EU227">
        <v>2.286144</v>
      </c>
      <c r="EV227">
        <v>0.5024538557356534</v>
      </c>
      <c r="EW227">
        <v>-77.7384614604514</v>
      </c>
      <c r="EX227">
        <v>11080.892</v>
      </c>
      <c r="EY227">
        <v>15</v>
      </c>
      <c r="EZ227">
        <v>0</v>
      </c>
      <c r="FA227" t="s">
        <v>419</v>
      </c>
      <c r="FB227">
        <v>1662142938.1</v>
      </c>
      <c r="FC227">
        <v>1662142938.1</v>
      </c>
      <c r="FD227">
        <v>0</v>
      </c>
      <c r="FE227">
        <v>0.077</v>
      </c>
      <c r="FF227">
        <v>-0.133</v>
      </c>
      <c r="FG227">
        <v>-3.393</v>
      </c>
      <c r="FH227">
        <v>-0.24</v>
      </c>
      <c r="FI227">
        <v>419</v>
      </c>
      <c r="FJ227">
        <v>24</v>
      </c>
      <c r="FK227">
        <v>0.26</v>
      </c>
      <c r="FL227">
        <v>0.23</v>
      </c>
      <c r="FM227">
        <v>19.6401125</v>
      </c>
      <c r="FN227">
        <v>6.448091932457746</v>
      </c>
      <c r="FO227">
        <v>0.6212328062761578</v>
      </c>
      <c r="FP227">
        <v>0</v>
      </c>
      <c r="FQ227">
        <v>2.268023529411765</v>
      </c>
      <c r="FR227">
        <v>0.02018029512421906</v>
      </c>
      <c r="FS227">
        <v>0.1871772862961484</v>
      </c>
      <c r="FT227">
        <v>1</v>
      </c>
      <c r="FU227">
        <v>1.983328</v>
      </c>
      <c r="FV227">
        <v>0.06926093808630251</v>
      </c>
      <c r="FW227">
        <v>0.009246968205849967</v>
      </c>
      <c r="FX227">
        <v>1</v>
      </c>
      <c r="FY227">
        <v>2</v>
      </c>
      <c r="FZ227">
        <v>3</v>
      </c>
      <c r="GA227" t="s">
        <v>420</v>
      </c>
      <c r="GB227">
        <v>2.97623</v>
      </c>
      <c r="GC227">
        <v>2.71558</v>
      </c>
      <c r="GD227">
        <v>0.035608</v>
      </c>
      <c r="GE227">
        <v>0.0294058</v>
      </c>
      <c r="GF227">
        <v>0.0996278</v>
      </c>
      <c r="GG227">
        <v>0.09115379999999999</v>
      </c>
      <c r="GH227">
        <v>30294.9</v>
      </c>
      <c r="GI227">
        <v>30635.8</v>
      </c>
      <c r="GJ227">
        <v>29230.1</v>
      </c>
      <c r="GK227">
        <v>29214.6</v>
      </c>
      <c r="GL227">
        <v>34896.4</v>
      </c>
      <c r="GM227">
        <v>35282.3</v>
      </c>
      <c r="GN227">
        <v>41197.4</v>
      </c>
      <c r="GO227">
        <v>41614.1</v>
      </c>
      <c r="GP227">
        <v>1.8987</v>
      </c>
      <c r="GQ227">
        <v>2.267</v>
      </c>
      <c r="GR227">
        <v>0.0209138</v>
      </c>
      <c r="GS227">
        <v>0</v>
      </c>
      <c r="GT227">
        <v>28.3687</v>
      </c>
      <c r="GU227">
        <v>999.9</v>
      </c>
      <c r="GV227">
        <v>38.4</v>
      </c>
      <c r="GW227">
        <v>36.4</v>
      </c>
      <c r="GX227">
        <v>25.8158</v>
      </c>
      <c r="GY227">
        <v>63.3395</v>
      </c>
      <c r="GZ227">
        <v>21.5905</v>
      </c>
      <c r="HA227">
        <v>2</v>
      </c>
      <c r="HB227">
        <v>0.374573</v>
      </c>
      <c r="HC227">
        <v>2.53342</v>
      </c>
      <c r="HD227">
        <v>20.3697</v>
      </c>
      <c r="HE227">
        <v>5.21609</v>
      </c>
      <c r="HF227">
        <v>12.0099</v>
      </c>
      <c r="HG227">
        <v>4.98745</v>
      </c>
      <c r="HH227">
        <v>3.28785</v>
      </c>
      <c r="HI227">
        <v>9999</v>
      </c>
      <c r="HJ227">
        <v>9999</v>
      </c>
      <c r="HK227">
        <v>9999</v>
      </c>
      <c r="HL227">
        <v>222.1</v>
      </c>
      <c r="HM227">
        <v>1.86751</v>
      </c>
      <c r="HN227">
        <v>1.86652</v>
      </c>
      <c r="HO227">
        <v>1.86586</v>
      </c>
      <c r="HP227">
        <v>1.86584</v>
      </c>
      <c r="HQ227">
        <v>1.86769</v>
      </c>
      <c r="HR227">
        <v>1.87012</v>
      </c>
      <c r="HS227">
        <v>1.86875</v>
      </c>
      <c r="HT227">
        <v>1.87025</v>
      </c>
      <c r="HU227">
        <v>0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-2.991</v>
      </c>
      <c r="II227">
        <v>-0.1537</v>
      </c>
      <c r="IJ227">
        <v>-2.516739542632623</v>
      </c>
      <c r="IK227">
        <v>-0.003475500162460642</v>
      </c>
      <c r="IL227">
        <v>1.125610701116577E-07</v>
      </c>
      <c r="IM227">
        <v>8.211969671259291E-12</v>
      </c>
      <c r="IN227">
        <v>-0.1937301274936507</v>
      </c>
      <c r="IO227">
        <v>-0.01384364534232655</v>
      </c>
      <c r="IP227">
        <v>0.00103161831321913</v>
      </c>
      <c r="IQ227">
        <v>-1.444183994753534E-05</v>
      </c>
      <c r="IR227">
        <v>3</v>
      </c>
      <c r="IS227">
        <v>2339</v>
      </c>
      <c r="IT227">
        <v>1</v>
      </c>
      <c r="IU227">
        <v>31</v>
      </c>
      <c r="IV227">
        <v>8537.799999999999</v>
      </c>
      <c r="IW227">
        <v>8537.799999999999</v>
      </c>
      <c r="IX227">
        <v>0.439453</v>
      </c>
      <c r="IY227">
        <v>2.26685</v>
      </c>
      <c r="IZ227">
        <v>1.94702</v>
      </c>
      <c r="JA227">
        <v>2.63428</v>
      </c>
      <c r="JB227">
        <v>2.19482</v>
      </c>
      <c r="JC227">
        <v>2.40601</v>
      </c>
      <c r="JD227">
        <v>39.6669</v>
      </c>
      <c r="JE227">
        <v>14.7537</v>
      </c>
      <c r="JF227">
        <v>18</v>
      </c>
      <c r="JG227">
        <v>527.202</v>
      </c>
      <c r="JH227">
        <v>780.152</v>
      </c>
      <c r="JI227">
        <v>25.0003</v>
      </c>
      <c r="JJ227">
        <v>32.0828</v>
      </c>
      <c r="JK227">
        <v>30.0001</v>
      </c>
      <c r="JL227">
        <v>32.0193</v>
      </c>
      <c r="JM227">
        <v>31.9247</v>
      </c>
      <c r="JN227">
        <v>8.78683</v>
      </c>
      <c r="JO227">
        <v>22.9443</v>
      </c>
      <c r="JP227">
        <v>0</v>
      </c>
      <c r="JQ227">
        <v>25</v>
      </c>
      <c r="JR227">
        <v>85.1417</v>
      </c>
      <c r="JS227">
        <v>19.668</v>
      </c>
      <c r="JT227">
        <v>99.99209999999999</v>
      </c>
      <c r="JU227">
        <v>99.95999999999999</v>
      </c>
    </row>
    <row r="228" spans="1:281">
      <c r="A228">
        <v>212</v>
      </c>
      <c r="B228">
        <v>1662655208.6</v>
      </c>
      <c r="C228">
        <v>4183</v>
      </c>
      <c r="D228" t="s">
        <v>848</v>
      </c>
      <c r="E228" t="s">
        <v>849</v>
      </c>
      <c r="F228">
        <v>5</v>
      </c>
      <c r="G228" t="s">
        <v>807</v>
      </c>
      <c r="H228" t="s">
        <v>416</v>
      </c>
      <c r="I228">
        <v>1662655201.1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109.3472992861448</v>
      </c>
      <c r="AK228">
        <v>122.1520909090909</v>
      </c>
      <c r="AL228">
        <v>-3.277336421812168</v>
      </c>
      <c r="AM228">
        <v>64.66936535487078</v>
      </c>
      <c r="AN228">
        <f>(AP228 - AO228 + DI228*1E3/(8.314*(DK228+273.15)) * AR228/DH228 * AQ228) * DH228/(100*CV228) * 1000/(1000 - AP228)</f>
        <v>0</v>
      </c>
      <c r="AO228">
        <v>19.75718864511345</v>
      </c>
      <c r="AP228">
        <v>21.74680712074304</v>
      </c>
      <c r="AQ228">
        <v>6.101098360071291E-05</v>
      </c>
      <c r="AR228">
        <v>93.61822982949093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1662655201.1</v>
      </c>
      <c r="DB228">
        <v>141.9671481481481</v>
      </c>
      <c r="DC228">
        <v>121.4047296296296</v>
      </c>
      <c r="DD228">
        <v>21.75312222222222</v>
      </c>
      <c r="DE228">
        <v>19.74585185185185</v>
      </c>
      <c r="DF228">
        <v>144.9852222222222</v>
      </c>
      <c r="DG228">
        <v>21.90686666666666</v>
      </c>
      <c r="DH228">
        <v>499.999962962963</v>
      </c>
      <c r="DI228">
        <v>90.75443333333334</v>
      </c>
      <c r="DJ228">
        <v>0.1000026111111111</v>
      </c>
      <c r="DK228">
        <v>28.60864814814814</v>
      </c>
      <c r="DL228">
        <v>28.71158518518519</v>
      </c>
      <c r="DM228">
        <v>999.9000000000001</v>
      </c>
      <c r="DN228">
        <v>0</v>
      </c>
      <c r="DO228">
        <v>0</v>
      </c>
      <c r="DP228">
        <v>9998.101851851852</v>
      </c>
      <c r="DQ228">
        <v>0</v>
      </c>
      <c r="DR228">
        <v>264.5424444444444</v>
      </c>
      <c r="DS228">
        <v>20.56231111111111</v>
      </c>
      <c r="DT228">
        <v>145.1239259259259</v>
      </c>
      <c r="DU228">
        <v>123.8506666666667</v>
      </c>
      <c r="DV228">
        <v>2.007274074074074</v>
      </c>
      <c r="DW228">
        <v>121.4047296296296</v>
      </c>
      <c r="DX228">
        <v>19.74585185185185</v>
      </c>
      <c r="DY228">
        <v>1.974191851851852</v>
      </c>
      <c r="DZ228">
        <v>1.792022962962963</v>
      </c>
      <c r="EA228">
        <v>17.23884444444445</v>
      </c>
      <c r="EB228">
        <v>15.71735925925926</v>
      </c>
      <c r="EC228">
        <v>1500.001851851852</v>
      </c>
      <c r="ED228">
        <v>0.9729923703703705</v>
      </c>
      <c r="EE228">
        <v>0.02700800740740741</v>
      </c>
      <c r="EF228">
        <v>0</v>
      </c>
      <c r="EG228">
        <v>2.278814814814815</v>
      </c>
      <c r="EH228">
        <v>0</v>
      </c>
      <c r="EI228">
        <v>11075.38148148148</v>
      </c>
      <c r="EJ228">
        <v>12533.36666666667</v>
      </c>
      <c r="EK228">
        <v>39.43699999999999</v>
      </c>
      <c r="EL228">
        <v>41.29822222222221</v>
      </c>
      <c r="EM228">
        <v>40.00918518518519</v>
      </c>
      <c r="EN228">
        <v>40.29133333333333</v>
      </c>
      <c r="EO228">
        <v>38.875</v>
      </c>
      <c r="EP228">
        <v>1459.491481481481</v>
      </c>
      <c r="EQ228">
        <v>40.51037037037037</v>
      </c>
      <c r="ER228">
        <v>0</v>
      </c>
      <c r="ES228">
        <v>1662655208.3</v>
      </c>
      <c r="ET228">
        <v>0</v>
      </c>
      <c r="EU228">
        <v>2.312004</v>
      </c>
      <c r="EV228">
        <v>0.4508538575522502</v>
      </c>
      <c r="EW228">
        <v>-70.20769245444136</v>
      </c>
      <c r="EX228">
        <v>11075.576</v>
      </c>
      <c r="EY228">
        <v>15</v>
      </c>
      <c r="EZ228">
        <v>0</v>
      </c>
      <c r="FA228" t="s">
        <v>419</v>
      </c>
      <c r="FB228">
        <v>1662142938.1</v>
      </c>
      <c r="FC228">
        <v>1662142938.1</v>
      </c>
      <c r="FD228">
        <v>0</v>
      </c>
      <c r="FE228">
        <v>0.077</v>
      </c>
      <c r="FF228">
        <v>-0.133</v>
      </c>
      <c r="FG228">
        <v>-3.393</v>
      </c>
      <c r="FH228">
        <v>-0.24</v>
      </c>
      <c r="FI228">
        <v>419</v>
      </c>
      <c r="FJ228">
        <v>24</v>
      </c>
      <c r="FK228">
        <v>0.26</v>
      </c>
      <c r="FL228">
        <v>0.23</v>
      </c>
      <c r="FM228">
        <v>20.19669512195122</v>
      </c>
      <c r="FN228">
        <v>6.215937282229964</v>
      </c>
      <c r="FO228">
        <v>0.6135433631886092</v>
      </c>
      <c r="FP228">
        <v>0</v>
      </c>
      <c r="FQ228">
        <v>2.301932352941176</v>
      </c>
      <c r="FR228">
        <v>0.2380825129439215</v>
      </c>
      <c r="FS228">
        <v>0.2035074542941541</v>
      </c>
      <c r="FT228">
        <v>1</v>
      </c>
      <c r="FU228">
        <v>1.999059512195122</v>
      </c>
      <c r="FV228">
        <v>0.1719892682926884</v>
      </c>
      <c r="FW228">
        <v>0.02300961421022764</v>
      </c>
      <c r="FX228">
        <v>0</v>
      </c>
      <c r="FY228">
        <v>1</v>
      </c>
      <c r="FZ228">
        <v>3</v>
      </c>
      <c r="GA228" t="s">
        <v>426</v>
      </c>
      <c r="GB228">
        <v>2.9761</v>
      </c>
      <c r="GC228">
        <v>2.71561</v>
      </c>
      <c r="GD228">
        <v>0.0316087</v>
      </c>
      <c r="GE228">
        <v>0.0252056</v>
      </c>
      <c r="GF228">
        <v>0.0995914</v>
      </c>
      <c r="GG228">
        <v>0.0909602</v>
      </c>
      <c r="GH228">
        <v>30420.8</v>
      </c>
      <c r="GI228">
        <v>30768.6</v>
      </c>
      <c r="GJ228">
        <v>29230.3</v>
      </c>
      <c r="GK228">
        <v>29214.9</v>
      </c>
      <c r="GL228">
        <v>34897.9</v>
      </c>
      <c r="GM228">
        <v>35289.9</v>
      </c>
      <c r="GN228">
        <v>41197.6</v>
      </c>
      <c r="GO228">
        <v>41614.2</v>
      </c>
      <c r="GP228">
        <v>1.89867</v>
      </c>
      <c r="GQ228">
        <v>2.2671</v>
      </c>
      <c r="GR228">
        <v>0.0204593</v>
      </c>
      <c r="GS228">
        <v>0</v>
      </c>
      <c r="GT228">
        <v>28.3724</v>
      </c>
      <c r="GU228">
        <v>999.9</v>
      </c>
      <c r="GV228">
        <v>38.3</v>
      </c>
      <c r="GW228">
        <v>36.4</v>
      </c>
      <c r="GX228">
        <v>25.749</v>
      </c>
      <c r="GY228">
        <v>63.0795</v>
      </c>
      <c r="GZ228">
        <v>21.7067</v>
      </c>
      <c r="HA228">
        <v>2</v>
      </c>
      <c r="HB228">
        <v>0.374748</v>
      </c>
      <c r="HC228">
        <v>2.53371</v>
      </c>
      <c r="HD228">
        <v>20.3697</v>
      </c>
      <c r="HE228">
        <v>5.21624</v>
      </c>
      <c r="HF228">
        <v>12.0099</v>
      </c>
      <c r="HG228">
        <v>4.98745</v>
      </c>
      <c r="HH228">
        <v>3.28785</v>
      </c>
      <c r="HI228">
        <v>9999</v>
      </c>
      <c r="HJ228">
        <v>9999</v>
      </c>
      <c r="HK228">
        <v>9999</v>
      </c>
      <c r="HL228">
        <v>222.1</v>
      </c>
      <c r="HM228">
        <v>1.86752</v>
      </c>
      <c r="HN228">
        <v>1.86652</v>
      </c>
      <c r="HO228">
        <v>1.86589</v>
      </c>
      <c r="HP228">
        <v>1.86584</v>
      </c>
      <c r="HQ228">
        <v>1.8677</v>
      </c>
      <c r="HR228">
        <v>1.87012</v>
      </c>
      <c r="HS228">
        <v>1.86874</v>
      </c>
      <c r="HT228">
        <v>1.87025</v>
      </c>
      <c r="HU228">
        <v>0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-2.935</v>
      </c>
      <c r="II228">
        <v>-0.1538</v>
      </c>
      <c r="IJ228">
        <v>-2.516739542632623</v>
      </c>
      <c r="IK228">
        <v>-0.003475500162460642</v>
      </c>
      <c r="IL228">
        <v>1.125610701116577E-07</v>
      </c>
      <c r="IM228">
        <v>8.211969671259291E-12</v>
      </c>
      <c r="IN228">
        <v>-0.1937301274936507</v>
      </c>
      <c r="IO228">
        <v>-0.01384364534232655</v>
      </c>
      <c r="IP228">
        <v>0.00103161831321913</v>
      </c>
      <c r="IQ228">
        <v>-1.444183994753534E-05</v>
      </c>
      <c r="IR228">
        <v>3</v>
      </c>
      <c r="IS228">
        <v>2339</v>
      </c>
      <c r="IT228">
        <v>1</v>
      </c>
      <c r="IU228">
        <v>31</v>
      </c>
      <c r="IV228">
        <v>8537.799999999999</v>
      </c>
      <c r="IW228">
        <v>8537.799999999999</v>
      </c>
      <c r="IX228">
        <v>0.390625</v>
      </c>
      <c r="IY228">
        <v>2.28516</v>
      </c>
      <c r="IZ228">
        <v>1.94702</v>
      </c>
      <c r="JA228">
        <v>2.63306</v>
      </c>
      <c r="JB228">
        <v>2.19482</v>
      </c>
      <c r="JC228">
        <v>2.36084</v>
      </c>
      <c r="JD228">
        <v>39.6669</v>
      </c>
      <c r="JE228">
        <v>14.7362</v>
      </c>
      <c r="JF228">
        <v>18</v>
      </c>
      <c r="JG228">
        <v>527.202</v>
      </c>
      <c r="JH228">
        <v>780.284</v>
      </c>
      <c r="JI228">
        <v>25</v>
      </c>
      <c r="JJ228">
        <v>32.085</v>
      </c>
      <c r="JK228">
        <v>30.0003</v>
      </c>
      <c r="JL228">
        <v>32.0214</v>
      </c>
      <c r="JM228">
        <v>31.9274</v>
      </c>
      <c r="JN228">
        <v>7.79992</v>
      </c>
      <c r="JO228">
        <v>22.9443</v>
      </c>
      <c r="JP228">
        <v>0</v>
      </c>
      <c r="JQ228">
        <v>25</v>
      </c>
      <c r="JR228">
        <v>65.1074</v>
      </c>
      <c r="JS228">
        <v>19.6732</v>
      </c>
      <c r="JT228">
        <v>99.9928</v>
      </c>
      <c r="JU228">
        <v>99.9606</v>
      </c>
    </row>
    <row r="229" spans="1:281">
      <c r="A229">
        <v>213</v>
      </c>
      <c r="B229">
        <v>1662655213.6</v>
      </c>
      <c r="C229">
        <v>4188</v>
      </c>
      <c r="D229" t="s">
        <v>850</v>
      </c>
      <c r="E229" t="s">
        <v>851</v>
      </c>
      <c r="F229">
        <v>5</v>
      </c>
      <c r="G229" t="s">
        <v>807</v>
      </c>
      <c r="H229" t="s">
        <v>416</v>
      </c>
      <c r="I229">
        <v>1662655205.814285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92.3318386566205</v>
      </c>
      <c r="AK229">
        <v>105.6942606060606</v>
      </c>
      <c r="AL229">
        <v>-3.293200681926529</v>
      </c>
      <c r="AM229">
        <v>64.66936535487078</v>
      </c>
      <c r="AN229">
        <f>(AP229 - AO229 + DI229*1E3/(8.314*(DK229+273.15)) * AR229/DH229 * AQ229) * DH229/(100*CV229) * 1000/(1000 - AP229)</f>
        <v>0</v>
      </c>
      <c r="AO229">
        <v>19.6888388275072</v>
      </c>
      <c r="AP229">
        <v>21.72984623323014</v>
      </c>
      <c r="AQ229">
        <v>-0.0001181378344188839</v>
      </c>
      <c r="AR229">
        <v>93.61822982949093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1662655205.814285</v>
      </c>
      <c r="DB229">
        <v>126.8299285714286</v>
      </c>
      <c r="DC229">
        <v>105.735825</v>
      </c>
      <c r="DD229">
        <v>21.74640357142857</v>
      </c>
      <c r="DE229">
        <v>19.72108571428571</v>
      </c>
      <c r="DF229">
        <v>129.79575</v>
      </c>
      <c r="DG229">
        <v>21.900225</v>
      </c>
      <c r="DH229">
        <v>500.0012142857143</v>
      </c>
      <c r="DI229">
        <v>90.75449285714286</v>
      </c>
      <c r="DJ229">
        <v>0.09998997857142858</v>
      </c>
      <c r="DK229">
        <v>28.61034285714286</v>
      </c>
      <c r="DL229">
        <v>28.70803571428572</v>
      </c>
      <c r="DM229">
        <v>999.9000000000002</v>
      </c>
      <c r="DN229">
        <v>0</v>
      </c>
      <c r="DO229">
        <v>0</v>
      </c>
      <c r="DP229">
        <v>10004.41428571429</v>
      </c>
      <c r="DQ229">
        <v>0</v>
      </c>
      <c r="DR229">
        <v>264.5990714285714</v>
      </c>
      <c r="DS229">
        <v>21.09406071428571</v>
      </c>
      <c r="DT229">
        <v>129.6493928571429</v>
      </c>
      <c r="DU229">
        <v>107.8635571428571</v>
      </c>
      <c r="DV229">
        <v>2.025318214285714</v>
      </c>
      <c r="DW229">
        <v>105.735825</v>
      </c>
      <c r="DX229">
        <v>19.72108571428571</v>
      </c>
      <c r="DY229">
        <v>1.973582857142857</v>
      </c>
      <c r="DZ229">
        <v>1.789777857142857</v>
      </c>
      <c r="EA229">
        <v>17.23396785714285</v>
      </c>
      <c r="EB229">
        <v>15.69776428571429</v>
      </c>
      <c r="EC229">
        <v>1500.004642857143</v>
      </c>
      <c r="ED229">
        <v>0.9729927142857143</v>
      </c>
      <c r="EE229">
        <v>0.02700764285714286</v>
      </c>
      <c r="EF229">
        <v>0</v>
      </c>
      <c r="EG229">
        <v>2.315425</v>
      </c>
      <c r="EH229">
        <v>0</v>
      </c>
      <c r="EI229">
        <v>11072.03928571429</v>
      </c>
      <c r="EJ229">
        <v>12533.38214285714</v>
      </c>
      <c r="EK229">
        <v>39.43699999999999</v>
      </c>
      <c r="EL229">
        <v>41.3097857142857</v>
      </c>
      <c r="EM229">
        <v>40.01107142857142</v>
      </c>
      <c r="EN229">
        <v>40.28985714285714</v>
      </c>
      <c r="EO229">
        <v>38.875</v>
      </c>
      <c r="EP229">
        <v>1459.494642857143</v>
      </c>
      <c r="EQ229">
        <v>40.51</v>
      </c>
      <c r="ER229">
        <v>0</v>
      </c>
      <c r="ES229">
        <v>1662655213.7</v>
      </c>
      <c r="ET229">
        <v>0</v>
      </c>
      <c r="EU229">
        <v>2.333292307692308</v>
      </c>
      <c r="EV229">
        <v>0.1621675241820855</v>
      </c>
      <c r="EW229">
        <v>-14.52991449365127</v>
      </c>
      <c r="EX229">
        <v>11071.79230769231</v>
      </c>
      <c r="EY229">
        <v>15</v>
      </c>
      <c r="EZ229">
        <v>0</v>
      </c>
      <c r="FA229" t="s">
        <v>419</v>
      </c>
      <c r="FB229">
        <v>1662142938.1</v>
      </c>
      <c r="FC229">
        <v>1662142938.1</v>
      </c>
      <c r="FD229">
        <v>0</v>
      </c>
      <c r="FE229">
        <v>0.077</v>
      </c>
      <c r="FF229">
        <v>-0.133</v>
      </c>
      <c r="FG229">
        <v>-3.393</v>
      </c>
      <c r="FH229">
        <v>-0.24</v>
      </c>
      <c r="FI229">
        <v>419</v>
      </c>
      <c r="FJ229">
        <v>24</v>
      </c>
      <c r="FK229">
        <v>0.26</v>
      </c>
      <c r="FL229">
        <v>0.23</v>
      </c>
      <c r="FM229">
        <v>20.821385</v>
      </c>
      <c r="FN229">
        <v>6.680965103189444</v>
      </c>
      <c r="FO229">
        <v>0.6438049279673148</v>
      </c>
      <c r="FP229">
        <v>0</v>
      </c>
      <c r="FQ229">
        <v>2.322320588235294</v>
      </c>
      <c r="FR229">
        <v>0.2254560736930614</v>
      </c>
      <c r="FS229">
        <v>0.1959286511483975</v>
      </c>
      <c r="FT229">
        <v>1</v>
      </c>
      <c r="FU229">
        <v>2.01681875</v>
      </c>
      <c r="FV229">
        <v>0.2643524577861149</v>
      </c>
      <c r="FW229">
        <v>0.02925589395211671</v>
      </c>
      <c r="FX229">
        <v>0</v>
      </c>
      <c r="FY229">
        <v>1</v>
      </c>
      <c r="FZ229">
        <v>3</v>
      </c>
      <c r="GA229" t="s">
        <v>426</v>
      </c>
      <c r="GB229">
        <v>2.97644</v>
      </c>
      <c r="GC229">
        <v>2.71572</v>
      </c>
      <c r="GD229">
        <v>0.0275241</v>
      </c>
      <c r="GE229">
        <v>0.0208925</v>
      </c>
      <c r="GF229">
        <v>0.0995519</v>
      </c>
      <c r="GG229">
        <v>0.0909529</v>
      </c>
      <c r="GH229">
        <v>30549</v>
      </c>
      <c r="GI229">
        <v>30904.3</v>
      </c>
      <c r="GJ229">
        <v>29230.3</v>
      </c>
      <c r="GK229">
        <v>29214.5</v>
      </c>
      <c r="GL229">
        <v>34899.4</v>
      </c>
      <c r="GM229">
        <v>35289.8</v>
      </c>
      <c r="GN229">
        <v>41197.6</v>
      </c>
      <c r="GO229">
        <v>41613.8</v>
      </c>
      <c r="GP229">
        <v>1.8986</v>
      </c>
      <c r="GQ229">
        <v>2.26705</v>
      </c>
      <c r="GR229">
        <v>0.020057</v>
      </c>
      <c r="GS229">
        <v>0</v>
      </c>
      <c r="GT229">
        <v>28.3766</v>
      </c>
      <c r="GU229">
        <v>999.9</v>
      </c>
      <c r="GV229">
        <v>38.3</v>
      </c>
      <c r="GW229">
        <v>36.4</v>
      </c>
      <c r="GX229">
        <v>25.7478</v>
      </c>
      <c r="GY229">
        <v>63.0895</v>
      </c>
      <c r="GZ229">
        <v>21.5585</v>
      </c>
      <c r="HA229">
        <v>2</v>
      </c>
      <c r="HB229">
        <v>0.374909</v>
      </c>
      <c r="HC229">
        <v>2.53571</v>
      </c>
      <c r="HD229">
        <v>20.3698</v>
      </c>
      <c r="HE229">
        <v>5.21594</v>
      </c>
      <c r="HF229">
        <v>12.0099</v>
      </c>
      <c r="HG229">
        <v>4.98785</v>
      </c>
      <c r="HH229">
        <v>3.28778</v>
      </c>
      <c r="HI229">
        <v>9999</v>
      </c>
      <c r="HJ229">
        <v>9999</v>
      </c>
      <c r="HK229">
        <v>9999</v>
      </c>
      <c r="HL229">
        <v>222.1</v>
      </c>
      <c r="HM229">
        <v>1.86749</v>
      </c>
      <c r="HN229">
        <v>1.86652</v>
      </c>
      <c r="HO229">
        <v>1.86586</v>
      </c>
      <c r="HP229">
        <v>1.86584</v>
      </c>
      <c r="HQ229">
        <v>1.86769</v>
      </c>
      <c r="HR229">
        <v>1.87012</v>
      </c>
      <c r="HS229">
        <v>1.86874</v>
      </c>
      <c r="HT229">
        <v>1.87026</v>
      </c>
      <c r="HU229">
        <v>0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-2.879</v>
      </c>
      <c r="II229">
        <v>-0.154</v>
      </c>
      <c r="IJ229">
        <v>-2.516739542632623</v>
      </c>
      <c r="IK229">
        <v>-0.003475500162460642</v>
      </c>
      <c r="IL229">
        <v>1.125610701116577E-07</v>
      </c>
      <c r="IM229">
        <v>8.211969671259291E-12</v>
      </c>
      <c r="IN229">
        <v>-0.1937301274936507</v>
      </c>
      <c r="IO229">
        <v>-0.01384364534232655</v>
      </c>
      <c r="IP229">
        <v>0.00103161831321913</v>
      </c>
      <c r="IQ229">
        <v>-1.444183994753534E-05</v>
      </c>
      <c r="IR229">
        <v>3</v>
      </c>
      <c r="IS229">
        <v>2339</v>
      </c>
      <c r="IT229">
        <v>1</v>
      </c>
      <c r="IU229">
        <v>31</v>
      </c>
      <c r="IV229">
        <v>8537.9</v>
      </c>
      <c r="IW229">
        <v>8537.9</v>
      </c>
      <c r="IX229">
        <v>0.343018</v>
      </c>
      <c r="IY229">
        <v>2.28271</v>
      </c>
      <c r="IZ229">
        <v>1.94702</v>
      </c>
      <c r="JA229">
        <v>2.63428</v>
      </c>
      <c r="JB229">
        <v>2.19482</v>
      </c>
      <c r="JC229">
        <v>2.38525</v>
      </c>
      <c r="JD229">
        <v>39.6669</v>
      </c>
      <c r="JE229">
        <v>14.7537</v>
      </c>
      <c r="JF229">
        <v>18</v>
      </c>
      <c r="JG229">
        <v>527.168</v>
      </c>
      <c r="JH229">
        <v>780.271</v>
      </c>
      <c r="JI229">
        <v>25.0003</v>
      </c>
      <c r="JJ229">
        <v>32.0871</v>
      </c>
      <c r="JK229">
        <v>30.0003</v>
      </c>
      <c r="JL229">
        <v>32.0235</v>
      </c>
      <c r="JM229">
        <v>31.9302</v>
      </c>
      <c r="JN229">
        <v>6.86831</v>
      </c>
      <c r="JO229">
        <v>22.9443</v>
      </c>
      <c r="JP229">
        <v>0</v>
      </c>
      <c r="JQ229">
        <v>25</v>
      </c>
      <c r="JR229">
        <v>51.7518</v>
      </c>
      <c r="JS229">
        <v>19.6685</v>
      </c>
      <c r="JT229">
        <v>99.9928</v>
      </c>
      <c r="JU229">
        <v>99.95959999999999</v>
      </c>
    </row>
    <row r="230" spans="1:281">
      <c r="A230">
        <v>214</v>
      </c>
      <c r="B230">
        <v>1662655218.6</v>
      </c>
      <c r="C230">
        <v>4193</v>
      </c>
      <c r="D230" t="s">
        <v>852</v>
      </c>
      <c r="E230" t="s">
        <v>853</v>
      </c>
      <c r="F230">
        <v>5</v>
      </c>
      <c r="G230" t="s">
        <v>807</v>
      </c>
      <c r="H230" t="s">
        <v>416</v>
      </c>
      <c r="I230">
        <v>1662655211.1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75.11328773062498</v>
      </c>
      <c r="AK230">
        <v>89.13014727272726</v>
      </c>
      <c r="AL230">
        <v>-3.317385721901438</v>
      </c>
      <c r="AM230">
        <v>64.66936535487078</v>
      </c>
      <c r="AN230">
        <f>(AP230 - AO230 + DI230*1E3/(8.314*(DK230+273.15)) * AR230/DH230 * AQ230) * DH230/(100*CV230) * 1000/(1000 - AP230)</f>
        <v>0</v>
      </c>
      <c r="AO230">
        <v>19.68627584514269</v>
      </c>
      <c r="AP230">
        <v>21.73173364293087</v>
      </c>
      <c r="AQ230">
        <v>-0.0009956220577655684</v>
      </c>
      <c r="AR230">
        <v>93.61822982949093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1662655211.1</v>
      </c>
      <c r="DB230">
        <v>109.8134592592593</v>
      </c>
      <c r="DC230">
        <v>88.07349259259257</v>
      </c>
      <c r="DD230">
        <v>21.73886296296296</v>
      </c>
      <c r="DE230">
        <v>19.69278518518518</v>
      </c>
      <c r="DF230">
        <v>112.7205148148148</v>
      </c>
      <c r="DG230">
        <v>21.89276666666667</v>
      </c>
      <c r="DH230">
        <v>500.0013703703703</v>
      </c>
      <c r="DI230">
        <v>90.7547888888889</v>
      </c>
      <c r="DJ230">
        <v>0.1000002666666667</v>
      </c>
      <c r="DK230">
        <v>28.61308518518518</v>
      </c>
      <c r="DL230">
        <v>28.70577777777778</v>
      </c>
      <c r="DM230">
        <v>999.9000000000001</v>
      </c>
      <c r="DN230">
        <v>0</v>
      </c>
      <c r="DO230">
        <v>0</v>
      </c>
      <c r="DP230">
        <v>10002.63777777778</v>
      </c>
      <c r="DQ230">
        <v>0</v>
      </c>
      <c r="DR230">
        <v>264.5760740740741</v>
      </c>
      <c r="DS230">
        <v>21.73994444444444</v>
      </c>
      <c r="DT230">
        <v>112.2538333333333</v>
      </c>
      <c r="DU230">
        <v>89.84297777777776</v>
      </c>
      <c r="DV230">
        <v>2.046077407407407</v>
      </c>
      <c r="DW230">
        <v>88.07349259259257</v>
      </c>
      <c r="DX230">
        <v>19.69278518518518</v>
      </c>
      <c r="DY230">
        <v>1.972904814814815</v>
      </c>
      <c r="DZ230">
        <v>1.787215555555556</v>
      </c>
      <c r="EA230">
        <v>17.22854074074074</v>
      </c>
      <c r="EB230">
        <v>15.6754037037037</v>
      </c>
      <c r="EC230">
        <v>1499.993333333334</v>
      </c>
      <c r="ED230">
        <v>0.9729927407407408</v>
      </c>
      <c r="EE230">
        <v>0.02700761481481482</v>
      </c>
      <c r="EF230">
        <v>0</v>
      </c>
      <c r="EG230">
        <v>2.337962962962963</v>
      </c>
      <c r="EH230">
        <v>0</v>
      </c>
      <c r="EI230">
        <v>11071.27407407408</v>
      </c>
      <c r="EJ230">
        <v>12533.2962962963</v>
      </c>
      <c r="EK230">
        <v>39.43699999999999</v>
      </c>
      <c r="EL230">
        <v>41.30970370370369</v>
      </c>
      <c r="EM230">
        <v>40.01837037037038</v>
      </c>
      <c r="EN230">
        <v>40.29133333333333</v>
      </c>
      <c r="EO230">
        <v>38.875</v>
      </c>
      <c r="EP230">
        <v>1459.483333333334</v>
      </c>
      <c r="EQ230">
        <v>40.51</v>
      </c>
      <c r="ER230">
        <v>0</v>
      </c>
      <c r="ES230">
        <v>1662655218.5</v>
      </c>
      <c r="ET230">
        <v>0</v>
      </c>
      <c r="EU230">
        <v>2.335780769230769</v>
      </c>
      <c r="EV230">
        <v>-0.421439326035147</v>
      </c>
      <c r="EW230">
        <v>17.42222218251928</v>
      </c>
      <c r="EX230">
        <v>11071.36153846154</v>
      </c>
      <c r="EY230">
        <v>15</v>
      </c>
      <c r="EZ230">
        <v>0</v>
      </c>
      <c r="FA230" t="s">
        <v>419</v>
      </c>
      <c r="FB230">
        <v>1662142938.1</v>
      </c>
      <c r="FC230">
        <v>1662142938.1</v>
      </c>
      <c r="FD230">
        <v>0</v>
      </c>
      <c r="FE230">
        <v>0.077</v>
      </c>
      <c r="FF230">
        <v>-0.133</v>
      </c>
      <c r="FG230">
        <v>-3.393</v>
      </c>
      <c r="FH230">
        <v>-0.24</v>
      </c>
      <c r="FI230">
        <v>419</v>
      </c>
      <c r="FJ230">
        <v>24</v>
      </c>
      <c r="FK230">
        <v>0.26</v>
      </c>
      <c r="FL230">
        <v>0.23</v>
      </c>
      <c r="FM230">
        <v>21.4204325</v>
      </c>
      <c r="FN230">
        <v>7.368383864915509</v>
      </c>
      <c r="FO230">
        <v>0.7113461539178727</v>
      </c>
      <c r="FP230">
        <v>0</v>
      </c>
      <c r="FQ230">
        <v>2.325170588235294</v>
      </c>
      <c r="FR230">
        <v>-0.2125683756853413</v>
      </c>
      <c r="FS230">
        <v>0.2020442242349748</v>
      </c>
      <c r="FT230">
        <v>1</v>
      </c>
      <c r="FU230">
        <v>2.03073475</v>
      </c>
      <c r="FV230">
        <v>0.2177487804878002</v>
      </c>
      <c r="FW230">
        <v>0.02652267887935717</v>
      </c>
      <c r="FX230">
        <v>0</v>
      </c>
      <c r="FY230">
        <v>1</v>
      </c>
      <c r="FZ230">
        <v>3</v>
      </c>
      <c r="GA230" t="s">
        <v>426</v>
      </c>
      <c r="GB230">
        <v>2.97616</v>
      </c>
      <c r="GC230">
        <v>2.71559</v>
      </c>
      <c r="GD230">
        <v>0.023345</v>
      </c>
      <c r="GE230">
        <v>0.0165298</v>
      </c>
      <c r="GF230">
        <v>0.0995577</v>
      </c>
      <c r="GG230">
        <v>0.09093710000000001</v>
      </c>
      <c r="GH230">
        <v>30679.2</v>
      </c>
      <c r="GI230">
        <v>31041.7</v>
      </c>
      <c r="GJ230">
        <v>29229.3</v>
      </c>
      <c r="GK230">
        <v>29214.4</v>
      </c>
      <c r="GL230">
        <v>34898.3</v>
      </c>
      <c r="GM230">
        <v>35289.9</v>
      </c>
      <c r="GN230">
        <v>41196.6</v>
      </c>
      <c r="GO230">
        <v>41613.3</v>
      </c>
      <c r="GP230">
        <v>1.89877</v>
      </c>
      <c r="GQ230">
        <v>2.26702</v>
      </c>
      <c r="GR230">
        <v>0.0204146</v>
      </c>
      <c r="GS230">
        <v>0</v>
      </c>
      <c r="GT230">
        <v>28.3814</v>
      </c>
      <c r="GU230">
        <v>999.9</v>
      </c>
      <c r="GV230">
        <v>38.3</v>
      </c>
      <c r="GW230">
        <v>36.4</v>
      </c>
      <c r="GX230">
        <v>25.7469</v>
      </c>
      <c r="GY230">
        <v>63.2495</v>
      </c>
      <c r="GZ230">
        <v>21.7588</v>
      </c>
      <c r="HA230">
        <v>2</v>
      </c>
      <c r="HB230">
        <v>0.375236</v>
      </c>
      <c r="HC230">
        <v>2.53891</v>
      </c>
      <c r="HD230">
        <v>20.3696</v>
      </c>
      <c r="HE230">
        <v>5.21579</v>
      </c>
      <c r="HF230">
        <v>12.0099</v>
      </c>
      <c r="HG230">
        <v>4.9873</v>
      </c>
      <c r="HH230">
        <v>3.28775</v>
      </c>
      <c r="HI230">
        <v>9999</v>
      </c>
      <c r="HJ230">
        <v>9999</v>
      </c>
      <c r="HK230">
        <v>9999</v>
      </c>
      <c r="HL230">
        <v>222.1</v>
      </c>
      <c r="HM230">
        <v>1.8675</v>
      </c>
      <c r="HN230">
        <v>1.86656</v>
      </c>
      <c r="HO230">
        <v>1.86587</v>
      </c>
      <c r="HP230">
        <v>1.86584</v>
      </c>
      <c r="HQ230">
        <v>1.8677</v>
      </c>
      <c r="HR230">
        <v>1.87012</v>
      </c>
      <c r="HS230">
        <v>1.86875</v>
      </c>
      <c r="HT230">
        <v>1.87027</v>
      </c>
      <c r="HU230">
        <v>0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-2.823</v>
      </c>
      <c r="II230">
        <v>-0.154</v>
      </c>
      <c r="IJ230">
        <v>-2.516739542632623</v>
      </c>
      <c r="IK230">
        <v>-0.003475500162460642</v>
      </c>
      <c r="IL230">
        <v>1.125610701116577E-07</v>
      </c>
      <c r="IM230">
        <v>8.211969671259291E-12</v>
      </c>
      <c r="IN230">
        <v>-0.1937301274936507</v>
      </c>
      <c r="IO230">
        <v>-0.01384364534232655</v>
      </c>
      <c r="IP230">
        <v>0.00103161831321913</v>
      </c>
      <c r="IQ230">
        <v>-1.444183994753534E-05</v>
      </c>
      <c r="IR230">
        <v>3</v>
      </c>
      <c r="IS230">
        <v>2339</v>
      </c>
      <c r="IT230">
        <v>1</v>
      </c>
      <c r="IU230">
        <v>31</v>
      </c>
      <c r="IV230">
        <v>8538</v>
      </c>
      <c r="IW230">
        <v>8538</v>
      </c>
      <c r="IX230">
        <v>0.294189</v>
      </c>
      <c r="IY230">
        <v>2.29858</v>
      </c>
      <c r="IZ230">
        <v>1.94702</v>
      </c>
      <c r="JA230">
        <v>2.63184</v>
      </c>
      <c r="JB230">
        <v>2.19482</v>
      </c>
      <c r="JC230">
        <v>2.34985</v>
      </c>
      <c r="JD230">
        <v>39.6669</v>
      </c>
      <c r="JE230">
        <v>14.7274</v>
      </c>
      <c r="JF230">
        <v>18</v>
      </c>
      <c r="JG230">
        <v>527.3099999999999</v>
      </c>
      <c r="JH230">
        <v>780.292</v>
      </c>
      <c r="JI230">
        <v>25.0005</v>
      </c>
      <c r="JJ230">
        <v>32.0892</v>
      </c>
      <c r="JK230">
        <v>30.0002</v>
      </c>
      <c r="JL230">
        <v>32.0263</v>
      </c>
      <c r="JM230">
        <v>31.9337</v>
      </c>
      <c r="JN230">
        <v>5.89058</v>
      </c>
      <c r="JO230">
        <v>22.9443</v>
      </c>
      <c r="JP230">
        <v>0</v>
      </c>
      <c r="JQ230">
        <v>25</v>
      </c>
      <c r="JR230">
        <v>31.7166</v>
      </c>
      <c r="JS230">
        <v>19.6563</v>
      </c>
      <c r="JT230">
        <v>99.98999999999999</v>
      </c>
      <c r="JU230">
        <v>99.9586</v>
      </c>
    </row>
    <row r="231" spans="1:281">
      <c r="A231">
        <v>215</v>
      </c>
      <c r="B231">
        <v>1662655315.6</v>
      </c>
      <c r="C231">
        <v>4290</v>
      </c>
      <c r="D231" t="s">
        <v>854</v>
      </c>
      <c r="E231" t="s">
        <v>855</v>
      </c>
      <c r="F231">
        <v>5</v>
      </c>
      <c r="G231" t="s">
        <v>807</v>
      </c>
      <c r="H231" t="s">
        <v>416</v>
      </c>
      <c r="I231">
        <v>1662655307.599999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428.2051178462545</v>
      </c>
      <c r="AK231">
        <v>414.6747212121211</v>
      </c>
      <c r="AL231">
        <v>-0.0319086946995361</v>
      </c>
      <c r="AM231">
        <v>64.66936535487078</v>
      </c>
      <c r="AN231">
        <f>(AP231 - AO231 + DI231*1E3/(8.314*(DK231+273.15)) * AR231/DH231 * AQ231) * DH231/(100*CV231) * 1000/(1000 - AP231)</f>
        <v>0</v>
      </c>
      <c r="AO231">
        <v>19.16981914155144</v>
      </c>
      <c r="AP231">
        <v>21.80434385964914</v>
      </c>
      <c r="AQ231">
        <v>-0.0004163823337376668</v>
      </c>
      <c r="AR231">
        <v>93.61822982949093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1662655307.599999</v>
      </c>
      <c r="DB231">
        <v>405.8582580645162</v>
      </c>
      <c r="DC231">
        <v>420</v>
      </c>
      <c r="DD231">
        <v>21.81423548387097</v>
      </c>
      <c r="DE231">
        <v>19.20036129032258</v>
      </c>
      <c r="DF231">
        <v>409.7797741935485</v>
      </c>
      <c r="DG231">
        <v>21.96734193548387</v>
      </c>
      <c r="DH231">
        <v>499.9818064516129</v>
      </c>
      <c r="DI231">
        <v>90.75684516129034</v>
      </c>
      <c r="DJ231">
        <v>0.09993507741935485</v>
      </c>
      <c r="DK231">
        <v>28.61127741935484</v>
      </c>
      <c r="DL231">
        <v>28.62542903225807</v>
      </c>
      <c r="DM231">
        <v>999.9000000000003</v>
      </c>
      <c r="DN231">
        <v>0</v>
      </c>
      <c r="DO231">
        <v>0</v>
      </c>
      <c r="DP231">
        <v>10006.9835483871</v>
      </c>
      <c r="DQ231">
        <v>0</v>
      </c>
      <c r="DR231">
        <v>262.4298064516129</v>
      </c>
      <c r="DS231">
        <v>-14.14162258064516</v>
      </c>
      <c r="DT231">
        <v>414.9091612903225</v>
      </c>
      <c r="DU231">
        <v>428.2218709677419</v>
      </c>
      <c r="DV231">
        <v>2.613870967741935</v>
      </c>
      <c r="DW231">
        <v>420</v>
      </c>
      <c r="DX231">
        <v>19.20036129032258</v>
      </c>
      <c r="DY231">
        <v>1.97979</v>
      </c>
      <c r="DZ231">
        <v>1.742564516129032</v>
      </c>
      <c r="EA231">
        <v>17.28362903225807</v>
      </c>
      <c r="EB231">
        <v>15.28085806451613</v>
      </c>
      <c r="EC231">
        <v>1499.958064516129</v>
      </c>
      <c r="ED231">
        <v>0.9729945806451613</v>
      </c>
      <c r="EE231">
        <v>0.02700566451612903</v>
      </c>
      <c r="EF231">
        <v>0</v>
      </c>
      <c r="EG231">
        <v>2.259432258064516</v>
      </c>
      <c r="EH231">
        <v>0</v>
      </c>
      <c r="EI231">
        <v>11228.15161290323</v>
      </c>
      <c r="EJ231">
        <v>12532.9870967742</v>
      </c>
      <c r="EK231">
        <v>39.625</v>
      </c>
      <c r="EL231">
        <v>41.375</v>
      </c>
      <c r="EM231">
        <v>40.125</v>
      </c>
      <c r="EN231">
        <v>40.44919354838709</v>
      </c>
      <c r="EO231">
        <v>39.02799999999999</v>
      </c>
      <c r="EP231">
        <v>1459.448064516129</v>
      </c>
      <c r="EQ231">
        <v>40.51</v>
      </c>
      <c r="ER231">
        <v>0</v>
      </c>
      <c r="ES231">
        <v>1662655315.7</v>
      </c>
      <c r="ET231">
        <v>0</v>
      </c>
      <c r="EU231">
        <v>2.270888461538462</v>
      </c>
      <c r="EV231">
        <v>-0.8907863265387183</v>
      </c>
      <c r="EW231">
        <v>149.4735044836334</v>
      </c>
      <c r="EX231">
        <v>11229.19615384615</v>
      </c>
      <c r="EY231">
        <v>15</v>
      </c>
      <c r="EZ231">
        <v>0</v>
      </c>
      <c r="FA231" t="s">
        <v>419</v>
      </c>
      <c r="FB231">
        <v>1662142938.1</v>
      </c>
      <c r="FC231">
        <v>1662142938.1</v>
      </c>
      <c r="FD231">
        <v>0</v>
      </c>
      <c r="FE231">
        <v>0.077</v>
      </c>
      <c r="FF231">
        <v>-0.133</v>
      </c>
      <c r="FG231">
        <v>-3.393</v>
      </c>
      <c r="FH231">
        <v>-0.24</v>
      </c>
      <c r="FI231">
        <v>419</v>
      </c>
      <c r="FJ231">
        <v>24</v>
      </c>
      <c r="FK231">
        <v>0.26</v>
      </c>
      <c r="FL231">
        <v>0.23</v>
      </c>
      <c r="FM231">
        <v>-14.086225</v>
      </c>
      <c r="FN231">
        <v>-1.635010131332076</v>
      </c>
      <c r="FO231">
        <v>0.1596687473333463</v>
      </c>
      <c r="FP231">
        <v>0</v>
      </c>
      <c r="FQ231">
        <v>2.293961764705882</v>
      </c>
      <c r="FR231">
        <v>-1.040814363623441</v>
      </c>
      <c r="FS231">
        <v>0.2230505587828831</v>
      </c>
      <c r="FT231">
        <v>0</v>
      </c>
      <c r="FU231">
        <v>2.595935</v>
      </c>
      <c r="FV231">
        <v>0.4367918949343299</v>
      </c>
      <c r="FW231">
        <v>0.0448271748496378</v>
      </c>
      <c r="FX231">
        <v>0</v>
      </c>
      <c r="FY231">
        <v>0</v>
      </c>
      <c r="FZ231">
        <v>3</v>
      </c>
      <c r="GA231" t="s">
        <v>856</v>
      </c>
      <c r="GB231">
        <v>2.97576</v>
      </c>
      <c r="GC231">
        <v>2.71523</v>
      </c>
      <c r="GD231">
        <v>0.0916474</v>
      </c>
      <c r="GE231">
        <v>0.09253069999999999</v>
      </c>
      <c r="GF231">
        <v>0.09978040000000001</v>
      </c>
      <c r="GG231">
        <v>0.0892385</v>
      </c>
      <c r="GH231">
        <v>28531.2</v>
      </c>
      <c r="GI231">
        <v>28640.2</v>
      </c>
      <c r="GJ231">
        <v>29227.3</v>
      </c>
      <c r="GK231">
        <v>29211.9</v>
      </c>
      <c r="GL231">
        <v>34888.8</v>
      </c>
      <c r="GM231">
        <v>35355.4</v>
      </c>
      <c r="GN231">
        <v>41194.2</v>
      </c>
      <c r="GO231">
        <v>41610.7</v>
      </c>
      <c r="GP231">
        <v>1.89877</v>
      </c>
      <c r="GQ231">
        <v>2.26693</v>
      </c>
      <c r="GR231">
        <v>0.0110269</v>
      </c>
      <c r="GS231">
        <v>0</v>
      </c>
      <c r="GT231">
        <v>28.4312</v>
      </c>
      <c r="GU231">
        <v>999.9</v>
      </c>
      <c r="GV231">
        <v>38.3</v>
      </c>
      <c r="GW231">
        <v>36.4</v>
      </c>
      <c r="GX231">
        <v>25.7485</v>
      </c>
      <c r="GY231">
        <v>63.1795</v>
      </c>
      <c r="GZ231">
        <v>21.6667</v>
      </c>
      <c r="HA231">
        <v>2</v>
      </c>
      <c r="HB231">
        <v>0.378999</v>
      </c>
      <c r="HC231">
        <v>2.60539</v>
      </c>
      <c r="HD231">
        <v>20.3689</v>
      </c>
      <c r="HE231">
        <v>5.21789</v>
      </c>
      <c r="HF231">
        <v>12.0101</v>
      </c>
      <c r="HG231">
        <v>4.98835</v>
      </c>
      <c r="HH231">
        <v>3.2885</v>
      </c>
      <c r="HI231">
        <v>9999</v>
      </c>
      <c r="HJ231">
        <v>9999</v>
      </c>
      <c r="HK231">
        <v>9999</v>
      </c>
      <c r="HL231">
        <v>222.2</v>
      </c>
      <c r="HM231">
        <v>1.86752</v>
      </c>
      <c r="HN231">
        <v>1.8666</v>
      </c>
      <c r="HO231">
        <v>1.86587</v>
      </c>
      <c r="HP231">
        <v>1.86584</v>
      </c>
      <c r="HQ231">
        <v>1.86768</v>
      </c>
      <c r="HR231">
        <v>1.87012</v>
      </c>
      <c r="HS231">
        <v>1.86876</v>
      </c>
      <c r="HT231">
        <v>1.87027</v>
      </c>
      <c r="HU231">
        <v>0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-3.92</v>
      </c>
      <c r="II231">
        <v>-0.1533</v>
      </c>
      <c r="IJ231">
        <v>-2.516739542632623</v>
      </c>
      <c r="IK231">
        <v>-0.003475500162460642</v>
      </c>
      <c r="IL231">
        <v>1.125610701116577E-07</v>
      </c>
      <c r="IM231">
        <v>8.211969671259291E-12</v>
      </c>
      <c r="IN231">
        <v>-0.1937301274936507</v>
      </c>
      <c r="IO231">
        <v>-0.01384364534232655</v>
      </c>
      <c r="IP231">
        <v>0.00103161831321913</v>
      </c>
      <c r="IQ231">
        <v>-1.444183994753534E-05</v>
      </c>
      <c r="IR231">
        <v>3</v>
      </c>
      <c r="IS231">
        <v>2339</v>
      </c>
      <c r="IT231">
        <v>1</v>
      </c>
      <c r="IU231">
        <v>31</v>
      </c>
      <c r="IV231">
        <v>8539.6</v>
      </c>
      <c r="IW231">
        <v>8539.6</v>
      </c>
      <c r="IX231">
        <v>1.30005</v>
      </c>
      <c r="IY231">
        <v>2.24487</v>
      </c>
      <c r="IZ231">
        <v>1.94702</v>
      </c>
      <c r="JA231">
        <v>2.62939</v>
      </c>
      <c r="JB231">
        <v>2.19482</v>
      </c>
      <c r="JC231">
        <v>2.38281</v>
      </c>
      <c r="JD231">
        <v>39.692</v>
      </c>
      <c r="JE231">
        <v>14.7274</v>
      </c>
      <c r="JF231">
        <v>18</v>
      </c>
      <c r="JG231">
        <v>527.693</v>
      </c>
      <c r="JH231">
        <v>780.797</v>
      </c>
      <c r="JI231">
        <v>25.0005</v>
      </c>
      <c r="JJ231">
        <v>32.1344</v>
      </c>
      <c r="JK231">
        <v>30.0002</v>
      </c>
      <c r="JL231">
        <v>32.0728</v>
      </c>
      <c r="JM231">
        <v>31.9804</v>
      </c>
      <c r="JN231">
        <v>26.0302</v>
      </c>
      <c r="JO231">
        <v>25.7588</v>
      </c>
      <c r="JP231">
        <v>0</v>
      </c>
      <c r="JQ231">
        <v>25</v>
      </c>
      <c r="JR231">
        <v>426.662</v>
      </c>
      <c r="JS231">
        <v>19.0614</v>
      </c>
      <c r="JT231">
        <v>99.9836</v>
      </c>
      <c r="JU231">
        <v>99.9515</v>
      </c>
    </row>
    <row r="232" spans="1:281">
      <c r="A232">
        <v>216</v>
      </c>
      <c r="B232">
        <v>1662655320.6</v>
      </c>
      <c r="C232">
        <v>4295</v>
      </c>
      <c r="D232" t="s">
        <v>857</v>
      </c>
      <c r="E232" t="s">
        <v>858</v>
      </c>
      <c r="F232">
        <v>5</v>
      </c>
      <c r="G232" t="s">
        <v>807</v>
      </c>
      <c r="H232" t="s">
        <v>416</v>
      </c>
      <c r="I232">
        <v>1662655312.755172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428.23729622733</v>
      </c>
      <c r="AK232">
        <v>414.587793939394</v>
      </c>
      <c r="AL232">
        <v>-0.006982974222531429</v>
      </c>
      <c r="AM232">
        <v>64.66936535487078</v>
      </c>
      <c r="AN232">
        <f>(AP232 - AO232 + DI232*1E3/(8.314*(DK232+273.15)) * AR232/DH232 * AQ232) * DH232/(100*CV232) * 1000/(1000 - AP232)</f>
        <v>0</v>
      </c>
      <c r="AO232">
        <v>19.16825344486979</v>
      </c>
      <c r="AP232">
        <v>21.81156315789474</v>
      </c>
      <c r="AQ232">
        <v>-1.972885607389871E-05</v>
      </c>
      <c r="AR232">
        <v>93.61822982949093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1662655312.755172</v>
      </c>
      <c r="DB232">
        <v>405.6980000000001</v>
      </c>
      <c r="DC232">
        <v>420.1948965517242</v>
      </c>
      <c r="DD232">
        <v>21.81038620689655</v>
      </c>
      <c r="DE232">
        <v>19.16638965517241</v>
      </c>
      <c r="DF232">
        <v>409.6189310344827</v>
      </c>
      <c r="DG232">
        <v>21.96353793103448</v>
      </c>
      <c r="DH232">
        <v>499.9501724137931</v>
      </c>
      <c r="DI232">
        <v>90.75720689655175</v>
      </c>
      <c r="DJ232">
        <v>0.09989134137931036</v>
      </c>
      <c r="DK232">
        <v>28.61006206896552</v>
      </c>
      <c r="DL232">
        <v>28.61701379310345</v>
      </c>
      <c r="DM232">
        <v>999.9000000000002</v>
      </c>
      <c r="DN232">
        <v>0</v>
      </c>
      <c r="DO232">
        <v>0</v>
      </c>
      <c r="DP232">
        <v>9997.717931034484</v>
      </c>
      <c r="DQ232">
        <v>0</v>
      </c>
      <c r="DR232">
        <v>261.9807931034483</v>
      </c>
      <c r="DS232">
        <v>-14.49681724137931</v>
      </c>
      <c r="DT232">
        <v>414.7436551724139</v>
      </c>
      <c r="DU232">
        <v>428.4057586206897</v>
      </c>
      <c r="DV232">
        <v>2.64399275862069</v>
      </c>
      <c r="DW232">
        <v>420.1948965517242</v>
      </c>
      <c r="DX232">
        <v>19.16638965517241</v>
      </c>
      <c r="DY232">
        <v>1.979448965517241</v>
      </c>
      <c r="DZ232">
        <v>1.739488620689655</v>
      </c>
      <c r="EA232">
        <v>17.28090344827586</v>
      </c>
      <c r="EB232">
        <v>15.2533724137931</v>
      </c>
      <c r="EC232">
        <v>1499.953793103448</v>
      </c>
      <c r="ED232">
        <v>0.9729944137931036</v>
      </c>
      <c r="EE232">
        <v>0.02700584137931034</v>
      </c>
      <c r="EF232">
        <v>0</v>
      </c>
      <c r="EG232">
        <v>2.277841379310345</v>
      </c>
      <c r="EH232">
        <v>0</v>
      </c>
      <c r="EI232">
        <v>11237.68275862069</v>
      </c>
      <c r="EJ232">
        <v>12532.95517241379</v>
      </c>
      <c r="EK232">
        <v>39.625</v>
      </c>
      <c r="EL232">
        <v>41.375</v>
      </c>
      <c r="EM232">
        <v>40.125</v>
      </c>
      <c r="EN232">
        <v>40.46958620689655</v>
      </c>
      <c r="EO232">
        <v>39.03634482758619</v>
      </c>
      <c r="EP232">
        <v>1459.443793103448</v>
      </c>
      <c r="EQ232">
        <v>40.51</v>
      </c>
      <c r="ER232">
        <v>0</v>
      </c>
      <c r="ES232">
        <v>1662655320.5</v>
      </c>
      <c r="ET232">
        <v>0</v>
      </c>
      <c r="EU232">
        <v>2.284223076923077</v>
      </c>
      <c r="EV232">
        <v>0.9208273600884687</v>
      </c>
      <c r="EW232">
        <v>126.5470084096613</v>
      </c>
      <c r="EX232">
        <v>11238.14230769231</v>
      </c>
      <c r="EY232">
        <v>15</v>
      </c>
      <c r="EZ232">
        <v>0</v>
      </c>
      <c r="FA232" t="s">
        <v>419</v>
      </c>
      <c r="FB232">
        <v>1662142938.1</v>
      </c>
      <c r="FC232">
        <v>1662142938.1</v>
      </c>
      <c r="FD232">
        <v>0</v>
      </c>
      <c r="FE232">
        <v>0.077</v>
      </c>
      <c r="FF232">
        <v>-0.133</v>
      </c>
      <c r="FG232">
        <v>-3.393</v>
      </c>
      <c r="FH232">
        <v>-0.24</v>
      </c>
      <c r="FI232">
        <v>419</v>
      </c>
      <c r="FJ232">
        <v>24</v>
      </c>
      <c r="FK232">
        <v>0.26</v>
      </c>
      <c r="FL232">
        <v>0.23</v>
      </c>
      <c r="FM232">
        <v>-14.24805</v>
      </c>
      <c r="FN232">
        <v>-2.65444277673541</v>
      </c>
      <c r="FO232">
        <v>0.3068867014062356</v>
      </c>
      <c r="FP232">
        <v>0</v>
      </c>
      <c r="FQ232">
        <v>2.3037</v>
      </c>
      <c r="FR232">
        <v>-0.3951627199079757</v>
      </c>
      <c r="FS232">
        <v>0.2298243958790634</v>
      </c>
      <c r="FT232">
        <v>1</v>
      </c>
      <c r="FU232">
        <v>2.62015225</v>
      </c>
      <c r="FV232">
        <v>0.3188804127579652</v>
      </c>
      <c r="FW232">
        <v>0.03467004712193943</v>
      </c>
      <c r="FX232">
        <v>0</v>
      </c>
      <c r="FY232">
        <v>1</v>
      </c>
      <c r="FZ232">
        <v>3</v>
      </c>
      <c r="GA232" t="s">
        <v>426</v>
      </c>
      <c r="GB232">
        <v>2.97615</v>
      </c>
      <c r="GC232">
        <v>2.71555</v>
      </c>
      <c r="GD232">
        <v>0.0916487</v>
      </c>
      <c r="GE232">
        <v>0.093024</v>
      </c>
      <c r="GF232">
        <v>0.0998043</v>
      </c>
      <c r="GG232">
        <v>0.0891175</v>
      </c>
      <c r="GH232">
        <v>28531</v>
      </c>
      <c r="GI232">
        <v>28624.2</v>
      </c>
      <c r="GJ232">
        <v>29227.2</v>
      </c>
      <c r="GK232">
        <v>29211.5</v>
      </c>
      <c r="GL232">
        <v>34887.6</v>
      </c>
      <c r="GM232">
        <v>35359.7</v>
      </c>
      <c r="GN232">
        <v>41193.8</v>
      </c>
      <c r="GO232">
        <v>41610.2</v>
      </c>
      <c r="GP232">
        <v>1.89898</v>
      </c>
      <c r="GQ232">
        <v>2.26675</v>
      </c>
      <c r="GR232">
        <v>0.0104159</v>
      </c>
      <c r="GS232">
        <v>0</v>
      </c>
      <c r="GT232">
        <v>28.4312</v>
      </c>
      <c r="GU232">
        <v>999.9</v>
      </c>
      <c r="GV232">
        <v>38.3</v>
      </c>
      <c r="GW232">
        <v>36.4</v>
      </c>
      <c r="GX232">
        <v>25.7494</v>
      </c>
      <c r="GY232">
        <v>63.3395</v>
      </c>
      <c r="GZ232">
        <v>21.7027</v>
      </c>
      <c r="HA232">
        <v>2</v>
      </c>
      <c r="HB232">
        <v>0.379131</v>
      </c>
      <c r="HC232">
        <v>2.60338</v>
      </c>
      <c r="HD232">
        <v>20.3686</v>
      </c>
      <c r="HE232">
        <v>5.21519</v>
      </c>
      <c r="HF232">
        <v>12.0099</v>
      </c>
      <c r="HG232">
        <v>4.98715</v>
      </c>
      <c r="HH232">
        <v>3.2878</v>
      </c>
      <c r="HI232">
        <v>9999</v>
      </c>
      <c r="HJ232">
        <v>9999</v>
      </c>
      <c r="HK232">
        <v>9999</v>
      </c>
      <c r="HL232">
        <v>222.2</v>
      </c>
      <c r="HM232">
        <v>1.86752</v>
      </c>
      <c r="HN232">
        <v>1.86657</v>
      </c>
      <c r="HO232">
        <v>1.86587</v>
      </c>
      <c r="HP232">
        <v>1.86584</v>
      </c>
      <c r="HQ232">
        <v>1.86768</v>
      </c>
      <c r="HR232">
        <v>1.87012</v>
      </c>
      <c r="HS232">
        <v>1.86876</v>
      </c>
      <c r="HT232">
        <v>1.87027</v>
      </c>
      <c r="HU232">
        <v>0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-3.921</v>
      </c>
      <c r="II232">
        <v>-0.1531</v>
      </c>
      <c r="IJ232">
        <v>-2.516739542632623</v>
      </c>
      <c r="IK232">
        <v>-0.003475500162460642</v>
      </c>
      <c r="IL232">
        <v>1.125610701116577E-07</v>
      </c>
      <c r="IM232">
        <v>8.211969671259291E-12</v>
      </c>
      <c r="IN232">
        <v>-0.1937301274936507</v>
      </c>
      <c r="IO232">
        <v>-0.01384364534232655</v>
      </c>
      <c r="IP232">
        <v>0.00103161831321913</v>
      </c>
      <c r="IQ232">
        <v>-1.444183994753534E-05</v>
      </c>
      <c r="IR232">
        <v>3</v>
      </c>
      <c r="IS232">
        <v>2339</v>
      </c>
      <c r="IT232">
        <v>1</v>
      </c>
      <c r="IU232">
        <v>31</v>
      </c>
      <c r="IV232">
        <v>8539.700000000001</v>
      </c>
      <c r="IW232">
        <v>8539.700000000001</v>
      </c>
      <c r="IX232">
        <v>1.32568</v>
      </c>
      <c r="IY232">
        <v>2.23633</v>
      </c>
      <c r="IZ232">
        <v>1.94702</v>
      </c>
      <c r="JA232">
        <v>2.63062</v>
      </c>
      <c r="JB232">
        <v>2.19482</v>
      </c>
      <c r="JC232">
        <v>2.38647</v>
      </c>
      <c r="JD232">
        <v>39.692</v>
      </c>
      <c r="JE232">
        <v>14.7274</v>
      </c>
      <c r="JF232">
        <v>18</v>
      </c>
      <c r="JG232">
        <v>527.847</v>
      </c>
      <c r="JH232">
        <v>780.643</v>
      </c>
      <c r="JI232">
        <v>24.9998</v>
      </c>
      <c r="JJ232">
        <v>32.1366</v>
      </c>
      <c r="JK232">
        <v>30.0003</v>
      </c>
      <c r="JL232">
        <v>32.0748</v>
      </c>
      <c r="JM232">
        <v>31.9818</v>
      </c>
      <c r="JN232">
        <v>26.5495</v>
      </c>
      <c r="JO232">
        <v>25.7588</v>
      </c>
      <c r="JP232">
        <v>0</v>
      </c>
      <c r="JQ232">
        <v>25</v>
      </c>
      <c r="JR232">
        <v>440.05</v>
      </c>
      <c r="JS232">
        <v>19.0187</v>
      </c>
      <c r="JT232">
        <v>99.9829</v>
      </c>
      <c r="JU232">
        <v>99.9502</v>
      </c>
    </row>
    <row r="233" spans="1:281">
      <c r="A233">
        <v>217</v>
      </c>
      <c r="B233">
        <v>1662655325.6</v>
      </c>
      <c r="C233">
        <v>4300</v>
      </c>
      <c r="D233" t="s">
        <v>859</v>
      </c>
      <c r="E233" t="s">
        <v>860</v>
      </c>
      <c r="F233">
        <v>5</v>
      </c>
      <c r="G233" t="s">
        <v>807</v>
      </c>
      <c r="H233" t="s">
        <v>416</v>
      </c>
      <c r="I233">
        <v>1662655317.832142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434.6142274225404</v>
      </c>
      <c r="AK233">
        <v>417.3134363636362</v>
      </c>
      <c r="AL233">
        <v>0.6790896953275533</v>
      </c>
      <c r="AM233">
        <v>64.66936535487078</v>
      </c>
      <c r="AN233">
        <f>(AP233 - AO233 + DI233*1E3/(8.314*(DK233+273.15)) * AR233/DH233 * AQ233) * DH233/(100*CV233) * 1000/(1000 - AP233)</f>
        <v>0</v>
      </c>
      <c r="AO233">
        <v>19.12909818354696</v>
      </c>
      <c r="AP233">
        <v>21.81809886480907</v>
      </c>
      <c r="AQ233">
        <v>9.380682852806747E-05</v>
      </c>
      <c r="AR233">
        <v>93.61822982949093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1662655317.832142</v>
      </c>
      <c r="DB233">
        <v>405.97775</v>
      </c>
      <c r="DC233">
        <v>422.7799285714286</v>
      </c>
      <c r="DD233">
        <v>21.80945714285715</v>
      </c>
      <c r="DE233">
        <v>19.14636785714286</v>
      </c>
      <c r="DF233">
        <v>409.8995714285715</v>
      </c>
      <c r="DG233">
        <v>21.962625</v>
      </c>
      <c r="DH233">
        <v>499.9570714285714</v>
      </c>
      <c r="DI233">
        <v>90.75716785714285</v>
      </c>
      <c r="DJ233">
        <v>0.09995003214285714</v>
      </c>
      <c r="DK233">
        <v>28.60666785714286</v>
      </c>
      <c r="DL233">
        <v>28.60614285714286</v>
      </c>
      <c r="DM233">
        <v>999.9000000000002</v>
      </c>
      <c r="DN233">
        <v>0</v>
      </c>
      <c r="DO233">
        <v>0</v>
      </c>
      <c r="DP233">
        <v>9998.505357142858</v>
      </c>
      <c r="DQ233">
        <v>0</v>
      </c>
      <c r="DR233">
        <v>261.7684285714286</v>
      </c>
      <c r="DS233">
        <v>-16.80214285714286</v>
      </c>
      <c r="DT233">
        <v>415.0291785714285</v>
      </c>
      <c r="DU233">
        <v>431.0325714285714</v>
      </c>
      <c r="DV233">
        <v>2.663091785714286</v>
      </c>
      <c r="DW233">
        <v>422.7799285714286</v>
      </c>
      <c r="DX233">
        <v>19.14636785714286</v>
      </c>
      <c r="DY233">
        <v>1.979365</v>
      </c>
      <c r="DZ233">
        <v>1.737670357142857</v>
      </c>
      <c r="EA233">
        <v>17.28022142857143</v>
      </c>
      <c r="EB233">
        <v>15.23708928571429</v>
      </c>
      <c r="EC233">
        <v>1499.983928571429</v>
      </c>
      <c r="ED233">
        <v>0.9729943214285715</v>
      </c>
      <c r="EE233">
        <v>0.02700593928571428</v>
      </c>
      <c r="EF233">
        <v>0</v>
      </c>
      <c r="EG233">
        <v>2.305214285714286</v>
      </c>
      <c r="EH233">
        <v>0</v>
      </c>
      <c r="EI233">
        <v>11248.45357142857</v>
      </c>
      <c r="EJ233">
        <v>12533.22142857143</v>
      </c>
      <c r="EK233">
        <v>39.625</v>
      </c>
      <c r="EL233">
        <v>41.375</v>
      </c>
      <c r="EM233">
        <v>40.125</v>
      </c>
      <c r="EN233">
        <v>40.4865</v>
      </c>
      <c r="EO233">
        <v>39.05314285714285</v>
      </c>
      <c r="EP233">
        <v>1459.473928571428</v>
      </c>
      <c r="EQ233">
        <v>40.51107142857143</v>
      </c>
      <c r="ER233">
        <v>0</v>
      </c>
      <c r="ES233">
        <v>1662655325.3</v>
      </c>
      <c r="ET233">
        <v>0</v>
      </c>
      <c r="EU233">
        <v>2.322676923076923</v>
      </c>
      <c r="EV233">
        <v>1.166030771019562</v>
      </c>
      <c r="EW233">
        <v>83.24102573240752</v>
      </c>
      <c r="EX233">
        <v>11248.20769230769</v>
      </c>
      <c r="EY233">
        <v>15</v>
      </c>
      <c r="EZ233">
        <v>0</v>
      </c>
      <c r="FA233" t="s">
        <v>419</v>
      </c>
      <c r="FB233">
        <v>1662142938.1</v>
      </c>
      <c r="FC233">
        <v>1662142938.1</v>
      </c>
      <c r="FD233">
        <v>0</v>
      </c>
      <c r="FE233">
        <v>0.077</v>
      </c>
      <c r="FF233">
        <v>-0.133</v>
      </c>
      <c r="FG233">
        <v>-3.393</v>
      </c>
      <c r="FH233">
        <v>-0.24</v>
      </c>
      <c r="FI233">
        <v>419</v>
      </c>
      <c r="FJ233">
        <v>24</v>
      </c>
      <c r="FK233">
        <v>0.26</v>
      </c>
      <c r="FL233">
        <v>0.23</v>
      </c>
      <c r="FM233">
        <v>-16.0967525</v>
      </c>
      <c r="FN233">
        <v>-25.56318011257037</v>
      </c>
      <c r="FO233">
        <v>3.05489843047093</v>
      </c>
      <c r="FP233">
        <v>0</v>
      </c>
      <c r="FQ233">
        <v>2.305329411764706</v>
      </c>
      <c r="FR233">
        <v>0.694453782178157</v>
      </c>
      <c r="FS233">
        <v>0.2578017164746989</v>
      </c>
      <c r="FT233">
        <v>1</v>
      </c>
      <c r="FU233">
        <v>2.656247</v>
      </c>
      <c r="FV233">
        <v>0.2353621013133175</v>
      </c>
      <c r="FW233">
        <v>0.02510153792101191</v>
      </c>
      <c r="FX233">
        <v>0</v>
      </c>
      <c r="FY233">
        <v>1</v>
      </c>
      <c r="FZ233">
        <v>3</v>
      </c>
      <c r="GA233" t="s">
        <v>426</v>
      </c>
      <c r="GB233">
        <v>2.97638</v>
      </c>
      <c r="GC233">
        <v>2.71578</v>
      </c>
      <c r="GD233">
        <v>0.09219049999999999</v>
      </c>
      <c r="GE233">
        <v>0.09488340000000001</v>
      </c>
      <c r="GF233">
        <v>0.09982829999999999</v>
      </c>
      <c r="GG233">
        <v>0.08900660000000001</v>
      </c>
      <c r="GH233">
        <v>28514</v>
      </c>
      <c r="GI233">
        <v>28565.6</v>
      </c>
      <c r="GJ233">
        <v>29227.1</v>
      </c>
      <c r="GK233">
        <v>29211.6</v>
      </c>
      <c r="GL233">
        <v>34886.4</v>
      </c>
      <c r="GM233">
        <v>35363.9</v>
      </c>
      <c r="GN233">
        <v>41193.5</v>
      </c>
      <c r="GO233">
        <v>41610.1</v>
      </c>
      <c r="GP233">
        <v>1.89902</v>
      </c>
      <c r="GQ233">
        <v>2.2667</v>
      </c>
      <c r="GR233">
        <v>0.009499489999999999</v>
      </c>
      <c r="GS233">
        <v>0</v>
      </c>
      <c r="GT233">
        <v>28.4288</v>
      </c>
      <c r="GU233">
        <v>999.9</v>
      </c>
      <c r="GV233">
        <v>38.3</v>
      </c>
      <c r="GW233">
        <v>36.4</v>
      </c>
      <c r="GX233">
        <v>25.7489</v>
      </c>
      <c r="GY233">
        <v>63.1395</v>
      </c>
      <c r="GZ233">
        <v>21.6146</v>
      </c>
      <c r="HA233">
        <v>2</v>
      </c>
      <c r="HB233">
        <v>0.379393</v>
      </c>
      <c r="HC233">
        <v>2.60164</v>
      </c>
      <c r="HD233">
        <v>20.3687</v>
      </c>
      <c r="HE233">
        <v>5.21459</v>
      </c>
      <c r="HF233">
        <v>12.0101</v>
      </c>
      <c r="HG233">
        <v>4.98705</v>
      </c>
      <c r="HH233">
        <v>3.28775</v>
      </c>
      <c r="HI233">
        <v>9999</v>
      </c>
      <c r="HJ233">
        <v>9999</v>
      </c>
      <c r="HK233">
        <v>9999</v>
      </c>
      <c r="HL233">
        <v>222.2</v>
      </c>
      <c r="HM233">
        <v>1.8675</v>
      </c>
      <c r="HN233">
        <v>1.8666</v>
      </c>
      <c r="HO233">
        <v>1.86592</v>
      </c>
      <c r="HP233">
        <v>1.86584</v>
      </c>
      <c r="HQ233">
        <v>1.86769</v>
      </c>
      <c r="HR233">
        <v>1.87012</v>
      </c>
      <c r="HS233">
        <v>1.86876</v>
      </c>
      <c r="HT233">
        <v>1.87027</v>
      </c>
      <c r="HU233">
        <v>0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-3.931</v>
      </c>
      <c r="II233">
        <v>-0.153</v>
      </c>
      <c r="IJ233">
        <v>-2.516739542632623</v>
      </c>
      <c r="IK233">
        <v>-0.003475500162460642</v>
      </c>
      <c r="IL233">
        <v>1.125610701116577E-07</v>
      </c>
      <c r="IM233">
        <v>8.211969671259291E-12</v>
      </c>
      <c r="IN233">
        <v>-0.1937301274936507</v>
      </c>
      <c r="IO233">
        <v>-0.01384364534232655</v>
      </c>
      <c r="IP233">
        <v>0.00103161831321913</v>
      </c>
      <c r="IQ233">
        <v>-1.444183994753534E-05</v>
      </c>
      <c r="IR233">
        <v>3</v>
      </c>
      <c r="IS233">
        <v>2339</v>
      </c>
      <c r="IT233">
        <v>1</v>
      </c>
      <c r="IU233">
        <v>31</v>
      </c>
      <c r="IV233">
        <v>8539.799999999999</v>
      </c>
      <c r="IW233">
        <v>8539.799999999999</v>
      </c>
      <c r="IX233">
        <v>1.35864</v>
      </c>
      <c r="IY233">
        <v>2.24609</v>
      </c>
      <c r="IZ233">
        <v>1.94702</v>
      </c>
      <c r="JA233">
        <v>2.6355</v>
      </c>
      <c r="JB233">
        <v>2.19482</v>
      </c>
      <c r="JC233">
        <v>2.34497</v>
      </c>
      <c r="JD233">
        <v>39.692</v>
      </c>
      <c r="JE233">
        <v>14.7099</v>
      </c>
      <c r="JF233">
        <v>18</v>
      </c>
      <c r="JG233">
        <v>527.8920000000001</v>
      </c>
      <c r="JH233">
        <v>780.614</v>
      </c>
      <c r="JI233">
        <v>24.9996</v>
      </c>
      <c r="JJ233">
        <v>32.1374</v>
      </c>
      <c r="JK233">
        <v>30.0002</v>
      </c>
      <c r="JL233">
        <v>32.0761</v>
      </c>
      <c r="JM233">
        <v>31.9832</v>
      </c>
      <c r="JN233">
        <v>27.2006</v>
      </c>
      <c r="JO233">
        <v>26.0595</v>
      </c>
      <c r="JP233">
        <v>0</v>
      </c>
      <c r="JQ233">
        <v>25</v>
      </c>
      <c r="JR233">
        <v>460.103</v>
      </c>
      <c r="JS233">
        <v>18.9748</v>
      </c>
      <c r="JT233">
        <v>99.9824</v>
      </c>
      <c r="JU233">
        <v>99.9502</v>
      </c>
    </row>
    <row r="234" spans="1:281">
      <c r="A234">
        <v>218</v>
      </c>
      <c r="B234">
        <v>1662655330.6</v>
      </c>
      <c r="C234">
        <v>4305</v>
      </c>
      <c r="D234" t="s">
        <v>861</v>
      </c>
      <c r="E234" t="s">
        <v>862</v>
      </c>
      <c r="F234">
        <v>5</v>
      </c>
      <c r="G234" t="s">
        <v>807</v>
      </c>
      <c r="H234" t="s">
        <v>416</v>
      </c>
      <c r="I234">
        <v>1662655323.1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447.5308059775913</v>
      </c>
      <c r="AK234">
        <v>425.0692606060607</v>
      </c>
      <c r="AL234">
        <v>1.678525926712536</v>
      </c>
      <c r="AM234">
        <v>64.66936535487078</v>
      </c>
      <c r="AN234">
        <f>(AP234 - AO234 + DI234*1E3/(8.314*(DK234+273.15)) * AR234/DH234 * AQ234) * DH234/(100*CV234) * 1000/(1000 - AP234)</f>
        <v>0</v>
      </c>
      <c r="AO234">
        <v>19.10252376211772</v>
      </c>
      <c r="AP234">
        <v>21.82171207430341</v>
      </c>
      <c r="AQ234">
        <v>0.000109433502502268</v>
      </c>
      <c r="AR234">
        <v>93.61822982949093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1662655323.1</v>
      </c>
      <c r="DB234">
        <v>408.2115925925926</v>
      </c>
      <c r="DC234">
        <v>429.925962962963</v>
      </c>
      <c r="DD234">
        <v>21.81495185185185</v>
      </c>
      <c r="DE234">
        <v>19.11476666666667</v>
      </c>
      <c r="DF234">
        <v>412.141</v>
      </c>
      <c r="DG234">
        <v>21.96805925925926</v>
      </c>
      <c r="DH234">
        <v>499.9896666666667</v>
      </c>
      <c r="DI234">
        <v>90.75702592592592</v>
      </c>
      <c r="DJ234">
        <v>0.09996254074074074</v>
      </c>
      <c r="DK234">
        <v>28.59991111111111</v>
      </c>
      <c r="DL234">
        <v>28.59318888888889</v>
      </c>
      <c r="DM234">
        <v>999.9000000000001</v>
      </c>
      <c r="DN234">
        <v>0</v>
      </c>
      <c r="DO234">
        <v>0</v>
      </c>
      <c r="DP234">
        <v>9997.177777777777</v>
      </c>
      <c r="DQ234">
        <v>0</v>
      </c>
      <c r="DR234">
        <v>261.1408888888889</v>
      </c>
      <c r="DS234">
        <v>-21.71435185185185</v>
      </c>
      <c r="DT234">
        <v>417.3152222222222</v>
      </c>
      <c r="DU234">
        <v>438.3038888888889</v>
      </c>
      <c r="DV234">
        <v>2.700190000000001</v>
      </c>
      <c r="DW234">
        <v>429.925962962963</v>
      </c>
      <c r="DX234">
        <v>19.11476666666667</v>
      </c>
      <c r="DY234">
        <v>1.979860740740741</v>
      </c>
      <c r="DZ234">
        <v>1.734799629629629</v>
      </c>
      <c r="EA234">
        <v>17.28418148148148</v>
      </c>
      <c r="EB234">
        <v>15.21134444444444</v>
      </c>
      <c r="EC234">
        <v>1499.998518518518</v>
      </c>
      <c r="ED234">
        <v>0.9729944074074076</v>
      </c>
      <c r="EE234">
        <v>0.02700584814814815</v>
      </c>
      <c r="EF234">
        <v>0</v>
      </c>
      <c r="EG234">
        <v>2.363559259259259</v>
      </c>
      <c r="EH234">
        <v>0</v>
      </c>
      <c r="EI234">
        <v>11254.60740740741</v>
      </c>
      <c r="EJ234">
        <v>12533.34074074074</v>
      </c>
      <c r="EK234">
        <v>39.625</v>
      </c>
      <c r="EL234">
        <v>41.375</v>
      </c>
      <c r="EM234">
        <v>40.125</v>
      </c>
      <c r="EN234">
        <v>40.49533333333333</v>
      </c>
      <c r="EO234">
        <v>39.0574074074074</v>
      </c>
      <c r="EP234">
        <v>1459.488518518519</v>
      </c>
      <c r="EQ234">
        <v>40.51111111111111</v>
      </c>
      <c r="ER234">
        <v>0</v>
      </c>
      <c r="ES234">
        <v>1662655330.7</v>
      </c>
      <c r="ET234">
        <v>0</v>
      </c>
      <c r="EU234">
        <v>2.33008</v>
      </c>
      <c r="EV234">
        <v>-1.0065077085281</v>
      </c>
      <c r="EW234">
        <v>89.17692317106629</v>
      </c>
      <c r="EX234">
        <v>11255.432</v>
      </c>
      <c r="EY234">
        <v>15</v>
      </c>
      <c r="EZ234">
        <v>0</v>
      </c>
      <c r="FA234" t="s">
        <v>419</v>
      </c>
      <c r="FB234">
        <v>1662142938.1</v>
      </c>
      <c r="FC234">
        <v>1662142938.1</v>
      </c>
      <c r="FD234">
        <v>0</v>
      </c>
      <c r="FE234">
        <v>0.077</v>
      </c>
      <c r="FF234">
        <v>-0.133</v>
      </c>
      <c r="FG234">
        <v>-3.393</v>
      </c>
      <c r="FH234">
        <v>-0.24</v>
      </c>
      <c r="FI234">
        <v>419</v>
      </c>
      <c r="FJ234">
        <v>24</v>
      </c>
      <c r="FK234">
        <v>0.26</v>
      </c>
      <c r="FL234">
        <v>0.23</v>
      </c>
      <c r="FM234">
        <v>-19.654965</v>
      </c>
      <c r="FN234">
        <v>-57.50734784240149</v>
      </c>
      <c r="FO234">
        <v>5.874966010733594</v>
      </c>
      <c r="FP234">
        <v>0</v>
      </c>
      <c r="FQ234">
        <v>2.301991176470588</v>
      </c>
      <c r="FR234">
        <v>0.2787517156162702</v>
      </c>
      <c r="FS234">
        <v>0.259326274578669</v>
      </c>
      <c r="FT234">
        <v>1</v>
      </c>
      <c r="FU234">
        <v>2.6831635</v>
      </c>
      <c r="FV234">
        <v>0.420035347091924</v>
      </c>
      <c r="FW234">
        <v>0.04159069009706376</v>
      </c>
      <c r="FX234">
        <v>0</v>
      </c>
      <c r="FY234">
        <v>1</v>
      </c>
      <c r="FZ234">
        <v>3</v>
      </c>
      <c r="GA234" t="s">
        <v>426</v>
      </c>
      <c r="GB234">
        <v>2.97581</v>
      </c>
      <c r="GC234">
        <v>2.71564</v>
      </c>
      <c r="GD234">
        <v>0.0935556</v>
      </c>
      <c r="GE234">
        <v>0.09726700000000001</v>
      </c>
      <c r="GF234">
        <v>0.0998357</v>
      </c>
      <c r="GG234">
        <v>0.0889052</v>
      </c>
      <c r="GH234">
        <v>28471.2</v>
      </c>
      <c r="GI234">
        <v>28490.8</v>
      </c>
      <c r="GJ234">
        <v>29227.2</v>
      </c>
      <c r="GK234">
        <v>29212.2</v>
      </c>
      <c r="GL234">
        <v>34886.3</v>
      </c>
      <c r="GM234">
        <v>35368.6</v>
      </c>
      <c r="GN234">
        <v>41193.7</v>
      </c>
      <c r="GO234">
        <v>41610.9</v>
      </c>
      <c r="GP234">
        <v>1.89887</v>
      </c>
      <c r="GQ234">
        <v>2.2668</v>
      </c>
      <c r="GR234">
        <v>0.009015199999999999</v>
      </c>
      <c r="GS234">
        <v>0</v>
      </c>
      <c r="GT234">
        <v>28.4251</v>
      </c>
      <c r="GU234">
        <v>999.9</v>
      </c>
      <c r="GV234">
        <v>38.3</v>
      </c>
      <c r="GW234">
        <v>36.4</v>
      </c>
      <c r="GX234">
        <v>25.7484</v>
      </c>
      <c r="GY234">
        <v>62.9695</v>
      </c>
      <c r="GZ234">
        <v>21.7147</v>
      </c>
      <c r="HA234">
        <v>2</v>
      </c>
      <c r="HB234">
        <v>0.379164</v>
      </c>
      <c r="HC234">
        <v>2.59697</v>
      </c>
      <c r="HD234">
        <v>20.3688</v>
      </c>
      <c r="HE234">
        <v>5.21564</v>
      </c>
      <c r="HF234">
        <v>12.0099</v>
      </c>
      <c r="HG234">
        <v>4.98725</v>
      </c>
      <c r="HH234">
        <v>3.28798</v>
      </c>
      <c r="HI234">
        <v>9999</v>
      </c>
      <c r="HJ234">
        <v>9999</v>
      </c>
      <c r="HK234">
        <v>9999</v>
      </c>
      <c r="HL234">
        <v>222.2</v>
      </c>
      <c r="HM234">
        <v>1.86751</v>
      </c>
      <c r="HN234">
        <v>1.86659</v>
      </c>
      <c r="HO234">
        <v>1.86592</v>
      </c>
      <c r="HP234">
        <v>1.86584</v>
      </c>
      <c r="HQ234">
        <v>1.86768</v>
      </c>
      <c r="HR234">
        <v>1.87012</v>
      </c>
      <c r="HS234">
        <v>1.86876</v>
      </c>
      <c r="HT234">
        <v>1.87027</v>
      </c>
      <c r="HU234">
        <v>0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-3.958</v>
      </c>
      <c r="II234">
        <v>-0.153</v>
      </c>
      <c r="IJ234">
        <v>-2.516739542632623</v>
      </c>
      <c r="IK234">
        <v>-0.003475500162460642</v>
      </c>
      <c r="IL234">
        <v>1.125610701116577E-07</v>
      </c>
      <c r="IM234">
        <v>8.211969671259291E-12</v>
      </c>
      <c r="IN234">
        <v>-0.1937301274936507</v>
      </c>
      <c r="IO234">
        <v>-0.01384364534232655</v>
      </c>
      <c r="IP234">
        <v>0.00103161831321913</v>
      </c>
      <c r="IQ234">
        <v>-1.444183994753534E-05</v>
      </c>
      <c r="IR234">
        <v>3</v>
      </c>
      <c r="IS234">
        <v>2339</v>
      </c>
      <c r="IT234">
        <v>1</v>
      </c>
      <c r="IU234">
        <v>31</v>
      </c>
      <c r="IV234">
        <v>8539.9</v>
      </c>
      <c r="IW234">
        <v>8539.9</v>
      </c>
      <c r="IX234">
        <v>1.39893</v>
      </c>
      <c r="IY234">
        <v>2.23877</v>
      </c>
      <c r="IZ234">
        <v>1.94702</v>
      </c>
      <c r="JA234">
        <v>2.63306</v>
      </c>
      <c r="JB234">
        <v>2.19482</v>
      </c>
      <c r="JC234">
        <v>2.39136</v>
      </c>
      <c r="JD234">
        <v>39.692</v>
      </c>
      <c r="JE234">
        <v>14.7274</v>
      </c>
      <c r="JF234">
        <v>18</v>
      </c>
      <c r="JG234">
        <v>527.808</v>
      </c>
      <c r="JH234">
        <v>780.711</v>
      </c>
      <c r="JI234">
        <v>24.9992</v>
      </c>
      <c r="JJ234">
        <v>32.1401</v>
      </c>
      <c r="JK234">
        <v>30</v>
      </c>
      <c r="JL234">
        <v>32.0784</v>
      </c>
      <c r="JM234">
        <v>31.9832</v>
      </c>
      <c r="JN234">
        <v>28.006</v>
      </c>
      <c r="JO234">
        <v>26.3569</v>
      </c>
      <c r="JP234">
        <v>0</v>
      </c>
      <c r="JQ234">
        <v>25</v>
      </c>
      <c r="JR234">
        <v>473.462</v>
      </c>
      <c r="JS234">
        <v>18.9381</v>
      </c>
      <c r="JT234">
        <v>99.9829</v>
      </c>
      <c r="JU234">
        <v>99.952</v>
      </c>
    </row>
    <row r="235" spans="1:281">
      <c r="A235">
        <v>219</v>
      </c>
      <c r="B235">
        <v>1662655335.6</v>
      </c>
      <c r="C235">
        <v>4310</v>
      </c>
      <c r="D235" t="s">
        <v>863</v>
      </c>
      <c r="E235" t="s">
        <v>864</v>
      </c>
      <c r="F235">
        <v>5</v>
      </c>
      <c r="G235" t="s">
        <v>807</v>
      </c>
      <c r="H235" t="s">
        <v>416</v>
      </c>
      <c r="I235">
        <v>1662655327.814285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463.1072213877952</v>
      </c>
      <c r="AK235">
        <v>436.6274606060608</v>
      </c>
      <c r="AL235">
        <v>2.397866988365196</v>
      </c>
      <c r="AM235">
        <v>64.66936535487078</v>
      </c>
      <c r="AN235">
        <f>(AP235 - AO235 + DI235*1E3/(8.314*(DK235+273.15)) * AR235/DH235 * AQ235) * DH235/(100*CV235) * 1000/(1000 - AP235)</f>
        <v>0</v>
      </c>
      <c r="AO235">
        <v>19.06985143791912</v>
      </c>
      <c r="AP235">
        <v>21.82847162022706</v>
      </c>
      <c r="AQ235">
        <v>2.19150531218398E-05</v>
      </c>
      <c r="AR235">
        <v>93.61822982949093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1662655327.814285</v>
      </c>
      <c r="DB235">
        <v>413.5106785714285</v>
      </c>
      <c r="DC235">
        <v>441.1959642857142</v>
      </c>
      <c r="DD235">
        <v>21.820525</v>
      </c>
      <c r="DE235">
        <v>19.08171785714286</v>
      </c>
      <c r="DF235">
        <v>417.4579999999999</v>
      </c>
      <c r="DG235">
        <v>21.97356785714286</v>
      </c>
      <c r="DH235">
        <v>500.0087857142858</v>
      </c>
      <c r="DI235">
        <v>90.75669999999998</v>
      </c>
      <c r="DJ235">
        <v>0.0999886714285714</v>
      </c>
      <c r="DK235">
        <v>28.59325714285714</v>
      </c>
      <c r="DL235">
        <v>28.58078928571429</v>
      </c>
      <c r="DM235">
        <v>999.9000000000002</v>
      </c>
      <c r="DN235">
        <v>0</v>
      </c>
      <c r="DO235">
        <v>0</v>
      </c>
      <c r="DP235">
        <v>10002.01071428571</v>
      </c>
      <c r="DQ235">
        <v>0</v>
      </c>
      <c r="DR235">
        <v>260.8840714285714</v>
      </c>
      <c r="DS235">
        <v>-27.68527857142857</v>
      </c>
      <c r="DT235">
        <v>422.7348928571428</v>
      </c>
      <c r="DU235">
        <v>449.7781785714286</v>
      </c>
      <c r="DV235">
        <v>2.738818214285714</v>
      </c>
      <c r="DW235">
        <v>441.1959642857142</v>
      </c>
      <c r="DX235">
        <v>19.08171785714286</v>
      </c>
      <c r="DY235">
        <v>1.980360357142857</v>
      </c>
      <c r="DZ235">
        <v>1.731793214285714</v>
      </c>
      <c r="EA235">
        <v>17.28816785714286</v>
      </c>
      <c r="EB235">
        <v>15.18436071428571</v>
      </c>
      <c r="EC235">
        <v>1500.01</v>
      </c>
      <c r="ED235">
        <v>0.9729943214285713</v>
      </c>
      <c r="EE235">
        <v>0.02700593928571427</v>
      </c>
      <c r="EF235">
        <v>0</v>
      </c>
      <c r="EG235">
        <v>2.348060714285714</v>
      </c>
      <c r="EH235">
        <v>0</v>
      </c>
      <c r="EI235">
        <v>11266.17857142857</v>
      </c>
      <c r="EJ235">
        <v>12533.43571428571</v>
      </c>
      <c r="EK235">
        <v>39.625</v>
      </c>
      <c r="EL235">
        <v>41.375</v>
      </c>
      <c r="EM235">
        <v>40.125</v>
      </c>
      <c r="EN235">
        <v>40.49325</v>
      </c>
      <c r="EO235">
        <v>39.05757142857142</v>
      </c>
      <c r="EP235">
        <v>1459.5</v>
      </c>
      <c r="EQ235">
        <v>40.51142857142857</v>
      </c>
      <c r="ER235">
        <v>0</v>
      </c>
      <c r="ES235">
        <v>1662655335.5</v>
      </c>
      <c r="ET235">
        <v>0</v>
      </c>
      <c r="EU235">
        <v>2.315072</v>
      </c>
      <c r="EV235">
        <v>-0.200469241766243</v>
      </c>
      <c r="EW235">
        <v>184.8923075629862</v>
      </c>
      <c r="EX235">
        <v>11268.3</v>
      </c>
      <c r="EY235">
        <v>15</v>
      </c>
      <c r="EZ235">
        <v>0</v>
      </c>
      <c r="FA235" t="s">
        <v>419</v>
      </c>
      <c r="FB235">
        <v>1662142938.1</v>
      </c>
      <c r="FC235">
        <v>1662142938.1</v>
      </c>
      <c r="FD235">
        <v>0</v>
      </c>
      <c r="FE235">
        <v>0.077</v>
      </c>
      <c r="FF235">
        <v>-0.133</v>
      </c>
      <c r="FG235">
        <v>-3.393</v>
      </c>
      <c r="FH235">
        <v>-0.24</v>
      </c>
      <c r="FI235">
        <v>419</v>
      </c>
      <c r="FJ235">
        <v>24</v>
      </c>
      <c r="FK235">
        <v>0.26</v>
      </c>
      <c r="FL235">
        <v>0.23</v>
      </c>
      <c r="FM235">
        <v>-23.80749512195122</v>
      </c>
      <c r="FN235">
        <v>-74.44493728222997</v>
      </c>
      <c r="FO235">
        <v>7.410754045303095</v>
      </c>
      <c r="FP235">
        <v>0</v>
      </c>
      <c r="FQ235">
        <v>2.333670588235294</v>
      </c>
      <c r="FR235">
        <v>-0.2524980903541481</v>
      </c>
      <c r="FS235">
        <v>0.2798349403502544</v>
      </c>
      <c r="FT235">
        <v>1</v>
      </c>
      <c r="FU235">
        <v>2.712766829268293</v>
      </c>
      <c r="FV235">
        <v>0.4940552613240385</v>
      </c>
      <c r="FW235">
        <v>0.04897889154294661</v>
      </c>
      <c r="FX235">
        <v>0</v>
      </c>
      <c r="FY235">
        <v>1</v>
      </c>
      <c r="FZ235">
        <v>3</v>
      </c>
      <c r="GA235" t="s">
        <v>426</v>
      </c>
      <c r="GB235">
        <v>2.97606</v>
      </c>
      <c r="GC235">
        <v>2.71562</v>
      </c>
      <c r="GD235">
        <v>0.09551129999999999</v>
      </c>
      <c r="GE235">
        <v>0.09984179999999999</v>
      </c>
      <c r="GF235">
        <v>0.0998518</v>
      </c>
      <c r="GG235">
        <v>0.08876680000000001</v>
      </c>
      <c r="GH235">
        <v>28409.8</v>
      </c>
      <c r="GI235">
        <v>28409.9</v>
      </c>
      <c r="GJ235">
        <v>29227.3</v>
      </c>
      <c r="GK235">
        <v>29212.6</v>
      </c>
      <c r="GL235">
        <v>34885.9</v>
      </c>
      <c r="GM235">
        <v>35374.2</v>
      </c>
      <c r="GN235">
        <v>41193.9</v>
      </c>
      <c r="GO235">
        <v>41611.1</v>
      </c>
      <c r="GP235">
        <v>1.89918</v>
      </c>
      <c r="GQ235">
        <v>2.26662</v>
      </c>
      <c r="GR235">
        <v>0.007987019999999999</v>
      </c>
      <c r="GS235">
        <v>0</v>
      </c>
      <c r="GT235">
        <v>28.4209</v>
      </c>
      <c r="GU235">
        <v>999.9</v>
      </c>
      <c r="GV235">
        <v>38.3</v>
      </c>
      <c r="GW235">
        <v>36.4</v>
      </c>
      <c r="GX235">
        <v>25.748</v>
      </c>
      <c r="GY235">
        <v>63.2195</v>
      </c>
      <c r="GZ235">
        <v>21.6386</v>
      </c>
      <c r="HA235">
        <v>2</v>
      </c>
      <c r="HB235">
        <v>0.379126</v>
      </c>
      <c r="HC235">
        <v>2.59173</v>
      </c>
      <c r="HD235">
        <v>20.369</v>
      </c>
      <c r="HE235">
        <v>5.21519</v>
      </c>
      <c r="HF235">
        <v>12.0099</v>
      </c>
      <c r="HG235">
        <v>4.987</v>
      </c>
      <c r="HH235">
        <v>3.28803</v>
      </c>
      <c r="HI235">
        <v>9999</v>
      </c>
      <c r="HJ235">
        <v>9999</v>
      </c>
      <c r="HK235">
        <v>9999</v>
      </c>
      <c r="HL235">
        <v>222.2</v>
      </c>
      <c r="HM235">
        <v>1.8675</v>
      </c>
      <c r="HN235">
        <v>1.86659</v>
      </c>
      <c r="HO235">
        <v>1.86592</v>
      </c>
      <c r="HP235">
        <v>1.86584</v>
      </c>
      <c r="HQ235">
        <v>1.86768</v>
      </c>
      <c r="HR235">
        <v>1.87012</v>
      </c>
      <c r="HS235">
        <v>1.86875</v>
      </c>
      <c r="HT235">
        <v>1.87027</v>
      </c>
      <c r="HU235">
        <v>0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-3.997</v>
      </c>
      <c r="II235">
        <v>-0.153</v>
      </c>
      <c r="IJ235">
        <v>-2.516739542632623</v>
      </c>
      <c r="IK235">
        <v>-0.003475500162460642</v>
      </c>
      <c r="IL235">
        <v>1.125610701116577E-07</v>
      </c>
      <c r="IM235">
        <v>8.211969671259291E-12</v>
      </c>
      <c r="IN235">
        <v>-0.1937301274936507</v>
      </c>
      <c r="IO235">
        <v>-0.01384364534232655</v>
      </c>
      <c r="IP235">
        <v>0.00103161831321913</v>
      </c>
      <c r="IQ235">
        <v>-1.444183994753534E-05</v>
      </c>
      <c r="IR235">
        <v>3</v>
      </c>
      <c r="IS235">
        <v>2339</v>
      </c>
      <c r="IT235">
        <v>1</v>
      </c>
      <c r="IU235">
        <v>31</v>
      </c>
      <c r="IV235">
        <v>8540</v>
      </c>
      <c r="IW235">
        <v>8540</v>
      </c>
      <c r="IX235">
        <v>1.43677</v>
      </c>
      <c r="IY235">
        <v>2.24365</v>
      </c>
      <c r="IZ235">
        <v>1.94702</v>
      </c>
      <c r="JA235">
        <v>2.63062</v>
      </c>
      <c r="JB235">
        <v>2.19482</v>
      </c>
      <c r="JC235">
        <v>2.35962</v>
      </c>
      <c r="JD235">
        <v>39.692</v>
      </c>
      <c r="JE235">
        <v>14.7099</v>
      </c>
      <c r="JF235">
        <v>18</v>
      </c>
      <c r="JG235">
        <v>528.018</v>
      </c>
      <c r="JH235">
        <v>780.575</v>
      </c>
      <c r="JI235">
        <v>24.999</v>
      </c>
      <c r="JJ235">
        <v>32.1401</v>
      </c>
      <c r="JK235">
        <v>30.0001</v>
      </c>
      <c r="JL235">
        <v>32.0789</v>
      </c>
      <c r="JM235">
        <v>31.986</v>
      </c>
      <c r="JN235">
        <v>28.7658</v>
      </c>
      <c r="JO235">
        <v>26.6478</v>
      </c>
      <c r="JP235">
        <v>0</v>
      </c>
      <c r="JQ235">
        <v>25</v>
      </c>
      <c r="JR235">
        <v>493.506</v>
      </c>
      <c r="JS235">
        <v>18.8957</v>
      </c>
      <c r="JT235">
        <v>99.9833</v>
      </c>
      <c r="JU235">
        <v>99.9529</v>
      </c>
    </row>
    <row r="236" spans="1:281">
      <c r="A236">
        <v>220</v>
      </c>
      <c r="B236">
        <v>1662655340.6</v>
      </c>
      <c r="C236">
        <v>4315</v>
      </c>
      <c r="D236" t="s">
        <v>865</v>
      </c>
      <c r="E236" t="s">
        <v>866</v>
      </c>
      <c r="F236">
        <v>5</v>
      </c>
      <c r="G236" t="s">
        <v>807</v>
      </c>
      <c r="H236" t="s">
        <v>416</v>
      </c>
      <c r="I236">
        <v>1662655333.1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479.6766047090985</v>
      </c>
      <c r="AK236">
        <v>450.5533818181818</v>
      </c>
      <c r="AL236">
        <v>2.845571611042526</v>
      </c>
      <c r="AM236">
        <v>64.66936535487078</v>
      </c>
      <c r="AN236">
        <f>(AP236 - AO236 + DI236*1E3/(8.314*(DK236+273.15)) * AR236/DH236 * AQ236) * DH236/(100*CV236) * 1000/(1000 - AP236)</f>
        <v>0</v>
      </c>
      <c r="AO236">
        <v>19.03226805307042</v>
      </c>
      <c r="AP236">
        <v>21.82218101135191</v>
      </c>
      <c r="AQ236">
        <v>7.124327173925719E-05</v>
      </c>
      <c r="AR236">
        <v>93.61822982949093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1662655333.1</v>
      </c>
      <c r="DB236">
        <v>423.2645925925926</v>
      </c>
      <c r="DC236">
        <v>456.8594444444444</v>
      </c>
      <c r="DD236">
        <v>21.82432592592593</v>
      </c>
      <c r="DE236">
        <v>19.02893703703704</v>
      </c>
      <c r="DF236">
        <v>427.244962962963</v>
      </c>
      <c r="DG236">
        <v>21.97733333333333</v>
      </c>
      <c r="DH236">
        <v>500.0095185185185</v>
      </c>
      <c r="DI236">
        <v>90.7566037037037</v>
      </c>
      <c r="DJ236">
        <v>0.09997107407407407</v>
      </c>
      <c r="DK236">
        <v>28.58967037037037</v>
      </c>
      <c r="DL236">
        <v>28.56158888888889</v>
      </c>
      <c r="DM236">
        <v>999.9000000000001</v>
      </c>
      <c r="DN236">
        <v>0</v>
      </c>
      <c r="DO236">
        <v>0</v>
      </c>
      <c r="DP236">
        <v>10002.70925925926</v>
      </c>
      <c r="DQ236">
        <v>0</v>
      </c>
      <c r="DR236">
        <v>261.0637407407407</v>
      </c>
      <c r="DS236">
        <v>-33.59488888888888</v>
      </c>
      <c r="DT236">
        <v>432.7081111111111</v>
      </c>
      <c r="DU236">
        <v>465.7211111111111</v>
      </c>
      <c r="DV236">
        <v>2.795407407407407</v>
      </c>
      <c r="DW236">
        <v>456.8594444444444</v>
      </c>
      <c r="DX236">
        <v>19.02893703703704</v>
      </c>
      <c r="DY236">
        <v>1.980703703703703</v>
      </c>
      <c r="DZ236">
        <v>1.727001481481481</v>
      </c>
      <c r="EA236">
        <v>17.29091111111111</v>
      </c>
      <c r="EB236">
        <v>15.14122962962963</v>
      </c>
      <c r="EC236">
        <v>1500.005555555556</v>
      </c>
      <c r="ED236">
        <v>0.9729944074074076</v>
      </c>
      <c r="EE236">
        <v>0.02700584814814815</v>
      </c>
      <c r="EF236">
        <v>0</v>
      </c>
      <c r="EG236">
        <v>2.29492962962963</v>
      </c>
      <c r="EH236">
        <v>0</v>
      </c>
      <c r="EI236">
        <v>11292.16296296296</v>
      </c>
      <c r="EJ236">
        <v>12533.39259259259</v>
      </c>
      <c r="EK236">
        <v>39.625</v>
      </c>
      <c r="EL236">
        <v>41.37033333333333</v>
      </c>
      <c r="EM236">
        <v>40.125</v>
      </c>
      <c r="EN236">
        <v>40.49766666666666</v>
      </c>
      <c r="EO236">
        <v>39.0574074074074</v>
      </c>
      <c r="EP236">
        <v>1459.495185185185</v>
      </c>
      <c r="EQ236">
        <v>40.51074074074074</v>
      </c>
      <c r="ER236">
        <v>0</v>
      </c>
      <c r="ES236">
        <v>1662655340.3</v>
      </c>
      <c r="ET236">
        <v>0</v>
      </c>
      <c r="EU236">
        <v>2.27922</v>
      </c>
      <c r="EV236">
        <v>0.2260230853894557</v>
      </c>
      <c r="EW236">
        <v>424.3846162526673</v>
      </c>
      <c r="EX236">
        <v>11292.624</v>
      </c>
      <c r="EY236">
        <v>15</v>
      </c>
      <c r="EZ236">
        <v>0</v>
      </c>
      <c r="FA236" t="s">
        <v>419</v>
      </c>
      <c r="FB236">
        <v>1662142938.1</v>
      </c>
      <c r="FC236">
        <v>1662142938.1</v>
      </c>
      <c r="FD236">
        <v>0</v>
      </c>
      <c r="FE236">
        <v>0.077</v>
      </c>
      <c r="FF236">
        <v>-0.133</v>
      </c>
      <c r="FG236">
        <v>-3.393</v>
      </c>
      <c r="FH236">
        <v>-0.24</v>
      </c>
      <c r="FI236">
        <v>419</v>
      </c>
      <c r="FJ236">
        <v>24</v>
      </c>
      <c r="FK236">
        <v>0.26</v>
      </c>
      <c r="FL236">
        <v>0.23</v>
      </c>
      <c r="FM236">
        <v>-29.35266829268292</v>
      </c>
      <c r="FN236">
        <v>-69.75614425087107</v>
      </c>
      <c r="FO236">
        <v>6.969781567226359</v>
      </c>
      <c r="FP236">
        <v>0</v>
      </c>
      <c r="FQ236">
        <v>2.314832352941176</v>
      </c>
      <c r="FR236">
        <v>-0.4860702828599831</v>
      </c>
      <c r="FS236">
        <v>0.2797771957243922</v>
      </c>
      <c r="FT236">
        <v>1</v>
      </c>
      <c r="FU236">
        <v>2.759918292682927</v>
      </c>
      <c r="FV236">
        <v>0.5916081533101052</v>
      </c>
      <c r="FW236">
        <v>0.05957967364562528</v>
      </c>
      <c r="FX236">
        <v>0</v>
      </c>
      <c r="FY236">
        <v>1</v>
      </c>
      <c r="FZ236">
        <v>3</v>
      </c>
      <c r="GA236" t="s">
        <v>426</v>
      </c>
      <c r="GB236">
        <v>2.97625</v>
      </c>
      <c r="GC236">
        <v>2.71553</v>
      </c>
      <c r="GD236">
        <v>0.0978155</v>
      </c>
      <c r="GE236">
        <v>0.102464</v>
      </c>
      <c r="GF236">
        <v>0.09982480000000001</v>
      </c>
      <c r="GG236">
        <v>0.0884335</v>
      </c>
      <c r="GH236">
        <v>28337.2</v>
      </c>
      <c r="GI236">
        <v>28327.4</v>
      </c>
      <c r="GJ236">
        <v>29227.2</v>
      </c>
      <c r="GK236">
        <v>29212.9</v>
      </c>
      <c r="GL236">
        <v>34886.7</v>
      </c>
      <c r="GM236">
        <v>35387.6</v>
      </c>
      <c r="GN236">
        <v>41193.5</v>
      </c>
      <c r="GO236">
        <v>41611.4</v>
      </c>
      <c r="GP236">
        <v>1.89933</v>
      </c>
      <c r="GQ236">
        <v>2.26673</v>
      </c>
      <c r="GR236">
        <v>0.00733882</v>
      </c>
      <c r="GS236">
        <v>0</v>
      </c>
      <c r="GT236">
        <v>28.416</v>
      </c>
      <c r="GU236">
        <v>999.9</v>
      </c>
      <c r="GV236">
        <v>38.3</v>
      </c>
      <c r="GW236">
        <v>36.4</v>
      </c>
      <c r="GX236">
        <v>25.7492</v>
      </c>
      <c r="GY236">
        <v>63.1095</v>
      </c>
      <c r="GZ236">
        <v>21.5905</v>
      </c>
      <c r="HA236">
        <v>2</v>
      </c>
      <c r="HB236">
        <v>0.379385</v>
      </c>
      <c r="HC236">
        <v>2.58676</v>
      </c>
      <c r="HD236">
        <v>20.369</v>
      </c>
      <c r="HE236">
        <v>5.21564</v>
      </c>
      <c r="HF236">
        <v>12.0101</v>
      </c>
      <c r="HG236">
        <v>4.9872</v>
      </c>
      <c r="HH236">
        <v>3.28795</v>
      </c>
      <c r="HI236">
        <v>9999</v>
      </c>
      <c r="HJ236">
        <v>9999</v>
      </c>
      <c r="HK236">
        <v>9999</v>
      </c>
      <c r="HL236">
        <v>222.2</v>
      </c>
      <c r="HM236">
        <v>1.8675</v>
      </c>
      <c r="HN236">
        <v>1.86659</v>
      </c>
      <c r="HO236">
        <v>1.86591</v>
      </c>
      <c r="HP236">
        <v>1.86584</v>
      </c>
      <c r="HQ236">
        <v>1.86768</v>
      </c>
      <c r="HR236">
        <v>1.87012</v>
      </c>
      <c r="HS236">
        <v>1.86876</v>
      </c>
      <c r="HT236">
        <v>1.87027</v>
      </c>
      <c r="HU236">
        <v>0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-4.045</v>
      </c>
      <c r="II236">
        <v>-0.1531</v>
      </c>
      <c r="IJ236">
        <v>-2.516739542632623</v>
      </c>
      <c r="IK236">
        <v>-0.003475500162460642</v>
      </c>
      <c r="IL236">
        <v>1.125610701116577E-07</v>
      </c>
      <c r="IM236">
        <v>8.211969671259291E-12</v>
      </c>
      <c r="IN236">
        <v>-0.1937301274936507</v>
      </c>
      <c r="IO236">
        <v>-0.01384364534232655</v>
      </c>
      <c r="IP236">
        <v>0.00103161831321913</v>
      </c>
      <c r="IQ236">
        <v>-1.444183994753534E-05</v>
      </c>
      <c r="IR236">
        <v>3</v>
      </c>
      <c r="IS236">
        <v>2339</v>
      </c>
      <c r="IT236">
        <v>1</v>
      </c>
      <c r="IU236">
        <v>31</v>
      </c>
      <c r="IV236">
        <v>8540</v>
      </c>
      <c r="IW236">
        <v>8540</v>
      </c>
      <c r="IX236">
        <v>1.47949</v>
      </c>
      <c r="IY236">
        <v>2.23511</v>
      </c>
      <c r="IZ236">
        <v>1.94702</v>
      </c>
      <c r="JA236">
        <v>2.63062</v>
      </c>
      <c r="JB236">
        <v>2.19482</v>
      </c>
      <c r="JC236">
        <v>2.36816</v>
      </c>
      <c r="JD236">
        <v>39.692</v>
      </c>
      <c r="JE236">
        <v>14.7187</v>
      </c>
      <c r="JF236">
        <v>18</v>
      </c>
      <c r="JG236">
        <v>528.121</v>
      </c>
      <c r="JH236">
        <v>780.674</v>
      </c>
      <c r="JI236">
        <v>24.9989</v>
      </c>
      <c r="JJ236">
        <v>32.1429</v>
      </c>
      <c r="JK236">
        <v>30</v>
      </c>
      <c r="JL236">
        <v>32.0791</v>
      </c>
      <c r="JM236">
        <v>31.986</v>
      </c>
      <c r="JN236">
        <v>29.6041</v>
      </c>
      <c r="JO236">
        <v>26.6478</v>
      </c>
      <c r="JP236">
        <v>0</v>
      </c>
      <c r="JQ236">
        <v>25</v>
      </c>
      <c r="JR236">
        <v>506.871</v>
      </c>
      <c r="JS236">
        <v>18.8719</v>
      </c>
      <c r="JT236">
        <v>99.98260000000001</v>
      </c>
      <c r="JU236">
        <v>99.9539</v>
      </c>
    </row>
    <row r="237" spans="1:281">
      <c r="A237">
        <v>221</v>
      </c>
      <c r="B237">
        <v>1662655345.6</v>
      </c>
      <c r="C237">
        <v>4320</v>
      </c>
      <c r="D237" t="s">
        <v>867</v>
      </c>
      <c r="E237" t="s">
        <v>868</v>
      </c>
      <c r="F237">
        <v>5</v>
      </c>
      <c r="G237" t="s">
        <v>807</v>
      </c>
      <c r="H237" t="s">
        <v>416</v>
      </c>
      <c r="I237">
        <v>1662655337.814285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496.4652000698694</v>
      </c>
      <c r="AK237">
        <v>465.7552727272728</v>
      </c>
      <c r="AL237">
        <v>3.068583524947454</v>
      </c>
      <c r="AM237">
        <v>64.66936535487078</v>
      </c>
      <c r="AN237">
        <f>(AP237 - AO237 + DI237*1E3/(8.314*(DK237+273.15)) * AR237/DH237 * AQ237) * DH237/(100*CV237) * 1000/(1000 - AP237)</f>
        <v>0</v>
      </c>
      <c r="AO237">
        <v>18.92525017349543</v>
      </c>
      <c r="AP237">
        <v>21.80858740970071</v>
      </c>
      <c r="AQ237">
        <v>-0.000122915677769096</v>
      </c>
      <c r="AR237">
        <v>93.61822982949093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1662655337.814285</v>
      </c>
      <c r="DB237">
        <v>434.9526785714285</v>
      </c>
      <c r="DC237">
        <v>472.04825</v>
      </c>
      <c r="DD237">
        <v>21.821475</v>
      </c>
      <c r="DE237">
        <v>18.98003214285714</v>
      </c>
      <c r="DF237">
        <v>438.9727142857142</v>
      </c>
      <c r="DG237">
        <v>21.97451785714286</v>
      </c>
      <c r="DH237">
        <v>500.00075</v>
      </c>
      <c r="DI237">
        <v>90.75636785714288</v>
      </c>
      <c r="DJ237">
        <v>0.1000448</v>
      </c>
      <c r="DK237">
        <v>28.58961071428572</v>
      </c>
      <c r="DL237">
        <v>28.54273571428572</v>
      </c>
      <c r="DM237">
        <v>999.9000000000002</v>
      </c>
      <c r="DN237">
        <v>0</v>
      </c>
      <c r="DO237">
        <v>0</v>
      </c>
      <c r="DP237">
        <v>9996.271428571428</v>
      </c>
      <c r="DQ237">
        <v>0</v>
      </c>
      <c r="DR237">
        <v>261.1512142857143</v>
      </c>
      <c r="DS237">
        <v>-37.095575</v>
      </c>
      <c r="DT237">
        <v>444.6557142857142</v>
      </c>
      <c r="DU237">
        <v>481.1803571428571</v>
      </c>
      <c r="DV237">
        <v>2.841464999999999</v>
      </c>
      <c r="DW237">
        <v>472.04825</v>
      </c>
      <c r="DX237">
        <v>18.98003214285714</v>
      </c>
      <c r="DY237">
        <v>1.980439642857143</v>
      </c>
      <c r="DZ237">
        <v>1.722558214285714</v>
      </c>
      <c r="EA237">
        <v>17.28880357142857</v>
      </c>
      <c r="EB237">
        <v>15.10116071428571</v>
      </c>
      <c r="EC237">
        <v>1500.015357142857</v>
      </c>
      <c r="ED237">
        <v>0.972994142857143</v>
      </c>
      <c r="EE237">
        <v>0.02700612857142857</v>
      </c>
      <c r="EF237">
        <v>0</v>
      </c>
      <c r="EG237">
        <v>2.305582142857143</v>
      </c>
      <c r="EH237">
        <v>0</v>
      </c>
      <c r="EI237">
        <v>11332.00714285714</v>
      </c>
      <c r="EJ237">
        <v>12533.48928571428</v>
      </c>
      <c r="EK237">
        <v>39.625</v>
      </c>
      <c r="EL237">
        <v>41.36599999999999</v>
      </c>
      <c r="EM237">
        <v>40.125</v>
      </c>
      <c r="EN237">
        <v>40.49775</v>
      </c>
      <c r="EO237">
        <v>39.0597857142857</v>
      </c>
      <c r="EP237">
        <v>1459.504285714286</v>
      </c>
      <c r="EQ237">
        <v>40.51142857142857</v>
      </c>
      <c r="ER237">
        <v>0</v>
      </c>
      <c r="ES237">
        <v>1662655345.7</v>
      </c>
      <c r="ET237">
        <v>0</v>
      </c>
      <c r="EU237">
        <v>2.296957692307692</v>
      </c>
      <c r="EV237">
        <v>-0.2766119509868694</v>
      </c>
      <c r="EW237">
        <v>616.2085476707379</v>
      </c>
      <c r="EX237">
        <v>11335.99615384615</v>
      </c>
      <c r="EY237">
        <v>15</v>
      </c>
      <c r="EZ237">
        <v>0</v>
      </c>
      <c r="FA237" t="s">
        <v>419</v>
      </c>
      <c r="FB237">
        <v>1662142938.1</v>
      </c>
      <c r="FC237">
        <v>1662142938.1</v>
      </c>
      <c r="FD237">
        <v>0</v>
      </c>
      <c r="FE237">
        <v>0.077</v>
      </c>
      <c r="FF237">
        <v>-0.133</v>
      </c>
      <c r="FG237">
        <v>-3.393</v>
      </c>
      <c r="FH237">
        <v>-0.24</v>
      </c>
      <c r="FI237">
        <v>419</v>
      </c>
      <c r="FJ237">
        <v>24</v>
      </c>
      <c r="FK237">
        <v>0.26</v>
      </c>
      <c r="FL237">
        <v>0.23</v>
      </c>
      <c r="FM237">
        <v>-34.9639675</v>
      </c>
      <c r="FN237">
        <v>-45.49002439024381</v>
      </c>
      <c r="FO237">
        <v>4.490493353039702</v>
      </c>
      <c r="FP237">
        <v>0</v>
      </c>
      <c r="FQ237">
        <v>2.281873529411765</v>
      </c>
      <c r="FR237">
        <v>0.1294102403153201</v>
      </c>
      <c r="FS237">
        <v>0.2426795021626182</v>
      </c>
      <c r="FT237">
        <v>1</v>
      </c>
      <c r="FU237">
        <v>2.81759175</v>
      </c>
      <c r="FV237">
        <v>0.6244756097560957</v>
      </c>
      <c r="FW237">
        <v>0.0617953188311016</v>
      </c>
      <c r="FX237">
        <v>0</v>
      </c>
      <c r="FY237">
        <v>1</v>
      </c>
      <c r="FZ237">
        <v>3</v>
      </c>
      <c r="GA237" t="s">
        <v>426</v>
      </c>
      <c r="GB237">
        <v>2.97626</v>
      </c>
      <c r="GC237">
        <v>2.71557</v>
      </c>
      <c r="GD237">
        <v>0.100265</v>
      </c>
      <c r="GE237">
        <v>0.105074</v>
      </c>
      <c r="GF237">
        <v>0.0997903</v>
      </c>
      <c r="GG237">
        <v>0.0884123</v>
      </c>
      <c r="GH237">
        <v>28259.8</v>
      </c>
      <c r="GI237">
        <v>28245.1</v>
      </c>
      <c r="GJ237">
        <v>29226.8</v>
      </c>
      <c r="GK237">
        <v>29213.1</v>
      </c>
      <c r="GL237">
        <v>34887.6</v>
      </c>
      <c r="GM237">
        <v>35388.8</v>
      </c>
      <c r="GN237">
        <v>41193</v>
      </c>
      <c r="GO237">
        <v>41611.8</v>
      </c>
      <c r="GP237">
        <v>1.89942</v>
      </c>
      <c r="GQ237">
        <v>2.26665</v>
      </c>
      <c r="GR237">
        <v>0.00603497</v>
      </c>
      <c r="GS237">
        <v>0</v>
      </c>
      <c r="GT237">
        <v>28.4096</v>
      </c>
      <c r="GU237">
        <v>999.9</v>
      </c>
      <c r="GV237">
        <v>38.3</v>
      </c>
      <c r="GW237">
        <v>36.4</v>
      </c>
      <c r="GX237">
        <v>25.7487</v>
      </c>
      <c r="GY237">
        <v>63.2095</v>
      </c>
      <c r="GZ237">
        <v>21.5785</v>
      </c>
      <c r="HA237">
        <v>2</v>
      </c>
      <c r="HB237">
        <v>0.379273</v>
      </c>
      <c r="HC237">
        <v>2.58211</v>
      </c>
      <c r="HD237">
        <v>20.3691</v>
      </c>
      <c r="HE237">
        <v>5.21534</v>
      </c>
      <c r="HF237">
        <v>12.0101</v>
      </c>
      <c r="HG237">
        <v>4.9868</v>
      </c>
      <c r="HH237">
        <v>3.28785</v>
      </c>
      <c r="HI237">
        <v>9999</v>
      </c>
      <c r="HJ237">
        <v>9999</v>
      </c>
      <c r="HK237">
        <v>9999</v>
      </c>
      <c r="HL237">
        <v>222.2</v>
      </c>
      <c r="HM237">
        <v>1.8675</v>
      </c>
      <c r="HN237">
        <v>1.86659</v>
      </c>
      <c r="HO237">
        <v>1.86591</v>
      </c>
      <c r="HP237">
        <v>1.86584</v>
      </c>
      <c r="HQ237">
        <v>1.86769</v>
      </c>
      <c r="HR237">
        <v>1.87012</v>
      </c>
      <c r="HS237">
        <v>1.86876</v>
      </c>
      <c r="HT237">
        <v>1.87027</v>
      </c>
      <c r="HU237">
        <v>0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-4.095</v>
      </c>
      <c r="II237">
        <v>-0.1532</v>
      </c>
      <c r="IJ237">
        <v>-2.516739542632623</v>
      </c>
      <c r="IK237">
        <v>-0.003475500162460642</v>
      </c>
      <c r="IL237">
        <v>1.125610701116577E-07</v>
      </c>
      <c r="IM237">
        <v>8.211969671259291E-12</v>
      </c>
      <c r="IN237">
        <v>-0.1937301274936507</v>
      </c>
      <c r="IO237">
        <v>-0.01384364534232655</v>
      </c>
      <c r="IP237">
        <v>0.00103161831321913</v>
      </c>
      <c r="IQ237">
        <v>-1.444183994753534E-05</v>
      </c>
      <c r="IR237">
        <v>3</v>
      </c>
      <c r="IS237">
        <v>2339</v>
      </c>
      <c r="IT237">
        <v>1</v>
      </c>
      <c r="IU237">
        <v>31</v>
      </c>
      <c r="IV237">
        <v>8540.1</v>
      </c>
      <c r="IW237">
        <v>8540.1</v>
      </c>
      <c r="IX237">
        <v>1.51733</v>
      </c>
      <c r="IY237">
        <v>2.229</v>
      </c>
      <c r="IZ237">
        <v>1.94702</v>
      </c>
      <c r="JA237">
        <v>2.63306</v>
      </c>
      <c r="JB237">
        <v>2.19482</v>
      </c>
      <c r="JC237">
        <v>2.39136</v>
      </c>
      <c r="JD237">
        <v>39.692</v>
      </c>
      <c r="JE237">
        <v>14.7274</v>
      </c>
      <c r="JF237">
        <v>18</v>
      </c>
      <c r="JG237">
        <v>528.212</v>
      </c>
      <c r="JH237">
        <v>780.6</v>
      </c>
      <c r="JI237">
        <v>24.9989</v>
      </c>
      <c r="JJ237">
        <v>32.1429</v>
      </c>
      <c r="JK237">
        <v>30</v>
      </c>
      <c r="JL237">
        <v>32.0818</v>
      </c>
      <c r="JM237">
        <v>31.986</v>
      </c>
      <c r="JN237">
        <v>30.3673</v>
      </c>
      <c r="JO237">
        <v>26.6478</v>
      </c>
      <c r="JP237">
        <v>0</v>
      </c>
      <c r="JQ237">
        <v>25</v>
      </c>
      <c r="JR237">
        <v>526.907</v>
      </c>
      <c r="JS237">
        <v>18.8397</v>
      </c>
      <c r="JT237">
        <v>99.9812</v>
      </c>
      <c r="JU237">
        <v>99.9547</v>
      </c>
    </row>
    <row r="238" spans="1:281">
      <c r="A238">
        <v>222</v>
      </c>
      <c r="B238">
        <v>1662655350.6</v>
      </c>
      <c r="C238">
        <v>4325</v>
      </c>
      <c r="D238" t="s">
        <v>869</v>
      </c>
      <c r="E238" t="s">
        <v>870</v>
      </c>
      <c r="F238">
        <v>5</v>
      </c>
      <c r="G238" t="s">
        <v>807</v>
      </c>
      <c r="H238" t="s">
        <v>416</v>
      </c>
      <c r="I238">
        <v>1662655343.1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513.5435811960972</v>
      </c>
      <c r="AK238">
        <v>481.5507757575757</v>
      </c>
      <c r="AL238">
        <v>3.175719264833159</v>
      </c>
      <c r="AM238">
        <v>64.66936535487078</v>
      </c>
      <c r="AN238">
        <f>(AP238 - AO238 + DI238*1E3/(8.314*(DK238+273.15)) * AR238/DH238 * AQ238) * DH238/(100*CV238) * 1000/(1000 - AP238)</f>
        <v>0</v>
      </c>
      <c r="AO238">
        <v>18.91707835314618</v>
      </c>
      <c r="AP238">
        <v>21.8184447884417</v>
      </c>
      <c r="AQ238">
        <v>-0.0001060673221235557</v>
      </c>
      <c r="AR238">
        <v>93.61822982949093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1662655343.1</v>
      </c>
      <c r="DB238">
        <v>449.8254074074075</v>
      </c>
      <c r="DC238">
        <v>489.5289629629629</v>
      </c>
      <c r="DD238">
        <v>21.81690370370371</v>
      </c>
      <c r="DE238">
        <v>18.93417407407408</v>
      </c>
      <c r="DF238">
        <v>453.8957777777777</v>
      </c>
      <c r="DG238">
        <v>21.97</v>
      </c>
      <c r="DH238">
        <v>500.0014074074074</v>
      </c>
      <c r="DI238">
        <v>90.75615185185187</v>
      </c>
      <c r="DJ238">
        <v>0.0999796925925926</v>
      </c>
      <c r="DK238">
        <v>28.58853333333334</v>
      </c>
      <c r="DL238">
        <v>28.51987407407407</v>
      </c>
      <c r="DM238">
        <v>999.9000000000001</v>
      </c>
      <c r="DN238">
        <v>0</v>
      </c>
      <c r="DO238">
        <v>0</v>
      </c>
      <c r="DP238">
        <v>9992.890740740741</v>
      </c>
      <c r="DQ238">
        <v>0</v>
      </c>
      <c r="DR238">
        <v>261.4599629629629</v>
      </c>
      <c r="DS238">
        <v>-39.70352222222222</v>
      </c>
      <c r="DT238">
        <v>459.8581481481481</v>
      </c>
      <c r="DU238">
        <v>498.9764814814815</v>
      </c>
      <c r="DV238">
        <v>2.882747037037037</v>
      </c>
      <c r="DW238">
        <v>489.5289629629629</v>
      </c>
      <c r="DX238">
        <v>18.93417407407408</v>
      </c>
      <c r="DY238">
        <v>1.980018888888889</v>
      </c>
      <c r="DZ238">
        <v>1.718392222222222</v>
      </c>
      <c r="EA238">
        <v>17.28545555555555</v>
      </c>
      <c r="EB238">
        <v>15.06356666666667</v>
      </c>
      <c r="EC238">
        <v>1499.996666666667</v>
      </c>
      <c r="ED238">
        <v>0.9729936666666666</v>
      </c>
      <c r="EE238">
        <v>0.02700663333333333</v>
      </c>
      <c r="EF238">
        <v>0</v>
      </c>
      <c r="EG238">
        <v>2.271255555555556</v>
      </c>
      <c r="EH238">
        <v>0</v>
      </c>
      <c r="EI238">
        <v>11390.99629629629</v>
      </c>
      <c r="EJ238">
        <v>12533.33703703704</v>
      </c>
      <c r="EK238">
        <v>39.625</v>
      </c>
      <c r="EL238">
        <v>41.36566666666667</v>
      </c>
      <c r="EM238">
        <v>40.125</v>
      </c>
      <c r="EN238">
        <v>40.5</v>
      </c>
      <c r="EO238">
        <v>39.062</v>
      </c>
      <c r="EP238">
        <v>1459.485185185185</v>
      </c>
      <c r="EQ238">
        <v>40.51148148148148</v>
      </c>
      <c r="ER238">
        <v>0</v>
      </c>
      <c r="ES238">
        <v>1662655350.5</v>
      </c>
      <c r="ET238">
        <v>0</v>
      </c>
      <c r="EU238">
        <v>2.273815384615385</v>
      </c>
      <c r="EV238">
        <v>0.1453333461377574</v>
      </c>
      <c r="EW238">
        <v>729.9247854865516</v>
      </c>
      <c r="EX238">
        <v>11389.95</v>
      </c>
      <c r="EY238">
        <v>15</v>
      </c>
      <c r="EZ238">
        <v>0</v>
      </c>
      <c r="FA238" t="s">
        <v>419</v>
      </c>
      <c r="FB238">
        <v>1662142938.1</v>
      </c>
      <c r="FC238">
        <v>1662142938.1</v>
      </c>
      <c r="FD238">
        <v>0</v>
      </c>
      <c r="FE238">
        <v>0.077</v>
      </c>
      <c r="FF238">
        <v>-0.133</v>
      </c>
      <c r="FG238">
        <v>-3.393</v>
      </c>
      <c r="FH238">
        <v>-0.24</v>
      </c>
      <c r="FI238">
        <v>419</v>
      </c>
      <c r="FJ238">
        <v>24</v>
      </c>
      <c r="FK238">
        <v>0.26</v>
      </c>
      <c r="FL238">
        <v>0.23</v>
      </c>
      <c r="FM238">
        <v>-37.654805</v>
      </c>
      <c r="FN238">
        <v>-31.85515497185726</v>
      </c>
      <c r="FO238">
        <v>3.14751909175703</v>
      </c>
      <c r="FP238">
        <v>0</v>
      </c>
      <c r="FQ238">
        <v>2.269594117647058</v>
      </c>
      <c r="FR238">
        <v>-0.2896653845133829</v>
      </c>
      <c r="FS238">
        <v>0.2306338605072047</v>
      </c>
      <c r="FT238">
        <v>1</v>
      </c>
      <c r="FU238">
        <v>2.8480245</v>
      </c>
      <c r="FV238">
        <v>0.5142565103189498</v>
      </c>
      <c r="FW238">
        <v>0.05379796775669134</v>
      </c>
      <c r="FX238">
        <v>0</v>
      </c>
      <c r="FY238">
        <v>1</v>
      </c>
      <c r="FZ238">
        <v>3</v>
      </c>
      <c r="GA238" t="s">
        <v>426</v>
      </c>
      <c r="GB238">
        <v>2.97605</v>
      </c>
      <c r="GC238">
        <v>2.71557</v>
      </c>
      <c r="GD238">
        <v>0.102764</v>
      </c>
      <c r="GE238">
        <v>0.107654</v>
      </c>
      <c r="GF238">
        <v>0.0998304</v>
      </c>
      <c r="GG238">
        <v>0.0884028</v>
      </c>
      <c r="GH238">
        <v>28181.9</v>
      </c>
      <c r="GI238">
        <v>28163.7</v>
      </c>
      <c r="GJ238">
        <v>29227.5</v>
      </c>
      <c r="GK238">
        <v>29213.2</v>
      </c>
      <c r="GL238">
        <v>34886.6</v>
      </c>
      <c r="GM238">
        <v>35389.2</v>
      </c>
      <c r="GN238">
        <v>41193.6</v>
      </c>
      <c r="GO238">
        <v>41611.9</v>
      </c>
      <c r="GP238">
        <v>1.8992</v>
      </c>
      <c r="GQ238">
        <v>2.26687</v>
      </c>
      <c r="GR238">
        <v>0.00618398</v>
      </c>
      <c r="GS238">
        <v>0</v>
      </c>
      <c r="GT238">
        <v>28.4021</v>
      </c>
      <c r="GU238">
        <v>999.9</v>
      </c>
      <c r="GV238">
        <v>38.3</v>
      </c>
      <c r="GW238">
        <v>36.4</v>
      </c>
      <c r="GX238">
        <v>25.7485</v>
      </c>
      <c r="GY238">
        <v>62.7995</v>
      </c>
      <c r="GZ238">
        <v>21.6106</v>
      </c>
      <c r="HA238">
        <v>2</v>
      </c>
      <c r="HB238">
        <v>0.379159</v>
      </c>
      <c r="HC238">
        <v>2.57714</v>
      </c>
      <c r="HD238">
        <v>20.3692</v>
      </c>
      <c r="HE238">
        <v>5.21669</v>
      </c>
      <c r="HF238">
        <v>12.0101</v>
      </c>
      <c r="HG238">
        <v>4.98745</v>
      </c>
      <c r="HH238">
        <v>3.28793</v>
      </c>
      <c r="HI238">
        <v>9999</v>
      </c>
      <c r="HJ238">
        <v>9999</v>
      </c>
      <c r="HK238">
        <v>9999</v>
      </c>
      <c r="HL238">
        <v>222.2</v>
      </c>
      <c r="HM238">
        <v>1.8675</v>
      </c>
      <c r="HN238">
        <v>1.86658</v>
      </c>
      <c r="HO238">
        <v>1.86592</v>
      </c>
      <c r="HP238">
        <v>1.86584</v>
      </c>
      <c r="HQ238">
        <v>1.86769</v>
      </c>
      <c r="HR238">
        <v>1.87012</v>
      </c>
      <c r="HS238">
        <v>1.86876</v>
      </c>
      <c r="HT238">
        <v>1.87027</v>
      </c>
      <c r="HU238">
        <v>0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-4.147</v>
      </c>
      <c r="II238">
        <v>-0.1531</v>
      </c>
      <c r="IJ238">
        <v>-2.516739542632623</v>
      </c>
      <c r="IK238">
        <v>-0.003475500162460642</v>
      </c>
      <c r="IL238">
        <v>1.125610701116577E-07</v>
      </c>
      <c r="IM238">
        <v>8.211969671259291E-12</v>
      </c>
      <c r="IN238">
        <v>-0.1937301274936507</v>
      </c>
      <c r="IO238">
        <v>-0.01384364534232655</v>
      </c>
      <c r="IP238">
        <v>0.00103161831321913</v>
      </c>
      <c r="IQ238">
        <v>-1.444183994753534E-05</v>
      </c>
      <c r="IR238">
        <v>3</v>
      </c>
      <c r="IS238">
        <v>2339</v>
      </c>
      <c r="IT238">
        <v>1</v>
      </c>
      <c r="IU238">
        <v>31</v>
      </c>
      <c r="IV238">
        <v>8540.200000000001</v>
      </c>
      <c r="IW238">
        <v>8540.200000000001</v>
      </c>
      <c r="IX238">
        <v>1.55884</v>
      </c>
      <c r="IY238">
        <v>2.23145</v>
      </c>
      <c r="IZ238">
        <v>1.94702</v>
      </c>
      <c r="JA238">
        <v>2.63062</v>
      </c>
      <c r="JB238">
        <v>2.19482</v>
      </c>
      <c r="JC238">
        <v>2.38525</v>
      </c>
      <c r="JD238">
        <v>39.692</v>
      </c>
      <c r="JE238">
        <v>14.7274</v>
      </c>
      <c r="JF238">
        <v>18</v>
      </c>
      <c r="JG238">
        <v>528.058</v>
      </c>
      <c r="JH238">
        <v>780.8200000000001</v>
      </c>
      <c r="JI238">
        <v>24.9989</v>
      </c>
      <c r="JJ238">
        <v>32.1429</v>
      </c>
      <c r="JK238">
        <v>30.0001</v>
      </c>
      <c r="JL238">
        <v>32.0818</v>
      </c>
      <c r="JM238">
        <v>31.986</v>
      </c>
      <c r="JN238">
        <v>31.2023</v>
      </c>
      <c r="JO238">
        <v>26.9436</v>
      </c>
      <c r="JP238">
        <v>0</v>
      </c>
      <c r="JQ238">
        <v>25</v>
      </c>
      <c r="JR238">
        <v>540.265</v>
      </c>
      <c r="JS238">
        <v>18.7912</v>
      </c>
      <c r="JT238">
        <v>99.983</v>
      </c>
      <c r="JU238">
        <v>99.95489999999999</v>
      </c>
    </row>
    <row r="239" spans="1:281">
      <c r="A239">
        <v>223</v>
      </c>
      <c r="B239">
        <v>1662655355.6</v>
      </c>
      <c r="C239">
        <v>4330</v>
      </c>
      <c r="D239" t="s">
        <v>871</v>
      </c>
      <c r="E239" t="s">
        <v>872</v>
      </c>
      <c r="F239">
        <v>5</v>
      </c>
      <c r="G239" t="s">
        <v>807</v>
      </c>
      <c r="H239" t="s">
        <v>416</v>
      </c>
      <c r="I239">
        <v>1662655347.814285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530.6900821929648</v>
      </c>
      <c r="AK239">
        <v>497.5747454545457</v>
      </c>
      <c r="AL239">
        <v>3.213910849294624</v>
      </c>
      <c r="AM239">
        <v>64.66936535487078</v>
      </c>
      <c r="AN239">
        <f>(AP239 - AO239 + DI239*1E3/(8.314*(DK239+273.15)) * AR239/DH239 * AQ239) * DH239/(100*CV239) * 1000/(1000 - AP239)</f>
        <v>0</v>
      </c>
      <c r="AO239">
        <v>18.91705796007138</v>
      </c>
      <c r="AP239">
        <v>21.84137678018578</v>
      </c>
      <c r="AQ239">
        <v>0.0001296929935609204</v>
      </c>
      <c r="AR239">
        <v>93.61822982949093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1662655347.814285</v>
      </c>
      <c r="DB239">
        <v>464.0651428571428</v>
      </c>
      <c r="DC239">
        <v>505.285</v>
      </c>
      <c r="DD239">
        <v>21.81937857142857</v>
      </c>
      <c r="DE239">
        <v>18.90871785714286</v>
      </c>
      <c r="DF239">
        <v>468.1836785714285</v>
      </c>
      <c r="DG239">
        <v>21.97244642857142</v>
      </c>
      <c r="DH239">
        <v>500.0016428571429</v>
      </c>
      <c r="DI239">
        <v>90.7557035714286</v>
      </c>
      <c r="DJ239">
        <v>0.1000334892857143</v>
      </c>
      <c r="DK239">
        <v>28.58250357142857</v>
      </c>
      <c r="DL239">
        <v>28.51098214285714</v>
      </c>
      <c r="DM239">
        <v>999.9000000000002</v>
      </c>
      <c r="DN239">
        <v>0</v>
      </c>
      <c r="DO239">
        <v>0</v>
      </c>
      <c r="DP239">
        <v>9988.372499999999</v>
      </c>
      <c r="DQ239">
        <v>0</v>
      </c>
      <c r="DR239">
        <v>261.2852857142856</v>
      </c>
      <c r="DS239">
        <v>-41.2198</v>
      </c>
      <c r="DT239">
        <v>474.4168571428572</v>
      </c>
      <c r="DU239">
        <v>515.0233571428572</v>
      </c>
      <c r="DV239">
        <v>2.910669642857143</v>
      </c>
      <c r="DW239">
        <v>505.285</v>
      </c>
      <c r="DX239">
        <v>18.90871785714286</v>
      </c>
      <c r="DY239">
        <v>1.980232857142858</v>
      </c>
      <c r="DZ239">
        <v>1.716073571428571</v>
      </c>
      <c r="EA239">
        <v>17.28717142857143</v>
      </c>
      <c r="EB239">
        <v>15.04259285714286</v>
      </c>
      <c r="EC239">
        <v>1499.966785714286</v>
      </c>
      <c r="ED239">
        <v>0.9729932500000001</v>
      </c>
      <c r="EE239">
        <v>0.027007075</v>
      </c>
      <c r="EF239">
        <v>0</v>
      </c>
      <c r="EG239">
        <v>2.286867857142858</v>
      </c>
      <c r="EH239">
        <v>0</v>
      </c>
      <c r="EI239">
        <v>11454.43571428571</v>
      </c>
      <c r="EJ239">
        <v>12533.09285714286</v>
      </c>
      <c r="EK239">
        <v>39.625</v>
      </c>
      <c r="EL239">
        <v>41.3705</v>
      </c>
      <c r="EM239">
        <v>40.125</v>
      </c>
      <c r="EN239">
        <v>40.5</v>
      </c>
      <c r="EO239">
        <v>39.062</v>
      </c>
      <c r="EP239">
        <v>1459.455714285714</v>
      </c>
      <c r="EQ239">
        <v>40.51107142857143</v>
      </c>
      <c r="ER239">
        <v>0</v>
      </c>
      <c r="ES239">
        <v>1662655355.9</v>
      </c>
      <c r="ET239">
        <v>0</v>
      </c>
      <c r="EU239">
        <v>2.27106</v>
      </c>
      <c r="EV239">
        <v>-0.09825383546336015</v>
      </c>
      <c r="EW239">
        <v>912.2769218699614</v>
      </c>
      <c r="EX239">
        <v>11467.496</v>
      </c>
      <c r="EY239">
        <v>15</v>
      </c>
      <c r="EZ239">
        <v>0</v>
      </c>
      <c r="FA239" t="s">
        <v>419</v>
      </c>
      <c r="FB239">
        <v>1662142938.1</v>
      </c>
      <c r="FC239">
        <v>1662142938.1</v>
      </c>
      <c r="FD239">
        <v>0</v>
      </c>
      <c r="FE239">
        <v>0.077</v>
      </c>
      <c r="FF239">
        <v>-0.133</v>
      </c>
      <c r="FG239">
        <v>-3.393</v>
      </c>
      <c r="FH239">
        <v>-0.24</v>
      </c>
      <c r="FI239">
        <v>419</v>
      </c>
      <c r="FJ239">
        <v>24</v>
      </c>
      <c r="FK239">
        <v>0.26</v>
      </c>
      <c r="FL239">
        <v>0.23</v>
      </c>
      <c r="FM239">
        <v>-40.3428225</v>
      </c>
      <c r="FN239">
        <v>-19.64220450281411</v>
      </c>
      <c r="FO239">
        <v>1.913954958520119</v>
      </c>
      <c r="FP239">
        <v>0</v>
      </c>
      <c r="FQ239">
        <v>2.275076470588235</v>
      </c>
      <c r="FR239">
        <v>0.04723606591398877</v>
      </c>
      <c r="FS239">
        <v>0.2025560184809066</v>
      </c>
      <c r="FT239">
        <v>1</v>
      </c>
      <c r="FU239">
        <v>2.8956085</v>
      </c>
      <c r="FV239">
        <v>0.3327007879924964</v>
      </c>
      <c r="FW239">
        <v>0.03644774873363237</v>
      </c>
      <c r="FX239">
        <v>0</v>
      </c>
      <c r="FY239">
        <v>1</v>
      </c>
      <c r="FZ239">
        <v>3</v>
      </c>
      <c r="GA239" t="s">
        <v>426</v>
      </c>
      <c r="GB239">
        <v>2.97622</v>
      </c>
      <c r="GC239">
        <v>2.71561</v>
      </c>
      <c r="GD239">
        <v>0.105263</v>
      </c>
      <c r="GE239">
        <v>0.110192</v>
      </c>
      <c r="GF239">
        <v>0.0998942</v>
      </c>
      <c r="GG239">
        <v>0.0882372</v>
      </c>
      <c r="GH239">
        <v>28103.2</v>
      </c>
      <c r="GI239">
        <v>28083.4</v>
      </c>
      <c r="GJ239">
        <v>29227.4</v>
      </c>
      <c r="GK239">
        <v>29213</v>
      </c>
      <c r="GL239">
        <v>34884.2</v>
      </c>
      <c r="GM239">
        <v>35395.8</v>
      </c>
      <c r="GN239">
        <v>41193.7</v>
      </c>
      <c r="GO239">
        <v>41611.9</v>
      </c>
      <c r="GP239">
        <v>1.8994</v>
      </c>
      <c r="GQ239">
        <v>2.26665</v>
      </c>
      <c r="GR239">
        <v>0.00670552</v>
      </c>
      <c r="GS239">
        <v>0</v>
      </c>
      <c r="GT239">
        <v>28.395</v>
      </c>
      <c r="GU239">
        <v>999.9</v>
      </c>
      <c r="GV239">
        <v>38.3</v>
      </c>
      <c r="GW239">
        <v>36.4</v>
      </c>
      <c r="GX239">
        <v>25.749</v>
      </c>
      <c r="GY239">
        <v>63.2895</v>
      </c>
      <c r="GZ239">
        <v>21.6306</v>
      </c>
      <c r="HA239">
        <v>2</v>
      </c>
      <c r="HB239">
        <v>0.378808</v>
      </c>
      <c r="HC239">
        <v>2.57431</v>
      </c>
      <c r="HD239">
        <v>20.3694</v>
      </c>
      <c r="HE239">
        <v>5.21669</v>
      </c>
      <c r="HF239">
        <v>12.0099</v>
      </c>
      <c r="HG239">
        <v>4.9872</v>
      </c>
      <c r="HH239">
        <v>3.28828</v>
      </c>
      <c r="HI239">
        <v>9999</v>
      </c>
      <c r="HJ239">
        <v>9999</v>
      </c>
      <c r="HK239">
        <v>9999</v>
      </c>
      <c r="HL239">
        <v>222.2</v>
      </c>
      <c r="HM239">
        <v>1.86751</v>
      </c>
      <c r="HN239">
        <v>1.86656</v>
      </c>
      <c r="HO239">
        <v>1.86592</v>
      </c>
      <c r="HP239">
        <v>1.86584</v>
      </c>
      <c r="HQ239">
        <v>1.86768</v>
      </c>
      <c r="HR239">
        <v>1.87012</v>
      </c>
      <c r="HS239">
        <v>1.86875</v>
      </c>
      <c r="HT239">
        <v>1.87027</v>
      </c>
      <c r="HU239">
        <v>0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-4.201</v>
      </c>
      <c r="II239">
        <v>-0.1528</v>
      </c>
      <c r="IJ239">
        <v>-2.516739542632623</v>
      </c>
      <c r="IK239">
        <v>-0.003475500162460642</v>
      </c>
      <c r="IL239">
        <v>1.125610701116577E-07</v>
      </c>
      <c r="IM239">
        <v>8.211969671259291E-12</v>
      </c>
      <c r="IN239">
        <v>-0.1937301274936507</v>
      </c>
      <c r="IO239">
        <v>-0.01384364534232655</v>
      </c>
      <c r="IP239">
        <v>0.00103161831321913</v>
      </c>
      <c r="IQ239">
        <v>-1.444183994753534E-05</v>
      </c>
      <c r="IR239">
        <v>3</v>
      </c>
      <c r="IS239">
        <v>2339</v>
      </c>
      <c r="IT239">
        <v>1</v>
      </c>
      <c r="IU239">
        <v>31</v>
      </c>
      <c r="IV239">
        <v>8540.299999999999</v>
      </c>
      <c r="IW239">
        <v>8540.299999999999</v>
      </c>
      <c r="IX239">
        <v>1.59668</v>
      </c>
      <c r="IY239">
        <v>2.24243</v>
      </c>
      <c r="IZ239">
        <v>1.94702</v>
      </c>
      <c r="JA239">
        <v>2.63428</v>
      </c>
      <c r="JB239">
        <v>2.19482</v>
      </c>
      <c r="JC239">
        <v>2.34497</v>
      </c>
      <c r="JD239">
        <v>39.692</v>
      </c>
      <c r="JE239">
        <v>14.7099</v>
      </c>
      <c r="JF239">
        <v>18</v>
      </c>
      <c r="JG239">
        <v>528.1950000000001</v>
      </c>
      <c r="JH239">
        <v>780.6</v>
      </c>
      <c r="JI239">
        <v>24.9992</v>
      </c>
      <c r="JJ239">
        <v>32.1429</v>
      </c>
      <c r="JK239">
        <v>30</v>
      </c>
      <c r="JL239">
        <v>32.0818</v>
      </c>
      <c r="JM239">
        <v>31.986</v>
      </c>
      <c r="JN239">
        <v>31.9603</v>
      </c>
      <c r="JO239">
        <v>27.2301</v>
      </c>
      <c r="JP239">
        <v>0</v>
      </c>
      <c r="JQ239">
        <v>25</v>
      </c>
      <c r="JR239">
        <v>560.323</v>
      </c>
      <c r="JS239">
        <v>18.7315</v>
      </c>
      <c r="JT239">
        <v>99.983</v>
      </c>
      <c r="JU239">
        <v>99.9547</v>
      </c>
    </row>
    <row r="240" spans="1:281">
      <c r="A240">
        <v>224</v>
      </c>
      <c r="B240">
        <v>1662655360.6</v>
      </c>
      <c r="C240">
        <v>4335</v>
      </c>
      <c r="D240" t="s">
        <v>873</v>
      </c>
      <c r="E240" t="s">
        <v>874</v>
      </c>
      <c r="F240">
        <v>5</v>
      </c>
      <c r="G240" t="s">
        <v>807</v>
      </c>
      <c r="H240" t="s">
        <v>416</v>
      </c>
      <c r="I240">
        <v>1662655353.1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547.8598121669115</v>
      </c>
      <c r="AK240">
        <v>513.9179757575756</v>
      </c>
      <c r="AL240">
        <v>3.268058819490982</v>
      </c>
      <c r="AM240">
        <v>64.66936535487078</v>
      </c>
      <c r="AN240">
        <f>(AP240 - AO240 + DI240*1E3/(8.314*(DK240+273.15)) * AR240/DH240 * AQ240) * DH240/(100*CV240) * 1000/(1000 - AP240)</f>
        <v>0</v>
      </c>
      <c r="AO240">
        <v>18.86812473611223</v>
      </c>
      <c r="AP240">
        <v>21.849964499484</v>
      </c>
      <c r="AQ240">
        <v>0.002065201811301114</v>
      </c>
      <c r="AR240">
        <v>93.61822982949093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1662655353.1</v>
      </c>
      <c r="DB240">
        <v>480.5038148148148</v>
      </c>
      <c r="DC240">
        <v>523.0517777777777</v>
      </c>
      <c r="DD240">
        <v>21.83072962962963</v>
      </c>
      <c r="DE240">
        <v>18.8776925925926</v>
      </c>
      <c r="DF240">
        <v>484.6777407407407</v>
      </c>
      <c r="DG240">
        <v>21.98367037037037</v>
      </c>
      <c r="DH240">
        <v>499.9952592592592</v>
      </c>
      <c r="DI240">
        <v>90.75525925925925</v>
      </c>
      <c r="DJ240">
        <v>0.09996314444444444</v>
      </c>
      <c r="DK240">
        <v>28.57427777777778</v>
      </c>
      <c r="DL240">
        <v>28.50175185185185</v>
      </c>
      <c r="DM240">
        <v>999.9000000000001</v>
      </c>
      <c r="DN240">
        <v>0</v>
      </c>
      <c r="DO240">
        <v>0</v>
      </c>
      <c r="DP240">
        <v>9992.642592592592</v>
      </c>
      <c r="DQ240">
        <v>0</v>
      </c>
      <c r="DR240">
        <v>261.3518148148148</v>
      </c>
      <c r="DS240">
        <v>-42.54789999999999</v>
      </c>
      <c r="DT240">
        <v>491.2278888888889</v>
      </c>
      <c r="DU240">
        <v>533.1152592592592</v>
      </c>
      <c r="DV240">
        <v>2.953027037037038</v>
      </c>
      <c r="DW240">
        <v>523.0517777777777</v>
      </c>
      <c r="DX240">
        <v>18.8776925925926</v>
      </c>
      <c r="DY240">
        <v>1.981252962962963</v>
      </c>
      <c r="DZ240">
        <v>1.713250740740741</v>
      </c>
      <c r="EA240">
        <v>17.29531851851852</v>
      </c>
      <c r="EB240">
        <v>15.01697777777778</v>
      </c>
      <c r="EC240">
        <v>1499.988518518518</v>
      </c>
      <c r="ED240">
        <v>0.9729932962962963</v>
      </c>
      <c r="EE240">
        <v>0.02700702592592592</v>
      </c>
      <c r="EF240">
        <v>0</v>
      </c>
      <c r="EG240">
        <v>2.294974074074073</v>
      </c>
      <c r="EH240">
        <v>0</v>
      </c>
      <c r="EI240">
        <v>11538.58518518518</v>
      </c>
      <c r="EJ240">
        <v>12533.27037037037</v>
      </c>
      <c r="EK240">
        <v>39.625</v>
      </c>
      <c r="EL240">
        <v>41.375</v>
      </c>
      <c r="EM240">
        <v>40.125</v>
      </c>
      <c r="EN240">
        <v>40.5</v>
      </c>
      <c r="EO240">
        <v>39.062</v>
      </c>
      <c r="EP240">
        <v>1459.477037037037</v>
      </c>
      <c r="EQ240">
        <v>40.51148148148148</v>
      </c>
      <c r="ER240">
        <v>0</v>
      </c>
      <c r="ES240">
        <v>1662655360.7</v>
      </c>
      <c r="ET240">
        <v>0</v>
      </c>
      <c r="EU240">
        <v>2.301888</v>
      </c>
      <c r="EV240">
        <v>0.5761230910191218</v>
      </c>
      <c r="EW240">
        <v>1076.83846160691</v>
      </c>
      <c r="EX240">
        <v>11546.516</v>
      </c>
      <c r="EY240">
        <v>15</v>
      </c>
      <c r="EZ240">
        <v>0</v>
      </c>
      <c r="FA240" t="s">
        <v>419</v>
      </c>
      <c r="FB240">
        <v>1662142938.1</v>
      </c>
      <c r="FC240">
        <v>1662142938.1</v>
      </c>
      <c r="FD240">
        <v>0</v>
      </c>
      <c r="FE240">
        <v>0.077</v>
      </c>
      <c r="FF240">
        <v>-0.133</v>
      </c>
      <c r="FG240">
        <v>-3.393</v>
      </c>
      <c r="FH240">
        <v>-0.24</v>
      </c>
      <c r="FI240">
        <v>419</v>
      </c>
      <c r="FJ240">
        <v>24</v>
      </c>
      <c r="FK240">
        <v>0.26</v>
      </c>
      <c r="FL240">
        <v>0.23</v>
      </c>
      <c r="FM240">
        <v>-41.8199225</v>
      </c>
      <c r="FN240">
        <v>-15.01079437148214</v>
      </c>
      <c r="FO240">
        <v>1.454555665055054</v>
      </c>
      <c r="FP240">
        <v>0</v>
      </c>
      <c r="FQ240">
        <v>2.295414705882353</v>
      </c>
      <c r="FR240">
        <v>0.1076256736548989</v>
      </c>
      <c r="FS240">
        <v>0.1852364325941515</v>
      </c>
      <c r="FT240">
        <v>1</v>
      </c>
      <c r="FU240">
        <v>2.9362765</v>
      </c>
      <c r="FV240">
        <v>0.4939179737335788</v>
      </c>
      <c r="FW240">
        <v>0.05270899513128666</v>
      </c>
      <c r="FX240">
        <v>0</v>
      </c>
      <c r="FY240">
        <v>1</v>
      </c>
      <c r="FZ240">
        <v>3</v>
      </c>
      <c r="GA240" t="s">
        <v>426</v>
      </c>
      <c r="GB240">
        <v>2.97613</v>
      </c>
      <c r="GC240">
        <v>2.71555</v>
      </c>
      <c r="GD240">
        <v>0.107764</v>
      </c>
      <c r="GE240">
        <v>0.112687</v>
      </c>
      <c r="GF240">
        <v>0.09991609999999999</v>
      </c>
      <c r="GG240">
        <v>0.0879346</v>
      </c>
      <c r="GH240">
        <v>28024.5</v>
      </c>
      <c r="GI240">
        <v>28004.8</v>
      </c>
      <c r="GJ240">
        <v>29227.2</v>
      </c>
      <c r="GK240">
        <v>29213.3</v>
      </c>
      <c r="GL240">
        <v>34883.3</v>
      </c>
      <c r="GM240">
        <v>35408</v>
      </c>
      <c r="GN240">
        <v>41193.5</v>
      </c>
      <c r="GO240">
        <v>41612.3</v>
      </c>
      <c r="GP240">
        <v>1.89928</v>
      </c>
      <c r="GQ240">
        <v>2.26677</v>
      </c>
      <c r="GR240">
        <v>0.00618398</v>
      </c>
      <c r="GS240">
        <v>0</v>
      </c>
      <c r="GT240">
        <v>28.3887</v>
      </c>
      <c r="GU240">
        <v>999.9</v>
      </c>
      <c r="GV240">
        <v>38.4</v>
      </c>
      <c r="GW240">
        <v>36.4</v>
      </c>
      <c r="GX240">
        <v>25.8158</v>
      </c>
      <c r="GY240">
        <v>62.9695</v>
      </c>
      <c r="GZ240">
        <v>21.7388</v>
      </c>
      <c r="HA240">
        <v>2</v>
      </c>
      <c r="HB240">
        <v>0.378925</v>
      </c>
      <c r="HC240">
        <v>2.57252</v>
      </c>
      <c r="HD240">
        <v>20.3692</v>
      </c>
      <c r="HE240">
        <v>5.21639</v>
      </c>
      <c r="HF240">
        <v>12.0099</v>
      </c>
      <c r="HG240">
        <v>4.9871</v>
      </c>
      <c r="HH240">
        <v>3.28803</v>
      </c>
      <c r="HI240">
        <v>9999</v>
      </c>
      <c r="HJ240">
        <v>9999</v>
      </c>
      <c r="HK240">
        <v>9999</v>
      </c>
      <c r="HL240">
        <v>222.2</v>
      </c>
      <c r="HM240">
        <v>1.86751</v>
      </c>
      <c r="HN240">
        <v>1.86656</v>
      </c>
      <c r="HO240">
        <v>1.86594</v>
      </c>
      <c r="HP240">
        <v>1.86584</v>
      </c>
      <c r="HQ240">
        <v>1.86768</v>
      </c>
      <c r="HR240">
        <v>1.87012</v>
      </c>
      <c r="HS240">
        <v>1.86875</v>
      </c>
      <c r="HT240">
        <v>1.87027</v>
      </c>
      <c r="HU240">
        <v>0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-4.254</v>
      </c>
      <c r="II240">
        <v>-0.1528</v>
      </c>
      <c r="IJ240">
        <v>-2.516739542632623</v>
      </c>
      <c r="IK240">
        <v>-0.003475500162460642</v>
      </c>
      <c r="IL240">
        <v>1.125610701116577E-07</v>
      </c>
      <c r="IM240">
        <v>8.211969671259291E-12</v>
      </c>
      <c r="IN240">
        <v>-0.1937301274936507</v>
      </c>
      <c r="IO240">
        <v>-0.01384364534232655</v>
      </c>
      <c r="IP240">
        <v>0.00103161831321913</v>
      </c>
      <c r="IQ240">
        <v>-1.444183994753534E-05</v>
      </c>
      <c r="IR240">
        <v>3</v>
      </c>
      <c r="IS240">
        <v>2339</v>
      </c>
      <c r="IT240">
        <v>1</v>
      </c>
      <c r="IU240">
        <v>31</v>
      </c>
      <c r="IV240">
        <v>8540.4</v>
      </c>
      <c r="IW240">
        <v>8540.4</v>
      </c>
      <c r="IX240">
        <v>1.63818</v>
      </c>
      <c r="IY240">
        <v>2.23755</v>
      </c>
      <c r="IZ240">
        <v>1.94702</v>
      </c>
      <c r="JA240">
        <v>2.63184</v>
      </c>
      <c r="JB240">
        <v>2.19482</v>
      </c>
      <c r="JC240">
        <v>2.38525</v>
      </c>
      <c r="JD240">
        <v>39.692</v>
      </c>
      <c r="JE240">
        <v>14.7187</v>
      </c>
      <c r="JF240">
        <v>18</v>
      </c>
      <c r="JG240">
        <v>528.116</v>
      </c>
      <c r="JH240">
        <v>780.722</v>
      </c>
      <c r="JI240">
        <v>24.9995</v>
      </c>
      <c r="JJ240">
        <v>32.1458</v>
      </c>
      <c r="JK240">
        <v>30.0001</v>
      </c>
      <c r="JL240">
        <v>32.0826</v>
      </c>
      <c r="JM240">
        <v>31.986</v>
      </c>
      <c r="JN240">
        <v>32.7864</v>
      </c>
      <c r="JO240">
        <v>27.2301</v>
      </c>
      <c r="JP240">
        <v>0</v>
      </c>
      <c r="JQ240">
        <v>25</v>
      </c>
      <c r="JR240">
        <v>573.679</v>
      </c>
      <c r="JS240">
        <v>18.689</v>
      </c>
      <c r="JT240">
        <v>99.98260000000001</v>
      </c>
      <c r="JU240">
        <v>99.95569999999999</v>
      </c>
    </row>
    <row r="241" spans="1:281">
      <c r="A241">
        <v>225</v>
      </c>
      <c r="B241">
        <v>1662655365.6</v>
      </c>
      <c r="C241">
        <v>4340</v>
      </c>
      <c r="D241" t="s">
        <v>875</v>
      </c>
      <c r="E241" t="s">
        <v>876</v>
      </c>
      <c r="F241">
        <v>5</v>
      </c>
      <c r="G241" t="s">
        <v>807</v>
      </c>
      <c r="H241" t="s">
        <v>416</v>
      </c>
      <c r="I241">
        <v>1662655357.814285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564.8911414034667</v>
      </c>
      <c r="AK241">
        <v>530.3496303030303</v>
      </c>
      <c r="AL241">
        <v>3.294081595105626</v>
      </c>
      <c r="AM241">
        <v>64.66936535487078</v>
      </c>
      <c r="AN241">
        <f>(AP241 - AO241 + DI241*1E3/(8.314*(DK241+273.15)) * AR241/DH241 * AQ241) * DH241/(100*CV241) * 1000/(1000 - AP241)</f>
        <v>0</v>
      </c>
      <c r="AO241">
        <v>18.77925103508369</v>
      </c>
      <c r="AP241">
        <v>21.83509979360165</v>
      </c>
      <c r="AQ241">
        <v>0.0003911353170296992</v>
      </c>
      <c r="AR241">
        <v>93.61822982949093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1662655357.814285</v>
      </c>
      <c r="DB241">
        <v>495.4390714285714</v>
      </c>
      <c r="DC241">
        <v>538.91075</v>
      </c>
      <c r="DD241">
        <v>21.83983571428572</v>
      </c>
      <c r="DE241">
        <v>18.82985</v>
      </c>
      <c r="DF241">
        <v>499.6632500000001</v>
      </c>
      <c r="DG241">
        <v>21.992675</v>
      </c>
      <c r="DH241">
        <v>499.9957142857143</v>
      </c>
      <c r="DI241">
        <v>90.75531785714286</v>
      </c>
      <c r="DJ241">
        <v>0.1000140964285714</v>
      </c>
      <c r="DK241">
        <v>28.57051071428571</v>
      </c>
      <c r="DL241">
        <v>28.49742857142857</v>
      </c>
      <c r="DM241">
        <v>999.9000000000002</v>
      </c>
      <c r="DN241">
        <v>0</v>
      </c>
      <c r="DO241">
        <v>0</v>
      </c>
      <c r="DP241">
        <v>9993.574285714285</v>
      </c>
      <c r="DQ241">
        <v>0</v>
      </c>
      <c r="DR241">
        <v>262.1045714285714</v>
      </c>
      <c r="DS241">
        <v>-43.471625</v>
      </c>
      <c r="DT241">
        <v>506.5010357142857</v>
      </c>
      <c r="DU241">
        <v>549.2521785714287</v>
      </c>
      <c r="DV241">
        <v>3.0099775</v>
      </c>
      <c r="DW241">
        <v>538.91075</v>
      </c>
      <c r="DX241">
        <v>18.82985</v>
      </c>
      <c r="DY241">
        <v>1.982081071428571</v>
      </c>
      <c r="DZ241">
        <v>1.708909642857143</v>
      </c>
      <c r="EA241">
        <v>17.30191785714285</v>
      </c>
      <c r="EB241">
        <v>14.97753214285714</v>
      </c>
      <c r="EC241">
        <v>1499.999642857143</v>
      </c>
      <c r="ED241">
        <v>0.9729936071428572</v>
      </c>
      <c r="EE241">
        <v>0.02700669642857143</v>
      </c>
      <c r="EF241">
        <v>0</v>
      </c>
      <c r="EG241">
        <v>2.300628571428571</v>
      </c>
      <c r="EH241">
        <v>0</v>
      </c>
      <c r="EI241">
        <v>11627.03571428571</v>
      </c>
      <c r="EJ241">
        <v>12533.35714285714</v>
      </c>
      <c r="EK241">
        <v>39.625</v>
      </c>
      <c r="EL241">
        <v>41.375</v>
      </c>
      <c r="EM241">
        <v>40.125</v>
      </c>
      <c r="EN241">
        <v>40.5</v>
      </c>
      <c r="EO241">
        <v>39.062</v>
      </c>
      <c r="EP241">
        <v>1459.488571428571</v>
      </c>
      <c r="EQ241">
        <v>40.51107142857143</v>
      </c>
      <c r="ER241">
        <v>0</v>
      </c>
      <c r="ES241">
        <v>1662655365.5</v>
      </c>
      <c r="ET241">
        <v>0</v>
      </c>
      <c r="EU241">
        <v>2.30174</v>
      </c>
      <c r="EV241">
        <v>-0.1751153768083593</v>
      </c>
      <c r="EW241">
        <v>1200.446152071872</v>
      </c>
      <c r="EX241">
        <v>11636.936</v>
      </c>
      <c r="EY241">
        <v>15</v>
      </c>
      <c r="EZ241">
        <v>0</v>
      </c>
      <c r="FA241" t="s">
        <v>419</v>
      </c>
      <c r="FB241">
        <v>1662142938.1</v>
      </c>
      <c r="FC241">
        <v>1662142938.1</v>
      </c>
      <c r="FD241">
        <v>0</v>
      </c>
      <c r="FE241">
        <v>0.077</v>
      </c>
      <c r="FF241">
        <v>-0.133</v>
      </c>
      <c r="FG241">
        <v>-3.393</v>
      </c>
      <c r="FH241">
        <v>-0.24</v>
      </c>
      <c r="FI241">
        <v>419</v>
      </c>
      <c r="FJ241">
        <v>24</v>
      </c>
      <c r="FK241">
        <v>0.26</v>
      </c>
      <c r="FL241">
        <v>0.23</v>
      </c>
      <c r="FM241">
        <v>-42.78854390243902</v>
      </c>
      <c r="FN241">
        <v>-12.25443135888498</v>
      </c>
      <c r="FO241">
        <v>1.216799376823652</v>
      </c>
      <c r="FP241">
        <v>0</v>
      </c>
      <c r="FQ241">
        <v>2.297623529411764</v>
      </c>
      <c r="FR241">
        <v>0.3151902271152378</v>
      </c>
      <c r="FS241">
        <v>0.1933951305105439</v>
      </c>
      <c r="FT241">
        <v>1</v>
      </c>
      <c r="FU241">
        <v>2.975643170731707</v>
      </c>
      <c r="FV241">
        <v>0.7167401393728258</v>
      </c>
      <c r="FW241">
        <v>0.07258874791655251</v>
      </c>
      <c r="FX241">
        <v>0</v>
      </c>
      <c r="FY241">
        <v>1</v>
      </c>
      <c r="FZ241">
        <v>3</v>
      </c>
      <c r="GA241" t="s">
        <v>426</v>
      </c>
      <c r="GB241">
        <v>2.97606</v>
      </c>
      <c r="GC241">
        <v>2.71563</v>
      </c>
      <c r="GD241">
        <v>0.11024</v>
      </c>
      <c r="GE241">
        <v>0.115158</v>
      </c>
      <c r="GF241">
        <v>0.0998764</v>
      </c>
      <c r="GG241">
        <v>0.0878898</v>
      </c>
      <c r="GH241">
        <v>27947.2</v>
      </c>
      <c r="GI241">
        <v>27926.9</v>
      </c>
      <c r="GJ241">
        <v>29227.8</v>
      </c>
      <c r="GK241">
        <v>29213.4</v>
      </c>
      <c r="GL241">
        <v>34885.4</v>
      </c>
      <c r="GM241">
        <v>35409.7</v>
      </c>
      <c r="GN241">
        <v>41194.1</v>
      </c>
      <c r="GO241">
        <v>41612.2</v>
      </c>
      <c r="GP241">
        <v>1.89935</v>
      </c>
      <c r="GQ241">
        <v>2.26677</v>
      </c>
      <c r="GR241">
        <v>0.00573322</v>
      </c>
      <c r="GS241">
        <v>0</v>
      </c>
      <c r="GT241">
        <v>28.3844</v>
      </c>
      <c r="GU241">
        <v>999.9</v>
      </c>
      <c r="GV241">
        <v>38.3</v>
      </c>
      <c r="GW241">
        <v>36.4</v>
      </c>
      <c r="GX241">
        <v>25.748</v>
      </c>
      <c r="GY241">
        <v>63.0995</v>
      </c>
      <c r="GZ241">
        <v>21.6426</v>
      </c>
      <c r="HA241">
        <v>2</v>
      </c>
      <c r="HB241">
        <v>0.378796</v>
      </c>
      <c r="HC241">
        <v>2.57362</v>
      </c>
      <c r="HD241">
        <v>20.3692</v>
      </c>
      <c r="HE241">
        <v>5.21549</v>
      </c>
      <c r="HF241">
        <v>12.0099</v>
      </c>
      <c r="HG241">
        <v>4.98675</v>
      </c>
      <c r="HH241">
        <v>3.28772</v>
      </c>
      <c r="HI241">
        <v>9999</v>
      </c>
      <c r="HJ241">
        <v>9999</v>
      </c>
      <c r="HK241">
        <v>9999</v>
      </c>
      <c r="HL241">
        <v>222.2</v>
      </c>
      <c r="HM241">
        <v>1.8675</v>
      </c>
      <c r="HN241">
        <v>1.86657</v>
      </c>
      <c r="HO241">
        <v>1.8659</v>
      </c>
      <c r="HP241">
        <v>1.86584</v>
      </c>
      <c r="HQ241">
        <v>1.86768</v>
      </c>
      <c r="HR241">
        <v>1.87012</v>
      </c>
      <c r="HS241">
        <v>1.86874</v>
      </c>
      <c r="HT241">
        <v>1.87027</v>
      </c>
      <c r="HU241">
        <v>0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-4.309</v>
      </c>
      <c r="II241">
        <v>-0.1529</v>
      </c>
      <c r="IJ241">
        <v>-2.516739542632623</v>
      </c>
      <c r="IK241">
        <v>-0.003475500162460642</v>
      </c>
      <c r="IL241">
        <v>1.125610701116577E-07</v>
      </c>
      <c r="IM241">
        <v>8.211969671259291E-12</v>
      </c>
      <c r="IN241">
        <v>-0.1937301274936507</v>
      </c>
      <c r="IO241">
        <v>-0.01384364534232655</v>
      </c>
      <c r="IP241">
        <v>0.00103161831321913</v>
      </c>
      <c r="IQ241">
        <v>-1.444183994753534E-05</v>
      </c>
      <c r="IR241">
        <v>3</v>
      </c>
      <c r="IS241">
        <v>2339</v>
      </c>
      <c r="IT241">
        <v>1</v>
      </c>
      <c r="IU241">
        <v>31</v>
      </c>
      <c r="IV241">
        <v>8540.5</v>
      </c>
      <c r="IW241">
        <v>8540.5</v>
      </c>
      <c r="IX241">
        <v>1.6748</v>
      </c>
      <c r="IY241">
        <v>2.229</v>
      </c>
      <c r="IZ241">
        <v>1.94702</v>
      </c>
      <c r="JA241">
        <v>2.63428</v>
      </c>
      <c r="JB241">
        <v>2.19482</v>
      </c>
      <c r="JC241">
        <v>2.39624</v>
      </c>
      <c r="JD241">
        <v>39.692</v>
      </c>
      <c r="JE241">
        <v>14.7274</v>
      </c>
      <c r="JF241">
        <v>18</v>
      </c>
      <c r="JG241">
        <v>528.184</v>
      </c>
      <c r="JH241">
        <v>780.758</v>
      </c>
      <c r="JI241">
        <v>25</v>
      </c>
      <c r="JJ241">
        <v>32.1458</v>
      </c>
      <c r="JK241">
        <v>30</v>
      </c>
      <c r="JL241">
        <v>32.0845</v>
      </c>
      <c r="JM241">
        <v>31.9887</v>
      </c>
      <c r="JN241">
        <v>33.5334</v>
      </c>
      <c r="JO241">
        <v>27.5342</v>
      </c>
      <c r="JP241">
        <v>0</v>
      </c>
      <c r="JQ241">
        <v>25</v>
      </c>
      <c r="JR241">
        <v>593.715</v>
      </c>
      <c r="JS241">
        <v>18.6521</v>
      </c>
      <c r="JT241">
        <v>99.9842</v>
      </c>
      <c r="JU241">
        <v>99.9558</v>
      </c>
    </row>
    <row r="242" spans="1:281">
      <c r="A242">
        <v>226</v>
      </c>
      <c r="B242">
        <v>1662655370.6</v>
      </c>
      <c r="C242">
        <v>4345</v>
      </c>
      <c r="D242" t="s">
        <v>877</v>
      </c>
      <c r="E242" t="s">
        <v>878</v>
      </c>
      <c r="F242">
        <v>5</v>
      </c>
      <c r="G242" t="s">
        <v>807</v>
      </c>
      <c r="H242" t="s">
        <v>416</v>
      </c>
      <c r="I242">
        <v>1662655363.1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582.0462489651351</v>
      </c>
      <c r="AK242">
        <v>546.7047575757575</v>
      </c>
      <c r="AL242">
        <v>3.273742346812666</v>
      </c>
      <c r="AM242">
        <v>64.66936535487078</v>
      </c>
      <c r="AN242">
        <f>(AP242 - AO242 + DI242*1E3/(8.314*(DK242+273.15)) * AR242/DH242 * AQ242) * DH242/(100*CV242) * 1000/(1000 - AP242)</f>
        <v>0</v>
      </c>
      <c r="AO242">
        <v>18.76164701136511</v>
      </c>
      <c r="AP242">
        <v>21.84458286893706</v>
      </c>
      <c r="AQ242">
        <v>-0.0004961989246768582</v>
      </c>
      <c r="AR242">
        <v>93.61822982949093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1662655363.1</v>
      </c>
      <c r="DB242">
        <v>512.3228148148148</v>
      </c>
      <c r="DC242">
        <v>556.7026296296297</v>
      </c>
      <c r="DD242">
        <v>21.84285555555555</v>
      </c>
      <c r="DE242">
        <v>18.77702962962963</v>
      </c>
      <c r="DF242">
        <v>516.6037777777777</v>
      </c>
      <c r="DG242">
        <v>21.99566296296296</v>
      </c>
      <c r="DH242">
        <v>499.9981851851852</v>
      </c>
      <c r="DI242">
        <v>90.7551333333333</v>
      </c>
      <c r="DJ242">
        <v>0.09998882592592589</v>
      </c>
      <c r="DK242">
        <v>28.57204074074074</v>
      </c>
      <c r="DL242">
        <v>28.48461851851852</v>
      </c>
      <c r="DM242">
        <v>999.9000000000001</v>
      </c>
      <c r="DN242">
        <v>0</v>
      </c>
      <c r="DO242">
        <v>0</v>
      </c>
      <c r="DP242">
        <v>9999.072592592593</v>
      </c>
      <c r="DQ242">
        <v>0</v>
      </c>
      <c r="DR242">
        <v>262.8464444444444</v>
      </c>
      <c r="DS242">
        <v>-44.37973333333334</v>
      </c>
      <c r="DT242">
        <v>523.7632592592594</v>
      </c>
      <c r="DU242">
        <v>567.3550740740741</v>
      </c>
      <c r="DV242">
        <v>3.065818518518518</v>
      </c>
      <c r="DW242">
        <v>556.7026296296297</v>
      </c>
      <c r="DX242">
        <v>18.77702962962963</v>
      </c>
      <c r="DY242">
        <v>1.982351851851852</v>
      </c>
      <c r="DZ242">
        <v>1.704112592592593</v>
      </c>
      <c r="EA242">
        <v>17.30407777777778</v>
      </c>
      <c r="EB242">
        <v>14.93390740740741</v>
      </c>
      <c r="EC242">
        <v>1500.036666666667</v>
      </c>
      <c r="ED242">
        <v>0.9729938518518518</v>
      </c>
      <c r="EE242">
        <v>0.02700643703703703</v>
      </c>
      <c r="EF242">
        <v>0</v>
      </c>
      <c r="EG242">
        <v>2.299262962962963</v>
      </c>
      <c r="EH242">
        <v>0</v>
      </c>
      <c r="EI242">
        <v>11730.14444444445</v>
      </c>
      <c r="EJ242">
        <v>12533.65925925926</v>
      </c>
      <c r="EK242">
        <v>39.625</v>
      </c>
      <c r="EL242">
        <v>41.375</v>
      </c>
      <c r="EM242">
        <v>40.125</v>
      </c>
      <c r="EN242">
        <v>40.5</v>
      </c>
      <c r="EO242">
        <v>39.062</v>
      </c>
      <c r="EP242">
        <v>1459.524814814815</v>
      </c>
      <c r="EQ242">
        <v>40.51185185185185</v>
      </c>
      <c r="ER242">
        <v>0</v>
      </c>
      <c r="ES242">
        <v>1662655370.3</v>
      </c>
      <c r="ET242">
        <v>0</v>
      </c>
      <c r="EU242">
        <v>2.303132</v>
      </c>
      <c r="EV242">
        <v>-0.5939076966845263</v>
      </c>
      <c r="EW242">
        <v>1167.307694223303</v>
      </c>
      <c r="EX242">
        <v>11730.216</v>
      </c>
      <c r="EY242">
        <v>15</v>
      </c>
      <c r="EZ242">
        <v>0</v>
      </c>
      <c r="FA242" t="s">
        <v>419</v>
      </c>
      <c r="FB242">
        <v>1662142938.1</v>
      </c>
      <c r="FC242">
        <v>1662142938.1</v>
      </c>
      <c r="FD242">
        <v>0</v>
      </c>
      <c r="FE242">
        <v>0.077</v>
      </c>
      <c r="FF242">
        <v>-0.133</v>
      </c>
      <c r="FG242">
        <v>-3.393</v>
      </c>
      <c r="FH242">
        <v>-0.24</v>
      </c>
      <c r="FI242">
        <v>419</v>
      </c>
      <c r="FJ242">
        <v>24</v>
      </c>
      <c r="FK242">
        <v>0.26</v>
      </c>
      <c r="FL242">
        <v>0.23</v>
      </c>
      <c r="FM242">
        <v>-43.75717317073171</v>
      </c>
      <c r="FN242">
        <v>-10.37881045296166</v>
      </c>
      <c r="FO242">
        <v>1.026613383904524</v>
      </c>
      <c r="FP242">
        <v>0</v>
      </c>
      <c r="FQ242">
        <v>2.315791176470588</v>
      </c>
      <c r="FR242">
        <v>-0.2758059576402787</v>
      </c>
      <c r="FS242">
        <v>0.2128559888304035</v>
      </c>
      <c r="FT242">
        <v>1</v>
      </c>
      <c r="FU242">
        <v>3.023965121951219</v>
      </c>
      <c r="FV242">
        <v>0.6645610452961689</v>
      </c>
      <c r="FW242">
        <v>0.06818207203463643</v>
      </c>
      <c r="FX242">
        <v>0</v>
      </c>
      <c r="FY242">
        <v>1</v>
      </c>
      <c r="FZ242">
        <v>3</v>
      </c>
      <c r="GA242" t="s">
        <v>426</v>
      </c>
      <c r="GB242">
        <v>2.97636</v>
      </c>
      <c r="GC242">
        <v>2.71574</v>
      </c>
      <c r="GD242">
        <v>0.112669</v>
      </c>
      <c r="GE242">
        <v>0.117591</v>
      </c>
      <c r="GF242">
        <v>0.0999022</v>
      </c>
      <c r="GG242">
        <v>0.0877279</v>
      </c>
      <c r="GH242">
        <v>27870.8</v>
      </c>
      <c r="GI242">
        <v>27850</v>
      </c>
      <c r="GJ242">
        <v>29227.8</v>
      </c>
      <c r="GK242">
        <v>29213.5</v>
      </c>
      <c r="GL242">
        <v>34884.4</v>
      </c>
      <c r="GM242">
        <v>35416.3</v>
      </c>
      <c r="GN242">
        <v>41194.1</v>
      </c>
      <c r="GO242">
        <v>41612.5</v>
      </c>
      <c r="GP242">
        <v>1.89972</v>
      </c>
      <c r="GQ242">
        <v>2.26667</v>
      </c>
      <c r="GR242">
        <v>0.00486523</v>
      </c>
      <c r="GS242">
        <v>0</v>
      </c>
      <c r="GT242">
        <v>28.3808</v>
      </c>
      <c r="GU242">
        <v>999.9</v>
      </c>
      <c r="GV242">
        <v>38.3</v>
      </c>
      <c r="GW242">
        <v>36.4</v>
      </c>
      <c r="GX242">
        <v>25.7495</v>
      </c>
      <c r="GY242">
        <v>63.0195</v>
      </c>
      <c r="GZ242">
        <v>21.5946</v>
      </c>
      <c r="HA242">
        <v>2</v>
      </c>
      <c r="HB242">
        <v>0.378773</v>
      </c>
      <c r="HC242">
        <v>2.57525</v>
      </c>
      <c r="HD242">
        <v>20.3692</v>
      </c>
      <c r="HE242">
        <v>5.21564</v>
      </c>
      <c r="HF242">
        <v>12.0099</v>
      </c>
      <c r="HG242">
        <v>4.9872</v>
      </c>
      <c r="HH242">
        <v>3.28788</v>
      </c>
      <c r="HI242">
        <v>9999</v>
      </c>
      <c r="HJ242">
        <v>9999</v>
      </c>
      <c r="HK242">
        <v>9999</v>
      </c>
      <c r="HL242">
        <v>222.2</v>
      </c>
      <c r="HM242">
        <v>1.86751</v>
      </c>
      <c r="HN242">
        <v>1.86658</v>
      </c>
      <c r="HO242">
        <v>1.86588</v>
      </c>
      <c r="HP242">
        <v>1.86584</v>
      </c>
      <c r="HQ242">
        <v>1.86768</v>
      </c>
      <c r="HR242">
        <v>1.87012</v>
      </c>
      <c r="HS242">
        <v>1.86876</v>
      </c>
      <c r="HT242">
        <v>1.87026</v>
      </c>
      <c r="HU242">
        <v>0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-4.362</v>
      </c>
      <c r="II242">
        <v>-0.1528</v>
      </c>
      <c r="IJ242">
        <v>-2.516739542632623</v>
      </c>
      <c r="IK242">
        <v>-0.003475500162460642</v>
      </c>
      <c r="IL242">
        <v>1.125610701116577E-07</v>
      </c>
      <c r="IM242">
        <v>8.211969671259291E-12</v>
      </c>
      <c r="IN242">
        <v>-0.1937301274936507</v>
      </c>
      <c r="IO242">
        <v>-0.01384364534232655</v>
      </c>
      <c r="IP242">
        <v>0.00103161831321913</v>
      </c>
      <c r="IQ242">
        <v>-1.444183994753534E-05</v>
      </c>
      <c r="IR242">
        <v>3</v>
      </c>
      <c r="IS242">
        <v>2339</v>
      </c>
      <c r="IT242">
        <v>1</v>
      </c>
      <c r="IU242">
        <v>31</v>
      </c>
      <c r="IV242">
        <v>8540.5</v>
      </c>
      <c r="IW242">
        <v>8540.5</v>
      </c>
      <c r="IX242">
        <v>1.71631</v>
      </c>
      <c r="IY242">
        <v>2.23145</v>
      </c>
      <c r="IZ242">
        <v>1.94702</v>
      </c>
      <c r="JA242">
        <v>2.62939</v>
      </c>
      <c r="JB242">
        <v>2.19482</v>
      </c>
      <c r="JC242">
        <v>2.39624</v>
      </c>
      <c r="JD242">
        <v>39.692</v>
      </c>
      <c r="JE242">
        <v>14.7187</v>
      </c>
      <c r="JF242">
        <v>18</v>
      </c>
      <c r="JG242">
        <v>528.4400000000001</v>
      </c>
      <c r="JH242">
        <v>780.66</v>
      </c>
      <c r="JI242">
        <v>25.0001</v>
      </c>
      <c r="JJ242">
        <v>32.1458</v>
      </c>
      <c r="JK242">
        <v>30</v>
      </c>
      <c r="JL242">
        <v>32.0845</v>
      </c>
      <c r="JM242">
        <v>31.9887</v>
      </c>
      <c r="JN242">
        <v>34.3479</v>
      </c>
      <c r="JO242">
        <v>27.5342</v>
      </c>
      <c r="JP242">
        <v>0</v>
      </c>
      <c r="JQ242">
        <v>25</v>
      </c>
      <c r="JR242">
        <v>607.071</v>
      </c>
      <c r="JS242">
        <v>18.5979</v>
      </c>
      <c r="JT242">
        <v>99.9842</v>
      </c>
      <c r="JU242">
        <v>99.9562</v>
      </c>
    </row>
    <row r="243" spans="1:281">
      <c r="A243">
        <v>227</v>
      </c>
      <c r="B243">
        <v>1662655375.6</v>
      </c>
      <c r="C243">
        <v>4350</v>
      </c>
      <c r="D243" t="s">
        <v>879</v>
      </c>
      <c r="E243" t="s">
        <v>880</v>
      </c>
      <c r="F243">
        <v>5</v>
      </c>
      <c r="G243" t="s">
        <v>807</v>
      </c>
      <c r="H243" t="s">
        <v>416</v>
      </c>
      <c r="I243">
        <v>1662655367.814285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599.1908591371669</v>
      </c>
      <c r="AK243">
        <v>563.1166969696966</v>
      </c>
      <c r="AL243">
        <v>3.27962132777571</v>
      </c>
      <c r="AM243">
        <v>64.66936535487078</v>
      </c>
      <c r="AN243">
        <f>(AP243 - AO243 + DI243*1E3/(8.314*(DK243+273.15)) * AR243/DH243 * AQ243) * DH243/(100*CV243) * 1000/(1000 - AP243)</f>
        <v>0</v>
      </c>
      <c r="AO243">
        <v>18.71180373086753</v>
      </c>
      <c r="AP243">
        <v>21.85108255933953</v>
      </c>
      <c r="AQ243">
        <v>0.0001785954997323825</v>
      </c>
      <c r="AR243">
        <v>93.61822982949093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1662655367.814285</v>
      </c>
      <c r="DB243">
        <v>527.4426428571429</v>
      </c>
      <c r="DC243">
        <v>572.5621785714286</v>
      </c>
      <c r="DD243">
        <v>21.843375</v>
      </c>
      <c r="DE243">
        <v>18.73416428571429</v>
      </c>
      <c r="DF243">
        <v>531.7744642857143</v>
      </c>
      <c r="DG243">
        <v>21.996175</v>
      </c>
      <c r="DH243">
        <v>500.0126071428572</v>
      </c>
      <c r="DI243">
        <v>90.75517499999999</v>
      </c>
      <c r="DJ243">
        <v>0.1000306</v>
      </c>
      <c r="DK243">
        <v>28.57114642857143</v>
      </c>
      <c r="DL243">
        <v>28.47541428571428</v>
      </c>
      <c r="DM243">
        <v>999.9000000000002</v>
      </c>
      <c r="DN243">
        <v>0</v>
      </c>
      <c r="DO243">
        <v>0</v>
      </c>
      <c r="DP243">
        <v>9996.601071428569</v>
      </c>
      <c r="DQ243">
        <v>0</v>
      </c>
      <c r="DR243">
        <v>262.3937857142857</v>
      </c>
      <c r="DS243">
        <v>-45.11947142857144</v>
      </c>
      <c r="DT243">
        <v>539.2210714285713</v>
      </c>
      <c r="DU243">
        <v>583.4928214285715</v>
      </c>
      <c r="DV243">
        <v>3.109202142857143</v>
      </c>
      <c r="DW243">
        <v>572.5621785714286</v>
      </c>
      <c r="DX243">
        <v>18.73416428571429</v>
      </c>
      <c r="DY243">
        <v>1.982398928571428</v>
      </c>
      <c r="DZ243">
        <v>1.700222142857143</v>
      </c>
      <c r="EA243">
        <v>17.30445357142857</v>
      </c>
      <c r="EB243">
        <v>14.89844285714286</v>
      </c>
      <c r="EC243">
        <v>1500.021785714286</v>
      </c>
      <c r="ED243">
        <v>0.9729939642857143</v>
      </c>
      <c r="EE243">
        <v>0.02700631785714286</v>
      </c>
      <c r="EF243">
        <v>0</v>
      </c>
      <c r="EG243">
        <v>2.329196428571429</v>
      </c>
      <c r="EH243">
        <v>0</v>
      </c>
      <c r="EI243">
        <v>11824.08928571429</v>
      </c>
      <c r="EJ243">
        <v>12533.53571428571</v>
      </c>
      <c r="EK243">
        <v>39.625</v>
      </c>
      <c r="EL243">
        <v>41.375</v>
      </c>
      <c r="EM243">
        <v>40.125</v>
      </c>
      <c r="EN243">
        <v>40.5</v>
      </c>
      <c r="EO243">
        <v>39.062</v>
      </c>
      <c r="EP243">
        <v>1459.510714285714</v>
      </c>
      <c r="EQ243">
        <v>40.51107142857143</v>
      </c>
      <c r="ER243">
        <v>0</v>
      </c>
      <c r="ES243">
        <v>1662655375.7</v>
      </c>
      <c r="ET243">
        <v>0</v>
      </c>
      <c r="EU243">
        <v>2.330403846153846</v>
      </c>
      <c r="EV243">
        <v>0.3312854622159844</v>
      </c>
      <c r="EW243">
        <v>1165.582906831662</v>
      </c>
      <c r="EX243">
        <v>11831.30384615385</v>
      </c>
      <c r="EY243">
        <v>15</v>
      </c>
      <c r="EZ243">
        <v>0</v>
      </c>
      <c r="FA243" t="s">
        <v>419</v>
      </c>
      <c r="FB243">
        <v>1662142938.1</v>
      </c>
      <c r="FC243">
        <v>1662142938.1</v>
      </c>
      <c r="FD243">
        <v>0</v>
      </c>
      <c r="FE243">
        <v>0.077</v>
      </c>
      <c r="FF243">
        <v>-0.133</v>
      </c>
      <c r="FG243">
        <v>-3.393</v>
      </c>
      <c r="FH243">
        <v>-0.24</v>
      </c>
      <c r="FI243">
        <v>419</v>
      </c>
      <c r="FJ243">
        <v>24</v>
      </c>
      <c r="FK243">
        <v>0.26</v>
      </c>
      <c r="FL243">
        <v>0.23</v>
      </c>
      <c r="FM243">
        <v>-44.73442</v>
      </c>
      <c r="FN243">
        <v>-9.512456285178247</v>
      </c>
      <c r="FO243">
        <v>0.915498187109073</v>
      </c>
      <c r="FP243">
        <v>0</v>
      </c>
      <c r="FQ243">
        <v>2.330626470588235</v>
      </c>
      <c r="FR243">
        <v>0.310635597307322</v>
      </c>
      <c r="FS243">
        <v>0.2037758317206081</v>
      </c>
      <c r="FT243">
        <v>1</v>
      </c>
      <c r="FU243">
        <v>3.08571275</v>
      </c>
      <c r="FV243">
        <v>0.5250343339587145</v>
      </c>
      <c r="FW243">
        <v>0.05282690039115961</v>
      </c>
      <c r="FX243">
        <v>0</v>
      </c>
      <c r="FY243">
        <v>1</v>
      </c>
      <c r="FZ243">
        <v>3</v>
      </c>
      <c r="GA243" t="s">
        <v>426</v>
      </c>
      <c r="GB243">
        <v>2.97604</v>
      </c>
      <c r="GC243">
        <v>2.71558</v>
      </c>
      <c r="GD243">
        <v>0.115071</v>
      </c>
      <c r="GE243">
        <v>0.119986</v>
      </c>
      <c r="GF243">
        <v>0.0999288</v>
      </c>
      <c r="GG243">
        <v>0.08752310000000001</v>
      </c>
      <c r="GH243">
        <v>27796.1</v>
      </c>
      <c r="GI243">
        <v>27774.8</v>
      </c>
      <c r="GJ243">
        <v>29228.7</v>
      </c>
      <c r="GK243">
        <v>29213.9</v>
      </c>
      <c r="GL243">
        <v>34884.6</v>
      </c>
      <c r="GM243">
        <v>35424.9</v>
      </c>
      <c r="GN243">
        <v>41195.4</v>
      </c>
      <c r="GO243">
        <v>41613.2</v>
      </c>
      <c r="GP243">
        <v>1.89965</v>
      </c>
      <c r="GQ243">
        <v>2.26667</v>
      </c>
      <c r="GR243">
        <v>0.00561401</v>
      </c>
      <c r="GS243">
        <v>0</v>
      </c>
      <c r="GT243">
        <v>28.376</v>
      </c>
      <c r="GU243">
        <v>999.9</v>
      </c>
      <c r="GV243">
        <v>38.4</v>
      </c>
      <c r="GW243">
        <v>36.4</v>
      </c>
      <c r="GX243">
        <v>25.8153</v>
      </c>
      <c r="GY243">
        <v>63.0895</v>
      </c>
      <c r="GZ243">
        <v>21.5505</v>
      </c>
      <c r="HA243">
        <v>2</v>
      </c>
      <c r="HB243">
        <v>0.312231</v>
      </c>
      <c r="HC243">
        <v>2.6372</v>
      </c>
      <c r="HD243">
        <v>20.3691</v>
      </c>
      <c r="HE243">
        <v>5.21579</v>
      </c>
      <c r="HF243">
        <v>12.0101</v>
      </c>
      <c r="HG243">
        <v>4.9871</v>
      </c>
      <c r="HH243">
        <v>3.28772</v>
      </c>
      <c r="HI243">
        <v>9999</v>
      </c>
      <c r="HJ243">
        <v>9999</v>
      </c>
      <c r="HK243">
        <v>9999</v>
      </c>
      <c r="HL243">
        <v>222.2</v>
      </c>
      <c r="HM243">
        <v>1.8675</v>
      </c>
      <c r="HN243">
        <v>1.86659</v>
      </c>
      <c r="HO243">
        <v>1.86591</v>
      </c>
      <c r="HP243">
        <v>1.86584</v>
      </c>
      <c r="HQ243">
        <v>1.86768</v>
      </c>
      <c r="HR243">
        <v>1.87012</v>
      </c>
      <c r="HS243">
        <v>1.86874</v>
      </c>
      <c r="HT243">
        <v>1.87027</v>
      </c>
      <c r="HU243">
        <v>0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-4.416</v>
      </c>
      <c r="II243">
        <v>-0.1527</v>
      </c>
      <c r="IJ243">
        <v>-2.516739542632623</v>
      </c>
      <c r="IK243">
        <v>-0.003475500162460642</v>
      </c>
      <c r="IL243">
        <v>1.125610701116577E-07</v>
      </c>
      <c r="IM243">
        <v>8.211969671259291E-12</v>
      </c>
      <c r="IN243">
        <v>-0.1937301274936507</v>
      </c>
      <c r="IO243">
        <v>-0.01384364534232655</v>
      </c>
      <c r="IP243">
        <v>0.00103161831321913</v>
      </c>
      <c r="IQ243">
        <v>-1.444183994753534E-05</v>
      </c>
      <c r="IR243">
        <v>3</v>
      </c>
      <c r="IS243">
        <v>2339</v>
      </c>
      <c r="IT243">
        <v>1</v>
      </c>
      <c r="IU243">
        <v>31</v>
      </c>
      <c r="IV243">
        <v>8540.6</v>
      </c>
      <c r="IW243">
        <v>8540.6</v>
      </c>
      <c r="IX243">
        <v>1.75293</v>
      </c>
      <c r="IY243">
        <v>2.23511</v>
      </c>
      <c r="IZ243">
        <v>1.94702</v>
      </c>
      <c r="JA243">
        <v>2.63306</v>
      </c>
      <c r="JB243">
        <v>2.19482</v>
      </c>
      <c r="JC243">
        <v>2.37915</v>
      </c>
      <c r="JD243">
        <v>39.7171</v>
      </c>
      <c r="JE243">
        <v>14.7187</v>
      </c>
      <c r="JF243">
        <v>18</v>
      </c>
      <c r="JG243">
        <v>528.407</v>
      </c>
      <c r="JH243">
        <v>780.6950000000001</v>
      </c>
      <c r="JI243">
        <v>25.0004</v>
      </c>
      <c r="JJ243">
        <v>32.1458</v>
      </c>
      <c r="JK243">
        <v>30.0001</v>
      </c>
      <c r="JL243">
        <v>32.0867</v>
      </c>
      <c r="JM243">
        <v>31.9915</v>
      </c>
      <c r="JN243">
        <v>35.0826</v>
      </c>
      <c r="JO243">
        <v>27.8168</v>
      </c>
      <c r="JP243">
        <v>0</v>
      </c>
      <c r="JQ243">
        <v>25</v>
      </c>
      <c r="JR243">
        <v>627.104</v>
      </c>
      <c r="JS243">
        <v>18.5442</v>
      </c>
      <c r="JT243">
        <v>99.98739999999999</v>
      </c>
      <c r="JU243">
        <v>99.9579</v>
      </c>
    </row>
    <row r="244" spans="1:281">
      <c r="A244">
        <v>228</v>
      </c>
      <c r="B244">
        <v>1662655380.6</v>
      </c>
      <c r="C244">
        <v>4355</v>
      </c>
      <c r="D244" t="s">
        <v>881</v>
      </c>
      <c r="E244" t="s">
        <v>882</v>
      </c>
      <c r="F244">
        <v>5</v>
      </c>
      <c r="G244" t="s">
        <v>807</v>
      </c>
      <c r="H244" t="s">
        <v>416</v>
      </c>
      <c r="I244">
        <v>1662655373.1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616.2956457034735</v>
      </c>
      <c r="AK244">
        <v>579.5547030303028</v>
      </c>
      <c r="AL244">
        <v>3.291904617929108</v>
      </c>
      <c r="AM244">
        <v>64.66936535487078</v>
      </c>
      <c r="AN244">
        <f>(AP244 - AO244 + DI244*1E3/(8.314*(DK244+273.15)) * AR244/DH244 * AQ244) * DH244/(100*CV244) * 1000/(1000 - AP244)</f>
        <v>0</v>
      </c>
      <c r="AO244">
        <v>18.66101009217921</v>
      </c>
      <c r="AP244">
        <v>21.84856367389062</v>
      </c>
      <c r="AQ244">
        <v>0.0002886583855010693</v>
      </c>
      <c r="AR244">
        <v>93.61822982949093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1662655373.1</v>
      </c>
      <c r="DB244">
        <v>544.3987037037036</v>
      </c>
      <c r="DC244">
        <v>590.365074074074</v>
      </c>
      <c r="DD244">
        <v>21.84652222222222</v>
      </c>
      <c r="DE244">
        <v>18.68307777777778</v>
      </c>
      <c r="DF244">
        <v>548.7873703703704</v>
      </c>
      <c r="DG244">
        <v>21.99929259259259</v>
      </c>
      <c r="DH244">
        <v>500.0161481481481</v>
      </c>
      <c r="DI244">
        <v>90.75475925925923</v>
      </c>
      <c r="DJ244">
        <v>0.1000013814814815</v>
      </c>
      <c r="DK244">
        <v>28.56974074074074</v>
      </c>
      <c r="DL244">
        <v>28.46944444444445</v>
      </c>
      <c r="DM244">
        <v>999.9000000000001</v>
      </c>
      <c r="DN244">
        <v>0</v>
      </c>
      <c r="DO244">
        <v>0</v>
      </c>
      <c r="DP244">
        <v>10000.38703703704</v>
      </c>
      <c r="DQ244">
        <v>0</v>
      </c>
      <c r="DR244">
        <v>261.0865925925926</v>
      </c>
      <c r="DS244">
        <v>-45.96648518518519</v>
      </c>
      <c r="DT244">
        <v>556.5574814814817</v>
      </c>
      <c r="DU244">
        <v>601.6041481481481</v>
      </c>
      <c r="DV244">
        <v>3.163430740740741</v>
      </c>
      <c r="DW244">
        <v>590.365074074074</v>
      </c>
      <c r="DX244">
        <v>18.68307777777778</v>
      </c>
      <c r="DY244">
        <v>1.982675185185185</v>
      </c>
      <c r="DZ244">
        <v>1.69557925925926</v>
      </c>
      <c r="EA244">
        <v>17.30666666666666</v>
      </c>
      <c r="EB244">
        <v>14.85595925925926</v>
      </c>
      <c r="EC244">
        <v>1499.991111111111</v>
      </c>
      <c r="ED244">
        <v>0.9729934814814817</v>
      </c>
      <c r="EE244">
        <v>0.02700682962962963</v>
      </c>
      <c r="EF244">
        <v>0</v>
      </c>
      <c r="EG244">
        <v>2.378477777777778</v>
      </c>
      <c r="EH244">
        <v>0</v>
      </c>
      <c r="EI244">
        <v>11931.68518518518</v>
      </c>
      <c r="EJ244">
        <v>12533.27777777778</v>
      </c>
      <c r="EK244">
        <v>39.625</v>
      </c>
      <c r="EL244">
        <v>41.375</v>
      </c>
      <c r="EM244">
        <v>40.125</v>
      </c>
      <c r="EN244">
        <v>40.5</v>
      </c>
      <c r="EO244">
        <v>39.062</v>
      </c>
      <c r="EP244">
        <v>1459.48</v>
      </c>
      <c r="EQ244">
        <v>40.51111111111111</v>
      </c>
      <c r="ER244">
        <v>0</v>
      </c>
      <c r="ES244">
        <v>1662655380.5</v>
      </c>
      <c r="ET244">
        <v>0</v>
      </c>
      <c r="EU244">
        <v>2.343</v>
      </c>
      <c r="EV244">
        <v>0.6123555506237367</v>
      </c>
      <c r="EW244">
        <v>1271.921365879434</v>
      </c>
      <c r="EX244">
        <v>11929.85769230769</v>
      </c>
      <c r="EY244">
        <v>15</v>
      </c>
      <c r="EZ244">
        <v>0</v>
      </c>
      <c r="FA244" t="s">
        <v>419</v>
      </c>
      <c r="FB244">
        <v>1662142938.1</v>
      </c>
      <c r="FC244">
        <v>1662142938.1</v>
      </c>
      <c r="FD244">
        <v>0</v>
      </c>
      <c r="FE244">
        <v>0.077</v>
      </c>
      <c r="FF244">
        <v>-0.133</v>
      </c>
      <c r="FG244">
        <v>-3.393</v>
      </c>
      <c r="FH244">
        <v>-0.24</v>
      </c>
      <c r="FI244">
        <v>419</v>
      </c>
      <c r="FJ244">
        <v>24</v>
      </c>
      <c r="FK244">
        <v>0.26</v>
      </c>
      <c r="FL244">
        <v>0.23</v>
      </c>
      <c r="FM244">
        <v>-45.366775</v>
      </c>
      <c r="FN244">
        <v>-9.624853283302077</v>
      </c>
      <c r="FO244">
        <v>0.9261605243557943</v>
      </c>
      <c r="FP244">
        <v>0</v>
      </c>
      <c r="FQ244">
        <v>2.340426470588235</v>
      </c>
      <c r="FR244">
        <v>0.244499617048765</v>
      </c>
      <c r="FS244">
        <v>0.2102376334879226</v>
      </c>
      <c r="FT244">
        <v>1</v>
      </c>
      <c r="FU244">
        <v>3.13120325</v>
      </c>
      <c r="FV244">
        <v>0.5864439399624741</v>
      </c>
      <c r="FW244">
        <v>0.0596009078532995</v>
      </c>
      <c r="FX244">
        <v>0</v>
      </c>
      <c r="FY244">
        <v>1</v>
      </c>
      <c r="FZ244">
        <v>3</v>
      </c>
      <c r="GA244" t="s">
        <v>426</v>
      </c>
      <c r="GB244">
        <v>2.97611</v>
      </c>
      <c r="GC244">
        <v>2.7155</v>
      </c>
      <c r="GD244">
        <v>0.117444</v>
      </c>
      <c r="GE244">
        <v>0.122344</v>
      </c>
      <c r="GF244">
        <v>0.0999095</v>
      </c>
      <c r="GG244">
        <v>0.08737640000000001</v>
      </c>
      <c r="GH244">
        <v>27721</v>
      </c>
      <c r="GI244">
        <v>27700.3</v>
      </c>
      <c r="GJ244">
        <v>29228.2</v>
      </c>
      <c r="GK244">
        <v>29213.9</v>
      </c>
      <c r="GL244">
        <v>34884.7</v>
      </c>
      <c r="GM244">
        <v>35430.8</v>
      </c>
      <c r="GN244">
        <v>41194.7</v>
      </c>
      <c r="GO244">
        <v>41613.3</v>
      </c>
      <c r="GP244">
        <v>1.89945</v>
      </c>
      <c r="GQ244">
        <v>2.26677</v>
      </c>
      <c r="GR244">
        <v>0.00618398</v>
      </c>
      <c r="GS244">
        <v>0</v>
      </c>
      <c r="GT244">
        <v>28.3754</v>
      </c>
      <c r="GU244">
        <v>999.9</v>
      </c>
      <c r="GV244">
        <v>38.4</v>
      </c>
      <c r="GW244">
        <v>36.4</v>
      </c>
      <c r="GX244">
        <v>25.8141</v>
      </c>
      <c r="GY244">
        <v>63.3395</v>
      </c>
      <c r="GZ244">
        <v>21.6466</v>
      </c>
      <c r="HA244">
        <v>2</v>
      </c>
      <c r="HB244">
        <v>0.378862</v>
      </c>
      <c r="HC244">
        <v>2.58447</v>
      </c>
      <c r="HD244">
        <v>20.369</v>
      </c>
      <c r="HE244">
        <v>5.21564</v>
      </c>
      <c r="HF244">
        <v>12.0099</v>
      </c>
      <c r="HG244">
        <v>4.9869</v>
      </c>
      <c r="HH244">
        <v>3.28775</v>
      </c>
      <c r="HI244">
        <v>9999</v>
      </c>
      <c r="HJ244">
        <v>9999</v>
      </c>
      <c r="HK244">
        <v>9999</v>
      </c>
      <c r="HL244">
        <v>222.2</v>
      </c>
      <c r="HM244">
        <v>1.86751</v>
      </c>
      <c r="HN244">
        <v>1.86658</v>
      </c>
      <c r="HO244">
        <v>1.86588</v>
      </c>
      <c r="HP244">
        <v>1.86585</v>
      </c>
      <c r="HQ244">
        <v>1.8677</v>
      </c>
      <c r="HR244">
        <v>1.87012</v>
      </c>
      <c r="HS244">
        <v>1.86874</v>
      </c>
      <c r="HT244">
        <v>1.87027</v>
      </c>
      <c r="HU244">
        <v>0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-4.47</v>
      </c>
      <c r="II244">
        <v>-0.1528</v>
      </c>
      <c r="IJ244">
        <v>-2.516739542632623</v>
      </c>
      <c r="IK244">
        <v>-0.003475500162460642</v>
      </c>
      <c r="IL244">
        <v>1.125610701116577E-07</v>
      </c>
      <c r="IM244">
        <v>8.211969671259291E-12</v>
      </c>
      <c r="IN244">
        <v>-0.1937301274936507</v>
      </c>
      <c r="IO244">
        <v>-0.01384364534232655</v>
      </c>
      <c r="IP244">
        <v>0.00103161831321913</v>
      </c>
      <c r="IQ244">
        <v>-1.444183994753534E-05</v>
      </c>
      <c r="IR244">
        <v>3</v>
      </c>
      <c r="IS244">
        <v>2339</v>
      </c>
      <c r="IT244">
        <v>1</v>
      </c>
      <c r="IU244">
        <v>31</v>
      </c>
      <c r="IV244">
        <v>8540.700000000001</v>
      </c>
      <c r="IW244">
        <v>8540.700000000001</v>
      </c>
      <c r="IX244">
        <v>1.79321</v>
      </c>
      <c r="IY244">
        <v>2.23267</v>
      </c>
      <c r="IZ244">
        <v>1.94702</v>
      </c>
      <c r="JA244">
        <v>2.62939</v>
      </c>
      <c r="JB244">
        <v>2.19482</v>
      </c>
      <c r="JC244">
        <v>2.37183</v>
      </c>
      <c r="JD244">
        <v>39.692</v>
      </c>
      <c r="JE244">
        <v>14.7099</v>
      </c>
      <c r="JF244">
        <v>18</v>
      </c>
      <c r="JG244">
        <v>528.275</v>
      </c>
      <c r="JH244">
        <v>780.812</v>
      </c>
      <c r="JI244">
        <v>25.001</v>
      </c>
      <c r="JJ244">
        <v>32.1486</v>
      </c>
      <c r="JK244">
        <v>30.0001</v>
      </c>
      <c r="JL244">
        <v>32.0874</v>
      </c>
      <c r="JM244">
        <v>31.993</v>
      </c>
      <c r="JN244">
        <v>35.8839</v>
      </c>
      <c r="JO244">
        <v>27.8168</v>
      </c>
      <c r="JP244">
        <v>0</v>
      </c>
      <c r="JQ244">
        <v>25</v>
      </c>
      <c r="JR244">
        <v>640.461</v>
      </c>
      <c r="JS244">
        <v>18.5041</v>
      </c>
      <c r="JT244">
        <v>99.9855</v>
      </c>
      <c r="JU244">
        <v>99.9579</v>
      </c>
    </row>
    <row r="245" spans="1:281">
      <c r="A245">
        <v>229</v>
      </c>
      <c r="B245">
        <v>1662655385.6</v>
      </c>
      <c r="C245">
        <v>4360</v>
      </c>
      <c r="D245" t="s">
        <v>883</v>
      </c>
      <c r="E245" t="s">
        <v>884</v>
      </c>
      <c r="F245">
        <v>5</v>
      </c>
      <c r="G245" t="s">
        <v>807</v>
      </c>
      <c r="H245" t="s">
        <v>416</v>
      </c>
      <c r="I245">
        <v>1662655377.814285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633.5096042390207</v>
      </c>
      <c r="AK245">
        <v>596.0897757575757</v>
      </c>
      <c r="AL245">
        <v>3.30156911521177</v>
      </c>
      <c r="AM245">
        <v>64.66936535487078</v>
      </c>
      <c r="AN245">
        <f>(AP245 - AO245 + DI245*1E3/(8.314*(DK245+273.15)) * AR245/DH245 * AQ245) * DH245/(100*CV245) * 1000/(1000 - AP245)</f>
        <v>0</v>
      </c>
      <c r="AO245">
        <v>18.606823790824</v>
      </c>
      <c r="AP245">
        <v>21.85953973168215</v>
      </c>
      <c r="AQ245">
        <v>-0.0002455245784056482</v>
      </c>
      <c r="AR245">
        <v>93.61822982949093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1662655377.814285</v>
      </c>
      <c r="DB245">
        <v>559.5651071428571</v>
      </c>
      <c r="DC245">
        <v>606.2588214285714</v>
      </c>
      <c r="DD245">
        <v>21.85050714285714</v>
      </c>
      <c r="DE245">
        <v>18.6376</v>
      </c>
      <c r="DF245">
        <v>564.0046428571429</v>
      </c>
      <c r="DG245">
        <v>22.00323214285715</v>
      </c>
      <c r="DH245">
        <v>500.0081071428571</v>
      </c>
      <c r="DI245">
        <v>90.75403571428571</v>
      </c>
      <c r="DJ245">
        <v>0.09999173214285714</v>
      </c>
      <c r="DK245">
        <v>28.56751428571429</v>
      </c>
      <c r="DL245">
        <v>28.46951428571429</v>
      </c>
      <c r="DM245">
        <v>999.9000000000002</v>
      </c>
      <c r="DN245">
        <v>0</v>
      </c>
      <c r="DO245">
        <v>0</v>
      </c>
      <c r="DP245">
        <v>9997.429285714286</v>
      </c>
      <c r="DQ245">
        <v>0</v>
      </c>
      <c r="DR245">
        <v>260.1646785714286</v>
      </c>
      <c r="DS245">
        <v>-46.69388571428571</v>
      </c>
      <c r="DT245">
        <v>572.0648571428571</v>
      </c>
      <c r="DU245">
        <v>617.7720714285714</v>
      </c>
      <c r="DV245">
        <v>3.212892142857143</v>
      </c>
      <c r="DW245">
        <v>606.2588214285714</v>
      </c>
      <c r="DX245">
        <v>18.6376</v>
      </c>
      <c r="DY245">
        <v>1.983020714285714</v>
      </c>
      <c r="DZ245">
        <v>1.691438571428571</v>
      </c>
      <c r="EA245">
        <v>17.30941785714285</v>
      </c>
      <c r="EB245">
        <v>14.81803928571429</v>
      </c>
      <c r="EC245">
        <v>1499.988214285714</v>
      </c>
      <c r="ED245">
        <v>0.9729934285714287</v>
      </c>
      <c r="EE245">
        <v>0.02700688571428572</v>
      </c>
      <c r="EF245">
        <v>0</v>
      </c>
      <c r="EG245">
        <v>2.365635714285714</v>
      </c>
      <c r="EH245">
        <v>0</v>
      </c>
      <c r="EI245">
        <v>12038.33214285714</v>
      </c>
      <c r="EJ245">
        <v>12533.25357142857</v>
      </c>
      <c r="EK245">
        <v>39.625</v>
      </c>
      <c r="EL245">
        <v>41.375</v>
      </c>
      <c r="EM245">
        <v>40.125</v>
      </c>
      <c r="EN245">
        <v>40.5</v>
      </c>
      <c r="EO245">
        <v>39.062</v>
      </c>
      <c r="EP245">
        <v>1459.477142857143</v>
      </c>
      <c r="EQ245">
        <v>40.51107142857143</v>
      </c>
      <c r="ER245">
        <v>0</v>
      </c>
      <c r="ES245">
        <v>1662655385.9</v>
      </c>
      <c r="ET245">
        <v>0</v>
      </c>
      <c r="EU245">
        <v>2.351876</v>
      </c>
      <c r="EV245">
        <v>-1.018376920127932</v>
      </c>
      <c r="EW245">
        <v>1445.553843980109</v>
      </c>
      <c r="EX245">
        <v>12059.404</v>
      </c>
      <c r="EY245">
        <v>15</v>
      </c>
      <c r="EZ245">
        <v>0</v>
      </c>
      <c r="FA245" t="s">
        <v>419</v>
      </c>
      <c r="FB245">
        <v>1662142938.1</v>
      </c>
      <c r="FC245">
        <v>1662142938.1</v>
      </c>
      <c r="FD245">
        <v>0</v>
      </c>
      <c r="FE245">
        <v>0.077</v>
      </c>
      <c r="FF245">
        <v>-0.133</v>
      </c>
      <c r="FG245">
        <v>-3.393</v>
      </c>
      <c r="FH245">
        <v>-0.24</v>
      </c>
      <c r="FI245">
        <v>419</v>
      </c>
      <c r="FJ245">
        <v>24</v>
      </c>
      <c r="FK245">
        <v>0.26</v>
      </c>
      <c r="FL245">
        <v>0.23</v>
      </c>
      <c r="FM245">
        <v>-46.30812</v>
      </c>
      <c r="FN245">
        <v>-9.293574484052499</v>
      </c>
      <c r="FO245">
        <v>0.8945374556719242</v>
      </c>
      <c r="FP245">
        <v>0</v>
      </c>
      <c r="FQ245">
        <v>2.330405882352941</v>
      </c>
      <c r="FR245">
        <v>0.1007669972156987</v>
      </c>
      <c r="FS245">
        <v>0.2045293937471443</v>
      </c>
      <c r="FT245">
        <v>1</v>
      </c>
      <c r="FU245">
        <v>3.18449125</v>
      </c>
      <c r="FV245">
        <v>0.664860225140708</v>
      </c>
      <c r="FW245">
        <v>0.0654895267270844</v>
      </c>
      <c r="FX245">
        <v>0</v>
      </c>
      <c r="FY245">
        <v>1</v>
      </c>
      <c r="FZ245">
        <v>3</v>
      </c>
      <c r="GA245" t="s">
        <v>426</v>
      </c>
      <c r="GB245">
        <v>2.97604</v>
      </c>
      <c r="GC245">
        <v>2.71576</v>
      </c>
      <c r="GD245">
        <v>0.11979</v>
      </c>
      <c r="GE245">
        <v>0.124678</v>
      </c>
      <c r="GF245">
        <v>0.09995510000000001</v>
      </c>
      <c r="GG245">
        <v>0.087256</v>
      </c>
      <c r="GH245">
        <v>27647.4</v>
      </c>
      <c r="GI245">
        <v>27626.5</v>
      </c>
      <c r="GJ245">
        <v>29228.3</v>
      </c>
      <c r="GK245">
        <v>29213.9</v>
      </c>
      <c r="GL245">
        <v>34883.1</v>
      </c>
      <c r="GM245">
        <v>35435.6</v>
      </c>
      <c r="GN245">
        <v>41194.8</v>
      </c>
      <c r="GO245">
        <v>41613.4</v>
      </c>
      <c r="GP245">
        <v>1.89968</v>
      </c>
      <c r="GQ245">
        <v>2.2665</v>
      </c>
      <c r="GR245">
        <v>0.00586361</v>
      </c>
      <c r="GS245">
        <v>0</v>
      </c>
      <c r="GT245">
        <v>28.3754</v>
      </c>
      <c r="GU245">
        <v>999.9</v>
      </c>
      <c r="GV245">
        <v>38.3</v>
      </c>
      <c r="GW245">
        <v>36.4</v>
      </c>
      <c r="GX245">
        <v>25.7478</v>
      </c>
      <c r="GY245">
        <v>63.0795</v>
      </c>
      <c r="GZ245">
        <v>21.5785</v>
      </c>
      <c r="HA245">
        <v>2</v>
      </c>
      <c r="HB245">
        <v>0.378915</v>
      </c>
      <c r="HC245">
        <v>2.59057</v>
      </c>
      <c r="HD245">
        <v>20.3691</v>
      </c>
      <c r="HE245">
        <v>5.21624</v>
      </c>
      <c r="HF245">
        <v>12.0099</v>
      </c>
      <c r="HG245">
        <v>4.9874</v>
      </c>
      <c r="HH245">
        <v>3.28772</v>
      </c>
      <c r="HI245">
        <v>9999</v>
      </c>
      <c r="HJ245">
        <v>9999</v>
      </c>
      <c r="HK245">
        <v>9999</v>
      </c>
      <c r="HL245">
        <v>222.2</v>
      </c>
      <c r="HM245">
        <v>1.86752</v>
      </c>
      <c r="HN245">
        <v>1.86659</v>
      </c>
      <c r="HO245">
        <v>1.86586</v>
      </c>
      <c r="HP245">
        <v>1.86584</v>
      </c>
      <c r="HQ245">
        <v>1.86769</v>
      </c>
      <c r="HR245">
        <v>1.87012</v>
      </c>
      <c r="HS245">
        <v>1.86874</v>
      </c>
      <c r="HT245">
        <v>1.87027</v>
      </c>
      <c r="HU245">
        <v>0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-4.524</v>
      </c>
      <c r="II245">
        <v>-0.1526</v>
      </c>
      <c r="IJ245">
        <v>-2.516739542632623</v>
      </c>
      <c r="IK245">
        <v>-0.003475500162460642</v>
      </c>
      <c r="IL245">
        <v>1.125610701116577E-07</v>
      </c>
      <c r="IM245">
        <v>8.211969671259291E-12</v>
      </c>
      <c r="IN245">
        <v>-0.1937301274936507</v>
      </c>
      <c r="IO245">
        <v>-0.01384364534232655</v>
      </c>
      <c r="IP245">
        <v>0.00103161831321913</v>
      </c>
      <c r="IQ245">
        <v>-1.444183994753534E-05</v>
      </c>
      <c r="IR245">
        <v>3</v>
      </c>
      <c r="IS245">
        <v>2339</v>
      </c>
      <c r="IT245">
        <v>1</v>
      </c>
      <c r="IU245">
        <v>31</v>
      </c>
      <c r="IV245">
        <v>8540.799999999999</v>
      </c>
      <c r="IW245">
        <v>8540.799999999999</v>
      </c>
      <c r="IX245">
        <v>1.82861</v>
      </c>
      <c r="IY245">
        <v>2.23145</v>
      </c>
      <c r="IZ245">
        <v>1.94702</v>
      </c>
      <c r="JA245">
        <v>2.63428</v>
      </c>
      <c r="JB245">
        <v>2.19482</v>
      </c>
      <c r="JC245">
        <v>2.3938</v>
      </c>
      <c r="JD245">
        <v>39.692</v>
      </c>
      <c r="JE245">
        <v>14.7099</v>
      </c>
      <c r="JF245">
        <v>18</v>
      </c>
      <c r="JG245">
        <v>528.453</v>
      </c>
      <c r="JH245">
        <v>780.569</v>
      </c>
      <c r="JI245">
        <v>25.0011</v>
      </c>
      <c r="JJ245">
        <v>32.1486</v>
      </c>
      <c r="JK245">
        <v>30.0001</v>
      </c>
      <c r="JL245">
        <v>32.0902</v>
      </c>
      <c r="JM245">
        <v>31.9951</v>
      </c>
      <c r="JN245">
        <v>36.6075</v>
      </c>
      <c r="JO245">
        <v>28.0903</v>
      </c>
      <c r="JP245">
        <v>0</v>
      </c>
      <c r="JQ245">
        <v>25</v>
      </c>
      <c r="JR245">
        <v>660.508</v>
      </c>
      <c r="JS245">
        <v>18.4392</v>
      </c>
      <c r="JT245">
        <v>99.986</v>
      </c>
      <c r="JU245">
        <v>99.95820000000001</v>
      </c>
    </row>
    <row r="246" spans="1:281">
      <c r="A246">
        <v>230</v>
      </c>
      <c r="B246">
        <v>1662655390.6</v>
      </c>
      <c r="C246">
        <v>4365</v>
      </c>
      <c r="D246" t="s">
        <v>885</v>
      </c>
      <c r="E246" t="s">
        <v>886</v>
      </c>
      <c r="F246">
        <v>5</v>
      </c>
      <c r="G246" t="s">
        <v>807</v>
      </c>
      <c r="H246" t="s">
        <v>416</v>
      </c>
      <c r="I246">
        <v>1662655383.1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650.4894087918548</v>
      </c>
      <c r="AK246">
        <v>612.5723515151511</v>
      </c>
      <c r="AL246">
        <v>3.295578603027365</v>
      </c>
      <c r="AM246">
        <v>64.66936535487078</v>
      </c>
      <c r="AN246">
        <f>(AP246 - AO246 + DI246*1E3/(8.314*(DK246+273.15)) * AR246/DH246 * AQ246) * DH246/(100*CV246) * 1000/(1000 - AP246)</f>
        <v>0</v>
      </c>
      <c r="AO246">
        <v>18.57253069018032</v>
      </c>
      <c r="AP246">
        <v>21.87598968008257</v>
      </c>
      <c r="AQ246">
        <v>0.0002310352445467502</v>
      </c>
      <c r="AR246">
        <v>93.61822982949093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1662655383.1</v>
      </c>
      <c r="DB246">
        <v>576.5922962962964</v>
      </c>
      <c r="DC246">
        <v>624.0357407407407</v>
      </c>
      <c r="DD246">
        <v>21.85807407407407</v>
      </c>
      <c r="DE246">
        <v>18.58503333333333</v>
      </c>
      <c r="DF246">
        <v>581.0888518518519</v>
      </c>
      <c r="DG246">
        <v>22.01072222222222</v>
      </c>
      <c r="DH246">
        <v>499.9858148148148</v>
      </c>
      <c r="DI246">
        <v>90.75343333333332</v>
      </c>
      <c r="DJ246">
        <v>0.09995782592592592</v>
      </c>
      <c r="DK246">
        <v>28.56866296296296</v>
      </c>
      <c r="DL246">
        <v>28.47268148148148</v>
      </c>
      <c r="DM246">
        <v>999.9000000000001</v>
      </c>
      <c r="DN246">
        <v>0</v>
      </c>
      <c r="DO246">
        <v>0</v>
      </c>
      <c r="DP246">
        <v>10003.46666666667</v>
      </c>
      <c r="DQ246">
        <v>0</v>
      </c>
      <c r="DR246">
        <v>260.1369259259259</v>
      </c>
      <c r="DS246">
        <v>-47.44361851851853</v>
      </c>
      <c r="DT246">
        <v>589.477074074074</v>
      </c>
      <c r="DU246">
        <v>635.8527777777779</v>
      </c>
      <c r="DV246">
        <v>3.27302925925926</v>
      </c>
      <c r="DW246">
        <v>624.0357407407407</v>
      </c>
      <c r="DX246">
        <v>18.58503333333333</v>
      </c>
      <c r="DY246">
        <v>1.983694814814815</v>
      </c>
      <c r="DZ246">
        <v>1.686657407407408</v>
      </c>
      <c r="EA246">
        <v>17.31479629629629</v>
      </c>
      <c r="EB246">
        <v>14.77414814814815</v>
      </c>
      <c r="EC246">
        <v>1500.001851851852</v>
      </c>
      <c r="ED246">
        <v>0.9729936666666668</v>
      </c>
      <c r="EE246">
        <v>0.02700663333333333</v>
      </c>
      <c r="EF246">
        <v>0</v>
      </c>
      <c r="EG246">
        <v>2.306896296296296</v>
      </c>
      <c r="EH246">
        <v>0</v>
      </c>
      <c r="EI246">
        <v>12163.23703703704</v>
      </c>
      <c r="EJ246">
        <v>12533.36666666666</v>
      </c>
      <c r="EK246">
        <v>39.62959259259259</v>
      </c>
      <c r="EL246">
        <v>41.375</v>
      </c>
      <c r="EM246">
        <v>40.13418518518518</v>
      </c>
      <c r="EN246">
        <v>40.5</v>
      </c>
      <c r="EO246">
        <v>39.062</v>
      </c>
      <c r="EP246">
        <v>1459.490740740741</v>
      </c>
      <c r="EQ246">
        <v>40.51111111111111</v>
      </c>
      <c r="ER246">
        <v>0</v>
      </c>
      <c r="ES246">
        <v>1662655390.7</v>
      </c>
      <c r="ET246">
        <v>0</v>
      </c>
      <c r="EU246">
        <v>2.301112</v>
      </c>
      <c r="EV246">
        <v>-0.8382538378666557</v>
      </c>
      <c r="EW246">
        <v>1454.123076915714</v>
      </c>
      <c r="EX246">
        <v>12173.436</v>
      </c>
      <c r="EY246">
        <v>15</v>
      </c>
      <c r="EZ246">
        <v>0</v>
      </c>
      <c r="FA246" t="s">
        <v>419</v>
      </c>
      <c r="FB246">
        <v>1662142938.1</v>
      </c>
      <c r="FC246">
        <v>1662142938.1</v>
      </c>
      <c r="FD246">
        <v>0</v>
      </c>
      <c r="FE246">
        <v>0.077</v>
      </c>
      <c r="FF246">
        <v>-0.133</v>
      </c>
      <c r="FG246">
        <v>-3.393</v>
      </c>
      <c r="FH246">
        <v>-0.24</v>
      </c>
      <c r="FI246">
        <v>419</v>
      </c>
      <c r="FJ246">
        <v>24</v>
      </c>
      <c r="FK246">
        <v>0.26</v>
      </c>
      <c r="FL246">
        <v>0.23</v>
      </c>
      <c r="FM246">
        <v>-46.8957975</v>
      </c>
      <c r="FN246">
        <v>-8.648792870544176</v>
      </c>
      <c r="FO246">
        <v>0.8338188338864441</v>
      </c>
      <c r="FP246">
        <v>0</v>
      </c>
      <c r="FQ246">
        <v>2.331202941176471</v>
      </c>
      <c r="FR246">
        <v>-0.05737662531708826</v>
      </c>
      <c r="FS246">
        <v>0.1978956996312096</v>
      </c>
      <c r="FT246">
        <v>1</v>
      </c>
      <c r="FU246">
        <v>3.228939250000001</v>
      </c>
      <c r="FV246">
        <v>0.6269980863039382</v>
      </c>
      <c r="FW246">
        <v>0.06182305797141956</v>
      </c>
      <c r="FX246">
        <v>0</v>
      </c>
      <c r="FY246">
        <v>1</v>
      </c>
      <c r="FZ246">
        <v>3</v>
      </c>
      <c r="GA246" t="s">
        <v>426</v>
      </c>
      <c r="GB246">
        <v>2.97602</v>
      </c>
      <c r="GC246">
        <v>2.71562</v>
      </c>
      <c r="GD246">
        <v>0.122104</v>
      </c>
      <c r="GE246">
        <v>0.126964</v>
      </c>
      <c r="GF246">
        <v>0.100008</v>
      </c>
      <c r="GG246">
        <v>0.08701349999999999</v>
      </c>
      <c r="GH246">
        <v>27574.6</v>
      </c>
      <c r="GI246">
        <v>27554</v>
      </c>
      <c r="GJ246">
        <v>29228.2</v>
      </c>
      <c r="GK246">
        <v>29213.7</v>
      </c>
      <c r="GL246">
        <v>34880.9</v>
      </c>
      <c r="GM246">
        <v>35444.8</v>
      </c>
      <c r="GN246">
        <v>41194.6</v>
      </c>
      <c r="GO246">
        <v>41613</v>
      </c>
      <c r="GP246">
        <v>1.89945</v>
      </c>
      <c r="GQ246">
        <v>2.2665</v>
      </c>
      <c r="GR246">
        <v>0.0058338</v>
      </c>
      <c r="GS246">
        <v>0</v>
      </c>
      <c r="GT246">
        <v>28.3784</v>
      </c>
      <c r="GU246">
        <v>999.9</v>
      </c>
      <c r="GV246">
        <v>38.4</v>
      </c>
      <c r="GW246">
        <v>36.4</v>
      </c>
      <c r="GX246">
        <v>25.817</v>
      </c>
      <c r="GY246">
        <v>63.0895</v>
      </c>
      <c r="GZ246">
        <v>21.7348</v>
      </c>
      <c r="HA246">
        <v>2</v>
      </c>
      <c r="HB246">
        <v>0.379063</v>
      </c>
      <c r="HC246">
        <v>2.59731</v>
      </c>
      <c r="HD246">
        <v>20.3689</v>
      </c>
      <c r="HE246">
        <v>5.21579</v>
      </c>
      <c r="HF246">
        <v>12.0099</v>
      </c>
      <c r="HG246">
        <v>4.98715</v>
      </c>
      <c r="HH246">
        <v>3.2876</v>
      </c>
      <c r="HI246">
        <v>9999</v>
      </c>
      <c r="HJ246">
        <v>9999</v>
      </c>
      <c r="HK246">
        <v>9999</v>
      </c>
      <c r="HL246">
        <v>222.2</v>
      </c>
      <c r="HM246">
        <v>1.8675</v>
      </c>
      <c r="HN246">
        <v>1.86657</v>
      </c>
      <c r="HO246">
        <v>1.86585</v>
      </c>
      <c r="HP246">
        <v>1.86584</v>
      </c>
      <c r="HQ246">
        <v>1.86768</v>
      </c>
      <c r="HR246">
        <v>1.87012</v>
      </c>
      <c r="HS246">
        <v>1.86874</v>
      </c>
      <c r="HT246">
        <v>1.87026</v>
      </c>
      <c r="HU246">
        <v>0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-4.578</v>
      </c>
      <c r="II246">
        <v>-0.1525</v>
      </c>
      <c r="IJ246">
        <v>-2.516739542632623</v>
      </c>
      <c r="IK246">
        <v>-0.003475500162460642</v>
      </c>
      <c r="IL246">
        <v>1.125610701116577E-07</v>
      </c>
      <c r="IM246">
        <v>8.211969671259291E-12</v>
      </c>
      <c r="IN246">
        <v>-0.1937301274936507</v>
      </c>
      <c r="IO246">
        <v>-0.01384364534232655</v>
      </c>
      <c r="IP246">
        <v>0.00103161831321913</v>
      </c>
      <c r="IQ246">
        <v>-1.444183994753534E-05</v>
      </c>
      <c r="IR246">
        <v>3</v>
      </c>
      <c r="IS246">
        <v>2339</v>
      </c>
      <c r="IT246">
        <v>1</v>
      </c>
      <c r="IU246">
        <v>31</v>
      </c>
      <c r="IV246">
        <v>8540.9</v>
      </c>
      <c r="IW246">
        <v>8540.9</v>
      </c>
      <c r="IX246">
        <v>1.8689</v>
      </c>
      <c r="IY246">
        <v>2.22412</v>
      </c>
      <c r="IZ246">
        <v>1.94702</v>
      </c>
      <c r="JA246">
        <v>2.63428</v>
      </c>
      <c r="JB246">
        <v>2.19482</v>
      </c>
      <c r="JC246">
        <v>2.3877</v>
      </c>
      <c r="JD246">
        <v>39.692</v>
      </c>
      <c r="JE246">
        <v>14.7187</v>
      </c>
      <c r="JF246">
        <v>18</v>
      </c>
      <c r="JG246">
        <v>528.311</v>
      </c>
      <c r="JH246">
        <v>780.606</v>
      </c>
      <c r="JI246">
        <v>25.0013</v>
      </c>
      <c r="JJ246">
        <v>32.1514</v>
      </c>
      <c r="JK246">
        <v>30.0002</v>
      </c>
      <c r="JL246">
        <v>32.0918</v>
      </c>
      <c r="JM246">
        <v>31.9978</v>
      </c>
      <c r="JN246">
        <v>37.4105</v>
      </c>
      <c r="JO246">
        <v>28.3956</v>
      </c>
      <c r="JP246">
        <v>0</v>
      </c>
      <c r="JQ246">
        <v>25</v>
      </c>
      <c r="JR246">
        <v>674.115</v>
      </c>
      <c r="JS246">
        <v>18.3689</v>
      </c>
      <c r="JT246">
        <v>99.98560000000001</v>
      </c>
      <c r="JU246">
        <v>99.9571</v>
      </c>
    </row>
    <row r="247" spans="1:281">
      <c r="A247">
        <v>231</v>
      </c>
      <c r="B247">
        <v>1662655395.6</v>
      </c>
      <c r="C247">
        <v>4370</v>
      </c>
      <c r="D247" t="s">
        <v>887</v>
      </c>
      <c r="E247" t="s">
        <v>888</v>
      </c>
      <c r="F247">
        <v>5</v>
      </c>
      <c r="G247" t="s">
        <v>807</v>
      </c>
      <c r="H247" t="s">
        <v>416</v>
      </c>
      <c r="I247">
        <v>1662655387.814285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667.6325651759058</v>
      </c>
      <c r="AK247">
        <v>629.110642424242</v>
      </c>
      <c r="AL247">
        <v>3.302074583038834</v>
      </c>
      <c r="AM247">
        <v>64.66936535487078</v>
      </c>
      <c r="AN247">
        <f>(AP247 - AO247 + DI247*1E3/(8.314*(DK247+273.15)) * AR247/DH247 * AQ247) * DH247/(100*CV247) * 1000/(1000 - AP247)</f>
        <v>0</v>
      </c>
      <c r="AO247">
        <v>18.50887557353571</v>
      </c>
      <c r="AP247">
        <v>21.88701692466461</v>
      </c>
      <c r="AQ247">
        <v>0.0002165344480516904</v>
      </c>
      <c r="AR247">
        <v>93.61822982949093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1662655387.814285</v>
      </c>
      <c r="DB247">
        <v>591.8163928571429</v>
      </c>
      <c r="DC247">
        <v>639.9083928571428</v>
      </c>
      <c r="DD247">
        <v>21.86806428571428</v>
      </c>
      <c r="DE247">
        <v>18.53659285714286</v>
      </c>
      <c r="DF247">
        <v>596.3639999999999</v>
      </c>
      <c r="DG247">
        <v>22.02061071428572</v>
      </c>
      <c r="DH247">
        <v>499.99375</v>
      </c>
      <c r="DI247">
        <v>90.75326428571428</v>
      </c>
      <c r="DJ247">
        <v>0.09998246071428572</v>
      </c>
      <c r="DK247">
        <v>28.57125714285714</v>
      </c>
      <c r="DL247">
        <v>28.47391428571428</v>
      </c>
      <c r="DM247">
        <v>999.9000000000002</v>
      </c>
      <c r="DN247">
        <v>0</v>
      </c>
      <c r="DO247">
        <v>0</v>
      </c>
      <c r="DP247">
        <v>9999.08142857143</v>
      </c>
      <c r="DQ247">
        <v>0</v>
      </c>
      <c r="DR247">
        <v>260.4841071428572</v>
      </c>
      <c r="DS247">
        <v>-48.09201785714286</v>
      </c>
      <c r="DT247">
        <v>605.0477857142857</v>
      </c>
      <c r="DU247">
        <v>651.9933214285714</v>
      </c>
      <c r="DV247">
        <v>3.331466428571428</v>
      </c>
      <c r="DW247">
        <v>639.9083928571428</v>
      </c>
      <c r="DX247">
        <v>18.53659285714286</v>
      </c>
      <c r="DY247">
        <v>1.984598214285714</v>
      </c>
      <c r="DZ247">
        <v>1.682257142857143</v>
      </c>
      <c r="EA247">
        <v>17.32199285714286</v>
      </c>
      <c r="EB247">
        <v>14.73360714285714</v>
      </c>
      <c r="EC247">
        <v>1500.000714285714</v>
      </c>
      <c r="ED247">
        <v>0.9729936071428572</v>
      </c>
      <c r="EE247">
        <v>0.02700669642857143</v>
      </c>
      <c r="EF247">
        <v>0</v>
      </c>
      <c r="EG247">
        <v>2.25215</v>
      </c>
      <c r="EH247">
        <v>0</v>
      </c>
      <c r="EI247">
        <v>12275.11785714286</v>
      </c>
      <c r="EJ247">
        <v>12533.36071428571</v>
      </c>
      <c r="EK247">
        <v>39.64492857142857</v>
      </c>
      <c r="EL247">
        <v>41.375</v>
      </c>
      <c r="EM247">
        <v>40.1405</v>
      </c>
      <c r="EN247">
        <v>40.5</v>
      </c>
      <c r="EO247">
        <v>39.062</v>
      </c>
      <c r="EP247">
        <v>1459.489642857143</v>
      </c>
      <c r="EQ247">
        <v>40.51107142857143</v>
      </c>
      <c r="ER247">
        <v>0</v>
      </c>
      <c r="ES247">
        <v>1662655395.5</v>
      </c>
      <c r="ET247">
        <v>0</v>
      </c>
      <c r="EU247">
        <v>2.27012</v>
      </c>
      <c r="EV247">
        <v>-0.239984621812191</v>
      </c>
      <c r="EW247">
        <v>1375.807690034078</v>
      </c>
      <c r="EX247">
        <v>12287.16</v>
      </c>
      <c r="EY247">
        <v>15</v>
      </c>
      <c r="EZ247">
        <v>0</v>
      </c>
      <c r="FA247" t="s">
        <v>419</v>
      </c>
      <c r="FB247">
        <v>1662142938.1</v>
      </c>
      <c r="FC247">
        <v>1662142938.1</v>
      </c>
      <c r="FD247">
        <v>0</v>
      </c>
      <c r="FE247">
        <v>0.077</v>
      </c>
      <c r="FF247">
        <v>-0.133</v>
      </c>
      <c r="FG247">
        <v>-3.393</v>
      </c>
      <c r="FH247">
        <v>-0.24</v>
      </c>
      <c r="FI247">
        <v>419</v>
      </c>
      <c r="FJ247">
        <v>24</v>
      </c>
      <c r="FK247">
        <v>0.26</v>
      </c>
      <c r="FL247">
        <v>0.23</v>
      </c>
      <c r="FM247">
        <v>-47.64244146341463</v>
      </c>
      <c r="FN247">
        <v>-8.210747038327501</v>
      </c>
      <c r="FO247">
        <v>0.8109127837905454</v>
      </c>
      <c r="FP247">
        <v>0</v>
      </c>
      <c r="FQ247">
        <v>2.307620588235294</v>
      </c>
      <c r="FR247">
        <v>-0.5487379693399337</v>
      </c>
      <c r="FS247">
        <v>0.2303020545736196</v>
      </c>
      <c r="FT247">
        <v>1</v>
      </c>
      <c r="FU247">
        <v>3.298005609756098</v>
      </c>
      <c r="FV247">
        <v>0.7307640418118551</v>
      </c>
      <c r="FW247">
        <v>0.07473831854393392</v>
      </c>
      <c r="FX247">
        <v>0</v>
      </c>
      <c r="FY247">
        <v>1</v>
      </c>
      <c r="FZ247">
        <v>3</v>
      </c>
      <c r="GA247" t="s">
        <v>426</v>
      </c>
      <c r="GB247">
        <v>2.97631</v>
      </c>
      <c r="GC247">
        <v>2.71561</v>
      </c>
      <c r="GD247">
        <v>0.124387</v>
      </c>
      <c r="GE247">
        <v>0.129254</v>
      </c>
      <c r="GF247">
        <v>0.100032</v>
      </c>
      <c r="GG247">
        <v>0.08683589999999999</v>
      </c>
      <c r="GH247">
        <v>27502.5</v>
      </c>
      <c r="GI247">
        <v>27481.5</v>
      </c>
      <c r="GJ247">
        <v>29227.9</v>
      </c>
      <c r="GK247">
        <v>29213.6</v>
      </c>
      <c r="GL247">
        <v>34879.9</v>
      </c>
      <c r="GM247">
        <v>35451.6</v>
      </c>
      <c r="GN247">
        <v>41194.4</v>
      </c>
      <c r="GO247">
        <v>41612.8</v>
      </c>
      <c r="GP247">
        <v>1.89985</v>
      </c>
      <c r="GQ247">
        <v>2.26642</v>
      </c>
      <c r="GR247">
        <v>0.00520796</v>
      </c>
      <c r="GS247">
        <v>0</v>
      </c>
      <c r="GT247">
        <v>28.3839</v>
      </c>
      <c r="GU247">
        <v>999.9</v>
      </c>
      <c r="GV247">
        <v>38.3</v>
      </c>
      <c r="GW247">
        <v>36.4</v>
      </c>
      <c r="GX247">
        <v>25.7497</v>
      </c>
      <c r="GY247">
        <v>63.1295</v>
      </c>
      <c r="GZ247">
        <v>21.6186</v>
      </c>
      <c r="HA247">
        <v>2</v>
      </c>
      <c r="HB247">
        <v>0.379383</v>
      </c>
      <c r="HC247">
        <v>2.60802</v>
      </c>
      <c r="HD247">
        <v>20.3687</v>
      </c>
      <c r="HE247">
        <v>5.21549</v>
      </c>
      <c r="HF247">
        <v>12.0102</v>
      </c>
      <c r="HG247">
        <v>4.9871</v>
      </c>
      <c r="HH247">
        <v>3.28765</v>
      </c>
      <c r="HI247">
        <v>9999</v>
      </c>
      <c r="HJ247">
        <v>9999</v>
      </c>
      <c r="HK247">
        <v>9999</v>
      </c>
      <c r="HL247">
        <v>222.2</v>
      </c>
      <c r="HM247">
        <v>1.8675</v>
      </c>
      <c r="HN247">
        <v>1.86658</v>
      </c>
      <c r="HO247">
        <v>1.86587</v>
      </c>
      <c r="HP247">
        <v>1.86584</v>
      </c>
      <c r="HQ247">
        <v>1.86768</v>
      </c>
      <c r="HR247">
        <v>1.87012</v>
      </c>
      <c r="HS247">
        <v>1.86876</v>
      </c>
      <c r="HT247">
        <v>1.87027</v>
      </c>
      <c r="HU247">
        <v>0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-4.632</v>
      </c>
      <c r="II247">
        <v>-0.1524</v>
      </c>
      <c r="IJ247">
        <v>-2.516739542632623</v>
      </c>
      <c r="IK247">
        <v>-0.003475500162460642</v>
      </c>
      <c r="IL247">
        <v>1.125610701116577E-07</v>
      </c>
      <c r="IM247">
        <v>8.211969671259291E-12</v>
      </c>
      <c r="IN247">
        <v>-0.1937301274936507</v>
      </c>
      <c r="IO247">
        <v>-0.01384364534232655</v>
      </c>
      <c r="IP247">
        <v>0.00103161831321913</v>
      </c>
      <c r="IQ247">
        <v>-1.444183994753534E-05</v>
      </c>
      <c r="IR247">
        <v>3</v>
      </c>
      <c r="IS247">
        <v>2339</v>
      </c>
      <c r="IT247">
        <v>1</v>
      </c>
      <c r="IU247">
        <v>31</v>
      </c>
      <c r="IV247">
        <v>8541</v>
      </c>
      <c r="IW247">
        <v>8541</v>
      </c>
      <c r="IX247">
        <v>1.9043</v>
      </c>
      <c r="IY247">
        <v>2.23511</v>
      </c>
      <c r="IZ247">
        <v>1.94702</v>
      </c>
      <c r="JA247">
        <v>2.63428</v>
      </c>
      <c r="JB247">
        <v>2.19482</v>
      </c>
      <c r="JC247">
        <v>2.3645</v>
      </c>
      <c r="JD247">
        <v>39.7171</v>
      </c>
      <c r="JE247">
        <v>14.7099</v>
      </c>
      <c r="JF247">
        <v>18</v>
      </c>
      <c r="JG247">
        <v>528.602</v>
      </c>
      <c r="JH247">
        <v>780.577</v>
      </c>
      <c r="JI247">
        <v>25.0018</v>
      </c>
      <c r="JJ247">
        <v>32.153</v>
      </c>
      <c r="JK247">
        <v>30.0002</v>
      </c>
      <c r="JL247">
        <v>32.0939</v>
      </c>
      <c r="JM247">
        <v>32.0013</v>
      </c>
      <c r="JN247">
        <v>38.13</v>
      </c>
      <c r="JO247">
        <v>28.701</v>
      </c>
      <c r="JP247">
        <v>0</v>
      </c>
      <c r="JQ247">
        <v>25</v>
      </c>
      <c r="JR247">
        <v>694.151</v>
      </c>
      <c r="JS247">
        <v>18.3105</v>
      </c>
      <c r="JT247">
        <v>99.9849</v>
      </c>
      <c r="JU247">
        <v>99.9567</v>
      </c>
    </row>
    <row r="248" spans="1:281">
      <c r="A248">
        <v>232</v>
      </c>
      <c r="B248">
        <v>1662655400.6</v>
      </c>
      <c r="C248">
        <v>4375</v>
      </c>
      <c r="D248" t="s">
        <v>889</v>
      </c>
      <c r="E248" t="s">
        <v>890</v>
      </c>
      <c r="F248">
        <v>5</v>
      </c>
      <c r="G248" t="s">
        <v>807</v>
      </c>
      <c r="H248" t="s">
        <v>416</v>
      </c>
      <c r="I248">
        <v>1662655393.1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684.8919420718607</v>
      </c>
      <c r="AK248">
        <v>645.7699393939392</v>
      </c>
      <c r="AL248">
        <v>3.339037506504272</v>
      </c>
      <c r="AM248">
        <v>64.66936535487078</v>
      </c>
      <c r="AN248">
        <f>(AP248 - AO248 + DI248*1E3/(8.314*(DK248+273.15)) * AR248/DH248 * AQ248) * DH248/(100*CV248) * 1000/(1000 - AP248)</f>
        <v>0</v>
      </c>
      <c r="AO248">
        <v>18.45330286612569</v>
      </c>
      <c r="AP248">
        <v>21.88348906088752</v>
      </c>
      <c r="AQ248">
        <v>9.748115168828864E-05</v>
      </c>
      <c r="AR248">
        <v>93.61822982949093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1662655393.1</v>
      </c>
      <c r="DB248">
        <v>608.9047777777778</v>
      </c>
      <c r="DC248">
        <v>657.7277407407406</v>
      </c>
      <c r="DD248">
        <v>21.88013333333333</v>
      </c>
      <c r="DE248">
        <v>18.47207777777778</v>
      </c>
      <c r="DF248">
        <v>613.5095555555556</v>
      </c>
      <c r="DG248">
        <v>22.03255185185185</v>
      </c>
      <c r="DH248">
        <v>500.0094444444445</v>
      </c>
      <c r="DI248">
        <v>90.7535222222222</v>
      </c>
      <c r="DJ248">
        <v>0.09999633703703703</v>
      </c>
      <c r="DK248">
        <v>28.57525185185186</v>
      </c>
      <c r="DL248">
        <v>28.47220740740741</v>
      </c>
      <c r="DM248">
        <v>999.9000000000001</v>
      </c>
      <c r="DN248">
        <v>0</v>
      </c>
      <c r="DO248">
        <v>0</v>
      </c>
      <c r="DP248">
        <v>9995.205925925926</v>
      </c>
      <c r="DQ248">
        <v>0</v>
      </c>
      <c r="DR248">
        <v>261.6677407407407</v>
      </c>
      <c r="DS248">
        <v>-48.82291851851851</v>
      </c>
      <c r="DT248">
        <v>622.5259259259258</v>
      </c>
      <c r="DU248">
        <v>670.1052222222222</v>
      </c>
      <c r="DV248">
        <v>3.408048518518519</v>
      </c>
      <c r="DW248">
        <v>657.7277407407406</v>
      </c>
      <c r="DX248">
        <v>18.47207777777778</v>
      </c>
      <c r="DY248">
        <v>1.985699259259259</v>
      </c>
      <c r="DZ248">
        <v>1.676406296296296</v>
      </c>
      <c r="EA248">
        <v>17.33077037037037</v>
      </c>
      <c r="EB248">
        <v>14.6796037037037</v>
      </c>
      <c r="EC248">
        <v>1499.996666666667</v>
      </c>
      <c r="ED248">
        <v>0.9729936666666668</v>
      </c>
      <c r="EE248">
        <v>0.02700663333333333</v>
      </c>
      <c r="EF248">
        <v>0</v>
      </c>
      <c r="EG248">
        <v>2.24082962962963</v>
      </c>
      <c r="EH248">
        <v>0</v>
      </c>
      <c r="EI248">
        <v>12397.05185185185</v>
      </c>
      <c r="EJ248">
        <v>12533.33333333334</v>
      </c>
      <c r="EK248">
        <v>39.66633333333333</v>
      </c>
      <c r="EL248">
        <v>41.375</v>
      </c>
      <c r="EM248">
        <v>40.15714814814814</v>
      </c>
      <c r="EN248">
        <v>40.5</v>
      </c>
      <c r="EO248">
        <v>39.06666666666666</v>
      </c>
      <c r="EP248">
        <v>1459.485925925926</v>
      </c>
      <c r="EQ248">
        <v>40.51074074074074</v>
      </c>
      <c r="ER248">
        <v>0</v>
      </c>
      <c r="ES248">
        <v>1662655400.3</v>
      </c>
      <c r="ET248">
        <v>0</v>
      </c>
      <c r="EU248">
        <v>2.27506</v>
      </c>
      <c r="EV248">
        <v>0.1149615365540743</v>
      </c>
      <c r="EW248">
        <v>1356.923078771517</v>
      </c>
      <c r="EX248">
        <v>12396.632</v>
      </c>
      <c r="EY248">
        <v>15</v>
      </c>
      <c r="EZ248">
        <v>0</v>
      </c>
      <c r="FA248" t="s">
        <v>419</v>
      </c>
      <c r="FB248">
        <v>1662142938.1</v>
      </c>
      <c r="FC248">
        <v>1662142938.1</v>
      </c>
      <c r="FD248">
        <v>0</v>
      </c>
      <c r="FE248">
        <v>0.077</v>
      </c>
      <c r="FF248">
        <v>-0.133</v>
      </c>
      <c r="FG248">
        <v>-3.393</v>
      </c>
      <c r="FH248">
        <v>-0.24</v>
      </c>
      <c r="FI248">
        <v>419</v>
      </c>
      <c r="FJ248">
        <v>24</v>
      </c>
      <c r="FK248">
        <v>0.26</v>
      </c>
      <c r="FL248">
        <v>0.23</v>
      </c>
      <c r="FM248">
        <v>-48.35218536585366</v>
      </c>
      <c r="FN248">
        <v>-8.381126132404175</v>
      </c>
      <c r="FO248">
        <v>0.8281735206305786</v>
      </c>
      <c r="FP248">
        <v>0</v>
      </c>
      <c r="FQ248">
        <v>2.285291176470588</v>
      </c>
      <c r="FR248">
        <v>-0.07173567548439994</v>
      </c>
      <c r="FS248">
        <v>0.2113981347901007</v>
      </c>
      <c r="FT248">
        <v>1</v>
      </c>
      <c r="FU248">
        <v>3.357885853658536</v>
      </c>
      <c r="FV248">
        <v>0.8720895470383301</v>
      </c>
      <c r="FW248">
        <v>0.08685166401022169</v>
      </c>
      <c r="FX248">
        <v>0</v>
      </c>
      <c r="FY248">
        <v>1</v>
      </c>
      <c r="FZ248">
        <v>3</v>
      </c>
      <c r="GA248" t="s">
        <v>426</v>
      </c>
      <c r="GB248">
        <v>2.97609</v>
      </c>
      <c r="GC248">
        <v>2.71555</v>
      </c>
      <c r="GD248">
        <v>0.126666</v>
      </c>
      <c r="GE248">
        <v>0.131505</v>
      </c>
      <c r="GF248">
        <v>0.100013</v>
      </c>
      <c r="GG248">
        <v>0.08663700000000001</v>
      </c>
      <c r="GH248">
        <v>27430.9</v>
      </c>
      <c r="GI248">
        <v>27410.4</v>
      </c>
      <c r="GJ248">
        <v>29228.1</v>
      </c>
      <c r="GK248">
        <v>29213.5</v>
      </c>
      <c r="GL248">
        <v>34881</v>
      </c>
      <c r="GM248">
        <v>35459.2</v>
      </c>
      <c r="GN248">
        <v>41194.8</v>
      </c>
      <c r="GO248">
        <v>41612.6</v>
      </c>
      <c r="GP248">
        <v>1.8997</v>
      </c>
      <c r="GQ248">
        <v>2.26638</v>
      </c>
      <c r="GR248">
        <v>0.0050813</v>
      </c>
      <c r="GS248">
        <v>0</v>
      </c>
      <c r="GT248">
        <v>28.3899</v>
      </c>
      <c r="GU248">
        <v>999.9</v>
      </c>
      <c r="GV248">
        <v>38.3</v>
      </c>
      <c r="GW248">
        <v>36.4</v>
      </c>
      <c r="GX248">
        <v>25.7484</v>
      </c>
      <c r="GY248">
        <v>63.4395</v>
      </c>
      <c r="GZ248">
        <v>21.6867</v>
      </c>
      <c r="HA248">
        <v>2</v>
      </c>
      <c r="HB248">
        <v>0.379573</v>
      </c>
      <c r="HC248">
        <v>2.61391</v>
      </c>
      <c r="HD248">
        <v>20.3685</v>
      </c>
      <c r="HE248">
        <v>5.21519</v>
      </c>
      <c r="HF248">
        <v>12.0099</v>
      </c>
      <c r="HG248">
        <v>4.98675</v>
      </c>
      <c r="HH248">
        <v>3.28755</v>
      </c>
      <c r="HI248">
        <v>9999</v>
      </c>
      <c r="HJ248">
        <v>9999</v>
      </c>
      <c r="HK248">
        <v>9999</v>
      </c>
      <c r="HL248">
        <v>222.2</v>
      </c>
      <c r="HM248">
        <v>1.86752</v>
      </c>
      <c r="HN248">
        <v>1.86656</v>
      </c>
      <c r="HO248">
        <v>1.86586</v>
      </c>
      <c r="HP248">
        <v>1.86584</v>
      </c>
      <c r="HQ248">
        <v>1.86768</v>
      </c>
      <c r="HR248">
        <v>1.87012</v>
      </c>
      <c r="HS248">
        <v>1.86875</v>
      </c>
      <c r="HT248">
        <v>1.87027</v>
      </c>
      <c r="HU248">
        <v>0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-4.686</v>
      </c>
      <c r="II248">
        <v>-0.1524</v>
      </c>
      <c r="IJ248">
        <v>-2.516739542632623</v>
      </c>
      <c r="IK248">
        <v>-0.003475500162460642</v>
      </c>
      <c r="IL248">
        <v>1.125610701116577E-07</v>
      </c>
      <c r="IM248">
        <v>8.211969671259291E-12</v>
      </c>
      <c r="IN248">
        <v>-0.1937301274936507</v>
      </c>
      <c r="IO248">
        <v>-0.01384364534232655</v>
      </c>
      <c r="IP248">
        <v>0.00103161831321913</v>
      </c>
      <c r="IQ248">
        <v>-1.444183994753534E-05</v>
      </c>
      <c r="IR248">
        <v>3</v>
      </c>
      <c r="IS248">
        <v>2339</v>
      </c>
      <c r="IT248">
        <v>1</v>
      </c>
      <c r="IU248">
        <v>31</v>
      </c>
      <c r="IV248">
        <v>8541</v>
      </c>
      <c r="IW248">
        <v>8541</v>
      </c>
      <c r="IX248">
        <v>1.94458</v>
      </c>
      <c r="IY248">
        <v>2.2229</v>
      </c>
      <c r="IZ248">
        <v>1.94702</v>
      </c>
      <c r="JA248">
        <v>2.63428</v>
      </c>
      <c r="JB248">
        <v>2.19482</v>
      </c>
      <c r="JC248">
        <v>2.39746</v>
      </c>
      <c r="JD248">
        <v>39.7171</v>
      </c>
      <c r="JE248">
        <v>14.7187</v>
      </c>
      <c r="JF248">
        <v>18</v>
      </c>
      <c r="JG248">
        <v>528.523</v>
      </c>
      <c r="JH248">
        <v>780.564</v>
      </c>
      <c r="JI248">
        <v>25.0014</v>
      </c>
      <c r="JJ248">
        <v>32.1551</v>
      </c>
      <c r="JK248">
        <v>30.0003</v>
      </c>
      <c r="JL248">
        <v>32.0967</v>
      </c>
      <c r="JM248">
        <v>32.0041</v>
      </c>
      <c r="JN248">
        <v>38.9152</v>
      </c>
      <c r="JO248">
        <v>28.9878</v>
      </c>
      <c r="JP248">
        <v>0</v>
      </c>
      <c r="JQ248">
        <v>25</v>
      </c>
      <c r="JR248">
        <v>707.508</v>
      </c>
      <c r="JS248">
        <v>18.2576</v>
      </c>
      <c r="JT248">
        <v>99.98569999999999</v>
      </c>
      <c r="JU248">
        <v>99.9564</v>
      </c>
    </row>
    <row r="249" spans="1:281">
      <c r="A249">
        <v>233</v>
      </c>
      <c r="B249">
        <v>1662655405.6</v>
      </c>
      <c r="C249">
        <v>4380</v>
      </c>
      <c r="D249" t="s">
        <v>891</v>
      </c>
      <c r="E249" t="s">
        <v>892</v>
      </c>
      <c r="F249">
        <v>5</v>
      </c>
      <c r="G249" t="s">
        <v>807</v>
      </c>
      <c r="H249" t="s">
        <v>416</v>
      </c>
      <c r="I249">
        <v>1662655397.814285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702.0796552238585</v>
      </c>
      <c r="AK249">
        <v>662.3143454545453</v>
      </c>
      <c r="AL249">
        <v>3.301368670453438</v>
      </c>
      <c r="AM249">
        <v>64.66936535487078</v>
      </c>
      <c r="AN249">
        <f>(AP249 - AO249 + DI249*1E3/(8.314*(DK249+273.15)) * AR249/DH249 * AQ249) * DH249/(100*CV249) * 1000/(1000 - AP249)</f>
        <v>0</v>
      </c>
      <c r="AO249">
        <v>18.39190220909051</v>
      </c>
      <c r="AP249">
        <v>21.8736750257998</v>
      </c>
      <c r="AQ249">
        <v>-0.0001040704164868754</v>
      </c>
      <c r="AR249">
        <v>93.61822982949093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1662655397.814285</v>
      </c>
      <c r="DB249">
        <v>624.1925</v>
      </c>
      <c r="DC249">
        <v>673.6846071428572</v>
      </c>
      <c r="DD249">
        <v>21.88225357142857</v>
      </c>
      <c r="DE249">
        <v>18.40559642857142</v>
      </c>
      <c r="DF249">
        <v>628.84825</v>
      </c>
      <c r="DG249">
        <v>22.03464642857143</v>
      </c>
      <c r="DH249">
        <v>500.0097142857143</v>
      </c>
      <c r="DI249">
        <v>90.75390357142855</v>
      </c>
      <c r="DJ249">
        <v>0.09996985714285714</v>
      </c>
      <c r="DK249">
        <v>28.57865000000001</v>
      </c>
      <c r="DL249">
        <v>28.46976785714285</v>
      </c>
      <c r="DM249">
        <v>999.9000000000002</v>
      </c>
      <c r="DN249">
        <v>0</v>
      </c>
      <c r="DO249">
        <v>0</v>
      </c>
      <c r="DP249">
        <v>9997.661071428573</v>
      </c>
      <c r="DQ249">
        <v>0</v>
      </c>
      <c r="DR249">
        <v>262.8528928571429</v>
      </c>
      <c r="DS249">
        <v>-49.49208214285714</v>
      </c>
      <c r="DT249">
        <v>638.1568928571429</v>
      </c>
      <c r="DU249">
        <v>686.3158571428572</v>
      </c>
      <c r="DV249">
        <v>3.476651428571429</v>
      </c>
      <c r="DW249">
        <v>673.6846071428572</v>
      </c>
      <c r="DX249">
        <v>18.40559642857142</v>
      </c>
      <c r="DY249">
        <v>1.985899642857143</v>
      </c>
      <c r="DZ249">
        <v>1.67038</v>
      </c>
      <c r="EA249">
        <v>17.33236428571428</v>
      </c>
      <c r="EB249">
        <v>14.62380357142857</v>
      </c>
      <c r="EC249">
        <v>1499.988928571429</v>
      </c>
      <c r="ED249">
        <v>0.9729936071428573</v>
      </c>
      <c r="EE249">
        <v>0.02700669642857143</v>
      </c>
      <c r="EF249">
        <v>0</v>
      </c>
      <c r="EG249">
        <v>2.238882142857143</v>
      </c>
      <c r="EH249">
        <v>0</v>
      </c>
      <c r="EI249">
        <v>12501.03928571429</v>
      </c>
      <c r="EJ249">
        <v>12533.26785714286</v>
      </c>
      <c r="EK249">
        <v>39.68257142857142</v>
      </c>
      <c r="EL249">
        <v>41.375</v>
      </c>
      <c r="EM249">
        <v>40.16928571428571</v>
      </c>
      <c r="EN249">
        <v>40.50442857142857</v>
      </c>
      <c r="EO249">
        <v>39.06875</v>
      </c>
      <c r="EP249">
        <v>1459.478571428571</v>
      </c>
      <c r="EQ249">
        <v>40.51035714285714</v>
      </c>
      <c r="ER249">
        <v>0</v>
      </c>
      <c r="ES249">
        <v>1662655405.7</v>
      </c>
      <c r="ET249">
        <v>0</v>
      </c>
      <c r="EU249">
        <v>2.286665384615385</v>
      </c>
      <c r="EV249">
        <v>-0.1322700995552945</v>
      </c>
      <c r="EW249">
        <v>1282.133333995313</v>
      </c>
      <c r="EX249">
        <v>12507.80769230769</v>
      </c>
      <c r="EY249">
        <v>15</v>
      </c>
      <c r="EZ249">
        <v>0</v>
      </c>
      <c r="FA249" t="s">
        <v>419</v>
      </c>
      <c r="FB249">
        <v>1662142938.1</v>
      </c>
      <c r="FC249">
        <v>1662142938.1</v>
      </c>
      <c r="FD249">
        <v>0</v>
      </c>
      <c r="FE249">
        <v>0.077</v>
      </c>
      <c r="FF249">
        <v>-0.133</v>
      </c>
      <c r="FG249">
        <v>-3.393</v>
      </c>
      <c r="FH249">
        <v>-0.24</v>
      </c>
      <c r="FI249">
        <v>419</v>
      </c>
      <c r="FJ249">
        <v>24</v>
      </c>
      <c r="FK249">
        <v>0.26</v>
      </c>
      <c r="FL249">
        <v>0.23</v>
      </c>
      <c r="FM249">
        <v>-49.1373725</v>
      </c>
      <c r="FN249">
        <v>-8.530312570356472</v>
      </c>
      <c r="FO249">
        <v>0.8218398840368791</v>
      </c>
      <c r="FP249">
        <v>0</v>
      </c>
      <c r="FQ249">
        <v>2.269770588235294</v>
      </c>
      <c r="FR249">
        <v>0.04776775491778458</v>
      </c>
      <c r="FS249">
        <v>0.2212712250097175</v>
      </c>
      <c r="FT249">
        <v>1</v>
      </c>
      <c r="FU249">
        <v>3.437859500000001</v>
      </c>
      <c r="FV249">
        <v>0.851601275797367</v>
      </c>
      <c r="FW249">
        <v>0.08291649350249926</v>
      </c>
      <c r="FX249">
        <v>0</v>
      </c>
      <c r="FY249">
        <v>1</v>
      </c>
      <c r="FZ249">
        <v>3</v>
      </c>
      <c r="GA249" t="s">
        <v>426</v>
      </c>
      <c r="GB249">
        <v>2.97618</v>
      </c>
      <c r="GC249">
        <v>2.71573</v>
      </c>
      <c r="GD249">
        <v>0.128898</v>
      </c>
      <c r="GE249">
        <v>0.133723</v>
      </c>
      <c r="GF249">
        <v>0.0999782</v>
      </c>
      <c r="GG249">
        <v>0.0862692</v>
      </c>
      <c r="GH249">
        <v>27360.6</v>
      </c>
      <c r="GI249">
        <v>27340.2</v>
      </c>
      <c r="GJ249">
        <v>29227.9</v>
      </c>
      <c r="GK249">
        <v>29213.5</v>
      </c>
      <c r="GL249">
        <v>34882.2</v>
      </c>
      <c r="GM249">
        <v>35473.4</v>
      </c>
      <c r="GN249">
        <v>41194.7</v>
      </c>
      <c r="GO249">
        <v>41612.3</v>
      </c>
      <c r="GP249">
        <v>1.89985</v>
      </c>
      <c r="GQ249">
        <v>2.2662</v>
      </c>
      <c r="GR249">
        <v>0.00361353</v>
      </c>
      <c r="GS249">
        <v>0</v>
      </c>
      <c r="GT249">
        <v>28.3942</v>
      </c>
      <c r="GU249">
        <v>999.9</v>
      </c>
      <c r="GV249">
        <v>38.3</v>
      </c>
      <c r="GW249">
        <v>36.4</v>
      </c>
      <c r="GX249">
        <v>25.7466</v>
      </c>
      <c r="GY249">
        <v>63.0295</v>
      </c>
      <c r="GZ249">
        <v>21.5665</v>
      </c>
      <c r="HA249">
        <v>2</v>
      </c>
      <c r="HB249">
        <v>0.37983</v>
      </c>
      <c r="HC249">
        <v>2.61834</v>
      </c>
      <c r="HD249">
        <v>20.3684</v>
      </c>
      <c r="HE249">
        <v>5.21609</v>
      </c>
      <c r="HF249">
        <v>12.0099</v>
      </c>
      <c r="HG249">
        <v>4.98715</v>
      </c>
      <c r="HH249">
        <v>3.28768</v>
      </c>
      <c r="HI249">
        <v>9999</v>
      </c>
      <c r="HJ249">
        <v>9999</v>
      </c>
      <c r="HK249">
        <v>9999</v>
      </c>
      <c r="HL249">
        <v>222.2</v>
      </c>
      <c r="HM249">
        <v>1.86751</v>
      </c>
      <c r="HN249">
        <v>1.86657</v>
      </c>
      <c r="HO249">
        <v>1.86588</v>
      </c>
      <c r="HP249">
        <v>1.86584</v>
      </c>
      <c r="HQ249">
        <v>1.86768</v>
      </c>
      <c r="HR249">
        <v>1.87012</v>
      </c>
      <c r="HS249">
        <v>1.86875</v>
      </c>
      <c r="HT249">
        <v>1.87027</v>
      </c>
      <c r="HU249">
        <v>0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-4.74</v>
      </c>
      <c r="II249">
        <v>-0.1525</v>
      </c>
      <c r="IJ249">
        <v>-2.516739542632623</v>
      </c>
      <c r="IK249">
        <v>-0.003475500162460642</v>
      </c>
      <c r="IL249">
        <v>1.125610701116577E-07</v>
      </c>
      <c r="IM249">
        <v>8.211969671259291E-12</v>
      </c>
      <c r="IN249">
        <v>-0.1937301274936507</v>
      </c>
      <c r="IO249">
        <v>-0.01384364534232655</v>
      </c>
      <c r="IP249">
        <v>0.00103161831321913</v>
      </c>
      <c r="IQ249">
        <v>-1.444183994753534E-05</v>
      </c>
      <c r="IR249">
        <v>3</v>
      </c>
      <c r="IS249">
        <v>2339</v>
      </c>
      <c r="IT249">
        <v>1</v>
      </c>
      <c r="IU249">
        <v>31</v>
      </c>
      <c r="IV249">
        <v>8541.1</v>
      </c>
      <c r="IW249">
        <v>8541.1</v>
      </c>
      <c r="IX249">
        <v>1.97998</v>
      </c>
      <c r="IY249">
        <v>2.23145</v>
      </c>
      <c r="IZ249">
        <v>1.94702</v>
      </c>
      <c r="JA249">
        <v>2.63428</v>
      </c>
      <c r="JB249">
        <v>2.19482</v>
      </c>
      <c r="JC249">
        <v>2.36084</v>
      </c>
      <c r="JD249">
        <v>39.7171</v>
      </c>
      <c r="JE249">
        <v>14.7012</v>
      </c>
      <c r="JF249">
        <v>18</v>
      </c>
      <c r="JG249">
        <v>528.6420000000001</v>
      </c>
      <c r="JH249">
        <v>780.42</v>
      </c>
      <c r="JI249">
        <v>25.0011</v>
      </c>
      <c r="JJ249">
        <v>32.1572</v>
      </c>
      <c r="JK249">
        <v>30.0004</v>
      </c>
      <c r="JL249">
        <v>32.0986</v>
      </c>
      <c r="JM249">
        <v>32.0062</v>
      </c>
      <c r="JN249">
        <v>39.623</v>
      </c>
      <c r="JO249">
        <v>28.9878</v>
      </c>
      <c r="JP249">
        <v>0</v>
      </c>
      <c r="JQ249">
        <v>25</v>
      </c>
      <c r="JR249">
        <v>727.619</v>
      </c>
      <c r="JS249">
        <v>18.2162</v>
      </c>
      <c r="JT249">
        <v>99.98520000000001</v>
      </c>
      <c r="JU249">
        <v>99.9559</v>
      </c>
    </row>
    <row r="250" spans="1:281">
      <c r="A250">
        <v>234</v>
      </c>
      <c r="B250">
        <v>1662655410.1</v>
      </c>
      <c r="C250">
        <v>4384.5</v>
      </c>
      <c r="D250" t="s">
        <v>893</v>
      </c>
      <c r="E250" t="s">
        <v>894</v>
      </c>
      <c r="F250">
        <v>5</v>
      </c>
      <c r="G250" t="s">
        <v>807</v>
      </c>
      <c r="H250" t="s">
        <v>416</v>
      </c>
      <c r="I250">
        <v>1662655402.260714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717.4262017552667</v>
      </c>
      <c r="AK250">
        <v>677.1971878787875</v>
      </c>
      <c r="AL250">
        <v>3.305663148218395</v>
      </c>
      <c r="AM250">
        <v>64.66936535487078</v>
      </c>
      <c r="AN250">
        <f>(AP250 - AO250 + DI250*1E3/(8.314*(DK250+273.15)) * AR250/DH250 * AQ250) * DH250/(100*CV250) * 1000/(1000 - AP250)</f>
        <v>0</v>
      </c>
      <c r="AO250">
        <v>18.28949798748834</v>
      </c>
      <c r="AP250">
        <v>21.85691929824562</v>
      </c>
      <c r="AQ250">
        <v>-8.58351097873559E-05</v>
      </c>
      <c r="AR250">
        <v>93.61822982949093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1662655402.260714</v>
      </c>
      <c r="DB250">
        <v>638.6165357142858</v>
      </c>
      <c r="DC250">
        <v>688.6986428571429</v>
      </c>
      <c r="DD250">
        <v>21.87639285714286</v>
      </c>
      <c r="DE250">
        <v>18.34821428571428</v>
      </c>
      <c r="DF250">
        <v>643.3203214285714</v>
      </c>
      <c r="DG250">
        <v>22.02884642857143</v>
      </c>
      <c r="DH250">
        <v>499.9957857142858</v>
      </c>
      <c r="DI250">
        <v>90.75388928571431</v>
      </c>
      <c r="DJ250">
        <v>0.09997626785714286</v>
      </c>
      <c r="DK250">
        <v>28.58214285714286</v>
      </c>
      <c r="DL250">
        <v>28.460225</v>
      </c>
      <c r="DM250">
        <v>999.9000000000002</v>
      </c>
      <c r="DN250">
        <v>0</v>
      </c>
      <c r="DO250">
        <v>0</v>
      </c>
      <c r="DP250">
        <v>10002.52892857143</v>
      </c>
      <c r="DQ250">
        <v>0</v>
      </c>
      <c r="DR250">
        <v>264.5536071428572</v>
      </c>
      <c r="DS250">
        <v>-50.08211428571429</v>
      </c>
      <c r="DT250">
        <v>652.8995000000001</v>
      </c>
      <c r="DU250">
        <v>701.5703571428572</v>
      </c>
      <c r="DV250">
        <v>3.528173571428572</v>
      </c>
      <c r="DW250">
        <v>688.6986428571429</v>
      </c>
      <c r="DX250">
        <v>18.34821428571428</v>
      </c>
      <c r="DY250">
        <v>1.985366785714286</v>
      </c>
      <c r="DZ250">
        <v>1.665172142857143</v>
      </c>
      <c r="EA250">
        <v>17.32811785714285</v>
      </c>
      <c r="EB250">
        <v>14.575425</v>
      </c>
      <c r="EC250">
        <v>1499.975</v>
      </c>
      <c r="ED250">
        <v>0.9729932500000001</v>
      </c>
      <c r="EE250">
        <v>0.027007075</v>
      </c>
      <c r="EF250">
        <v>0</v>
      </c>
      <c r="EG250">
        <v>2.253157142857143</v>
      </c>
      <c r="EH250">
        <v>0</v>
      </c>
      <c r="EI250">
        <v>12592.63571428572</v>
      </c>
      <c r="EJ250">
        <v>12533.14999999999</v>
      </c>
      <c r="EK250">
        <v>39.68699999999999</v>
      </c>
      <c r="EL250">
        <v>41.375</v>
      </c>
      <c r="EM250">
        <v>40.17814285714285</v>
      </c>
      <c r="EN250">
        <v>40.50885714285715</v>
      </c>
      <c r="EO250">
        <v>39.07100000000001</v>
      </c>
      <c r="EP250">
        <v>1459.464642857143</v>
      </c>
      <c r="EQ250">
        <v>40.51035714285714</v>
      </c>
      <c r="ER250">
        <v>0</v>
      </c>
      <c r="ES250">
        <v>1662655409.9</v>
      </c>
      <c r="ET250">
        <v>0</v>
      </c>
      <c r="EU250">
        <v>2.289084</v>
      </c>
      <c r="EV250">
        <v>0.1894153714693103</v>
      </c>
      <c r="EW250">
        <v>1179.369228907847</v>
      </c>
      <c r="EX250">
        <v>12600.752</v>
      </c>
      <c r="EY250">
        <v>15</v>
      </c>
      <c r="EZ250">
        <v>0</v>
      </c>
      <c r="FA250" t="s">
        <v>419</v>
      </c>
      <c r="FB250">
        <v>1662142938.1</v>
      </c>
      <c r="FC250">
        <v>1662142938.1</v>
      </c>
      <c r="FD250">
        <v>0</v>
      </c>
      <c r="FE250">
        <v>0.077</v>
      </c>
      <c r="FF250">
        <v>-0.133</v>
      </c>
      <c r="FG250">
        <v>-3.393</v>
      </c>
      <c r="FH250">
        <v>-0.24</v>
      </c>
      <c r="FI250">
        <v>419</v>
      </c>
      <c r="FJ250">
        <v>24</v>
      </c>
      <c r="FK250">
        <v>0.26</v>
      </c>
      <c r="FL250">
        <v>0.23</v>
      </c>
      <c r="FM250">
        <v>-49.57881951219512</v>
      </c>
      <c r="FN250">
        <v>-8.204180487804926</v>
      </c>
      <c r="FO250">
        <v>0.8110911128090424</v>
      </c>
      <c r="FP250">
        <v>0</v>
      </c>
      <c r="FQ250">
        <v>2.268408823529412</v>
      </c>
      <c r="FR250">
        <v>0.1506814305750828</v>
      </c>
      <c r="FS250">
        <v>0.2217501168746255</v>
      </c>
      <c r="FT250">
        <v>1</v>
      </c>
      <c r="FU250">
        <v>3.483680975609757</v>
      </c>
      <c r="FV250">
        <v>0.784126829268299</v>
      </c>
      <c r="FW250">
        <v>0.07831396180555759</v>
      </c>
      <c r="FX250">
        <v>0</v>
      </c>
      <c r="FY250">
        <v>1</v>
      </c>
      <c r="FZ250">
        <v>3</v>
      </c>
      <c r="GA250" t="s">
        <v>426</v>
      </c>
      <c r="GB250">
        <v>2.97599</v>
      </c>
      <c r="GC250">
        <v>2.7158</v>
      </c>
      <c r="GD250">
        <v>0.130883</v>
      </c>
      <c r="GE250">
        <v>0.135669</v>
      </c>
      <c r="GF250">
        <v>0.0999429</v>
      </c>
      <c r="GG250">
        <v>0.0862332</v>
      </c>
      <c r="GH250">
        <v>27297.7</v>
      </c>
      <c r="GI250">
        <v>27278.3</v>
      </c>
      <c r="GJ250">
        <v>29227.4</v>
      </c>
      <c r="GK250">
        <v>29213.1</v>
      </c>
      <c r="GL250">
        <v>34883.5</v>
      </c>
      <c r="GM250">
        <v>35474.3</v>
      </c>
      <c r="GN250">
        <v>41194.5</v>
      </c>
      <c r="GO250">
        <v>41611.8</v>
      </c>
      <c r="GP250">
        <v>1.89953</v>
      </c>
      <c r="GQ250">
        <v>2.2664</v>
      </c>
      <c r="GR250">
        <v>0.00184774</v>
      </c>
      <c r="GS250">
        <v>0</v>
      </c>
      <c r="GT250">
        <v>28.3969</v>
      </c>
      <c r="GU250">
        <v>999.9</v>
      </c>
      <c r="GV250">
        <v>38.3</v>
      </c>
      <c r="GW250">
        <v>36.4</v>
      </c>
      <c r="GX250">
        <v>25.7478</v>
      </c>
      <c r="GY250">
        <v>63.0095</v>
      </c>
      <c r="GZ250">
        <v>21.7869</v>
      </c>
      <c r="HA250">
        <v>2</v>
      </c>
      <c r="HB250">
        <v>0.380114</v>
      </c>
      <c r="HC250">
        <v>2.61791</v>
      </c>
      <c r="HD250">
        <v>20.3684</v>
      </c>
      <c r="HE250">
        <v>5.21549</v>
      </c>
      <c r="HF250">
        <v>12.0099</v>
      </c>
      <c r="HG250">
        <v>4.987</v>
      </c>
      <c r="HH250">
        <v>3.28775</v>
      </c>
      <c r="HI250">
        <v>9999</v>
      </c>
      <c r="HJ250">
        <v>9999</v>
      </c>
      <c r="HK250">
        <v>9999</v>
      </c>
      <c r="HL250">
        <v>222.2</v>
      </c>
      <c r="HM250">
        <v>1.86751</v>
      </c>
      <c r="HN250">
        <v>1.86655</v>
      </c>
      <c r="HO250">
        <v>1.86587</v>
      </c>
      <c r="HP250">
        <v>1.86584</v>
      </c>
      <c r="HQ250">
        <v>1.86768</v>
      </c>
      <c r="HR250">
        <v>1.87012</v>
      </c>
      <c r="HS250">
        <v>1.86876</v>
      </c>
      <c r="HT250">
        <v>1.87027</v>
      </c>
      <c r="HU250">
        <v>0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-4.788</v>
      </c>
      <c r="II250">
        <v>-0.1526</v>
      </c>
      <c r="IJ250">
        <v>-2.516739542632623</v>
      </c>
      <c r="IK250">
        <v>-0.003475500162460642</v>
      </c>
      <c r="IL250">
        <v>1.125610701116577E-07</v>
      </c>
      <c r="IM250">
        <v>8.211969671259291E-12</v>
      </c>
      <c r="IN250">
        <v>-0.1937301274936507</v>
      </c>
      <c r="IO250">
        <v>-0.01384364534232655</v>
      </c>
      <c r="IP250">
        <v>0.00103161831321913</v>
      </c>
      <c r="IQ250">
        <v>-1.444183994753534E-05</v>
      </c>
      <c r="IR250">
        <v>3</v>
      </c>
      <c r="IS250">
        <v>2339</v>
      </c>
      <c r="IT250">
        <v>1</v>
      </c>
      <c r="IU250">
        <v>31</v>
      </c>
      <c r="IV250">
        <v>8541.200000000001</v>
      </c>
      <c r="IW250">
        <v>8541.200000000001</v>
      </c>
      <c r="IX250">
        <v>2.00928</v>
      </c>
      <c r="IY250">
        <v>2.23145</v>
      </c>
      <c r="IZ250">
        <v>1.94702</v>
      </c>
      <c r="JA250">
        <v>2.63184</v>
      </c>
      <c r="JB250">
        <v>2.19482</v>
      </c>
      <c r="JC250">
        <v>2.38037</v>
      </c>
      <c r="JD250">
        <v>39.7171</v>
      </c>
      <c r="JE250">
        <v>14.7099</v>
      </c>
      <c r="JF250">
        <v>18</v>
      </c>
      <c r="JG250">
        <v>528.441</v>
      </c>
      <c r="JH250">
        <v>780.644</v>
      </c>
      <c r="JI250">
        <v>25.0002</v>
      </c>
      <c r="JJ250">
        <v>32.1599</v>
      </c>
      <c r="JK250">
        <v>30.0003</v>
      </c>
      <c r="JL250">
        <v>32.1013</v>
      </c>
      <c r="JM250">
        <v>32.0083</v>
      </c>
      <c r="JN250">
        <v>40.343</v>
      </c>
      <c r="JO250">
        <v>28.9878</v>
      </c>
      <c r="JP250">
        <v>0</v>
      </c>
      <c r="JQ250">
        <v>25</v>
      </c>
      <c r="JR250">
        <v>741.049</v>
      </c>
      <c r="JS250">
        <v>18.1724</v>
      </c>
      <c r="JT250">
        <v>99.9843</v>
      </c>
      <c r="JU250">
        <v>99.9546</v>
      </c>
    </row>
    <row r="251" spans="1:281">
      <c r="A251">
        <v>235</v>
      </c>
      <c r="B251">
        <v>1662655415.6</v>
      </c>
      <c r="C251">
        <v>4390</v>
      </c>
      <c r="D251" t="s">
        <v>895</v>
      </c>
      <c r="E251" t="s">
        <v>896</v>
      </c>
      <c r="F251">
        <v>5</v>
      </c>
      <c r="G251" t="s">
        <v>807</v>
      </c>
      <c r="H251" t="s">
        <v>416</v>
      </c>
      <c r="I251">
        <v>1662655407.832142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736.1883471279441</v>
      </c>
      <c r="AK251">
        <v>695.5228606060605</v>
      </c>
      <c r="AL251">
        <v>3.33942404069285</v>
      </c>
      <c r="AM251">
        <v>64.66936535487078</v>
      </c>
      <c r="AN251">
        <f>(AP251 - AO251 + DI251*1E3/(8.314*(DK251+273.15)) * AR251/DH251 * AQ251) * DH251/(100*CV251) * 1000/(1000 - AP251)</f>
        <v>0</v>
      </c>
      <c r="AO251">
        <v>18.26441911274819</v>
      </c>
      <c r="AP251">
        <v>21.8628133126935</v>
      </c>
      <c r="AQ251">
        <v>-0.0009582042228437921</v>
      </c>
      <c r="AR251">
        <v>93.61822982949093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1662655407.832142</v>
      </c>
      <c r="DB251">
        <v>656.70375</v>
      </c>
      <c r="DC251">
        <v>707.4485357142858</v>
      </c>
      <c r="DD251">
        <v>21.86652857142857</v>
      </c>
      <c r="DE251">
        <v>18.29183214285714</v>
      </c>
      <c r="DF251">
        <v>661.4677499999999</v>
      </c>
      <c r="DG251">
        <v>22.01908214285714</v>
      </c>
      <c r="DH251">
        <v>500.0020357142857</v>
      </c>
      <c r="DI251">
        <v>90.75411785714287</v>
      </c>
      <c r="DJ251">
        <v>0.1000108357142857</v>
      </c>
      <c r="DK251">
        <v>28.58207142857143</v>
      </c>
      <c r="DL251">
        <v>28.44020357142857</v>
      </c>
      <c r="DM251">
        <v>999.9000000000002</v>
      </c>
      <c r="DN251">
        <v>0</v>
      </c>
      <c r="DO251">
        <v>0</v>
      </c>
      <c r="DP251">
        <v>10005.20428571428</v>
      </c>
      <c r="DQ251">
        <v>0</v>
      </c>
      <c r="DR251">
        <v>265.7196428571429</v>
      </c>
      <c r="DS251">
        <v>-50.74481071428571</v>
      </c>
      <c r="DT251">
        <v>671.3845</v>
      </c>
      <c r="DU251">
        <v>720.6297142857145</v>
      </c>
      <c r="DV251">
        <v>3.574695714285714</v>
      </c>
      <c r="DW251">
        <v>707.4485357142858</v>
      </c>
      <c r="DX251">
        <v>18.29183214285714</v>
      </c>
      <c r="DY251">
        <v>1.984476428571429</v>
      </c>
      <c r="DZ251">
        <v>1.660059642857143</v>
      </c>
      <c r="EA251">
        <v>17.321025</v>
      </c>
      <c r="EB251">
        <v>14.52786785714286</v>
      </c>
      <c r="EC251">
        <v>1499.967142857143</v>
      </c>
      <c r="ED251">
        <v>0.9729930714285716</v>
      </c>
      <c r="EE251">
        <v>0.02700726428571429</v>
      </c>
      <c r="EF251">
        <v>0</v>
      </c>
      <c r="EG251">
        <v>2.313425</v>
      </c>
      <c r="EH251">
        <v>0</v>
      </c>
      <c r="EI251">
        <v>12696.91785714285</v>
      </c>
      <c r="EJ251">
        <v>12533.06428571428</v>
      </c>
      <c r="EK251">
        <v>39.68699999999999</v>
      </c>
      <c r="EL251">
        <v>41.38385714285715</v>
      </c>
      <c r="EM251">
        <v>40.18699999999999</v>
      </c>
      <c r="EN251">
        <v>40.52657142857142</v>
      </c>
      <c r="EO251">
        <v>39.07100000000001</v>
      </c>
      <c r="EP251">
        <v>1459.457142857143</v>
      </c>
      <c r="EQ251">
        <v>40.51</v>
      </c>
      <c r="ER251">
        <v>0</v>
      </c>
      <c r="ES251">
        <v>1662655415.9</v>
      </c>
      <c r="ET251">
        <v>0</v>
      </c>
      <c r="EU251">
        <v>2.330336</v>
      </c>
      <c r="EV251">
        <v>0.273961515389459</v>
      </c>
      <c r="EW251">
        <v>1041.930767660527</v>
      </c>
      <c r="EX251">
        <v>12711.732</v>
      </c>
      <c r="EY251">
        <v>15</v>
      </c>
      <c r="EZ251">
        <v>0</v>
      </c>
      <c r="FA251" t="s">
        <v>419</v>
      </c>
      <c r="FB251">
        <v>1662142938.1</v>
      </c>
      <c r="FC251">
        <v>1662142938.1</v>
      </c>
      <c r="FD251">
        <v>0</v>
      </c>
      <c r="FE251">
        <v>0.077</v>
      </c>
      <c r="FF251">
        <v>-0.133</v>
      </c>
      <c r="FG251">
        <v>-3.393</v>
      </c>
      <c r="FH251">
        <v>-0.24</v>
      </c>
      <c r="FI251">
        <v>419</v>
      </c>
      <c r="FJ251">
        <v>24</v>
      </c>
      <c r="FK251">
        <v>0.26</v>
      </c>
      <c r="FL251">
        <v>0.23</v>
      </c>
      <c r="FM251">
        <v>-50.35258780487805</v>
      </c>
      <c r="FN251">
        <v>-7.161857142857302</v>
      </c>
      <c r="FO251">
        <v>0.7076423704707233</v>
      </c>
      <c r="FP251">
        <v>0</v>
      </c>
      <c r="FQ251">
        <v>2.295023529411765</v>
      </c>
      <c r="FR251">
        <v>0.5718441473422464</v>
      </c>
      <c r="FS251">
        <v>0.1921068667952715</v>
      </c>
      <c r="FT251">
        <v>1</v>
      </c>
      <c r="FU251">
        <v>3.543026585365854</v>
      </c>
      <c r="FV251">
        <v>0.545398118466903</v>
      </c>
      <c r="FW251">
        <v>0.0577070881899673</v>
      </c>
      <c r="FX251">
        <v>0</v>
      </c>
      <c r="FY251">
        <v>1</v>
      </c>
      <c r="FZ251">
        <v>3</v>
      </c>
      <c r="GA251" t="s">
        <v>426</v>
      </c>
      <c r="GB251">
        <v>2.97631</v>
      </c>
      <c r="GC251">
        <v>2.71549</v>
      </c>
      <c r="GD251">
        <v>0.1333</v>
      </c>
      <c r="GE251">
        <v>0.138058</v>
      </c>
      <c r="GF251">
        <v>0.0999651</v>
      </c>
      <c r="GG251">
        <v>0.08616119999999999</v>
      </c>
      <c r="GH251">
        <v>27221.9</v>
      </c>
      <c r="GI251">
        <v>27202.2</v>
      </c>
      <c r="GJ251">
        <v>29227.7</v>
      </c>
      <c r="GK251">
        <v>29212.4</v>
      </c>
      <c r="GL251">
        <v>34882.6</v>
      </c>
      <c r="GM251">
        <v>35476.5</v>
      </c>
      <c r="GN251">
        <v>41194.3</v>
      </c>
      <c r="GO251">
        <v>41611</v>
      </c>
      <c r="GP251">
        <v>1.9001</v>
      </c>
      <c r="GQ251">
        <v>2.26603</v>
      </c>
      <c r="GR251">
        <v>0.000789762</v>
      </c>
      <c r="GS251">
        <v>0</v>
      </c>
      <c r="GT251">
        <v>28.3972</v>
      </c>
      <c r="GU251">
        <v>999.9</v>
      </c>
      <c r="GV251">
        <v>38.3</v>
      </c>
      <c r="GW251">
        <v>36.4</v>
      </c>
      <c r="GX251">
        <v>25.748</v>
      </c>
      <c r="GY251">
        <v>62.9895</v>
      </c>
      <c r="GZ251">
        <v>21.5705</v>
      </c>
      <c r="HA251">
        <v>2</v>
      </c>
      <c r="HB251">
        <v>0.380102</v>
      </c>
      <c r="HC251">
        <v>2.61447</v>
      </c>
      <c r="HD251">
        <v>20.3686</v>
      </c>
      <c r="HE251">
        <v>5.21534</v>
      </c>
      <c r="HF251">
        <v>12.0101</v>
      </c>
      <c r="HG251">
        <v>4.98685</v>
      </c>
      <c r="HH251">
        <v>3.28755</v>
      </c>
      <c r="HI251">
        <v>9999</v>
      </c>
      <c r="HJ251">
        <v>9999</v>
      </c>
      <c r="HK251">
        <v>9999</v>
      </c>
      <c r="HL251">
        <v>222.2</v>
      </c>
      <c r="HM251">
        <v>1.86751</v>
      </c>
      <c r="HN251">
        <v>1.86653</v>
      </c>
      <c r="HO251">
        <v>1.86586</v>
      </c>
      <c r="HP251">
        <v>1.86584</v>
      </c>
      <c r="HQ251">
        <v>1.86768</v>
      </c>
      <c r="HR251">
        <v>1.87012</v>
      </c>
      <c r="HS251">
        <v>1.86875</v>
      </c>
      <c r="HT251">
        <v>1.87026</v>
      </c>
      <c r="HU251">
        <v>0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-4.848</v>
      </c>
      <c r="II251">
        <v>-0.1526</v>
      </c>
      <c r="IJ251">
        <v>-2.516739542632623</v>
      </c>
      <c r="IK251">
        <v>-0.003475500162460642</v>
      </c>
      <c r="IL251">
        <v>1.125610701116577E-07</v>
      </c>
      <c r="IM251">
        <v>8.211969671259291E-12</v>
      </c>
      <c r="IN251">
        <v>-0.1937301274936507</v>
      </c>
      <c r="IO251">
        <v>-0.01384364534232655</v>
      </c>
      <c r="IP251">
        <v>0.00103161831321913</v>
      </c>
      <c r="IQ251">
        <v>-1.444183994753534E-05</v>
      </c>
      <c r="IR251">
        <v>3</v>
      </c>
      <c r="IS251">
        <v>2339</v>
      </c>
      <c r="IT251">
        <v>1</v>
      </c>
      <c r="IU251">
        <v>31</v>
      </c>
      <c r="IV251">
        <v>8541.299999999999</v>
      </c>
      <c r="IW251">
        <v>8541.299999999999</v>
      </c>
      <c r="IX251">
        <v>2.05322</v>
      </c>
      <c r="IY251">
        <v>2.22534</v>
      </c>
      <c r="IZ251">
        <v>1.94702</v>
      </c>
      <c r="JA251">
        <v>2.6355</v>
      </c>
      <c r="JB251">
        <v>2.19482</v>
      </c>
      <c r="JC251">
        <v>2.3938</v>
      </c>
      <c r="JD251">
        <v>39.7171</v>
      </c>
      <c r="JE251">
        <v>14.7099</v>
      </c>
      <c r="JF251">
        <v>18</v>
      </c>
      <c r="JG251">
        <v>528.837</v>
      </c>
      <c r="JH251">
        <v>780.294</v>
      </c>
      <c r="JI251">
        <v>24.9996</v>
      </c>
      <c r="JJ251">
        <v>32.1622</v>
      </c>
      <c r="JK251">
        <v>30.0002</v>
      </c>
      <c r="JL251">
        <v>32.1016</v>
      </c>
      <c r="JM251">
        <v>32.0097</v>
      </c>
      <c r="JN251">
        <v>41.1107</v>
      </c>
      <c r="JO251">
        <v>29.3041</v>
      </c>
      <c r="JP251">
        <v>0</v>
      </c>
      <c r="JQ251">
        <v>25</v>
      </c>
      <c r="JR251">
        <v>754.422</v>
      </c>
      <c r="JS251">
        <v>18.1071</v>
      </c>
      <c r="JT251">
        <v>99.98439999999999</v>
      </c>
      <c r="JU251">
        <v>99.9526</v>
      </c>
    </row>
    <row r="252" spans="1:281">
      <c r="A252">
        <v>236</v>
      </c>
      <c r="B252">
        <v>1662655420.1</v>
      </c>
      <c r="C252">
        <v>4394.5</v>
      </c>
      <c r="D252" t="s">
        <v>897</v>
      </c>
      <c r="E252" t="s">
        <v>898</v>
      </c>
      <c r="F252">
        <v>5</v>
      </c>
      <c r="G252" t="s">
        <v>807</v>
      </c>
      <c r="H252" t="s">
        <v>416</v>
      </c>
      <c r="I252">
        <v>1662655412.278571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751.5817250720869</v>
      </c>
      <c r="AK252">
        <v>710.5191939393941</v>
      </c>
      <c r="AL252">
        <v>3.329603740827306</v>
      </c>
      <c r="AM252">
        <v>64.66936535487078</v>
      </c>
      <c r="AN252">
        <f>(AP252 - AO252 + DI252*1E3/(8.314*(DK252+273.15)) * AR252/DH252 * AQ252) * DH252/(100*CV252) * 1000/(1000 - AP252)</f>
        <v>0</v>
      </c>
      <c r="AO252">
        <v>18.26002143190421</v>
      </c>
      <c r="AP252">
        <v>21.87001578947368</v>
      </c>
      <c r="AQ252">
        <v>0.0006006195687605629</v>
      </c>
      <c r="AR252">
        <v>93.61822982949093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1662655412.278571</v>
      </c>
      <c r="DB252">
        <v>671.1403928571428</v>
      </c>
      <c r="DC252">
        <v>722.3804642857142</v>
      </c>
      <c r="DD252">
        <v>21.86378214285714</v>
      </c>
      <c r="DE252">
        <v>18.25252857142857</v>
      </c>
      <c r="DF252">
        <v>675.9524285714286</v>
      </c>
      <c r="DG252">
        <v>22.01636785714285</v>
      </c>
      <c r="DH252">
        <v>500.0120000000001</v>
      </c>
      <c r="DI252">
        <v>90.75392857142859</v>
      </c>
      <c r="DJ252">
        <v>0.1000167035714286</v>
      </c>
      <c r="DK252">
        <v>28.578775</v>
      </c>
      <c r="DL252">
        <v>28.42229285714285</v>
      </c>
      <c r="DM252">
        <v>999.9000000000002</v>
      </c>
      <c r="DN252">
        <v>0</v>
      </c>
      <c r="DO252">
        <v>0</v>
      </c>
      <c r="DP252">
        <v>10001.54035714286</v>
      </c>
      <c r="DQ252">
        <v>0</v>
      </c>
      <c r="DR252">
        <v>266.36475</v>
      </c>
      <c r="DS252">
        <v>-51.24007142857142</v>
      </c>
      <c r="DT252">
        <v>686.1420714285714</v>
      </c>
      <c r="DU252">
        <v>735.8106071428572</v>
      </c>
      <c r="DV252">
        <v>3.611253928571429</v>
      </c>
      <c r="DW252">
        <v>722.3804642857142</v>
      </c>
      <c r="DX252">
        <v>18.25252857142857</v>
      </c>
      <c r="DY252">
        <v>1.984223571428572</v>
      </c>
      <c r="DZ252">
        <v>1.656488571428572</v>
      </c>
      <c r="EA252">
        <v>17.31900714285714</v>
      </c>
      <c r="EB252">
        <v>14.49456785714286</v>
      </c>
      <c r="EC252">
        <v>1499.995</v>
      </c>
      <c r="ED252">
        <v>0.9729928928571429</v>
      </c>
      <c r="EE252">
        <v>0.02700745357142858</v>
      </c>
      <c r="EF252">
        <v>0</v>
      </c>
      <c r="EG252">
        <v>2.355857142857143</v>
      </c>
      <c r="EH252">
        <v>0</v>
      </c>
      <c r="EI252">
        <v>12770.55714285714</v>
      </c>
      <c r="EJ252">
        <v>12533.3</v>
      </c>
      <c r="EK252">
        <v>39.68699999999999</v>
      </c>
      <c r="EL252">
        <v>41.38385714285715</v>
      </c>
      <c r="EM252">
        <v>40.18699999999999</v>
      </c>
      <c r="EN252">
        <v>40.53985714285714</v>
      </c>
      <c r="EO252">
        <v>39.0845</v>
      </c>
      <c r="EP252">
        <v>1459.483928571428</v>
      </c>
      <c r="EQ252">
        <v>40.51107142857143</v>
      </c>
      <c r="ER252">
        <v>0</v>
      </c>
      <c r="ES252">
        <v>1662655420.1</v>
      </c>
      <c r="ET252">
        <v>0</v>
      </c>
      <c r="EU252">
        <v>2.342592307692308</v>
      </c>
      <c r="EV252">
        <v>-0.1569435979816939</v>
      </c>
      <c r="EW252">
        <v>940.9675215707002</v>
      </c>
      <c r="EX252">
        <v>12775.69615384615</v>
      </c>
      <c r="EY252">
        <v>15</v>
      </c>
      <c r="EZ252">
        <v>0</v>
      </c>
      <c r="FA252" t="s">
        <v>419</v>
      </c>
      <c r="FB252">
        <v>1662142938.1</v>
      </c>
      <c r="FC252">
        <v>1662142938.1</v>
      </c>
      <c r="FD252">
        <v>0</v>
      </c>
      <c r="FE252">
        <v>0.077</v>
      </c>
      <c r="FF252">
        <v>-0.133</v>
      </c>
      <c r="FG252">
        <v>-3.393</v>
      </c>
      <c r="FH252">
        <v>-0.24</v>
      </c>
      <c r="FI252">
        <v>419</v>
      </c>
      <c r="FJ252">
        <v>24</v>
      </c>
      <c r="FK252">
        <v>0.26</v>
      </c>
      <c r="FL252">
        <v>0.23</v>
      </c>
      <c r="FM252">
        <v>-50.93043658536585</v>
      </c>
      <c r="FN252">
        <v>-6.71476933797904</v>
      </c>
      <c r="FO252">
        <v>0.6635666072972985</v>
      </c>
      <c r="FP252">
        <v>0</v>
      </c>
      <c r="FQ252">
        <v>2.330664705882353</v>
      </c>
      <c r="FR252">
        <v>0.5038869258674951</v>
      </c>
      <c r="FS252">
        <v>0.17833446416009</v>
      </c>
      <c r="FT252">
        <v>1</v>
      </c>
      <c r="FU252">
        <v>3.588405853658537</v>
      </c>
      <c r="FV252">
        <v>0.4444398606271709</v>
      </c>
      <c r="FW252">
        <v>0.0475421043161517</v>
      </c>
      <c r="FX252">
        <v>0</v>
      </c>
      <c r="FY252">
        <v>1</v>
      </c>
      <c r="FZ252">
        <v>3</v>
      </c>
      <c r="GA252" t="s">
        <v>426</v>
      </c>
      <c r="GB252">
        <v>2.97605</v>
      </c>
      <c r="GC252">
        <v>2.71558</v>
      </c>
      <c r="GD252">
        <v>0.135251</v>
      </c>
      <c r="GE252">
        <v>0.139983</v>
      </c>
      <c r="GF252">
        <v>0.09997250000000001</v>
      </c>
      <c r="GG252">
        <v>0.0859982</v>
      </c>
      <c r="GH252">
        <v>27160</v>
      </c>
      <c r="GI252">
        <v>27141.9</v>
      </c>
      <c r="GJ252">
        <v>29227.2</v>
      </c>
      <c r="GK252">
        <v>29213</v>
      </c>
      <c r="GL252">
        <v>34882.1</v>
      </c>
      <c r="GM252">
        <v>35483.4</v>
      </c>
      <c r="GN252">
        <v>41194.1</v>
      </c>
      <c r="GO252">
        <v>41611.5</v>
      </c>
      <c r="GP252">
        <v>1.89988</v>
      </c>
      <c r="GQ252">
        <v>2.26638</v>
      </c>
      <c r="GR252">
        <v>0.0003241</v>
      </c>
      <c r="GS252">
        <v>0</v>
      </c>
      <c r="GT252">
        <v>28.3972</v>
      </c>
      <c r="GU252">
        <v>999.9</v>
      </c>
      <c r="GV252">
        <v>38.4</v>
      </c>
      <c r="GW252">
        <v>36.4</v>
      </c>
      <c r="GX252">
        <v>25.8149</v>
      </c>
      <c r="GY252">
        <v>63.2395</v>
      </c>
      <c r="GZ252">
        <v>21.7067</v>
      </c>
      <c r="HA252">
        <v>2</v>
      </c>
      <c r="HB252">
        <v>0.380254</v>
      </c>
      <c r="HC252">
        <v>2.61199</v>
      </c>
      <c r="HD252">
        <v>20.3687</v>
      </c>
      <c r="HE252">
        <v>5.21519</v>
      </c>
      <c r="HF252">
        <v>12.0099</v>
      </c>
      <c r="HG252">
        <v>4.98695</v>
      </c>
      <c r="HH252">
        <v>3.28755</v>
      </c>
      <c r="HI252">
        <v>9999</v>
      </c>
      <c r="HJ252">
        <v>9999</v>
      </c>
      <c r="HK252">
        <v>9999</v>
      </c>
      <c r="HL252">
        <v>222.2</v>
      </c>
      <c r="HM252">
        <v>1.8675</v>
      </c>
      <c r="HN252">
        <v>1.86651</v>
      </c>
      <c r="HO252">
        <v>1.86589</v>
      </c>
      <c r="HP252">
        <v>1.86584</v>
      </c>
      <c r="HQ252">
        <v>1.86768</v>
      </c>
      <c r="HR252">
        <v>1.87012</v>
      </c>
      <c r="HS252">
        <v>1.86874</v>
      </c>
      <c r="HT252">
        <v>1.87027</v>
      </c>
      <c r="HU252">
        <v>0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-4.897</v>
      </c>
      <c r="II252">
        <v>-0.1525</v>
      </c>
      <c r="IJ252">
        <v>-2.516739542632623</v>
      </c>
      <c r="IK252">
        <v>-0.003475500162460642</v>
      </c>
      <c r="IL252">
        <v>1.125610701116577E-07</v>
      </c>
      <c r="IM252">
        <v>8.211969671259291E-12</v>
      </c>
      <c r="IN252">
        <v>-0.1937301274936507</v>
      </c>
      <c r="IO252">
        <v>-0.01384364534232655</v>
      </c>
      <c r="IP252">
        <v>0.00103161831321913</v>
      </c>
      <c r="IQ252">
        <v>-1.444183994753534E-05</v>
      </c>
      <c r="IR252">
        <v>3</v>
      </c>
      <c r="IS252">
        <v>2339</v>
      </c>
      <c r="IT252">
        <v>1</v>
      </c>
      <c r="IU252">
        <v>31</v>
      </c>
      <c r="IV252">
        <v>8541.4</v>
      </c>
      <c r="IW252">
        <v>8541.4</v>
      </c>
      <c r="IX252">
        <v>2.08374</v>
      </c>
      <c r="IY252">
        <v>2.22656</v>
      </c>
      <c r="IZ252">
        <v>1.94702</v>
      </c>
      <c r="JA252">
        <v>2.63428</v>
      </c>
      <c r="JB252">
        <v>2.19482</v>
      </c>
      <c r="JC252">
        <v>2.37549</v>
      </c>
      <c r="JD252">
        <v>39.7171</v>
      </c>
      <c r="JE252">
        <v>14.7012</v>
      </c>
      <c r="JF252">
        <v>18</v>
      </c>
      <c r="JG252">
        <v>528.705</v>
      </c>
      <c r="JH252">
        <v>780.6559999999999</v>
      </c>
      <c r="JI252">
        <v>24.9994</v>
      </c>
      <c r="JJ252">
        <v>32.1632</v>
      </c>
      <c r="JK252">
        <v>30.0003</v>
      </c>
      <c r="JL252">
        <v>32.1043</v>
      </c>
      <c r="JM252">
        <v>32.0111</v>
      </c>
      <c r="JN252">
        <v>41.8182</v>
      </c>
      <c r="JO252">
        <v>29.603</v>
      </c>
      <c r="JP252">
        <v>0</v>
      </c>
      <c r="JQ252">
        <v>25</v>
      </c>
      <c r="JR252">
        <v>774.456</v>
      </c>
      <c r="JS252">
        <v>18.0625</v>
      </c>
      <c r="JT252">
        <v>99.9834</v>
      </c>
      <c r="JU252">
        <v>99.9541</v>
      </c>
    </row>
    <row r="253" spans="1:281">
      <c r="A253">
        <v>237</v>
      </c>
      <c r="B253">
        <v>1662655425.1</v>
      </c>
      <c r="C253">
        <v>4399.5</v>
      </c>
      <c r="D253" t="s">
        <v>899</v>
      </c>
      <c r="E253" t="s">
        <v>900</v>
      </c>
      <c r="F253">
        <v>5</v>
      </c>
      <c r="G253" t="s">
        <v>807</v>
      </c>
      <c r="H253" t="s">
        <v>416</v>
      </c>
      <c r="I253">
        <v>1662655417.581481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768.7353746275146</v>
      </c>
      <c r="AK253">
        <v>727.2861939393939</v>
      </c>
      <c r="AL253">
        <v>3.351177851904176</v>
      </c>
      <c r="AM253">
        <v>64.66936535487078</v>
      </c>
      <c r="AN253">
        <f>(AP253 - AO253 + DI253*1E3/(8.314*(DK253+273.15)) * AR253/DH253 * AQ253) * DH253/(100*CV253) * 1000/(1000 - AP253)</f>
        <v>0</v>
      </c>
      <c r="AO253">
        <v>18.20453194714712</v>
      </c>
      <c r="AP253">
        <v>21.86807791537668</v>
      </c>
      <c r="AQ253">
        <v>1.603829208180519E-05</v>
      </c>
      <c r="AR253">
        <v>93.61822982949093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1662655417.581481</v>
      </c>
      <c r="DB253">
        <v>688.4205185185186</v>
      </c>
      <c r="DC253">
        <v>740.2162962962963</v>
      </c>
      <c r="DD253">
        <v>21.86512222222222</v>
      </c>
      <c r="DE253">
        <v>18.20694814814815</v>
      </c>
      <c r="DF253">
        <v>693.2900000000001</v>
      </c>
      <c r="DG253">
        <v>22.01769259259259</v>
      </c>
      <c r="DH253">
        <v>500.0115185185186</v>
      </c>
      <c r="DI253">
        <v>90.75389259259261</v>
      </c>
      <c r="DJ253">
        <v>0.1000050037037037</v>
      </c>
      <c r="DK253">
        <v>28.57353703703704</v>
      </c>
      <c r="DL253">
        <v>28.40853703703704</v>
      </c>
      <c r="DM253">
        <v>999.9000000000001</v>
      </c>
      <c r="DN253">
        <v>0</v>
      </c>
      <c r="DO253">
        <v>0</v>
      </c>
      <c r="DP253">
        <v>9999.604814814813</v>
      </c>
      <c r="DQ253">
        <v>0</v>
      </c>
      <c r="DR253">
        <v>266.6136296296297</v>
      </c>
      <c r="DS253">
        <v>-51.79570740740741</v>
      </c>
      <c r="DT253">
        <v>703.8094814814815</v>
      </c>
      <c r="DU253">
        <v>753.9425185185183</v>
      </c>
      <c r="DV253">
        <v>3.658180370370371</v>
      </c>
      <c r="DW253">
        <v>740.2162962962963</v>
      </c>
      <c r="DX253">
        <v>18.20694814814815</v>
      </c>
      <c r="DY253">
        <v>1.984345555555556</v>
      </c>
      <c r="DZ253">
        <v>1.652350740740741</v>
      </c>
      <c r="EA253">
        <v>17.31997407407408</v>
      </c>
      <c r="EB253">
        <v>14.45582222222222</v>
      </c>
      <c r="EC253">
        <v>1500.005185185185</v>
      </c>
      <c r="ED253">
        <v>0.972992925925926</v>
      </c>
      <c r="EE253">
        <v>0.02700741851851853</v>
      </c>
      <c r="EF253">
        <v>0</v>
      </c>
      <c r="EG253">
        <v>2.30027037037037</v>
      </c>
      <c r="EH253">
        <v>0</v>
      </c>
      <c r="EI253">
        <v>12848.35555555555</v>
      </c>
      <c r="EJ253">
        <v>12533.38518518519</v>
      </c>
      <c r="EK253">
        <v>39.68699999999999</v>
      </c>
      <c r="EL253">
        <v>41.38418518518519</v>
      </c>
      <c r="EM253">
        <v>40.18699999999999</v>
      </c>
      <c r="EN253">
        <v>40.5574074074074</v>
      </c>
      <c r="EO253">
        <v>39.104</v>
      </c>
      <c r="EP253">
        <v>1459.494074074074</v>
      </c>
      <c r="EQ253">
        <v>40.51111111111111</v>
      </c>
      <c r="ER253">
        <v>0</v>
      </c>
      <c r="ES253">
        <v>1662655424.9</v>
      </c>
      <c r="ET253">
        <v>0</v>
      </c>
      <c r="EU253">
        <v>2.295376923076923</v>
      </c>
      <c r="EV253">
        <v>-0.9202871805210252</v>
      </c>
      <c r="EW253">
        <v>817.1965812367374</v>
      </c>
      <c r="EX253">
        <v>12846.00769230769</v>
      </c>
      <c r="EY253">
        <v>15</v>
      </c>
      <c r="EZ253">
        <v>0</v>
      </c>
      <c r="FA253" t="s">
        <v>419</v>
      </c>
      <c r="FB253">
        <v>1662142938.1</v>
      </c>
      <c r="FC253">
        <v>1662142938.1</v>
      </c>
      <c r="FD253">
        <v>0</v>
      </c>
      <c r="FE253">
        <v>0.077</v>
      </c>
      <c r="FF253">
        <v>-0.133</v>
      </c>
      <c r="FG253">
        <v>-3.393</v>
      </c>
      <c r="FH253">
        <v>-0.24</v>
      </c>
      <c r="FI253">
        <v>419</v>
      </c>
      <c r="FJ253">
        <v>24</v>
      </c>
      <c r="FK253">
        <v>0.26</v>
      </c>
      <c r="FL253">
        <v>0.23</v>
      </c>
      <c r="FM253">
        <v>-51.45531000000001</v>
      </c>
      <c r="FN253">
        <v>-6.326580112570335</v>
      </c>
      <c r="FO253">
        <v>0.6092823248708275</v>
      </c>
      <c r="FP253">
        <v>0</v>
      </c>
      <c r="FQ253">
        <v>2.303441176470589</v>
      </c>
      <c r="FR253">
        <v>-0.6873124560919311</v>
      </c>
      <c r="FS253">
        <v>0.1910147362926977</v>
      </c>
      <c r="FT253">
        <v>1</v>
      </c>
      <c r="FU253">
        <v>3.63476325</v>
      </c>
      <c r="FV253">
        <v>0.5044031144465192</v>
      </c>
      <c r="FW253">
        <v>0.0536497785823716</v>
      </c>
      <c r="FX253">
        <v>0</v>
      </c>
      <c r="FY253">
        <v>1</v>
      </c>
      <c r="FZ253">
        <v>3</v>
      </c>
      <c r="GA253" t="s">
        <v>426</v>
      </c>
      <c r="GB253">
        <v>2.97611</v>
      </c>
      <c r="GC253">
        <v>2.71567</v>
      </c>
      <c r="GD253">
        <v>0.137408</v>
      </c>
      <c r="GE253">
        <v>0.142091</v>
      </c>
      <c r="GF253">
        <v>0.0999613</v>
      </c>
      <c r="GG253">
        <v>0.0856509</v>
      </c>
      <c r="GH253">
        <v>27092</v>
      </c>
      <c r="GI253">
        <v>27075.4</v>
      </c>
      <c r="GJ253">
        <v>29227</v>
      </c>
      <c r="GK253">
        <v>29213.2</v>
      </c>
      <c r="GL253">
        <v>34882.1</v>
      </c>
      <c r="GM253">
        <v>35497.4</v>
      </c>
      <c r="GN253">
        <v>41193.5</v>
      </c>
      <c r="GO253">
        <v>41612</v>
      </c>
      <c r="GP253">
        <v>1.90003</v>
      </c>
      <c r="GQ253">
        <v>2.26615</v>
      </c>
      <c r="GR253">
        <v>0.00119954</v>
      </c>
      <c r="GS253">
        <v>0</v>
      </c>
      <c r="GT253">
        <v>28.3969</v>
      </c>
      <c r="GU253">
        <v>999.9</v>
      </c>
      <c r="GV253">
        <v>38.4</v>
      </c>
      <c r="GW253">
        <v>36.4</v>
      </c>
      <c r="GX253">
        <v>25.8151</v>
      </c>
      <c r="GY253">
        <v>63.0695</v>
      </c>
      <c r="GZ253">
        <v>21.6226</v>
      </c>
      <c r="HA253">
        <v>2</v>
      </c>
      <c r="HB253">
        <v>0.380432</v>
      </c>
      <c r="HC253">
        <v>2.61077</v>
      </c>
      <c r="HD253">
        <v>20.3687</v>
      </c>
      <c r="HE253">
        <v>5.21564</v>
      </c>
      <c r="HF253">
        <v>12.0099</v>
      </c>
      <c r="HG253">
        <v>4.98715</v>
      </c>
      <c r="HH253">
        <v>3.28765</v>
      </c>
      <c r="HI253">
        <v>9999</v>
      </c>
      <c r="HJ253">
        <v>9999</v>
      </c>
      <c r="HK253">
        <v>9999</v>
      </c>
      <c r="HL253">
        <v>222.2</v>
      </c>
      <c r="HM253">
        <v>1.86752</v>
      </c>
      <c r="HN253">
        <v>1.86653</v>
      </c>
      <c r="HO253">
        <v>1.86587</v>
      </c>
      <c r="HP253">
        <v>1.86584</v>
      </c>
      <c r="HQ253">
        <v>1.86768</v>
      </c>
      <c r="HR253">
        <v>1.87012</v>
      </c>
      <c r="HS253">
        <v>1.86874</v>
      </c>
      <c r="HT253">
        <v>1.87026</v>
      </c>
      <c r="HU253">
        <v>0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-4.951</v>
      </c>
      <c r="II253">
        <v>-0.1526</v>
      </c>
      <c r="IJ253">
        <v>-2.516739542632623</v>
      </c>
      <c r="IK253">
        <v>-0.003475500162460642</v>
      </c>
      <c r="IL253">
        <v>1.125610701116577E-07</v>
      </c>
      <c r="IM253">
        <v>8.211969671259291E-12</v>
      </c>
      <c r="IN253">
        <v>-0.1937301274936507</v>
      </c>
      <c r="IO253">
        <v>-0.01384364534232655</v>
      </c>
      <c r="IP253">
        <v>0.00103161831321913</v>
      </c>
      <c r="IQ253">
        <v>-1.444183994753534E-05</v>
      </c>
      <c r="IR253">
        <v>3</v>
      </c>
      <c r="IS253">
        <v>2339</v>
      </c>
      <c r="IT253">
        <v>1</v>
      </c>
      <c r="IU253">
        <v>31</v>
      </c>
      <c r="IV253">
        <v>8541.5</v>
      </c>
      <c r="IW253">
        <v>8541.5</v>
      </c>
      <c r="IX253">
        <v>2.12402</v>
      </c>
      <c r="IY253">
        <v>2.2229</v>
      </c>
      <c r="IZ253">
        <v>1.94702</v>
      </c>
      <c r="JA253">
        <v>2.63428</v>
      </c>
      <c r="JB253">
        <v>2.19482</v>
      </c>
      <c r="JC253">
        <v>2.36572</v>
      </c>
      <c r="JD253">
        <v>39.7171</v>
      </c>
      <c r="JE253">
        <v>14.7099</v>
      </c>
      <c r="JF253">
        <v>18</v>
      </c>
      <c r="JG253">
        <v>528.823</v>
      </c>
      <c r="JH253">
        <v>780.457</v>
      </c>
      <c r="JI253">
        <v>24.9996</v>
      </c>
      <c r="JJ253">
        <v>32.1656</v>
      </c>
      <c r="JK253">
        <v>30.0003</v>
      </c>
      <c r="JL253">
        <v>32.1062</v>
      </c>
      <c r="JM253">
        <v>32.0129</v>
      </c>
      <c r="JN253">
        <v>42.5246</v>
      </c>
      <c r="JO253">
        <v>29.603</v>
      </c>
      <c r="JP253">
        <v>0</v>
      </c>
      <c r="JQ253">
        <v>25</v>
      </c>
      <c r="JR253">
        <v>787.813</v>
      </c>
      <c r="JS253">
        <v>18.021</v>
      </c>
      <c r="JT253">
        <v>99.9823</v>
      </c>
      <c r="JU253">
        <v>99.9551</v>
      </c>
    </row>
    <row r="254" spans="1:281">
      <c r="A254">
        <v>238</v>
      </c>
      <c r="B254">
        <v>1662655430.1</v>
      </c>
      <c r="C254">
        <v>4404.5</v>
      </c>
      <c r="D254" t="s">
        <v>901</v>
      </c>
      <c r="E254" t="s">
        <v>902</v>
      </c>
      <c r="F254">
        <v>5</v>
      </c>
      <c r="G254" t="s">
        <v>807</v>
      </c>
      <c r="H254" t="s">
        <v>416</v>
      </c>
      <c r="I254">
        <v>1662655422.296428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785.7535148822161</v>
      </c>
      <c r="AK254">
        <v>744.0747272727272</v>
      </c>
      <c r="AL254">
        <v>3.35253166311527</v>
      </c>
      <c r="AM254">
        <v>64.66936535487078</v>
      </c>
      <c r="AN254">
        <f>(AP254 - AO254 + DI254*1E3/(8.314*(DK254+273.15)) * AR254/DH254 * AQ254) * DH254/(100*CV254) * 1000/(1000 - AP254)</f>
        <v>0</v>
      </c>
      <c r="AO254">
        <v>18.09504542942375</v>
      </c>
      <c r="AP254">
        <v>21.85514509803922</v>
      </c>
      <c r="AQ254">
        <v>-0.0001903660891979759</v>
      </c>
      <c r="AR254">
        <v>93.61822982949093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1662655422.296428</v>
      </c>
      <c r="DB254">
        <v>703.8497142857141</v>
      </c>
      <c r="DC254">
        <v>756.0814285714285</v>
      </c>
      <c r="DD254">
        <v>21.86504285714285</v>
      </c>
      <c r="DE254">
        <v>18.15225714285714</v>
      </c>
      <c r="DF254">
        <v>708.7703928571428</v>
      </c>
      <c r="DG254">
        <v>22.01761428571428</v>
      </c>
      <c r="DH254">
        <v>500.0025000000001</v>
      </c>
      <c r="DI254">
        <v>90.75413928571429</v>
      </c>
      <c r="DJ254">
        <v>0.09996846785714286</v>
      </c>
      <c r="DK254">
        <v>28.570425</v>
      </c>
      <c r="DL254">
        <v>28.40706428571428</v>
      </c>
      <c r="DM254">
        <v>999.9000000000002</v>
      </c>
      <c r="DN254">
        <v>0</v>
      </c>
      <c r="DO254">
        <v>0</v>
      </c>
      <c r="DP254">
        <v>10003.95642857143</v>
      </c>
      <c r="DQ254">
        <v>0</v>
      </c>
      <c r="DR254">
        <v>266.7051785714286</v>
      </c>
      <c r="DS254">
        <v>-52.23152857142858</v>
      </c>
      <c r="DT254">
        <v>719.5834642857143</v>
      </c>
      <c r="DU254">
        <v>770.0587857142857</v>
      </c>
      <c r="DV254">
        <v>3.712785357142857</v>
      </c>
      <c r="DW254">
        <v>756.0814285714285</v>
      </c>
      <c r="DX254">
        <v>18.15225714285714</v>
      </c>
      <c r="DY254">
        <v>1.984343214285714</v>
      </c>
      <c r="DZ254">
        <v>1.647391785714286</v>
      </c>
      <c r="EA254">
        <v>17.31995357142857</v>
      </c>
      <c r="EB254">
        <v>14.409325</v>
      </c>
      <c r="EC254">
        <v>1500.004285714286</v>
      </c>
      <c r="ED254">
        <v>0.9729927142857143</v>
      </c>
      <c r="EE254">
        <v>0.02700764285714286</v>
      </c>
      <c r="EF254">
        <v>0</v>
      </c>
      <c r="EG254">
        <v>2.280621428571429</v>
      </c>
      <c r="EH254">
        <v>0</v>
      </c>
      <c r="EI254">
        <v>12907.2</v>
      </c>
      <c r="EJ254">
        <v>12533.37857142857</v>
      </c>
      <c r="EK254">
        <v>39.68699999999999</v>
      </c>
      <c r="EL254">
        <v>41.38385714285715</v>
      </c>
      <c r="EM254">
        <v>40.18699999999999</v>
      </c>
      <c r="EN254">
        <v>40.56199999999999</v>
      </c>
      <c r="EO254">
        <v>39.12275</v>
      </c>
      <c r="EP254">
        <v>1459.492857142857</v>
      </c>
      <c r="EQ254">
        <v>40.51142857142857</v>
      </c>
      <c r="ER254">
        <v>0</v>
      </c>
      <c r="ES254">
        <v>1662655430.3</v>
      </c>
      <c r="ET254">
        <v>0</v>
      </c>
      <c r="EU254">
        <v>2.263436</v>
      </c>
      <c r="EV254">
        <v>-0.3624999978851053</v>
      </c>
      <c r="EW254">
        <v>669.8153857898221</v>
      </c>
      <c r="EX254">
        <v>12917.012</v>
      </c>
      <c r="EY254">
        <v>15</v>
      </c>
      <c r="EZ254">
        <v>0</v>
      </c>
      <c r="FA254" t="s">
        <v>419</v>
      </c>
      <c r="FB254">
        <v>1662142938.1</v>
      </c>
      <c r="FC254">
        <v>1662142938.1</v>
      </c>
      <c r="FD254">
        <v>0</v>
      </c>
      <c r="FE254">
        <v>0.077</v>
      </c>
      <c r="FF254">
        <v>-0.133</v>
      </c>
      <c r="FG254">
        <v>-3.393</v>
      </c>
      <c r="FH254">
        <v>-0.24</v>
      </c>
      <c r="FI254">
        <v>419</v>
      </c>
      <c r="FJ254">
        <v>24</v>
      </c>
      <c r="FK254">
        <v>0.26</v>
      </c>
      <c r="FL254">
        <v>0.23</v>
      </c>
      <c r="FM254">
        <v>-51.96204390243903</v>
      </c>
      <c r="FN254">
        <v>-5.689484320557498</v>
      </c>
      <c r="FO254">
        <v>0.5638746297472306</v>
      </c>
      <c r="FP254">
        <v>0</v>
      </c>
      <c r="FQ254">
        <v>2.302385294117647</v>
      </c>
      <c r="FR254">
        <v>-0.3468158920693931</v>
      </c>
      <c r="FS254">
        <v>0.1906510889686012</v>
      </c>
      <c r="FT254">
        <v>1</v>
      </c>
      <c r="FU254">
        <v>3.681884390243902</v>
      </c>
      <c r="FV254">
        <v>0.7042620209059296</v>
      </c>
      <c r="FW254">
        <v>0.0713313181671099</v>
      </c>
      <c r="FX254">
        <v>0</v>
      </c>
      <c r="FY254">
        <v>1</v>
      </c>
      <c r="FZ254">
        <v>3</v>
      </c>
      <c r="GA254" t="s">
        <v>426</v>
      </c>
      <c r="GB254">
        <v>2.97616</v>
      </c>
      <c r="GC254">
        <v>2.71568</v>
      </c>
      <c r="GD254">
        <v>0.139546</v>
      </c>
      <c r="GE254">
        <v>0.144186</v>
      </c>
      <c r="GF254">
        <v>0.0999404</v>
      </c>
      <c r="GG254">
        <v>0.0856242</v>
      </c>
      <c r="GH254">
        <v>27024.5</v>
      </c>
      <c r="GI254">
        <v>27008.9</v>
      </c>
      <c r="GJ254">
        <v>29226.7</v>
      </c>
      <c r="GK254">
        <v>29212.9</v>
      </c>
      <c r="GL254">
        <v>34882.4</v>
      </c>
      <c r="GM254">
        <v>35498.2</v>
      </c>
      <c r="GN254">
        <v>41192.9</v>
      </c>
      <c r="GO254">
        <v>41611.6</v>
      </c>
      <c r="GP254">
        <v>1.90012</v>
      </c>
      <c r="GQ254">
        <v>2.26638</v>
      </c>
      <c r="GR254">
        <v>0.0003241</v>
      </c>
      <c r="GS254">
        <v>0</v>
      </c>
      <c r="GT254">
        <v>28.3972</v>
      </c>
      <c r="GU254">
        <v>999.9</v>
      </c>
      <c r="GV254">
        <v>38.4</v>
      </c>
      <c r="GW254">
        <v>36.4</v>
      </c>
      <c r="GX254">
        <v>25.8147</v>
      </c>
      <c r="GY254">
        <v>63.2595</v>
      </c>
      <c r="GZ254">
        <v>21.6667</v>
      </c>
      <c r="HA254">
        <v>2</v>
      </c>
      <c r="HB254">
        <v>0.380666</v>
      </c>
      <c r="HC254">
        <v>2.61119</v>
      </c>
      <c r="HD254">
        <v>20.3686</v>
      </c>
      <c r="HE254">
        <v>5.21624</v>
      </c>
      <c r="HF254">
        <v>12.0099</v>
      </c>
      <c r="HG254">
        <v>4.98725</v>
      </c>
      <c r="HH254">
        <v>3.2876</v>
      </c>
      <c r="HI254">
        <v>9999</v>
      </c>
      <c r="HJ254">
        <v>9999</v>
      </c>
      <c r="HK254">
        <v>9999</v>
      </c>
      <c r="HL254">
        <v>222.2</v>
      </c>
      <c r="HM254">
        <v>1.86748</v>
      </c>
      <c r="HN254">
        <v>1.86655</v>
      </c>
      <c r="HO254">
        <v>1.86588</v>
      </c>
      <c r="HP254">
        <v>1.86584</v>
      </c>
      <c r="HQ254">
        <v>1.86768</v>
      </c>
      <c r="HR254">
        <v>1.87012</v>
      </c>
      <c r="HS254">
        <v>1.86874</v>
      </c>
      <c r="HT254">
        <v>1.87025</v>
      </c>
      <c r="HU254">
        <v>0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-5.006</v>
      </c>
      <c r="II254">
        <v>-0.1526</v>
      </c>
      <c r="IJ254">
        <v>-2.516739542632623</v>
      </c>
      <c r="IK254">
        <v>-0.003475500162460642</v>
      </c>
      <c r="IL254">
        <v>1.125610701116577E-07</v>
      </c>
      <c r="IM254">
        <v>8.211969671259291E-12</v>
      </c>
      <c r="IN254">
        <v>-0.1937301274936507</v>
      </c>
      <c r="IO254">
        <v>-0.01384364534232655</v>
      </c>
      <c r="IP254">
        <v>0.00103161831321913</v>
      </c>
      <c r="IQ254">
        <v>-1.444183994753534E-05</v>
      </c>
      <c r="IR254">
        <v>3</v>
      </c>
      <c r="IS254">
        <v>2339</v>
      </c>
      <c r="IT254">
        <v>1</v>
      </c>
      <c r="IU254">
        <v>31</v>
      </c>
      <c r="IV254">
        <v>8541.5</v>
      </c>
      <c r="IW254">
        <v>8541.5</v>
      </c>
      <c r="IX254">
        <v>2.15576</v>
      </c>
      <c r="IY254">
        <v>2.21924</v>
      </c>
      <c r="IZ254">
        <v>1.94702</v>
      </c>
      <c r="JA254">
        <v>2.62817</v>
      </c>
      <c r="JB254">
        <v>2.19482</v>
      </c>
      <c r="JC254">
        <v>2.37915</v>
      </c>
      <c r="JD254">
        <v>39.7171</v>
      </c>
      <c r="JE254">
        <v>14.7099</v>
      </c>
      <c r="JF254">
        <v>18</v>
      </c>
      <c r="JG254">
        <v>528.9</v>
      </c>
      <c r="JH254">
        <v>780.6950000000001</v>
      </c>
      <c r="JI254">
        <v>24.9998</v>
      </c>
      <c r="JJ254">
        <v>32.1675</v>
      </c>
      <c r="JK254">
        <v>30.0001</v>
      </c>
      <c r="JL254">
        <v>32.1071</v>
      </c>
      <c r="JM254">
        <v>32.0142</v>
      </c>
      <c r="JN254">
        <v>43.2782</v>
      </c>
      <c r="JO254">
        <v>29.8781</v>
      </c>
      <c r="JP254">
        <v>0</v>
      </c>
      <c r="JQ254">
        <v>25</v>
      </c>
      <c r="JR254">
        <v>807.871</v>
      </c>
      <c r="JS254">
        <v>17.9624</v>
      </c>
      <c r="JT254">
        <v>99.98090000000001</v>
      </c>
      <c r="JU254">
        <v>99.9542</v>
      </c>
    </row>
    <row r="255" spans="1:281">
      <c r="A255">
        <v>239</v>
      </c>
      <c r="B255">
        <v>1662655435.1</v>
      </c>
      <c r="C255">
        <v>4409.5</v>
      </c>
      <c r="D255" t="s">
        <v>903</v>
      </c>
      <c r="E255" t="s">
        <v>904</v>
      </c>
      <c r="F255">
        <v>5</v>
      </c>
      <c r="G255" t="s">
        <v>807</v>
      </c>
      <c r="H255" t="s">
        <v>416</v>
      </c>
      <c r="I255">
        <v>1662655427.6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802.8989052527908</v>
      </c>
      <c r="AK255">
        <v>760.8937939393937</v>
      </c>
      <c r="AL255">
        <v>3.354497803411925</v>
      </c>
      <c r="AM255">
        <v>64.66936535487078</v>
      </c>
      <c r="AN255">
        <f>(AP255 - AO255 + DI255*1E3/(8.314*(DK255+273.15)) * AR255/DH255 * AQ255) * DH255/(100*CV255) * 1000/(1000 - AP255)</f>
        <v>0</v>
      </c>
      <c r="AO255">
        <v>18.0878110965218</v>
      </c>
      <c r="AP255">
        <v>21.87230753353974</v>
      </c>
      <c r="AQ255">
        <v>-7.530666389924453E-05</v>
      </c>
      <c r="AR255">
        <v>93.61822982949093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1662655427.6</v>
      </c>
      <c r="DB255">
        <v>721.2587777777776</v>
      </c>
      <c r="DC255">
        <v>773.9428518518516</v>
      </c>
      <c r="DD255">
        <v>21.8641962962963</v>
      </c>
      <c r="DE255">
        <v>18.0957962962963</v>
      </c>
      <c r="DF255">
        <v>726.2371111111111</v>
      </c>
      <c r="DG255">
        <v>22.01677407407407</v>
      </c>
      <c r="DH255">
        <v>499.999962962963</v>
      </c>
      <c r="DI255">
        <v>90.75387777777777</v>
      </c>
      <c r="DJ255">
        <v>0.0999951962962963</v>
      </c>
      <c r="DK255">
        <v>28.5703074074074</v>
      </c>
      <c r="DL255">
        <v>28.40508888888888</v>
      </c>
      <c r="DM255">
        <v>999.9000000000001</v>
      </c>
      <c r="DN255">
        <v>0</v>
      </c>
      <c r="DO255">
        <v>0</v>
      </c>
      <c r="DP255">
        <v>10004.35740740741</v>
      </c>
      <c r="DQ255">
        <v>0</v>
      </c>
      <c r="DR255">
        <v>266.8512592592592</v>
      </c>
      <c r="DS255">
        <v>-52.68390370370371</v>
      </c>
      <c r="DT255">
        <v>737.3810370370372</v>
      </c>
      <c r="DU255">
        <v>788.2054444444445</v>
      </c>
      <c r="DV255">
        <v>3.768392222222223</v>
      </c>
      <c r="DW255">
        <v>773.9428518518516</v>
      </c>
      <c r="DX255">
        <v>18.0957962962963</v>
      </c>
      <c r="DY255">
        <v>1.98426037037037</v>
      </c>
      <c r="DZ255">
        <v>1.642263333333333</v>
      </c>
      <c r="EA255">
        <v>17.3192925925926</v>
      </c>
      <c r="EB255">
        <v>14.36116296296296</v>
      </c>
      <c r="EC255">
        <v>1499.985925925926</v>
      </c>
      <c r="ED255">
        <v>0.9729929259259258</v>
      </c>
      <c r="EE255">
        <v>0.02700741851851851</v>
      </c>
      <c r="EF255">
        <v>0</v>
      </c>
      <c r="EG255">
        <v>2.266159259259259</v>
      </c>
      <c r="EH255">
        <v>0</v>
      </c>
      <c r="EI255">
        <v>12962.77037037037</v>
      </c>
      <c r="EJ255">
        <v>12533.22592592593</v>
      </c>
      <c r="EK255">
        <v>39.68699999999999</v>
      </c>
      <c r="EL255">
        <v>41.40485185185184</v>
      </c>
      <c r="EM255">
        <v>40.18699999999999</v>
      </c>
      <c r="EN255">
        <v>40.56199999999999</v>
      </c>
      <c r="EO255">
        <v>39.125</v>
      </c>
      <c r="EP255">
        <v>1459.475555555556</v>
      </c>
      <c r="EQ255">
        <v>40.51037037037037</v>
      </c>
      <c r="ER255">
        <v>0</v>
      </c>
      <c r="ES255">
        <v>1662655435.1</v>
      </c>
      <c r="ET255">
        <v>0</v>
      </c>
      <c r="EU255">
        <v>2.279184</v>
      </c>
      <c r="EV255">
        <v>0.8838769257229986</v>
      </c>
      <c r="EW255">
        <v>551.3692317600564</v>
      </c>
      <c r="EX255">
        <v>12965.82</v>
      </c>
      <c r="EY255">
        <v>15</v>
      </c>
      <c r="EZ255">
        <v>0</v>
      </c>
      <c r="FA255" t="s">
        <v>419</v>
      </c>
      <c r="FB255">
        <v>1662142938.1</v>
      </c>
      <c r="FC255">
        <v>1662142938.1</v>
      </c>
      <c r="FD255">
        <v>0</v>
      </c>
      <c r="FE255">
        <v>0.077</v>
      </c>
      <c r="FF255">
        <v>-0.133</v>
      </c>
      <c r="FG255">
        <v>-3.393</v>
      </c>
      <c r="FH255">
        <v>-0.24</v>
      </c>
      <c r="FI255">
        <v>419</v>
      </c>
      <c r="FJ255">
        <v>24</v>
      </c>
      <c r="FK255">
        <v>0.26</v>
      </c>
      <c r="FL255">
        <v>0.23</v>
      </c>
      <c r="FM255">
        <v>-52.32874878048781</v>
      </c>
      <c r="FN255">
        <v>-5.139687804878009</v>
      </c>
      <c r="FO255">
        <v>0.5091666578099376</v>
      </c>
      <c r="FP255">
        <v>0</v>
      </c>
      <c r="FQ255">
        <v>2.295002941176471</v>
      </c>
      <c r="FR255">
        <v>-0.3286432386505879</v>
      </c>
      <c r="FS255">
        <v>0.2164216343503553</v>
      </c>
      <c r="FT255">
        <v>1</v>
      </c>
      <c r="FU255">
        <v>3.721159512195122</v>
      </c>
      <c r="FV255">
        <v>0.6553501045296161</v>
      </c>
      <c r="FW255">
        <v>0.06716001263641198</v>
      </c>
      <c r="FX255">
        <v>0</v>
      </c>
      <c r="FY255">
        <v>1</v>
      </c>
      <c r="FZ255">
        <v>3</v>
      </c>
      <c r="GA255" t="s">
        <v>426</v>
      </c>
      <c r="GB255">
        <v>2.97615</v>
      </c>
      <c r="GC255">
        <v>2.71565</v>
      </c>
      <c r="GD255">
        <v>0.141657</v>
      </c>
      <c r="GE255">
        <v>0.14626</v>
      </c>
      <c r="GF255">
        <v>0.0999787</v>
      </c>
      <c r="GG255">
        <v>0.08544599999999999</v>
      </c>
      <c r="GH255">
        <v>26958</v>
      </c>
      <c r="GI255">
        <v>26943.4</v>
      </c>
      <c r="GJ255">
        <v>29226.6</v>
      </c>
      <c r="GK255">
        <v>29212.9</v>
      </c>
      <c r="GL255">
        <v>34881.1</v>
      </c>
      <c r="GM255">
        <v>35505.1</v>
      </c>
      <c r="GN255">
        <v>41193.1</v>
      </c>
      <c r="GO255">
        <v>41611.6</v>
      </c>
      <c r="GP255">
        <v>1.89992</v>
      </c>
      <c r="GQ255">
        <v>2.26605</v>
      </c>
      <c r="GR255">
        <v>-0.000331551</v>
      </c>
      <c r="GS255">
        <v>0</v>
      </c>
      <c r="GT255">
        <v>28.3997</v>
      </c>
      <c r="GU255">
        <v>999.9</v>
      </c>
      <c r="GV255">
        <v>38.4</v>
      </c>
      <c r="GW255">
        <v>36.4</v>
      </c>
      <c r="GX255">
        <v>25.816</v>
      </c>
      <c r="GY255">
        <v>62.7295</v>
      </c>
      <c r="GZ255">
        <v>21.6106</v>
      </c>
      <c r="HA255">
        <v>2</v>
      </c>
      <c r="HB255">
        <v>0.380742</v>
      </c>
      <c r="HC255">
        <v>2.61426</v>
      </c>
      <c r="HD255">
        <v>20.3686</v>
      </c>
      <c r="HE255">
        <v>5.21594</v>
      </c>
      <c r="HF255">
        <v>12.0099</v>
      </c>
      <c r="HG255">
        <v>4.98735</v>
      </c>
      <c r="HH255">
        <v>3.28772</v>
      </c>
      <c r="HI255">
        <v>9999</v>
      </c>
      <c r="HJ255">
        <v>9999</v>
      </c>
      <c r="HK255">
        <v>9999</v>
      </c>
      <c r="HL255">
        <v>222.2</v>
      </c>
      <c r="HM255">
        <v>1.8675</v>
      </c>
      <c r="HN255">
        <v>1.86653</v>
      </c>
      <c r="HO255">
        <v>1.86586</v>
      </c>
      <c r="HP255">
        <v>1.86584</v>
      </c>
      <c r="HQ255">
        <v>1.86768</v>
      </c>
      <c r="HR255">
        <v>1.87012</v>
      </c>
      <c r="HS255">
        <v>1.86875</v>
      </c>
      <c r="HT255">
        <v>1.87025</v>
      </c>
      <c r="HU255">
        <v>0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-5.06</v>
      </c>
      <c r="II255">
        <v>-0.1525</v>
      </c>
      <c r="IJ255">
        <v>-2.516739542632623</v>
      </c>
      <c r="IK255">
        <v>-0.003475500162460642</v>
      </c>
      <c r="IL255">
        <v>1.125610701116577E-07</v>
      </c>
      <c r="IM255">
        <v>8.211969671259291E-12</v>
      </c>
      <c r="IN255">
        <v>-0.1937301274936507</v>
      </c>
      <c r="IO255">
        <v>-0.01384364534232655</v>
      </c>
      <c r="IP255">
        <v>0.00103161831321913</v>
      </c>
      <c r="IQ255">
        <v>-1.444183994753534E-05</v>
      </c>
      <c r="IR255">
        <v>3</v>
      </c>
      <c r="IS255">
        <v>2339</v>
      </c>
      <c r="IT255">
        <v>1</v>
      </c>
      <c r="IU255">
        <v>31</v>
      </c>
      <c r="IV255">
        <v>8541.6</v>
      </c>
      <c r="IW255">
        <v>8541.6</v>
      </c>
      <c r="IX255">
        <v>2.19727</v>
      </c>
      <c r="IY255">
        <v>2.22046</v>
      </c>
      <c r="IZ255">
        <v>1.94702</v>
      </c>
      <c r="JA255">
        <v>2.62817</v>
      </c>
      <c r="JB255">
        <v>2.19482</v>
      </c>
      <c r="JC255">
        <v>2.37183</v>
      </c>
      <c r="JD255">
        <v>39.7171</v>
      </c>
      <c r="JE255">
        <v>14.7012</v>
      </c>
      <c r="JF255">
        <v>18</v>
      </c>
      <c r="JG255">
        <v>528.7859999999999</v>
      </c>
      <c r="JH255">
        <v>780.409</v>
      </c>
      <c r="JI255">
        <v>25.0004</v>
      </c>
      <c r="JJ255">
        <v>32.169</v>
      </c>
      <c r="JK255">
        <v>30.0002</v>
      </c>
      <c r="JL255">
        <v>32.1099</v>
      </c>
      <c r="JM255">
        <v>32.0167</v>
      </c>
      <c r="JN255">
        <v>43.9848</v>
      </c>
      <c r="JO255">
        <v>30.1657</v>
      </c>
      <c r="JP255">
        <v>0</v>
      </c>
      <c r="JQ255">
        <v>25</v>
      </c>
      <c r="JR255">
        <v>821.596</v>
      </c>
      <c r="JS255">
        <v>17.9003</v>
      </c>
      <c r="JT255">
        <v>99.9812</v>
      </c>
      <c r="JU255">
        <v>99.9541</v>
      </c>
    </row>
    <row r="256" spans="1:281">
      <c r="A256">
        <v>240</v>
      </c>
      <c r="B256">
        <v>1662655440.1</v>
      </c>
      <c r="C256">
        <v>4414.5</v>
      </c>
      <c r="D256" t="s">
        <v>905</v>
      </c>
      <c r="E256" t="s">
        <v>906</v>
      </c>
      <c r="F256">
        <v>5</v>
      </c>
      <c r="G256" t="s">
        <v>807</v>
      </c>
      <c r="H256" t="s">
        <v>416</v>
      </c>
      <c r="I256">
        <v>1662655432.314285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820.0448986270619</v>
      </c>
      <c r="AK256">
        <v>777.7895999999997</v>
      </c>
      <c r="AL256">
        <v>3.384085573101216</v>
      </c>
      <c r="AM256">
        <v>64.66936535487078</v>
      </c>
      <c r="AN256">
        <f>(AP256 - AO256 + DI256*1E3/(8.314*(DK256+273.15)) * AR256/DH256 * AQ256) * DH256/(100*CV256) * 1000/(1000 - AP256)</f>
        <v>0</v>
      </c>
      <c r="AO256">
        <v>18.03753584263319</v>
      </c>
      <c r="AP256">
        <v>21.87717162022703</v>
      </c>
      <c r="AQ256">
        <v>0.0001826417351667931</v>
      </c>
      <c r="AR256">
        <v>93.61822982949093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1662655432.314285</v>
      </c>
      <c r="DB256">
        <v>736.7626071428571</v>
      </c>
      <c r="DC256">
        <v>789.8416785714288</v>
      </c>
      <c r="DD256">
        <v>21.86628214285714</v>
      </c>
      <c r="DE256">
        <v>18.04935714285714</v>
      </c>
      <c r="DF256">
        <v>741.7921428571428</v>
      </c>
      <c r="DG256">
        <v>22.01883928571429</v>
      </c>
      <c r="DH256">
        <v>500.0097142857143</v>
      </c>
      <c r="DI256">
        <v>90.75341785714286</v>
      </c>
      <c r="DJ256">
        <v>0.1000238357142857</v>
      </c>
      <c r="DK256">
        <v>28.57123214285714</v>
      </c>
      <c r="DL256">
        <v>28.40245714285714</v>
      </c>
      <c r="DM256">
        <v>999.9000000000002</v>
      </c>
      <c r="DN256">
        <v>0</v>
      </c>
      <c r="DO256">
        <v>0</v>
      </c>
      <c r="DP256">
        <v>10001.12321428572</v>
      </c>
      <c r="DQ256">
        <v>0</v>
      </c>
      <c r="DR256">
        <v>266.9176071428572</v>
      </c>
      <c r="DS256">
        <v>-53.07897142857142</v>
      </c>
      <c r="DT256">
        <v>753.2331785714285</v>
      </c>
      <c r="DU256">
        <v>804.3591785714286</v>
      </c>
      <c r="DV256">
        <v>3.816906071428571</v>
      </c>
      <c r="DW256">
        <v>789.8416785714288</v>
      </c>
      <c r="DX256">
        <v>18.04935714285714</v>
      </c>
      <c r="DY256">
        <v>1.984438928571429</v>
      </c>
      <c r="DZ256">
        <v>1.638041071428572</v>
      </c>
      <c r="EA256">
        <v>17.32071785714286</v>
      </c>
      <c r="EB256">
        <v>14.32136785714286</v>
      </c>
      <c r="EC256">
        <v>1500.002142857143</v>
      </c>
      <c r="ED256">
        <v>0.97299325</v>
      </c>
      <c r="EE256">
        <v>0.027007075</v>
      </c>
      <c r="EF256">
        <v>0</v>
      </c>
      <c r="EG256">
        <v>2.340475</v>
      </c>
      <c r="EH256">
        <v>0</v>
      </c>
      <c r="EI256">
        <v>13001.89285714286</v>
      </c>
      <c r="EJ256">
        <v>12533.36785714286</v>
      </c>
      <c r="EK256">
        <v>39.68699999999999</v>
      </c>
      <c r="EL256">
        <v>41.42371428571427</v>
      </c>
      <c r="EM256">
        <v>40.18699999999999</v>
      </c>
      <c r="EN256">
        <v>40.56199999999999</v>
      </c>
      <c r="EO256">
        <v>39.125</v>
      </c>
      <c r="EP256">
        <v>1459.491785714286</v>
      </c>
      <c r="EQ256">
        <v>40.51035714285714</v>
      </c>
      <c r="ER256">
        <v>0</v>
      </c>
      <c r="ES256">
        <v>1662655439.9</v>
      </c>
      <c r="ET256">
        <v>0</v>
      </c>
      <c r="EU256">
        <v>2.335164</v>
      </c>
      <c r="EV256">
        <v>0.3277461535669389</v>
      </c>
      <c r="EW256">
        <v>432.5461532613094</v>
      </c>
      <c r="EX256">
        <v>13005.132</v>
      </c>
      <c r="EY256">
        <v>15</v>
      </c>
      <c r="EZ256">
        <v>0</v>
      </c>
      <c r="FA256" t="s">
        <v>419</v>
      </c>
      <c r="FB256">
        <v>1662142938.1</v>
      </c>
      <c r="FC256">
        <v>1662142938.1</v>
      </c>
      <c r="FD256">
        <v>0</v>
      </c>
      <c r="FE256">
        <v>0.077</v>
      </c>
      <c r="FF256">
        <v>-0.133</v>
      </c>
      <c r="FG256">
        <v>-3.393</v>
      </c>
      <c r="FH256">
        <v>-0.24</v>
      </c>
      <c r="FI256">
        <v>419</v>
      </c>
      <c r="FJ256">
        <v>24</v>
      </c>
      <c r="FK256">
        <v>0.26</v>
      </c>
      <c r="FL256">
        <v>0.23</v>
      </c>
      <c r="FM256">
        <v>-52.86017804878049</v>
      </c>
      <c r="FN256">
        <v>-5.090259930313686</v>
      </c>
      <c r="FO256">
        <v>0.5045714025287711</v>
      </c>
      <c r="FP256">
        <v>0</v>
      </c>
      <c r="FQ256">
        <v>2.289791176470588</v>
      </c>
      <c r="FR256">
        <v>0.6933216223933671</v>
      </c>
      <c r="FS256">
        <v>0.2300272699532499</v>
      </c>
      <c r="FT256">
        <v>1</v>
      </c>
      <c r="FU256">
        <v>3.790037073170732</v>
      </c>
      <c r="FV256">
        <v>0.6130611846689941</v>
      </c>
      <c r="FW256">
        <v>0.06313377582538729</v>
      </c>
      <c r="FX256">
        <v>0</v>
      </c>
      <c r="FY256">
        <v>1</v>
      </c>
      <c r="FZ256">
        <v>3</v>
      </c>
      <c r="GA256" t="s">
        <v>426</v>
      </c>
      <c r="GB256">
        <v>2.97621</v>
      </c>
      <c r="GC256">
        <v>2.71559</v>
      </c>
      <c r="GD256">
        <v>0.143756</v>
      </c>
      <c r="GE256">
        <v>0.148333</v>
      </c>
      <c r="GF256">
        <v>0.0999966</v>
      </c>
      <c r="GG256">
        <v>0.0851302</v>
      </c>
      <c r="GH256">
        <v>26891.8</v>
      </c>
      <c r="GI256">
        <v>26878.1</v>
      </c>
      <c r="GJ256">
        <v>29226.4</v>
      </c>
      <c r="GK256">
        <v>29213.2</v>
      </c>
      <c r="GL256">
        <v>34879.9</v>
      </c>
      <c r="GM256">
        <v>35518</v>
      </c>
      <c r="GN256">
        <v>41192.4</v>
      </c>
      <c r="GO256">
        <v>41612.2</v>
      </c>
      <c r="GP256">
        <v>1.90055</v>
      </c>
      <c r="GQ256">
        <v>2.26578</v>
      </c>
      <c r="GR256">
        <v>-0.000257045</v>
      </c>
      <c r="GS256">
        <v>0</v>
      </c>
      <c r="GT256">
        <v>28.4024</v>
      </c>
      <c r="GU256">
        <v>999.9</v>
      </c>
      <c r="GV256">
        <v>38.4</v>
      </c>
      <c r="GW256">
        <v>36.4</v>
      </c>
      <c r="GX256">
        <v>25.8177</v>
      </c>
      <c r="GY256">
        <v>63.0995</v>
      </c>
      <c r="GZ256">
        <v>21.6306</v>
      </c>
      <c r="HA256">
        <v>2</v>
      </c>
      <c r="HB256">
        <v>0.38096</v>
      </c>
      <c r="HC256">
        <v>2.61782</v>
      </c>
      <c r="HD256">
        <v>20.3686</v>
      </c>
      <c r="HE256">
        <v>5.21624</v>
      </c>
      <c r="HF256">
        <v>12.0099</v>
      </c>
      <c r="HG256">
        <v>4.9872</v>
      </c>
      <c r="HH256">
        <v>3.28768</v>
      </c>
      <c r="HI256">
        <v>9999</v>
      </c>
      <c r="HJ256">
        <v>9999</v>
      </c>
      <c r="HK256">
        <v>9999</v>
      </c>
      <c r="HL256">
        <v>222.2</v>
      </c>
      <c r="HM256">
        <v>1.8675</v>
      </c>
      <c r="HN256">
        <v>1.86656</v>
      </c>
      <c r="HO256">
        <v>1.86586</v>
      </c>
      <c r="HP256">
        <v>1.86584</v>
      </c>
      <c r="HQ256">
        <v>1.86768</v>
      </c>
      <c r="HR256">
        <v>1.87012</v>
      </c>
      <c r="HS256">
        <v>1.86877</v>
      </c>
      <c r="HT256">
        <v>1.87026</v>
      </c>
      <c r="HU256">
        <v>0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-5.114</v>
      </c>
      <c r="II256">
        <v>-0.1524</v>
      </c>
      <c r="IJ256">
        <v>-2.516739542632623</v>
      </c>
      <c r="IK256">
        <v>-0.003475500162460642</v>
      </c>
      <c r="IL256">
        <v>1.125610701116577E-07</v>
      </c>
      <c r="IM256">
        <v>8.211969671259291E-12</v>
      </c>
      <c r="IN256">
        <v>-0.1937301274936507</v>
      </c>
      <c r="IO256">
        <v>-0.01384364534232655</v>
      </c>
      <c r="IP256">
        <v>0.00103161831321913</v>
      </c>
      <c r="IQ256">
        <v>-1.444183994753534E-05</v>
      </c>
      <c r="IR256">
        <v>3</v>
      </c>
      <c r="IS256">
        <v>2339</v>
      </c>
      <c r="IT256">
        <v>1</v>
      </c>
      <c r="IU256">
        <v>31</v>
      </c>
      <c r="IV256">
        <v>8541.700000000001</v>
      </c>
      <c r="IW256">
        <v>8541.700000000001</v>
      </c>
      <c r="IX256">
        <v>2.229</v>
      </c>
      <c r="IY256">
        <v>2.22778</v>
      </c>
      <c r="IZ256">
        <v>1.94702</v>
      </c>
      <c r="JA256">
        <v>2.63428</v>
      </c>
      <c r="JB256">
        <v>2.19482</v>
      </c>
      <c r="JC256">
        <v>2.34253</v>
      </c>
      <c r="JD256">
        <v>39.7422</v>
      </c>
      <c r="JE256">
        <v>14.6924</v>
      </c>
      <c r="JF256">
        <v>18</v>
      </c>
      <c r="JG256">
        <v>529.235</v>
      </c>
      <c r="JH256">
        <v>780.171</v>
      </c>
      <c r="JI256">
        <v>25.0005</v>
      </c>
      <c r="JJ256">
        <v>32.1713</v>
      </c>
      <c r="JK256">
        <v>30.0003</v>
      </c>
      <c r="JL256">
        <v>32.1125</v>
      </c>
      <c r="JM256">
        <v>32.0191</v>
      </c>
      <c r="JN256">
        <v>44.7335</v>
      </c>
      <c r="JO256">
        <v>30.1657</v>
      </c>
      <c r="JP256">
        <v>0</v>
      </c>
      <c r="JQ256">
        <v>25</v>
      </c>
      <c r="JR256">
        <v>841.633</v>
      </c>
      <c r="JS256">
        <v>17.8455</v>
      </c>
      <c r="JT256">
        <v>99.9798</v>
      </c>
      <c r="JU256">
        <v>99.9554</v>
      </c>
    </row>
    <row r="257" spans="1:281">
      <c r="A257">
        <v>241</v>
      </c>
      <c r="B257">
        <v>1662655445.1</v>
      </c>
      <c r="C257">
        <v>4419.5</v>
      </c>
      <c r="D257" t="s">
        <v>907</v>
      </c>
      <c r="E257" t="s">
        <v>908</v>
      </c>
      <c r="F257">
        <v>5</v>
      </c>
      <c r="G257" t="s">
        <v>807</v>
      </c>
      <c r="H257" t="s">
        <v>416</v>
      </c>
      <c r="I257">
        <v>1662655437.6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837.2234748554479</v>
      </c>
      <c r="AK257">
        <v>794.5534363636366</v>
      </c>
      <c r="AL257">
        <v>3.350156331327057</v>
      </c>
      <c r="AM257">
        <v>64.66936535487078</v>
      </c>
      <c r="AN257">
        <f>(AP257 - AO257 + DI257*1E3/(8.314*(DK257+273.15)) * AR257/DH257 * AQ257) * DH257/(100*CV257) * 1000/(1000 - AP257)</f>
        <v>0</v>
      </c>
      <c r="AO257">
        <v>17.9453797733931</v>
      </c>
      <c r="AP257">
        <v>21.87777141382869</v>
      </c>
      <c r="AQ257">
        <v>5.978174002426727E-05</v>
      </c>
      <c r="AR257">
        <v>93.61822982949093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1662655437.6</v>
      </c>
      <c r="DB257">
        <v>754.1619259259261</v>
      </c>
      <c r="DC257">
        <v>807.6960740740741</v>
      </c>
      <c r="DD257">
        <v>21.8725037037037</v>
      </c>
      <c r="DE257">
        <v>17.99411481481482</v>
      </c>
      <c r="DF257">
        <v>759.2488888888888</v>
      </c>
      <c r="DG257">
        <v>22.025</v>
      </c>
      <c r="DH257">
        <v>500.0125555555555</v>
      </c>
      <c r="DI257">
        <v>90.75257037037036</v>
      </c>
      <c r="DJ257">
        <v>0.1000256259259259</v>
      </c>
      <c r="DK257">
        <v>28.57335185185185</v>
      </c>
      <c r="DL257">
        <v>28.39677777777777</v>
      </c>
      <c r="DM257">
        <v>999.9000000000001</v>
      </c>
      <c r="DN257">
        <v>0</v>
      </c>
      <c r="DO257">
        <v>0</v>
      </c>
      <c r="DP257">
        <v>9993.451111111111</v>
      </c>
      <c r="DQ257">
        <v>0</v>
      </c>
      <c r="DR257">
        <v>267.0240740740741</v>
      </c>
      <c r="DS257">
        <v>-53.53422222222222</v>
      </c>
      <c r="DT257">
        <v>771.0263333333334</v>
      </c>
      <c r="DU257">
        <v>822.4954074074075</v>
      </c>
      <c r="DV257">
        <v>3.878372222222222</v>
      </c>
      <c r="DW257">
        <v>807.6960740740741</v>
      </c>
      <c r="DX257">
        <v>17.99411481481482</v>
      </c>
      <c r="DY257">
        <v>1.984985185185185</v>
      </c>
      <c r="DZ257">
        <v>1.633012592592593</v>
      </c>
      <c r="EA257">
        <v>17.32507407407407</v>
      </c>
      <c r="EB257">
        <v>14.27383703703704</v>
      </c>
      <c r="EC257">
        <v>1500.020740740741</v>
      </c>
      <c r="ED257">
        <v>0.9729934814814817</v>
      </c>
      <c r="EE257">
        <v>0.02700682962962964</v>
      </c>
      <c r="EF257">
        <v>0</v>
      </c>
      <c r="EG257">
        <v>2.384388888888889</v>
      </c>
      <c r="EH257">
        <v>0</v>
      </c>
      <c r="EI257">
        <v>13036.37407407408</v>
      </c>
      <c r="EJ257">
        <v>12533.52962962963</v>
      </c>
      <c r="EK257">
        <v>39.68699999999999</v>
      </c>
      <c r="EL257">
        <v>41.43699999999999</v>
      </c>
      <c r="EM257">
        <v>40.18699999999999</v>
      </c>
      <c r="EN257">
        <v>40.56199999999999</v>
      </c>
      <c r="EO257">
        <v>39.125</v>
      </c>
      <c r="EP257">
        <v>1459.51</v>
      </c>
      <c r="EQ257">
        <v>40.51074074074074</v>
      </c>
      <c r="ER257">
        <v>0</v>
      </c>
      <c r="ES257">
        <v>1662655445.3</v>
      </c>
      <c r="ET257">
        <v>0</v>
      </c>
      <c r="EU257">
        <v>2.348738461538461</v>
      </c>
      <c r="EV257">
        <v>0.4624410433410409</v>
      </c>
      <c r="EW257">
        <v>322.8683763930637</v>
      </c>
      <c r="EX257">
        <v>13037.04230769231</v>
      </c>
      <c r="EY257">
        <v>15</v>
      </c>
      <c r="EZ257">
        <v>0</v>
      </c>
      <c r="FA257" t="s">
        <v>419</v>
      </c>
      <c r="FB257">
        <v>1662142938.1</v>
      </c>
      <c r="FC257">
        <v>1662142938.1</v>
      </c>
      <c r="FD257">
        <v>0</v>
      </c>
      <c r="FE257">
        <v>0.077</v>
      </c>
      <c r="FF257">
        <v>-0.133</v>
      </c>
      <c r="FG257">
        <v>-3.393</v>
      </c>
      <c r="FH257">
        <v>-0.24</v>
      </c>
      <c r="FI257">
        <v>419</v>
      </c>
      <c r="FJ257">
        <v>24</v>
      </c>
      <c r="FK257">
        <v>0.26</v>
      </c>
      <c r="FL257">
        <v>0.23</v>
      </c>
      <c r="FM257">
        <v>-53.2543825</v>
      </c>
      <c r="FN257">
        <v>-5.303186116322624</v>
      </c>
      <c r="FO257">
        <v>0.5126181521793293</v>
      </c>
      <c r="FP257">
        <v>0</v>
      </c>
      <c r="FQ257">
        <v>2.329397058823529</v>
      </c>
      <c r="FR257">
        <v>0.2259908395254209</v>
      </c>
      <c r="FS257">
        <v>0.2271362800109921</v>
      </c>
      <c r="FT257">
        <v>1</v>
      </c>
      <c r="FU257">
        <v>3.844558</v>
      </c>
      <c r="FV257">
        <v>0.7046841275797235</v>
      </c>
      <c r="FW257">
        <v>0.07026511823799914</v>
      </c>
      <c r="FX257">
        <v>0</v>
      </c>
      <c r="FY257">
        <v>1</v>
      </c>
      <c r="FZ257">
        <v>3</v>
      </c>
      <c r="GA257" t="s">
        <v>426</v>
      </c>
      <c r="GB257">
        <v>2.97596</v>
      </c>
      <c r="GC257">
        <v>2.71558</v>
      </c>
      <c r="GD257">
        <v>0.145816</v>
      </c>
      <c r="GE257">
        <v>0.150342</v>
      </c>
      <c r="GF257">
        <v>0.100005</v>
      </c>
      <c r="GG257">
        <v>0.08503570000000001</v>
      </c>
      <c r="GH257">
        <v>26826.8</v>
      </c>
      <c r="GI257">
        <v>26814.2</v>
      </c>
      <c r="GJ257">
        <v>29226.2</v>
      </c>
      <c r="GK257">
        <v>29212.8</v>
      </c>
      <c r="GL257">
        <v>34879.8</v>
      </c>
      <c r="GM257">
        <v>35521.2</v>
      </c>
      <c r="GN257">
        <v>41192.6</v>
      </c>
      <c r="GO257">
        <v>41611.6</v>
      </c>
      <c r="GP257">
        <v>1.9</v>
      </c>
      <c r="GQ257">
        <v>2.26603</v>
      </c>
      <c r="GR257">
        <v>-0.000972301</v>
      </c>
      <c r="GS257">
        <v>0</v>
      </c>
      <c r="GT257">
        <v>28.4063</v>
      </c>
      <c r="GU257">
        <v>999.9</v>
      </c>
      <c r="GV257">
        <v>38.4</v>
      </c>
      <c r="GW257">
        <v>36.4</v>
      </c>
      <c r="GX257">
        <v>25.8135</v>
      </c>
      <c r="GY257">
        <v>63.3195</v>
      </c>
      <c r="GZ257">
        <v>21.6827</v>
      </c>
      <c r="HA257">
        <v>2</v>
      </c>
      <c r="HB257">
        <v>0.381217</v>
      </c>
      <c r="HC257">
        <v>2.6239</v>
      </c>
      <c r="HD257">
        <v>20.3686</v>
      </c>
      <c r="HE257">
        <v>5.21654</v>
      </c>
      <c r="HF257">
        <v>12.0099</v>
      </c>
      <c r="HG257">
        <v>4.9874</v>
      </c>
      <c r="HH257">
        <v>3.28803</v>
      </c>
      <c r="HI257">
        <v>9999</v>
      </c>
      <c r="HJ257">
        <v>9999</v>
      </c>
      <c r="HK257">
        <v>9999</v>
      </c>
      <c r="HL257">
        <v>222.2</v>
      </c>
      <c r="HM257">
        <v>1.8675</v>
      </c>
      <c r="HN257">
        <v>1.86653</v>
      </c>
      <c r="HO257">
        <v>1.86585</v>
      </c>
      <c r="HP257">
        <v>1.86584</v>
      </c>
      <c r="HQ257">
        <v>1.86769</v>
      </c>
      <c r="HR257">
        <v>1.87012</v>
      </c>
      <c r="HS257">
        <v>1.86877</v>
      </c>
      <c r="HT257">
        <v>1.87027</v>
      </c>
      <c r="HU257">
        <v>0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-5.168</v>
      </c>
      <c r="II257">
        <v>-0.1524</v>
      </c>
      <c r="IJ257">
        <v>-2.516739542632623</v>
      </c>
      <c r="IK257">
        <v>-0.003475500162460642</v>
      </c>
      <c r="IL257">
        <v>1.125610701116577E-07</v>
      </c>
      <c r="IM257">
        <v>8.211969671259291E-12</v>
      </c>
      <c r="IN257">
        <v>-0.1937301274936507</v>
      </c>
      <c r="IO257">
        <v>-0.01384364534232655</v>
      </c>
      <c r="IP257">
        <v>0.00103161831321913</v>
      </c>
      <c r="IQ257">
        <v>-1.444183994753534E-05</v>
      </c>
      <c r="IR257">
        <v>3</v>
      </c>
      <c r="IS257">
        <v>2339</v>
      </c>
      <c r="IT257">
        <v>1</v>
      </c>
      <c r="IU257">
        <v>31</v>
      </c>
      <c r="IV257">
        <v>8541.799999999999</v>
      </c>
      <c r="IW257">
        <v>8541.799999999999</v>
      </c>
      <c r="IX257">
        <v>2.26929</v>
      </c>
      <c r="IY257">
        <v>2.22046</v>
      </c>
      <c r="IZ257">
        <v>1.94702</v>
      </c>
      <c r="JA257">
        <v>2.6355</v>
      </c>
      <c r="JB257">
        <v>2.19482</v>
      </c>
      <c r="JC257">
        <v>2.39502</v>
      </c>
      <c r="JD257">
        <v>39.7422</v>
      </c>
      <c r="JE257">
        <v>14.7099</v>
      </c>
      <c r="JF257">
        <v>18</v>
      </c>
      <c r="JG257">
        <v>528.876</v>
      </c>
      <c r="JH257">
        <v>780.457</v>
      </c>
      <c r="JI257">
        <v>25.001</v>
      </c>
      <c r="JJ257">
        <v>32.1741</v>
      </c>
      <c r="JK257">
        <v>30.0003</v>
      </c>
      <c r="JL257">
        <v>32.1147</v>
      </c>
      <c r="JM257">
        <v>32.0223</v>
      </c>
      <c r="JN257">
        <v>45.4258</v>
      </c>
      <c r="JO257">
        <v>30.4419</v>
      </c>
      <c r="JP257">
        <v>0</v>
      </c>
      <c r="JQ257">
        <v>25</v>
      </c>
      <c r="JR257">
        <v>855.0069999999999</v>
      </c>
      <c r="JS257">
        <v>17.7807</v>
      </c>
      <c r="JT257">
        <v>99.9799</v>
      </c>
      <c r="JU257">
        <v>99.95399999999999</v>
      </c>
    </row>
    <row r="258" spans="1:281">
      <c r="A258">
        <v>242</v>
      </c>
      <c r="B258">
        <v>1662655450.1</v>
      </c>
      <c r="C258">
        <v>4424.5</v>
      </c>
      <c r="D258" t="s">
        <v>909</v>
      </c>
      <c r="E258" t="s">
        <v>910</v>
      </c>
      <c r="F258">
        <v>5</v>
      </c>
      <c r="G258" t="s">
        <v>807</v>
      </c>
      <c r="H258" t="s">
        <v>416</v>
      </c>
      <c r="I258">
        <v>1662655442.314285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854.198676462662</v>
      </c>
      <c r="AK258">
        <v>811.4682909090907</v>
      </c>
      <c r="AL258">
        <v>3.397519600775917</v>
      </c>
      <c r="AM258">
        <v>64.66936535487078</v>
      </c>
      <c r="AN258">
        <f>(AP258 - AO258 + DI258*1E3/(8.314*(DK258+273.15)) * AR258/DH258 * AQ258) * DH258/(100*CV258) * 1000/(1000 - AP258)</f>
        <v>0</v>
      </c>
      <c r="AO258">
        <v>17.91972989812687</v>
      </c>
      <c r="AP258">
        <v>21.88823983488131</v>
      </c>
      <c r="AQ258">
        <v>6.549881549596083E-05</v>
      </c>
      <c r="AR258">
        <v>93.61822982949093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1662655442.314285</v>
      </c>
      <c r="DB258">
        <v>769.6705357142856</v>
      </c>
      <c r="DC258">
        <v>823.5655357142859</v>
      </c>
      <c r="DD258">
        <v>21.87875357142857</v>
      </c>
      <c r="DE258">
        <v>17.93804642857143</v>
      </c>
      <c r="DF258">
        <v>774.8087142857142</v>
      </c>
      <c r="DG258">
        <v>22.03118928571429</v>
      </c>
      <c r="DH258">
        <v>499.9999642857142</v>
      </c>
      <c r="DI258">
        <v>90.75241785714285</v>
      </c>
      <c r="DJ258">
        <v>0.1000010285714286</v>
      </c>
      <c r="DK258">
        <v>28.57620357142858</v>
      </c>
      <c r="DL258">
        <v>28.39398928571429</v>
      </c>
      <c r="DM258">
        <v>999.9000000000002</v>
      </c>
      <c r="DN258">
        <v>0</v>
      </c>
      <c r="DO258">
        <v>0</v>
      </c>
      <c r="DP258">
        <v>9996.341428571428</v>
      </c>
      <c r="DQ258">
        <v>0</v>
      </c>
      <c r="DR258">
        <v>267.0792500000001</v>
      </c>
      <c r="DS258">
        <v>-53.89506785714286</v>
      </c>
      <c r="DT258">
        <v>786.8868214285714</v>
      </c>
      <c r="DU258">
        <v>838.6079285714285</v>
      </c>
      <c r="DV258">
        <v>3.940698571428571</v>
      </c>
      <c r="DW258">
        <v>823.5655357142859</v>
      </c>
      <c r="DX258">
        <v>17.93804642857143</v>
      </c>
      <c r="DY258">
        <v>1.985549285714286</v>
      </c>
      <c r="DZ258">
        <v>1.627921071428572</v>
      </c>
      <c r="EA258">
        <v>17.32956428571428</v>
      </c>
      <c r="EB258">
        <v>14.22561785714286</v>
      </c>
      <c r="EC258">
        <v>1500.018928571428</v>
      </c>
      <c r="ED258">
        <v>0.9729934285714287</v>
      </c>
      <c r="EE258">
        <v>0.02700688571428572</v>
      </c>
      <c r="EF258">
        <v>0</v>
      </c>
      <c r="EG258">
        <v>2.337678571428571</v>
      </c>
      <c r="EH258">
        <v>0</v>
      </c>
      <c r="EI258">
        <v>13058.275</v>
      </c>
      <c r="EJ258">
        <v>12533.50714285714</v>
      </c>
      <c r="EK258">
        <v>39.68699999999999</v>
      </c>
      <c r="EL258">
        <v>41.43699999999999</v>
      </c>
      <c r="EM258">
        <v>40.18699999999999</v>
      </c>
      <c r="EN258">
        <v>40.56199999999999</v>
      </c>
      <c r="EO258">
        <v>39.125</v>
      </c>
      <c r="EP258">
        <v>1459.507857142857</v>
      </c>
      <c r="EQ258">
        <v>40.51107142857143</v>
      </c>
      <c r="ER258">
        <v>0</v>
      </c>
      <c r="ES258">
        <v>1662655450.1</v>
      </c>
      <c r="ET258">
        <v>0</v>
      </c>
      <c r="EU258">
        <v>2.326803846153847</v>
      </c>
      <c r="EV258">
        <v>-0.4668068204520698</v>
      </c>
      <c r="EW258">
        <v>237.0461539785245</v>
      </c>
      <c r="EX258">
        <v>13059.33076923077</v>
      </c>
      <c r="EY258">
        <v>15</v>
      </c>
      <c r="EZ258">
        <v>0</v>
      </c>
      <c r="FA258" t="s">
        <v>419</v>
      </c>
      <c r="FB258">
        <v>1662142938.1</v>
      </c>
      <c r="FC258">
        <v>1662142938.1</v>
      </c>
      <c r="FD258">
        <v>0</v>
      </c>
      <c r="FE258">
        <v>0.077</v>
      </c>
      <c r="FF258">
        <v>-0.133</v>
      </c>
      <c r="FG258">
        <v>-3.393</v>
      </c>
      <c r="FH258">
        <v>-0.24</v>
      </c>
      <c r="FI258">
        <v>419</v>
      </c>
      <c r="FJ258">
        <v>24</v>
      </c>
      <c r="FK258">
        <v>0.26</v>
      </c>
      <c r="FL258">
        <v>0.23</v>
      </c>
      <c r="FM258">
        <v>-53.6568125</v>
      </c>
      <c r="FN258">
        <v>-4.792269793620805</v>
      </c>
      <c r="FO258">
        <v>0.4676127725947504</v>
      </c>
      <c r="FP258">
        <v>0</v>
      </c>
      <c r="FQ258">
        <v>2.318476470588235</v>
      </c>
      <c r="FR258">
        <v>-0.2073277222885432</v>
      </c>
      <c r="FS258">
        <v>0.248491482939407</v>
      </c>
      <c r="FT258">
        <v>1</v>
      </c>
      <c r="FU258">
        <v>3.900320999999999</v>
      </c>
      <c r="FV258">
        <v>0.8062592870544034</v>
      </c>
      <c r="FW258">
        <v>0.07831599883804075</v>
      </c>
      <c r="FX258">
        <v>0</v>
      </c>
      <c r="FY258">
        <v>1</v>
      </c>
      <c r="FZ258">
        <v>3</v>
      </c>
      <c r="GA258" t="s">
        <v>426</v>
      </c>
      <c r="GB258">
        <v>2.9762</v>
      </c>
      <c r="GC258">
        <v>2.71563</v>
      </c>
      <c r="GD258">
        <v>0.147879</v>
      </c>
      <c r="GE258">
        <v>0.152314</v>
      </c>
      <c r="GF258">
        <v>0.100024</v>
      </c>
      <c r="GG258">
        <v>0.0848405</v>
      </c>
      <c r="GH258">
        <v>26762</v>
      </c>
      <c r="GI258">
        <v>26751.9</v>
      </c>
      <c r="GJ258">
        <v>29226.4</v>
      </c>
      <c r="GK258">
        <v>29212.8</v>
      </c>
      <c r="GL258">
        <v>34879.4</v>
      </c>
      <c r="GM258">
        <v>35528.8</v>
      </c>
      <c r="GN258">
        <v>41193</v>
      </c>
      <c r="GO258">
        <v>41611.6</v>
      </c>
      <c r="GP258">
        <v>1.90023</v>
      </c>
      <c r="GQ258">
        <v>2.26575</v>
      </c>
      <c r="GR258">
        <v>-0.00177324</v>
      </c>
      <c r="GS258">
        <v>0</v>
      </c>
      <c r="GT258">
        <v>28.4133</v>
      </c>
      <c r="GU258">
        <v>999.9</v>
      </c>
      <c r="GV258">
        <v>38.4</v>
      </c>
      <c r="GW258">
        <v>36.4</v>
      </c>
      <c r="GX258">
        <v>25.8177</v>
      </c>
      <c r="GY258">
        <v>63.1195</v>
      </c>
      <c r="GZ258">
        <v>21.4904</v>
      </c>
      <c r="HA258">
        <v>2</v>
      </c>
      <c r="HB258">
        <v>0.381382</v>
      </c>
      <c r="HC258">
        <v>2.63074</v>
      </c>
      <c r="HD258">
        <v>20.3684</v>
      </c>
      <c r="HE258">
        <v>5.21594</v>
      </c>
      <c r="HF258">
        <v>12.0099</v>
      </c>
      <c r="HG258">
        <v>4.9869</v>
      </c>
      <c r="HH258">
        <v>3.2879</v>
      </c>
      <c r="HI258">
        <v>9999</v>
      </c>
      <c r="HJ258">
        <v>9999</v>
      </c>
      <c r="HK258">
        <v>9999</v>
      </c>
      <c r="HL258">
        <v>222.2</v>
      </c>
      <c r="HM258">
        <v>1.86747</v>
      </c>
      <c r="HN258">
        <v>1.86655</v>
      </c>
      <c r="HO258">
        <v>1.86586</v>
      </c>
      <c r="HP258">
        <v>1.86584</v>
      </c>
      <c r="HQ258">
        <v>1.86768</v>
      </c>
      <c r="HR258">
        <v>1.87012</v>
      </c>
      <c r="HS258">
        <v>1.86876</v>
      </c>
      <c r="HT258">
        <v>1.87026</v>
      </c>
      <c r="HU258">
        <v>0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-5.223</v>
      </c>
      <c r="II258">
        <v>-0.1524</v>
      </c>
      <c r="IJ258">
        <v>-2.516739542632623</v>
      </c>
      <c r="IK258">
        <v>-0.003475500162460642</v>
      </c>
      <c r="IL258">
        <v>1.125610701116577E-07</v>
      </c>
      <c r="IM258">
        <v>8.211969671259291E-12</v>
      </c>
      <c r="IN258">
        <v>-0.1937301274936507</v>
      </c>
      <c r="IO258">
        <v>-0.01384364534232655</v>
      </c>
      <c r="IP258">
        <v>0.00103161831321913</v>
      </c>
      <c r="IQ258">
        <v>-1.444183994753534E-05</v>
      </c>
      <c r="IR258">
        <v>3</v>
      </c>
      <c r="IS258">
        <v>2339</v>
      </c>
      <c r="IT258">
        <v>1</v>
      </c>
      <c r="IU258">
        <v>31</v>
      </c>
      <c r="IV258">
        <v>8541.9</v>
      </c>
      <c r="IW258">
        <v>8541.9</v>
      </c>
      <c r="IX258">
        <v>2.30103</v>
      </c>
      <c r="IY258">
        <v>2.2168</v>
      </c>
      <c r="IZ258">
        <v>1.94702</v>
      </c>
      <c r="JA258">
        <v>2.63062</v>
      </c>
      <c r="JB258">
        <v>2.19482</v>
      </c>
      <c r="JC258">
        <v>2.37915</v>
      </c>
      <c r="JD258">
        <v>39.7422</v>
      </c>
      <c r="JE258">
        <v>14.7012</v>
      </c>
      <c r="JF258">
        <v>18</v>
      </c>
      <c r="JG258">
        <v>529.054</v>
      </c>
      <c r="JH258">
        <v>780.237</v>
      </c>
      <c r="JI258">
        <v>25.0013</v>
      </c>
      <c r="JJ258">
        <v>32.1769</v>
      </c>
      <c r="JK258">
        <v>30.0002</v>
      </c>
      <c r="JL258">
        <v>32.1175</v>
      </c>
      <c r="JM258">
        <v>32.0261</v>
      </c>
      <c r="JN258">
        <v>46.0528</v>
      </c>
      <c r="JO258">
        <v>30.7304</v>
      </c>
      <c r="JP258">
        <v>0</v>
      </c>
      <c r="JQ258">
        <v>25</v>
      </c>
      <c r="JR258">
        <v>875.0599999999999</v>
      </c>
      <c r="JS258">
        <v>17.7221</v>
      </c>
      <c r="JT258">
        <v>99.9806</v>
      </c>
      <c r="JU258">
        <v>99.95399999999999</v>
      </c>
    </row>
    <row r="259" spans="1:281">
      <c r="A259">
        <v>243</v>
      </c>
      <c r="B259">
        <v>1662655455.1</v>
      </c>
      <c r="C259">
        <v>4429.5</v>
      </c>
      <c r="D259" t="s">
        <v>911</v>
      </c>
      <c r="E259" t="s">
        <v>912</v>
      </c>
      <c r="F259">
        <v>5</v>
      </c>
      <c r="G259" t="s">
        <v>807</v>
      </c>
      <c r="H259" t="s">
        <v>416</v>
      </c>
      <c r="I259">
        <v>1662655447.6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870.6833577561954</v>
      </c>
      <c r="AK259">
        <v>827.9293575757578</v>
      </c>
      <c r="AL259">
        <v>3.262032278219244</v>
      </c>
      <c r="AM259">
        <v>64.66936535487078</v>
      </c>
      <c r="AN259">
        <f>(AP259 - AO259 + DI259*1E3/(8.314*(DK259+273.15)) * AR259/DH259 * AQ259) * DH259/(100*CV259) * 1000/(1000 - AP259)</f>
        <v>0</v>
      </c>
      <c r="AO259">
        <v>17.86786263520049</v>
      </c>
      <c r="AP259">
        <v>21.87322817337463</v>
      </c>
      <c r="AQ259">
        <v>9.545841169342773E-05</v>
      </c>
      <c r="AR259">
        <v>93.61822982949093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1662655447.6</v>
      </c>
      <c r="DB259">
        <v>787.0424444444444</v>
      </c>
      <c r="DC259">
        <v>841.1075555555555</v>
      </c>
      <c r="DD259">
        <v>21.88104814814815</v>
      </c>
      <c r="DE259">
        <v>17.86771481481481</v>
      </c>
      <c r="DF259">
        <v>792.237851851852</v>
      </c>
      <c r="DG259">
        <v>22.03345925925926</v>
      </c>
      <c r="DH259">
        <v>500.004888888889</v>
      </c>
      <c r="DI259">
        <v>90.75270740740741</v>
      </c>
      <c r="DJ259">
        <v>0.1000118481481482</v>
      </c>
      <c r="DK259">
        <v>28.58206296296296</v>
      </c>
      <c r="DL259">
        <v>28.38729629629629</v>
      </c>
      <c r="DM259">
        <v>999.9000000000001</v>
      </c>
      <c r="DN259">
        <v>0</v>
      </c>
      <c r="DO259">
        <v>0</v>
      </c>
      <c r="DP259">
        <v>9994.791481481481</v>
      </c>
      <c r="DQ259">
        <v>0</v>
      </c>
      <c r="DR259">
        <v>267.1504074074074</v>
      </c>
      <c r="DS259">
        <v>-54.06519259259259</v>
      </c>
      <c r="DT259">
        <v>804.6490740740742</v>
      </c>
      <c r="DU259">
        <v>856.4090000000001</v>
      </c>
      <c r="DV259">
        <v>4.013337777777777</v>
      </c>
      <c r="DW259">
        <v>841.1075555555555</v>
      </c>
      <c r="DX259">
        <v>17.86771481481481</v>
      </c>
      <c r="DY259">
        <v>1.985764444444445</v>
      </c>
      <c r="DZ259">
        <v>1.621543333333333</v>
      </c>
      <c r="EA259">
        <v>17.33127777777777</v>
      </c>
      <c r="EB259">
        <v>14.16498888888889</v>
      </c>
      <c r="EC259">
        <v>1500.017407407408</v>
      </c>
      <c r="ED259">
        <v>0.9729932962962964</v>
      </c>
      <c r="EE259">
        <v>0.02700702592592593</v>
      </c>
      <c r="EF259">
        <v>0</v>
      </c>
      <c r="EG259">
        <v>2.225425925925926</v>
      </c>
      <c r="EH259">
        <v>0</v>
      </c>
      <c r="EI259">
        <v>13076.36666666667</v>
      </c>
      <c r="EJ259">
        <v>12533.49259259259</v>
      </c>
      <c r="EK259">
        <v>39.694</v>
      </c>
      <c r="EL259">
        <v>41.43699999999999</v>
      </c>
      <c r="EM259">
        <v>40.194</v>
      </c>
      <c r="EN259">
        <v>40.56199999999999</v>
      </c>
      <c r="EO259">
        <v>39.125</v>
      </c>
      <c r="EP259">
        <v>1459.505555555555</v>
      </c>
      <c r="EQ259">
        <v>40.51185185185185</v>
      </c>
      <c r="ER259">
        <v>0</v>
      </c>
      <c r="ES259">
        <v>1662655454.9</v>
      </c>
      <c r="ET259">
        <v>0</v>
      </c>
      <c r="EU259">
        <v>2.278103846153846</v>
      </c>
      <c r="EV259">
        <v>-0.654499128223798</v>
      </c>
      <c r="EW259">
        <v>167.1076922470311</v>
      </c>
      <c r="EX259">
        <v>13075.53461538462</v>
      </c>
      <c r="EY259">
        <v>15</v>
      </c>
      <c r="EZ259">
        <v>0</v>
      </c>
      <c r="FA259" t="s">
        <v>419</v>
      </c>
      <c r="FB259">
        <v>1662142938.1</v>
      </c>
      <c r="FC259">
        <v>1662142938.1</v>
      </c>
      <c r="FD259">
        <v>0</v>
      </c>
      <c r="FE259">
        <v>0.077</v>
      </c>
      <c r="FF259">
        <v>-0.133</v>
      </c>
      <c r="FG259">
        <v>-3.393</v>
      </c>
      <c r="FH259">
        <v>-0.24</v>
      </c>
      <c r="FI259">
        <v>419</v>
      </c>
      <c r="FJ259">
        <v>24</v>
      </c>
      <c r="FK259">
        <v>0.26</v>
      </c>
      <c r="FL259">
        <v>0.23</v>
      </c>
      <c r="FM259">
        <v>-53.91835853658536</v>
      </c>
      <c r="FN259">
        <v>-2.217110801393703</v>
      </c>
      <c r="FO259">
        <v>0.2839955555952562</v>
      </c>
      <c r="FP259">
        <v>0</v>
      </c>
      <c r="FQ259">
        <v>2.301564705882353</v>
      </c>
      <c r="FR259">
        <v>-0.8143529338984135</v>
      </c>
      <c r="FS259">
        <v>0.2705813565621829</v>
      </c>
      <c r="FT259">
        <v>1</v>
      </c>
      <c r="FU259">
        <v>3.972958048780487</v>
      </c>
      <c r="FV259">
        <v>0.8055056445993137</v>
      </c>
      <c r="FW259">
        <v>0.08036404241491285</v>
      </c>
      <c r="FX259">
        <v>0</v>
      </c>
      <c r="FY259">
        <v>1</v>
      </c>
      <c r="FZ259">
        <v>3</v>
      </c>
      <c r="GA259" t="s">
        <v>426</v>
      </c>
      <c r="GB259">
        <v>2.97614</v>
      </c>
      <c r="GC259">
        <v>2.71568</v>
      </c>
      <c r="GD259">
        <v>0.149862</v>
      </c>
      <c r="GE259">
        <v>0.154202</v>
      </c>
      <c r="GF259">
        <v>0.099976</v>
      </c>
      <c r="GG259">
        <v>0.0845047</v>
      </c>
      <c r="GH259">
        <v>26699.7</v>
      </c>
      <c r="GI259">
        <v>26691.8</v>
      </c>
      <c r="GJ259">
        <v>29226.5</v>
      </c>
      <c r="GK259">
        <v>29212.4</v>
      </c>
      <c r="GL259">
        <v>34881.4</v>
      </c>
      <c r="GM259">
        <v>35541.5</v>
      </c>
      <c r="GN259">
        <v>41193.1</v>
      </c>
      <c r="GO259">
        <v>41611</v>
      </c>
      <c r="GP259">
        <v>1.90035</v>
      </c>
      <c r="GQ259">
        <v>2.2656</v>
      </c>
      <c r="GR259">
        <v>-0.00261143</v>
      </c>
      <c r="GS259">
        <v>0</v>
      </c>
      <c r="GT259">
        <v>28.4215</v>
      </c>
      <c r="GU259">
        <v>999.9</v>
      </c>
      <c r="GV259">
        <v>38.4</v>
      </c>
      <c r="GW259">
        <v>36.4</v>
      </c>
      <c r="GX259">
        <v>25.8149</v>
      </c>
      <c r="GY259">
        <v>63.0695</v>
      </c>
      <c r="GZ259">
        <v>21.5905</v>
      </c>
      <c r="HA259">
        <v>2</v>
      </c>
      <c r="HB259">
        <v>0.381723</v>
      </c>
      <c r="HC259">
        <v>2.64114</v>
      </c>
      <c r="HD259">
        <v>20.3681</v>
      </c>
      <c r="HE259">
        <v>5.21594</v>
      </c>
      <c r="HF259">
        <v>12.0099</v>
      </c>
      <c r="HG259">
        <v>4.98725</v>
      </c>
      <c r="HH259">
        <v>3.2877</v>
      </c>
      <c r="HI259">
        <v>9999</v>
      </c>
      <c r="HJ259">
        <v>9999</v>
      </c>
      <c r="HK259">
        <v>9999</v>
      </c>
      <c r="HL259">
        <v>222.2</v>
      </c>
      <c r="HM259">
        <v>1.86749</v>
      </c>
      <c r="HN259">
        <v>1.86654</v>
      </c>
      <c r="HO259">
        <v>1.86585</v>
      </c>
      <c r="HP259">
        <v>1.86584</v>
      </c>
      <c r="HQ259">
        <v>1.86768</v>
      </c>
      <c r="HR259">
        <v>1.87012</v>
      </c>
      <c r="HS259">
        <v>1.86876</v>
      </c>
      <c r="HT259">
        <v>1.87025</v>
      </c>
      <c r="HU259">
        <v>0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-5.275</v>
      </c>
      <c r="II259">
        <v>-0.1525</v>
      </c>
      <c r="IJ259">
        <v>-2.516739542632623</v>
      </c>
      <c r="IK259">
        <v>-0.003475500162460642</v>
      </c>
      <c r="IL259">
        <v>1.125610701116577E-07</v>
      </c>
      <c r="IM259">
        <v>8.211969671259291E-12</v>
      </c>
      <c r="IN259">
        <v>-0.1937301274936507</v>
      </c>
      <c r="IO259">
        <v>-0.01384364534232655</v>
      </c>
      <c r="IP259">
        <v>0.00103161831321913</v>
      </c>
      <c r="IQ259">
        <v>-1.444183994753534E-05</v>
      </c>
      <c r="IR259">
        <v>3</v>
      </c>
      <c r="IS259">
        <v>2339</v>
      </c>
      <c r="IT259">
        <v>1</v>
      </c>
      <c r="IU259">
        <v>31</v>
      </c>
      <c r="IV259">
        <v>8542</v>
      </c>
      <c r="IW259">
        <v>8542</v>
      </c>
      <c r="IX259">
        <v>2.33765</v>
      </c>
      <c r="IY259">
        <v>2.22168</v>
      </c>
      <c r="IZ259">
        <v>1.94702</v>
      </c>
      <c r="JA259">
        <v>2.6355</v>
      </c>
      <c r="JB259">
        <v>2.19482</v>
      </c>
      <c r="JC259">
        <v>2.38037</v>
      </c>
      <c r="JD259">
        <v>39.7422</v>
      </c>
      <c r="JE259">
        <v>14.7012</v>
      </c>
      <c r="JF259">
        <v>18</v>
      </c>
      <c r="JG259">
        <v>529.168</v>
      </c>
      <c r="JH259">
        <v>780.135</v>
      </c>
      <c r="JI259">
        <v>25.0019</v>
      </c>
      <c r="JJ259">
        <v>32.1803</v>
      </c>
      <c r="JK259">
        <v>30.0004</v>
      </c>
      <c r="JL259">
        <v>32.121</v>
      </c>
      <c r="JM259">
        <v>32.0296</v>
      </c>
      <c r="JN259">
        <v>46.7783</v>
      </c>
      <c r="JO259">
        <v>30.7304</v>
      </c>
      <c r="JP259">
        <v>0</v>
      </c>
      <c r="JQ259">
        <v>25</v>
      </c>
      <c r="JR259">
        <v>888.427</v>
      </c>
      <c r="JS259">
        <v>17.6821</v>
      </c>
      <c r="JT259">
        <v>99.98090000000001</v>
      </c>
      <c r="JU259">
        <v>99.9526</v>
      </c>
    </row>
    <row r="260" spans="1:281">
      <c r="A260">
        <v>244</v>
      </c>
      <c r="B260">
        <v>1662655460.1</v>
      </c>
      <c r="C260">
        <v>4434.5</v>
      </c>
      <c r="D260" t="s">
        <v>913</v>
      </c>
      <c r="E260" t="s">
        <v>914</v>
      </c>
      <c r="F260">
        <v>5</v>
      </c>
      <c r="G260" t="s">
        <v>807</v>
      </c>
      <c r="H260" t="s">
        <v>416</v>
      </c>
      <c r="I260">
        <v>1662655452.314285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887.1328463685352</v>
      </c>
      <c r="AK260">
        <v>844.3593090909088</v>
      </c>
      <c r="AL260">
        <v>3.283178479422931</v>
      </c>
      <c r="AM260">
        <v>64.66936535487078</v>
      </c>
      <c r="AN260">
        <f>(AP260 - AO260 + DI260*1E3/(8.314*(DK260+273.15)) * AR260/DH260 * AQ260) * DH260/(100*CV260) * 1000/(1000 - AP260)</f>
        <v>0</v>
      </c>
      <c r="AO260">
        <v>17.75691829334921</v>
      </c>
      <c r="AP260">
        <v>21.86364571723426</v>
      </c>
      <c r="AQ260">
        <v>-0.005906639668861216</v>
      </c>
      <c r="AR260">
        <v>93.61822982949093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1662655452.314285</v>
      </c>
      <c r="DB260">
        <v>802.3943928571427</v>
      </c>
      <c r="DC260">
        <v>856.5634285714286</v>
      </c>
      <c r="DD260">
        <v>21.87688214285714</v>
      </c>
      <c r="DE260">
        <v>17.81356428571429</v>
      </c>
      <c r="DF260">
        <v>807.6403928571427</v>
      </c>
      <c r="DG260">
        <v>22.02933214285715</v>
      </c>
      <c r="DH260">
        <v>500.0088214285714</v>
      </c>
      <c r="DI260">
        <v>90.75296071428575</v>
      </c>
      <c r="DJ260">
        <v>0.1000216035714286</v>
      </c>
      <c r="DK260">
        <v>28.58788571428571</v>
      </c>
      <c r="DL260">
        <v>28.38218214285714</v>
      </c>
      <c r="DM260">
        <v>999.9000000000002</v>
      </c>
      <c r="DN260">
        <v>0</v>
      </c>
      <c r="DO260">
        <v>0</v>
      </c>
      <c r="DP260">
        <v>9999.356428571429</v>
      </c>
      <c r="DQ260">
        <v>0</v>
      </c>
      <c r="DR260">
        <v>267.2166071428571</v>
      </c>
      <c r="DS260">
        <v>-54.16906785714286</v>
      </c>
      <c r="DT260">
        <v>820.3407499999997</v>
      </c>
      <c r="DU260">
        <v>872.0978928571431</v>
      </c>
      <c r="DV260">
        <v>4.063319999999999</v>
      </c>
      <c r="DW260">
        <v>856.5634285714286</v>
      </c>
      <c r="DX260">
        <v>17.81356428571429</v>
      </c>
      <c r="DY260">
        <v>1.985392142857143</v>
      </c>
      <c r="DZ260">
        <v>1.6166325</v>
      </c>
      <c r="EA260">
        <v>17.32830714285714</v>
      </c>
      <c r="EB260">
        <v>14.11818928571428</v>
      </c>
      <c r="EC260">
        <v>1500.006071428571</v>
      </c>
      <c r="ED260">
        <v>0.9729934285714287</v>
      </c>
      <c r="EE260">
        <v>0.02700688571428572</v>
      </c>
      <c r="EF260">
        <v>0</v>
      </c>
      <c r="EG260">
        <v>2.244375</v>
      </c>
      <c r="EH260">
        <v>0</v>
      </c>
      <c r="EI260">
        <v>13086.23928571429</v>
      </c>
      <c r="EJ260">
        <v>12533.4</v>
      </c>
      <c r="EK260">
        <v>39.714</v>
      </c>
      <c r="EL260">
        <v>41.44149999999998</v>
      </c>
      <c r="EM260">
        <v>40.214</v>
      </c>
      <c r="EN260">
        <v>40.56199999999999</v>
      </c>
      <c r="EO260">
        <v>39.125</v>
      </c>
      <c r="EP260">
        <v>1459.494285714286</v>
      </c>
      <c r="EQ260">
        <v>40.51178571428571</v>
      </c>
      <c r="ER260">
        <v>0</v>
      </c>
      <c r="ES260">
        <v>1662655460.3</v>
      </c>
      <c r="ET260">
        <v>0</v>
      </c>
      <c r="EU260">
        <v>2.293096</v>
      </c>
      <c r="EV260">
        <v>1.060392321093853</v>
      </c>
      <c r="EW260">
        <v>87.19230778212096</v>
      </c>
      <c r="EX260">
        <v>13087.508</v>
      </c>
      <c r="EY260">
        <v>15</v>
      </c>
      <c r="EZ260">
        <v>0</v>
      </c>
      <c r="FA260" t="s">
        <v>419</v>
      </c>
      <c r="FB260">
        <v>1662142938.1</v>
      </c>
      <c r="FC260">
        <v>1662142938.1</v>
      </c>
      <c r="FD260">
        <v>0</v>
      </c>
      <c r="FE260">
        <v>0.077</v>
      </c>
      <c r="FF260">
        <v>-0.133</v>
      </c>
      <c r="FG260">
        <v>-3.393</v>
      </c>
      <c r="FH260">
        <v>-0.24</v>
      </c>
      <c r="FI260">
        <v>419</v>
      </c>
      <c r="FJ260">
        <v>24</v>
      </c>
      <c r="FK260">
        <v>0.26</v>
      </c>
      <c r="FL260">
        <v>0.23</v>
      </c>
      <c r="FM260">
        <v>-54.06764146341463</v>
      </c>
      <c r="FN260">
        <v>-0.9339888501741187</v>
      </c>
      <c r="FO260">
        <v>0.1565892700675798</v>
      </c>
      <c r="FP260">
        <v>0</v>
      </c>
      <c r="FQ260">
        <v>2.305711764705882</v>
      </c>
      <c r="FR260">
        <v>-0.3032666064093672</v>
      </c>
      <c r="FS260">
        <v>0.2876295296595603</v>
      </c>
      <c r="FT260">
        <v>1</v>
      </c>
      <c r="FU260">
        <v>4.022815365853659</v>
      </c>
      <c r="FV260">
        <v>0.7014809059233574</v>
      </c>
      <c r="FW260">
        <v>0.07059599370577047</v>
      </c>
      <c r="FX260">
        <v>0</v>
      </c>
      <c r="FY260">
        <v>1</v>
      </c>
      <c r="FZ260">
        <v>3</v>
      </c>
      <c r="GA260" t="s">
        <v>426</v>
      </c>
      <c r="GB260">
        <v>2.97591</v>
      </c>
      <c r="GC260">
        <v>2.71566</v>
      </c>
      <c r="GD260">
        <v>0.151818</v>
      </c>
      <c r="GE260">
        <v>0.156143</v>
      </c>
      <c r="GF260">
        <v>0.099955</v>
      </c>
      <c r="GG260">
        <v>0.0844876</v>
      </c>
      <c r="GH260">
        <v>26638.4</v>
      </c>
      <c r="GI260">
        <v>26629.9</v>
      </c>
      <c r="GJ260">
        <v>29226.7</v>
      </c>
      <c r="GK260">
        <v>29211.9</v>
      </c>
      <c r="GL260">
        <v>34882.2</v>
      </c>
      <c r="GM260">
        <v>35541.8</v>
      </c>
      <c r="GN260">
        <v>41193</v>
      </c>
      <c r="GO260">
        <v>41610.5</v>
      </c>
      <c r="GP260">
        <v>1.90012</v>
      </c>
      <c r="GQ260">
        <v>2.26562</v>
      </c>
      <c r="GR260">
        <v>-0.00303611</v>
      </c>
      <c r="GS260">
        <v>0</v>
      </c>
      <c r="GT260">
        <v>28.4299</v>
      </c>
      <c r="GU260">
        <v>999.9</v>
      </c>
      <c r="GV260">
        <v>38.4</v>
      </c>
      <c r="GW260">
        <v>36.4</v>
      </c>
      <c r="GX260">
        <v>25.8167</v>
      </c>
      <c r="GY260">
        <v>63.2595</v>
      </c>
      <c r="GZ260">
        <v>21.5825</v>
      </c>
      <c r="HA260">
        <v>2</v>
      </c>
      <c r="HB260">
        <v>0.382203</v>
      </c>
      <c r="HC260">
        <v>2.6484</v>
      </c>
      <c r="HD260">
        <v>20.3681</v>
      </c>
      <c r="HE260">
        <v>5.21564</v>
      </c>
      <c r="HF260">
        <v>12.0099</v>
      </c>
      <c r="HG260">
        <v>4.98705</v>
      </c>
      <c r="HH260">
        <v>3.28772</v>
      </c>
      <c r="HI260">
        <v>9999</v>
      </c>
      <c r="HJ260">
        <v>9999</v>
      </c>
      <c r="HK260">
        <v>9999</v>
      </c>
      <c r="HL260">
        <v>222.2</v>
      </c>
      <c r="HM260">
        <v>1.86748</v>
      </c>
      <c r="HN260">
        <v>1.86655</v>
      </c>
      <c r="HO260">
        <v>1.86585</v>
      </c>
      <c r="HP260">
        <v>1.86584</v>
      </c>
      <c r="HQ260">
        <v>1.86769</v>
      </c>
      <c r="HR260">
        <v>1.87012</v>
      </c>
      <c r="HS260">
        <v>1.86874</v>
      </c>
      <c r="HT260">
        <v>1.87026</v>
      </c>
      <c r="HU260">
        <v>0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-5.329</v>
      </c>
      <c r="II260">
        <v>-0.1526</v>
      </c>
      <c r="IJ260">
        <v>-2.516739542632623</v>
      </c>
      <c r="IK260">
        <v>-0.003475500162460642</v>
      </c>
      <c r="IL260">
        <v>1.125610701116577E-07</v>
      </c>
      <c r="IM260">
        <v>8.211969671259291E-12</v>
      </c>
      <c r="IN260">
        <v>-0.1937301274936507</v>
      </c>
      <c r="IO260">
        <v>-0.01384364534232655</v>
      </c>
      <c r="IP260">
        <v>0.00103161831321913</v>
      </c>
      <c r="IQ260">
        <v>-1.444183994753534E-05</v>
      </c>
      <c r="IR260">
        <v>3</v>
      </c>
      <c r="IS260">
        <v>2339</v>
      </c>
      <c r="IT260">
        <v>1</v>
      </c>
      <c r="IU260">
        <v>31</v>
      </c>
      <c r="IV260">
        <v>8542</v>
      </c>
      <c r="IW260">
        <v>8542</v>
      </c>
      <c r="IX260">
        <v>2.37061</v>
      </c>
      <c r="IY260">
        <v>2.2229</v>
      </c>
      <c r="IZ260">
        <v>1.94702</v>
      </c>
      <c r="JA260">
        <v>2.63428</v>
      </c>
      <c r="JB260">
        <v>2.19482</v>
      </c>
      <c r="JC260">
        <v>2.38647</v>
      </c>
      <c r="JD260">
        <v>39.7422</v>
      </c>
      <c r="JE260">
        <v>14.7012</v>
      </c>
      <c r="JF260">
        <v>18</v>
      </c>
      <c r="JG260">
        <v>529.04</v>
      </c>
      <c r="JH260">
        <v>780.202</v>
      </c>
      <c r="JI260">
        <v>25.0016</v>
      </c>
      <c r="JJ260">
        <v>32.1844</v>
      </c>
      <c r="JK260">
        <v>30.0005</v>
      </c>
      <c r="JL260">
        <v>32.124</v>
      </c>
      <c r="JM260">
        <v>32.033</v>
      </c>
      <c r="JN260">
        <v>47.4401</v>
      </c>
      <c r="JO260">
        <v>31.0105</v>
      </c>
      <c r="JP260">
        <v>0</v>
      </c>
      <c r="JQ260">
        <v>25</v>
      </c>
      <c r="JR260">
        <v>908.509</v>
      </c>
      <c r="JS260">
        <v>17.6306</v>
      </c>
      <c r="JT260">
        <v>99.9812</v>
      </c>
      <c r="JU260">
        <v>99.9512</v>
      </c>
    </row>
    <row r="261" spans="1:281">
      <c r="A261">
        <v>245</v>
      </c>
      <c r="B261">
        <v>1662655465.1</v>
      </c>
      <c r="C261">
        <v>4439.5</v>
      </c>
      <c r="D261" t="s">
        <v>915</v>
      </c>
      <c r="E261" t="s">
        <v>916</v>
      </c>
      <c r="F261">
        <v>5</v>
      </c>
      <c r="G261" t="s">
        <v>807</v>
      </c>
      <c r="H261" t="s">
        <v>416</v>
      </c>
      <c r="I261">
        <v>1662655457.6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904.1203013034456</v>
      </c>
      <c r="AK261">
        <v>860.8545090909087</v>
      </c>
      <c r="AL261">
        <v>3.310458414351457</v>
      </c>
      <c r="AM261">
        <v>64.66936535487078</v>
      </c>
      <c r="AN261">
        <f>(AP261 - AO261 + DI261*1E3/(8.314*(DK261+273.15)) * AR261/DH261 * AQ261) * DH261/(100*CV261) * 1000/(1000 - AP261)</f>
        <v>0</v>
      </c>
      <c r="AO261">
        <v>17.75434184540762</v>
      </c>
      <c r="AP261">
        <v>21.8747678018576</v>
      </c>
      <c r="AQ261">
        <v>-5.723736358134619E-05</v>
      </c>
      <c r="AR261">
        <v>93.61822982949093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1662655457.6</v>
      </c>
      <c r="DB261">
        <v>819.4889259259259</v>
      </c>
      <c r="DC261">
        <v>873.8658148148147</v>
      </c>
      <c r="DD261">
        <v>21.87181481481482</v>
      </c>
      <c r="DE261">
        <v>17.75720370370371</v>
      </c>
      <c r="DF261">
        <v>824.7910370370371</v>
      </c>
      <c r="DG261">
        <v>22.02431851851852</v>
      </c>
      <c r="DH261">
        <v>500.0118148148148</v>
      </c>
      <c r="DI261">
        <v>90.75309629629629</v>
      </c>
      <c r="DJ261">
        <v>0.1000368481481481</v>
      </c>
      <c r="DK261">
        <v>28.59416666666667</v>
      </c>
      <c r="DL261">
        <v>28.38174814814816</v>
      </c>
      <c r="DM261">
        <v>999.9000000000001</v>
      </c>
      <c r="DN261">
        <v>0</v>
      </c>
      <c r="DO261">
        <v>0</v>
      </c>
      <c r="DP261">
        <v>9997.756296296298</v>
      </c>
      <c r="DQ261">
        <v>0</v>
      </c>
      <c r="DR261">
        <v>267.2487407407407</v>
      </c>
      <c r="DS261">
        <v>-54.37691111111111</v>
      </c>
      <c r="DT261">
        <v>837.8133333333333</v>
      </c>
      <c r="DU261">
        <v>889.6632962962964</v>
      </c>
      <c r="DV261">
        <v>4.114611851851852</v>
      </c>
      <c r="DW261">
        <v>873.8658148148147</v>
      </c>
      <c r="DX261">
        <v>17.75720370370371</v>
      </c>
      <c r="DY261">
        <v>1.984935555555556</v>
      </c>
      <c r="DZ261">
        <v>1.61152037037037</v>
      </c>
      <c r="EA261">
        <v>17.32467037037037</v>
      </c>
      <c r="EB261">
        <v>14.06937777777778</v>
      </c>
      <c r="EC261">
        <v>1499.979259259259</v>
      </c>
      <c r="ED261">
        <v>0.9729934814814813</v>
      </c>
      <c r="EE261">
        <v>0.02700682962962963</v>
      </c>
      <c r="EF261">
        <v>0</v>
      </c>
      <c r="EG261">
        <v>2.297803703703704</v>
      </c>
      <c r="EH261">
        <v>0</v>
      </c>
      <c r="EI261">
        <v>13092.13703703704</v>
      </c>
      <c r="EJ261">
        <v>12533.17777777778</v>
      </c>
      <c r="EK261">
        <v>39.736</v>
      </c>
      <c r="EL261">
        <v>41.45333333333333</v>
      </c>
      <c r="EM261">
        <v>40.236</v>
      </c>
      <c r="EN261">
        <v>40.569</v>
      </c>
      <c r="EO261">
        <v>39.125</v>
      </c>
      <c r="EP261">
        <v>1459.468148148148</v>
      </c>
      <c r="EQ261">
        <v>40.51148148148148</v>
      </c>
      <c r="ER261">
        <v>0</v>
      </c>
      <c r="ES261">
        <v>1662655465.1</v>
      </c>
      <c r="ET261">
        <v>0</v>
      </c>
      <c r="EU261">
        <v>2.35048</v>
      </c>
      <c r="EV261">
        <v>1.427984614127676</v>
      </c>
      <c r="EW261">
        <v>31.00769235907645</v>
      </c>
      <c r="EX261">
        <v>13092.432</v>
      </c>
      <c r="EY261">
        <v>15</v>
      </c>
      <c r="EZ261">
        <v>0</v>
      </c>
      <c r="FA261" t="s">
        <v>419</v>
      </c>
      <c r="FB261">
        <v>1662142938.1</v>
      </c>
      <c r="FC261">
        <v>1662142938.1</v>
      </c>
      <c r="FD261">
        <v>0</v>
      </c>
      <c r="FE261">
        <v>0.077</v>
      </c>
      <c r="FF261">
        <v>-0.133</v>
      </c>
      <c r="FG261">
        <v>-3.393</v>
      </c>
      <c r="FH261">
        <v>-0.24</v>
      </c>
      <c r="FI261">
        <v>419</v>
      </c>
      <c r="FJ261">
        <v>24</v>
      </c>
      <c r="FK261">
        <v>0.26</v>
      </c>
      <c r="FL261">
        <v>0.23</v>
      </c>
      <c r="FM261">
        <v>-54.31187250000001</v>
      </c>
      <c r="FN261">
        <v>-2.246365103189365</v>
      </c>
      <c r="FO261">
        <v>0.3014578784735108</v>
      </c>
      <c r="FP261">
        <v>0</v>
      </c>
      <c r="FQ261">
        <v>2.305194117647059</v>
      </c>
      <c r="FR261">
        <v>0.4463987802797927</v>
      </c>
      <c r="FS261">
        <v>0.2825974011590844</v>
      </c>
      <c r="FT261">
        <v>1</v>
      </c>
      <c r="FU261">
        <v>4.078468</v>
      </c>
      <c r="FV261">
        <v>0.5728538836773014</v>
      </c>
      <c r="FW261">
        <v>0.05817605186844505</v>
      </c>
      <c r="FX261">
        <v>0</v>
      </c>
      <c r="FY261">
        <v>1</v>
      </c>
      <c r="FZ261">
        <v>3</v>
      </c>
      <c r="GA261" t="s">
        <v>426</v>
      </c>
      <c r="GB261">
        <v>2.97602</v>
      </c>
      <c r="GC261">
        <v>2.71563</v>
      </c>
      <c r="GD261">
        <v>0.153771</v>
      </c>
      <c r="GE261">
        <v>0.158052</v>
      </c>
      <c r="GF261">
        <v>0.0999835</v>
      </c>
      <c r="GG261">
        <v>0.0842965</v>
      </c>
      <c r="GH261">
        <v>26576.5</v>
      </c>
      <c r="GI261">
        <v>26569.3</v>
      </c>
      <c r="GJ261">
        <v>29226.3</v>
      </c>
      <c r="GK261">
        <v>29211.5</v>
      </c>
      <c r="GL261">
        <v>34880.9</v>
      </c>
      <c r="GM261">
        <v>35548.6</v>
      </c>
      <c r="GN261">
        <v>41192.8</v>
      </c>
      <c r="GO261">
        <v>41609.8</v>
      </c>
      <c r="GP261">
        <v>1.9004</v>
      </c>
      <c r="GQ261">
        <v>2.2655</v>
      </c>
      <c r="GR261">
        <v>-0.00285357</v>
      </c>
      <c r="GS261">
        <v>0</v>
      </c>
      <c r="GT261">
        <v>28.44</v>
      </c>
      <c r="GU261">
        <v>999.9</v>
      </c>
      <c r="GV261">
        <v>38.4</v>
      </c>
      <c r="GW261">
        <v>36.4</v>
      </c>
      <c r="GX261">
        <v>25.8165</v>
      </c>
      <c r="GY261">
        <v>63.2995</v>
      </c>
      <c r="GZ261">
        <v>21.7348</v>
      </c>
      <c r="HA261">
        <v>2</v>
      </c>
      <c r="HB261">
        <v>0.382541</v>
      </c>
      <c r="HC261">
        <v>2.65421</v>
      </c>
      <c r="HD261">
        <v>20.368</v>
      </c>
      <c r="HE261">
        <v>5.21594</v>
      </c>
      <c r="HF261">
        <v>12.0101</v>
      </c>
      <c r="HG261">
        <v>4.98735</v>
      </c>
      <c r="HH261">
        <v>3.28772</v>
      </c>
      <c r="HI261">
        <v>9999</v>
      </c>
      <c r="HJ261">
        <v>9999</v>
      </c>
      <c r="HK261">
        <v>9999</v>
      </c>
      <c r="HL261">
        <v>222.2</v>
      </c>
      <c r="HM261">
        <v>1.8675</v>
      </c>
      <c r="HN261">
        <v>1.86655</v>
      </c>
      <c r="HO261">
        <v>1.8659</v>
      </c>
      <c r="HP261">
        <v>1.86584</v>
      </c>
      <c r="HQ261">
        <v>1.86768</v>
      </c>
      <c r="HR261">
        <v>1.87012</v>
      </c>
      <c r="HS261">
        <v>1.86876</v>
      </c>
      <c r="HT261">
        <v>1.87027</v>
      </c>
      <c r="HU261">
        <v>0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-5.382</v>
      </c>
      <c r="II261">
        <v>-0.1525</v>
      </c>
      <c r="IJ261">
        <v>-2.516739542632623</v>
      </c>
      <c r="IK261">
        <v>-0.003475500162460642</v>
      </c>
      <c r="IL261">
        <v>1.125610701116577E-07</v>
      </c>
      <c r="IM261">
        <v>8.211969671259291E-12</v>
      </c>
      <c r="IN261">
        <v>-0.1937301274936507</v>
      </c>
      <c r="IO261">
        <v>-0.01384364534232655</v>
      </c>
      <c r="IP261">
        <v>0.00103161831321913</v>
      </c>
      <c r="IQ261">
        <v>-1.444183994753534E-05</v>
      </c>
      <c r="IR261">
        <v>3</v>
      </c>
      <c r="IS261">
        <v>2339</v>
      </c>
      <c r="IT261">
        <v>1</v>
      </c>
      <c r="IU261">
        <v>31</v>
      </c>
      <c r="IV261">
        <v>8542.1</v>
      </c>
      <c r="IW261">
        <v>8542.1</v>
      </c>
      <c r="IX261">
        <v>2.40845</v>
      </c>
      <c r="IY261">
        <v>2.22168</v>
      </c>
      <c r="IZ261">
        <v>1.94702</v>
      </c>
      <c r="JA261">
        <v>2.63428</v>
      </c>
      <c r="JB261">
        <v>2.19482</v>
      </c>
      <c r="JC261">
        <v>2.38037</v>
      </c>
      <c r="JD261">
        <v>39.7422</v>
      </c>
      <c r="JE261">
        <v>14.6837</v>
      </c>
      <c r="JF261">
        <v>18</v>
      </c>
      <c r="JG261">
        <v>529.255</v>
      </c>
      <c r="JH261">
        <v>780.136</v>
      </c>
      <c r="JI261">
        <v>25.0013</v>
      </c>
      <c r="JJ261">
        <v>32.1881</v>
      </c>
      <c r="JK261">
        <v>30.0004</v>
      </c>
      <c r="JL261">
        <v>32.1273</v>
      </c>
      <c r="JM261">
        <v>32.0373</v>
      </c>
      <c r="JN261">
        <v>48.1798</v>
      </c>
      <c r="JO261">
        <v>31.3187</v>
      </c>
      <c r="JP261">
        <v>0</v>
      </c>
      <c r="JQ261">
        <v>25</v>
      </c>
      <c r="JR261">
        <v>921.901</v>
      </c>
      <c r="JS261">
        <v>17.5692</v>
      </c>
      <c r="JT261">
        <v>99.9802</v>
      </c>
      <c r="JU261">
        <v>99.9496</v>
      </c>
    </row>
    <row r="262" spans="1:281">
      <c r="A262">
        <v>246</v>
      </c>
      <c r="B262">
        <v>1662655470.1</v>
      </c>
      <c r="C262">
        <v>4444.5</v>
      </c>
      <c r="D262" t="s">
        <v>917</v>
      </c>
      <c r="E262" t="s">
        <v>918</v>
      </c>
      <c r="F262">
        <v>5</v>
      </c>
      <c r="G262" t="s">
        <v>807</v>
      </c>
      <c r="H262" t="s">
        <v>416</v>
      </c>
      <c r="I262">
        <v>1662655462.314285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920.973256889484</v>
      </c>
      <c r="AK262">
        <v>877.4298363636366</v>
      </c>
      <c r="AL262">
        <v>3.30599885852609</v>
      </c>
      <c r="AM262">
        <v>64.66936535487078</v>
      </c>
      <c r="AN262">
        <f>(AP262 - AO262 + DI262*1E3/(8.314*(DK262+273.15)) * AR262/DH262 * AQ262) * DH262/(100*CV262) * 1000/(1000 - AP262)</f>
        <v>0</v>
      </c>
      <c r="AO262">
        <v>17.69785577093203</v>
      </c>
      <c r="AP262">
        <v>21.87809071207432</v>
      </c>
      <c r="AQ262">
        <v>0.000345819937968705</v>
      </c>
      <c r="AR262">
        <v>93.61822982949093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1662655462.314285</v>
      </c>
      <c r="DB262">
        <v>834.6737499999999</v>
      </c>
      <c r="DC262">
        <v>889.4578571428573</v>
      </c>
      <c r="DD262">
        <v>21.87035714285714</v>
      </c>
      <c r="DE262">
        <v>17.71386071428572</v>
      </c>
      <c r="DF262">
        <v>840.0257857142858</v>
      </c>
      <c r="DG262">
        <v>22.022875</v>
      </c>
      <c r="DH262">
        <v>499.9931785714285</v>
      </c>
      <c r="DI262">
        <v>90.75314999999999</v>
      </c>
      <c r="DJ262">
        <v>0.1000045214285714</v>
      </c>
      <c r="DK262">
        <v>28.59859642857143</v>
      </c>
      <c r="DL262">
        <v>28.38802857142857</v>
      </c>
      <c r="DM262">
        <v>999.9000000000002</v>
      </c>
      <c r="DN262">
        <v>0</v>
      </c>
      <c r="DO262">
        <v>0</v>
      </c>
      <c r="DP262">
        <v>10001.67535714286</v>
      </c>
      <c r="DQ262">
        <v>0</v>
      </c>
      <c r="DR262">
        <v>267.1565714285714</v>
      </c>
      <c r="DS262">
        <v>-54.78413571428571</v>
      </c>
      <c r="DT262">
        <v>853.3366428571428</v>
      </c>
      <c r="DU262">
        <v>905.4971428571428</v>
      </c>
      <c r="DV262">
        <v>4.156486428571428</v>
      </c>
      <c r="DW262">
        <v>889.4578571428573</v>
      </c>
      <c r="DX262">
        <v>17.71386071428572</v>
      </c>
      <c r="DY262">
        <v>1.984803928571429</v>
      </c>
      <c r="DZ262">
        <v>1.607588571428571</v>
      </c>
      <c r="EA262">
        <v>17.323625</v>
      </c>
      <c r="EB262">
        <v>14.03169642857143</v>
      </c>
      <c r="EC262">
        <v>1499.995357142857</v>
      </c>
      <c r="ED262">
        <v>0.9729937857142856</v>
      </c>
      <c r="EE262">
        <v>0.02700650714285714</v>
      </c>
      <c r="EF262">
        <v>0</v>
      </c>
      <c r="EG262">
        <v>2.319678571428571</v>
      </c>
      <c r="EH262">
        <v>0</v>
      </c>
      <c r="EI262">
        <v>13093.73928571428</v>
      </c>
      <c r="EJ262">
        <v>12533.31785714286</v>
      </c>
      <c r="EK262">
        <v>39.75</v>
      </c>
      <c r="EL262">
        <v>41.47300000000001</v>
      </c>
      <c r="EM262">
        <v>40.25</v>
      </c>
      <c r="EN262">
        <v>40.589</v>
      </c>
      <c r="EO262">
        <v>39.13164285714286</v>
      </c>
      <c r="EP262">
        <v>1459.484642857143</v>
      </c>
      <c r="EQ262">
        <v>40.51214285714286</v>
      </c>
      <c r="ER262">
        <v>0</v>
      </c>
      <c r="ES262">
        <v>1662655469.9</v>
      </c>
      <c r="ET262">
        <v>0</v>
      </c>
      <c r="EU262">
        <v>2.357852</v>
      </c>
      <c r="EV262">
        <v>-0.7741076958218905</v>
      </c>
      <c r="EW262">
        <v>4.123077022415451</v>
      </c>
      <c r="EX262">
        <v>13093.92</v>
      </c>
      <c r="EY262">
        <v>15</v>
      </c>
      <c r="EZ262">
        <v>0</v>
      </c>
      <c r="FA262" t="s">
        <v>419</v>
      </c>
      <c r="FB262">
        <v>1662142938.1</v>
      </c>
      <c r="FC262">
        <v>1662142938.1</v>
      </c>
      <c r="FD262">
        <v>0</v>
      </c>
      <c r="FE262">
        <v>0.077</v>
      </c>
      <c r="FF262">
        <v>-0.133</v>
      </c>
      <c r="FG262">
        <v>-3.393</v>
      </c>
      <c r="FH262">
        <v>-0.24</v>
      </c>
      <c r="FI262">
        <v>419</v>
      </c>
      <c r="FJ262">
        <v>24</v>
      </c>
      <c r="FK262">
        <v>0.26</v>
      </c>
      <c r="FL262">
        <v>0.23</v>
      </c>
      <c r="FM262">
        <v>-54.58565365853658</v>
      </c>
      <c r="FN262">
        <v>-4.897452961672395</v>
      </c>
      <c r="FO262">
        <v>0.5069374436307776</v>
      </c>
      <c r="FP262">
        <v>0</v>
      </c>
      <c r="FQ262">
        <v>2.325335294117647</v>
      </c>
      <c r="FR262">
        <v>0.07630863020544447</v>
      </c>
      <c r="FS262">
        <v>0.2675214745446813</v>
      </c>
      <c r="FT262">
        <v>1</v>
      </c>
      <c r="FU262">
        <v>4.134250487804878</v>
      </c>
      <c r="FV262">
        <v>0.542852822299664</v>
      </c>
      <c r="FW262">
        <v>0.05681525842593656</v>
      </c>
      <c r="FX262">
        <v>0</v>
      </c>
      <c r="FY262">
        <v>1</v>
      </c>
      <c r="FZ262">
        <v>3</v>
      </c>
      <c r="GA262" t="s">
        <v>426</v>
      </c>
      <c r="GB262">
        <v>2.9761</v>
      </c>
      <c r="GC262">
        <v>2.7157</v>
      </c>
      <c r="GD262">
        <v>0.155714</v>
      </c>
      <c r="GE262">
        <v>0.159994</v>
      </c>
      <c r="GF262">
        <v>0.0999897</v>
      </c>
      <c r="GG262">
        <v>0.08394450000000001</v>
      </c>
      <c r="GH262">
        <v>26515.1</v>
      </c>
      <c r="GI262">
        <v>26507.7</v>
      </c>
      <c r="GJ262">
        <v>29225.9</v>
      </c>
      <c r="GK262">
        <v>29211.3</v>
      </c>
      <c r="GL262">
        <v>34880.1</v>
      </c>
      <c r="GM262">
        <v>35562</v>
      </c>
      <c r="GN262">
        <v>41192.1</v>
      </c>
      <c r="GO262">
        <v>41609.3</v>
      </c>
      <c r="GP262">
        <v>1.90047</v>
      </c>
      <c r="GQ262">
        <v>2.26522</v>
      </c>
      <c r="GR262">
        <v>-0.00290573</v>
      </c>
      <c r="GS262">
        <v>0</v>
      </c>
      <c r="GT262">
        <v>28.4502</v>
      </c>
      <c r="GU262">
        <v>999.9</v>
      </c>
      <c r="GV262">
        <v>38.4</v>
      </c>
      <c r="GW262">
        <v>36.4</v>
      </c>
      <c r="GX262">
        <v>25.8175</v>
      </c>
      <c r="GY262">
        <v>63.1895</v>
      </c>
      <c r="GZ262">
        <v>21.6306</v>
      </c>
      <c r="HA262">
        <v>2</v>
      </c>
      <c r="HB262">
        <v>0.38299</v>
      </c>
      <c r="HC262">
        <v>2.66274</v>
      </c>
      <c r="HD262">
        <v>20.3679</v>
      </c>
      <c r="HE262">
        <v>5.21669</v>
      </c>
      <c r="HF262">
        <v>12.0102</v>
      </c>
      <c r="HG262">
        <v>4.9876</v>
      </c>
      <c r="HH262">
        <v>3.28795</v>
      </c>
      <c r="HI262">
        <v>9999</v>
      </c>
      <c r="HJ262">
        <v>9999</v>
      </c>
      <c r="HK262">
        <v>9999</v>
      </c>
      <c r="HL262">
        <v>222.2</v>
      </c>
      <c r="HM262">
        <v>1.86747</v>
      </c>
      <c r="HN262">
        <v>1.86653</v>
      </c>
      <c r="HO262">
        <v>1.86588</v>
      </c>
      <c r="HP262">
        <v>1.86584</v>
      </c>
      <c r="HQ262">
        <v>1.86768</v>
      </c>
      <c r="HR262">
        <v>1.87012</v>
      </c>
      <c r="HS262">
        <v>1.86876</v>
      </c>
      <c r="HT262">
        <v>1.87026</v>
      </c>
      <c r="HU262">
        <v>0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-5.435</v>
      </c>
      <c r="II262">
        <v>-0.1524</v>
      </c>
      <c r="IJ262">
        <v>-2.516739542632623</v>
      </c>
      <c r="IK262">
        <v>-0.003475500162460642</v>
      </c>
      <c r="IL262">
        <v>1.125610701116577E-07</v>
      </c>
      <c r="IM262">
        <v>8.211969671259291E-12</v>
      </c>
      <c r="IN262">
        <v>-0.1937301274936507</v>
      </c>
      <c r="IO262">
        <v>-0.01384364534232655</v>
      </c>
      <c r="IP262">
        <v>0.00103161831321913</v>
      </c>
      <c r="IQ262">
        <v>-1.444183994753534E-05</v>
      </c>
      <c r="IR262">
        <v>3</v>
      </c>
      <c r="IS262">
        <v>2339</v>
      </c>
      <c r="IT262">
        <v>1</v>
      </c>
      <c r="IU262">
        <v>31</v>
      </c>
      <c r="IV262">
        <v>8542.200000000001</v>
      </c>
      <c r="IW262">
        <v>8542.200000000001</v>
      </c>
      <c r="IX262">
        <v>2.44019</v>
      </c>
      <c r="IY262">
        <v>2.2229</v>
      </c>
      <c r="IZ262">
        <v>1.94702</v>
      </c>
      <c r="JA262">
        <v>2.63306</v>
      </c>
      <c r="JB262">
        <v>2.19482</v>
      </c>
      <c r="JC262">
        <v>2.37793</v>
      </c>
      <c r="JD262">
        <v>39.7422</v>
      </c>
      <c r="JE262">
        <v>14.6924</v>
      </c>
      <c r="JF262">
        <v>18</v>
      </c>
      <c r="JG262">
        <v>529.3339999999999</v>
      </c>
      <c r="JH262">
        <v>779.9109999999999</v>
      </c>
      <c r="JI262">
        <v>25.0017</v>
      </c>
      <c r="JJ262">
        <v>32.1922</v>
      </c>
      <c r="JK262">
        <v>30.0005</v>
      </c>
      <c r="JL262">
        <v>32.1307</v>
      </c>
      <c r="JM262">
        <v>32.0407</v>
      </c>
      <c r="JN262">
        <v>48.837</v>
      </c>
      <c r="JO262">
        <v>31.3187</v>
      </c>
      <c r="JP262">
        <v>0</v>
      </c>
      <c r="JQ262">
        <v>25</v>
      </c>
      <c r="JR262">
        <v>941.936</v>
      </c>
      <c r="JS262">
        <v>17.5202</v>
      </c>
      <c r="JT262">
        <v>99.9787</v>
      </c>
      <c r="JU262">
        <v>99.9486</v>
      </c>
    </row>
    <row r="263" spans="1:281">
      <c r="A263">
        <v>247</v>
      </c>
      <c r="B263">
        <v>1662655475.1</v>
      </c>
      <c r="C263">
        <v>4449.5</v>
      </c>
      <c r="D263" t="s">
        <v>919</v>
      </c>
      <c r="E263" t="s">
        <v>920</v>
      </c>
      <c r="F263">
        <v>5</v>
      </c>
      <c r="G263" t="s">
        <v>807</v>
      </c>
      <c r="H263" t="s">
        <v>416</v>
      </c>
      <c r="I263">
        <v>1662655467.6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938.0224322477476</v>
      </c>
      <c r="AK263">
        <v>894.2631393939387</v>
      </c>
      <c r="AL263">
        <v>3.361272176486591</v>
      </c>
      <c r="AM263">
        <v>64.66936535487078</v>
      </c>
      <c r="AN263">
        <f>(AP263 - AO263 + DI263*1E3/(8.314*(DK263+273.15)) * AR263/DH263 * AQ263) * DH263/(100*CV263) * 1000/(1000 - AP263)</f>
        <v>0</v>
      </c>
      <c r="AO263">
        <v>17.6019237830649</v>
      </c>
      <c r="AP263">
        <v>21.85251248710011</v>
      </c>
      <c r="AQ263">
        <v>0.0001350337295886651</v>
      </c>
      <c r="AR263">
        <v>93.61822982949093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1662655467.6</v>
      </c>
      <c r="DB263">
        <v>851.8125555555556</v>
      </c>
      <c r="DC263">
        <v>907.1152222222221</v>
      </c>
      <c r="DD263">
        <v>21.86984074074074</v>
      </c>
      <c r="DE263">
        <v>17.65124814814815</v>
      </c>
      <c r="DF263">
        <v>857.2206666666666</v>
      </c>
      <c r="DG263">
        <v>22.02237037037037</v>
      </c>
      <c r="DH263">
        <v>499.9974814814815</v>
      </c>
      <c r="DI263">
        <v>90.75257407407408</v>
      </c>
      <c r="DJ263">
        <v>0.09998454074074072</v>
      </c>
      <c r="DK263">
        <v>28.60279629629629</v>
      </c>
      <c r="DL263">
        <v>28.39378518518519</v>
      </c>
      <c r="DM263">
        <v>999.9000000000001</v>
      </c>
      <c r="DN263">
        <v>0</v>
      </c>
      <c r="DO263">
        <v>0</v>
      </c>
      <c r="DP263">
        <v>10001.75925925926</v>
      </c>
      <c r="DQ263">
        <v>0</v>
      </c>
      <c r="DR263">
        <v>266.9851111111111</v>
      </c>
      <c r="DS263">
        <v>-55.30265185185185</v>
      </c>
      <c r="DT263">
        <v>870.858111111111</v>
      </c>
      <c r="DU263">
        <v>923.4137037037037</v>
      </c>
      <c r="DV263">
        <v>4.218587777777778</v>
      </c>
      <c r="DW263">
        <v>907.1152222222221</v>
      </c>
      <c r="DX263">
        <v>17.65124814814815</v>
      </c>
      <c r="DY263">
        <v>1.984744074074074</v>
      </c>
      <c r="DZ263">
        <v>1.601897037037037</v>
      </c>
      <c r="EA263">
        <v>17.32315925925926</v>
      </c>
      <c r="EB263">
        <v>13.97697037037037</v>
      </c>
      <c r="EC263">
        <v>1500.002222222222</v>
      </c>
      <c r="ED263">
        <v>0.9729942222222222</v>
      </c>
      <c r="EE263">
        <v>0.02700604444444444</v>
      </c>
      <c r="EF263">
        <v>0</v>
      </c>
      <c r="EG263">
        <v>2.26182962962963</v>
      </c>
      <c r="EH263">
        <v>0</v>
      </c>
      <c r="EI263">
        <v>13094.1037037037</v>
      </c>
      <c r="EJ263">
        <v>12533.36296296296</v>
      </c>
      <c r="EK263">
        <v>39.75459259259259</v>
      </c>
      <c r="EL263">
        <v>41.49066666666667</v>
      </c>
      <c r="EM263">
        <v>40.26607407407408</v>
      </c>
      <c r="EN263">
        <v>40.611</v>
      </c>
      <c r="EO263">
        <v>39.14337037037036</v>
      </c>
      <c r="EP263">
        <v>1459.492222222222</v>
      </c>
      <c r="EQ263">
        <v>40.51148148148148</v>
      </c>
      <c r="ER263">
        <v>0</v>
      </c>
      <c r="ES263">
        <v>1662655475.3</v>
      </c>
      <c r="ET263">
        <v>0</v>
      </c>
      <c r="EU263">
        <v>2.306996153846154</v>
      </c>
      <c r="EV263">
        <v>-0.3636957315451914</v>
      </c>
      <c r="EW263">
        <v>4.041025706646924</v>
      </c>
      <c r="EX263">
        <v>13094.16923076923</v>
      </c>
      <c r="EY263">
        <v>15</v>
      </c>
      <c r="EZ263">
        <v>0</v>
      </c>
      <c r="FA263" t="s">
        <v>419</v>
      </c>
      <c r="FB263">
        <v>1662142938.1</v>
      </c>
      <c r="FC263">
        <v>1662142938.1</v>
      </c>
      <c r="FD263">
        <v>0</v>
      </c>
      <c r="FE263">
        <v>0.077</v>
      </c>
      <c r="FF263">
        <v>-0.133</v>
      </c>
      <c r="FG263">
        <v>-3.393</v>
      </c>
      <c r="FH263">
        <v>-0.24</v>
      </c>
      <c r="FI263">
        <v>419</v>
      </c>
      <c r="FJ263">
        <v>24</v>
      </c>
      <c r="FK263">
        <v>0.26</v>
      </c>
      <c r="FL263">
        <v>0.23</v>
      </c>
      <c r="FM263">
        <v>-54.99785609756098</v>
      </c>
      <c r="FN263">
        <v>-5.831734494773508</v>
      </c>
      <c r="FO263">
        <v>0.58050474338886</v>
      </c>
      <c r="FP263">
        <v>0</v>
      </c>
      <c r="FQ263">
        <v>2.332967647058824</v>
      </c>
      <c r="FR263">
        <v>-0.6705744828929393</v>
      </c>
      <c r="FS263">
        <v>0.2513856864760838</v>
      </c>
      <c r="FT263">
        <v>1</v>
      </c>
      <c r="FU263">
        <v>4.188053658536585</v>
      </c>
      <c r="FV263">
        <v>0.7015760278745647</v>
      </c>
      <c r="FW263">
        <v>0.07219850223958592</v>
      </c>
      <c r="FX263">
        <v>0</v>
      </c>
      <c r="FY263">
        <v>1</v>
      </c>
      <c r="FZ263">
        <v>3</v>
      </c>
      <c r="GA263" t="s">
        <v>426</v>
      </c>
      <c r="GB263">
        <v>2.97601</v>
      </c>
      <c r="GC263">
        <v>2.71572</v>
      </c>
      <c r="GD263">
        <v>0.157655</v>
      </c>
      <c r="GE263">
        <v>0.16188</v>
      </c>
      <c r="GF263">
        <v>0.099922</v>
      </c>
      <c r="GG263">
        <v>0.0838491</v>
      </c>
      <c r="GH263">
        <v>26454.3</v>
      </c>
      <c r="GI263">
        <v>26447.8</v>
      </c>
      <c r="GJ263">
        <v>29226.3</v>
      </c>
      <c r="GK263">
        <v>29211.1</v>
      </c>
      <c r="GL263">
        <v>34882.9</v>
      </c>
      <c r="GM263">
        <v>35565.6</v>
      </c>
      <c r="GN263">
        <v>41192.2</v>
      </c>
      <c r="GO263">
        <v>41609.1</v>
      </c>
      <c r="GP263">
        <v>1.90045</v>
      </c>
      <c r="GQ263">
        <v>2.26537</v>
      </c>
      <c r="GR263">
        <v>-0.00423566</v>
      </c>
      <c r="GS263">
        <v>0</v>
      </c>
      <c r="GT263">
        <v>28.4628</v>
      </c>
      <c r="GU263">
        <v>999.9</v>
      </c>
      <c r="GV263">
        <v>38.4</v>
      </c>
      <c r="GW263">
        <v>36.4</v>
      </c>
      <c r="GX263">
        <v>25.8156</v>
      </c>
      <c r="GY263">
        <v>63.2595</v>
      </c>
      <c r="GZ263">
        <v>21.6867</v>
      </c>
      <c r="HA263">
        <v>2</v>
      </c>
      <c r="HB263">
        <v>0.383422</v>
      </c>
      <c r="HC263">
        <v>2.67159</v>
      </c>
      <c r="HD263">
        <v>20.3676</v>
      </c>
      <c r="HE263">
        <v>5.21639</v>
      </c>
      <c r="HF263">
        <v>12.0099</v>
      </c>
      <c r="HG263">
        <v>4.9875</v>
      </c>
      <c r="HH263">
        <v>3.28775</v>
      </c>
      <c r="HI263">
        <v>9999</v>
      </c>
      <c r="HJ263">
        <v>9999</v>
      </c>
      <c r="HK263">
        <v>9999</v>
      </c>
      <c r="HL263">
        <v>222.2</v>
      </c>
      <c r="HM263">
        <v>1.86748</v>
      </c>
      <c r="HN263">
        <v>1.86657</v>
      </c>
      <c r="HO263">
        <v>1.86588</v>
      </c>
      <c r="HP263">
        <v>1.86584</v>
      </c>
      <c r="HQ263">
        <v>1.86769</v>
      </c>
      <c r="HR263">
        <v>1.87012</v>
      </c>
      <c r="HS263">
        <v>1.86874</v>
      </c>
      <c r="HT263">
        <v>1.87026</v>
      </c>
      <c r="HU263">
        <v>0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-5.488</v>
      </c>
      <c r="II263">
        <v>-0.1527</v>
      </c>
      <c r="IJ263">
        <v>-2.516739542632623</v>
      </c>
      <c r="IK263">
        <v>-0.003475500162460642</v>
      </c>
      <c r="IL263">
        <v>1.125610701116577E-07</v>
      </c>
      <c r="IM263">
        <v>8.211969671259291E-12</v>
      </c>
      <c r="IN263">
        <v>-0.1937301274936507</v>
      </c>
      <c r="IO263">
        <v>-0.01384364534232655</v>
      </c>
      <c r="IP263">
        <v>0.00103161831321913</v>
      </c>
      <c r="IQ263">
        <v>-1.444183994753534E-05</v>
      </c>
      <c r="IR263">
        <v>3</v>
      </c>
      <c r="IS263">
        <v>2339</v>
      </c>
      <c r="IT263">
        <v>1</v>
      </c>
      <c r="IU263">
        <v>31</v>
      </c>
      <c r="IV263">
        <v>8542.299999999999</v>
      </c>
      <c r="IW263">
        <v>8542.299999999999</v>
      </c>
      <c r="IX263">
        <v>2.47803</v>
      </c>
      <c r="IY263">
        <v>2.21802</v>
      </c>
      <c r="IZ263">
        <v>1.94702</v>
      </c>
      <c r="JA263">
        <v>2.62939</v>
      </c>
      <c r="JB263">
        <v>2.19482</v>
      </c>
      <c r="JC263">
        <v>2.39258</v>
      </c>
      <c r="JD263">
        <v>39.7422</v>
      </c>
      <c r="JE263">
        <v>14.6924</v>
      </c>
      <c r="JF263">
        <v>18</v>
      </c>
      <c r="JG263">
        <v>529.354</v>
      </c>
      <c r="JH263">
        <v>780.122</v>
      </c>
      <c r="JI263">
        <v>25.0017</v>
      </c>
      <c r="JJ263">
        <v>32.1972</v>
      </c>
      <c r="JK263">
        <v>30.0005</v>
      </c>
      <c r="JL263">
        <v>32.1351</v>
      </c>
      <c r="JM263">
        <v>32.0457</v>
      </c>
      <c r="JN263">
        <v>49.5762</v>
      </c>
      <c r="JO263">
        <v>31.3187</v>
      </c>
      <c r="JP263">
        <v>0</v>
      </c>
      <c r="JQ263">
        <v>25</v>
      </c>
      <c r="JR263">
        <v>955.313</v>
      </c>
      <c r="JS263">
        <v>17.478</v>
      </c>
      <c r="JT263">
        <v>99.9794</v>
      </c>
      <c r="JU263">
        <v>99.9481</v>
      </c>
    </row>
    <row r="264" spans="1:281">
      <c r="A264">
        <v>248</v>
      </c>
      <c r="B264">
        <v>1662655480.1</v>
      </c>
      <c r="C264">
        <v>4454.5</v>
      </c>
      <c r="D264" t="s">
        <v>921</v>
      </c>
      <c r="E264" t="s">
        <v>922</v>
      </c>
      <c r="F264">
        <v>5</v>
      </c>
      <c r="G264" t="s">
        <v>807</v>
      </c>
      <c r="H264" t="s">
        <v>416</v>
      </c>
      <c r="I264">
        <v>1662655472.314285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954.9221449887791</v>
      </c>
      <c r="AK264">
        <v>910.9196666666662</v>
      </c>
      <c r="AL264">
        <v>3.336303782820102</v>
      </c>
      <c r="AM264">
        <v>64.66936535487078</v>
      </c>
      <c r="AN264">
        <f>(AP264 - AO264 + DI264*1E3/(8.314*(DK264+273.15)) * AR264/DH264 * AQ264) * DH264/(100*CV264) * 1000/(1000 - AP264)</f>
        <v>0</v>
      </c>
      <c r="AO264">
        <v>17.56495467146259</v>
      </c>
      <c r="AP264">
        <v>21.86321104231166</v>
      </c>
      <c r="AQ264">
        <v>-0.003906089339566619</v>
      </c>
      <c r="AR264">
        <v>93.61822982949093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1662655472.314285</v>
      </c>
      <c r="DB264">
        <v>867.1931071428571</v>
      </c>
      <c r="DC264">
        <v>922.8762857142858</v>
      </c>
      <c r="DD264">
        <v>21.86609642857143</v>
      </c>
      <c r="DE264">
        <v>17.60080714285714</v>
      </c>
      <c r="DF264">
        <v>872.6516071428571</v>
      </c>
      <c r="DG264">
        <v>22.01866071428571</v>
      </c>
      <c r="DH264">
        <v>499.9996785714285</v>
      </c>
      <c r="DI264">
        <v>90.751975</v>
      </c>
      <c r="DJ264">
        <v>0.09998139999999998</v>
      </c>
      <c r="DK264">
        <v>28.60701785714286</v>
      </c>
      <c r="DL264">
        <v>28.39558571428571</v>
      </c>
      <c r="DM264">
        <v>999.9000000000002</v>
      </c>
      <c r="DN264">
        <v>0</v>
      </c>
      <c r="DO264">
        <v>0</v>
      </c>
      <c r="DP264">
        <v>10000.89607142857</v>
      </c>
      <c r="DQ264">
        <v>0</v>
      </c>
      <c r="DR264">
        <v>266.9871071428572</v>
      </c>
      <c r="DS264">
        <v>-55.683125</v>
      </c>
      <c r="DT264">
        <v>886.5790714285713</v>
      </c>
      <c r="DU264">
        <v>939.4100000000001</v>
      </c>
      <c r="DV264">
        <v>4.265288571428571</v>
      </c>
      <c r="DW264">
        <v>922.8762857142858</v>
      </c>
      <c r="DX264">
        <v>17.60080714285714</v>
      </c>
      <c r="DY264">
        <v>1.984390714285714</v>
      </c>
      <c r="DZ264">
        <v>1.597308214285714</v>
      </c>
      <c r="EA264">
        <v>17.32035</v>
      </c>
      <c r="EB264">
        <v>13.93280714285714</v>
      </c>
      <c r="EC264">
        <v>1500.0125</v>
      </c>
      <c r="ED264">
        <v>0.9729948571428571</v>
      </c>
      <c r="EE264">
        <v>0.02700537142857142</v>
      </c>
      <c r="EF264">
        <v>0</v>
      </c>
      <c r="EG264">
        <v>2.242021428571428</v>
      </c>
      <c r="EH264">
        <v>0</v>
      </c>
      <c r="EI264">
        <v>13094.58928571429</v>
      </c>
      <c r="EJ264">
        <v>12533.45357142857</v>
      </c>
      <c r="EK264">
        <v>39.76328571428571</v>
      </c>
      <c r="EL264">
        <v>41.5</v>
      </c>
      <c r="EM264">
        <v>40.28099999999999</v>
      </c>
      <c r="EN264">
        <v>40.625</v>
      </c>
      <c r="EO264">
        <v>39.15378571428571</v>
      </c>
      <c r="EP264">
        <v>1459.5025</v>
      </c>
      <c r="EQ264">
        <v>40.51107142857143</v>
      </c>
      <c r="ER264">
        <v>0</v>
      </c>
      <c r="ES264">
        <v>1662655480.1</v>
      </c>
      <c r="ET264">
        <v>0</v>
      </c>
      <c r="EU264">
        <v>2.269534615384615</v>
      </c>
      <c r="EV264">
        <v>-0.07437606853762883</v>
      </c>
      <c r="EW264">
        <v>8.598290547048006</v>
      </c>
      <c r="EX264">
        <v>13094.58846153846</v>
      </c>
      <c r="EY264">
        <v>15</v>
      </c>
      <c r="EZ264">
        <v>0</v>
      </c>
      <c r="FA264" t="s">
        <v>419</v>
      </c>
      <c r="FB264">
        <v>1662142938.1</v>
      </c>
      <c r="FC264">
        <v>1662142938.1</v>
      </c>
      <c r="FD264">
        <v>0</v>
      </c>
      <c r="FE264">
        <v>0.077</v>
      </c>
      <c r="FF264">
        <v>-0.133</v>
      </c>
      <c r="FG264">
        <v>-3.393</v>
      </c>
      <c r="FH264">
        <v>-0.24</v>
      </c>
      <c r="FI264">
        <v>419</v>
      </c>
      <c r="FJ264">
        <v>24</v>
      </c>
      <c r="FK264">
        <v>0.26</v>
      </c>
      <c r="FL264">
        <v>0.23</v>
      </c>
      <c r="FM264">
        <v>-55.4270675</v>
      </c>
      <c r="FN264">
        <v>-5.030531707316969</v>
      </c>
      <c r="FO264">
        <v>0.4908125840825089</v>
      </c>
      <c r="FP264">
        <v>0</v>
      </c>
      <c r="FQ264">
        <v>2.310364705882353</v>
      </c>
      <c r="FR264">
        <v>-0.5508449206096224</v>
      </c>
      <c r="FS264">
        <v>0.2164993749241797</v>
      </c>
      <c r="FT264">
        <v>1</v>
      </c>
      <c r="FU264">
        <v>4.23094275</v>
      </c>
      <c r="FV264">
        <v>0.6633128330206304</v>
      </c>
      <c r="FW264">
        <v>0.06777599265180478</v>
      </c>
      <c r="FX264">
        <v>0</v>
      </c>
      <c r="FY264">
        <v>1</v>
      </c>
      <c r="FZ264">
        <v>3</v>
      </c>
      <c r="GA264" t="s">
        <v>426</v>
      </c>
      <c r="GB264">
        <v>2.97598</v>
      </c>
      <c r="GC264">
        <v>2.7156</v>
      </c>
      <c r="GD264">
        <v>0.159571</v>
      </c>
      <c r="GE264">
        <v>0.163773</v>
      </c>
      <c r="GF264">
        <v>0.09995179999999999</v>
      </c>
      <c r="GG264">
        <v>0.0837888</v>
      </c>
      <c r="GH264">
        <v>26394</v>
      </c>
      <c r="GI264">
        <v>26387.6</v>
      </c>
      <c r="GJ264">
        <v>29226.2</v>
      </c>
      <c r="GK264">
        <v>29210.7</v>
      </c>
      <c r="GL264">
        <v>34881.8</v>
      </c>
      <c r="GM264">
        <v>35567.6</v>
      </c>
      <c r="GN264">
        <v>41192.2</v>
      </c>
      <c r="GO264">
        <v>41608.7</v>
      </c>
      <c r="GP264">
        <v>1.90023</v>
      </c>
      <c r="GQ264">
        <v>2.26533</v>
      </c>
      <c r="GR264">
        <v>-0.00534579</v>
      </c>
      <c r="GS264">
        <v>0</v>
      </c>
      <c r="GT264">
        <v>28.4743</v>
      </c>
      <c r="GU264">
        <v>999.9</v>
      </c>
      <c r="GV264">
        <v>38.4</v>
      </c>
      <c r="GW264">
        <v>36.4</v>
      </c>
      <c r="GX264">
        <v>25.8168</v>
      </c>
      <c r="GY264">
        <v>63.2695</v>
      </c>
      <c r="GZ264">
        <v>21.5745</v>
      </c>
      <c r="HA264">
        <v>2</v>
      </c>
      <c r="HB264">
        <v>0.383999</v>
      </c>
      <c r="HC264">
        <v>2.67676</v>
      </c>
      <c r="HD264">
        <v>20.3676</v>
      </c>
      <c r="HE264">
        <v>5.21654</v>
      </c>
      <c r="HF264">
        <v>12.0107</v>
      </c>
      <c r="HG264">
        <v>4.98755</v>
      </c>
      <c r="HH264">
        <v>3.28772</v>
      </c>
      <c r="HI264">
        <v>9999</v>
      </c>
      <c r="HJ264">
        <v>9999</v>
      </c>
      <c r="HK264">
        <v>9999</v>
      </c>
      <c r="HL264">
        <v>222.2</v>
      </c>
      <c r="HM264">
        <v>1.8675</v>
      </c>
      <c r="HN264">
        <v>1.86656</v>
      </c>
      <c r="HO264">
        <v>1.86586</v>
      </c>
      <c r="HP264">
        <v>1.86584</v>
      </c>
      <c r="HQ264">
        <v>1.86768</v>
      </c>
      <c r="HR264">
        <v>1.87012</v>
      </c>
      <c r="HS264">
        <v>1.86874</v>
      </c>
      <c r="HT264">
        <v>1.87027</v>
      </c>
      <c r="HU264">
        <v>0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-5.542</v>
      </c>
      <c r="II264">
        <v>-0.1526</v>
      </c>
      <c r="IJ264">
        <v>-2.516739542632623</v>
      </c>
      <c r="IK264">
        <v>-0.003475500162460642</v>
      </c>
      <c r="IL264">
        <v>1.125610701116577E-07</v>
      </c>
      <c r="IM264">
        <v>8.211969671259291E-12</v>
      </c>
      <c r="IN264">
        <v>-0.1937301274936507</v>
      </c>
      <c r="IO264">
        <v>-0.01384364534232655</v>
      </c>
      <c r="IP264">
        <v>0.00103161831321913</v>
      </c>
      <c r="IQ264">
        <v>-1.444183994753534E-05</v>
      </c>
      <c r="IR264">
        <v>3</v>
      </c>
      <c r="IS264">
        <v>2339</v>
      </c>
      <c r="IT264">
        <v>1</v>
      </c>
      <c r="IU264">
        <v>31</v>
      </c>
      <c r="IV264">
        <v>8542.4</v>
      </c>
      <c r="IW264">
        <v>8542.4</v>
      </c>
      <c r="IX264">
        <v>2.50977</v>
      </c>
      <c r="IY264">
        <v>2.21924</v>
      </c>
      <c r="IZ264">
        <v>1.94702</v>
      </c>
      <c r="JA264">
        <v>2.62939</v>
      </c>
      <c r="JB264">
        <v>2.19482</v>
      </c>
      <c r="JC264">
        <v>2.38281</v>
      </c>
      <c r="JD264">
        <v>39.7422</v>
      </c>
      <c r="JE264">
        <v>14.6924</v>
      </c>
      <c r="JF264">
        <v>18</v>
      </c>
      <c r="JG264">
        <v>529.2329999999999</v>
      </c>
      <c r="JH264">
        <v>780.125</v>
      </c>
      <c r="JI264">
        <v>25.0013</v>
      </c>
      <c r="JJ264">
        <v>32.2015</v>
      </c>
      <c r="JK264">
        <v>30.0006</v>
      </c>
      <c r="JL264">
        <v>32.1392</v>
      </c>
      <c r="JM264">
        <v>32.0497</v>
      </c>
      <c r="JN264">
        <v>50.2305</v>
      </c>
      <c r="JO264">
        <v>31.5991</v>
      </c>
      <c r="JP264">
        <v>0</v>
      </c>
      <c r="JQ264">
        <v>25</v>
      </c>
      <c r="JR264">
        <v>975.349</v>
      </c>
      <c r="JS264">
        <v>17.4129</v>
      </c>
      <c r="JT264">
        <v>99.97929999999999</v>
      </c>
      <c r="JU264">
        <v>99.9469</v>
      </c>
    </row>
    <row r="265" spans="1:281">
      <c r="A265">
        <v>249</v>
      </c>
      <c r="B265">
        <v>1662655485.1</v>
      </c>
      <c r="C265">
        <v>4459.5</v>
      </c>
      <c r="D265" t="s">
        <v>923</v>
      </c>
      <c r="E265" t="s">
        <v>924</v>
      </c>
      <c r="F265">
        <v>5</v>
      </c>
      <c r="G265" t="s">
        <v>807</v>
      </c>
      <c r="H265" t="s">
        <v>416</v>
      </c>
      <c r="I265">
        <v>1662655477.6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971.9449334845406</v>
      </c>
      <c r="AK265">
        <v>927.7313272727266</v>
      </c>
      <c r="AL265">
        <v>3.363282914591611</v>
      </c>
      <c r="AM265">
        <v>64.66936535487078</v>
      </c>
      <c r="AN265">
        <f>(AP265 - AO265 + DI265*1E3/(8.314*(DK265+273.15)) * AR265/DH265 * AQ265) * DH265/(100*CV265) * 1000/(1000 - AP265)</f>
        <v>0</v>
      </c>
      <c r="AO265">
        <v>17.55561612756447</v>
      </c>
      <c r="AP265">
        <v>21.87599731682148</v>
      </c>
      <c r="AQ265">
        <v>0.0009534257285726218</v>
      </c>
      <c r="AR265">
        <v>93.61822982949093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1662655477.6</v>
      </c>
      <c r="DB265">
        <v>884.4882222222224</v>
      </c>
      <c r="DC265">
        <v>940.5906666666668</v>
      </c>
      <c r="DD265">
        <v>21.86442962962963</v>
      </c>
      <c r="DE265">
        <v>17.54903333333334</v>
      </c>
      <c r="DF265">
        <v>890.0031851851853</v>
      </c>
      <c r="DG265">
        <v>22.01700740740741</v>
      </c>
      <c r="DH265">
        <v>500.0058148148149</v>
      </c>
      <c r="DI265">
        <v>90.75121851851851</v>
      </c>
      <c r="DJ265">
        <v>0.1000148259259259</v>
      </c>
      <c r="DK265">
        <v>28.61092962962963</v>
      </c>
      <c r="DL265">
        <v>28.39213333333333</v>
      </c>
      <c r="DM265">
        <v>999.9000000000001</v>
      </c>
      <c r="DN265">
        <v>0</v>
      </c>
      <c r="DO265">
        <v>0</v>
      </c>
      <c r="DP265">
        <v>9997.111111111111</v>
      </c>
      <c r="DQ265">
        <v>0</v>
      </c>
      <c r="DR265">
        <v>267.1702222222223</v>
      </c>
      <c r="DS265">
        <v>-56.10235555555555</v>
      </c>
      <c r="DT265">
        <v>904.2594074074073</v>
      </c>
      <c r="DU265">
        <v>957.3915555555557</v>
      </c>
      <c r="DV265">
        <v>4.315394814814815</v>
      </c>
      <c r="DW265">
        <v>940.5906666666668</v>
      </c>
      <c r="DX265">
        <v>17.54903333333334</v>
      </c>
      <c r="DY265">
        <v>1.984223333333333</v>
      </c>
      <c r="DZ265">
        <v>1.592596666666667</v>
      </c>
      <c r="EA265">
        <v>17.31901481481481</v>
      </c>
      <c r="EB265">
        <v>13.88734444444444</v>
      </c>
      <c r="EC265">
        <v>1500.010740740741</v>
      </c>
      <c r="ED265">
        <v>0.9729953333333333</v>
      </c>
      <c r="EE265">
        <v>0.02700486666666666</v>
      </c>
      <c r="EF265">
        <v>0</v>
      </c>
      <c r="EG265">
        <v>2.276181481481482</v>
      </c>
      <c r="EH265">
        <v>0</v>
      </c>
      <c r="EI265">
        <v>13095.62962962963</v>
      </c>
      <c r="EJ265">
        <v>12533.44074074074</v>
      </c>
      <c r="EK265">
        <v>39.78444444444444</v>
      </c>
      <c r="EL265">
        <v>41.50229629629629</v>
      </c>
      <c r="EM265">
        <v>40.30281481481481</v>
      </c>
      <c r="EN265">
        <v>40.625</v>
      </c>
      <c r="EO265">
        <v>39.16862962962963</v>
      </c>
      <c r="EP265">
        <v>1459.500740740741</v>
      </c>
      <c r="EQ265">
        <v>40.51</v>
      </c>
      <c r="ER265">
        <v>0</v>
      </c>
      <c r="ES265">
        <v>1662655484.9</v>
      </c>
      <c r="ET265">
        <v>0</v>
      </c>
      <c r="EU265">
        <v>2.289319230769231</v>
      </c>
      <c r="EV265">
        <v>0.6289948802494854</v>
      </c>
      <c r="EW265">
        <v>18.03760674783722</v>
      </c>
      <c r="EX265">
        <v>13095.66153846154</v>
      </c>
      <c r="EY265">
        <v>15</v>
      </c>
      <c r="EZ265">
        <v>0</v>
      </c>
      <c r="FA265" t="s">
        <v>419</v>
      </c>
      <c r="FB265">
        <v>1662142938.1</v>
      </c>
      <c r="FC265">
        <v>1662142938.1</v>
      </c>
      <c r="FD265">
        <v>0</v>
      </c>
      <c r="FE265">
        <v>0.077</v>
      </c>
      <c r="FF265">
        <v>-0.133</v>
      </c>
      <c r="FG265">
        <v>-3.393</v>
      </c>
      <c r="FH265">
        <v>-0.24</v>
      </c>
      <c r="FI265">
        <v>419</v>
      </c>
      <c r="FJ265">
        <v>24</v>
      </c>
      <c r="FK265">
        <v>0.26</v>
      </c>
      <c r="FL265">
        <v>0.23</v>
      </c>
      <c r="FM265">
        <v>-55.835995</v>
      </c>
      <c r="FN265">
        <v>-4.80250806754201</v>
      </c>
      <c r="FO265">
        <v>0.4684907186647351</v>
      </c>
      <c r="FP265">
        <v>0</v>
      </c>
      <c r="FQ265">
        <v>2.290385294117647</v>
      </c>
      <c r="FR265">
        <v>-0.02128189448161476</v>
      </c>
      <c r="FS265">
        <v>0.2253125595469977</v>
      </c>
      <c r="FT265">
        <v>1</v>
      </c>
      <c r="FU265">
        <v>4.28333225</v>
      </c>
      <c r="FV265">
        <v>0.522053921200737</v>
      </c>
      <c r="FW265">
        <v>0.05438291181462698</v>
      </c>
      <c r="FX265">
        <v>0</v>
      </c>
      <c r="FY265">
        <v>1</v>
      </c>
      <c r="FZ265">
        <v>3</v>
      </c>
      <c r="GA265" t="s">
        <v>426</v>
      </c>
      <c r="GB265">
        <v>2.97593</v>
      </c>
      <c r="GC265">
        <v>2.71564</v>
      </c>
      <c r="GD265">
        <v>0.16148</v>
      </c>
      <c r="GE265">
        <v>0.165663</v>
      </c>
      <c r="GF265">
        <v>0.0999813</v>
      </c>
      <c r="GG265">
        <v>0.08357970000000001</v>
      </c>
      <c r="GH265">
        <v>26333.6</v>
      </c>
      <c r="GI265">
        <v>26327.7</v>
      </c>
      <c r="GJ265">
        <v>29225.9</v>
      </c>
      <c r="GK265">
        <v>29210.6</v>
      </c>
      <c r="GL265">
        <v>34880.1</v>
      </c>
      <c r="GM265">
        <v>35575.4</v>
      </c>
      <c r="GN265">
        <v>41191.5</v>
      </c>
      <c r="GO265">
        <v>41608.3</v>
      </c>
      <c r="GP265">
        <v>1.9004</v>
      </c>
      <c r="GQ265">
        <v>2.26487</v>
      </c>
      <c r="GR265">
        <v>-0.00569597</v>
      </c>
      <c r="GS265">
        <v>0</v>
      </c>
      <c r="GT265">
        <v>28.4848</v>
      </c>
      <c r="GU265">
        <v>999.9</v>
      </c>
      <c r="GV265">
        <v>38.4</v>
      </c>
      <c r="GW265">
        <v>36.4</v>
      </c>
      <c r="GX265">
        <v>25.8165</v>
      </c>
      <c r="GY265">
        <v>63.2195</v>
      </c>
      <c r="GZ265">
        <v>21.6987</v>
      </c>
      <c r="HA265">
        <v>2</v>
      </c>
      <c r="HB265">
        <v>0.384433</v>
      </c>
      <c r="HC265">
        <v>2.68297</v>
      </c>
      <c r="HD265">
        <v>20.3674</v>
      </c>
      <c r="HE265">
        <v>5.21669</v>
      </c>
      <c r="HF265">
        <v>12.0101</v>
      </c>
      <c r="HG265">
        <v>4.98765</v>
      </c>
      <c r="HH265">
        <v>3.28785</v>
      </c>
      <c r="HI265">
        <v>9999</v>
      </c>
      <c r="HJ265">
        <v>9999</v>
      </c>
      <c r="HK265">
        <v>9999</v>
      </c>
      <c r="HL265">
        <v>222.2</v>
      </c>
      <c r="HM265">
        <v>1.86751</v>
      </c>
      <c r="HN265">
        <v>1.86658</v>
      </c>
      <c r="HO265">
        <v>1.86589</v>
      </c>
      <c r="HP265">
        <v>1.86584</v>
      </c>
      <c r="HQ265">
        <v>1.86769</v>
      </c>
      <c r="HR265">
        <v>1.87012</v>
      </c>
      <c r="HS265">
        <v>1.86876</v>
      </c>
      <c r="HT265">
        <v>1.87027</v>
      </c>
      <c r="HU265">
        <v>0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-5.595</v>
      </c>
      <c r="II265">
        <v>-0.1524</v>
      </c>
      <c r="IJ265">
        <v>-2.516739542632623</v>
      </c>
      <c r="IK265">
        <v>-0.003475500162460642</v>
      </c>
      <c r="IL265">
        <v>1.125610701116577E-07</v>
      </c>
      <c r="IM265">
        <v>8.211969671259291E-12</v>
      </c>
      <c r="IN265">
        <v>-0.1937301274936507</v>
      </c>
      <c r="IO265">
        <v>-0.01384364534232655</v>
      </c>
      <c r="IP265">
        <v>0.00103161831321913</v>
      </c>
      <c r="IQ265">
        <v>-1.444183994753534E-05</v>
      </c>
      <c r="IR265">
        <v>3</v>
      </c>
      <c r="IS265">
        <v>2339</v>
      </c>
      <c r="IT265">
        <v>1</v>
      </c>
      <c r="IU265">
        <v>31</v>
      </c>
      <c r="IV265">
        <v>8542.5</v>
      </c>
      <c r="IW265">
        <v>8542.5</v>
      </c>
      <c r="IX265">
        <v>2.54639</v>
      </c>
      <c r="IY265">
        <v>2.21313</v>
      </c>
      <c r="IZ265">
        <v>1.94702</v>
      </c>
      <c r="JA265">
        <v>2.62939</v>
      </c>
      <c r="JB265">
        <v>2.19482</v>
      </c>
      <c r="JC265">
        <v>2.40967</v>
      </c>
      <c r="JD265">
        <v>39.7673</v>
      </c>
      <c r="JE265">
        <v>14.6924</v>
      </c>
      <c r="JF265">
        <v>18</v>
      </c>
      <c r="JG265">
        <v>529.383</v>
      </c>
      <c r="JH265">
        <v>779.741</v>
      </c>
      <c r="JI265">
        <v>25.0013</v>
      </c>
      <c r="JJ265">
        <v>32.2064</v>
      </c>
      <c r="JK265">
        <v>30.0005</v>
      </c>
      <c r="JL265">
        <v>32.1429</v>
      </c>
      <c r="JM265">
        <v>32.0541</v>
      </c>
      <c r="JN265">
        <v>50.9559</v>
      </c>
      <c r="JO265">
        <v>31.9088</v>
      </c>
      <c r="JP265">
        <v>0</v>
      </c>
      <c r="JQ265">
        <v>25</v>
      </c>
      <c r="JR265">
        <v>988.7089999999999</v>
      </c>
      <c r="JS265">
        <v>17.3555</v>
      </c>
      <c r="JT265">
        <v>99.97790000000001</v>
      </c>
      <c r="JU265">
        <v>99.9462</v>
      </c>
    </row>
    <row r="266" spans="1:281">
      <c r="A266">
        <v>250</v>
      </c>
      <c r="B266">
        <v>1662655490.1</v>
      </c>
      <c r="C266">
        <v>4464.5</v>
      </c>
      <c r="D266" t="s">
        <v>925</v>
      </c>
      <c r="E266" t="s">
        <v>926</v>
      </c>
      <c r="F266">
        <v>5</v>
      </c>
      <c r="G266" t="s">
        <v>807</v>
      </c>
      <c r="H266" t="s">
        <v>416</v>
      </c>
      <c r="I266">
        <v>1662655482.314285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989.0712656887181</v>
      </c>
      <c r="AK266">
        <v>944.4649090909094</v>
      </c>
      <c r="AL266">
        <v>3.342934153653352</v>
      </c>
      <c r="AM266">
        <v>64.66936535487078</v>
      </c>
      <c r="AN266">
        <f>(AP266 - AO266 + DI266*1E3/(8.314*(DK266+273.15)) * AR266/DH266 * AQ266) * DH266/(100*CV266) * 1000/(1000 - AP266)</f>
        <v>0</v>
      </c>
      <c r="AO266">
        <v>17.50048382915034</v>
      </c>
      <c r="AP266">
        <v>21.87180753353973</v>
      </c>
      <c r="AQ266">
        <v>0.0004719256349115534</v>
      </c>
      <c r="AR266">
        <v>93.61822982949093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1662655482.314285</v>
      </c>
      <c r="DB266">
        <v>899.9279999999999</v>
      </c>
      <c r="DC266">
        <v>956.40125</v>
      </c>
      <c r="DD266">
        <v>21.86800714285714</v>
      </c>
      <c r="DE266">
        <v>17.50161428571429</v>
      </c>
      <c r="DF266">
        <v>905.4934285714284</v>
      </c>
      <c r="DG266">
        <v>22.02056071428571</v>
      </c>
      <c r="DH266">
        <v>499.9883214285715</v>
      </c>
      <c r="DI266">
        <v>90.75101428571429</v>
      </c>
      <c r="DJ266">
        <v>0.09996328571428571</v>
      </c>
      <c r="DK266">
        <v>28.61587142857143</v>
      </c>
      <c r="DL266">
        <v>28.39283214285714</v>
      </c>
      <c r="DM266">
        <v>999.9000000000002</v>
      </c>
      <c r="DN266">
        <v>0</v>
      </c>
      <c r="DO266">
        <v>0</v>
      </c>
      <c r="DP266">
        <v>9997.723928571429</v>
      </c>
      <c r="DQ266">
        <v>0</v>
      </c>
      <c r="DR266">
        <v>267.4592142857143</v>
      </c>
      <c r="DS266">
        <v>-56.47317500000001</v>
      </c>
      <c r="DT266">
        <v>920.0477857142859</v>
      </c>
      <c r="DU266">
        <v>973.4370714285715</v>
      </c>
      <c r="DV266">
        <v>4.366392857142857</v>
      </c>
      <c r="DW266">
        <v>956.40125</v>
      </c>
      <c r="DX266">
        <v>17.50161428571429</v>
      </c>
      <c r="DY266">
        <v>1.984544285714286</v>
      </c>
      <c r="DZ266">
        <v>1.588290357142857</v>
      </c>
      <c r="EA266">
        <v>17.32156785714286</v>
      </c>
      <c r="EB266">
        <v>13.845575</v>
      </c>
      <c r="EC266">
        <v>1500.0025</v>
      </c>
      <c r="ED266">
        <v>0.9729957499999999</v>
      </c>
      <c r="EE266">
        <v>0.02700442499999999</v>
      </c>
      <c r="EF266">
        <v>0</v>
      </c>
      <c r="EG266">
        <v>2.357989285714285</v>
      </c>
      <c r="EH266">
        <v>0</v>
      </c>
      <c r="EI266">
        <v>13097.60714285714</v>
      </c>
      <c r="EJ266">
        <v>12533.38928571428</v>
      </c>
      <c r="EK266">
        <v>39.79871428571428</v>
      </c>
      <c r="EL266">
        <v>41.52214285714285</v>
      </c>
      <c r="EM266">
        <v>40.30757142857142</v>
      </c>
      <c r="EN266">
        <v>40.63164285714286</v>
      </c>
      <c r="EO266">
        <v>39.17814285714285</v>
      </c>
      <c r="EP266">
        <v>1459.4925</v>
      </c>
      <c r="EQ266">
        <v>40.51</v>
      </c>
      <c r="ER266">
        <v>0</v>
      </c>
      <c r="ES266">
        <v>1662655490.3</v>
      </c>
      <c r="ET266">
        <v>0</v>
      </c>
      <c r="EU266">
        <v>2.337068</v>
      </c>
      <c r="EV266">
        <v>1.140192312694188</v>
      </c>
      <c r="EW266">
        <v>33.69230771823455</v>
      </c>
      <c r="EX266">
        <v>13097.892</v>
      </c>
      <c r="EY266">
        <v>15</v>
      </c>
      <c r="EZ266">
        <v>0</v>
      </c>
      <c r="FA266" t="s">
        <v>419</v>
      </c>
      <c r="FB266">
        <v>1662142938.1</v>
      </c>
      <c r="FC266">
        <v>1662142938.1</v>
      </c>
      <c r="FD266">
        <v>0</v>
      </c>
      <c r="FE266">
        <v>0.077</v>
      </c>
      <c r="FF266">
        <v>-0.133</v>
      </c>
      <c r="FG266">
        <v>-3.393</v>
      </c>
      <c r="FH266">
        <v>-0.24</v>
      </c>
      <c r="FI266">
        <v>419</v>
      </c>
      <c r="FJ266">
        <v>24</v>
      </c>
      <c r="FK266">
        <v>0.26</v>
      </c>
      <c r="FL266">
        <v>0.23</v>
      </c>
      <c r="FM266">
        <v>-56.27629024390244</v>
      </c>
      <c r="FN266">
        <v>-4.717239721254328</v>
      </c>
      <c r="FO266">
        <v>0.4689398192211445</v>
      </c>
      <c r="FP266">
        <v>0</v>
      </c>
      <c r="FQ266">
        <v>2.315476470588235</v>
      </c>
      <c r="FR266">
        <v>0.7344629537986654</v>
      </c>
      <c r="FS266">
        <v>0.2265487703094407</v>
      </c>
      <c r="FT266">
        <v>1</v>
      </c>
      <c r="FU266">
        <v>4.345303170731706</v>
      </c>
      <c r="FV266">
        <v>0.6159029268292656</v>
      </c>
      <c r="FW266">
        <v>0.06645821303789595</v>
      </c>
      <c r="FX266">
        <v>0</v>
      </c>
      <c r="FY266">
        <v>1</v>
      </c>
      <c r="FZ266">
        <v>3</v>
      </c>
      <c r="GA266" t="s">
        <v>426</v>
      </c>
      <c r="GB266">
        <v>2.97599</v>
      </c>
      <c r="GC266">
        <v>2.71557</v>
      </c>
      <c r="GD266">
        <v>0.163374</v>
      </c>
      <c r="GE266">
        <v>0.167506</v>
      </c>
      <c r="GF266">
        <v>0.09995279999999999</v>
      </c>
      <c r="GG266">
        <v>0.083215</v>
      </c>
      <c r="GH266">
        <v>26273.7</v>
      </c>
      <c r="GI266">
        <v>26269.3</v>
      </c>
      <c r="GJ266">
        <v>29225.6</v>
      </c>
      <c r="GK266">
        <v>29210.5</v>
      </c>
      <c r="GL266">
        <v>34881</v>
      </c>
      <c r="GM266">
        <v>35589.8</v>
      </c>
      <c r="GN266">
        <v>41191.1</v>
      </c>
      <c r="GO266">
        <v>41608.4</v>
      </c>
      <c r="GP266">
        <v>1.90042</v>
      </c>
      <c r="GQ266">
        <v>2.2647</v>
      </c>
      <c r="GR266">
        <v>-0.00557303</v>
      </c>
      <c r="GS266">
        <v>0</v>
      </c>
      <c r="GT266">
        <v>28.4976</v>
      </c>
      <c r="GU266">
        <v>999.9</v>
      </c>
      <c r="GV266">
        <v>38.4</v>
      </c>
      <c r="GW266">
        <v>36.4</v>
      </c>
      <c r="GX266">
        <v>25.8165</v>
      </c>
      <c r="GY266">
        <v>63.1695</v>
      </c>
      <c r="GZ266">
        <v>21.5465</v>
      </c>
      <c r="HA266">
        <v>2</v>
      </c>
      <c r="HB266">
        <v>0.384845</v>
      </c>
      <c r="HC266">
        <v>2.69136</v>
      </c>
      <c r="HD266">
        <v>20.3673</v>
      </c>
      <c r="HE266">
        <v>5.21549</v>
      </c>
      <c r="HF266">
        <v>12.0099</v>
      </c>
      <c r="HG266">
        <v>4.9867</v>
      </c>
      <c r="HH266">
        <v>3.28755</v>
      </c>
      <c r="HI266">
        <v>9999</v>
      </c>
      <c r="HJ266">
        <v>9999</v>
      </c>
      <c r="HK266">
        <v>9999</v>
      </c>
      <c r="HL266">
        <v>222.2</v>
      </c>
      <c r="HM266">
        <v>1.86749</v>
      </c>
      <c r="HN266">
        <v>1.86655</v>
      </c>
      <c r="HO266">
        <v>1.86588</v>
      </c>
      <c r="HP266">
        <v>1.86584</v>
      </c>
      <c r="HQ266">
        <v>1.86768</v>
      </c>
      <c r="HR266">
        <v>1.87012</v>
      </c>
      <c r="HS266">
        <v>1.86874</v>
      </c>
      <c r="HT266">
        <v>1.87027</v>
      </c>
      <c r="HU266">
        <v>0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-5.648</v>
      </c>
      <c r="II266">
        <v>-0.1526</v>
      </c>
      <c r="IJ266">
        <v>-2.516739542632623</v>
      </c>
      <c r="IK266">
        <v>-0.003475500162460642</v>
      </c>
      <c r="IL266">
        <v>1.125610701116577E-07</v>
      </c>
      <c r="IM266">
        <v>8.211969671259291E-12</v>
      </c>
      <c r="IN266">
        <v>-0.1937301274936507</v>
      </c>
      <c r="IO266">
        <v>-0.01384364534232655</v>
      </c>
      <c r="IP266">
        <v>0.00103161831321913</v>
      </c>
      <c r="IQ266">
        <v>-1.444183994753534E-05</v>
      </c>
      <c r="IR266">
        <v>3</v>
      </c>
      <c r="IS266">
        <v>2339</v>
      </c>
      <c r="IT266">
        <v>1</v>
      </c>
      <c r="IU266">
        <v>31</v>
      </c>
      <c r="IV266">
        <v>8542.5</v>
      </c>
      <c r="IW266">
        <v>8542.5</v>
      </c>
      <c r="IX266">
        <v>2.57935</v>
      </c>
      <c r="IY266">
        <v>2.22046</v>
      </c>
      <c r="IZ266">
        <v>1.94702</v>
      </c>
      <c r="JA266">
        <v>2.63428</v>
      </c>
      <c r="JB266">
        <v>2.19482</v>
      </c>
      <c r="JC266">
        <v>2.35474</v>
      </c>
      <c r="JD266">
        <v>39.7673</v>
      </c>
      <c r="JE266">
        <v>14.6924</v>
      </c>
      <c r="JF266">
        <v>18</v>
      </c>
      <c r="JG266">
        <v>529.442</v>
      </c>
      <c r="JH266">
        <v>779.63</v>
      </c>
      <c r="JI266">
        <v>25.0016</v>
      </c>
      <c r="JJ266">
        <v>32.2115</v>
      </c>
      <c r="JK266">
        <v>30.0005</v>
      </c>
      <c r="JL266">
        <v>32.1479</v>
      </c>
      <c r="JM266">
        <v>32.0588</v>
      </c>
      <c r="JN266">
        <v>51.6116</v>
      </c>
      <c r="JO266">
        <v>31.9088</v>
      </c>
      <c r="JP266">
        <v>0</v>
      </c>
      <c r="JQ266">
        <v>25</v>
      </c>
      <c r="JR266">
        <v>1008.74</v>
      </c>
      <c r="JS266">
        <v>17.3111</v>
      </c>
      <c r="JT266">
        <v>99.9769</v>
      </c>
      <c r="JU266">
        <v>99.9462</v>
      </c>
    </row>
    <row r="267" spans="1:281">
      <c r="A267">
        <v>251</v>
      </c>
      <c r="B267">
        <v>1662655495.1</v>
      </c>
      <c r="C267">
        <v>4469.5</v>
      </c>
      <c r="D267" t="s">
        <v>927</v>
      </c>
      <c r="E267" t="s">
        <v>928</v>
      </c>
      <c r="F267">
        <v>5</v>
      </c>
      <c r="G267" t="s">
        <v>807</v>
      </c>
      <c r="H267" t="s">
        <v>416</v>
      </c>
      <c r="I267">
        <v>1662655487.6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1005.982030640802</v>
      </c>
      <c r="AK267">
        <v>961.3626848484843</v>
      </c>
      <c r="AL267">
        <v>3.373107918746167</v>
      </c>
      <c r="AM267">
        <v>64.66936535487078</v>
      </c>
      <c r="AN267">
        <f>(AP267 - AO267 + DI267*1E3/(8.314*(DK267+273.15)) * AR267/DH267 * AQ267) * DH267/(100*CV267) * 1000/(1000 - AP267)</f>
        <v>0</v>
      </c>
      <c r="AO267">
        <v>17.38125388410933</v>
      </c>
      <c r="AP267">
        <v>21.85858132094943</v>
      </c>
      <c r="AQ267">
        <v>-0.0005654936301553685</v>
      </c>
      <c r="AR267">
        <v>93.61822982949093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1662655487.6</v>
      </c>
      <c r="DB267">
        <v>917.2931851851853</v>
      </c>
      <c r="DC267">
        <v>974.1309629629628</v>
      </c>
      <c r="DD267">
        <v>21.86927037037038</v>
      </c>
      <c r="DE267">
        <v>17.43742962962963</v>
      </c>
      <c r="DF267">
        <v>922.9152592592594</v>
      </c>
      <c r="DG267">
        <v>22.02181111111111</v>
      </c>
      <c r="DH267">
        <v>500.0097037037037</v>
      </c>
      <c r="DI267">
        <v>90.75135555555556</v>
      </c>
      <c r="DJ267">
        <v>0.09998493703703702</v>
      </c>
      <c r="DK267">
        <v>28.62227407407407</v>
      </c>
      <c r="DL267">
        <v>28.39422962962963</v>
      </c>
      <c r="DM267">
        <v>999.9000000000001</v>
      </c>
      <c r="DN267">
        <v>0</v>
      </c>
      <c r="DO267">
        <v>0</v>
      </c>
      <c r="DP267">
        <v>9997.036296296295</v>
      </c>
      <c r="DQ267">
        <v>0</v>
      </c>
      <c r="DR267">
        <v>267.5445555555556</v>
      </c>
      <c r="DS267">
        <v>-56.83774444444443</v>
      </c>
      <c r="DT267">
        <v>937.8022222222223</v>
      </c>
      <c r="DU267">
        <v>991.4178888888889</v>
      </c>
      <c r="DV267">
        <v>4.431837037037037</v>
      </c>
      <c r="DW267">
        <v>974.1309629629628</v>
      </c>
      <c r="DX267">
        <v>17.43742962962963</v>
      </c>
      <c r="DY267">
        <v>1.984666666666667</v>
      </c>
      <c r="DZ267">
        <v>1.582471481481482</v>
      </c>
      <c r="EA267">
        <v>17.32253333333333</v>
      </c>
      <c r="EB267">
        <v>13.78908148148148</v>
      </c>
      <c r="EC267">
        <v>1499.993333333333</v>
      </c>
      <c r="ED267">
        <v>0.9729958888888889</v>
      </c>
      <c r="EE267">
        <v>0.02700427777777777</v>
      </c>
      <c r="EF267">
        <v>0</v>
      </c>
      <c r="EG267">
        <v>2.380533333333333</v>
      </c>
      <c r="EH267">
        <v>0</v>
      </c>
      <c r="EI267">
        <v>13098.86666666666</v>
      </c>
      <c r="EJ267">
        <v>12533.32592592592</v>
      </c>
      <c r="EK267">
        <v>39.81199999999999</v>
      </c>
      <c r="EL267">
        <v>41.54362962962961</v>
      </c>
      <c r="EM267">
        <v>40.31199999999999</v>
      </c>
      <c r="EN267">
        <v>40.65255555555555</v>
      </c>
      <c r="EO267">
        <v>39.187</v>
      </c>
      <c r="EP267">
        <v>1459.483703703704</v>
      </c>
      <c r="EQ267">
        <v>40.51</v>
      </c>
      <c r="ER267">
        <v>0</v>
      </c>
      <c r="ES267">
        <v>1662655495.1</v>
      </c>
      <c r="ET267">
        <v>0</v>
      </c>
      <c r="EU267">
        <v>2.382652</v>
      </c>
      <c r="EV267">
        <v>0.4992307747921291</v>
      </c>
      <c r="EW267">
        <v>8.653846152156634</v>
      </c>
      <c r="EX267">
        <v>13098.968</v>
      </c>
      <c r="EY267">
        <v>15</v>
      </c>
      <c r="EZ267">
        <v>0</v>
      </c>
      <c r="FA267" t="s">
        <v>419</v>
      </c>
      <c r="FB267">
        <v>1662142938.1</v>
      </c>
      <c r="FC267">
        <v>1662142938.1</v>
      </c>
      <c r="FD267">
        <v>0</v>
      </c>
      <c r="FE267">
        <v>0.077</v>
      </c>
      <c r="FF267">
        <v>-0.133</v>
      </c>
      <c r="FG267">
        <v>-3.393</v>
      </c>
      <c r="FH267">
        <v>-0.24</v>
      </c>
      <c r="FI267">
        <v>419</v>
      </c>
      <c r="FJ267">
        <v>24</v>
      </c>
      <c r="FK267">
        <v>0.26</v>
      </c>
      <c r="FL267">
        <v>0.23</v>
      </c>
      <c r="FM267">
        <v>-56.54704390243901</v>
      </c>
      <c r="FN267">
        <v>-4.488311498257817</v>
      </c>
      <c r="FO267">
        <v>0.4503396696634399</v>
      </c>
      <c r="FP267">
        <v>0</v>
      </c>
      <c r="FQ267">
        <v>2.352476470588235</v>
      </c>
      <c r="FR267">
        <v>0.4443911411705852</v>
      </c>
      <c r="FS267">
        <v>0.2224059497971902</v>
      </c>
      <c r="FT267">
        <v>1</v>
      </c>
      <c r="FU267">
        <v>4.383126097560975</v>
      </c>
      <c r="FV267">
        <v>0.7690762369337987</v>
      </c>
      <c r="FW267">
        <v>0.07823204626506806</v>
      </c>
      <c r="FX267">
        <v>0</v>
      </c>
      <c r="FY267">
        <v>1</v>
      </c>
      <c r="FZ267">
        <v>3</v>
      </c>
      <c r="GA267" t="s">
        <v>426</v>
      </c>
      <c r="GB267">
        <v>2.97601</v>
      </c>
      <c r="GC267">
        <v>2.71573</v>
      </c>
      <c r="GD267">
        <v>0.165261</v>
      </c>
      <c r="GE267">
        <v>0.169336</v>
      </c>
      <c r="GF267">
        <v>0.0999342</v>
      </c>
      <c r="GG267">
        <v>0.08319550000000001</v>
      </c>
      <c r="GH267">
        <v>26214.2</v>
      </c>
      <c r="GI267">
        <v>26211.1</v>
      </c>
      <c r="GJ267">
        <v>29225.5</v>
      </c>
      <c r="GK267">
        <v>29210.1</v>
      </c>
      <c r="GL267">
        <v>34881.8</v>
      </c>
      <c r="GM267">
        <v>35590</v>
      </c>
      <c r="GN267">
        <v>41191.1</v>
      </c>
      <c r="GO267">
        <v>41607.8</v>
      </c>
      <c r="GP267">
        <v>1.90052</v>
      </c>
      <c r="GQ267">
        <v>2.26468</v>
      </c>
      <c r="GR267">
        <v>-0.00688434</v>
      </c>
      <c r="GS267">
        <v>0</v>
      </c>
      <c r="GT267">
        <v>28.5119</v>
      </c>
      <c r="GU267">
        <v>999.9</v>
      </c>
      <c r="GV267">
        <v>38.4</v>
      </c>
      <c r="GW267">
        <v>36.4</v>
      </c>
      <c r="GX267">
        <v>25.8185</v>
      </c>
      <c r="GY267">
        <v>63.2095</v>
      </c>
      <c r="GZ267">
        <v>21.6667</v>
      </c>
      <c r="HA267">
        <v>2</v>
      </c>
      <c r="HB267">
        <v>0.385584</v>
      </c>
      <c r="HC267">
        <v>2.70277</v>
      </c>
      <c r="HD267">
        <v>20.3673</v>
      </c>
      <c r="HE267">
        <v>5.21579</v>
      </c>
      <c r="HF267">
        <v>12.0101</v>
      </c>
      <c r="HG267">
        <v>4.98725</v>
      </c>
      <c r="HH267">
        <v>3.28768</v>
      </c>
      <c r="HI267">
        <v>9999</v>
      </c>
      <c r="HJ267">
        <v>9999</v>
      </c>
      <c r="HK267">
        <v>9999</v>
      </c>
      <c r="HL267">
        <v>222.2</v>
      </c>
      <c r="HM267">
        <v>1.8675</v>
      </c>
      <c r="HN267">
        <v>1.86656</v>
      </c>
      <c r="HO267">
        <v>1.86588</v>
      </c>
      <c r="HP267">
        <v>1.86584</v>
      </c>
      <c r="HQ267">
        <v>1.86769</v>
      </c>
      <c r="HR267">
        <v>1.87012</v>
      </c>
      <c r="HS267">
        <v>1.86874</v>
      </c>
      <c r="HT267">
        <v>1.87027</v>
      </c>
      <c r="HU267">
        <v>0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-5.703</v>
      </c>
      <c r="II267">
        <v>-0.1526</v>
      </c>
      <c r="IJ267">
        <v>-2.516739542632623</v>
      </c>
      <c r="IK267">
        <v>-0.003475500162460642</v>
      </c>
      <c r="IL267">
        <v>1.125610701116577E-07</v>
      </c>
      <c r="IM267">
        <v>8.211969671259291E-12</v>
      </c>
      <c r="IN267">
        <v>-0.1937301274936507</v>
      </c>
      <c r="IO267">
        <v>-0.01384364534232655</v>
      </c>
      <c r="IP267">
        <v>0.00103161831321913</v>
      </c>
      <c r="IQ267">
        <v>-1.444183994753534E-05</v>
      </c>
      <c r="IR267">
        <v>3</v>
      </c>
      <c r="IS267">
        <v>2339</v>
      </c>
      <c r="IT267">
        <v>1</v>
      </c>
      <c r="IU267">
        <v>31</v>
      </c>
      <c r="IV267">
        <v>8542.6</v>
      </c>
      <c r="IW267">
        <v>8542.6</v>
      </c>
      <c r="IX267">
        <v>2.61475</v>
      </c>
      <c r="IY267">
        <v>2.21558</v>
      </c>
      <c r="IZ267">
        <v>1.94702</v>
      </c>
      <c r="JA267">
        <v>2.63428</v>
      </c>
      <c r="JB267">
        <v>2.19482</v>
      </c>
      <c r="JC267">
        <v>2.40601</v>
      </c>
      <c r="JD267">
        <v>39.7673</v>
      </c>
      <c r="JE267">
        <v>14.6924</v>
      </c>
      <c r="JF267">
        <v>18</v>
      </c>
      <c r="JG267">
        <v>529.554</v>
      </c>
      <c r="JH267">
        <v>779.675</v>
      </c>
      <c r="JI267">
        <v>25.002</v>
      </c>
      <c r="JJ267">
        <v>32.2163</v>
      </c>
      <c r="JK267">
        <v>30.0007</v>
      </c>
      <c r="JL267">
        <v>32.1533</v>
      </c>
      <c r="JM267">
        <v>32.0643</v>
      </c>
      <c r="JN267">
        <v>52.3348</v>
      </c>
      <c r="JO267">
        <v>32.1893</v>
      </c>
      <c r="JP267">
        <v>0</v>
      </c>
      <c r="JQ267">
        <v>25</v>
      </c>
      <c r="JR267">
        <v>1022.1</v>
      </c>
      <c r="JS267">
        <v>17.2626</v>
      </c>
      <c r="JT267">
        <v>99.9768</v>
      </c>
      <c r="JU267">
        <v>99.9448</v>
      </c>
    </row>
    <row r="268" spans="1:281">
      <c r="A268">
        <v>252</v>
      </c>
      <c r="B268">
        <v>1662655500.1</v>
      </c>
      <c r="C268">
        <v>4474.5</v>
      </c>
      <c r="D268" t="s">
        <v>929</v>
      </c>
      <c r="E268" t="s">
        <v>930</v>
      </c>
      <c r="F268">
        <v>5</v>
      </c>
      <c r="G268" t="s">
        <v>807</v>
      </c>
      <c r="H268" t="s">
        <v>416</v>
      </c>
      <c r="I268">
        <v>1662655492.314285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1023.03454707626</v>
      </c>
      <c r="AK268">
        <v>978.2179090909086</v>
      </c>
      <c r="AL268">
        <v>3.380640204632191</v>
      </c>
      <c r="AM268">
        <v>64.66936535487078</v>
      </c>
      <c r="AN268">
        <f>(AP268 - AO268 + DI268*1E3/(8.314*(DK268+273.15)) * AR268/DH268 * AQ268) * DH268/(100*CV268) * 1000/(1000 - AP268)</f>
        <v>0</v>
      </c>
      <c r="AO268">
        <v>17.37499138229643</v>
      </c>
      <c r="AP268">
        <v>21.87230010319917</v>
      </c>
      <c r="AQ268">
        <v>-0.0004522529686599184</v>
      </c>
      <c r="AR268">
        <v>93.61822982949093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1662655492.314285</v>
      </c>
      <c r="DB268">
        <v>932.8054285714283</v>
      </c>
      <c r="DC268">
        <v>989.9449285714284</v>
      </c>
      <c r="DD268">
        <v>21.867375</v>
      </c>
      <c r="DE268">
        <v>17.38982142857143</v>
      </c>
      <c r="DF268">
        <v>938.4780357142856</v>
      </c>
      <c r="DG268">
        <v>22.01993928571429</v>
      </c>
      <c r="DH268">
        <v>500.02</v>
      </c>
      <c r="DI268">
        <v>90.75157857142857</v>
      </c>
      <c r="DJ268">
        <v>0.1000064107142857</v>
      </c>
      <c r="DK268">
        <v>28.62941428571429</v>
      </c>
      <c r="DL268">
        <v>28.39985357142857</v>
      </c>
      <c r="DM268">
        <v>999.9000000000002</v>
      </c>
      <c r="DN268">
        <v>0</v>
      </c>
      <c r="DO268">
        <v>0</v>
      </c>
      <c r="DP268">
        <v>9995.243928571426</v>
      </c>
      <c r="DQ268">
        <v>0</v>
      </c>
      <c r="DR268">
        <v>267.0862142857143</v>
      </c>
      <c r="DS268">
        <v>-57.13923214285713</v>
      </c>
      <c r="DT268">
        <v>953.6593571428573</v>
      </c>
      <c r="DU268">
        <v>1007.463821428571</v>
      </c>
      <c r="DV268">
        <v>4.477549285714287</v>
      </c>
      <c r="DW268">
        <v>989.9449285714284</v>
      </c>
      <c r="DX268">
        <v>17.38982142857143</v>
      </c>
      <c r="DY268">
        <v>1.984498571428572</v>
      </c>
      <c r="DZ268">
        <v>1.578154285714286</v>
      </c>
      <c r="EA268">
        <v>17.32119642857143</v>
      </c>
      <c r="EB268">
        <v>13.7471</v>
      </c>
      <c r="EC268">
        <v>1499.989642857143</v>
      </c>
      <c r="ED268">
        <v>0.9729962857142856</v>
      </c>
      <c r="EE268">
        <v>0.02700385714285714</v>
      </c>
      <c r="EF268">
        <v>0</v>
      </c>
      <c r="EG268">
        <v>2.355814285714286</v>
      </c>
      <c r="EH268">
        <v>0</v>
      </c>
      <c r="EI268">
        <v>13099.66071428571</v>
      </c>
      <c r="EJ268">
        <v>12533.28571428572</v>
      </c>
      <c r="EK268">
        <v>39.81875</v>
      </c>
      <c r="EL268">
        <v>41.56199999999999</v>
      </c>
      <c r="EM268">
        <v>40.32324999999999</v>
      </c>
      <c r="EN268">
        <v>40.67149999999999</v>
      </c>
      <c r="EO268">
        <v>39.19375</v>
      </c>
      <c r="EP268">
        <v>1459.481428571429</v>
      </c>
      <c r="EQ268">
        <v>40.50857142857143</v>
      </c>
      <c r="ER268">
        <v>0</v>
      </c>
      <c r="ES268">
        <v>1662655499.9</v>
      </c>
      <c r="ET268">
        <v>0</v>
      </c>
      <c r="EU268">
        <v>2.368792</v>
      </c>
      <c r="EV268">
        <v>-0.00375384548885498</v>
      </c>
      <c r="EW268">
        <v>-6.676923028956727</v>
      </c>
      <c r="EX268">
        <v>13099.636</v>
      </c>
      <c r="EY268">
        <v>15</v>
      </c>
      <c r="EZ268">
        <v>0</v>
      </c>
      <c r="FA268" t="s">
        <v>419</v>
      </c>
      <c r="FB268">
        <v>1662142938.1</v>
      </c>
      <c r="FC268">
        <v>1662142938.1</v>
      </c>
      <c r="FD268">
        <v>0</v>
      </c>
      <c r="FE268">
        <v>0.077</v>
      </c>
      <c r="FF268">
        <v>-0.133</v>
      </c>
      <c r="FG268">
        <v>-3.393</v>
      </c>
      <c r="FH268">
        <v>-0.24</v>
      </c>
      <c r="FI268">
        <v>419</v>
      </c>
      <c r="FJ268">
        <v>24</v>
      </c>
      <c r="FK268">
        <v>0.26</v>
      </c>
      <c r="FL268">
        <v>0.23</v>
      </c>
      <c r="FM268">
        <v>-56.95673902439024</v>
      </c>
      <c r="FN268">
        <v>-3.618666898954842</v>
      </c>
      <c r="FO268">
        <v>0.3652222082567356</v>
      </c>
      <c r="FP268">
        <v>0</v>
      </c>
      <c r="FQ268">
        <v>2.366361764705882</v>
      </c>
      <c r="FR268">
        <v>0.008631016794551688</v>
      </c>
      <c r="FS268">
        <v>0.2030828069513487</v>
      </c>
      <c r="FT268">
        <v>1</v>
      </c>
      <c r="FU268">
        <v>4.443697317073172</v>
      </c>
      <c r="FV268">
        <v>0.6094825087108</v>
      </c>
      <c r="FW268">
        <v>0.06473701708147191</v>
      </c>
      <c r="FX268">
        <v>0</v>
      </c>
      <c r="FY268">
        <v>1</v>
      </c>
      <c r="FZ268">
        <v>3</v>
      </c>
      <c r="GA268" t="s">
        <v>426</v>
      </c>
      <c r="GB268">
        <v>2.97598</v>
      </c>
      <c r="GC268">
        <v>2.71565</v>
      </c>
      <c r="GD268">
        <v>0.167124</v>
      </c>
      <c r="GE268">
        <v>0.171166</v>
      </c>
      <c r="GF268">
        <v>0.09997250000000001</v>
      </c>
      <c r="GG268">
        <v>0.0830477</v>
      </c>
      <c r="GH268">
        <v>26155.4</v>
      </c>
      <c r="GI268">
        <v>26152.6</v>
      </c>
      <c r="GJ268">
        <v>29225.4</v>
      </c>
      <c r="GK268">
        <v>29209.3</v>
      </c>
      <c r="GL268">
        <v>34880.2</v>
      </c>
      <c r="GM268">
        <v>35594.8</v>
      </c>
      <c r="GN268">
        <v>41191.1</v>
      </c>
      <c r="GO268">
        <v>41606.6</v>
      </c>
      <c r="GP268">
        <v>1.9004</v>
      </c>
      <c r="GQ268">
        <v>2.26463</v>
      </c>
      <c r="GR268">
        <v>-0.0076443</v>
      </c>
      <c r="GS268">
        <v>0</v>
      </c>
      <c r="GT268">
        <v>28.5268</v>
      </c>
      <c r="GU268">
        <v>999.9</v>
      </c>
      <c r="GV268">
        <v>38.4</v>
      </c>
      <c r="GW268">
        <v>36.4</v>
      </c>
      <c r="GX268">
        <v>25.8177</v>
      </c>
      <c r="GY268">
        <v>63.3095</v>
      </c>
      <c r="GZ268">
        <v>21.6306</v>
      </c>
      <c r="HA268">
        <v>2</v>
      </c>
      <c r="HB268">
        <v>0.386136</v>
      </c>
      <c r="HC268">
        <v>2.71311</v>
      </c>
      <c r="HD268">
        <v>20.3671</v>
      </c>
      <c r="HE268">
        <v>5.21579</v>
      </c>
      <c r="HF268">
        <v>12.0099</v>
      </c>
      <c r="HG268">
        <v>4.9872</v>
      </c>
      <c r="HH268">
        <v>3.2877</v>
      </c>
      <c r="HI268">
        <v>9999</v>
      </c>
      <c r="HJ268">
        <v>9999</v>
      </c>
      <c r="HK268">
        <v>9999</v>
      </c>
      <c r="HL268">
        <v>222.2</v>
      </c>
      <c r="HM268">
        <v>1.86751</v>
      </c>
      <c r="HN268">
        <v>1.86656</v>
      </c>
      <c r="HO268">
        <v>1.86588</v>
      </c>
      <c r="HP268">
        <v>1.86584</v>
      </c>
      <c r="HQ268">
        <v>1.86768</v>
      </c>
      <c r="HR268">
        <v>1.87012</v>
      </c>
      <c r="HS268">
        <v>1.86875</v>
      </c>
      <c r="HT268">
        <v>1.87027</v>
      </c>
      <c r="HU268">
        <v>0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-5.756</v>
      </c>
      <c r="II268">
        <v>-0.1525</v>
      </c>
      <c r="IJ268">
        <v>-2.516739542632623</v>
      </c>
      <c r="IK268">
        <v>-0.003475500162460642</v>
      </c>
      <c r="IL268">
        <v>1.125610701116577E-07</v>
      </c>
      <c r="IM268">
        <v>8.211969671259291E-12</v>
      </c>
      <c r="IN268">
        <v>-0.1937301274936507</v>
      </c>
      <c r="IO268">
        <v>-0.01384364534232655</v>
      </c>
      <c r="IP268">
        <v>0.00103161831321913</v>
      </c>
      <c r="IQ268">
        <v>-1.444183994753534E-05</v>
      </c>
      <c r="IR268">
        <v>3</v>
      </c>
      <c r="IS268">
        <v>2339</v>
      </c>
      <c r="IT268">
        <v>1</v>
      </c>
      <c r="IU268">
        <v>31</v>
      </c>
      <c r="IV268">
        <v>8542.700000000001</v>
      </c>
      <c r="IW268">
        <v>8542.700000000001</v>
      </c>
      <c r="IX268">
        <v>2.64771</v>
      </c>
      <c r="IY268">
        <v>2.22168</v>
      </c>
      <c r="IZ268">
        <v>1.94702</v>
      </c>
      <c r="JA268">
        <v>2.63062</v>
      </c>
      <c r="JB268">
        <v>2.19482</v>
      </c>
      <c r="JC268">
        <v>2.34497</v>
      </c>
      <c r="JD268">
        <v>39.7673</v>
      </c>
      <c r="JE268">
        <v>14.6837</v>
      </c>
      <c r="JF268">
        <v>18</v>
      </c>
      <c r="JG268">
        <v>529.508</v>
      </c>
      <c r="JH268">
        <v>779.706</v>
      </c>
      <c r="JI268">
        <v>25.0021</v>
      </c>
      <c r="JJ268">
        <v>32.2226</v>
      </c>
      <c r="JK268">
        <v>30.0006</v>
      </c>
      <c r="JL268">
        <v>32.1581</v>
      </c>
      <c r="JM268">
        <v>32.0704</v>
      </c>
      <c r="JN268">
        <v>52.9796</v>
      </c>
      <c r="JO268">
        <v>32.4748</v>
      </c>
      <c r="JP268">
        <v>0</v>
      </c>
      <c r="JQ268">
        <v>25</v>
      </c>
      <c r="JR268">
        <v>1042.13</v>
      </c>
      <c r="JS268">
        <v>17.1983</v>
      </c>
      <c r="JT268">
        <v>99.9765</v>
      </c>
      <c r="JU268">
        <v>99.94199999999999</v>
      </c>
    </row>
    <row r="269" spans="1:281">
      <c r="A269">
        <v>253</v>
      </c>
      <c r="B269">
        <v>1662655505.1</v>
      </c>
      <c r="C269">
        <v>4479.5</v>
      </c>
      <c r="D269" t="s">
        <v>931</v>
      </c>
      <c r="E269" t="s">
        <v>932</v>
      </c>
      <c r="F269">
        <v>5</v>
      </c>
      <c r="G269" t="s">
        <v>807</v>
      </c>
      <c r="H269" t="s">
        <v>416</v>
      </c>
      <c r="I269">
        <v>1662655497.6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1040.120838257619</v>
      </c>
      <c r="AK269">
        <v>995.0253272727267</v>
      </c>
      <c r="AL269">
        <v>3.357496118404841</v>
      </c>
      <c r="AM269">
        <v>64.66936535487078</v>
      </c>
      <c r="AN269">
        <f>(AP269 - AO269 + DI269*1E3/(8.314*(DK269+273.15)) * AR269/DH269 * AQ269) * DH269/(100*CV269) * 1000/(1000 - AP269)</f>
        <v>0</v>
      </c>
      <c r="AO269">
        <v>17.33627230998409</v>
      </c>
      <c r="AP269">
        <v>21.87497925696594</v>
      </c>
      <c r="AQ269">
        <v>0.0008760709849963136</v>
      </c>
      <c r="AR269">
        <v>93.61822982949093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1662655497.6</v>
      </c>
      <c r="DB269">
        <v>950.2214074074074</v>
      </c>
      <c r="DC269">
        <v>1007.672629629629</v>
      </c>
      <c r="DD269">
        <v>21.86708148148148</v>
      </c>
      <c r="DE269">
        <v>17.34304814814815</v>
      </c>
      <c r="DF269">
        <v>955.9505185185185</v>
      </c>
      <c r="DG269">
        <v>22.01963333333333</v>
      </c>
      <c r="DH269">
        <v>500.0132222222222</v>
      </c>
      <c r="DI269">
        <v>90.75207037037038</v>
      </c>
      <c r="DJ269">
        <v>0.1000095666666667</v>
      </c>
      <c r="DK269">
        <v>28.63668518518519</v>
      </c>
      <c r="DL269">
        <v>28.40375925925926</v>
      </c>
      <c r="DM269">
        <v>999.9000000000001</v>
      </c>
      <c r="DN269">
        <v>0</v>
      </c>
      <c r="DO269">
        <v>0</v>
      </c>
      <c r="DP269">
        <v>9996.386666666667</v>
      </c>
      <c r="DQ269">
        <v>0</v>
      </c>
      <c r="DR269">
        <v>266.3330740740741</v>
      </c>
      <c r="DS269">
        <v>-57.45072592592592</v>
      </c>
      <c r="DT269">
        <v>971.4644074074074</v>
      </c>
      <c r="DU269">
        <v>1025.455555555555</v>
      </c>
      <c r="DV269">
        <v>4.524028888888889</v>
      </c>
      <c r="DW269">
        <v>1007.672629629629</v>
      </c>
      <c r="DX269">
        <v>17.34304814814815</v>
      </c>
      <c r="DY269">
        <v>1.984481851851852</v>
      </c>
      <c r="DZ269">
        <v>1.573916666666667</v>
      </c>
      <c r="EA269">
        <v>17.32106296296296</v>
      </c>
      <c r="EB269">
        <v>13.70573703703704</v>
      </c>
      <c r="EC269">
        <v>1499.983333333333</v>
      </c>
      <c r="ED269">
        <v>0.9729964444444446</v>
      </c>
      <c r="EE269">
        <v>0.02700368888888889</v>
      </c>
      <c r="EF269">
        <v>0</v>
      </c>
      <c r="EG269">
        <v>2.3468</v>
      </c>
      <c r="EH269">
        <v>0</v>
      </c>
      <c r="EI269">
        <v>13100.25925925926</v>
      </c>
      <c r="EJ269">
        <v>12533.22962962963</v>
      </c>
      <c r="EK269">
        <v>39.84</v>
      </c>
      <c r="EL269">
        <v>41.57833333333333</v>
      </c>
      <c r="EM269">
        <v>40.34466666666667</v>
      </c>
      <c r="EN269">
        <v>40.69866666666667</v>
      </c>
      <c r="EO269">
        <v>39.215</v>
      </c>
      <c r="EP269">
        <v>1459.478518518519</v>
      </c>
      <c r="EQ269">
        <v>40.50555555555555</v>
      </c>
      <c r="ER269">
        <v>0</v>
      </c>
      <c r="ES269">
        <v>1662655505.3</v>
      </c>
      <c r="ET269">
        <v>0</v>
      </c>
      <c r="EU269">
        <v>2.363765384615385</v>
      </c>
      <c r="EV269">
        <v>0.2053025523329207</v>
      </c>
      <c r="EW269">
        <v>11.11452994290993</v>
      </c>
      <c r="EX269">
        <v>13100.05769230769</v>
      </c>
      <c r="EY269">
        <v>15</v>
      </c>
      <c r="EZ269">
        <v>0</v>
      </c>
      <c r="FA269" t="s">
        <v>419</v>
      </c>
      <c r="FB269">
        <v>1662142938.1</v>
      </c>
      <c r="FC269">
        <v>1662142938.1</v>
      </c>
      <c r="FD269">
        <v>0</v>
      </c>
      <c r="FE269">
        <v>0.077</v>
      </c>
      <c r="FF269">
        <v>-0.133</v>
      </c>
      <c r="FG269">
        <v>-3.393</v>
      </c>
      <c r="FH269">
        <v>-0.24</v>
      </c>
      <c r="FI269">
        <v>419</v>
      </c>
      <c r="FJ269">
        <v>24</v>
      </c>
      <c r="FK269">
        <v>0.26</v>
      </c>
      <c r="FL269">
        <v>0.23</v>
      </c>
      <c r="FM269">
        <v>-57.22108536585367</v>
      </c>
      <c r="FN269">
        <v>-3.44572264808372</v>
      </c>
      <c r="FO269">
        <v>0.3473213206612026</v>
      </c>
      <c r="FP269">
        <v>0</v>
      </c>
      <c r="FQ269">
        <v>2.351405882352941</v>
      </c>
      <c r="FR269">
        <v>-0.0584323919093515</v>
      </c>
      <c r="FS269">
        <v>0.2108893589778864</v>
      </c>
      <c r="FT269">
        <v>1</v>
      </c>
      <c r="FU269">
        <v>4.48806756097561</v>
      </c>
      <c r="FV269">
        <v>0.5214957491289283</v>
      </c>
      <c r="FW269">
        <v>0.05530845058620137</v>
      </c>
      <c r="FX269">
        <v>0</v>
      </c>
      <c r="FY269">
        <v>1</v>
      </c>
      <c r="FZ269">
        <v>3</v>
      </c>
      <c r="GA269" t="s">
        <v>426</v>
      </c>
      <c r="GB269">
        <v>2.97597</v>
      </c>
      <c r="GC269">
        <v>2.7157</v>
      </c>
      <c r="GD269">
        <v>0.168969</v>
      </c>
      <c r="GE269">
        <v>0.17299</v>
      </c>
      <c r="GF269">
        <v>0.0999742</v>
      </c>
      <c r="GG269">
        <v>0.0826877</v>
      </c>
      <c r="GH269">
        <v>26096</v>
      </c>
      <c r="GI269">
        <v>26094.8</v>
      </c>
      <c r="GJ269">
        <v>29223.9</v>
      </c>
      <c r="GK269">
        <v>29209.4</v>
      </c>
      <c r="GL269">
        <v>34878.4</v>
      </c>
      <c r="GM269">
        <v>35609</v>
      </c>
      <c r="GN269">
        <v>41188.9</v>
      </c>
      <c r="GO269">
        <v>41606.7</v>
      </c>
      <c r="GP269">
        <v>1.90045</v>
      </c>
      <c r="GQ269">
        <v>2.26435</v>
      </c>
      <c r="GR269">
        <v>-0.008258969999999999</v>
      </c>
      <c r="GS269">
        <v>0</v>
      </c>
      <c r="GT269">
        <v>28.543</v>
      </c>
      <c r="GU269">
        <v>999.9</v>
      </c>
      <c r="GV269">
        <v>38.4</v>
      </c>
      <c r="GW269">
        <v>36.4</v>
      </c>
      <c r="GX269">
        <v>25.8154</v>
      </c>
      <c r="GY269">
        <v>63.2595</v>
      </c>
      <c r="GZ269">
        <v>21.6947</v>
      </c>
      <c r="HA269">
        <v>2</v>
      </c>
      <c r="HB269">
        <v>0.3867</v>
      </c>
      <c r="HC269">
        <v>2.72395</v>
      </c>
      <c r="HD269">
        <v>20.3669</v>
      </c>
      <c r="HE269">
        <v>5.21654</v>
      </c>
      <c r="HF269">
        <v>12.0099</v>
      </c>
      <c r="HG269">
        <v>4.9875</v>
      </c>
      <c r="HH269">
        <v>3.28783</v>
      </c>
      <c r="HI269">
        <v>9999</v>
      </c>
      <c r="HJ269">
        <v>9999</v>
      </c>
      <c r="HK269">
        <v>9999</v>
      </c>
      <c r="HL269">
        <v>222.2</v>
      </c>
      <c r="HM269">
        <v>1.86752</v>
      </c>
      <c r="HN269">
        <v>1.86656</v>
      </c>
      <c r="HO269">
        <v>1.86588</v>
      </c>
      <c r="HP269">
        <v>1.86584</v>
      </c>
      <c r="HQ269">
        <v>1.86768</v>
      </c>
      <c r="HR269">
        <v>1.87012</v>
      </c>
      <c r="HS269">
        <v>1.86876</v>
      </c>
      <c r="HT269">
        <v>1.87026</v>
      </c>
      <c r="HU269">
        <v>0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-5.809</v>
      </c>
      <c r="II269">
        <v>-0.1525</v>
      </c>
      <c r="IJ269">
        <v>-2.516739542632623</v>
      </c>
      <c r="IK269">
        <v>-0.003475500162460642</v>
      </c>
      <c r="IL269">
        <v>1.125610701116577E-07</v>
      </c>
      <c r="IM269">
        <v>8.211969671259291E-12</v>
      </c>
      <c r="IN269">
        <v>-0.1937301274936507</v>
      </c>
      <c r="IO269">
        <v>-0.01384364534232655</v>
      </c>
      <c r="IP269">
        <v>0.00103161831321913</v>
      </c>
      <c r="IQ269">
        <v>-1.444183994753534E-05</v>
      </c>
      <c r="IR269">
        <v>3</v>
      </c>
      <c r="IS269">
        <v>2339</v>
      </c>
      <c r="IT269">
        <v>1</v>
      </c>
      <c r="IU269">
        <v>31</v>
      </c>
      <c r="IV269">
        <v>8542.799999999999</v>
      </c>
      <c r="IW269">
        <v>8542.799999999999</v>
      </c>
      <c r="IX269">
        <v>2.68311</v>
      </c>
      <c r="IY269">
        <v>2.21802</v>
      </c>
      <c r="IZ269">
        <v>1.94702</v>
      </c>
      <c r="JA269">
        <v>2.6355</v>
      </c>
      <c r="JB269">
        <v>2.19482</v>
      </c>
      <c r="JC269">
        <v>2.38281</v>
      </c>
      <c r="JD269">
        <v>39.7673</v>
      </c>
      <c r="JE269">
        <v>14.6837</v>
      </c>
      <c r="JF269">
        <v>18</v>
      </c>
      <c r="JG269">
        <v>529.59</v>
      </c>
      <c r="JH269">
        <v>779.516</v>
      </c>
      <c r="JI269">
        <v>25.0022</v>
      </c>
      <c r="JJ269">
        <v>32.2292</v>
      </c>
      <c r="JK269">
        <v>30.0006</v>
      </c>
      <c r="JL269">
        <v>32.1638</v>
      </c>
      <c r="JM269">
        <v>32.0765</v>
      </c>
      <c r="JN269">
        <v>53.6946</v>
      </c>
      <c r="JO269">
        <v>32.4748</v>
      </c>
      <c r="JP269">
        <v>0</v>
      </c>
      <c r="JQ269">
        <v>25</v>
      </c>
      <c r="JR269">
        <v>1055.59</v>
      </c>
      <c r="JS269">
        <v>17.1431</v>
      </c>
      <c r="JT269">
        <v>99.9713</v>
      </c>
      <c r="JU269">
        <v>99.9422</v>
      </c>
    </row>
    <row r="270" spans="1:281">
      <c r="A270">
        <v>254</v>
      </c>
      <c r="B270">
        <v>1662655510.1</v>
      </c>
      <c r="C270">
        <v>4484.5</v>
      </c>
      <c r="D270" t="s">
        <v>933</v>
      </c>
      <c r="E270" t="s">
        <v>934</v>
      </c>
      <c r="F270">
        <v>5</v>
      </c>
      <c r="G270" t="s">
        <v>807</v>
      </c>
      <c r="H270" t="s">
        <v>416</v>
      </c>
      <c r="I270">
        <v>1662655502.314285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1057.180369207337</v>
      </c>
      <c r="AK270">
        <v>1011.994442424242</v>
      </c>
      <c r="AL270">
        <v>3.397649860419351</v>
      </c>
      <c r="AM270">
        <v>64.66936535487078</v>
      </c>
      <c r="AN270">
        <f>(AP270 - AO270 + DI270*1E3/(8.314*(DK270+273.15)) * AR270/DH270 * AQ270) * DH270/(100*CV270) * 1000/(1000 - AP270)</f>
        <v>0</v>
      </c>
      <c r="AO270">
        <v>17.23672247203079</v>
      </c>
      <c r="AP270">
        <v>21.85376109391125</v>
      </c>
      <c r="AQ270">
        <v>6.527109455628857E-05</v>
      </c>
      <c r="AR270">
        <v>93.61822982949093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1662655502.314285</v>
      </c>
      <c r="DB270">
        <v>965.7633928571429</v>
      </c>
      <c r="DC270">
        <v>1023.532785714286</v>
      </c>
      <c r="DD270">
        <v>21.86793928571429</v>
      </c>
      <c r="DE270">
        <v>17.28975357142857</v>
      </c>
      <c r="DF270">
        <v>971.5428928571429</v>
      </c>
      <c r="DG270">
        <v>22.02048571428571</v>
      </c>
      <c r="DH270">
        <v>500.0031428571428</v>
      </c>
      <c r="DI270">
        <v>90.75220714285713</v>
      </c>
      <c r="DJ270">
        <v>0.1000054392857143</v>
      </c>
      <c r="DK270">
        <v>28.64266428571429</v>
      </c>
      <c r="DL270">
        <v>28.40598214285714</v>
      </c>
      <c r="DM270">
        <v>999.9000000000002</v>
      </c>
      <c r="DN270">
        <v>0</v>
      </c>
      <c r="DO270">
        <v>0</v>
      </c>
      <c r="DP270">
        <v>9999.614642857143</v>
      </c>
      <c r="DQ270">
        <v>0</v>
      </c>
      <c r="DR270">
        <v>265.6617142857143</v>
      </c>
      <c r="DS270">
        <v>-57.76808928571428</v>
      </c>
      <c r="DT270">
        <v>987.3551071428572</v>
      </c>
      <c r="DU270">
        <v>1041.537857142857</v>
      </c>
      <c r="DV270">
        <v>4.578186785714286</v>
      </c>
      <c r="DW270">
        <v>1023.532785714286</v>
      </c>
      <c r="DX270">
        <v>17.28975357142857</v>
      </c>
      <c r="DY270">
        <v>1.984562857142857</v>
      </c>
      <c r="DZ270">
        <v>1.569081785714286</v>
      </c>
      <c r="EA270">
        <v>17.32170714285714</v>
      </c>
      <c r="EB270">
        <v>13.658375</v>
      </c>
      <c r="EC270">
        <v>1499.993571428571</v>
      </c>
      <c r="ED270">
        <v>0.9729966428571428</v>
      </c>
      <c r="EE270">
        <v>0.02700347857142857</v>
      </c>
      <c r="EF270">
        <v>0</v>
      </c>
      <c r="EG270">
        <v>2.335382142857142</v>
      </c>
      <c r="EH270">
        <v>0</v>
      </c>
      <c r="EI270">
        <v>13101.50357142857</v>
      </c>
      <c r="EJ270">
        <v>12533.30714285714</v>
      </c>
      <c r="EK270">
        <v>39.85925</v>
      </c>
      <c r="EL270">
        <v>41.598</v>
      </c>
      <c r="EM270">
        <v>40.36375</v>
      </c>
      <c r="EN270">
        <v>40.71625</v>
      </c>
      <c r="EO270">
        <v>39.23425</v>
      </c>
      <c r="EP270">
        <v>1459.489285714285</v>
      </c>
      <c r="EQ270">
        <v>40.505</v>
      </c>
      <c r="ER270">
        <v>0</v>
      </c>
      <c r="ES270">
        <v>1662655510.1</v>
      </c>
      <c r="ET270">
        <v>0</v>
      </c>
      <c r="EU270">
        <v>2.346188461538461</v>
      </c>
      <c r="EV270">
        <v>0.3270529844826148</v>
      </c>
      <c r="EW270">
        <v>31.39145295286947</v>
      </c>
      <c r="EX270">
        <v>13101.70769230769</v>
      </c>
      <c r="EY270">
        <v>15</v>
      </c>
      <c r="EZ270">
        <v>0</v>
      </c>
      <c r="FA270" t="s">
        <v>419</v>
      </c>
      <c r="FB270">
        <v>1662142938.1</v>
      </c>
      <c r="FC270">
        <v>1662142938.1</v>
      </c>
      <c r="FD270">
        <v>0</v>
      </c>
      <c r="FE270">
        <v>0.077</v>
      </c>
      <c r="FF270">
        <v>-0.133</v>
      </c>
      <c r="FG270">
        <v>-3.393</v>
      </c>
      <c r="FH270">
        <v>-0.24</v>
      </c>
      <c r="FI270">
        <v>419</v>
      </c>
      <c r="FJ270">
        <v>24</v>
      </c>
      <c r="FK270">
        <v>0.26</v>
      </c>
      <c r="FL270">
        <v>0.23</v>
      </c>
      <c r="FM270">
        <v>-57.58869268292683</v>
      </c>
      <c r="FN270">
        <v>-4.005746341463351</v>
      </c>
      <c r="FO270">
        <v>0.401884755590118</v>
      </c>
      <c r="FP270">
        <v>0</v>
      </c>
      <c r="FQ270">
        <v>2.371105882352941</v>
      </c>
      <c r="FR270">
        <v>-0.2159297190652541</v>
      </c>
      <c r="FS270">
        <v>0.2428935302230618</v>
      </c>
      <c r="FT270">
        <v>1</v>
      </c>
      <c r="FU270">
        <v>4.55382487804878</v>
      </c>
      <c r="FV270">
        <v>0.672378606271771</v>
      </c>
      <c r="FW270">
        <v>0.0699752313364871</v>
      </c>
      <c r="FX270">
        <v>0</v>
      </c>
      <c r="FY270">
        <v>1</v>
      </c>
      <c r="FZ270">
        <v>3</v>
      </c>
      <c r="GA270" t="s">
        <v>426</v>
      </c>
      <c r="GB270">
        <v>2.9762</v>
      </c>
      <c r="GC270">
        <v>2.71574</v>
      </c>
      <c r="GD270">
        <v>0.170816</v>
      </c>
      <c r="GE270">
        <v>0.174772</v>
      </c>
      <c r="GF270">
        <v>0.0999124</v>
      </c>
      <c r="GG270">
        <v>0.08260190000000001</v>
      </c>
      <c r="GH270">
        <v>26037.6</v>
      </c>
      <c r="GI270">
        <v>26038</v>
      </c>
      <c r="GJ270">
        <v>29223.7</v>
      </c>
      <c r="GK270">
        <v>29208.8</v>
      </c>
      <c r="GL270">
        <v>34880.5</v>
      </c>
      <c r="GM270">
        <v>35611.7</v>
      </c>
      <c r="GN270">
        <v>41188.5</v>
      </c>
      <c r="GO270">
        <v>41605.9</v>
      </c>
      <c r="GP270">
        <v>1.90058</v>
      </c>
      <c r="GQ270">
        <v>2.26425</v>
      </c>
      <c r="GR270">
        <v>-0.009346749999999999</v>
      </c>
      <c r="GS270">
        <v>0</v>
      </c>
      <c r="GT270">
        <v>28.5585</v>
      </c>
      <c r="GU270">
        <v>999.9</v>
      </c>
      <c r="GV270">
        <v>38.4</v>
      </c>
      <c r="GW270">
        <v>36.4</v>
      </c>
      <c r="GX270">
        <v>25.8169</v>
      </c>
      <c r="GY270">
        <v>63.2095</v>
      </c>
      <c r="GZ270">
        <v>21.5144</v>
      </c>
      <c r="HA270">
        <v>2</v>
      </c>
      <c r="HB270">
        <v>0.387426</v>
      </c>
      <c r="HC270">
        <v>2.72965</v>
      </c>
      <c r="HD270">
        <v>20.3668</v>
      </c>
      <c r="HE270">
        <v>5.21624</v>
      </c>
      <c r="HF270">
        <v>12.0099</v>
      </c>
      <c r="HG270">
        <v>4.98735</v>
      </c>
      <c r="HH270">
        <v>3.2878</v>
      </c>
      <c r="HI270">
        <v>9999</v>
      </c>
      <c r="HJ270">
        <v>9999</v>
      </c>
      <c r="HK270">
        <v>9999</v>
      </c>
      <c r="HL270">
        <v>222.2</v>
      </c>
      <c r="HM270">
        <v>1.86749</v>
      </c>
      <c r="HN270">
        <v>1.86655</v>
      </c>
      <c r="HO270">
        <v>1.86586</v>
      </c>
      <c r="HP270">
        <v>1.86584</v>
      </c>
      <c r="HQ270">
        <v>1.86768</v>
      </c>
      <c r="HR270">
        <v>1.87012</v>
      </c>
      <c r="HS270">
        <v>1.86875</v>
      </c>
      <c r="HT270">
        <v>1.87027</v>
      </c>
      <c r="HU270">
        <v>0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-5.863</v>
      </c>
      <c r="II270">
        <v>-0.1527</v>
      </c>
      <c r="IJ270">
        <v>-2.516739542632623</v>
      </c>
      <c r="IK270">
        <v>-0.003475500162460642</v>
      </c>
      <c r="IL270">
        <v>1.125610701116577E-07</v>
      </c>
      <c r="IM270">
        <v>8.211969671259291E-12</v>
      </c>
      <c r="IN270">
        <v>-0.1937301274936507</v>
      </c>
      <c r="IO270">
        <v>-0.01384364534232655</v>
      </c>
      <c r="IP270">
        <v>0.00103161831321913</v>
      </c>
      <c r="IQ270">
        <v>-1.444183994753534E-05</v>
      </c>
      <c r="IR270">
        <v>3</v>
      </c>
      <c r="IS270">
        <v>2339</v>
      </c>
      <c r="IT270">
        <v>1</v>
      </c>
      <c r="IU270">
        <v>31</v>
      </c>
      <c r="IV270">
        <v>8542.9</v>
      </c>
      <c r="IW270">
        <v>8542.9</v>
      </c>
      <c r="IX270">
        <v>2.71484</v>
      </c>
      <c r="IY270">
        <v>2.21069</v>
      </c>
      <c r="IZ270">
        <v>1.94702</v>
      </c>
      <c r="JA270">
        <v>2.63306</v>
      </c>
      <c r="JB270">
        <v>2.19482</v>
      </c>
      <c r="JC270">
        <v>2.41211</v>
      </c>
      <c r="JD270">
        <v>39.7673</v>
      </c>
      <c r="JE270">
        <v>14.6924</v>
      </c>
      <c r="JF270">
        <v>18</v>
      </c>
      <c r="JG270">
        <v>529.725</v>
      </c>
      <c r="JH270">
        <v>779.492</v>
      </c>
      <c r="JI270">
        <v>25.0015</v>
      </c>
      <c r="JJ270">
        <v>32.2359</v>
      </c>
      <c r="JK270">
        <v>30.0007</v>
      </c>
      <c r="JL270">
        <v>32.1698</v>
      </c>
      <c r="JM270">
        <v>32.0822</v>
      </c>
      <c r="JN270">
        <v>54.338</v>
      </c>
      <c r="JO270">
        <v>32.4748</v>
      </c>
      <c r="JP270">
        <v>0</v>
      </c>
      <c r="JQ270">
        <v>25</v>
      </c>
      <c r="JR270">
        <v>1075.63</v>
      </c>
      <c r="JS270">
        <v>17.1053</v>
      </c>
      <c r="JT270">
        <v>99.9704</v>
      </c>
      <c r="JU270">
        <v>99.94029999999999</v>
      </c>
    </row>
    <row r="271" spans="1:281">
      <c r="A271">
        <v>255</v>
      </c>
      <c r="B271">
        <v>1662655515.1</v>
      </c>
      <c r="C271">
        <v>4489.5</v>
      </c>
      <c r="D271" t="s">
        <v>935</v>
      </c>
      <c r="E271" t="s">
        <v>936</v>
      </c>
      <c r="F271">
        <v>5</v>
      </c>
      <c r="G271" t="s">
        <v>807</v>
      </c>
      <c r="H271" t="s">
        <v>416</v>
      </c>
      <c r="I271">
        <v>1662655507.6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1074.070571713003</v>
      </c>
      <c r="AK271">
        <v>1028.731636363636</v>
      </c>
      <c r="AL271">
        <v>3.339322066484171</v>
      </c>
      <c r="AM271">
        <v>64.66936535487078</v>
      </c>
      <c r="AN271">
        <f>(AP271 - AO271 + DI271*1E3/(8.314*(DK271+273.15)) * AR271/DH271 * AQ271) * DH271/(100*CV271) * 1000/(1000 - AP271)</f>
        <v>0</v>
      </c>
      <c r="AO271">
        <v>17.20195336586236</v>
      </c>
      <c r="AP271">
        <v>21.86049845201238</v>
      </c>
      <c r="AQ271">
        <v>-0.005060553182641988</v>
      </c>
      <c r="AR271">
        <v>93.61822982949093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1662655507.6</v>
      </c>
      <c r="DB271">
        <v>983.2120370370368</v>
      </c>
      <c r="DC271">
        <v>1041.281481481481</v>
      </c>
      <c r="DD271">
        <v>21.86522592592592</v>
      </c>
      <c r="DE271">
        <v>17.23241851851852</v>
      </c>
      <c r="DF271">
        <v>989.0478148148148</v>
      </c>
      <c r="DG271">
        <v>22.0178037037037</v>
      </c>
      <c r="DH271">
        <v>499.9942962962962</v>
      </c>
      <c r="DI271">
        <v>90.75245555555556</v>
      </c>
      <c r="DJ271">
        <v>0.09993608518518518</v>
      </c>
      <c r="DK271">
        <v>28.64714074074074</v>
      </c>
      <c r="DL271">
        <v>28.40544074074074</v>
      </c>
      <c r="DM271">
        <v>999.9000000000001</v>
      </c>
      <c r="DN271">
        <v>0</v>
      </c>
      <c r="DO271">
        <v>0</v>
      </c>
      <c r="DP271">
        <v>10002.81703703704</v>
      </c>
      <c r="DQ271">
        <v>0</v>
      </c>
      <c r="DR271">
        <v>265.3708888888889</v>
      </c>
      <c r="DS271">
        <v>-58.06837407407406</v>
      </c>
      <c r="DT271">
        <v>1005.190666666667</v>
      </c>
      <c r="DU271">
        <v>1059.537777777778</v>
      </c>
      <c r="DV271">
        <v>4.632813703703703</v>
      </c>
      <c r="DW271">
        <v>1041.281481481481</v>
      </c>
      <c r="DX271">
        <v>17.23241851851852</v>
      </c>
      <c r="DY271">
        <v>1.984322592592592</v>
      </c>
      <c r="DZ271">
        <v>1.563883333333333</v>
      </c>
      <c r="EA271">
        <v>17.31978888888889</v>
      </c>
      <c r="EB271">
        <v>13.60741481481482</v>
      </c>
      <c r="EC271">
        <v>1499.99</v>
      </c>
      <c r="ED271">
        <v>0.9729960740740743</v>
      </c>
      <c r="EE271">
        <v>0.02700408148148149</v>
      </c>
      <c r="EF271">
        <v>0</v>
      </c>
      <c r="EG271">
        <v>2.363777777777778</v>
      </c>
      <c r="EH271">
        <v>0</v>
      </c>
      <c r="EI271">
        <v>13107.48148148148</v>
      </c>
      <c r="EJ271">
        <v>12533.27777777778</v>
      </c>
      <c r="EK271">
        <v>39.875</v>
      </c>
      <c r="EL271">
        <v>41.62033333333333</v>
      </c>
      <c r="EM271">
        <v>40.375</v>
      </c>
      <c r="EN271">
        <v>40.73366666666666</v>
      </c>
      <c r="EO271">
        <v>39.25</v>
      </c>
      <c r="EP271">
        <v>1459.484814814814</v>
      </c>
      <c r="EQ271">
        <v>40.50629629629629</v>
      </c>
      <c r="ER271">
        <v>0</v>
      </c>
      <c r="ES271">
        <v>1662655514.9</v>
      </c>
      <c r="ET271">
        <v>0</v>
      </c>
      <c r="EU271">
        <v>2.361153846153846</v>
      </c>
      <c r="EV271">
        <v>0.08819828806543907</v>
      </c>
      <c r="EW271">
        <v>89.50085473251941</v>
      </c>
      <c r="EX271">
        <v>13107.23461538461</v>
      </c>
      <c r="EY271">
        <v>15</v>
      </c>
      <c r="EZ271">
        <v>0</v>
      </c>
      <c r="FA271" t="s">
        <v>419</v>
      </c>
      <c r="FB271">
        <v>1662142938.1</v>
      </c>
      <c r="FC271">
        <v>1662142938.1</v>
      </c>
      <c r="FD271">
        <v>0</v>
      </c>
      <c r="FE271">
        <v>0.077</v>
      </c>
      <c r="FF271">
        <v>-0.133</v>
      </c>
      <c r="FG271">
        <v>-3.393</v>
      </c>
      <c r="FH271">
        <v>-0.24</v>
      </c>
      <c r="FI271">
        <v>419</v>
      </c>
      <c r="FJ271">
        <v>24</v>
      </c>
      <c r="FK271">
        <v>0.26</v>
      </c>
      <c r="FL271">
        <v>0.23</v>
      </c>
      <c r="FM271">
        <v>-57.8076731707317</v>
      </c>
      <c r="FN271">
        <v>-3.557629965156849</v>
      </c>
      <c r="FO271">
        <v>0.3645098934883966</v>
      </c>
      <c r="FP271">
        <v>0</v>
      </c>
      <c r="FQ271">
        <v>2.349741176470588</v>
      </c>
      <c r="FR271">
        <v>0.105234528705951</v>
      </c>
      <c r="FS271">
        <v>0.2238334768601913</v>
      </c>
      <c r="FT271">
        <v>1</v>
      </c>
      <c r="FU271">
        <v>4.587090731707318</v>
      </c>
      <c r="FV271">
        <v>0.6695023693379744</v>
      </c>
      <c r="FW271">
        <v>0.06966435913443077</v>
      </c>
      <c r="FX271">
        <v>0</v>
      </c>
      <c r="FY271">
        <v>1</v>
      </c>
      <c r="FZ271">
        <v>3</v>
      </c>
      <c r="GA271" t="s">
        <v>426</v>
      </c>
      <c r="GB271">
        <v>2.97591</v>
      </c>
      <c r="GC271">
        <v>2.71561</v>
      </c>
      <c r="GD271">
        <v>0.172622</v>
      </c>
      <c r="GE271">
        <v>0.176558</v>
      </c>
      <c r="GF271">
        <v>0.09992860000000001</v>
      </c>
      <c r="GG271">
        <v>0.08252429999999999</v>
      </c>
      <c r="GH271">
        <v>25979.8</v>
      </c>
      <c r="GI271">
        <v>25981.2</v>
      </c>
      <c r="GJ271">
        <v>29222.5</v>
      </c>
      <c r="GK271">
        <v>29208.5</v>
      </c>
      <c r="GL271">
        <v>34878.6</v>
      </c>
      <c r="GM271">
        <v>35614.3</v>
      </c>
      <c r="GN271">
        <v>41187</v>
      </c>
      <c r="GO271">
        <v>41605.4</v>
      </c>
      <c r="GP271">
        <v>1.90035</v>
      </c>
      <c r="GQ271">
        <v>2.26415</v>
      </c>
      <c r="GR271">
        <v>-0.0102073</v>
      </c>
      <c r="GS271">
        <v>0</v>
      </c>
      <c r="GT271">
        <v>28.5702</v>
      </c>
      <c r="GU271">
        <v>999.9</v>
      </c>
      <c r="GV271">
        <v>38.4</v>
      </c>
      <c r="GW271">
        <v>36.4</v>
      </c>
      <c r="GX271">
        <v>25.8167</v>
      </c>
      <c r="GY271">
        <v>63.2495</v>
      </c>
      <c r="GZ271">
        <v>21.7748</v>
      </c>
      <c r="HA271">
        <v>2</v>
      </c>
      <c r="HB271">
        <v>0.388133</v>
      </c>
      <c r="HC271">
        <v>2.7313</v>
      </c>
      <c r="HD271">
        <v>20.3669</v>
      </c>
      <c r="HE271">
        <v>5.21699</v>
      </c>
      <c r="HF271">
        <v>12.0099</v>
      </c>
      <c r="HG271">
        <v>4.98755</v>
      </c>
      <c r="HH271">
        <v>3.28768</v>
      </c>
      <c r="HI271">
        <v>9999</v>
      </c>
      <c r="HJ271">
        <v>9999</v>
      </c>
      <c r="HK271">
        <v>9999</v>
      </c>
      <c r="HL271">
        <v>222.2</v>
      </c>
      <c r="HM271">
        <v>1.86747</v>
      </c>
      <c r="HN271">
        <v>1.86659</v>
      </c>
      <c r="HO271">
        <v>1.86586</v>
      </c>
      <c r="HP271">
        <v>1.86584</v>
      </c>
      <c r="HQ271">
        <v>1.86769</v>
      </c>
      <c r="HR271">
        <v>1.87012</v>
      </c>
      <c r="HS271">
        <v>1.86875</v>
      </c>
      <c r="HT271">
        <v>1.87027</v>
      </c>
      <c r="HU271">
        <v>0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-5.92</v>
      </c>
      <c r="II271">
        <v>-0.1526</v>
      </c>
      <c r="IJ271">
        <v>-2.516739542632623</v>
      </c>
      <c r="IK271">
        <v>-0.003475500162460642</v>
      </c>
      <c r="IL271">
        <v>1.125610701116577E-07</v>
      </c>
      <c r="IM271">
        <v>8.211969671259291E-12</v>
      </c>
      <c r="IN271">
        <v>-0.1937301274936507</v>
      </c>
      <c r="IO271">
        <v>-0.01384364534232655</v>
      </c>
      <c r="IP271">
        <v>0.00103161831321913</v>
      </c>
      <c r="IQ271">
        <v>-1.444183994753534E-05</v>
      </c>
      <c r="IR271">
        <v>3</v>
      </c>
      <c r="IS271">
        <v>2339</v>
      </c>
      <c r="IT271">
        <v>1</v>
      </c>
      <c r="IU271">
        <v>31</v>
      </c>
      <c r="IV271">
        <v>8543</v>
      </c>
      <c r="IW271">
        <v>8543</v>
      </c>
      <c r="IX271">
        <v>2.75146</v>
      </c>
      <c r="IY271">
        <v>2.21924</v>
      </c>
      <c r="IZ271">
        <v>1.94702</v>
      </c>
      <c r="JA271">
        <v>2.63062</v>
      </c>
      <c r="JB271">
        <v>2.19482</v>
      </c>
      <c r="JC271">
        <v>2.34375</v>
      </c>
      <c r="JD271">
        <v>39.7673</v>
      </c>
      <c r="JE271">
        <v>14.6749</v>
      </c>
      <c r="JF271">
        <v>18</v>
      </c>
      <c r="JG271">
        <v>529.615</v>
      </c>
      <c r="JH271">
        <v>779.465</v>
      </c>
      <c r="JI271">
        <v>25.0007</v>
      </c>
      <c r="JJ271">
        <v>32.242</v>
      </c>
      <c r="JK271">
        <v>30.0007</v>
      </c>
      <c r="JL271">
        <v>32.1752</v>
      </c>
      <c r="JM271">
        <v>32.0877</v>
      </c>
      <c r="JN271">
        <v>55.0487</v>
      </c>
      <c r="JO271">
        <v>32.7611</v>
      </c>
      <c r="JP271">
        <v>0</v>
      </c>
      <c r="JQ271">
        <v>25</v>
      </c>
      <c r="JR271">
        <v>1089</v>
      </c>
      <c r="JS271">
        <v>17.0501</v>
      </c>
      <c r="JT271">
        <v>99.9666</v>
      </c>
      <c r="JU271">
        <v>99.9391</v>
      </c>
    </row>
    <row r="272" spans="1:281">
      <c r="A272">
        <v>256</v>
      </c>
      <c r="B272">
        <v>1662655520.1</v>
      </c>
      <c r="C272">
        <v>4494.5</v>
      </c>
      <c r="D272" t="s">
        <v>937</v>
      </c>
      <c r="E272" t="s">
        <v>938</v>
      </c>
      <c r="F272">
        <v>5</v>
      </c>
      <c r="G272" t="s">
        <v>807</v>
      </c>
      <c r="H272" t="s">
        <v>416</v>
      </c>
      <c r="I272">
        <v>1662655512.314285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1091.171507778754</v>
      </c>
      <c r="AK272">
        <v>1045.634484848485</v>
      </c>
      <c r="AL272">
        <v>3.392768364088351</v>
      </c>
      <c r="AM272">
        <v>64.66936535487078</v>
      </c>
      <c r="AN272">
        <f>(AP272 - AO272 + DI272*1E3/(8.314*(DK272+273.15)) * AR272/DH272 * AQ272) * DH272/(100*CV272) * 1000/(1000 - AP272)</f>
        <v>0</v>
      </c>
      <c r="AO272">
        <v>17.18309699707936</v>
      </c>
      <c r="AP272">
        <v>21.86497574819403</v>
      </c>
      <c r="AQ272">
        <v>0.0004702801715866955</v>
      </c>
      <c r="AR272">
        <v>93.61822982949093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1662655512.314285</v>
      </c>
      <c r="DB272">
        <v>998.7499642857143</v>
      </c>
      <c r="DC272">
        <v>1057.102142857143</v>
      </c>
      <c r="DD272">
        <v>21.86159642857143</v>
      </c>
      <c r="DE272">
        <v>17.18818928571428</v>
      </c>
      <c r="DF272">
        <v>1004.636321428571</v>
      </c>
      <c r="DG272">
        <v>22.01421785714285</v>
      </c>
      <c r="DH272">
        <v>500.0092142857142</v>
      </c>
      <c r="DI272">
        <v>90.75255714285713</v>
      </c>
      <c r="DJ272">
        <v>0.1000233214285714</v>
      </c>
      <c r="DK272">
        <v>28.65139285714285</v>
      </c>
      <c r="DL272">
        <v>28.40446428571429</v>
      </c>
      <c r="DM272">
        <v>999.9000000000002</v>
      </c>
      <c r="DN272">
        <v>0</v>
      </c>
      <c r="DO272">
        <v>0</v>
      </c>
      <c r="DP272">
        <v>9996.801785714286</v>
      </c>
      <c r="DQ272">
        <v>0</v>
      </c>
      <c r="DR272">
        <v>265.5651428571429</v>
      </c>
      <c r="DS272">
        <v>-58.35197857142857</v>
      </c>
      <c r="DT272">
        <v>1021.072607142857</v>
      </c>
      <c r="DU272">
        <v>1075.589642857143</v>
      </c>
      <c r="DV272">
        <v>4.673407142857143</v>
      </c>
      <c r="DW272">
        <v>1057.102142857143</v>
      </c>
      <c r="DX272">
        <v>17.18818928571428</v>
      </c>
      <c r="DY272">
        <v>1.983996071428571</v>
      </c>
      <c r="DZ272">
        <v>1.559872142857143</v>
      </c>
      <c r="EA272">
        <v>17.31718214285714</v>
      </c>
      <c r="EB272">
        <v>13.56798928571429</v>
      </c>
      <c r="EC272">
        <v>1499.993571428571</v>
      </c>
      <c r="ED272">
        <v>0.9729961071428571</v>
      </c>
      <c r="EE272">
        <v>0.02700404642857142</v>
      </c>
      <c r="EF272">
        <v>0</v>
      </c>
      <c r="EG272">
        <v>2.354264285714286</v>
      </c>
      <c r="EH272">
        <v>0</v>
      </c>
      <c r="EI272">
        <v>13114.44642857143</v>
      </c>
      <c r="EJ272">
        <v>12533.3</v>
      </c>
      <c r="EK272">
        <v>39.875</v>
      </c>
      <c r="EL272">
        <v>41.625</v>
      </c>
      <c r="EM272">
        <v>40.375</v>
      </c>
      <c r="EN272">
        <v>40.74325</v>
      </c>
      <c r="EO272">
        <v>39.25</v>
      </c>
      <c r="EP272">
        <v>1459.487142857143</v>
      </c>
      <c r="EQ272">
        <v>40.5075</v>
      </c>
      <c r="ER272">
        <v>0</v>
      </c>
      <c r="ES272">
        <v>1662655520.3</v>
      </c>
      <c r="ET272">
        <v>0</v>
      </c>
      <c r="EU272">
        <v>2.341008</v>
      </c>
      <c r="EV272">
        <v>0.1483153981566929</v>
      </c>
      <c r="EW272">
        <v>127.2615386610653</v>
      </c>
      <c r="EX272">
        <v>13115.964</v>
      </c>
      <c r="EY272">
        <v>15</v>
      </c>
      <c r="EZ272">
        <v>0</v>
      </c>
      <c r="FA272" t="s">
        <v>419</v>
      </c>
      <c r="FB272">
        <v>1662142938.1</v>
      </c>
      <c r="FC272">
        <v>1662142938.1</v>
      </c>
      <c r="FD272">
        <v>0</v>
      </c>
      <c r="FE272">
        <v>0.077</v>
      </c>
      <c r="FF272">
        <v>-0.133</v>
      </c>
      <c r="FG272">
        <v>-3.393</v>
      </c>
      <c r="FH272">
        <v>-0.24</v>
      </c>
      <c r="FI272">
        <v>419</v>
      </c>
      <c r="FJ272">
        <v>24</v>
      </c>
      <c r="FK272">
        <v>0.26</v>
      </c>
      <c r="FL272">
        <v>0.23</v>
      </c>
      <c r="FM272">
        <v>-58.19441707317074</v>
      </c>
      <c r="FN272">
        <v>-3.509389547038464</v>
      </c>
      <c r="FO272">
        <v>0.3589996643129342</v>
      </c>
      <c r="FP272">
        <v>0</v>
      </c>
      <c r="FQ272">
        <v>2.347997058823529</v>
      </c>
      <c r="FR272">
        <v>-0.1339205494375594</v>
      </c>
      <c r="FS272">
        <v>0.2505086043905527</v>
      </c>
      <c r="FT272">
        <v>1</v>
      </c>
      <c r="FU272">
        <v>4.646856585365853</v>
      </c>
      <c r="FV272">
        <v>0.4832947735191723</v>
      </c>
      <c r="FW272">
        <v>0.05178610245859859</v>
      </c>
      <c r="FX272">
        <v>0</v>
      </c>
      <c r="FY272">
        <v>1</v>
      </c>
      <c r="FZ272">
        <v>3</v>
      </c>
      <c r="GA272" t="s">
        <v>426</v>
      </c>
      <c r="GB272">
        <v>2.97614</v>
      </c>
      <c r="GC272">
        <v>2.71563</v>
      </c>
      <c r="GD272">
        <v>0.174431</v>
      </c>
      <c r="GE272">
        <v>0.178324</v>
      </c>
      <c r="GF272">
        <v>0.09994169999999999</v>
      </c>
      <c r="GG272">
        <v>0.0822763</v>
      </c>
      <c r="GH272">
        <v>25922.6</v>
      </c>
      <c r="GI272">
        <v>25925.3</v>
      </c>
      <c r="GJ272">
        <v>29222.3</v>
      </c>
      <c r="GK272">
        <v>29208.4</v>
      </c>
      <c r="GL272">
        <v>34877.4</v>
      </c>
      <c r="GM272">
        <v>35623.9</v>
      </c>
      <c r="GN272">
        <v>41186.1</v>
      </c>
      <c r="GO272">
        <v>41605.3</v>
      </c>
      <c r="GP272">
        <v>1.90085</v>
      </c>
      <c r="GQ272">
        <v>2.26393</v>
      </c>
      <c r="GR272">
        <v>-0.011459</v>
      </c>
      <c r="GS272">
        <v>0</v>
      </c>
      <c r="GT272">
        <v>28.5813</v>
      </c>
      <c r="GU272">
        <v>999.9</v>
      </c>
      <c r="GV272">
        <v>38.4</v>
      </c>
      <c r="GW272">
        <v>36.4</v>
      </c>
      <c r="GX272">
        <v>25.8173</v>
      </c>
      <c r="GY272">
        <v>63.3495</v>
      </c>
      <c r="GZ272">
        <v>21.6546</v>
      </c>
      <c r="HA272">
        <v>2</v>
      </c>
      <c r="HB272">
        <v>0.388689</v>
      </c>
      <c r="HC272">
        <v>2.73207</v>
      </c>
      <c r="HD272">
        <v>20.3668</v>
      </c>
      <c r="HE272">
        <v>5.21684</v>
      </c>
      <c r="HF272">
        <v>12.0099</v>
      </c>
      <c r="HG272">
        <v>4.9875</v>
      </c>
      <c r="HH272">
        <v>3.28772</v>
      </c>
      <c r="HI272">
        <v>9999</v>
      </c>
      <c r="HJ272">
        <v>9999</v>
      </c>
      <c r="HK272">
        <v>9999</v>
      </c>
      <c r="HL272">
        <v>222.2</v>
      </c>
      <c r="HM272">
        <v>1.86751</v>
      </c>
      <c r="HN272">
        <v>1.86656</v>
      </c>
      <c r="HO272">
        <v>1.86588</v>
      </c>
      <c r="HP272">
        <v>1.86584</v>
      </c>
      <c r="HQ272">
        <v>1.86769</v>
      </c>
      <c r="HR272">
        <v>1.87012</v>
      </c>
      <c r="HS272">
        <v>1.86874</v>
      </c>
      <c r="HT272">
        <v>1.87027</v>
      </c>
      <c r="HU272">
        <v>0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-5.97</v>
      </c>
      <c r="II272">
        <v>-0.1526</v>
      </c>
      <c r="IJ272">
        <v>-2.516739542632623</v>
      </c>
      <c r="IK272">
        <v>-0.003475500162460642</v>
      </c>
      <c r="IL272">
        <v>1.125610701116577E-07</v>
      </c>
      <c r="IM272">
        <v>8.211969671259291E-12</v>
      </c>
      <c r="IN272">
        <v>-0.1937301274936507</v>
      </c>
      <c r="IO272">
        <v>-0.01384364534232655</v>
      </c>
      <c r="IP272">
        <v>0.00103161831321913</v>
      </c>
      <c r="IQ272">
        <v>-1.444183994753534E-05</v>
      </c>
      <c r="IR272">
        <v>3</v>
      </c>
      <c r="IS272">
        <v>2339</v>
      </c>
      <c r="IT272">
        <v>1</v>
      </c>
      <c r="IU272">
        <v>31</v>
      </c>
      <c r="IV272">
        <v>8543</v>
      </c>
      <c r="IW272">
        <v>8543</v>
      </c>
      <c r="IX272">
        <v>2.7832</v>
      </c>
      <c r="IY272">
        <v>2.20825</v>
      </c>
      <c r="IZ272">
        <v>1.94702</v>
      </c>
      <c r="JA272">
        <v>2.62939</v>
      </c>
      <c r="JB272">
        <v>2.19482</v>
      </c>
      <c r="JC272">
        <v>2.38159</v>
      </c>
      <c r="JD272">
        <v>39.7925</v>
      </c>
      <c r="JE272">
        <v>14.6924</v>
      </c>
      <c r="JF272">
        <v>18</v>
      </c>
      <c r="JG272">
        <v>529.998</v>
      </c>
      <c r="JH272">
        <v>779.3099999999999</v>
      </c>
      <c r="JI272">
        <v>25.0004</v>
      </c>
      <c r="JJ272">
        <v>32.2489</v>
      </c>
      <c r="JK272">
        <v>30.0006</v>
      </c>
      <c r="JL272">
        <v>32.18</v>
      </c>
      <c r="JM272">
        <v>32.0928</v>
      </c>
      <c r="JN272">
        <v>55.6842</v>
      </c>
      <c r="JO272">
        <v>33.0419</v>
      </c>
      <c r="JP272">
        <v>0</v>
      </c>
      <c r="JQ272">
        <v>25</v>
      </c>
      <c r="JR272">
        <v>1109.04</v>
      </c>
      <c r="JS272">
        <v>16.9962</v>
      </c>
      <c r="JT272">
        <v>99.96510000000001</v>
      </c>
      <c r="JU272">
        <v>99.9389</v>
      </c>
    </row>
    <row r="273" spans="1:281">
      <c r="A273">
        <v>257</v>
      </c>
      <c r="B273">
        <v>1662655525.1</v>
      </c>
      <c r="C273">
        <v>4499.5</v>
      </c>
      <c r="D273" t="s">
        <v>939</v>
      </c>
      <c r="E273" t="s">
        <v>940</v>
      </c>
      <c r="F273">
        <v>5</v>
      </c>
      <c r="G273" t="s">
        <v>807</v>
      </c>
      <c r="H273" t="s">
        <v>416</v>
      </c>
      <c r="I273">
        <v>1662655517.6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1108.185163389777</v>
      </c>
      <c r="AK273">
        <v>1062.412363636364</v>
      </c>
      <c r="AL273">
        <v>3.35533180150878</v>
      </c>
      <c r="AM273">
        <v>64.66936535487078</v>
      </c>
      <c r="AN273">
        <f>(AP273 - AO273 + DI273*1E3/(8.314*(DK273+273.15)) * AR273/DH273 * AQ273) * DH273/(100*CV273) * 1000/(1000 - AP273)</f>
        <v>0</v>
      </c>
      <c r="AO273">
        <v>17.12349465139429</v>
      </c>
      <c r="AP273">
        <v>21.85668400412797</v>
      </c>
      <c r="AQ273">
        <v>0.0002545143634138011</v>
      </c>
      <c r="AR273">
        <v>93.61822982949093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1662655517.6</v>
      </c>
      <c r="DB273">
        <v>1016.158888888889</v>
      </c>
      <c r="DC273">
        <v>1074.816296296296</v>
      </c>
      <c r="DD273">
        <v>21.86020740740741</v>
      </c>
      <c r="DE273">
        <v>17.13778888888889</v>
      </c>
      <c r="DF273">
        <v>1022.102222222222</v>
      </c>
      <c r="DG273">
        <v>22.01284444444444</v>
      </c>
      <c r="DH273">
        <v>499.9990740740741</v>
      </c>
      <c r="DI273">
        <v>90.75260370370371</v>
      </c>
      <c r="DJ273">
        <v>0.09997981481481483</v>
      </c>
      <c r="DK273">
        <v>28.65673333333333</v>
      </c>
      <c r="DL273">
        <v>28.39972962962963</v>
      </c>
      <c r="DM273">
        <v>999.9000000000001</v>
      </c>
      <c r="DN273">
        <v>0</v>
      </c>
      <c r="DO273">
        <v>0</v>
      </c>
      <c r="DP273">
        <v>9998.353703703704</v>
      </c>
      <c r="DQ273">
        <v>0</v>
      </c>
      <c r="DR273">
        <v>265.8557407407407</v>
      </c>
      <c r="DS273">
        <v>-58.6575148148148</v>
      </c>
      <c r="DT273">
        <v>1038.869259259259</v>
      </c>
      <c r="DU273">
        <v>1093.558148148148</v>
      </c>
      <c r="DV273">
        <v>4.722417777777778</v>
      </c>
      <c r="DW273">
        <v>1074.816296296296</v>
      </c>
      <c r="DX273">
        <v>17.13778888888889</v>
      </c>
      <c r="DY273">
        <v>1.983871111111111</v>
      </c>
      <c r="DZ273">
        <v>1.55529962962963</v>
      </c>
      <c r="EA273">
        <v>17.31618888888889</v>
      </c>
      <c r="EB273">
        <v>13.52282962962963</v>
      </c>
      <c r="EC273">
        <v>1499.997777777778</v>
      </c>
      <c r="ED273">
        <v>0.9729964444444446</v>
      </c>
      <c r="EE273">
        <v>0.02700368888888888</v>
      </c>
      <c r="EF273">
        <v>0</v>
      </c>
      <c r="EG273">
        <v>2.353059259259259</v>
      </c>
      <c r="EH273">
        <v>0</v>
      </c>
      <c r="EI273">
        <v>13125.72222222222</v>
      </c>
      <c r="EJ273">
        <v>12533.33703703703</v>
      </c>
      <c r="EK273">
        <v>39.875</v>
      </c>
      <c r="EL273">
        <v>41.64566666666666</v>
      </c>
      <c r="EM273">
        <v>40.37729629629629</v>
      </c>
      <c r="EN273">
        <v>40.74533333333333</v>
      </c>
      <c r="EO273">
        <v>39.25459259259259</v>
      </c>
      <c r="EP273">
        <v>1459.493333333334</v>
      </c>
      <c r="EQ273">
        <v>40.50481481481481</v>
      </c>
      <c r="ER273">
        <v>0</v>
      </c>
      <c r="ES273">
        <v>1662655525.1</v>
      </c>
      <c r="ET273">
        <v>0</v>
      </c>
      <c r="EU273">
        <v>2.326592</v>
      </c>
      <c r="EV273">
        <v>-0.3354230733841586</v>
      </c>
      <c r="EW273">
        <v>113.1923078555442</v>
      </c>
      <c r="EX273">
        <v>13126.172</v>
      </c>
      <c r="EY273">
        <v>15</v>
      </c>
      <c r="EZ273">
        <v>0</v>
      </c>
      <c r="FA273" t="s">
        <v>419</v>
      </c>
      <c r="FB273">
        <v>1662142938.1</v>
      </c>
      <c r="FC273">
        <v>1662142938.1</v>
      </c>
      <c r="FD273">
        <v>0</v>
      </c>
      <c r="FE273">
        <v>0.077</v>
      </c>
      <c r="FF273">
        <v>-0.133</v>
      </c>
      <c r="FG273">
        <v>-3.393</v>
      </c>
      <c r="FH273">
        <v>-0.24</v>
      </c>
      <c r="FI273">
        <v>419</v>
      </c>
      <c r="FJ273">
        <v>24</v>
      </c>
      <c r="FK273">
        <v>0.26</v>
      </c>
      <c r="FL273">
        <v>0.23</v>
      </c>
      <c r="FM273">
        <v>-58.44339756097562</v>
      </c>
      <c r="FN273">
        <v>-3.523515679442493</v>
      </c>
      <c r="FO273">
        <v>0.3595087817291707</v>
      </c>
      <c r="FP273">
        <v>0</v>
      </c>
      <c r="FQ273">
        <v>2.348529411764706</v>
      </c>
      <c r="FR273">
        <v>-0.3433857887396017</v>
      </c>
      <c r="FS273">
        <v>0.2368997858730834</v>
      </c>
      <c r="FT273">
        <v>1</v>
      </c>
      <c r="FU273">
        <v>4.69237268292683</v>
      </c>
      <c r="FV273">
        <v>0.5176484320557472</v>
      </c>
      <c r="FW273">
        <v>0.05606602336289537</v>
      </c>
      <c r="FX273">
        <v>0</v>
      </c>
      <c r="FY273">
        <v>1</v>
      </c>
      <c r="FZ273">
        <v>3</v>
      </c>
      <c r="GA273" t="s">
        <v>426</v>
      </c>
      <c r="GB273">
        <v>2.97594</v>
      </c>
      <c r="GC273">
        <v>2.71567</v>
      </c>
      <c r="GD273">
        <v>0.176214</v>
      </c>
      <c r="GE273">
        <v>0.180065</v>
      </c>
      <c r="GF273">
        <v>0.09991419999999999</v>
      </c>
      <c r="GG273">
        <v>0.0820583</v>
      </c>
      <c r="GH273">
        <v>25866.6</v>
      </c>
      <c r="GI273">
        <v>25869.4</v>
      </c>
      <c r="GJ273">
        <v>29222.5</v>
      </c>
      <c r="GK273">
        <v>29207.6</v>
      </c>
      <c r="GL273">
        <v>34879</v>
      </c>
      <c r="GM273">
        <v>35631.4</v>
      </c>
      <c r="GN273">
        <v>41186.7</v>
      </c>
      <c r="GO273">
        <v>41604.1</v>
      </c>
      <c r="GP273">
        <v>1.90065</v>
      </c>
      <c r="GQ273">
        <v>2.2639</v>
      </c>
      <c r="GR273">
        <v>-0.0116713</v>
      </c>
      <c r="GS273">
        <v>0</v>
      </c>
      <c r="GT273">
        <v>28.5922</v>
      </c>
      <c r="GU273">
        <v>999.9</v>
      </c>
      <c r="GV273">
        <v>38.4</v>
      </c>
      <c r="GW273">
        <v>36.4</v>
      </c>
      <c r="GX273">
        <v>25.8164</v>
      </c>
      <c r="GY273">
        <v>63.2395</v>
      </c>
      <c r="GZ273">
        <v>21.6827</v>
      </c>
      <c r="HA273">
        <v>2</v>
      </c>
      <c r="HB273">
        <v>0.389362</v>
      </c>
      <c r="HC273">
        <v>2.73859</v>
      </c>
      <c r="HD273">
        <v>20.3666</v>
      </c>
      <c r="HE273">
        <v>5.21549</v>
      </c>
      <c r="HF273">
        <v>12.0101</v>
      </c>
      <c r="HG273">
        <v>4.9872</v>
      </c>
      <c r="HH273">
        <v>3.2877</v>
      </c>
      <c r="HI273">
        <v>9999</v>
      </c>
      <c r="HJ273">
        <v>9999</v>
      </c>
      <c r="HK273">
        <v>9999</v>
      </c>
      <c r="HL273">
        <v>222.2</v>
      </c>
      <c r="HM273">
        <v>1.86751</v>
      </c>
      <c r="HN273">
        <v>1.86658</v>
      </c>
      <c r="HO273">
        <v>1.86587</v>
      </c>
      <c r="HP273">
        <v>1.86584</v>
      </c>
      <c r="HQ273">
        <v>1.86769</v>
      </c>
      <c r="HR273">
        <v>1.87012</v>
      </c>
      <c r="HS273">
        <v>1.86876</v>
      </c>
      <c r="HT273">
        <v>1.87027</v>
      </c>
      <c r="HU273">
        <v>0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-6.02</v>
      </c>
      <c r="II273">
        <v>-0.1526</v>
      </c>
      <c r="IJ273">
        <v>-2.516739542632623</v>
      </c>
      <c r="IK273">
        <v>-0.003475500162460642</v>
      </c>
      <c r="IL273">
        <v>1.125610701116577E-07</v>
      </c>
      <c r="IM273">
        <v>8.211969671259291E-12</v>
      </c>
      <c r="IN273">
        <v>-0.1937301274936507</v>
      </c>
      <c r="IO273">
        <v>-0.01384364534232655</v>
      </c>
      <c r="IP273">
        <v>0.00103161831321913</v>
      </c>
      <c r="IQ273">
        <v>-1.444183994753534E-05</v>
      </c>
      <c r="IR273">
        <v>3</v>
      </c>
      <c r="IS273">
        <v>2339</v>
      </c>
      <c r="IT273">
        <v>1</v>
      </c>
      <c r="IU273">
        <v>31</v>
      </c>
      <c r="IV273">
        <v>8543.1</v>
      </c>
      <c r="IW273">
        <v>8543.1</v>
      </c>
      <c r="IX273">
        <v>2.8186</v>
      </c>
      <c r="IY273">
        <v>2.2168</v>
      </c>
      <c r="IZ273">
        <v>1.94702</v>
      </c>
      <c r="JA273">
        <v>2.63428</v>
      </c>
      <c r="JB273">
        <v>2.19482</v>
      </c>
      <c r="JC273">
        <v>2.37671</v>
      </c>
      <c r="JD273">
        <v>39.7925</v>
      </c>
      <c r="JE273">
        <v>14.6749</v>
      </c>
      <c r="JF273">
        <v>18</v>
      </c>
      <c r="JG273">
        <v>529.914</v>
      </c>
      <c r="JH273">
        <v>779.359</v>
      </c>
      <c r="JI273">
        <v>25.001</v>
      </c>
      <c r="JJ273">
        <v>32.2562</v>
      </c>
      <c r="JK273">
        <v>30.0007</v>
      </c>
      <c r="JL273">
        <v>32.1865</v>
      </c>
      <c r="JM273">
        <v>32.0986</v>
      </c>
      <c r="JN273">
        <v>56.3906</v>
      </c>
      <c r="JO273">
        <v>33.0419</v>
      </c>
      <c r="JP273">
        <v>0</v>
      </c>
      <c r="JQ273">
        <v>25</v>
      </c>
      <c r="JR273">
        <v>1122.4</v>
      </c>
      <c r="JS273">
        <v>16.9582</v>
      </c>
      <c r="JT273">
        <v>99.9661</v>
      </c>
      <c r="JU273">
        <v>99.9361</v>
      </c>
    </row>
    <row r="274" spans="1:281">
      <c r="A274">
        <v>258</v>
      </c>
      <c r="B274">
        <v>1662655530.1</v>
      </c>
      <c r="C274">
        <v>4504.5</v>
      </c>
      <c r="D274" t="s">
        <v>941</v>
      </c>
      <c r="E274" t="s">
        <v>942</v>
      </c>
      <c r="F274">
        <v>5</v>
      </c>
      <c r="G274" t="s">
        <v>807</v>
      </c>
      <c r="H274" t="s">
        <v>416</v>
      </c>
      <c r="I274">
        <v>1662655522.314285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1125.171167977029</v>
      </c>
      <c r="AK274">
        <v>1079.236848484848</v>
      </c>
      <c r="AL274">
        <v>3.355180441216757</v>
      </c>
      <c r="AM274">
        <v>64.66936535487078</v>
      </c>
      <c r="AN274">
        <f>(AP274 - AO274 + DI274*1E3/(8.314*(DK274+273.15)) * AR274/DH274 * AQ274) * DH274/(100*CV274) * 1000/(1000 - AP274)</f>
        <v>0</v>
      </c>
      <c r="AO274">
        <v>17.04603624640051</v>
      </c>
      <c r="AP274">
        <v>21.86274860681115</v>
      </c>
      <c r="AQ274">
        <v>-0.0004091626459646313</v>
      </c>
      <c r="AR274">
        <v>93.61822982949093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1662655522.314285</v>
      </c>
      <c r="DB274">
        <v>1031.6725</v>
      </c>
      <c r="DC274">
        <v>1090.644285714286</v>
      </c>
      <c r="DD274">
        <v>21.86071428571429</v>
      </c>
      <c r="DE274">
        <v>17.08963571428572</v>
      </c>
      <c r="DF274">
        <v>1037.665714285714</v>
      </c>
      <c r="DG274">
        <v>22.01335</v>
      </c>
      <c r="DH274">
        <v>499.99925</v>
      </c>
      <c r="DI274">
        <v>90.75245714285715</v>
      </c>
      <c r="DJ274">
        <v>0.1000155464285714</v>
      </c>
      <c r="DK274">
        <v>28.66199642857143</v>
      </c>
      <c r="DL274">
        <v>28.39780714285714</v>
      </c>
      <c r="DM274">
        <v>999.9000000000002</v>
      </c>
      <c r="DN274">
        <v>0</v>
      </c>
      <c r="DO274">
        <v>0</v>
      </c>
      <c r="DP274">
        <v>9998.633928571429</v>
      </c>
      <c r="DQ274">
        <v>0</v>
      </c>
      <c r="DR274">
        <v>266.4724642857143</v>
      </c>
      <c r="DS274">
        <v>-58.97131071428572</v>
      </c>
      <c r="DT274">
        <v>1054.730357142857</v>
      </c>
      <c r="DU274">
        <v>1109.607142857143</v>
      </c>
      <c r="DV274">
        <v>4.771079285714286</v>
      </c>
      <c r="DW274">
        <v>1090.644285714286</v>
      </c>
      <c r="DX274">
        <v>17.08963571428572</v>
      </c>
      <c r="DY274">
        <v>1.983913928571429</v>
      </c>
      <c r="DZ274">
        <v>1.5509275</v>
      </c>
      <c r="EA274">
        <v>17.31653214285714</v>
      </c>
      <c r="EB274">
        <v>13.479625</v>
      </c>
      <c r="EC274">
        <v>1499.983571428571</v>
      </c>
      <c r="ED274">
        <v>0.9729968214285714</v>
      </c>
      <c r="EE274">
        <v>0.02700328928571428</v>
      </c>
      <c r="EF274">
        <v>0</v>
      </c>
      <c r="EG274">
        <v>2.308907142857143</v>
      </c>
      <c r="EH274">
        <v>0</v>
      </c>
      <c r="EI274">
        <v>13134.43571428571</v>
      </c>
      <c r="EJ274">
        <v>12533.225</v>
      </c>
      <c r="EK274">
        <v>39.89271428571428</v>
      </c>
      <c r="EL274">
        <v>41.66485714285712</v>
      </c>
      <c r="EM274">
        <v>40.39492857142857</v>
      </c>
      <c r="EN274">
        <v>40.75660714285714</v>
      </c>
      <c r="EO274">
        <v>39.26771428571428</v>
      </c>
      <c r="EP274">
        <v>1459.481785714286</v>
      </c>
      <c r="EQ274">
        <v>40.50178571428571</v>
      </c>
      <c r="ER274">
        <v>0</v>
      </c>
      <c r="ES274">
        <v>1662655530.5</v>
      </c>
      <c r="ET274">
        <v>0</v>
      </c>
      <c r="EU274">
        <v>2.29545</v>
      </c>
      <c r="EV274">
        <v>-0.3147452893033065</v>
      </c>
      <c r="EW274">
        <v>117.7094015390657</v>
      </c>
      <c r="EX274">
        <v>13135.5</v>
      </c>
      <c r="EY274">
        <v>15</v>
      </c>
      <c r="EZ274">
        <v>0</v>
      </c>
      <c r="FA274" t="s">
        <v>419</v>
      </c>
      <c r="FB274">
        <v>1662142938.1</v>
      </c>
      <c r="FC274">
        <v>1662142938.1</v>
      </c>
      <c r="FD274">
        <v>0</v>
      </c>
      <c r="FE274">
        <v>0.077</v>
      </c>
      <c r="FF274">
        <v>-0.133</v>
      </c>
      <c r="FG274">
        <v>-3.393</v>
      </c>
      <c r="FH274">
        <v>-0.24</v>
      </c>
      <c r="FI274">
        <v>419</v>
      </c>
      <c r="FJ274">
        <v>24</v>
      </c>
      <c r="FK274">
        <v>0.26</v>
      </c>
      <c r="FL274">
        <v>0.23</v>
      </c>
      <c r="FM274">
        <v>-58.757265</v>
      </c>
      <c r="FN274">
        <v>-3.962656660412581</v>
      </c>
      <c r="FO274">
        <v>0.3873486449892397</v>
      </c>
      <c r="FP274">
        <v>0</v>
      </c>
      <c r="FQ274">
        <v>2.304670588235294</v>
      </c>
      <c r="FR274">
        <v>-0.3252314697662455</v>
      </c>
      <c r="FS274">
        <v>0.2004764743854174</v>
      </c>
      <c r="FT274">
        <v>1</v>
      </c>
      <c r="FU274">
        <v>4.7391715</v>
      </c>
      <c r="FV274">
        <v>0.6616586116322611</v>
      </c>
      <c r="FW274">
        <v>0.0657596269587199</v>
      </c>
      <c r="FX274">
        <v>0</v>
      </c>
      <c r="FY274">
        <v>1</v>
      </c>
      <c r="FZ274">
        <v>3</v>
      </c>
      <c r="GA274" t="s">
        <v>426</v>
      </c>
      <c r="GB274">
        <v>2.97598</v>
      </c>
      <c r="GC274">
        <v>2.71574</v>
      </c>
      <c r="GD274">
        <v>0.177984</v>
      </c>
      <c r="GE274">
        <v>0.181806</v>
      </c>
      <c r="GF274">
        <v>0.0999386</v>
      </c>
      <c r="GG274">
        <v>0.081998</v>
      </c>
      <c r="GH274">
        <v>25810.6</v>
      </c>
      <c r="GI274">
        <v>25814</v>
      </c>
      <c r="GJ274">
        <v>29222.2</v>
      </c>
      <c r="GK274">
        <v>29207.1</v>
      </c>
      <c r="GL274">
        <v>34877.8</v>
      </c>
      <c r="GM274">
        <v>35633.3</v>
      </c>
      <c r="GN274">
        <v>41186.3</v>
      </c>
      <c r="GO274">
        <v>41603.5</v>
      </c>
      <c r="GP274">
        <v>1.9006</v>
      </c>
      <c r="GQ274">
        <v>2.26373</v>
      </c>
      <c r="GR274">
        <v>-0.0128709</v>
      </c>
      <c r="GS274">
        <v>0</v>
      </c>
      <c r="GT274">
        <v>28.6023</v>
      </c>
      <c r="GU274">
        <v>999.9</v>
      </c>
      <c r="GV274">
        <v>38.4</v>
      </c>
      <c r="GW274">
        <v>36.4</v>
      </c>
      <c r="GX274">
        <v>25.8157</v>
      </c>
      <c r="GY274">
        <v>63.1295</v>
      </c>
      <c r="GZ274">
        <v>21.5665</v>
      </c>
      <c r="HA274">
        <v>2</v>
      </c>
      <c r="HB274">
        <v>0.390046</v>
      </c>
      <c r="HC274">
        <v>2.74394</v>
      </c>
      <c r="HD274">
        <v>20.3666</v>
      </c>
      <c r="HE274">
        <v>5.21579</v>
      </c>
      <c r="HF274">
        <v>12.0104</v>
      </c>
      <c r="HG274">
        <v>4.987</v>
      </c>
      <c r="HH274">
        <v>3.28763</v>
      </c>
      <c r="HI274">
        <v>9999</v>
      </c>
      <c r="HJ274">
        <v>9999</v>
      </c>
      <c r="HK274">
        <v>9999</v>
      </c>
      <c r="HL274">
        <v>222.2</v>
      </c>
      <c r="HM274">
        <v>1.86751</v>
      </c>
      <c r="HN274">
        <v>1.86658</v>
      </c>
      <c r="HO274">
        <v>1.86591</v>
      </c>
      <c r="HP274">
        <v>1.86584</v>
      </c>
      <c r="HQ274">
        <v>1.8677</v>
      </c>
      <c r="HR274">
        <v>1.87012</v>
      </c>
      <c r="HS274">
        <v>1.86874</v>
      </c>
      <c r="HT274">
        <v>1.87027</v>
      </c>
      <c r="HU274">
        <v>0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-6.08</v>
      </c>
      <c r="II274">
        <v>-0.1526</v>
      </c>
      <c r="IJ274">
        <v>-2.516739542632623</v>
      </c>
      <c r="IK274">
        <v>-0.003475500162460642</v>
      </c>
      <c r="IL274">
        <v>1.125610701116577E-07</v>
      </c>
      <c r="IM274">
        <v>8.211969671259291E-12</v>
      </c>
      <c r="IN274">
        <v>-0.1937301274936507</v>
      </c>
      <c r="IO274">
        <v>-0.01384364534232655</v>
      </c>
      <c r="IP274">
        <v>0.00103161831321913</v>
      </c>
      <c r="IQ274">
        <v>-1.444183994753534E-05</v>
      </c>
      <c r="IR274">
        <v>3</v>
      </c>
      <c r="IS274">
        <v>2339</v>
      </c>
      <c r="IT274">
        <v>1</v>
      </c>
      <c r="IU274">
        <v>31</v>
      </c>
      <c r="IV274">
        <v>8543.200000000001</v>
      </c>
      <c r="IW274">
        <v>8543.200000000001</v>
      </c>
      <c r="IX274">
        <v>2.85034</v>
      </c>
      <c r="IY274">
        <v>2.21069</v>
      </c>
      <c r="IZ274">
        <v>1.94702</v>
      </c>
      <c r="JA274">
        <v>2.63306</v>
      </c>
      <c r="JB274">
        <v>2.19482</v>
      </c>
      <c r="JC274">
        <v>2.41089</v>
      </c>
      <c r="JD274">
        <v>39.7925</v>
      </c>
      <c r="JE274">
        <v>14.6924</v>
      </c>
      <c r="JF274">
        <v>18</v>
      </c>
      <c r="JG274">
        <v>529.927</v>
      </c>
      <c r="JH274">
        <v>779.26</v>
      </c>
      <c r="JI274">
        <v>25.0011</v>
      </c>
      <c r="JJ274">
        <v>32.2619</v>
      </c>
      <c r="JK274">
        <v>30.0007</v>
      </c>
      <c r="JL274">
        <v>32.1921</v>
      </c>
      <c r="JM274">
        <v>32.1042</v>
      </c>
      <c r="JN274">
        <v>57.0188</v>
      </c>
      <c r="JO274">
        <v>33.3323</v>
      </c>
      <c r="JP274">
        <v>0</v>
      </c>
      <c r="JQ274">
        <v>25</v>
      </c>
      <c r="JR274">
        <v>1142.43</v>
      </c>
      <c r="JS274">
        <v>16.8958</v>
      </c>
      <c r="JT274">
        <v>99.9652</v>
      </c>
      <c r="JU274">
        <v>99.9345</v>
      </c>
    </row>
    <row r="275" spans="1:281">
      <c r="A275">
        <v>259</v>
      </c>
      <c r="B275">
        <v>1662655535.1</v>
      </c>
      <c r="C275">
        <v>4509.5</v>
      </c>
      <c r="D275" t="s">
        <v>943</v>
      </c>
      <c r="E275" t="s">
        <v>944</v>
      </c>
      <c r="F275">
        <v>5</v>
      </c>
      <c r="G275" t="s">
        <v>807</v>
      </c>
      <c r="H275" t="s">
        <v>416</v>
      </c>
      <c r="I275">
        <v>1662655527.6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1142.20419730736</v>
      </c>
      <c r="AK275">
        <v>1096.077878787878</v>
      </c>
      <c r="AL275">
        <v>3.369505843388729</v>
      </c>
      <c r="AM275">
        <v>64.66936535487078</v>
      </c>
      <c r="AN275">
        <f>(AP275 - AO275 + DI275*1E3/(8.314*(DK275+273.15)) * AR275/DH275 * AQ275) * DH275/(100*CV275) * 1000/(1000 - AP275)</f>
        <v>0</v>
      </c>
      <c r="AO275">
        <v>17.03262236240344</v>
      </c>
      <c r="AP275">
        <v>21.86989484004129</v>
      </c>
      <c r="AQ275">
        <v>0.0002699476146526228</v>
      </c>
      <c r="AR275">
        <v>93.61822982949093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1662655527.6</v>
      </c>
      <c r="DB275">
        <v>1049.075185185185</v>
      </c>
      <c r="DC275">
        <v>1108.372592592593</v>
      </c>
      <c r="DD275">
        <v>21.86236666666667</v>
      </c>
      <c r="DE275">
        <v>17.03699629629629</v>
      </c>
      <c r="DF275">
        <v>1055.124444444445</v>
      </c>
      <c r="DG275">
        <v>22.01498888888889</v>
      </c>
      <c r="DH275">
        <v>500.0007037037037</v>
      </c>
      <c r="DI275">
        <v>90.75247777777776</v>
      </c>
      <c r="DJ275">
        <v>0.09997148148148148</v>
      </c>
      <c r="DK275">
        <v>28.66516666666666</v>
      </c>
      <c r="DL275">
        <v>28.39524814814815</v>
      </c>
      <c r="DM275">
        <v>999.9000000000001</v>
      </c>
      <c r="DN275">
        <v>0</v>
      </c>
      <c r="DO275">
        <v>0</v>
      </c>
      <c r="DP275">
        <v>10004.53481481482</v>
      </c>
      <c r="DQ275">
        <v>0</v>
      </c>
      <c r="DR275">
        <v>266.9245925925926</v>
      </c>
      <c r="DS275">
        <v>-59.29587407407408</v>
      </c>
      <c r="DT275">
        <v>1072.523333333333</v>
      </c>
      <c r="DU275">
        <v>1127.581851851852</v>
      </c>
      <c r="DV275">
        <v>4.825381851851852</v>
      </c>
      <c r="DW275">
        <v>1108.372592592593</v>
      </c>
      <c r="DX275">
        <v>17.03699629629629</v>
      </c>
      <c r="DY275">
        <v>1.984064814814815</v>
      </c>
      <c r="DZ275">
        <v>1.54615</v>
      </c>
      <c r="EA275">
        <v>17.31774074074074</v>
      </c>
      <c r="EB275">
        <v>13.43233333333333</v>
      </c>
      <c r="EC275">
        <v>1499.984814814815</v>
      </c>
      <c r="ED275">
        <v>0.9729971851851852</v>
      </c>
      <c r="EE275">
        <v>0.02700290370370369</v>
      </c>
      <c r="EF275">
        <v>0</v>
      </c>
      <c r="EG275">
        <v>2.245362962962963</v>
      </c>
      <c r="EH275">
        <v>0</v>
      </c>
      <c r="EI275">
        <v>13143.48148148148</v>
      </c>
      <c r="EJ275">
        <v>12533.24814814815</v>
      </c>
      <c r="EK275">
        <v>39.91403703703703</v>
      </c>
      <c r="EL275">
        <v>41.68699999999999</v>
      </c>
      <c r="EM275">
        <v>40.41174074074074</v>
      </c>
      <c r="EN275">
        <v>40.77525925925925</v>
      </c>
      <c r="EO275">
        <v>39.28903703703703</v>
      </c>
      <c r="EP275">
        <v>1459.484444444444</v>
      </c>
      <c r="EQ275">
        <v>40.50037037037037</v>
      </c>
      <c r="ER275">
        <v>0</v>
      </c>
      <c r="ES275">
        <v>1662655535.3</v>
      </c>
      <c r="ET275">
        <v>0</v>
      </c>
      <c r="EU275">
        <v>2.253869230769231</v>
      </c>
      <c r="EV275">
        <v>-0.9726290673877462</v>
      </c>
      <c r="EW275">
        <v>91.57606843509411</v>
      </c>
      <c r="EX275">
        <v>13143.67692307692</v>
      </c>
      <c r="EY275">
        <v>15</v>
      </c>
      <c r="EZ275">
        <v>0</v>
      </c>
      <c r="FA275" t="s">
        <v>419</v>
      </c>
      <c r="FB275">
        <v>1662142938.1</v>
      </c>
      <c r="FC275">
        <v>1662142938.1</v>
      </c>
      <c r="FD275">
        <v>0</v>
      </c>
      <c r="FE275">
        <v>0.077</v>
      </c>
      <c r="FF275">
        <v>-0.133</v>
      </c>
      <c r="FG275">
        <v>-3.393</v>
      </c>
      <c r="FH275">
        <v>-0.24</v>
      </c>
      <c r="FI275">
        <v>419</v>
      </c>
      <c r="FJ275">
        <v>24</v>
      </c>
      <c r="FK275">
        <v>0.26</v>
      </c>
      <c r="FL275">
        <v>0.23</v>
      </c>
      <c r="FM275">
        <v>-59.0965925</v>
      </c>
      <c r="FN275">
        <v>-3.590725328330134</v>
      </c>
      <c r="FO275">
        <v>0.348397052504395</v>
      </c>
      <c r="FP275">
        <v>0</v>
      </c>
      <c r="FQ275">
        <v>2.292776470588235</v>
      </c>
      <c r="FR275">
        <v>-0.4030221553716583</v>
      </c>
      <c r="FS275">
        <v>0.2202930321971216</v>
      </c>
      <c r="FT275">
        <v>1</v>
      </c>
      <c r="FU275">
        <v>4.78843775</v>
      </c>
      <c r="FV275">
        <v>0.5844627016885473</v>
      </c>
      <c r="FW275">
        <v>0.05877585165216669</v>
      </c>
      <c r="FX275">
        <v>0</v>
      </c>
      <c r="FY275">
        <v>1</v>
      </c>
      <c r="FZ275">
        <v>3</v>
      </c>
      <c r="GA275" t="s">
        <v>426</v>
      </c>
      <c r="GB275">
        <v>2.97581</v>
      </c>
      <c r="GC275">
        <v>2.71552</v>
      </c>
      <c r="GD275">
        <v>0.17974</v>
      </c>
      <c r="GE275">
        <v>0.183539</v>
      </c>
      <c r="GF275">
        <v>0.0999575</v>
      </c>
      <c r="GG275">
        <v>0.08181430000000001</v>
      </c>
      <c r="GH275">
        <v>25754.5</v>
      </c>
      <c r="GI275">
        <v>25758.7</v>
      </c>
      <c r="GJ275">
        <v>29221.3</v>
      </c>
      <c r="GK275">
        <v>29206.6</v>
      </c>
      <c r="GL275">
        <v>34876.4</v>
      </c>
      <c r="GM275">
        <v>35639.7</v>
      </c>
      <c r="GN275">
        <v>41185.4</v>
      </c>
      <c r="GO275">
        <v>41602.5</v>
      </c>
      <c r="GP275">
        <v>1.90047</v>
      </c>
      <c r="GQ275">
        <v>2.26375</v>
      </c>
      <c r="GR275">
        <v>-0.0133254</v>
      </c>
      <c r="GS275">
        <v>0</v>
      </c>
      <c r="GT275">
        <v>28.6118</v>
      </c>
      <c r="GU275">
        <v>999.9</v>
      </c>
      <c r="GV275">
        <v>38.4</v>
      </c>
      <c r="GW275">
        <v>36.4</v>
      </c>
      <c r="GX275">
        <v>25.8175</v>
      </c>
      <c r="GY275">
        <v>63.2595</v>
      </c>
      <c r="GZ275">
        <v>21.8029</v>
      </c>
      <c r="HA275">
        <v>2</v>
      </c>
      <c r="HB275">
        <v>0.39061</v>
      </c>
      <c r="HC275">
        <v>2.74768</v>
      </c>
      <c r="HD275">
        <v>20.3665</v>
      </c>
      <c r="HE275">
        <v>5.21564</v>
      </c>
      <c r="HF275">
        <v>12.0099</v>
      </c>
      <c r="HG275">
        <v>4.987</v>
      </c>
      <c r="HH275">
        <v>3.28775</v>
      </c>
      <c r="HI275">
        <v>9999</v>
      </c>
      <c r="HJ275">
        <v>9999</v>
      </c>
      <c r="HK275">
        <v>9999</v>
      </c>
      <c r="HL275">
        <v>222.2</v>
      </c>
      <c r="HM275">
        <v>1.86751</v>
      </c>
      <c r="HN275">
        <v>1.86655</v>
      </c>
      <c r="HO275">
        <v>1.8659</v>
      </c>
      <c r="HP275">
        <v>1.86584</v>
      </c>
      <c r="HQ275">
        <v>1.86769</v>
      </c>
      <c r="HR275">
        <v>1.87012</v>
      </c>
      <c r="HS275">
        <v>1.86874</v>
      </c>
      <c r="HT275">
        <v>1.87027</v>
      </c>
      <c r="HU275">
        <v>0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-6.13</v>
      </c>
      <c r="II275">
        <v>-0.1525</v>
      </c>
      <c r="IJ275">
        <v>-2.516739542632623</v>
      </c>
      <c r="IK275">
        <v>-0.003475500162460642</v>
      </c>
      <c r="IL275">
        <v>1.125610701116577E-07</v>
      </c>
      <c r="IM275">
        <v>8.211969671259291E-12</v>
      </c>
      <c r="IN275">
        <v>-0.1937301274936507</v>
      </c>
      <c r="IO275">
        <v>-0.01384364534232655</v>
      </c>
      <c r="IP275">
        <v>0.00103161831321913</v>
      </c>
      <c r="IQ275">
        <v>-1.444183994753534E-05</v>
      </c>
      <c r="IR275">
        <v>3</v>
      </c>
      <c r="IS275">
        <v>2339</v>
      </c>
      <c r="IT275">
        <v>1</v>
      </c>
      <c r="IU275">
        <v>31</v>
      </c>
      <c r="IV275">
        <v>8543.299999999999</v>
      </c>
      <c r="IW275">
        <v>8543.299999999999</v>
      </c>
      <c r="IX275">
        <v>2.88452</v>
      </c>
      <c r="IY275">
        <v>2.21436</v>
      </c>
      <c r="IZ275">
        <v>1.94702</v>
      </c>
      <c r="JA275">
        <v>2.63428</v>
      </c>
      <c r="JB275">
        <v>2.19482</v>
      </c>
      <c r="JC275">
        <v>2.36816</v>
      </c>
      <c r="JD275">
        <v>39.7925</v>
      </c>
      <c r="JE275">
        <v>14.6749</v>
      </c>
      <c r="JF275">
        <v>18</v>
      </c>
      <c r="JG275">
        <v>529.888</v>
      </c>
      <c r="JH275">
        <v>779.362</v>
      </c>
      <c r="JI275">
        <v>25.0008</v>
      </c>
      <c r="JJ275">
        <v>32.269</v>
      </c>
      <c r="JK275">
        <v>30.0006</v>
      </c>
      <c r="JL275">
        <v>32.1978</v>
      </c>
      <c r="JM275">
        <v>32.1102</v>
      </c>
      <c r="JN275">
        <v>57.7166</v>
      </c>
      <c r="JO275">
        <v>33.6298</v>
      </c>
      <c r="JP275">
        <v>0</v>
      </c>
      <c r="JQ275">
        <v>25</v>
      </c>
      <c r="JR275">
        <v>1155.79</v>
      </c>
      <c r="JS275">
        <v>16.8348</v>
      </c>
      <c r="JT275">
        <v>99.9627</v>
      </c>
      <c r="JU275">
        <v>99.9325</v>
      </c>
    </row>
    <row r="276" spans="1:281">
      <c r="A276">
        <v>260</v>
      </c>
      <c r="B276">
        <v>1662655540.1</v>
      </c>
      <c r="C276">
        <v>4514.5</v>
      </c>
      <c r="D276" t="s">
        <v>945</v>
      </c>
      <c r="E276" t="s">
        <v>946</v>
      </c>
      <c r="F276">
        <v>5</v>
      </c>
      <c r="G276" t="s">
        <v>807</v>
      </c>
      <c r="H276" t="s">
        <v>416</v>
      </c>
      <c r="I276">
        <v>1662655532.314285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1159.252185659555</v>
      </c>
      <c r="AK276">
        <v>1113.019454545454</v>
      </c>
      <c r="AL276">
        <v>3.389022953626848</v>
      </c>
      <c r="AM276">
        <v>64.66936535487078</v>
      </c>
      <c r="AN276">
        <f>(AP276 - AO276 + DI276*1E3/(8.314*(DK276+273.15)) * AR276/DH276 * AQ276) * DH276/(100*CV276) * 1000/(1000 - AP276)</f>
        <v>0</v>
      </c>
      <c r="AO276">
        <v>16.98717820486211</v>
      </c>
      <c r="AP276">
        <v>21.86254767801857</v>
      </c>
      <c r="AQ276">
        <v>0.000227693043592532</v>
      </c>
      <c r="AR276">
        <v>93.61822982949093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1662655532.314285</v>
      </c>
      <c r="DB276">
        <v>1064.610714285714</v>
      </c>
      <c r="DC276">
        <v>1124.1875</v>
      </c>
      <c r="DD276">
        <v>21.86451071428572</v>
      </c>
      <c r="DE276">
        <v>16.99748571428571</v>
      </c>
      <c r="DF276">
        <v>1070.708571428572</v>
      </c>
      <c r="DG276">
        <v>22.01711428571429</v>
      </c>
      <c r="DH276">
        <v>500.0075357142856</v>
      </c>
      <c r="DI276">
        <v>90.75241428571429</v>
      </c>
      <c r="DJ276">
        <v>0.1000088821428571</v>
      </c>
      <c r="DK276">
        <v>28.66428214285714</v>
      </c>
      <c r="DL276">
        <v>28.39366071428571</v>
      </c>
      <c r="DM276">
        <v>999.9000000000002</v>
      </c>
      <c r="DN276">
        <v>0</v>
      </c>
      <c r="DO276">
        <v>0</v>
      </c>
      <c r="DP276">
        <v>10000.08571428571</v>
      </c>
      <c r="DQ276">
        <v>0</v>
      </c>
      <c r="DR276">
        <v>267.4764642857143</v>
      </c>
      <c r="DS276">
        <v>-59.57634999999999</v>
      </c>
      <c r="DT276">
        <v>1088.407857142857</v>
      </c>
      <c r="DU276">
        <v>1143.624285714286</v>
      </c>
      <c r="DV276">
        <v>4.867036071428571</v>
      </c>
      <c r="DW276">
        <v>1124.1875</v>
      </c>
      <c r="DX276">
        <v>16.99748571428571</v>
      </c>
      <c r="DY276">
        <v>1.9842575</v>
      </c>
      <c r="DZ276">
        <v>1.542563214285714</v>
      </c>
      <c r="EA276">
        <v>17.319275</v>
      </c>
      <c r="EB276">
        <v>13.39666785714286</v>
      </c>
      <c r="EC276">
        <v>1499.995714285715</v>
      </c>
      <c r="ED276">
        <v>0.9729973571428571</v>
      </c>
      <c r="EE276">
        <v>0.02700272142857141</v>
      </c>
      <c r="EF276">
        <v>0</v>
      </c>
      <c r="EG276">
        <v>2.214271428571429</v>
      </c>
      <c r="EH276">
        <v>0</v>
      </c>
      <c r="EI276">
        <v>13150.17857142857</v>
      </c>
      <c r="EJ276">
        <v>12533.34285714286</v>
      </c>
      <c r="EK276">
        <v>39.93257142857142</v>
      </c>
      <c r="EL276">
        <v>41.68699999999999</v>
      </c>
      <c r="EM276">
        <v>40.42814285714285</v>
      </c>
      <c r="EN276">
        <v>40.79428571428571</v>
      </c>
      <c r="EO276">
        <v>39.30535714285714</v>
      </c>
      <c r="EP276">
        <v>1459.495357142858</v>
      </c>
      <c r="EQ276">
        <v>40.50035714285714</v>
      </c>
      <c r="ER276">
        <v>0</v>
      </c>
      <c r="ES276">
        <v>1662655540.1</v>
      </c>
      <c r="ET276">
        <v>0</v>
      </c>
      <c r="EU276">
        <v>2.216334615384616</v>
      </c>
      <c r="EV276">
        <v>-0.5169059865969563</v>
      </c>
      <c r="EW276">
        <v>70.04786324274379</v>
      </c>
      <c r="EX276">
        <v>13150.58076923077</v>
      </c>
      <c r="EY276">
        <v>15</v>
      </c>
      <c r="EZ276">
        <v>0</v>
      </c>
      <c r="FA276" t="s">
        <v>419</v>
      </c>
      <c r="FB276">
        <v>1662142938.1</v>
      </c>
      <c r="FC276">
        <v>1662142938.1</v>
      </c>
      <c r="FD276">
        <v>0</v>
      </c>
      <c r="FE276">
        <v>0.077</v>
      </c>
      <c r="FF276">
        <v>-0.133</v>
      </c>
      <c r="FG276">
        <v>-3.393</v>
      </c>
      <c r="FH276">
        <v>-0.24</v>
      </c>
      <c r="FI276">
        <v>419</v>
      </c>
      <c r="FJ276">
        <v>24</v>
      </c>
      <c r="FK276">
        <v>0.26</v>
      </c>
      <c r="FL276">
        <v>0.23</v>
      </c>
      <c r="FM276">
        <v>-59.41304390243902</v>
      </c>
      <c r="FN276">
        <v>-3.702240418118486</v>
      </c>
      <c r="FO276">
        <v>0.3694739523798798</v>
      </c>
      <c r="FP276">
        <v>0</v>
      </c>
      <c r="FQ276">
        <v>2.249411764705882</v>
      </c>
      <c r="FR276">
        <v>-0.5770848011352979</v>
      </c>
      <c r="FS276">
        <v>0.194532003664762</v>
      </c>
      <c r="FT276">
        <v>1</v>
      </c>
      <c r="FU276">
        <v>4.84636</v>
      </c>
      <c r="FV276">
        <v>0.535129547038335</v>
      </c>
      <c r="FW276">
        <v>0.05458361998559373</v>
      </c>
      <c r="FX276">
        <v>0</v>
      </c>
      <c r="FY276">
        <v>1</v>
      </c>
      <c r="FZ276">
        <v>3</v>
      </c>
      <c r="GA276" t="s">
        <v>426</v>
      </c>
      <c r="GB276">
        <v>2.97592</v>
      </c>
      <c r="GC276">
        <v>2.71566</v>
      </c>
      <c r="GD276">
        <v>0.181499</v>
      </c>
      <c r="GE276">
        <v>0.185235</v>
      </c>
      <c r="GF276">
        <v>0.0999263</v>
      </c>
      <c r="GG276">
        <v>0.0816221</v>
      </c>
      <c r="GH276">
        <v>25699</v>
      </c>
      <c r="GI276">
        <v>25704.8</v>
      </c>
      <c r="GJ276">
        <v>29221.2</v>
      </c>
      <c r="GK276">
        <v>29206.4</v>
      </c>
      <c r="GL276">
        <v>34877.5</v>
      </c>
      <c r="GM276">
        <v>35646.8</v>
      </c>
      <c r="GN276">
        <v>41185.3</v>
      </c>
      <c r="GO276">
        <v>41602.1</v>
      </c>
      <c r="GP276">
        <v>1.90065</v>
      </c>
      <c r="GQ276">
        <v>2.26347</v>
      </c>
      <c r="GR276">
        <v>-0.014022</v>
      </c>
      <c r="GS276">
        <v>0</v>
      </c>
      <c r="GT276">
        <v>28.6167</v>
      </c>
      <c r="GU276">
        <v>999.9</v>
      </c>
      <c r="GV276">
        <v>38.4</v>
      </c>
      <c r="GW276">
        <v>36.4</v>
      </c>
      <c r="GX276">
        <v>25.8181</v>
      </c>
      <c r="GY276">
        <v>63.1195</v>
      </c>
      <c r="GZ276">
        <v>21.6346</v>
      </c>
      <c r="HA276">
        <v>2</v>
      </c>
      <c r="HB276">
        <v>0.391242</v>
      </c>
      <c r="HC276">
        <v>2.74624</v>
      </c>
      <c r="HD276">
        <v>20.3665</v>
      </c>
      <c r="HE276">
        <v>5.21534</v>
      </c>
      <c r="HF276">
        <v>12.0099</v>
      </c>
      <c r="HG276">
        <v>4.9872</v>
      </c>
      <c r="HH276">
        <v>3.28778</v>
      </c>
      <c r="HI276">
        <v>9999</v>
      </c>
      <c r="HJ276">
        <v>9999</v>
      </c>
      <c r="HK276">
        <v>9999</v>
      </c>
      <c r="HL276">
        <v>222.2</v>
      </c>
      <c r="HM276">
        <v>1.8675</v>
      </c>
      <c r="HN276">
        <v>1.86655</v>
      </c>
      <c r="HO276">
        <v>1.86587</v>
      </c>
      <c r="HP276">
        <v>1.86584</v>
      </c>
      <c r="HQ276">
        <v>1.86769</v>
      </c>
      <c r="HR276">
        <v>1.87012</v>
      </c>
      <c r="HS276">
        <v>1.86874</v>
      </c>
      <c r="HT276">
        <v>1.87026</v>
      </c>
      <c r="HU276">
        <v>0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-6.18</v>
      </c>
      <c r="II276">
        <v>-0.1526</v>
      </c>
      <c r="IJ276">
        <v>-2.516739542632623</v>
      </c>
      <c r="IK276">
        <v>-0.003475500162460642</v>
      </c>
      <c r="IL276">
        <v>1.125610701116577E-07</v>
      </c>
      <c r="IM276">
        <v>8.211969671259291E-12</v>
      </c>
      <c r="IN276">
        <v>-0.1937301274936507</v>
      </c>
      <c r="IO276">
        <v>-0.01384364534232655</v>
      </c>
      <c r="IP276">
        <v>0.00103161831321913</v>
      </c>
      <c r="IQ276">
        <v>-1.444183994753534E-05</v>
      </c>
      <c r="IR276">
        <v>3</v>
      </c>
      <c r="IS276">
        <v>2339</v>
      </c>
      <c r="IT276">
        <v>1</v>
      </c>
      <c r="IU276">
        <v>31</v>
      </c>
      <c r="IV276">
        <v>8543.4</v>
      </c>
      <c r="IW276">
        <v>8543.4</v>
      </c>
      <c r="IX276">
        <v>2.91626</v>
      </c>
      <c r="IY276">
        <v>2.21802</v>
      </c>
      <c r="IZ276">
        <v>1.94702</v>
      </c>
      <c r="JA276">
        <v>2.63062</v>
      </c>
      <c r="JB276">
        <v>2.19482</v>
      </c>
      <c r="JC276">
        <v>2.36084</v>
      </c>
      <c r="JD276">
        <v>39.7925</v>
      </c>
      <c r="JE276">
        <v>14.6661</v>
      </c>
      <c r="JF276">
        <v>18</v>
      </c>
      <c r="JG276">
        <v>530.0549999999999</v>
      </c>
      <c r="JH276">
        <v>779.151</v>
      </c>
      <c r="JI276">
        <v>25.0001</v>
      </c>
      <c r="JJ276">
        <v>32.2761</v>
      </c>
      <c r="JK276">
        <v>30.0006</v>
      </c>
      <c r="JL276">
        <v>32.2034</v>
      </c>
      <c r="JM276">
        <v>32.1147</v>
      </c>
      <c r="JN276">
        <v>58.347</v>
      </c>
      <c r="JO276">
        <v>33.923</v>
      </c>
      <c r="JP276">
        <v>0</v>
      </c>
      <c r="JQ276">
        <v>25</v>
      </c>
      <c r="JR276">
        <v>1175.83</v>
      </c>
      <c r="JS276">
        <v>16.792</v>
      </c>
      <c r="JT276">
        <v>99.9623</v>
      </c>
      <c r="JU276">
        <v>99.9316</v>
      </c>
    </row>
    <row r="277" spans="1:281">
      <c r="A277">
        <v>261</v>
      </c>
      <c r="B277">
        <v>1662655545.1</v>
      </c>
      <c r="C277">
        <v>4519.5</v>
      </c>
      <c r="D277" t="s">
        <v>947</v>
      </c>
      <c r="E277" t="s">
        <v>948</v>
      </c>
      <c r="F277">
        <v>5</v>
      </c>
      <c r="G277" t="s">
        <v>807</v>
      </c>
      <c r="H277" t="s">
        <v>416</v>
      </c>
      <c r="I277">
        <v>1662655537.6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1176.088780367116</v>
      </c>
      <c r="AK277">
        <v>1129.744060606061</v>
      </c>
      <c r="AL277">
        <v>3.334109208654592</v>
      </c>
      <c r="AM277">
        <v>64.66936535487078</v>
      </c>
      <c r="AN277">
        <f>(AP277 - AO277 + DI277*1E3/(8.314*(DK277+273.15)) * AR277/DH277 * AQ277) * DH277/(100*CV277) * 1000/(1000 - AP277)</f>
        <v>0</v>
      </c>
      <c r="AO277">
        <v>16.92444959063952</v>
      </c>
      <c r="AP277">
        <v>21.85749411764707</v>
      </c>
      <c r="AQ277">
        <v>-0.0002467634212620699</v>
      </c>
      <c r="AR277">
        <v>93.61822982949093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1662655537.6</v>
      </c>
      <c r="DB277">
        <v>1082.027407407408</v>
      </c>
      <c r="DC277">
        <v>1141.902962962963</v>
      </c>
      <c r="DD277">
        <v>21.86473703703703</v>
      </c>
      <c r="DE277">
        <v>16.94676296296296</v>
      </c>
      <c r="DF277">
        <v>1088.181851851852</v>
      </c>
      <c r="DG277">
        <v>22.01733333333333</v>
      </c>
      <c r="DH277">
        <v>500.0068148148148</v>
      </c>
      <c r="DI277">
        <v>90.75241481481481</v>
      </c>
      <c r="DJ277">
        <v>0.1000042481481481</v>
      </c>
      <c r="DK277">
        <v>28.66213703703703</v>
      </c>
      <c r="DL277">
        <v>28.39011851851852</v>
      </c>
      <c r="DM277">
        <v>999.9000000000001</v>
      </c>
      <c r="DN277">
        <v>0</v>
      </c>
      <c r="DO277">
        <v>0</v>
      </c>
      <c r="DP277">
        <v>9998.234814814814</v>
      </c>
      <c r="DQ277">
        <v>0</v>
      </c>
      <c r="DR277">
        <v>267.756888888889</v>
      </c>
      <c r="DS277">
        <v>-59.87592592592592</v>
      </c>
      <c r="DT277">
        <v>1106.213703703704</v>
      </c>
      <c r="DU277">
        <v>1161.587037037037</v>
      </c>
      <c r="DV277">
        <v>4.917975185185186</v>
      </c>
      <c r="DW277">
        <v>1141.902962962963</v>
      </c>
      <c r="DX277">
        <v>16.94676296296296</v>
      </c>
      <c r="DY277">
        <v>1.984278148148148</v>
      </c>
      <c r="DZ277">
        <v>1.53796037037037</v>
      </c>
      <c r="EA277">
        <v>17.31943333333333</v>
      </c>
      <c r="EB277">
        <v>13.35081111111111</v>
      </c>
      <c r="EC277">
        <v>1500.000740740741</v>
      </c>
      <c r="ED277">
        <v>0.9729973703703704</v>
      </c>
      <c r="EE277">
        <v>0.0270027074074074</v>
      </c>
      <c r="EF277">
        <v>0</v>
      </c>
      <c r="EG277">
        <v>2.207070370370371</v>
      </c>
      <c r="EH277">
        <v>0</v>
      </c>
      <c r="EI277">
        <v>13156.74074074074</v>
      </c>
      <c r="EJ277">
        <v>12533.37777777778</v>
      </c>
      <c r="EK277">
        <v>39.93699999999999</v>
      </c>
      <c r="EL277">
        <v>41.68699999999999</v>
      </c>
      <c r="EM277">
        <v>40.4324074074074</v>
      </c>
      <c r="EN277">
        <v>40.8074074074074</v>
      </c>
      <c r="EO277">
        <v>39.312</v>
      </c>
      <c r="EP277">
        <v>1459.500370370371</v>
      </c>
      <c r="EQ277">
        <v>40.50037037037037</v>
      </c>
      <c r="ER277">
        <v>0</v>
      </c>
      <c r="ES277">
        <v>1662655544.9</v>
      </c>
      <c r="ET277">
        <v>0</v>
      </c>
      <c r="EU277">
        <v>2.223811538461539</v>
      </c>
      <c r="EV277">
        <v>-0.1092410304453781</v>
      </c>
      <c r="EW277">
        <v>75.57264958982398</v>
      </c>
      <c r="EX277">
        <v>13156.47307692308</v>
      </c>
      <c r="EY277">
        <v>15</v>
      </c>
      <c r="EZ277">
        <v>0</v>
      </c>
      <c r="FA277" t="s">
        <v>419</v>
      </c>
      <c r="FB277">
        <v>1662142938.1</v>
      </c>
      <c r="FC277">
        <v>1662142938.1</v>
      </c>
      <c r="FD277">
        <v>0</v>
      </c>
      <c r="FE277">
        <v>0.077</v>
      </c>
      <c r="FF277">
        <v>-0.133</v>
      </c>
      <c r="FG277">
        <v>-3.393</v>
      </c>
      <c r="FH277">
        <v>-0.24</v>
      </c>
      <c r="FI277">
        <v>419</v>
      </c>
      <c r="FJ277">
        <v>24</v>
      </c>
      <c r="FK277">
        <v>0.26</v>
      </c>
      <c r="FL277">
        <v>0.23</v>
      </c>
      <c r="FM277">
        <v>-59.6225243902439</v>
      </c>
      <c r="FN277">
        <v>-3.397057839721368</v>
      </c>
      <c r="FO277">
        <v>0.3451679271625643</v>
      </c>
      <c r="FP277">
        <v>0</v>
      </c>
      <c r="FQ277">
        <v>2.234426470588235</v>
      </c>
      <c r="FR277">
        <v>-0.08430099484009748</v>
      </c>
      <c r="FS277">
        <v>0.2034621316245122</v>
      </c>
      <c r="FT277">
        <v>1</v>
      </c>
      <c r="FU277">
        <v>4.879986341463415</v>
      </c>
      <c r="FV277">
        <v>0.5698225087107972</v>
      </c>
      <c r="FW277">
        <v>0.05727858292786981</v>
      </c>
      <c r="FX277">
        <v>0</v>
      </c>
      <c r="FY277">
        <v>1</v>
      </c>
      <c r="FZ277">
        <v>3</v>
      </c>
      <c r="GA277" t="s">
        <v>426</v>
      </c>
      <c r="GB277">
        <v>2.97602</v>
      </c>
      <c r="GC277">
        <v>2.71553</v>
      </c>
      <c r="GD277">
        <v>0.18322</v>
      </c>
      <c r="GE277">
        <v>0.186943</v>
      </c>
      <c r="GF277">
        <v>0.099916</v>
      </c>
      <c r="GG277">
        <v>0.0814622</v>
      </c>
      <c r="GH277">
        <v>25645.1</v>
      </c>
      <c r="GI277">
        <v>25650.3</v>
      </c>
      <c r="GJ277">
        <v>29221.5</v>
      </c>
      <c r="GK277">
        <v>29205.9</v>
      </c>
      <c r="GL277">
        <v>34878.2</v>
      </c>
      <c r="GM277">
        <v>35652.5</v>
      </c>
      <c r="GN277">
        <v>41185.6</v>
      </c>
      <c r="GO277">
        <v>41601.4</v>
      </c>
      <c r="GP277">
        <v>1.9005</v>
      </c>
      <c r="GQ277">
        <v>2.26353</v>
      </c>
      <c r="GR277">
        <v>-0.014808</v>
      </c>
      <c r="GS277">
        <v>0</v>
      </c>
      <c r="GT277">
        <v>28.6191</v>
      </c>
      <c r="GU277">
        <v>999.9</v>
      </c>
      <c r="GV277">
        <v>38.4</v>
      </c>
      <c r="GW277">
        <v>36.4</v>
      </c>
      <c r="GX277">
        <v>25.8161</v>
      </c>
      <c r="GY277">
        <v>63.1295</v>
      </c>
      <c r="GZ277">
        <v>21.6747</v>
      </c>
      <c r="HA277">
        <v>2</v>
      </c>
      <c r="HB277">
        <v>0.391911</v>
      </c>
      <c r="HC277">
        <v>2.75012</v>
      </c>
      <c r="HD277">
        <v>20.3665</v>
      </c>
      <c r="HE277">
        <v>5.21594</v>
      </c>
      <c r="HF277">
        <v>12.0101</v>
      </c>
      <c r="HG277">
        <v>4.98685</v>
      </c>
      <c r="HH277">
        <v>3.28783</v>
      </c>
      <c r="HI277">
        <v>9999</v>
      </c>
      <c r="HJ277">
        <v>9999</v>
      </c>
      <c r="HK277">
        <v>9999</v>
      </c>
      <c r="HL277">
        <v>222.2</v>
      </c>
      <c r="HM277">
        <v>1.86749</v>
      </c>
      <c r="HN277">
        <v>1.86656</v>
      </c>
      <c r="HO277">
        <v>1.86589</v>
      </c>
      <c r="HP277">
        <v>1.86584</v>
      </c>
      <c r="HQ277">
        <v>1.8677</v>
      </c>
      <c r="HR277">
        <v>1.87012</v>
      </c>
      <c r="HS277">
        <v>1.86874</v>
      </c>
      <c r="HT277">
        <v>1.87026</v>
      </c>
      <c r="HU277">
        <v>0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-6.23</v>
      </c>
      <c r="II277">
        <v>-0.1527</v>
      </c>
      <c r="IJ277">
        <v>-2.516739542632623</v>
      </c>
      <c r="IK277">
        <v>-0.003475500162460642</v>
      </c>
      <c r="IL277">
        <v>1.125610701116577E-07</v>
      </c>
      <c r="IM277">
        <v>8.211969671259291E-12</v>
      </c>
      <c r="IN277">
        <v>-0.1937301274936507</v>
      </c>
      <c r="IO277">
        <v>-0.01384364534232655</v>
      </c>
      <c r="IP277">
        <v>0.00103161831321913</v>
      </c>
      <c r="IQ277">
        <v>-1.444183994753534E-05</v>
      </c>
      <c r="IR277">
        <v>3</v>
      </c>
      <c r="IS277">
        <v>2339</v>
      </c>
      <c r="IT277">
        <v>1</v>
      </c>
      <c r="IU277">
        <v>31</v>
      </c>
      <c r="IV277">
        <v>8543.5</v>
      </c>
      <c r="IW277">
        <v>8543.5</v>
      </c>
      <c r="IX277">
        <v>2.95044</v>
      </c>
      <c r="IY277">
        <v>2.21313</v>
      </c>
      <c r="IZ277">
        <v>1.94702</v>
      </c>
      <c r="JA277">
        <v>2.63428</v>
      </c>
      <c r="JB277">
        <v>2.19482</v>
      </c>
      <c r="JC277">
        <v>2.39136</v>
      </c>
      <c r="JD277">
        <v>39.8177</v>
      </c>
      <c r="JE277">
        <v>14.6837</v>
      </c>
      <c r="JF277">
        <v>18</v>
      </c>
      <c r="JG277">
        <v>529.992</v>
      </c>
      <c r="JH277">
        <v>779.263</v>
      </c>
      <c r="JI277">
        <v>25.0006</v>
      </c>
      <c r="JJ277">
        <v>32.2833</v>
      </c>
      <c r="JK277">
        <v>30.0007</v>
      </c>
      <c r="JL277">
        <v>32.2084</v>
      </c>
      <c r="JM277">
        <v>32.1196</v>
      </c>
      <c r="JN277">
        <v>59.0382</v>
      </c>
      <c r="JO277">
        <v>34.1969</v>
      </c>
      <c r="JP277">
        <v>0</v>
      </c>
      <c r="JQ277">
        <v>25</v>
      </c>
      <c r="JR277">
        <v>1189.19</v>
      </c>
      <c r="JS277">
        <v>16.7466</v>
      </c>
      <c r="JT277">
        <v>99.9631</v>
      </c>
      <c r="JU277">
        <v>99.9298</v>
      </c>
    </row>
    <row r="278" spans="1:281">
      <c r="A278">
        <v>262</v>
      </c>
      <c r="B278">
        <v>1662655550.1</v>
      </c>
      <c r="C278">
        <v>4524.5</v>
      </c>
      <c r="D278" t="s">
        <v>949</v>
      </c>
      <c r="E278" t="s">
        <v>950</v>
      </c>
      <c r="F278">
        <v>5</v>
      </c>
      <c r="G278" t="s">
        <v>807</v>
      </c>
      <c r="H278" t="s">
        <v>416</v>
      </c>
      <c r="I278">
        <v>1662655542.314285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1193.104126191619</v>
      </c>
      <c r="AK278">
        <v>1146.584606060606</v>
      </c>
      <c r="AL278">
        <v>3.357400390350684</v>
      </c>
      <c r="AM278">
        <v>64.66936535487078</v>
      </c>
      <c r="AN278">
        <f>(AP278 - AO278 + DI278*1E3/(8.314*(DK278+273.15)) * AR278/DH278 * AQ278) * DH278/(100*CV278) * 1000/(1000 - AP278)</f>
        <v>0</v>
      </c>
      <c r="AO278">
        <v>16.88089817960392</v>
      </c>
      <c r="AP278">
        <v>21.85622043343655</v>
      </c>
      <c r="AQ278">
        <v>8.452040786214001E-05</v>
      </c>
      <c r="AR278">
        <v>93.61822982949093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1662655542.314285</v>
      </c>
      <c r="DB278">
        <v>1097.565</v>
      </c>
      <c r="DC278">
        <v>1157.686428571429</v>
      </c>
      <c r="DD278">
        <v>21.86207142857143</v>
      </c>
      <c r="DE278">
        <v>16.88863928571429</v>
      </c>
      <c r="DF278">
        <v>1103.769285714286</v>
      </c>
      <c r="DG278">
        <v>22.01469285714286</v>
      </c>
      <c r="DH278">
        <v>500.00075</v>
      </c>
      <c r="DI278">
        <v>90.75207142857143</v>
      </c>
      <c r="DJ278">
        <v>0.1000118357142857</v>
      </c>
      <c r="DK278">
        <v>28.6602</v>
      </c>
      <c r="DL278">
        <v>28.38591428571429</v>
      </c>
      <c r="DM278">
        <v>999.9000000000002</v>
      </c>
      <c r="DN278">
        <v>0</v>
      </c>
      <c r="DO278">
        <v>0</v>
      </c>
      <c r="DP278">
        <v>9998.656071428572</v>
      </c>
      <c r="DQ278">
        <v>0</v>
      </c>
      <c r="DR278">
        <v>268.0219285714286</v>
      </c>
      <c r="DS278">
        <v>-60.12298928571428</v>
      </c>
      <c r="DT278">
        <v>1122.095</v>
      </c>
      <c r="DU278">
        <v>1177.572857142857</v>
      </c>
      <c r="DV278">
        <v>4.973429642857143</v>
      </c>
      <c r="DW278">
        <v>1157.686428571429</v>
      </c>
      <c r="DX278">
        <v>16.88863928571429</v>
      </c>
      <c r="DY278">
        <v>1.984028928571428</v>
      </c>
      <c r="DZ278">
        <v>1.53268</v>
      </c>
      <c r="EA278">
        <v>17.31744642857143</v>
      </c>
      <c r="EB278">
        <v>13.29804285714286</v>
      </c>
      <c r="EC278">
        <v>1499.993571428572</v>
      </c>
      <c r="ED278">
        <v>0.9729973571428571</v>
      </c>
      <c r="EE278">
        <v>0.02700272142857141</v>
      </c>
      <c r="EF278">
        <v>0</v>
      </c>
      <c r="EG278">
        <v>2.264292857142858</v>
      </c>
      <c r="EH278">
        <v>0</v>
      </c>
      <c r="EI278">
        <v>13162.43928571428</v>
      </c>
      <c r="EJ278">
        <v>12533.31071428571</v>
      </c>
      <c r="EK278">
        <v>39.93699999999999</v>
      </c>
      <c r="EL278">
        <v>41.68699999999999</v>
      </c>
      <c r="EM278">
        <v>40.4347857142857</v>
      </c>
      <c r="EN278">
        <v>40.81199999999999</v>
      </c>
      <c r="EO278">
        <v>39.312</v>
      </c>
      <c r="EP278">
        <v>1459.493571428572</v>
      </c>
      <c r="EQ278">
        <v>40.5</v>
      </c>
      <c r="ER278">
        <v>0</v>
      </c>
      <c r="ES278">
        <v>1662655550.3</v>
      </c>
      <c r="ET278">
        <v>0</v>
      </c>
      <c r="EU278">
        <v>2.281976</v>
      </c>
      <c r="EV278">
        <v>0.5702076977846181</v>
      </c>
      <c r="EW278">
        <v>70.31538479546975</v>
      </c>
      <c r="EX278">
        <v>13163.3</v>
      </c>
      <c r="EY278">
        <v>15</v>
      </c>
      <c r="EZ278">
        <v>0</v>
      </c>
      <c r="FA278" t="s">
        <v>419</v>
      </c>
      <c r="FB278">
        <v>1662142938.1</v>
      </c>
      <c r="FC278">
        <v>1662142938.1</v>
      </c>
      <c r="FD278">
        <v>0</v>
      </c>
      <c r="FE278">
        <v>0.077</v>
      </c>
      <c r="FF278">
        <v>-0.133</v>
      </c>
      <c r="FG278">
        <v>-3.393</v>
      </c>
      <c r="FH278">
        <v>-0.24</v>
      </c>
      <c r="FI278">
        <v>419</v>
      </c>
      <c r="FJ278">
        <v>24</v>
      </c>
      <c r="FK278">
        <v>0.26</v>
      </c>
      <c r="FL278">
        <v>0.23</v>
      </c>
      <c r="FM278">
        <v>-59.9641425</v>
      </c>
      <c r="FN278">
        <v>-3.183614634146388</v>
      </c>
      <c r="FO278">
        <v>0.3161810493115459</v>
      </c>
      <c r="FP278">
        <v>0</v>
      </c>
      <c r="FQ278">
        <v>2.263947058823529</v>
      </c>
      <c r="FR278">
        <v>0.4463834954956565</v>
      </c>
      <c r="FS278">
        <v>0.2309131186695603</v>
      </c>
      <c r="FT278">
        <v>1</v>
      </c>
      <c r="FU278">
        <v>4.93806075</v>
      </c>
      <c r="FV278">
        <v>0.6588392870544073</v>
      </c>
      <c r="FW278">
        <v>0.0644820989650422</v>
      </c>
      <c r="FX278">
        <v>0</v>
      </c>
      <c r="FY278">
        <v>1</v>
      </c>
      <c r="FZ278">
        <v>3</v>
      </c>
      <c r="GA278" t="s">
        <v>426</v>
      </c>
      <c r="GB278">
        <v>2.97592</v>
      </c>
      <c r="GC278">
        <v>2.71579</v>
      </c>
      <c r="GD278">
        <v>0.18494</v>
      </c>
      <c r="GE278">
        <v>0.188619</v>
      </c>
      <c r="GF278">
        <v>0.0998922</v>
      </c>
      <c r="GG278">
        <v>0.0810786</v>
      </c>
      <c r="GH278">
        <v>25589.9</v>
      </c>
      <c r="GI278">
        <v>25597.1</v>
      </c>
      <c r="GJ278">
        <v>29220.3</v>
      </c>
      <c r="GK278">
        <v>29205.7</v>
      </c>
      <c r="GL278">
        <v>34877.8</v>
      </c>
      <c r="GM278">
        <v>35667.3</v>
      </c>
      <c r="GN278">
        <v>41184</v>
      </c>
      <c r="GO278">
        <v>41601.2</v>
      </c>
      <c r="GP278">
        <v>1.90042</v>
      </c>
      <c r="GQ278">
        <v>2.2633</v>
      </c>
      <c r="GR278">
        <v>-0.0148378</v>
      </c>
      <c r="GS278">
        <v>0</v>
      </c>
      <c r="GT278">
        <v>28.6191</v>
      </c>
      <c r="GU278">
        <v>999.9</v>
      </c>
      <c r="GV278">
        <v>38.4</v>
      </c>
      <c r="GW278">
        <v>36.4</v>
      </c>
      <c r="GX278">
        <v>25.8158</v>
      </c>
      <c r="GY278">
        <v>63.2595</v>
      </c>
      <c r="GZ278">
        <v>21.5104</v>
      </c>
      <c r="HA278">
        <v>2</v>
      </c>
      <c r="HB278">
        <v>0.392464</v>
      </c>
      <c r="HC278">
        <v>2.75453</v>
      </c>
      <c r="HD278">
        <v>20.3666</v>
      </c>
      <c r="HE278">
        <v>5.21594</v>
      </c>
      <c r="HF278">
        <v>12.0099</v>
      </c>
      <c r="HG278">
        <v>4.9872</v>
      </c>
      <c r="HH278">
        <v>3.28755</v>
      </c>
      <c r="HI278">
        <v>9999</v>
      </c>
      <c r="HJ278">
        <v>9999</v>
      </c>
      <c r="HK278">
        <v>9999</v>
      </c>
      <c r="HL278">
        <v>222.2</v>
      </c>
      <c r="HM278">
        <v>1.86751</v>
      </c>
      <c r="HN278">
        <v>1.86656</v>
      </c>
      <c r="HO278">
        <v>1.86589</v>
      </c>
      <c r="HP278">
        <v>1.86584</v>
      </c>
      <c r="HQ278">
        <v>1.86769</v>
      </c>
      <c r="HR278">
        <v>1.87012</v>
      </c>
      <c r="HS278">
        <v>1.86874</v>
      </c>
      <c r="HT278">
        <v>1.87026</v>
      </c>
      <c r="HU278">
        <v>0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-6.29</v>
      </c>
      <c r="II278">
        <v>-0.1527</v>
      </c>
      <c r="IJ278">
        <v>-2.516739542632623</v>
      </c>
      <c r="IK278">
        <v>-0.003475500162460642</v>
      </c>
      <c r="IL278">
        <v>1.125610701116577E-07</v>
      </c>
      <c r="IM278">
        <v>8.211969671259291E-12</v>
      </c>
      <c r="IN278">
        <v>-0.1937301274936507</v>
      </c>
      <c r="IO278">
        <v>-0.01384364534232655</v>
      </c>
      <c r="IP278">
        <v>0.00103161831321913</v>
      </c>
      <c r="IQ278">
        <v>-1.444183994753534E-05</v>
      </c>
      <c r="IR278">
        <v>3</v>
      </c>
      <c r="IS278">
        <v>2339</v>
      </c>
      <c r="IT278">
        <v>1</v>
      </c>
      <c r="IU278">
        <v>31</v>
      </c>
      <c r="IV278">
        <v>8543.5</v>
      </c>
      <c r="IW278">
        <v>8543.5</v>
      </c>
      <c r="IX278">
        <v>2.98218</v>
      </c>
      <c r="IY278">
        <v>2.20825</v>
      </c>
      <c r="IZ278">
        <v>1.94702</v>
      </c>
      <c r="JA278">
        <v>2.63062</v>
      </c>
      <c r="JB278">
        <v>2.19482</v>
      </c>
      <c r="JC278">
        <v>2.39258</v>
      </c>
      <c r="JD278">
        <v>39.8177</v>
      </c>
      <c r="JE278">
        <v>14.6837</v>
      </c>
      <c r="JF278">
        <v>18</v>
      </c>
      <c r="JG278">
        <v>529.994</v>
      </c>
      <c r="JH278">
        <v>779.102</v>
      </c>
      <c r="JI278">
        <v>25.0008</v>
      </c>
      <c r="JJ278">
        <v>32.2899</v>
      </c>
      <c r="JK278">
        <v>30.0005</v>
      </c>
      <c r="JL278">
        <v>32.2148</v>
      </c>
      <c r="JM278">
        <v>32.1242</v>
      </c>
      <c r="JN278">
        <v>59.6616</v>
      </c>
      <c r="JO278">
        <v>34.1969</v>
      </c>
      <c r="JP278">
        <v>0</v>
      </c>
      <c r="JQ278">
        <v>25</v>
      </c>
      <c r="JR278">
        <v>1209.22</v>
      </c>
      <c r="JS278">
        <v>16.7108</v>
      </c>
      <c r="JT278">
        <v>99.9592</v>
      </c>
      <c r="JU278">
        <v>99.9294</v>
      </c>
    </row>
    <row r="279" spans="1:281">
      <c r="A279">
        <v>263</v>
      </c>
      <c r="B279">
        <v>1662655555.1</v>
      </c>
      <c r="C279">
        <v>4529.5</v>
      </c>
      <c r="D279" t="s">
        <v>951</v>
      </c>
      <c r="E279" t="s">
        <v>952</v>
      </c>
      <c r="F279">
        <v>5</v>
      </c>
      <c r="G279" t="s">
        <v>807</v>
      </c>
      <c r="H279" t="s">
        <v>416</v>
      </c>
      <c r="I279">
        <v>1662655547.6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1210.067732074346</v>
      </c>
      <c r="AK279">
        <v>1163.463151515151</v>
      </c>
      <c r="AL279">
        <v>3.373460628102366</v>
      </c>
      <c r="AM279">
        <v>64.66936535487078</v>
      </c>
      <c r="AN279">
        <f>(AP279 - AO279 + DI279*1E3/(8.314*(DK279+273.15)) * AR279/DH279 * AQ279) * DH279/(100*CV279) * 1000/(1000 - AP279)</f>
        <v>0</v>
      </c>
      <c r="AO279">
        <v>16.76849019146256</v>
      </c>
      <c r="AP279">
        <v>21.82566542827658</v>
      </c>
      <c r="AQ279">
        <v>-0.0001310246150948317</v>
      </c>
      <c r="AR279">
        <v>93.61822982949093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1662655547.6</v>
      </c>
      <c r="DB279">
        <v>1114.978518518519</v>
      </c>
      <c r="DC279">
        <v>1175.393703703704</v>
      </c>
      <c r="DD279">
        <v>21.85142962962962</v>
      </c>
      <c r="DE279">
        <v>16.8251037037037</v>
      </c>
      <c r="DF279">
        <v>1121.237777777778</v>
      </c>
      <c r="DG279">
        <v>22.00416296296296</v>
      </c>
      <c r="DH279">
        <v>500.002962962963</v>
      </c>
      <c r="DI279">
        <v>90.75173333333333</v>
      </c>
      <c r="DJ279">
        <v>0.1000293962962963</v>
      </c>
      <c r="DK279">
        <v>28.66008518518519</v>
      </c>
      <c r="DL279">
        <v>28.37992592592592</v>
      </c>
      <c r="DM279">
        <v>999.9000000000001</v>
      </c>
      <c r="DN279">
        <v>0</v>
      </c>
      <c r="DO279">
        <v>0</v>
      </c>
      <c r="DP279">
        <v>10000.96666666667</v>
      </c>
      <c r="DQ279">
        <v>0</v>
      </c>
      <c r="DR279">
        <v>268.2307777777777</v>
      </c>
      <c r="DS279">
        <v>-60.41684444444444</v>
      </c>
      <c r="DT279">
        <v>1139.884814814815</v>
      </c>
      <c r="DU279">
        <v>1195.507037037037</v>
      </c>
      <c r="DV279">
        <v>5.026322962962962</v>
      </c>
      <c r="DW279">
        <v>1175.393703703704</v>
      </c>
      <c r="DX279">
        <v>16.8251037037037</v>
      </c>
      <c r="DY279">
        <v>1.983055925925926</v>
      </c>
      <c r="DZ279">
        <v>1.526908148148148</v>
      </c>
      <c r="EA279">
        <v>17.30968518518519</v>
      </c>
      <c r="EB279">
        <v>13.2402037037037</v>
      </c>
      <c r="EC279">
        <v>1499.978148148148</v>
      </c>
      <c r="ED279">
        <v>0.9729971851851852</v>
      </c>
      <c r="EE279">
        <v>0.02700290370370369</v>
      </c>
      <c r="EF279">
        <v>0</v>
      </c>
      <c r="EG279">
        <v>2.332644444444445</v>
      </c>
      <c r="EH279">
        <v>0</v>
      </c>
      <c r="EI279">
        <v>13168.04814814815</v>
      </c>
      <c r="EJ279">
        <v>12533.17777777778</v>
      </c>
      <c r="EK279">
        <v>39.93699999999999</v>
      </c>
      <c r="EL279">
        <v>41.68933333333332</v>
      </c>
      <c r="EM279">
        <v>40.43699999999999</v>
      </c>
      <c r="EN279">
        <v>40.819</v>
      </c>
      <c r="EO279">
        <v>39.31666666666666</v>
      </c>
      <c r="EP279">
        <v>1459.478148148148</v>
      </c>
      <c r="EQ279">
        <v>40.5</v>
      </c>
      <c r="ER279">
        <v>0</v>
      </c>
      <c r="ES279">
        <v>1662655555.1</v>
      </c>
      <c r="ET279">
        <v>0</v>
      </c>
      <c r="EU279">
        <v>2.32706</v>
      </c>
      <c r="EV279">
        <v>-0.07705384579087857</v>
      </c>
      <c r="EW279">
        <v>55.09230786742847</v>
      </c>
      <c r="EX279">
        <v>13168.36</v>
      </c>
      <c r="EY279">
        <v>15</v>
      </c>
      <c r="EZ279">
        <v>0</v>
      </c>
      <c r="FA279" t="s">
        <v>419</v>
      </c>
      <c r="FB279">
        <v>1662142938.1</v>
      </c>
      <c r="FC279">
        <v>1662142938.1</v>
      </c>
      <c r="FD279">
        <v>0</v>
      </c>
      <c r="FE279">
        <v>0.077</v>
      </c>
      <c r="FF279">
        <v>-0.133</v>
      </c>
      <c r="FG279">
        <v>-3.393</v>
      </c>
      <c r="FH279">
        <v>-0.24</v>
      </c>
      <c r="FI279">
        <v>419</v>
      </c>
      <c r="FJ279">
        <v>24</v>
      </c>
      <c r="FK279">
        <v>0.26</v>
      </c>
      <c r="FL279">
        <v>0.23</v>
      </c>
      <c r="FM279">
        <v>-60.24364499999999</v>
      </c>
      <c r="FN279">
        <v>-3.366198123827223</v>
      </c>
      <c r="FO279">
        <v>0.3341727157848172</v>
      </c>
      <c r="FP279">
        <v>0</v>
      </c>
      <c r="FQ279">
        <v>2.279561764705882</v>
      </c>
      <c r="FR279">
        <v>0.7481451481711071</v>
      </c>
      <c r="FS279">
        <v>0.2190454371541719</v>
      </c>
      <c r="FT279">
        <v>1</v>
      </c>
      <c r="FU279">
        <v>4.99508925</v>
      </c>
      <c r="FV279">
        <v>0.6518423639774821</v>
      </c>
      <c r="FW279">
        <v>0.06460121184573482</v>
      </c>
      <c r="FX279">
        <v>0</v>
      </c>
      <c r="FY279">
        <v>1</v>
      </c>
      <c r="FZ279">
        <v>3</v>
      </c>
      <c r="GA279" t="s">
        <v>426</v>
      </c>
      <c r="GB279">
        <v>2.97607</v>
      </c>
      <c r="GC279">
        <v>2.71575</v>
      </c>
      <c r="GD279">
        <v>0.186646</v>
      </c>
      <c r="GE279">
        <v>0.190307</v>
      </c>
      <c r="GF279">
        <v>0.09980989999999999</v>
      </c>
      <c r="GG279">
        <v>0.0810401</v>
      </c>
      <c r="GH279">
        <v>25536</v>
      </c>
      <c r="GI279">
        <v>25543.4</v>
      </c>
      <c r="GJ279">
        <v>29220</v>
      </c>
      <c r="GK279">
        <v>29205.4</v>
      </c>
      <c r="GL279">
        <v>34880.8</v>
      </c>
      <c r="GM279">
        <v>35668.3</v>
      </c>
      <c r="GN279">
        <v>41183.7</v>
      </c>
      <c r="GO279">
        <v>41600.7</v>
      </c>
      <c r="GP279">
        <v>1.9004</v>
      </c>
      <c r="GQ279">
        <v>2.26315</v>
      </c>
      <c r="GR279">
        <v>-0.0151917</v>
      </c>
      <c r="GS279">
        <v>0</v>
      </c>
      <c r="GT279">
        <v>28.6191</v>
      </c>
      <c r="GU279">
        <v>999.9</v>
      </c>
      <c r="GV279">
        <v>38.4</v>
      </c>
      <c r="GW279">
        <v>36.4</v>
      </c>
      <c r="GX279">
        <v>25.8152</v>
      </c>
      <c r="GY279">
        <v>63.0595</v>
      </c>
      <c r="GZ279">
        <v>21.6346</v>
      </c>
      <c r="HA279">
        <v>2</v>
      </c>
      <c r="HB279">
        <v>0.392952</v>
      </c>
      <c r="HC279">
        <v>2.75998</v>
      </c>
      <c r="HD279">
        <v>20.3664</v>
      </c>
      <c r="HE279">
        <v>5.21594</v>
      </c>
      <c r="HF279">
        <v>12.0099</v>
      </c>
      <c r="HG279">
        <v>4.98705</v>
      </c>
      <c r="HH279">
        <v>3.28785</v>
      </c>
      <c r="HI279">
        <v>9999</v>
      </c>
      <c r="HJ279">
        <v>9999</v>
      </c>
      <c r="HK279">
        <v>9999</v>
      </c>
      <c r="HL279">
        <v>222.2</v>
      </c>
      <c r="HM279">
        <v>1.8675</v>
      </c>
      <c r="HN279">
        <v>1.86658</v>
      </c>
      <c r="HO279">
        <v>1.8659</v>
      </c>
      <c r="HP279">
        <v>1.86584</v>
      </c>
      <c r="HQ279">
        <v>1.86768</v>
      </c>
      <c r="HR279">
        <v>1.87012</v>
      </c>
      <c r="HS279">
        <v>1.86874</v>
      </c>
      <c r="HT279">
        <v>1.87027</v>
      </c>
      <c r="HU279">
        <v>0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-6.34</v>
      </c>
      <c r="II279">
        <v>-0.153</v>
      </c>
      <c r="IJ279">
        <v>-2.516739542632623</v>
      </c>
      <c r="IK279">
        <v>-0.003475500162460642</v>
      </c>
      <c r="IL279">
        <v>1.125610701116577E-07</v>
      </c>
      <c r="IM279">
        <v>8.211969671259291E-12</v>
      </c>
      <c r="IN279">
        <v>-0.1937301274936507</v>
      </c>
      <c r="IO279">
        <v>-0.01384364534232655</v>
      </c>
      <c r="IP279">
        <v>0.00103161831321913</v>
      </c>
      <c r="IQ279">
        <v>-1.444183994753534E-05</v>
      </c>
      <c r="IR279">
        <v>3</v>
      </c>
      <c r="IS279">
        <v>2339</v>
      </c>
      <c r="IT279">
        <v>1</v>
      </c>
      <c r="IU279">
        <v>31</v>
      </c>
      <c r="IV279">
        <v>8543.6</v>
      </c>
      <c r="IW279">
        <v>8543.6</v>
      </c>
      <c r="IX279">
        <v>3.01636</v>
      </c>
      <c r="IY279">
        <v>2.21069</v>
      </c>
      <c r="IZ279">
        <v>1.94702</v>
      </c>
      <c r="JA279">
        <v>2.6355</v>
      </c>
      <c r="JB279">
        <v>2.19482</v>
      </c>
      <c r="JC279">
        <v>2.3938</v>
      </c>
      <c r="JD279">
        <v>39.8177</v>
      </c>
      <c r="JE279">
        <v>14.6749</v>
      </c>
      <c r="JF279">
        <v>18</v>
      </c>
      <c r="JG279">
        <v>530.018</v>
      </c>
      <c r="JH279">
        <v>779.028</v>
      </c>
      <c r="JI279">
        <v>25.001</v>
      </c>
      <c r="JJ279">
        <v>32.2961</v>
      </c>
      <c r="JK279">
        <v>30.0006</v>
      </c>
      <c r="JL279">
        <v>32.2198</v>
      </c>
      <c r="JM279">
        <v>32.1298</v>
      </c>
      <c r="JN279">
        <v>60.3461</v>
      </c>
      <c r="JO279">
        <v>34.1969</v>
      </c>
      <c r="JP279">
        <v>0</v>
      </c>
      <c r="JQ279">
        <v>25</v>
      </c>
      <c r="JR279">
        <v>1222.58</v>
      </c>
      <c r="JS279">
        <v>16.6848</v>
      </c>
      <c r="JT279">
        <v>99.9584</v>
      </c>
      <c r="JU279">
        <v>99.9281</v>
      </c>
    </row>
    <row r="280" spans="1:281">
      <c r="A280">
        <v>264</v>
      </c>
      <c r="B280">
        <v>1662655560.1</v>
      </c>
      <c r="C280">
        <v>4534.5</v>
      </c>
      <c r="D280" t="s">
        <v>953</v>
      </c>
      <c r="E280" t="s">
        <v>954</v>
      </c>
      <c r="F280">
        <v>5</v>
      </c>
      <c r="G280" t="s">
        <v>807</v>
      </c>
      <c r="H280" t="s">
        <v>416</v>
      </c>
      <c r="I280">
        <v>1662655552.314285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1227.114195604477</v>
      </c>
      <c r="AK280">
        <v>1180.351393939394</v>
      </c>
      <c r="AL280">
        <v>3.376384947956413</v>
      </c>
      <c r="AM280">
        <v>64.66936535487078</v>
      </c>
      <c r="AN280">
        <f>(AP280 - AO280 + DI280*1E3/(8.314*(DK280+273.15)) * AR280/DH280 * AQ280) * DH280/(100*CV280) * 1000/(1000 - AP280)</f>
        <v>0</v>
      </c>
      <c r="AO280">
        <v>16.75470680560099</v>
      </c>
      <c r="AP280">
        <v>21.82349607843138</v>
      </c>
      <c r="AQ280">
        <v>-0.005678820088998353</v>
      </c>
      <c r="AR280">
        <v>93.61822982949093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1662655552.314285</v>
      </c>
      <c r="DB280">
        <v>1130.525357142857</v>
      </c>
      <c r="DC280">
        <v>1191.183928571428</v>
      </c>
      <c r="DD280">
        <v>21.84047857142857</v>
      </c>
      <c r="DE280">
        <v>16.78078214285714</v>
      </c>
      <c r="DF280">
        <v>1136.835357142857</v>
      </c>
      <c r="DG280">
        <v>21.99333214285715</v>
      </c>
      <c r="DH280">
        <v>500.0137142857143</v>
      </c>
      <c r="DI280">
        <v>90.75128928571429</v>
      </c>
      <c r="DJ280">
        <v>0.1000145285714286</v>
      </c>
      <c r="DK280">
        <v>28.66111785714286</v>
      </c>
      <c r="DL280">
        <v>28.37546071428571</v>
      </c>
      <c r="DM280">
        <v>999.9000000000002</v>
      </c>
      <c r="DN280">
        <v>0</v>
      </c>
      <c r="DO280">
        <v>0</v>
      </c>
      <c r="DP280">
        <v>9999.353571428572</v>
      </c>
      <c r="DQ280">
        <v>0</v>
      </c>
      <c r="DR280">
        <v>268.3105357142857</v>
      </c>
      <c r="DS280">
        <v>-60.65907857142857</v>
      </c>
      <c r="DT280">
        <v>1155.766785714286</v>
      </c>
      <c r="DU280">
        <v>1211.5125</v>
      </c>
      <c r="DV280">
        <v>5.05969857142857</v>
      </c>
      <c r="DW280">
        <v>1191.183928571428</v>
      </c>
      <c r="DX280">
        <v>16.78078214285714</v>
      </c>
      <c r="DY280">
        <v>1.982052142857143</v>
      </c>
      <c r="DZ280">
        <v>1.522877857142857</v>
      </c>
      <c r="EA280">
        <v>17.30168214285714</v>
      </c>
      <c r="EB280">
        <v>13.19976428571429</v>
      </c>
      <c r="EC280">
        <v>1499.980714285714</v>
      </c>
      <c r="ED280">
        <v>0.9729973571428572</v>
      </c>
      <c r="EE280">
        <v>0.02700272142857141</v>
      </c>
      <c r="EF280">
        <v>0</v>
      </c>
      <c r="EG280">
        <v>2.347850000000001</v>
      </c>
      <c r="EH280">
        <v>0</v>
      </c>
      <c r="EI280">
        <v>13171.84642857143</v>
      </c>
      <c r="EJ280">
        <v>12533.2</v>
      </c>
      <c r="EK280">
        <v>39.93699999999999</v>
      </c>
      <c r="EL280">
        <v>41.7095</v>
      </c>
      <c r="EM280">
        <v>40.44374999999999</v>
      </c>
      <c r="EN280">
        <v>40.8345</v>
      </c>
      <c r="EO280">
        <v>39.32324999999999</v>
      </c>
      <c r="EP280">
        <v>1459.480714285714</v>
      </c>
      <c r="EQ280">
        <v>40.5</v>
      </c>
      <c r="ER280">
        <v>0</v>
      </c>
      <c r="ES280">
        <v>1662655560.5</v>
      </c>
      <c r="ET280">
        <v>0</v>
      </c>
      <c r="EU280">
        <v>2.354646153846154</v>
      </c>
      <c r="EV280">
        <v>-0.4373196545698126</v>
      </c>
      <c r="EW280">
        <v>42.7179487404974</v>
      </c>
      <c r="EX280">
        <v>13172.45</v>
      </c>
      <c r="EY280">
        <v>15</v>
      </c>
      <c r="EZ280">
        <v>0</v>
      </c>
      <c r="FA280" t="s">
        <v>419</v>
      </c>
      <c r="FB280">
        <v>1662142938.1</v>
      </c>
      <c r="FC280">
        <v>1662142938.1</v>
      </c>
      <c r="FD280">
        <v>0</v>
      </c>
      <c r="FE280">
        <v>0.077</v>
      </c>
      <c r="FF280">
        <v>-0.133</v>
      </c>
      <c r="FG280">
        <v>-3.393</v>
      </c>
      <c r="FH280">
        <v>-0.24</v>
      </c>
      <c r="FI280">
        <v>419</v>
      </c>
      <c r="FJ280">
        <v>24</v>
      </c>
      <c r="FK280">
        <v>0.26</v>
      </c>
      <c r="FL280">
        <v>0.23</v>
      </c>
      <c r="FM280">
        <v>-60.49885609756098</v>
      </c>
      <c r="FN280">
        <v>-3.293366550522638</v>
      </c>
      <c r="FO280">
        <v>0.343585041163902</v>
      </c>
      <c r="FP280">
        <v>0</v>
      </c>
      <c r="FQ280">
        <v>2.328514705882353</v>
      </c>
      <c r="FR280">
        <v>0.2071764745218728</v>
      </c>
      <c r="FS280">
        <v>0.2067700130897824</v>
      </c>
      <c r="FT280">
        <v>1</v>
      </c>
      <c r="FU280">
        <v>5.033478292682926</v>
      </c>
      <c r="FV280">
        <v>0.4646519163763061</v>
      </c>
      <c r="FW280">
        <v>0.05238505344002565</v>
      </c>
      <c r="FX280">
        <v>0</v>
      </c>
      <c r="FY280">
        <v>1</v>
      </c>
      <c r="FZ280">
        <v>3</v>
      </c>
      <c r="GA280" t="s">
        <v>426</v>
      </c>
      <c r="GB280">
        <v>2.97568</v>
      </c>
      <c r="GC280">
        <v>2.71552</v>
      </c>
      <c r="GD280">
        <v>0.188344</v>
      </c>
      <c r="GE280">
        <v>0.191936</v>
      </c>
      <c r="GF280">
        <v>0.0997977</v>
      </c>
      <c r="GG280">
        <v>0.081027</v>
      </c>
      <c r="GH280">
        <v>25482</v>
      </c>
      <c r="GI280">
        <v>25491.3</v>
      </c>
      <c r="GJ280">
        <v>29219.5</v>
      </c>
      <c r="GK280">
        <v>29204.7</v>
      </c>
      <c r="GL280">
        <v>34880.8</v>
      </c>
      <c r="GM280">
        <v>35668.1</v>
      </c>
      <c r="GN280">
        <v>41183.1</v>
      </c>
      <c r="GO280">
        <v>41599.8</v>
      </c>
      <c r="GP280">
        <v>1.9004</v>
      </c>
      <c r="GQ280">
        <v>2.26312</v>
      </c>
      <c r="GR280">
        <v>-0.0149608</v>
      </c>
      <c r="GS280">
        <v>0</v>
      </c>
      <c r="GT280">
        <v>28.6201</v>
      </c>
      <c r="GU280">
        <v>999.9</v>
      </c>
      <c r="GV280">
        <v>38.4</v>
      </c>
      <c r="GW280">
        <v>36.4</v>
      </c>
      <c r="GX280">
        <v>25.815</v>
      </c>
      <c r="GY280">
        <v>63.0695</v>
      </c>
      <c r="GZ280">
        <v>21.5705</v>
      </c>
      <c r="HA280">
        <v>2</v>
      </c>
      <c r="HB280">
        <v>0.393598</v>
      </c>
      <c r="HC280">
        <v>2.76692</v>
      </c>
      <c r="HD280">
        <v>20.3662</v>
      </c>
      <c r="HE280">
        <v>5.21624</v>
      </c>
      <c r="HF280">
        <v>12.0099</v>
      </c>
      <c r="HG280">
        <v>4.9875</v>
      </c>
      <c r="HH280">
        <v>3.28778</v>
      </c>
      <c r="HI280">
        <v>9999</v>
      </c>
      <c r="HJ280">
        <v>9999</v>
      </c>
      <c r="HK280">
        <v>9999</v>
      </c>
      <c r="HL280">
        <v>222.2</v>
      </c>
      <c r="HM280">
        <v>1.86751</v>
      </c>
      <c r="HN280">
        <v>1.86658</v>
      </c>
      <c r="HO280">
        <v>1.8659</v>
      </c>
      <c r="HP280">
        <v>1.86584</v>
      </c>
      <c r="HQ280">
        <v>1.8677</v>
      </c>
      <c r="HR280">
        <v>1.87012</v>
      </c>
      <c r="HS280">
        <v>1.86874</v>
      </c>
      <c r="HT280">
        <v>1.87027</v>
      </c>
      <c r="HU280">
        <v>0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-6.39</v>
      </c>
      <c r="II280">
        <v>-0.153</v>
      </c>
      <c r="IJ280">
        <v>-2.516739542632623</v>
      </c>
      <c r="IK280">
        <v>-0.003475500162460642</v>
      </c>
      <c r="IL280">
        <v>1.125610701116577E-07</v>
      </c>
      <c r="IM280">
        <v>8.211969671259291E-12</v>
      </c>
      <c r="IN280">
        <v>-0.1937301274936507</v>
      </c>
      <c r="IO280">
        <v>-0.01384364534232655</v>
      </c>
      <c r="IP280">
        <v>0.00103161831321913</v>
      </c>
      <c r="IQ280">
        <v>-1.444183994753534E-05</v>
      </c>
      <c r="IR280">
        <v>3</v>
      </c>
      <c r="IS280">
        <v>2339</v>
      </c>
      <c r="IT280">
        <v>1</v>
      </c>
      <c r="IU280">
        <v>31</v>
      </c>
      <c r="IV280">
        <v>8543.700000000001</v>
      </c>
      <c r="IW280">
        <v>8543.700000000001</v>
      </c>
      <c r="IX280">
        <v>3.04688</v>
      </c>
      <c r="IY280">
        <v>2.21069</v>
      </c>
      <c r="IZ280">
        <v>1.94702</v>
      </c>
      <c r="JA280">
        <v>2.62817</v>
      </c>
      <c r="JB280">
        <v>2.19482</v>
      </c>
      <c r="JC280">
        <v>2.3938</v>
      </c>
      <c r="JD280">
        <v>39.8177</v>
      </c>
      <c r="JE280">
        <v>14.6837</v>
      </c>
      <c r="JF280">
        <v>18</v>
      </c>
      <c r="JG280">
        <v>530.0650000000001</v>
      </c>
      <c r="JH280">
        <v>779.076</v>
      </c>
      <c r="JI280">
        <v>25.0013</v>
      </c>
      <c r="JJ280">
        <v>32.3033</v>
      </c>
      <c r="JK280">
        <v>30.0007</v>
      </c>
      <c r="JL280">
        <v>32.2254</v>
      </c>
      <c r="JM280">
        <v>32.1354</v>
      </c>
      <c r="JN280">
        <v>60.9731</v>
      </c>
      <c r="JO280">
        <v>34.4931</v>
      </c>
      <c r="JP280">
        <v>0</v>
      </c>
      <c r="JQ280">
        <v>25</v>
      </c>
      <c r="JR280">
        <v>1242.61</v>
      </c>
      <c r="JS280">
        <v>16.6421</v>
      </c>
      <c r="JT280">
        <v>99.9568</v>
      </c>
      <c r="JU280">
        <v>99.9259</v>
      </c>
    </row>
    <row r="281" spans="1:281">
      <c r="A281">
        <v>265</v>
      </c>
      <c r="B281">
        <v>1662655565.1</v>
      </c>
      <c r="C281">
        <v>4539.5</v>
      </c>
      <c r="D281" t="s">
        <v>955</v>
      </c>
      <c r="E281" t="s">
        <v>956</v>
      </c>
      <c r="F281">
        <v>5</v>
      </c>
      <c r="G281" t="s">
        <v>807</v>
      </c>
      <c r="H281" t="s">
        <v>416</v>
      </c>
      <c r="I281">
        <v>1662655557.6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1244.113097157129</v>
      </c>
      <c r="AK281">
        <v>1197.137272727272</v>
      </c>
      <c r="AL281">
        <v>3.366345712078269</v>
      </c>
      <c r="AM281">
        <v>64.66936535487078</v>
      </c>
      <c r="AN281">
        <f>(AP281 - AO281 + DI281*1E3/(8.314*(DK281+273.15)) * AR281/DH281 * AQ281) * DH281/(100*CV281) * 1000/(1000 - AP281)</f>
        <v>0</v>
      </c>
      <c r="AO281">
        <v>16.75129188693437</v>
      </c>
      <c r="AP281">
        <v>21.82597110423118</v>
      </c>
      <c r="AQ281">
        <v>-9.93328131362162E-05</v>
      </c>
      <c r="AR281">
        <v>93.61822982949093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1662655557.6</v>
      </c>
      <c r="DB281">
        <v>1147.95</v>
      </c>
      <c r="DC281">
        <v>1208.908148148148</v>
      </c>
      <c r="DD281">
        <v>21.82826666666667</v>
      </c>
      <c r="DE281">
        <v>16.74824444444444</v>
      </c>
      <c r="DF281">
        <v>1154.315555555555</v>
      </c>
      <c r="DG281">
        <v>21.98124814814815</v>
      </c>
      <c r="DH281">
        <v>500.0054074074073</v>
      </c>
      <c r="DI281">
        <v>90.75145185185185</v>
      </c>
      <c r="DJ281">
        <v>0.09998062962962961</v>
      </c>
      <c r="DK281">
        <v>28.66542962962963</v>
      </c>
      <c r="DL281">
        <v>28.3738</v>
      </c>
      <c r="DM281">
        <v>999.9000000000001</v>
      </c>
      <c r="DN281">
        <v>0</v>
      </c>
      <c r="DO281">
        <v>0</v>
      </c>
      <c r="DP281">
        <v>9998.954444444444</v>
      </c>
      <c r="DQ281">
        <v>0</v>
      </c>
      <c r="DR281">
        <v>268.3987777777778</v>
      </c>
      <c r="DS281">
        <v>-60.95856666666666</v>
      </c>
      <c r="DT281">
        <v>1173.566296296296</v>
      </c>
      <c r="DU281">
        <v>1229.50037037037</v>
      </c>
      <c r="DV281">
        <v>5.080022222222222</v>
      </c>
      <c r="DW281">
        <v>1208.908148148148</v>
      </c>
      <c r="DX281">
        <v>16.74824444444444</v>
      </c>
      <c r="DY281">
        <v>1.980947037037037</v>
      </c>
      <c r="DZ281">
        <v>1.519927777777778</v>
      </c>
      <c r="EA281">
        <v>17.29286296296296</v>
      </c>
      <c r="EB281">
        <v>13.17011111111111</v>
      </c>
      <c r="EC281">
        <v>1499.988888888889</v>
      </c>
      <c r="ED281">
        <v>0.9729973703703704</v>
      </c>
      <c r="EE281">
        <v>0.0270027074074074</v>
      </c>
      <c r="EF281">
        <v>0</v>
      </c>
      <c r="EG281">
        <v>2.357729629629629</v>
      </c>
      <c r="EH281">
        <v>0</v>
      </c>
      <c r="EI281">
        <v>13175.35925925926</v>
      </c>
      <c r="EJ281">
        <v>12533.26296296296</v>
      </c>
      <c r="EK281">
        <v>39.93933333333333</v>
      </c>
      <c r="EL281">
        <v>41.73133333333334</v>
      </c>
      <c r="EM281">
        <v>40.45100000000001</v>
      </c>
      <c r="EN281">
        <v>40.85633333333334</v>
      </c>
      <c r="EO281">
        <v>39.34466666666667</v>
      </c>
      <c r="EP281">
        <v>1459.488148148148</v>
      </c>
      <c r="EQ281">
        <v>40.50074074074074</v>
      </c>
      <c r="ER281">
        <v>0</v>
      </c>
      <c r="ES281">
        <v>1662655565.3</v>
      </c>
      <c r="ET281">
        <v>0</v>
      </c>
      <c r="EU281">
        <v>2.358073076923077</v>
      </c>
      <c r="EV281">
        <v>0.6611931679580005</v>
      </c>
      <c r="EW281">
        <v>32.4136753314336</v>
      </c>
      <c r="EX281">
        <v>13175.47307692308</v>
      </c>
      <c r="EY281">
        <v>15</v>
      </c>
      <c r="EZ281">
        <v>0</v>
      </c>
      <c r="FA281" t="s">
        <v>419</v>
      </c>
      <c r="FB281">
        <v>1662142938.1</v>
      </c>
      <c r="FC281">
        <v>1662142938.1</v>
      </c>
      <c r="FD281">
        <v>0</v>
      </c>
      <c r="FE281">
        <v>0.077</v>
      </c>
      <c r="FF281">
        <v>-0.133</v>
      </c>
      <c r="FG281">
        <v>-3.393</v>
      </c>
      <c r="FH281">
        <v>-0.24</v>
      </c>
      <c r="FI281">
        <v>419</v>
      </c>
      <c r="FJ281">
        <v>24</v>
      </c>
      <c r="FK281">
        <v>0.26</v>
      </c>
      <c r="FL281">
        <v>0.23</v>
      </c>
      <c r="FM281">
        <v>-60.73789268292683</v>
      </c>
      <c r="FN281">
        <v>-2.960498257839704</v>
      </c>
      <c r="FO281">
        <v>0.3131638863319937</v>
      </c>
      <c r="FP281">
        <v>0</v>
      </c>
      <c r="FQ281">
        <v>2.32460294117647</v>
      </c>
      <c r="FR281">
        <v>0.2421375135669835</v>
      </c>
      <c r="FS281">
        <v>0.2094666356772307</v>
      </c>
      <c r="FT281">
        <v>1</v>
      </c>
      <c r="FU281">
        <v>5.05898975609756</v>
      </c>
      <c r="FV281">
        <v>0.2595466202090651</v>
      </c>
      <c r="FW281">
        <v>0.03493307619056239</v>
      </c>
      <c r="FX281">
        <v>0</v>
      </c>
      <c r="FY281">
        <v>1</v>
      </c>
      <c r="FZ281">
        <v>3</v>
      </c>
      <c r="GA281" t="s">
        <v>426</v>
      </c>
      <c r="GB281">
        <v>2.97586</v>
      </c>
      <c r="GC281">
        <v>2.71578</v>
      </c>
      <c r="GD281">
        <v>0.190022</v>
      </c>
      <c r="GE281">
        <v>0.193611</v>
      </c>
      <c r="GF281">
        <v>0.0998095</v>
      </c>
      <c r="GG281">
        <v>0.0808561</v>
      </c>
      <c r="GH281">
        <v>25428.8</v>
      </c>
      <c r="GI281">
        <v>25438.6</v>
      </c>
      <c r="GJ281">
        <v>29219.1</v>
      </c>
      <c r="GK281">
        <v>29205</v>
      </c>
      <c r="GL281">
        <v>34880.1</v>
      </c>
      <c r="GM281">
        <v>35675.1</v>
      </c>
      <c r="GN281">
        <v>41182.7</v>
      </c>
      <c r="GO281">
        <v>41600.1</v>
      </c>
      <c r="GP281">
        <v>1.9005</v>
      </c>
      <c r="GQ281">
        <v>2.263</v>
      </c>
      <c r="GR281">
        <v>-0.0150502</v>
      </c>
      <c r="GS281">
        <v>0</v>
      </c>
      <c r="GT281">
        <v>28.6241</v>
      </c>
      <c r="GU281">
        <v>999.9</v>
      </c>
      <c r="GV281">
        <v>38.4</v>
      </c>
      <c r="GW281">
        <v>36.4</v>
      </c>
      <c r="GX281">
        <v>25.817</v>
      </c>
      <c r="GY281">
        <v>63.3495</v>
      </c>
      <c r="GZ281">
        <v>21.7027</v>
      </c>
      <c r="HA281">
        <v>2</v>
      </c>
      <c r="HB281">
        <v>0.394225</v>
      </c>
      <c r="HC281">
        <v>2.77709</v>
      </c>
      <c r="HD281">
        <v>20.3659</v>
      </c>
      <c r="HE281">
        <v>5.21639</v>
      </c>
      <c r="HF281">
        <v>12.0099</v>
      </c>
      <c r="HG281">
        <v>4.98745</v>
      </c>
      <c r="HH281">
        <v>3.28788</v>
      </c>
      <c r="HI281">
        <v>9999</v>
      </c>
      <c r="HJ281">
        <v>9999</v>
      </c>
      <c r="HK281">
        <v>9999</v>
      </c>
      <c r="HL281">
        <v>222.2</v>
      </c>
      <c r="HM281">
        <v>1.86752</v>
      </c>
      <c r="HN281">
        <v>1.86655</v>
      </c>
      <c r="HO281">
        <v>1.86589</v>
      </c>
      <c r="HP281">
        <v>1.86584</v>
      </c>
      <c r="HQ281">
        <v>1.86768</v>
      </c>
      <c r="HR281">
        <v>1.87012</v>
      </c>
      <c r="HS281">
        <v>1.86874</v>
      </c>
      <c r="HT281">
        <v>1.87027</v>
      </c>
      <c r="HU281">
        <v>0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-6.45</v>
      </c>
      <c r="II281">
        <v>-0.1529</v>
      </c>
      <c r="IJ281">
        <v>-2.516739542632623</v>
      </c>
      <c r="IK281">
        <v>-0.003475500162460642</v>
      </c>
      <c r="IL281">
        <v>1.125610701116577E-07</v>
      </c>
      <c r="IM281">
        <v>8.211969671259291E-12</v>
      </c>
      <c r="IN281">
        <v>-0.1937301274936507</v>
      </c>
      <c r="IO281">
        <v>-0.01384364534232655</v>
      </c>
      <c r="IP281">
        <v>0.00103161831321913</v>
      </c>
      <c r="IQ281">
        <v>-1.444183994753534E-05</v>
      </c>
      <c r="IR281">
        <v>3</v>
      </c>
      <c r="IS281">
        <v>2339</v>
      </c>
      <c r="IT281">
        <v>1</v>
      </c>
      <c r="IU281">
        <v>31</v>
      </c>
      <c r="IV281">
        <v>8543.799999999999</v>
      </c>
      <c r="IW281">
        <v>8543.799999999999</v>
      </c>
      <c r="IX281">
        <v>3.08105</v>
      </c>
      <c r="IY281">
        <v>2.21191</v>
      </c>
      <c r="IZ281">
        <v>1.94702</v>
      </c>
      <c r="JA281">
        <v>2.63306</v>
      </c>
      <c r="JB281">
        <v>2.19482</v>
      </c>
      <c r="JC281">
        <v>2.38403</v>
      </c>
      <c r="JD281">
        <v>39.8177</v>
      </c>
      <c r="JE281">
        <v>14.6661</v>
      </c>
      <c r="JF281">
        <v>18</v>
      </c>
      <c r="JG281">
        <v>530.186</v>
      </c>
      <c r="JH281">
        <v>779.025</v>
      </c>
      <c r="JI281">
        <v>25.0018</v>
      </c>
      <c r="JJ281">
        <v>32.3104</v>
      </c>
      <c r="JK281">
        <v>30.0006</v>
      </c>
      <c r="JL281">
        <v>32.2318</v>
      </c>
      <c r="JM281">
        <v>32.141</v>
      </c>
      <c r="JN281">
        <v>61.6535</v>
      </c>
      <c r="JO281">
        <v>34.4931</v>
      </c>
      <c r="JP281">
        <v>0</v>
      </c>
      <c r="JQ281">
        <v>25</v>
      </c>
      <c r="JR281">
        <v>1256</v>
      </c>
      <c r="JS281">
        <v>16.6027</v>
      </c>
      <c r="JT281">
        <v>99.9556</v>
      </c>
      <c r="JU281">
        <v>99.9268</v>
      </c>
    </row>
    <row r="282" spans="1:281">
      <c r="A282">
        <v>266</v>
      </c>
      <c r="B282">
        <v>1662655570.1</v>
      </c>
      <c r="C282">
        <v>4544.5</v>
      </c>
      <c r="D282" t="s">
        <v>957</v>
      </c>
      <c r="E282" t="s">
        <v>958</v>
      </c>
      <c r="F282">
        <v>5</v>
      </c>
      <c r="G282" t="s">
        <v>807</v>
      </c>
      <c r="H282" t="s">
        <v>416</v>
      </c>
      <c r="I282">
        <v>1662655562.314285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1261.100896963222</v>
      </c>
      <c r="AK282">
        <v>1214.088303030303</v>
      </c>
      <c r="AL282">
        <v>3.393536728176894</v>
      </c>
      <c r="AM282">
        <v>64.66936535487078</v>
      </c>
      <c r="AN282">
        <f>(AP282 - AO282 + DI282*1E3/(8.314*(DK282+273.15)) * AR282/DH282 * AQ282) * DH282/(100*CV282) * 1000/(1000 - AP282)</f>
        <v>0</v>
      </c>
      <c r="AO282">
        <v>16.70599711189319</v>
      </c>
      <c r="AP282">
        <v>21.82188575851395</v>
      </c>
      <c r="AQ282">
        <v>0.0002570327964772503</v>
      </c>
      <c r="AR282">
        <v>93.61822982949093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1662655562.314285</v>
      </c>
      <c r="DB282">
        <v>1163.509642857143</v>
      </c>
      <c r="DC282">
        <v>1224.690714285714</v>
      </c>
      <c r="DD282">
        <v>21.82410357142857</v>
      </c>
      <c r="DE282">
        <v>16.726825</v>
      </c>
      <c r="DF282">
        <v>1169.926071428572</v>
      </c>
      <c r="DG282">
        <v>21.97712499999999</v>
      </c>
      <c r="DH282">
        <v>500.0111785714285</v>
      </c>
      <c r="DI282">
        <v>90.75162142857141</v>
      </c>
      <c r="DJ282">
        <v>0.09998572857142855</v>
      </c>
      <c r="DK282">
        <v>28.67017857142857</v>
      </c>
      <c r="DL282">
        <v>28.37671071428571</v>
      </c>
      <c r="DM282">
        <v>999.9000000000002</v>
      </c>
      <c r="DN282">
        <v>0</v>
      </c>
      <c r="DO282">
        <v>0</v>
      </c>
      <c r="DP282">
        <v>10002.6975</v>
      </c>
      <c r="DQ282">
        <v>0</v>
      </c>
      <c r="DR282">
        <v>268.41825</v>
      </c>
      <c r="DS282">
        <v>-61.1814</v>
      </c>
      <c r="DT282">
        <v>1189.467857142857</v>
      </c>
      <c r="DU282">
        <v>1245.524642857143</v>
      </c>
      <c r="DV282">
        <v>5.097278928571429</v>
      </c>
      <c r="DW282">
        <v>1224.690714285714</v>
      </c>
      <c r="DX282">
        <v>16.726825</v>
      </c>
      <c r="DY282">
        <v>1.980572857142857</v>
      </c>
      <c r="DZ282">
        <v>1.517987142857143</v>
      </c>
      <c r="EA282">
        <v>17.28987857142857</v>
      </c>
      <c r="EB282">
        <v>13.15052857142857</v>
      </c>
      <c r="EC282">
        <v>1500.002857142857</v>
      </c>
      <c r="ED282">
        <v>0.9729978928571429</v>
      </c>
      <c r="EE282">
        <v>0.02700215357142856</v>
      </c>
      <c r="EF282">
        <v>0</v>
      </c>
      <c r="EG282">
        <v>2.353196428571429</v>
      </c>
      <c r="EH282">
        <v>0</v>
      </c>
      <c r="EI282">
        <v>13177.62142857142</v>
      </c>
      <c r="EJ282">
        <v>12533.39285714285</v>
      </c>
      <c r="EK282">
        <v>39.95274999999999</v>
      </c>
      <c r="EL282">
        <v>41.74775</v>
      </c>
      <c r="EM282">
        <v>40.47075</v>
      </c>
      <c r="EN282">
        <v>40.86825</v>
      </c>
      <c r="EO282">
        <v>39.3615</v>
      </c>
      <c r="EP282">
        <v>1459.502142857143</v>
      </c>
      <c r="EQ282">
        <v>40.50071428571429</v>
      </c>
      <c r="ER282">
        <v>0</v>
      </c>
      <c r="ES282">
        <v>1662655570.1</v>
      </c>
      <c r="ET282">
        <v>0</v>
      </c>
      <c r="EU282">
        <v>2.361103846153846</v>
      </c>
      <c r="EV282">
        <v>0.225589740947755</v>
      </c>
      <c r="EW282">
        <v>21.67863258107769</v>
      </c>
      <c r="EX282">
        <v>13177.58076923077</v>
      </c>
      <c r="EY282">
        <v>15</v>
      </c>
      <c r="EZ282">
        <v>0</v>
      </c>
      <c r="FA282" t="s">
        <v>419</v>
      </c>
      <c r="FB282">
        <v>1662142938.1</v>
      </c>
      <c r="FC282">
        <v>1662142938.1</v>
      </c>
      <c r="FD282">
        <v>0</v>
      </c>
      <c r="FE282">
        <v>0.077</v>
      </c>
      <c r="FF282">
        <v>-0.133</v>
      </c>
      <c r="FG282">
        <v>-3.393</v>
      </c>
      <c r="FH282">
        <v>-0.24</v>
      </c>
      <c r="FI282">
        <v>419</v>
      </c>
      <c r="FJ282">
        <v>24</v>
      </c>
      <c r="FK282">
        <v>0.26</v>
      </c>
      <c r="FL282">
        <v>0.23</v>
      </c>
      <c r="FM282">
        <v>-61.041695</v>
      </c>
      <c r="FN282">
        <v>-3.09431369606011</v>
      </c>
      <c r="FO282">
        <v>0.3217512353900129</v>
      </c>
      <c r="FP282">
        <v>0</v>
      </c>
      <c r="FQ282">
        <v>2.345544117647059</v>
      </c>
      <c r="FR282">
        <v>0.03148510189304171</v>
      </c>
      <c r="FS282">
        <v>0.2172164117285373</v>
      </c>
      <c r="FT282">
        <v>1</v>
      </c>
      <c r="FU282">
        <v>5.09167025</v>
      </c>
      <c r="FV282">
        <v>0.1886531707317</v>
      </c>
      <c r="FW282">
        <v>0.02419610045931985</v>
      </c>
      <c r="FX282">
        <v>0</v>
      </c>
      <c r="FY282">
        <v>1</v>
      </c>
      <c r="FZ282">
        <v>3</v>
      </c>
      <c r="GA282" t="s">
        <v>426</v>
      </c>
      <c r="GB282">
        <v>2.97606</v>
      </c>
      <c r="GC282">
        <v>2.7158</v>
      </c>
      <c r="GD282">
        <v>0.191693</v>
      </c>
      <c r="GE282">
        <v>0.195237</v>
      </c>
      <c r="GF282">
        <v>0.09979440000000001</v>
      </c>
      <c r="GG282">
        <v>0.080763</v>
      </c>
      <c r="GH282">
        <v>25376.6</v>
      </c>
      <c r="GI282">
        <v>25386.4</v>
      </c>
      <c r="GJ282">
        <v>29219.6</v>
      </c>
      <c r="GK282">
        <v>29204.2</v>
      </c>
      <c r="GL282">
        <v>34881.3</v>
      </c>
      <c r="GM282">
        <v>35677.9</v>
      </c>
      <c r="GN282">
        <v>41183.4</v>
      </c>
      <c r="GO282">
        <v>41599.2</v>
      </c>
      <c r="GP282">
        <v>1.90075</v>
      </c>
      <c r="GQ282">
        <v>2.26275</v>
      </c>
      <c r="GR282">
        <v>-0.0151172</v>
      </c>
      <c r="GS282">
        <v>0</v>
      </c>
      <c r="GT282">
        <v>28.6295</v>
      </c>
      <c r="GU282">
        <v>999.9</v>
      </c>
      <c r="GV282">
        <v>38.4</v>
      </c>
      <c r="GW282">
        <v>36.4</v>
      </c>
      <c r="GX282">
        <v>25.8169</v>
      </c>
      <c r="GY282">
        <v>63.2095</v>
      </c>
      <c r="GZ282">
        <v>21.5345</v>
      </c>
      <c r="HA282">
        <v>2</v>
      </c>
      <c r="HB282">
        <v>0.394886</v>
      </c>
      <c r="HC282">
        <v>2.78479</v>
      </c>
      <c r="HD282">
        <v>20.3659</v>
      </c>
      <c r="HE282">
        <v>5.21534</v>
      </c>
      <c r="HF282">
        <v>12.0099</v>
      </c>
      <c r="HG282">
        <v>4.9871</v>
      </c>
      <c r="HH282">
        <v>3.28772</v>
      </c>
      <c r="HI282">
        <v>9999</v>
      </c>
      <c r="HJ282">
        <v>9999</v>
      </c>
      <c r="HK282">
        <v>9999</v>
      </c>
      <c r="HL282">
        <v>222.2</v>
      </c>
      <c r="HM282">
        <v>1.86752</v>
      </c>
      <c r="HN282">
        <v>1.86659</v>
      </c>
      <c r="HO282">
        <v>1.86592</v>
      </c>
      <c r="HP282">
        <v>1.86584</v>
      </c>
      <c r="HQ282">
        <v>1.86769</v>
      </c>
      <c r="HR282">
        <v>1.87012</v>
      </c>
      <c r="HS282">
        <v>1.86876</v>
      </c>
      <c r="HT282">
        <v>1.87027</v>
      </c>
      <c r="HU282">
        <v>0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-6.49</v>
      </c>
      <c r="II282">
        <v>-0.153</v>
      </c>
      <c r="IJ282">
        <v>-2.516739542632623</v>
      </c>
      <c r="IK282">
        <v>-0.003475500162460642</v>
      </c>
      <c r="IL282">
        <v>1.125610701116577E-07</v>
      </c>
      <c r="IM282">
        <v>8.211969671259291E-12</v>
      </c>
      <c r="IN282">
        <v>-0.1937301274936507</v>
      </c>
      <c r="IO282">
        <v>-0.01384364534232655</v>
      </c>
      <c r="IP282">
        <v>0.00103161831321913</v>
      </c>
      <c r="IQ282">
        <v>-1.444183994753534E-05</v>
      </c>
      <c r="IR282">
        <v>3</v>
      </c>
      <c r="IS282">
        <v>2339</v>
      </c>
      <c r="IT282">
        <v>1</v>
      </c>
      <c r="IU282">
        <v>31</v>
      </c>
      <c r="IV282">
        <v>8543.9</v>
      </c>
      <c r="IW282">
        <v>8543.9</v>
      </c>
      <c r="IX282">
        <v>3.11157</v>
      </c>
      <c r="IY282">
        <v>2.20947</v>
      </c>
      <c r="IZ282">
        <v>1.94702</v>
      </c>
      <c r="JA282">
        <v>2.63306</v>
      </c>
      <c r="JB282">
        <v>2.19482</v>
      </c>
      <c r="JC282">
        <v>2.38525</v>
      </c>
      <c r="JD282">
        <v>39.8177</v>
      </c>
      <c r="JE282">
        <v>14.6749</v>
      </c>
      <c r="JF282">
        <v>18</v>
      </c>
      <c r="JG282">
        <v>530.404</v>
      </c>
      <c r="JH282">
        <v>778.854</v>
      </c>
      <c r="JI282">
        <v>25.0017</v>
      </c>
      <c r="JJ282">
        <v>32.3176</v>
      </c>
      <c r="JK282">
        <v>30.0007</v>
      </c>
      <c r="JL282">
        <v>32.2374</v>
      </c>
      <c r="JM282">
        <v>32.1467</v>
      </c>
      <c r="JN282">
        <v>62.2698</v>
      </c>
      <c r="JO282">
        <v>34.7853</v>
      </c>
      <c r="JP282">
        <v>0</v>
      </c>
      <c r="JQ282">
        <v>25</v>
      </c>
      <c r="JR282">
        <v>1269.36</v>
      </c>
      <c r="JS282">
        <v>16.5636</v>
      </c>
      <c r="JT282">
        <v>99.95740000000001</v>
      </c>
      <c r="JU282">
        <v>99.92440000000001</v>
      </c>
    </row>
    <row r="283" spans="1:281">
      <c r="A283">
        <v>267</v>
      </c>
      <c r="B283">
        <v>1662655575.1</v>
      </c>
      <c r="C283">
        <v>4549.5</v>
      </c>
      <c r="D283" t="s">
        <v>959</v>
      </c>
      <c r="E283" t="s">
        <v>960</v>
      </c>
      <c r="F283">
        <v>5</v>
      </c>
      <c r="G283" t="s">
        <v>807</v>
      </c>
      <c r="H283" t="s">
        <v>416</v>
      </c>
      <c r="I283">
        <v>1662655567.6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1278.140103194945</v>
      </c>
      <c r="AK283">
        <v>1230.87</v>
      </c>
      <c r="AL283">
        <v>3.367208262355918</v>
      </c>
      <c r="AM283">
        <v>64.66936535487078</v>
      </c>
      <c r="AN283">
        <f>(AP283 - AO283 + DI283*1E3/(8.314*(DK283+273.15)) * AR283/DH283 * AQ283) * DH283/(100*CV283) * 1000/(1000 - AP283)</f>
        <v>0</v>
      </c>
      <c r="AO283">
        <v>16.68903084549509</v>
      </c>
      <c r="AP283">
        <v>21.81511186790507</v>
      </c>
      <c r="AQ283">
        <v>0.00012834355536091</v>
      </c>
      <c r="AR283">
        <v>93.61822982949093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1662655567.6</v>
      </c>
      <c r="DB283">
        <v>1180.925185185185</v>
      </c>
      <c r="DC283">
        <v>1242.427037037037</v>
      </c>
      <c r="DD283">
        <v>21.82306296296296</v>
      </c>
      <c r="DE283">
        <v>16.67866296296296</v>
      </c>
      <c r="DF283">
        <v>1187.397037037037</v>
      </c>
      <c r="DG283">
        <v>21.97609259259259</v>
      </c>
      <c r="DH283">
        <v>500.0040370370371</v>
      </c>
      <c r="DI283">
        <v>90.75135185185185</v>
      </c>
      <c r="DJ283">
        <v>0.09998194074074077</v>
      </c>
      <c r="DK283">
        <v>28.67626666666666</v>
      </c>
      <c r="DL283">
        <v>28.38356296296296</v>
      </c>
      <c r="DM283">
        <v>999.9000000000001</v>
      </c>
      <c r="DN283">
        <v>0</v>
      </c>
      <c r="DO283">
        <v>0</v>
      </c>
      <c r="DP283">
        <v>10001.93814814815</v>
      </c>
      <c r="DQ283">
        <v>0</v>
      </c>
      <c r="DR283">
        <v>268.4641111111111</v>
      </c>
      <c r="DS283">
        <v>-61.50193333333335</v>
      </c>
      <c r="DT283">
        <v>1207.270740740741</v>
      </c>
      <c r="DU283">
        <v>1263.500740740741</v>
      </c>
      <c r="DV283">
        <v>5.144407407407407</v>
      </c>
      <c r="DW283">
        <v>1242.427037037037</v>
      </c>
      <c r="DX283">
        <v>16.67866296296296</v>
      </c>
      <c r="DY283">
        <v>1.980472962962963</v>
      </c>
      <c r="DZ283">
        <v>1.513612222222222</v>
      </c>
      <c r="EA283">
        <v>17.28908148148148</v>
      </c>
      <c r="EB283">
        <v>13.10628148148148</v>
      </c>
      <c r="EC283">
        <v>1500.01962962963</v>
      </c>
      <c r="ED283">
        <v>0.972998111111111</v>
      </c>
      <c r="EE283">
        <v>0.02700192222222221</v>
      </c>
      <c r="EF283">
        <v>0</v>
      </c>
      <c r="EG283">
        <v>2.337918518518518</v>
      </c>
      <c r="EH283">
        <v>0</v>
      </c>
      <c r="EI283">
        <v>13179.57407407407</v>
      </c>
      <c r="EJ283">
        <v>12533.53703703704</v>
      </c>
      <c r="EK283">
        <v>39.97433333333333</v>
      </c>
      <c r="EL283">
        <v>41.75</v>
      </c>
      <c r="EM283">
        <v>40.486</v>
      </c>
      <c r="EN283">
        <v>40.875</v>
      </c>
      <c r="EO283">
        <v>39.375</v>
      </c>
      <c r="EP283">
        <v>1459.518148148148</v>
      </c>
      <c r="EQ283">
        <v>40.50148148148148</v>
      </c>
      <c r="ER283">
        <v>0</v>
      </c>
      <c r="ES283">
        <v>1662655574.9</v>
      </c>
      <c r="ET283">
        <v>0</v>
      </c>
      <c r="EU283">
        <v>2.350453846153846</v>
      </c>
      <c r="EV283">
        <v>-0.2688615497160201</v>
      </c>
      <c r="EW283">
        <v>17.41538467468309</v>
      </c>
      <c r="EX283">
        <v>13179.34615384615</v>
      </c>
      <c r="EY283">
        <v>15</v>
      </c>
      <c r="EZ283">
        <v>0</v>
      </c>
      <c r="FA283" t="s">
        <v>419</v>
      </c>
      <c r="FB283">
        <v>1662142938.1</v>
      </c>
      <c r="FC283">
        <v>1662142938.1</v>
      </c>
      <c r="FD283">
        <v>0</v>
      </c>
      <c r="FE283">
        <v>0.077</v>
      </c>
      <c r="FF283">
        <v>-0.133</v>
      </c>
      <c r="FG283">
        <v>-3.393</v>
      </c>
      <c r="FH283">
        <v>-0.24</v>
      </c>
      <c r="FI283">
        <v>419</v>
      </c>
      <c r="FJ283">
        <v>24</v>
      </c>
      <c r="FK283">
        <v>0.26</v>
      </c>
      <c r="FL283">
        <v>0.23</v>
      </c>
      <c r="FM283">
        <v>-61.31690731707316</v>
      </c>
      <c r="FN283">
        <v>-3.357290592334396</v>
      </c>
      <c r="FO283">
        <v>0.3530503269522555</v>
      </c>
      <c r="FP283">
        <v>0</v>
      </c>
      <c r="FQ283">
        <v>2.357761764705883</v>
      </c>
      <c r="FR283">
        <v>-0.0261925137438898</v>
      </c>
      <c r="FS283">
        <v>0.2218130758023201</v>
      </c>
      <c r="FT283">
        <v>1</v>
      </c>
      <c r="FU283">
        <v>5.122641951219513</v>
      </c>
      <c r="FV283">
        <v>0.5131873170731661</v>
      </c>
      <c r="FW283">
        <v>0.05428672524343453</v>
      </c>
      <c r="FX283">
        <v>0</v>
      </c>
      <c r="FY283">
        <v>1</v>
      </c>
      <c r="FZ283">
        <v>3</v>
      </c>
      <c r="GA283" t="s">
        <v>426</v>
      </c>
      <c r="GB283">
        <v>2.97588</v>
      </c>
      <c r="GC283">
        <v>2.71547</v>
      </c>
      <c r="GD283">
        <v>0.193348</v>
      </c>
      <c r="GE283">
        <v>0.196847</v>
      </c>
      <c r="GF283">
        <v>0.0997513</v>
      </c>
      <c r="GG283">
        <v>0.08039209999999999</v>
      </c>
      <c r="GH283">
        <v>25323.9</v>
      </c>
      <c r="GI283">
        <v>25335.1</v>
      </c>
      <c r="GJ283">
        <v>29219</v>
      </c>
      <c r="GK283">
        <v>29203.8</v>
      </c>
      <c r="GL283">
        <v>34882.2</v>
      </c>
      <c r="GM283">
        <v>35691.8</v>
      </c>
      <c r="GN283">
        <v>41182.4</v>
      </c>
      <c r="GO283">
        <v>41598.5</v>
      </c>
      <c r="GP283">
        <v>1.90053</v>
      </c>
      <c r="GQ283">
        <v>2.26273</v>
      </c>
      <c r="GR283">
        <v>-0.0148676</v>
      </c>
      <c r="GS283">
        <v>0</v>
      </c>
      <c r="GT283">
        <v>28.6363</v>
      </c>
      <c r="GU283">
        <v>999.9</v>
      </c>
      <c r="GV283">
        <v>38.4</v>
      </c>
      <c r="GW283">
        <v>36.4</v>
      </c>
      <c r="GX283">
        <v>25.8153</v>
      </c>
      <c r="GY283">
        <v>63.0695</v>
      </c>
      <c r="GZ283">
        <v>21.5625</v>
      </c>
      <c r="HA283">
        <v>2</v>
      </c>
      <c r="HB283">
        <v>0.395523</v>
      </c>
      <c r="HC283">
        <v>2.79394</v>
      </c>
      <c r="HD283">
        <v>20.3658</v>
      </c>
      <c r="HE283">
        <v>5.21534</v>
      </c>
      <c r="HF283">
        <v>12.0101</v>
      </c>
      <c r="HG283">
        <v>4.9868</v>
      </c>
      <c r="HH283">
        <v>3.28765</v>
      </c>
      <c r="HI283">
        <v>9999</v>
      </c>
      <c r="HJ283">
        <v>9999</v>
      </c>
      <c r="HK283">
        <v>9999</v>
      </c>
      <c r="HL283">
        <v>222.2</v>
      </c>
      <c r="HM283">
        <v>1.86751</v>
      </c>
      <c r="HN283">
        <v>1.8666</v>
      </c>
      <c r="HO283">
        <v>1.86592</v>
      </c>
      <c r="HP283">
        <v>1.86584</v>
      </c>
      <c r="HQ283">
        <v>1.86769</v>
      </c>
      <c r="HR283">
        <v>1.87012</v>
      </c>
      <c r="HS283">
        <v>1.86875</v>
      </c>
      <c r="HT283">
        <v>1.87027</v>
      </c>
      <c r="HU283">
        <v>0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-6.55</v>
      </c>
      <c r="II283">
        <v>-0.1532</v>
      </c>
      <c r="IJ283">
        <v>-2.516739542632623</v>
      </c>
      <c r="IK283">
        <v>-0.003475500162460642</v>
      </c>
      <c r="IL283">
        <v>1.125610701116577E-07</v>
      </c>
      <c r="IM283">
        <v>8.211969671259291E-12</v>
      </c>
      <c r="IN283">
        <v>-0.1937301274936507</v>
      </c>
      <c r="IO283">
        <v>-0.01384364534232655</v>
      </c>
      <c r="IP283">
        <v>0.00103161831321913</v>
      </c>
      <c r="IQ283">
        <v>-1.444183994753534E-05</v>
      </c>
      <c r="IR283">
        <v>3</v>
      </c>
      <c r="IS283">
        <v>2339</v>
      </c>
      <c r="IT283">
        <v>1</v>
      </c>
      <c r="IU283">
        <v>31</v>
      </c>
      <c r="IV283">
        <v>8544</v>
      </c>
      <c r="IW283">
        <v>8544</v>
      </c>
      <c r="IX283">
        <v>3.14575</v>
      </c>
      <c r="IY283">
        <v>2.20703</v>
      </c>
      <c r="IZ283">
        <v>1.94702</v>
      </c>
      <c r="JA283">
        <v>2.62939</v>
      </c>
      <c r="JB283">
        <v>2.19482</v>
      </c>
      <c r="JC283">
        <v>2.39502</v>
      </c>
      <c r="JD283">
        <v>39.8177</v>
      </c>
      <c r="JE283">
        <v>14.6749</v>
      </c>
      <c r="JF283">
        <v>18</v>
      </c>
      <c r="JG283">
        <v>530.303</v>
      </c>
      <c r="JH283">
        <v>778.901</v>
      </c>
      <c r="JI283">
        <v>25.0018</v>
      </c>
      <c r="JJ283">
        <v>32.3247</v>
      </c>
      <c r="JK283">
        <v>30.0007</v>
      </c>
      <c r="JL283">
        <v>32.2438</v>
      </c>
      <c r="JM283">
        <v>32.1523</v>
      </c>
      <c r="JN283">
        <v>62.9509</v>
      </c>
      <c r="JO283">
        <v>34.7853</v>
      </c>
      <c r="JP283">
        <v>0</v>
      </c>
      <c r="JQ283">
        <v>25</v>
      </c>
      <c r="JR283">
        <v>1289.39</v>
      </c>
      <c r="JS283">
        <v>16.5481</v>
      </c>
      <c r="JT283">
        <v>99.9551</v>
      </c>
      <c r="JU283">
        <v>99.9228</v>
      </c>
    </row>
    <row r="284" spans="1:281">
      <c r="A284">
        <v>268</v>
      </c>
      <c r="B284">
        <v>1662655580.1</v>
      </c>
      <c r="C284">
        <v>4554.5</v>
      </c>
      <c r="D284" t="s">
        <v>961</v>
      </c>
      <c r="E284" t="s">
        <v>962</v>
      </c>
      <c r="F284">
        <v>5</v>
      </c>
      <c r="G284" t="s">
        <v>807</v>
      </c>
      <c r="H284" t="s">
        <v>416</v>
      </c>
      <c r="I284">
        <v>1662655572.314285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1294.962871468075</v>
      </c>
      <c r="AK284">
        <v>1247.718484848484</v>
      </c>
      <c r="AL284">
        <v>3.375713685816156</v>
      </c>
      <c r="AM284">
        <v>64.66936535487078</v>
      </c>
      <c r="AN284">
        <f>(AP284 - AO284 + DI284*1E3/(8.314*(DK284+273.15)) * AR284/DH284 * AQ284) * DH284/(100*CV284) * 1000/(1000 - AP284)</f>
        <v>0</v>
      </c>
      <c r="AO284">
        <v>16.57105908139588</v>
      </c>
      <c r="AP284">
        <v>21.80431083591332</v>
      </c>
      <c r="AQ284">
        <v>-0.005886692289367729</v>
      </c>
      <c r="AR284">
        <v>93.61822982949093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1662655572.314285</v>
      </c>
      <c r="DB284">
        <v>1196.474642857143</v>
      </c>
      <c r="DC284">
        <v>1258.225357142857</v>
      </c>
      <c r="DD284">
        <v>21.81702142857143</v>
      </c>
      <c r="DE284">
        <v>16.6259</v>
      </c>
      <c r="DF284">
        <v>1202.995714285714</v>
      </c>
      <c r="DG284">
        <v>21.97010357142857</v>
      </c>
      <c r="DH284">
        <v>500.007</v>
      </c>
      <c r="DI284">
        <v>90.75065714285715</v>
      </c>
      <c r="DJ284">
        <v>0.1000087464285714</v>
      </c>
      <c r="DK284">
        <v>28.68095714285715</v>
      </c>
      <c r="DL284">
        <v>28.38896071428571</v>
      </c>
      <c r="DM284">
        <v>999.9000000000002</v>
      </c>
      <c r="DN284">
        <v>0</v>
      </c>
      <c r="DO284">
        <v>0</v>
      </c>
      <c r="DP284">
        <v>9998.343571428572</v>
      </c>
      <c r="DQ284">
        <v>0</v>
      </c>
      <c r="DR284">
        <v>268.505</v>
      </c>
      <c r="DS284">
        <v>-61.75039642857143</v>
      </c>
      <c r="DT284">
        <v>1223.159285714286</v>
      </c>
      <c r="DU284">
        <v>1279.497857142857</v>
      </c>
      <c r="DV284">
        <v>5.191125357142857</v>
      </c>
      <c r="DW284">
        <v>1258.225357142857</v>
      </c>
      <c r="DX284">
        <v>16.6259</v>
      </c>
      <c r="DY284">
        <v>1.979908928571429</v>
      </c>
      <c r="DZ284">
        <v>1.508811428571429</v>
      </c>
      <c r="EA284">
        <v>17.28456428571428</v>
      </c>
      <c r="EB284">
        <v>13.05766071428572</v>
      </c>
      <c r="EC284">
        <v>1500</v>
      </c>
      <c r="ED284">
        <v>0.97299825</v>
      </c>
      <c r="EE284">
        <v>0.02700177499999999</v>
      </c>
      <c r="EF284">
        <v>0</v>
      </c>
      <c r="EG284">
        <v>2.314353571428571</v>
      </c>
      <c r="EH284">
        <v>0</v>
      </c>
      <c r="EI284">
        <v>13179.96428571429</v>
      </c>
      <c r="EJ284">
        <v>12533.37857142857</v>
      </c>
      <c r="EK284">
        <v>39.991</v>
      </c>
      <c r="EL284">
        <v>41.75664285714286</v>
      </c>
      <c r="EM284">
        <v>40.5</v>
      </c>
      <c r="EN284">
        <v>40.88164285714286</v>
      </c>
      <c r="EO284">
        <v>39.375</v>
      </c>
      <c r="EP284">
        <v>1459.498928571429</v>
      </c>
      <c r="EQ284">
        <v>40.50107142857143</v>
      </c>
      <c r="ER284">
        <v>0</v>
      </c>
      <c r="ES284">
        <v>1662655580.3</v>
      </c>
      <c r="ET284">
        <v>0</v>
      </c>
      <c r="EU284">
        <v>2.32524</v>
      </c>
      <c r="EV284">
        <v>-0.06163078626495026</v>
      </c>
      <c r="EW284">
        <v>-6.038461570995295</v>
      </c>
      <c r="EX284">
        <v>13179.796</v>
      </c>
      <c r="EY284">
        <v>15</v>
      </c>
      <c r="EZ284">
        <v>0</v>
      </c>
      <c r="FA284" t="s">
        <v>419</v>
      </c>
      <c r="FB284">
        <v>1662142938.1</v>
      </c>
      <c r="FC284">
        <v>1662142938.1</v>
      </c>
      <c r="FD284">
        <v>0</v>
      </c>
      <c r="FE284">
        <v>0.077</v>
      </c>
      <c r="FF284">
        <v>-0.133</v>
      </c>
      <c r="FG284">
        <v>-3.393</v>
      </c>
      <c r="FH284">
        <v>-0.24</v>
      </c>
      <c r="FI284">
        <v>419</v>
      </c>
      <c r="FJ284">
        <v>24</v>
      </c>
      <c r="FK284">
        <v>0.26</v>
      </c>
      <c r="FL284">
        <v>0.23</v>
      </c>
      <c r="FM284">
        <v>-61.57863749999999</v>
      </c>
      <c r="FN284">
        <v>-3.395053283302045</v>
      </c>
      <c r="FO284">
        <v>0.3447967224956613</v>
      </c>
      <c r="FP284">
        <v>0</v>
      </c>
      <c r="FQ284">
        <v>2.342538235294118</v>
      </c>
      <c r="FR284">
        <v>-0.02058518416860841</v>
      </c>
      <c r="FS284">
        <v>0.2440149272371116</v>
      </c>
      <c r="FT284">
        <v>1</v>
      </c>
      <c r="FU284">
        <v>5.161472999999999</v>
      </c>
      <c r="FV284">
        <v>0.6266996622889203</v>
      </c>
      <c r="FW284">
        <v>0.06211748438241846</v>
      </c>
      <c r="FX284">
        <v>0</v>
      </c>
      <c r="FY284">
        <v>1</v>
      </c>
      <c r="FZ284">
        <v>3</v>
      </c>
      <c r="GA284" t="s">
        <v>426</v>
      </c>
      <c r="GB284">
        <v>2.97597</v>
      </c>
      <c r="GC284">
        <v>2.71566</v>
      </c>
      <c r="GD284">
        <v>0.194994</v>
      </c>
      <c r="GE284">
        <v>0.198477</v>
      </c>
      <c r="GF284">
        <v>0.0997374</v>
      </c>
      <c r="GG284">
        <v>0.0803754</v>
      </c>
      <c r="GH284">
        <v>25271.6</v>
      </c>
      <c r="GI284">
        <v>25283.4</v>
      </c>
      <c r="GJ284">
        <v>29218.4</v>
      </c>
      <c r="GK284">
        <v>29203.6</v>
      </c>
      <c r="GL284">
        <v>34882.3</v>
      </c>
      <c r="GM284">
        <v>35692.6</v>
      </c>
      <c r="GN284">
        <v>41181.8</v>
      </c>
      <c r="GO284">
        <v>41598.6</v>
      </c>
      <c r="GP284">
        <v>1.90068</v>
      </c>
      <c r="GQ284">
        <v>2.26265</v>
      </c>
      <c r="GR284">
        <v>-0.0151359</v>
      </c>
      <c r="GS284">
        <v>0</v>
      </c>
      <c r="GT284">
        <v>28.6446</v>
      </c>
      <c r="GU284">
        <v>999.9</v>
      </c>
      <c r="GV284">
        <v>38.4</v>
      </c>
      <c r="GW284">
        <v>36.4</v>
      </c>
      <c r="GX284">
        <v>25.8182</v>
      </c>
      <c r="GY284">
        <v>63.1695</v>
      </c>
      <c r="GZ284">
        <v>21.6226</v>
      </c>
      <c r="HA284">
        <v>2</v>
      </c>
      <c r="HB284">
        <v>0.396098</v>
      </c>
      <c r="HC284">
        <v>2.80193</v>
      </c>
      <c r="HD284">
        <v>20.3657</v>
      </c>
      <c r="HE284">
        <v>5.21489</v>
      </c>
      <c r="HF284">
        <v>12.0099</v>
      </c>
      <c r="HG284">
        <v>4.9868</v>
      </c>
      <c r="HH284">
        <v>3.28758</v>
      </c>
      <c r="HI284">
        <v>9999</v>
      </c>
      <c r="HJ284">
        <v>9999</v>
      </c>
      <c r="HK284">
        <v>9999</v>
      </c>
      <c r="HL284">
        <v>222.2</v>
      </c>
      <c r="HM284">
        <v>1.86751</v>
      </c>
      <c r="HN284">
        <v>1.86657</v>
      </c>
      <c r="HO284">
        <v>1.86589</v>
      </c>
      <c r="HP284">
        <v>1.86584</v>
      </c>
      <c r="HQ284">
        <v>1.86769</v>
      </c>
      <c r="HR284">
        <v>1.87012</v>
      </c>
      <c r="HS284">
        <v>1.86874</v>
      </c>
      <c r="HT284">
        <v>1.87027</v>
      </c>
      <c r="HU284">
        <v>0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-6.61</v>
      </c>
      <c r="II284">
        <v>-0.1532</v>
      </c>
      <c r="IJ284">
        <v>-2.516739542632623</v>
      </c>
      <c r="IK284">
        <v>-0.003475500162460642</v>
      </c>
      <c r="IL284">
        <v>1.125610701116577E-07</v>
      </c>
      <c r="IM284">
        <v>8.211969671259291E-12</v>
      </c>
      <c r="IN284">
        <v>-0.1937301274936507</v>
      </c>
      <c r="IO284">
        <v>-0.01384364534232655</v>
      </c>
      <c r="IP284">
        <v>0.00103161831321913</v>
      </c>
      <c r="IQ284">
        <v>-1.444183994753534E-05</v>
      </c>
      <c r="IR284">
        <v>3</v>
      </c>
      <c r="IS284">
        <v>2339</v>
      </c>
      <c r="IT284">
        <v>1</v>
      </c>
      <c r="IU284">
        <v>31</v>
      </c>
      <c r="IV284">
        <v>8544</v>
      </c>
      <c r="IW284">
        <v>8544</v>
      </c>
      <c r="IX284">
        <v>3.17627</v>
      </c>
      <c r="IY284">
        <v>2.20703</v>
      </c>
      <c r="IZ284">
        <v>1.94702</v>
      </c>
      <c r="JA284">
        <v>2.63062</v>
      </c>
      <c r="JB284">
        <v>2.19482</v>
      </c>
      <c r="JC284">
        <v>2.38281</v>
      </c>
      <c r="JD284">
        <v>39.8177</v>
      </c>
      <c r="JE284">
        <v>14.6661</v>
      </c>
      <c r="JF284">
        <v>18</v>
      </c>
      <c r="JG284">
        <v>530.455</v>
      </c>
      <c r="JH284">
        <v>778.913</v>
      </c>
      <c r="JI284">
        <v>25.0017</v>
      </c>
      <c r="JJ284">
        <v>32.3319</v>
      </c>
      <c r="JK284">
        <v>30.0007</v>
      </c>
      <c r="JL284">
        <v>32.2497</v>
      </c>
      <c r="JM284">
        <v>32.1589</v>
      </c>
      <c r="JN284">
        <v>63.5579</v>
      </c>
      <c r="JO284">
        <v>34.7853</v>
      </c>
      <c r="JP284">
        <v>0</v>
      </c>
      <c r="JQ284">
        <v>25</v>
      </c>
      <c r="JR284">
        <v>1302.75</v>
      </c>
      <c r="JS284">
        <v>16.5069</v>
      </c>
      <c r="JT284">
        <v>99.9534</v>
      </c>
      <c r="JU284">
        <v>99.92270000000001</v>
      </c>
    </row>
    <row r="285" spans="1:281">
      <c r="A285">
        <v>269</v>
      </c>
      <c r="B285">
        <v>1662655585.1</v>
      </c>
      <c r="C285">
        <v>4559.5</v>
      </c>
      <c r="D285" t="s">
        <v>963</v>
      </c>
      <c r="E285" t="s">
        <v>964</v>
      </c>
      <c r="F285">
        <v>5</v>
      </c>
      <c r="G285" t="s">
        <v>807</v>
      </c>
      <c r="H285" t="s">
        <v>416</v>
      </c>
      <c r="I285">
        <v>1662655577.6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1311.97962331333</v>
      </c>
      <c r="AK285">
        <v>1264.554242424243</v>
      </c>
      <c r="AL285">
        <v>3.349225656503143</v>
      </c>
      <c r="AM285">
        <v>64.66936535487078</v>
      </c>
      <c r="AN285">
        <f>(AP285 - AO285 + DI285*1E3/(8.314*(DK285+273.15)) * AR285/DH285 * AQ285) * DH285/(100*CV285) * 1000/(1000 - AP285)</f>
        <v>0</v>
      </c>
      <c r="AO285">
        <v>16.56597081489761</v>
      </c>
      <c r="AP285">
        <v>21.81581805985554</v>
      </c>
      <c r="AQ285">
        <v>-2.434581887192227E-05</v>
      </c>
      <c r="AR285">
        <v>93.61822982949093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1662655577.6</v>
      </c>
      <c r="DB285">
        <v>1213.912962962963</v>
      </c>
      <c r="DC285">
        <v>1275.925555555556</v>
      </c>
      <c r="DD285">
        <v>21.81224814814815</v>
      </c>
      <c r="DE285">
        <v>16.58057407407408</v>
      </c>
      <c r="DF285">
        <v>1220.488888888889</v>
      </c>
      <c r="DG285">
        <v>21.96538148148148</v>
      </c>
      <c r="DH285">
        <v>499.9873703703703</v>
      </c>
      <c r="DI285">
        <v>90.74949999999998</v>
      </c>
      <c r="DJ285">
        <v>0.09995511481481482</v>
      </c>
      <c r="DK285">
        <v>28.68747407407407</v>
      </c>
      <c r="DL285">
        <v>28.39428148148148</v>
      </c>
      <c r="DM285">
        <v>999.9000000000001</v>
      </c>
      <c r="DN285">
        <v>0</v>
      </c>
      <c r="DO285">
        <v>0</v>
      </c>
      <c r="DP285">
        <v>9996.480370370371</v>
      </c>
      <c r="DQ285">
        <v>0</v>
      </c>
      <c r="DR285">
        <v>268.3721481481482</v>
      </c>
      <c r="DS285">
        <v>-62.01174814814814</v>
      </c>
      <c r="DT285">
        <v>1240.98037037037</v>
      </c>
      <c r="DU285">
        <v>1297.437037037037</v>
      </c>
      <c r="DV285">
        <v>5.231674444444444</v>
      </c>
      <c r="DW285">
        <v>1275.925555555556</v>
      </c>
      <c r="DX285">
        <v>16.58057407407408</v>
      </c>
      <c r="DY285">
        <v>1.97945</v>
      </c>
      <c r="DZ285">
        <v>1.504678888888889</v>
      </c>
      <c r="EA285">
        <v>17.28090740740741</v>
      </c>
      <c r="EB285">
        <v>13.01575925925926</v>
      </c>
      <c r="EC285">
        <v>1499.980740740741</v>
      </c>
      <c r="ED285">
        <v>0.972998111111111</v>
      </c>
      <c r="EE285">
        <v>0.02700192222222221</v>
      </c>
      <c r="EF285">
        <v>0</v>
      </c>
      <c r="EG285">
        <v>2.299740740740741</v>
      </c>
      <c r="EH285">
        <v>0</v>
      </c>
      <c r="EI285">
        <v>13177.35925925926</v>
      </c>
      <c r="EJ285">
        <v>12533.21481481481</v>
      </c>
      <c r="EK285">
        <v>40</v>
      </c>
      <c r="EL285">
        <v>41.77755555555554</v>
      </c>
      <c r="EM285">
        <v>40.5</v>
      </c>
      <c r="EN285">
        <v>40.90255555555555</v>
      </c>
      <c r="EO285">
        <v>39.375</v>
      </c>
      <c r="EP285">
        <v>1459.47962962963</v>
      </c>
      <c r="EQ285">
        <v>40.50111111111111</v>
      </c>
      <c r="ER285">
        <v>0</v>
      </c>
      <c r="ES285">
        <v>1662655585.1</v>
      </c>
      <c r="ET285">
        <v>0</v>
      </c>
      <c r="EU285">
        <v>2.314764</v>
      </c>
      <c r="EV285">
        <v>0.2885538332552567</v>
      </c>
      <c r="EW285">
        <v>-55.07692337368559</v>
      </c>
      <c r="EX285">
        <v>13177.18</v>
      </c>
      <c r="EY285">
        <v>15</v>
      </c>
      <c r="EZ285">
        <v>0</v>
      </c>
      <c r="FA285" t="s">
        <v>419</v>
      </c>
      <c r="FB285">
        <v>1662142938.1</v>
      </c>
      <c r="FC285">
        <v>1662142938.1</v>
      </c>
      <c r="FD285">
        <v>0</v>
      </c>
      <c r="FE285">
        <v>0.077</v>
      </c>
      <c r="FF285">
        <v>-0.133</v>
      </c>
      <c r="FG285">
        <v>-3.393</v>
      </c>
      <c r="FH285">
        <v>-0.24</v>
      </c>
      <c r="FI285">
        <v>419</v>
      </c>
      <c r="FJ285">
        <v>24</v>
      </c>
      <c r="FK285">
        <v>0.26</v>
      </c>
      <c r="FL285">
        <v>0.23</v>
      </c>
      <c r="FM285">
        <v>-61.84712926829268</v>
      </c>
      <c r="FN285">
        <v>-2.979622996515638</v>
      </c>
      <c r="FO285">
        <v>0.307610773419683</v>
      </c>
      <c r="FP285">
        <v>0</v>
      </c>
      <c r="FQ285">
        <v>2.330423529411765</v>
      </c>
      <c r="FR285">
        <v>-0.3423896209833466</v>
      </c>
      <c r="FS285">
        <v>0.2764447333968172</v>
      </c>
      <c r="FT285">
        <v>1</v>
      </c>
      <c r="FU285">
        <v>5.203182195121951</v>
      </c>
      <c r="FV285">
        <v>0.4528291986062711</v>
      </c>
      <c r="FW285">
        <v>0.04915335035660338</v>
      </c>
      <c r="FX285">
        <v>0</v>
      </c>
      <c r="FY285">
        <v>1</v>
      </c>
      <c r="FZ285">
        <v>3</v>
      </c>
      <c r="GA285" t="s">
        <v>426</v>
      </c>
      <c r="GB285">
        <v>2.97595</v>
      </c>
      <c r="GC285">
        <v>2.71551</v>
      </c>
      <c r="GD285">
        <v>0.196623</v>
      </c>
      <c r="GE285">
        <v>0.200074</v>
      </c>
      <c r="GF285">
        <v>0.0997705</v>
      </c>
      <c r="GG285">
        <v>0.0803657</v>
      </c>
      <c r="GH285">
        <v>25219.9</v>
      </c>
      <c r="GI285">
        <v>25232.2</v>
      </c>
      <c r="GJ285">
        <v>29217.9</v>
      </c>
      <c r="GK285">
        <v>29202.9</v>
      </c>
      <c r="GL285">
        <v>34880.2</v>
      </c>
      <c r="GM285">
        <v>35692</v>
      </c>
      <c r="GN285">
        <v>41180.9</v>
      </c>
      <c r="GO285">
        <v>41597.4</v>
      </c>
      <c r="GP285">
        <v>1.9004</v>
      </c>
      <c r="GQ285">
        <v>2.2624</v>
      </c>
      <c r="GR285">
        <v>-0.015799</v>
      </c>
      <c r="GS285">
        <v>0</v>
      </c>
      <c r="GT285">
        <v>28.6526</v>
      </c>
      <c r="GU285">
        <v>999.9</v>
      </c>
      <c r="GV285">
        <v>38.4</v>
      </c>
      <c r="GW285">
        <v>36.4</v>
      </c>
      <c r="GX285">
        <v>25.8163</v>
      </c>
      <c r="GY285">
        <v>63.4195</v>
      </c>
      <c r="GZ285">
        <v>21.6426</v>
      </c>
      <c r="HA285">
        <v>2</v>
      </c>
      <c r="HB285">
        <v>0.396862</v>
      </c>
      <c r="HC285">
        <v>2.80957</v>
      </c>
      <c r="HD285">
        <v>20.3655</v>
      </c>
      <c r="HE285">
        <v>5.21519</v>
      </c>
      <c r="HF285">
        <v>12.0101</v>
      </c>
      <c r="HG285">
        <v>4.9868</v>
      </c>
      <c r="HH285">
        <v>3.2876</v>
      </c>
      <c r="HI285">
        <v>9999</v>
      </c>
      <c r="HJ285">
        <v>9999</v>
      </c>
      <c r="HK285">
        <v>9999</v>
      </c>
      <c r="HL285">
        <v>222.2</v>
      </c>
      <c r="HM285">
        <v>1.86752</v>
      </c>
      <c r="HN285">
        <v>1.86658</v>
      </c>
      <c r="HO285">
        <v>1.86592</v>
      </c>
      <c r="HP285">
        <v>1.86584</v>
      </c>
      <c r="HQ285">
        <v>1.86771</v>
      </c>
      <c r="HR285">
        <v>1.87012</v>
      </c>
      <c r="HS285">
        <v>1.86875</v>
      </c>
      <c r="HT285">
        <v>1.87027</v>
      </c>
      <c r="HU285">
        <v>0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-6.66</v>
      </c>
      <c r="II285">
        <v>-0.1531</v>
      </c>
      <c r="IJ285">
        <v>-2.516739542632623</v>
      </c>
      <c r="IK285">
        <v>-0.003475500162460642</v>
      </c>
      <c r="IL285">
        <v>1.125610701116577E-07</v>
      </c>
      <c r="IM285">
        <v>8.211969671259291E-12</v>
      </c>
      <c r="IN285">
        <v>-0.1937301274936507</v>
      </c>
      <c r="IO285">
        <v>-0.01384364534232655</v>
      </c>
      <c r="IP285">
        <v>0.00103161831321913</v>
      </c>
      <c r="IQ285">
        <v>-1.444183994753534E-05</v>
      </c>
      <c r="IR285">
        <v>3</v>
      </c>
      <c r="IS285">
        <v>2339</v>
      </c>
      <c r="IT285">
        <v>1</v>
      </c>
      <c r="IU285">
        <v>31</v>
      </c>
      <c r="IV285">
        <v>8544.1</v>
      </c>
      <c r="IW285">
        <v>8544.1</v>
      </c>
      <c r="IX285">
        <v>3.21045</v>
      </c>
      <c r="IY285">
        <v>2.20703</v>
      </c>
      <c r="IZ285">
        <v>1.9458</v>
      </c>
      <c r="JA285">
        <v>2.63428</v>
      </c>
      <c r="JB285">
        <v>2.19482</v>
      </c>
      <c r="JC285">
        <v>2.39014</v>
      </c>
      <c r="JD285">
        <v>39.8428</v>
      </c>
      <c r="JE285">
        <v>14.6661</v>
      </c>
      <c r="JF285">
        <v>18</v>
      </c>
      <c r="JG285">
        <v>530.322</v>
      </c>
      <c r="JH285">
        <v>778.75</v>
      </c>
      <c r="JI285">
        <v>25.0015</v>
      </c>
      <c r="JJ285">
        <v>32.339</v>
      </c>
      <c r="JK285">
        <v>30.0007</v>
      </c>
      <c r="JL285">
        <v>32.2566</v>
      </c>
      <c r="JM285">
        <v>32.1653</v>
      </c>
      <c r="JN285">
        <v>64.2338</v>
      </c>
      <c r="JO285">
        <v>34.7853</v>
      </c>
      <c r="JP285">
        <v>0</v>
      </c>
      <c r="JQ285">
        <v>25</v>
      </c>
      <c r="JR285">
        <v>1322.78</v>
      </c>
      <c r="JS285">
        <v>16.4615</v>
      </c>
      <c r="JT285">
        <v>99.95140000000001</v>
      </c>
      <c r="JU285">
        <v>99.92</v>
      </c>
    </row>
    <row r="286" spans="1:281">
      <c r="A286">
        <v>270</v>
      </c>
      <c r="B286">
        <v>1662655590.1</v>
      </c>
      <c r="C286">
        <v>4564.5</v>
      </c>
      <c r="D286" t="s">
        <v>965</v>
      </c>
      <c r="E286" t="s">
        <v>966</v>
      </c>
      <c r="F286">
        <v>5</v>
      </c>
      <c r="G286" t="s">
        <v>807</v>
      </c>
      <c r="H286" t="s">
        <v>416</v>
      </c>
      <c r="I286">
        <v>1662655582.314285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1329.14532633032</v>
      </c>
      <c r="AK286">
        <v>1281.635575757575</v>
      </c>
      <c r="AL286">
        <v>3.417844044234278</v>
      </c>
      <c r="AM286">
        <v>64.66936535487078</v>
      </c>
      <c r="AN286">
        <f>(AP286 - AO286 + DI286*1E3/(8.314*(DK286+273.15)) * AR286/DH286 * AQ286) * DH286/(100*CV286) * 1000/(1000 - AP286)</f>
        <v>0</v>
      </c>
      <c r="AO286">
        <v>16.56121766009734</v>
      </c>
      <c r="AP286">
        <v>21.83844097007225</v>
      </c>
      <c r="AQ286">
        <v>0.000388607742753241</v>
      </c>
      <c r="AR286">
        <v>93.61822982949093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1662655582.314285</v>
      </c>
      <c r="DB286">
        <v>1229.485714285714</v>
      </c>
      <c r="DC286">
        <v>1291.723214285714</v>
      </c>
      <c r="DD286">
        <v>21.81483928571429</v>
      </c>
      <c r="DE286">
        <v>16.56335714285714</v>
      </c>
      <c r="DF286">
        <v>1236.111071428571</v>
      </c>
      <c r="DG286">
        <v>21.96793928571428</v>
      </c>
      <c r="DH286">
        <v>499.9980714285714</v>
      </c>
      <c r="DI286">
        <v>90.74953214285713</v>
      </c>
      <c r="DJ286">
        <v>0.09999382142857141</v>
      </c>
      <c r="DK286">
        <v>28.692275</v>
      </c>
      <c r="DL286">
        <v>28.39682857142858</v>
      </c>
      <c r="DM286">
        <v>999.9000000000002</v>
      </c>
      <c r="DN286">
        <v>0</v>
      </c>
      <c r="DO286">
        <v>0</v>
      </c>
      <c r="DP286">
        <v>9996.879285714285</v>
      </c>
      <c r="DQ286">
        <v>0</v>
      </c>
      <c r="DR286">
        <v>267.942</v>
      </c>
      <c r="DS286">
        <v>-62.23641785714285</v>
      </c>
      <c r="DT286">
        <v>1256.904642857143</v>
      </c>
      <c r="DU286">
        <v>1313.478214285714</v>
      </c>
      <c r="DV286">
        <v>5.251473571428571</v>
      </c>
      <c r="DW286">
        <v>1291.723214285714</v>
      </c>
      <c r="DX286">
        <v>16.56335714285714</v>
      </c>
      <c r="DY286">
        <v>1.979685</v>
      </c>
      <c r="DZ286">
        <v>1.503116428571429</v>
      </c>
      <c r="EA286">
        <v>17.28278214285714</v>
      </c>
      <c r="EB286">
        <v>12.99989642857143</v>
      </c>
      <c r="EC286">
        <v>1500.011428571428</v>
      </c>
      <c r="ED286">
        <v>0.9729982500000001</v>
      </c>
      <c r="EE286">
        <v>0.02700177499999999</v>
      </c>
      <c r="EF286">
        <v>0</v>
      </c>
      <c r="EG286">
        <v>2.280882142857143</v>
      </c>
      <c r="EH286">
        <v>0</v>
      </c>
      <c r="EI286">
        <v>13174.26071428571</v>
      </c>
      <c r="EJ286">
        <v>12533.47857142857</v>
      </c>
      <c r="EK286">
        <v>40</v>
      </c>
      <c r="EL286">
        <v>41.79649999999999</v>
      </c>
      <c r="EM286">
        <v>40.5</v>
      </c>
      <c r="EN286">
        <v>40.92149999999999</v>
      </c>
      <c r="EO286">
        <v>39.38164285714286</v>
      </c>
      <c r="EP286">
        <v>1459.509642857143</v>
      </c>
      <c r="EQ286">
        <v>40.50178571428571</v>
      </c>
      <c r="ER286">
        <v>0</v>
      </c>
      <c r="ES286">
        <v>1662655589.9</v>
      </c>
      <c r="ET286">
        <v>0</v>
      </c>
      <c r="EU286">
        <v>2.300564</v>
      </c>
      <c r="EV286">
        <v>-0.01256924826740135</v>
      </c>
      <c r="EW286">
        <v>-53.02307700918748</v>
      </c>
      <c r="EX286">
        <v>13173.712</v>
      </c>
      <c r="EY286">
        <v>15</v>
      </c>
      <c r="EZ286">
        <v>0</v>
      </c>
      <c r="FA286" t="s">
        <v>419</v>
      </c>
      <c r="FB286">
        <v>1662142938.1</v>
      </c>
      <c r="FC286">
        <v>1662142938.1</v>
      </c>
      <c r="FD286">
        <v>0</v>
      </c>
      <c r="FE286">
        <v>0.077</v>
      </c>
      <c r="FF286">
        <v>-0.133</v>
      </c>
      <c r="FG286">
        <v>-3.393</v>
      </c>
      <c r="FH286">
        <v>-0.24</v>
      </c>
      <c r="FI286">
        <v>419</v>
      </c>
      <c r="FJ286">
        <v>24</v>
      </c>
      <c r="FK286">
        <v>0.26</v>
      </c>
      <c r="FL286">
        <v>0.23</v>
      </c>
      <c r="FM286">
        <v>-62.09522500000001</v>
      </c>
      <c r="FN286">
        <v>-2.984174859286993</v>
      </c>
      <c r="FO286">
        <v>0.3034067811948184</v>
      </c>
      <c r="FP286">
        <v>0</v>
      </c>
      <c r="FQ286">
        <v>2.32495</v>
      </c>
      <c r="FR286">
        <v>-0.1014988611088802</v>
      </c>
      <c r="FS286">
        <v>0.2432099410821368</v>
      </c>
      <c r="FT286">
        <v>1</v>
      </c>
      <c r="FU286">
        <v>5.23538</v>
      </c>
      <c r="FV286">
        <v>0.2791760600375169</v>
      </c>
      <c r="FW286">
        <v>0.03202969520616771</v>
      </c>
      <c r="FX286">
        <v>0</v>
      </c>
      <c r="FY286">
        <v>1</v>
      </c>
      <c r="FZ286">
        <v>3</v>
      </c>
      <c r="GA286" t="s">
        <v>426</v>
      </c>
      <c r="GB286">
        <v>2.97588</v>
      </c>
      <c r="GC286">
        <v>2.71568</v>
      </c>
      <c r="GD286">
        <v>0.198266</v>
      </c>
      <c r="GE286">
        <v>0.201665</v>
      </c>
      <c r="GF286">
        <v>0.0998411</v>
      </c>
      <c r="GG286">
        <v>0.08027339999999999</v>
      </c>
      <c r="GH286">
        <v>25167.8</v>
      </c>
      <c r="GI286">
        <v>25181.7</v>
      </c>
      <c r="GJ286">
        <v>29217.5</v>
      </c>
      <c r="GK286">
        <v>29202.7</v>
      </c>
      <c r="GL286">
        <v>34877.1</v>
      </c>
      <c r="GM286">
        <v>35695.3</v>
      </c>
      <c r="GN286">
        <v>41180.4</v>
      </c>
      <c r="GO286">
        <v>41597</v>
      </c>
      <c r="GP286">
        <v>1.90058</v>
      </c>
      <c r="GQ286">
        <v>2.26213</v>
      </c>
      <c r="GR286">
        <v>-0.0161193</v>
      </c>
      <c r="GS286">
        <v>0</v>
      </c>
      <c r="GT286">
        <v>28.659</v>
      </c>
      <c r="GU286">
        <v>999.9</v>
      </c>
      <c r="GV286">
        <v>38.4</v>
      </c>
      <c r="GW286">
        <v>36.4</v>
      </c>
      <c r="GX286">
        <v>25.817</v>
      </c>
      <c r="GY286">
        <v>63.1295</v>
      </c>
      <c r="GZ286">
        <v>21.6146</v>
      </c>
      <c r="HA286">
        <v>2</v>
      </c>
      <c r="HB286">
        <v>0.397558</v>
      </c>
      <c r="HC286">
        <v>2.81353</v>
      </c>
      <c r="HD286">
        <v>20.3656</v>
      </c>
      <c r="HE286">
        <v>5.21624</v>
      </c>
      <c r="HF286">
        <v>12.0099</v>
      </c>
      <c r="HG286">
        <v>4.98725</v>
      </c>
      <c r="HH286">
        <v>3.28772</v>
      </c>
      <c r="HI286">
        <v>9999</v>
      </c>
      <c r="HJ286">
        <v>9999</v>
      </c>
      <c r="HK286">
        <v>9999</v>
      </c>
      <c r="HL286">
        <v>222.2</v>
      </c>
      <c r="HM286">
        <v>1.86752</v>
      </c>
      <c r="HN286">
        <v>1.86656</v>
      </c>
      <c r="HO286">
        <v>1.86591</v>
      </c>
      <c r="HP286">
        <v>1.86584</v>
      </c>
      <c r="HQ286">
        <v>1.8677</v>
      </c>
      <c r="HR286">
        <v>1.87012</v>
      </c>
      <c r="HS286">
        <v>1.86876</v>
      </c>
      <c r="HT286">
        <v>1.87027</v>
      </c>
      <c r="HU286">
        <v>0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-6.71</v>
      </c>
      <c r="II286">
        <v>-0.1528</v>
      </c>
      <c r="IJ286">
        <v>-2.516739542632623</v>
      </c>
      <c r="IK286">
        <v>-0.003475500162460642</v>
      </c>
      <c r="IL286">
        <v>1.125610701116577E-07</v>
      </c>
      <c r="IM286">
        <v>8.211969671259291E-12</v>
      </c>
      <c r="IN286">
        <v>-0.1937301274936507</v>
      </c>
      <c r="IO286">
        <v>-0.01384364534232655</v>
      </c>
      <c r="IP286">
        <v>0.00103161831321913</v>
      </c>
      <c r="IQ286">
        <v>-1.444183994753534E-05</v>
      </c>
      <c r="IR286">
        <v>3</v>
      </c>
      <c r="IS286">
        <v>2339</v>
      </c>
      <c r="IT286">
        <v>1</v>
      </c>
      <c r="IU286">
        <v>31</v>
      </c>
      <c r="IV286">
        <v>8544.200000000001</v>
      </c>
      <c r="IW286">
        <v>8544.200000000001</v>
      </c>
      <c r="IX286">
        <v>3.23975</v>
      </c>
      <c r="IY286">
        <v>2.20825</v>
      </c>
      <c r="IZ286">
        <v>1.94702</v>
      </c>
      <c r="JA286">
        <v>2.63428</v>
      </c>
      <c r="JB286">
        <v>2.19482</v>
      </c>
      <c r="JC286">
        <v>2.37061</v>
      </c>
      <c r="JD286">
        <v>39.8428</v>
      </c>
      <c r="JE286">
        <v>14.6574</v>
      </c>
      <c r="JF286">
        <v>18</v>
      </c>
      <c r="JG286">
        <v>530.495</v>
      </c>
      <c r="JH286">
        <v>778.562</v>
      </c>
      <c r="JI286">
        <v>25.001</v>
      </c>
      <c r="JJ286">
        <v>32.3466</v>
      </c>
      <c r="JK286">
        <v>30.0008</v>
      </c>
      <c r="JL286">
        <v>32.263</v>
      </c>
      <c r="JM286">
        <v>32.1716</v>
      </c>
      <c r="JN286">
        <v>64.8355</v>
      </c>
      <c r="JO286">
        <v>35.0666</v>
      </c>
      <c r="JP286">
        <v>0</v>
      </c>
      <c r="JQ286">
        <v>25</v>
      </c>
      <c r="JR286">
        <v>1336.14</v>
      </c>
      <c r="JS286">
        <v>16.4056</v>
      </c>
      <c r="JT286">
        <v>99.95010000000001</v>
      </c>
      <c r="JU286">
        <v>99.9192</v>
      </c>
    </row>
    <row r="287" spans="1:281">
      <c r="A287">
        <v>271</v>
      </c>
      <c r="B287">
        <v>1662655595.1</v>
      </c>
      <c r="C287">
        <v>4569.5</v>
      </c>
      <c r="D287" t="s">
        <v>967</v>
      </c>
      <c r="E287" t="s">
        <v>968</v>
      </c>
      <c r="F287">
        <v>5</v>
      </c>
      <c r="G287" t="s">
        <v>807</v>
      </c>
      <c r="H287" t="s">
        <v>416</v>
      </c>
      <c r="I287">
        <v>1662655587.6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1345.901367260724</v>
      </c>
      <c r="AK287">
        <v>1298.563939393939</v>
      </c>
      <c r="AL287">
        <v>3.374115335952342</v>
      </c>
      <c r="AM287">
        <v>64.66936535487078</v>
      </c>
      <c r="AN287">
        <f>(AP287 - AO287 + DI287*1E3/(8.314*(DK287+273.15)) * AR287/DH287 * AQ287) * DH287/(100*CV287) * 1000/(1000 - AP287)</f>
        <v>0</v>
      </c>
      <c r="AO287">
        <v>16.54440776969351</v>
      </c>
      <c r="AP287">
        <v>21.83614489164088</v>
      </c>
      <c r="AQ287">
        <v>0.007154554577274436</v>
      </c>
      <c r="AR287">
        <v>93.61822982949093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1662655587.6</v>
      </c>
      <c r="DB287">
        <v>1247.011851851852</v>
      </c>
      <c r="DC287">
        <v>1309.342222222223</v>
      </c>
      <c r="DD287">
        <v>21.82676296296296</v>
      </c>
      <c r="DE287">
        <v>16.54328148148148</v>
      </c>
      <c r="DF287">
        <v>1253.693333333333</v>
      </c>
      <c r="DG287">
        <v>21.97973703703704</v>
      </c>
      <c r="DH287">
        <v>500.0016296296296</v>
      </c>
      <c r="DI287">
        <v>90.74940740740742</v>
      </c>
      <c r="DJ287">
        <v>0.09999586666666668</v>
      </c>
      <c r="DK287">
        <v>28.69510740740741</v>
      </c>
      <c r="DL287">
        <v>28.39839629629629</v>
      </c>
      <c r="DM287">
        <v>999.9000000000001</v>
      </c>
      <c r="DN287">
        <v>0</v>
      </c>
      <c r="DO287">
        <v>0</v>
      </c>
      <c r="DP287">
        <v>10002.69555555556</v>
      </c>
      <c r="DQ287">
        <v>0</v>
      </c>
      <c r="DR287">
        <v>267.4625925925926</v>
      </c>
      <c r="DS287">
        <v>-62.32923333333333</v>
      </c>
      <c r="DT287">
        <v>1274.838148148148</v>
      </c>
      <c r="DU287">
        <v>1331.366666666667</v>
      </c>
      <c r="DV287">
        <v>5.283471111111111</v>
      </c>
      <c r="DW287">
        <v>1309.342222222223</v>
      </c>
      <c r="DX287">
        <v>16.54328148148148</v>
      </c>
      <c r="DY287">
        <v>1.980763333333333</v>
      </c>
      <c r="DZ287">
        <v>1.501292962962963</v>
      </c>
      <c r="EA287">
        <v>17.29140740740741</v>
      </c>
      <c r="EB287">
        <v>12.98132222222222</v>
      </c>
      <c r="EC287">
        <v>1500.010740740741</v>
      </c>
      <c r="ED287">
        <v>0.972998111111111</v>
      </c>
      <c r="EE287">
        <v>0.02700192222222221</v>
      </c>
      <c r="EF287">
        <v>0</v>
      </c>
      <c r="EG287">
        <v>2.286188888888889</v>
      </c>
      <c r="EH287">
        <v>0</v>
      </c>
      <c r="EI287">
        <v>13169.66296296296</v>
      </c>
      <c r="EJ287">
        <v>12533.47037037037</v>
      </c>
      <c r="EK287">
        <v>40</v>
      </c>
      <c r="EL287">
        <v>41.81199999999999</v>
      </c>
      <c r="EM287">
        <v>40.5</v>
      </c>
      <c r="EN287">
        <v>40.93699999999999</v>
      </c>
      <c r="EO287">
        <v>39.40255555555555</v>
      </c>
      <c r="EP287">
        <v>1459.509259259259</v>
      </c>
      <c r="EQ287">
        <v>40.50148148148148</v>
      </c>
      <c r="ER287">
        <v>0</v>
      </c>
      <c r="ES287">
        <v>1662655595.3</v>
      </c>
      <c r="ET287">
        <v>0</v>
      </c>
      <c r="EU287">
        <v>2.306242307692308</v>
      </c>
      <c r="EV287">
        <v>-0.06811283340121133</v>
      </c>
      <c r="EW287">
        <v>-25.35726509339539</v>
      </c>
      <c r="EX287">
        <v>13169.59615384615</v>
      </c>
      <c r="EY287">
        <v>15</v>
      </c>
      <c r="EZ287">
        <v>0</v>
      </c>
      <c r="FA287" t="s">
        <v>419</v>
      </c>
      <c r="FB287">
        <v>1662142938.1</v>
      </c>
      <c r="FC287">
        <v>1662142938.1</v>
      </c>
      <c r="FD287">
        <v>0</v>
      </c>
      <c r="FE287">
        <v>0.077</v>
      </c>
      <c r="FF287">
        <v>-0.133</v>
      </c>
      <c r="FG287">
        <v>-3.393</v>
      </c>
      <c r="FH287">
        <v>-0.24</v>
      </c>
      <c r="FI287">
        <v>419</v>
      </c>
      <c r="FJ287">
        <v>24</v>
      </c>
      <c r="FK287">
        <v>0.26</v>
      </c>
      <c r="FL287">
        <v>0.23</v>
      </c>
      <c r="FM287">
        <v>-62.24677750000001</v>
      </c>
      <c r="FN287">
        <v>-1.642693058161243</v>
      </c>
      <c r="FO287">
        <v>0.2348935029832674</v>
      </c>
      <c r="FP287">
        <v>0</v>
      </c>
      <c r="FQ287">
        <v>2.275741176470588</v>
      </c>
      <c r="FR287">
        <v>0.07174942079390792</v>
      </c>
      <c r="FS287">
        <v>0.2580083948903795</v>
      </c>
      <c r="FT287">
        <v>1</v>
      </c>
      <c r="FU287">
        <v>5.2683825</v>
      </c>
      <c r="FV287">
        <v>0.3317293058161315</v>
      </c>
      <c r="FW287">
        <v>0.03546951280677531</v>
      </c>
      <c r="FX287">
        <v>0</v>
      </c>
      <c r="FY287">
        <v>1</v>
      </c>
      <c r="FZ287">
        <v>3</v>
      </c>
      <c r="GA287" t="s">
        <v>426</v>
      </c>
      <c r="GB287">
        <v>2.97592</v>
      </c>
      <c r="GC287">
        <v>2.71571</v>
      </c>
      <c r="GD287">
        <v>0.199878</v>
      </c>
      <c r="GE287">
        <v>0.203182</v>
      </c>
      <c r="GF287">
        <v>0.0998178</v>
      </c>
      <c r="GG287">
        <v>0.0800985</v>
      </c>
      <c r="GH287">
        <v>25117</v>
      </c>
      <c r="GI287">
        <v>25133.2</v>
      </c>
      <c r="GJ287">
        <v>29217.6</v>
      </c>
      <c r="GK287">
        <v>29202.2</v>
      </c>
      <c r="GL287">
        <v>34878.1</v>
      </c>
      <c r="GM287">
        <v>35701.5</v>
      </c>
      <c r="GN287">
        <v>41180.4</v>
      </c>
      <c r="GO287">
        <v>41596.3</v>
      </c>
      <c r="GP287">
        <v>1.90035</v>
      </c>
      <c r="GQ287">
        <v>2.262</v>
      </c>
      <c r="GR287">
        <v>-0.0159144</v>
      </c>
      <c r="GS287">
        <v>0</v>
      </c>
      <c r="GT287">
        <v>28.6623</v>
      </c>
      <c r="GU287">
        <v>999.9</v>
      </c>
      <c r="GV287">
        <v>38.4</v>
      </c>
      <c r="GW287">
        <v>36.4</v>
      </c>
      <c r="GX287">
        <v>25.8164</v>
      </c>
      <c r="GY287">
        <v>62.9895</v>
      </c>
      <c r="GZ287">
        <v>21.6226</v>
      </c>
      <c r="HA287">
        <v>2</v>
      </c>
      <c r="HB287">
        <v>0.398186</v>
      </c>
      <c r="HC287">
        <v>2.80961</v>
      </c>
      <c r="HD287">
        <v>20.3654</v>
      </c>
      <c r="HE287">
        <v>5.21564</v>
      </c>
      <c r="HF287">
        <v>12.0101</v>
      </c>
      <c r="HG287">
        <v>4.9871</v>
      </c>
      <c r="HH287">
        <v>3.2875</v>
      </c>
      <c r="HI287">
        <v>9999</v>
      </c>
      <c r="HJ287">
        <v>9999</v>
      </c>
      <c r="HK287">
        <v>9999</v>
      </c>
      <c r="HL287">
        <v>222.2</v>
      </c>
      <c r="HM287">
        <v>1.86751</v>
      </c>
      <c r="HN287">
        <v>1.86657</v>
      </c>
      <c r="HO287">
        <v>1.86588</v>
      </c>
      <c r="HP287">
        <v>1.86584</v>
      </c>
      <c r="HQ287">
        <v>1.86771</v>
      </c>
      <c r="HR287">
        <v>1.87012</v>
      </c>
      <c r="HS287">
        <v>1.86874</v>
      </c>
      <c r="HT287">
        <v>1.87027</v>
      </c>
      <c r="HU287">
        <v>0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-6.75</v>
      </c>
      <c r="II287">
        <v>-0.1529</v>
      </c>
      <c r="IJ287">
        <v>-2.516739542632623</v>
      </c>
      <c r="IK287">
        <v>-0.003475500162460642</v>
      </c>
      <c r="IL287">
        <v>1.125610701116577E-07</v>
      </c>
      <c r="IM287">
        <v>8.211969671259291E-12</v>
      </c>
      <c r="IN287">
        <v>-0.1937301274936507</v>
      </c>
      <c r="IO287">
        <v>-0.01384364534232655</v>
      </c>
      <c r="IP287">
        <v>0.00103161831321913</v>
      </c>
      <c r="IQ287">
        <v>-1.444183994753534E-05</v>
      </c>
      <c r="IR287">
        <v>3</v>
      </c>
      <c r="IS287">
        <v>2339</v>
      </c>
      <c r="IT287">
        <v>1</v>
      </c>
      <c r="IU287">
        <v>31</v>
      </c>
      <c r="IV287">
        <v>8544.299999999999</v>
      </c>
      <c r="IW287">
        <v>8544.299999999999</v>
      </c>
      <c r="IX287">
        <v>3.27271</v>
      </c>
      <c r="IY287">
        <v>2.20581</v>
      </c>
      <c r="IZ287">
        <v>1.94702</v>
      </c>
      <c r="JA287">
        <v>2.63428</v>
      </c>
      <c r="JB287">
        <v>2.19482</v>
      </c>
      <c r="JC287">
        <v>2.38037</v>
      </c>
      <c r="JD287">
        <v>39.8428</v>
      </c>
      <c r="JE287">
        <v>14.6574</v>
      </c>
      <c r="JF287">
        <v>18</v>
      </c>
      <c r="JG287">
        <v>530.393</v>
      </c>
      <c r="JH287">
        <v>778.5119999999999</v>
      </c>
      <c r="JI287">
        <v>24.9997</v>
      </c>
      <c r="JJ287">
        <v>32.3547</v>
      </c>
      <c r="JK287">
        <v>30.0007</v>
      </c>
      <c r="JL287">
        <v>32.2693</v>
      </c>
      <c r="JM287">
        <v>32.1772</v>
      </c>
      <c r="JN287">
        <v>65.4789</v>
      </c>
      <c r="JO287">
        <v>35.3439</v>
      </c>
      <c r="JP287">
        <v>0</v>
      </c>
      <c r="JQ287">
        <v>25</v>
      </c>
      <c r="JR287">
        <v>1356.9</v>
      </c>
      <c r="JS287">
        <v>16.3771</v>
      </c>
      <c r="JT287">
        <v>99.9502</v>
      </c>
      <c r="JU287">
        <v>99.9174</v>
      </c>
    </row>
    <row r="288" spans="1:281">
      <c r="A288">
        <v>272</v>
      </c>
      <c r="B288">
        <v>1662655600.1</v>
      </c>
      <c r="C288">
        <v>4574.5</v>
      </c>
      <c r="D288" t="s">
        <v>969</v>
      </c>
      <c r="E288" t="s">
        <v>970</v>
      </c>
      <c r="F288">
        <v>5</v>
      </c>
      <c r="G288" t="s">
        <v>807</v>
      </c>
      <c r="H288" t="s">
        <v>416</v>
      </c>
      <c r="I288">
        <v>1662655592.314285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1362.353464035988</v>
      </c>
      <c r="AK288">
        <v>1315.220545454545</v>
      </c>
      <c r="AL288">
        <v>3.339002643720412</v>
      </c>
      <c r="AM288">
        <v>64.66936535487078</v>
      </c>
      <c r="AN288">
        <f>(AP288 - AO288 + DI288*1E3/(8.314*(DK288+273.15)) * AR288/DH288 * AQ288) * DH288/(100*CV288) * 1000/(1000 - AP288)</f>
        <v>0</v>
      </c>
      <c r="AO288">
        <v>16.49518491908979</v>
      </c>
      <c r="AP288">
        <v>21.80711320949431</v>
      </c>
      <c r="AQ288">
        <v>-0.0007768172912377354</v>
      </c>
      <c r="AR288">
        <v>93.61822982949093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1662655592.314285</v>
      </c>
      <c r="DB288">
        <v>1262.581071428571</v>
      </c>
      <c r="DC288">
        <v>1324.931428571428</v>
      </c>
      <c r="DD288">
        <v>21.82926785714286</v>
      </c>
      <c r="DE288">
        <v>16.50896428571429</v>
      </c>
      <c r="DF288">
        <v>1269.311428571428</v>
      </c>
      <c r="DG288">
        <v>21.98221785714286</v>
      </c>
      <c r="DH288">
        <v>500.0142499999999</v>
      </c>
      <c r="DI288">
        <v>90.74962500000002</v>
      </c>
      <c r="DJ288">
        <v>0.1000371321428571</v>
      </c>
      <c r="DK288">
        <v>28.69481785714285</v>
      </c>
      <c r="DL288">
        <v>28.39757142857143</v>
      </c>
      <c r="DM288">
        <v>999.9000000000002</v>
      </c>
      <c r="DN288">
        <v>0</v>
      </c>
      <c r="DO288">
        <v>0</v>
      </c>
      <c r="DP288">
        <v>9998.803928571429</v>
      </c>
      <c r="DQ288">
        <v>0</v>
      </c>
      <c r="DR288">
        <v>267.2202142857143</v>
      </c>
      <c r="DS288">
        <v>-62.349425</v>
      </c>
      <c r="DT288">
        <v>1290.758571428572</v>
      </c>
      <c r="DU288">
        <v>1347.171428571429</v>
      </c>
      <c r="DV288">
        <v>5.320301071428573</v>
      </c>
      <c r="DW288">
        <v>1324.931428571428</v>
      </c>
      <c r="DX288">
        <v>16.50896428571429</v>
      </c>
      <c r="DY288">
        <v>1.980996428571429</v>
      </c>
      <c r="DZ288">
        <v>1.4981825</v>
      </c>
      <c r="EA288">
        <v>17.29326071428572</v>
      </c>
      <c r="EB288">
        <v>12.94957857142857</v>
      </c>
      <c r="EC288">
        <v>1500.046071428571</v>
      </c>
      <c r="ED288">
        <v>0.9729982500000001</v>
      </c>
      <c r="EE288">
        <v>0.02700177499999999</v>
      </c>
      <c r="EF288">
        <v>0</v>
      </c>
      <c r="EG288">
        <v>2.305367857142858</v>
      </c>
      <c r="EH288">
        <v>0</v>
      </c>
      <c r="EI288">
        <v>13167.625</v>
      </c>
      <c r="EJ288">
        <v>12533.75714285714</v>
      </c>
      <c r="EK288">
        <v>40</v>
      </c>
      <c r="EL288">
        <v>41.81199999999999</v>
      </c>
      <c r="EM288">
        <v>40.5</v>
      </c>
      <c r="EN288">
        <v>40.93699999999999</v>
      </c>
      <c r="EO288">
        <v>39.42149999999999</v>
      </c>
      <c r="EP288">
        <v>1459.544285714286</v>
      </c>
      <c r="EQ288">
        <v>40.50178571428571</v>
      </c>
      <c r="ER288">
        <v>0</v>
      </c>
      <c r="ES288">
        <v>1662655600.1</v>
      </c>
      <c r="ET288">
        <v>0</v>
      </c>
      <c r="EU288">
        <v>2.292515384615384</v>
      </c>
      <c r="EV288">
        <v>-0.285538473212252</v>
      </c>
      <c r="EW288">
        <v>-38.4205128590039</v>
      </c>
      <c r="EX288">
        <v>13167.4076923077</v>
      </c>
      <c r="EY288">
        <v>15</v>
      </c>
      <c r="EZ288">
        <v>0</v>
      </c>
      <c r="FA288" t="s">
        <v>419</v>
      </c>
      <c r="FB288">
        <v>1662142938.1</v>
      </c>
      <c r="FC288">
        <v>1662142938.1</v>
      </c>
      <c r="FD288">
        <v>0</v>
      </c>
      <c r="FE288">
        <v>0.077</v>
      </c>
      <c r="FF288">
        <v>-0.133</v>
      </c>
      <c r="FG288">
        <v>-3.393</v>
      </c>
      <c r="FH288">
        <v>-0.24</v>
      </c>
      <c r="FI288">
        <v>419</v>
      </c>
      <c r="FJ288">
        <v>24</v>
      </c>
      <c r="FK288">
        <v>0.26</v>
      </c>
      <c r="FL288">
        <v>0.23</v>
      </c>
      <c r="FM288">
        <v>-62.30683414634146</v>
      </c>
      <c r="FN288">
        <v>0.09745923344946399</v>
      </c>
      <c r="FO288">
        <v>0.1621569213037494</v>
      </c>
      <c r="FP288">
        <v>1</v>
      </c>
      <c r="FQ288">
        <v>2.291876470588235</v>
      </c>
      <c r="FR288">
        <v>0.09464628490419034</v>
      </c>
      <c r="FS288">
        <v>0.2463977571742171</v>
      </c>
      <c r="FT288">
        <v>1</v>
      </c>
      <c r="FU288">
        <v>5.300591707317072</v>
      </c>
      <c r="FV288">
        <v>0.4771503135888553</v>
      </c>
      <c r="FW288">
        <v>0.04815341458411296</v>
      </c>
      <c r="FX288">
        <v>0</v>
      </c>
      <c r="FY288">
        <v>2</v>
      </c>
      <c r="FZ288">
        <v>3</v>
      </c>
      <c r="GA288" t="s">
        <v>420</v>
      </c>
      <c r="GB288">
        <v>2.97581</v>
      </c>
      <c r="GC288">
        <v>2.7155</v>
      </c>
      <c r="GD288">
        <v>0.201462</v>
      </c>
      <c r="GE288">
        <v>0.204738</v>
      </c>
      <c r="GF288">
        <v>0.0997223</v>
      </c>
      <c r="GG288">
        <v>0.0799219</v>
      </c>
      <c r="GH288">
        <v>25066.6</v>
      </c>
      <c r="GI288">
        <v>25083.7</v>
      </c>
      <c r="GJ288">
        <v>29217</v>
      </c>
      <c r="GK288">
        <v>29201.9</v>
      </c>
      <c r="GL288">
        <v>34881.1</v>
      </c>
      <c r="GM288">
        <v>35707.8</v>
      </c>
      <c r="GN288">
        <v>41179.5</v>
      </c>
      <c r="GO288">
        <v>41595.6</v>
      </c>
      <c r="GP288">
        <v>1.90055</v>
      </c>
      <c r="GQ288">
        <v>2.26207</v>
      </c>
      <c r="GR288">
        <v>-0.0169575</v>
      </c>
      <c r="GS288">
        <v>0</v>
      </c>
      <c r="GT288">
        <v>28.6617</v>
      </c>
      <c r="GU288">
        <v>999.9</v>
      </c>
      <c r="GV288">
        <v>38.4</v>
      </c>
      <c r="GW288">
        <v>36.4</v>
      </c>
      <c r="GX288">
        <v>25.8143</v>
      </c>
      <c r="GY288">
        <v>63.2995</v>
      </c>
      <c r="GZ288">
        <v>21.5785</v>
      </c>
      <c r="HA288">
        <v>2</v>
      </c>
      <c r="HB288">
        <v>0.398631</v>
      </c>
      <c r="HC288">
        <v>2.80241</v>
      </c>
      <c r="HD288">
        <v>20.3654</v>
      </c>
      <c r="HE288">
        <v>5.21624</v>
      </c>
      <c r="HF288">
        <v>12.0101</v>
      </c>
      <c r="HG288">
        <v>4.98735</v>
      </c>
      <c r="HH288">
        <v>3.28775</v>
      </c>
      <c r="HI288">
        <v>9999</v>
      </c>
      <c r="HJ288">
        <v>9999</v>
      </c>
      <c r="HK288">
        <v>9999</v>
      </c>
      <c r="HL288">
        <v>222.2</v>
      </c>
      <c r="HM288">
        <v>1.8675</v>
      </c>
      <c r="HN288">
        <v>1.86655</v>
      </c>
      <c r="HO288">
        <v>1.86589</v>
      </c>
      <c r="HP288">
        <v>1.86584</v>
      </c>
      <c r="HQ288">
        <v>1.86769</v>
      </c>
      <c r="HR288">
        <v>1.87012</v>
      </c>
      <c r="HS288">
        <v>1.86874</v>
      </c>
      <c r="HT288">
        <v>1.87026</v>
      </c>
      <c r="HU288">
        <v>0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-6.81</v>
      </c>
      <c r="II288">
        <v>-0.1532</v>
      </c>
      <c r="IJ288">
        <v>-2.516739542632623</v>
      </c>
      <c r="IK288">
        <v>-0.003475500162460642</v>
      </c>
      <c r="IL288">
        <v>1.125610701116577E-07</v>
      </c>
      <c r="IM288">
        <v>8.211969671259291E-12</v>
      </c>
      <c r="IN288">
        <v>-0.1937301274936507</v>
      </c>
      <c r="IO288">
        <v>-0.01384364534232655</v>
      </c>
      <c r="IP288">
        <v>0.00103161831321913</v>
      </c>
      <c r="IQ288">
        <v>-1.444183994753534E-05</v>
      </c>
      <c r="IR288">
        <v>3</v>
      </c>
      <c r="IS288">
        <v>2339</v>
      </c>
      <c r="IT288">
        <v>1</v>
      </c>
      <c r="IU288">
        <v>31</v>
      </c>
      <c r="IV288">
        <v>8544.4</v>
      </c>
      <c r="IW288">
        <v>8544.4</v>
      </c>
      <c r="IX288">
        <v>3.302</v>
      </c>
      <c r="IY288">
        <v>2.20825</v>
      </c>
      <c r="IZ288">
        <v>1.94702</v>
      </c>
      <c r="JA288">
        <v>2.63306</v>
      </c>
      <c r="JB288">
        <v>2.19482</v>
      </c>
      <c r="JC288">
        <v>2.37183</v>
      </c>
      <c r="JD288">
        <v>39.8428</v>
      </c>
      <c r="JE288">
        <v>14.6574</v>
      </c>
      <c r="JF288">
        <v>18</v>
      </c>
      <c r="JG288">
        <v>530.577</v>
      </c>
      <c r="JH288">
        <v>778.649</v>
      </c>
      <c r="JI288">
        <v>24.9988</v>
      </c>
      <c r="JJ288">
        <v>32.3619</v>
      </c>
      <c r="JK288">
        <v>30.0005</v>
      </c>
      <c r="JL288">
        <v>32.275</v>
      </c>
      <c r="JM288">
        <v>32.1822</v>
      </c>
      <c r="JN288">
        <v>66.0823</v>
      </c>
      <c r="JO288">
        <v>35.3439</v>
      </c>
      <c r="JP288">
        <v>0</v>
      </c>
      <c r="JQ288">
        <v>25</v>
      </c>
      <c r="JR288">
        <v>1370.27</v>
      </c>
      <c r="JS288">
        <v>16.365</v>
      </c>
      <c r="JT288">
        <v>99.9482</v>
      </c>
      <c r="JU288">
        <v>99.916</v>
      </c>
    </row>
    <row r="289" spans="1:281">
      <c r="A289">
        <v>273</v>
      </c>
      <c r="B289">
        <v>1662655605.1</v>
      </c>
      <c r="C289">
        <v>4579.5</v>
      </c>
      <c r="D289" t="s">
        <v>971</v>
      </c>
      <c r="E289" t="s">
        <v>972</v>
      </c>
      <c r="F289">
        <v>5</v>
      </c>
      <c r="G289" t="s">
        <v>807</v>
      </c>
      <c r="H289" t="s">
        <v>416</v>
      </c>
      <c r="I289">
        <v>1662655597.6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1379.14763155038</v>
      </c>
      <c r="AK289">
        <v>1331.748303030303</v>
      </c>
      <c r="AL289">
        <v>3.318091122540089</v>
      </c>
      <c r="AM289">
        <v>64.66936535487078</v>
      </c>
      <c r="AN289">
        <f>(AP289 - AO289 + DI289*1E3/(8.314*(DK289+273.15)) * AR289/DH289 * AQ289) * DH289/(100*CV289) * 1000/(1000 - AP289)</f>
        <v>0</v>
      </c>
      <c r="AO289">
        <v>16.43801876167865</v>
      </c>
      <c r="AP289">
        <v>21.78614582043344</v>
      </c>
      <c r="AQ289">
        <v>-0.007904466516840595</v>
      </c>
      <c r="AR289">
        <v>93.61822982949093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1662655597.6</v>
      </c>
      <c r="DB289">
        <v>1279.950740740741</v>
      </c>
      <c r="DC289">
        <v>1342.334074074074</v>
      </c>
      <c r="DD289">
        <v>21.81773703703703</v>
      </c>
      <c r="DE289">
        <v>16.4657037037037</v>
      </c>
      <c r="DF289">
        <v>1286.734814814815</v>
      </c>
      <c r="DG289">
        <v>21.97080740740741</v>
      </c>
      <c r="DH289">
        <v>500.0023333333334</v>
      </c>
      <c r="DI289">
        <v>90.74944074074072</v>
      </c>
      <c r="DJ289">
        <v>0.09998599629629629</v>
      </c>
      <c r="DK289">
        <v>28.69317407407408</v>
      </c>
      <c r="DL289">
        <v>28.39240740740741</v>
      </c>
      <c r="DM289">
        <v>999.9000000000001</v>
      </c>
      <c r="DN289">
        <v>0</v>
      </c>
      <c r="DO289">
        <v>0</v>
      </c>
      <c r="DP289">
        <v>10000.67666666667</v>
      </c>
      <c r="DQ289">
        <v>0</v>
      </c>
      <c r="DR289">
        <v>267.1575185185185</v>
      </c>
      <c r="DS289">
        <v>-62.38368888888889</v>
      </c>
      <c r="DT289">
        <v>1308.498888888889</v>
      </c>
      <c r="DU289">
        <v>1364.806296296296</v>
      </c>
      <c r="DV289">
        <v>5.352036296296296</v>
      </c>
      <c r="DW289">
        <v>1342.334074074074</v>
      </c>
      <c r="DX289">
        <v>16.4657037037037</v>
      </c>
      <c r="DY289">
        <v>1.979947037037037</v>
      </c>
      <c r="DZ289">
        <v>1.494253333333333</v>
      </c>
      <c r="EA289">
        <v>17.28487407407408</v>
      </c>
      <c r="EB289">
        <v>12.90945925925926</v>
      </c>
      <c r="EC289">
        <v>1500.014074074074</v>
      </c>
      <c r="ED289">
        <v>0.9729981111111111</v>
      </c>
      <c r="EE289">
        <v>0.02700192222222221</v>
      </c>
      <c r="EF289">
        <v>0</v>
      </c>
      <c r="EG289">
        <v>2.351948148148148</v>
      </c>
      <c r="EH289">
        <v>0</v>
      </c>
      <c r="EI289">
        <v>13160.77407407408</v>
      </c>
      <c r="EJ289">
        <v>12533.48148148148</v>
      </c>
      <c r="EK289">
        <v>40</v>
      </c>
      <c r="EL289">
        <v>41.81199999999999</v>
      </c>
      <c r="EM289">
        <v>40.50688888888889</v>
      </c>
      <c r="EN289">
        <v>40.93699999999999</v>
      </c>
      <c r="EO289">
        <v>39.43699999999999</v>
      </c>
      <c r="EP289">
        <v>1459.513333333334</v>
      </c>
      <c r="EQ289">
        <v>40.50074074074074</v>
      </c>
      <c r="ER289">
        <v>0</v>
      </c>
      <c r="ES289">
        <v>1662655604.9</v>
      </c>
      <c r="ET289">
        <v>0</v>
      </c>
      <c r="EU289">
        <v>2.31995</v>
      </c>
      <c r="EV289">
        <v>0.8408307562499271</v>
      </c>
      <c r="EW289">
        <v>-98.25299138773876</v>
      </c>
      <c r="EX289">
        <v>13160.84230769231</v>
      </c>
      <c r="EY289">
        <v>15</v>
      </c>
      <c r="EZ289">
        <v>0</v>
      </c>
      <c r="FA289" t="s">
        <v>419</v>
      </c>
      <c r="FB289">
        <v>1662142938.1</v>
      </c>
      <c r="FC289">
        <v>1662142938.1</v>
      </c>
      <c r="FD289">
        <v>0</v>
      </c>
      <c r="FE289">
        <v>0.077</v>
      </c>
      <c r="FF289">
        <v>-0.133</v>
      </c>
      <c r="FG289">
        <v>-3.393</v>
      </c>
      <c r="FH289">
        <v>-0.24</v>
      </c>
      <c r="FI289">
        <v>419</v>
      </c>
      <c r="FJ289">
        <v>24</v>
      </c>
      <c r="FK289">
        <v>0.26</v>
      </c>
      <c r="FL289">
        <v>0.23</v>
      </c>
      <c r="FM289">
        <v>-62.4094243902439</v>
      </c>
      <c r="FN289">
        <v>-0.2546655052266515</v>
      </c>
      <c r="FO289">
        <v>0.1955338056736318</v>
      </c>
      <c r="FP289">
        <v>1</v>
      </c>
      <c r="FQ289">
        <v>2.3245</v>
      </c>
      <c r="FR289">
        <v>0.2523666850934517</v>
      </c>
      <c r="FS289">
        <v>0.2252045749718138</v>
      </c>
      <c r="FT289">
        <v>1</v>
      </c>
      <c r="FU289">
        <v>5.328279512195122</v>
      </c>
      <c r="FV289">
        <v>0.366076097560983</v>
      </c>
      <c r="FW289">
        <v>0.04040014175000606</v>
      </c>
      <c r="FX289">
        <v>0</v>
      </c>
      <c r="FY289">
        <v>2</v>
      </c>
      <c r="FZ289">
        <v>3</v>
      </c>
      <c r="GA289" t="s">
        <v>420</v>
      </c>
      <c r="GB289">
        <v>2.97581</v>
      </c>
      <c r="GC289">
        <v>2.71575</v>
      </c>
      <c r="GD289">
        <v>0.203025</v>
      </c>
      <c r="GE289">
        <v>0.206302</v>
      </c>
      <c r="GF289">
        <v>0.0996644</v>
      </c>
      <c r="GG289">
        <v>0.0799079</v>
      </c>
      <c r="GH289">
        <v>25016.6</v>
      </c>
      <c r="GI289">
        <v>25033.9</v>
      </c>
      <c r="GJ289">
        <v>29216.1</v>
      </c>
      <c r="GK289">
        <v>29201.6</v>
      </c>
      <c r="GL289">
        <v>34882.3</v>
      </c>
      <c r="GM289">
        <v>35708.1</v>
      </c>
      <c r="GN289">
        <v>41178.3</v>
      </c>
      <c r="GO289">
        <v>41595.3</v>
      </c>
      <c r="GP289">
        <v>1.90038</v>
      </c>
      <c r="GQ289">
        <v>2.26195</v>
      </c>
      <c r="GR289">
        <v>-0.016842</v>
      </c>
      <c r="GS289">
        <v>0</v>
      </c>
      <c r="GT289">
        <v>28.6593</v>
      </c>
      <c r="GU289">
        <v>999.9</v>
      </c>
      <c r="GV289">
        <v>38.4</v>
      </c>
      <c r="GW289">
        <v>36.4</v>
      </c>
      <c r="GX289">
        <v>25.8184</v>
      </c>
      <c r="GY289">
        <v>63.1895</v>
      </c>
      <c r="GZ289">
        <v>21.6386</v>
      </c>
      <c r="HA289">
        <v>2</v>
      </c>
      <c r="HB289">
        <v>0.399263</v>
      </c>
      <c r="HC289">
        <v>2.79442</v>
      </c>
      <c r="HD289">
        <v>20.3655</v>
      </c>
      <c r="HE289">
        <v>5.21654</v>
      </c>
      <c r="HF289">
        <v>12.0101</v>
      </c>
      <c r="HG289">
        <v>4.98765</v>
      </c>
      <c r="HH289">
        <v>3.28785</v>
      </c>
      <c r="HI289">
        <v>9999</v>
      </c>
      <c r="HJ289">
        <v>9999</v>
      </c>
      <c r="HK289">
        <v>9999</v>
      </c>
      <c r="HL289">
        <v>222.2</v>
      </c>
      <c r="HM289">
        <v>1.86752</v>
      </c>
      <c r="HN289">
        <v>1.86659</v>
      </c>
      <c r="HO289">
        <v>1.8659</v>
      </c>
      <c r="HP289">
        <v>1.86583</v>
      </c>
      <c r="HQ289">
        <v>1.86769</v>
      </c>
      <c r="HR289">
        <v>1.87012</v>
      </c>
      <c r="HS289">
        <v>1.86876</v>
      </c>
      <c r="HT289">
        <v>1.87027</v>
      </c>
      <c r="HU289">
        <v>0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-6.86</v>
      </c>
      <c r="II289">
        <v>-0.1534</v>
      </c>
      <c r="IJ289">
        <v>-2.516739542632623</v>
      </c>
      <c r="IK289">
        <v>-0.003475500162460642</v>
      </c>
      <c r="IL289">
        <v>1.125610701116577E-07</v>
      </c>
      <c r="IM289">
        <v>8.211969671259291E-12</v>
      </c>
      <c r="IN289">
        <v>-0.1937301274936507</v>
      </c>
      <c r="IO289">
        <v>-0.01384364534232655</v>
      </c>
      <c r="IP289">
        <v>0.00103161831321913</v>
      </c>
      <c r="IQ289">
        <v>-1.444183994753534E-05</v>
      </c>
      <c r="IR289">
        <v>3</v>
      </c>
      <c r="IS289">
        <v>2339</v>
      </c>
      <c r="IT289">
        <v>1</v>
      </c>
      <c r="IU289">
        <v>31</v>
      </c>
      <c r="IV289">
        <v>8544.5</v>
      </c>
      <c r="IW289">
        <v>8544.5</v>
      </c>
      <c r="IX289">
        <v>3.33496</v>
      </c>
      <c r="IY289">
        <v>2.20215</v>
      </c>
      <c r="IZ289">
        <v>1.9458</v>
      </c>
      <c r="JA289">
        <v>2.63062</v>
      </c>
      <c r="JB289">
        <v>2.19482</v>
      </c>
      <c r="JC289">
        <v>2.3999</v>
      </c>
      <c r="JD289">
        <v>39.8428</v>
      </c>
      <c r="JE289">
        <v>14.6486</v>
      </c>
      <c r="JF289">
        <v>18</v>
      </c>
      <c r="JG289">
        <v>530.504</v>
      </c>
      <c r="JH289">
        <v>778.586</v>
      </c>
      <c r="JI289">
        <v>24.9985</v>
      </c>
      <c r="JJ289">
        <v>32.3683</v>
      </c>
      <c r="JK289">
        <v>30.0006</v>
      </c>
      <c r="JL289">
        <v>32.2807</v>
      </c>
      <c r="JM289">
        <v>32.1867</v>
      </c>
      <c r="JN289">
        <v>66.73690000000001</v>
      </c>
      <c r="JO289">
        <v>35.3439</v>
      </c>
      <c r="JP289">
        <v>0</v>
      </c>
      <c r="JQ289">
        <v>25</v>
      </c>
      <c r="JR289">
        <v>1390.31</v>
      </c>
      <c r="JS289">
        <v>16.3462</v>
      </c>
      <c r="JT289">
        <v>99.9451</v>
      </c>
      <c r="JU289">
        <v>99.9151</v>
      </c>
    </row>
    <row r="290" spans="1:281">
      <c r="A290">
        <v>274</v>
      </c>
      <c r="B290">
        <v>1662655610.1</v>
      </c>
      <c r="C290">
        <v>4584.5</v>
      </c>
      <c r="D290" t="s">
        <v>973</v>
      </c>
      <c r="E290" t="s">
        <v>974</v>
      </c>
      <c r="F290">
        <v>5</v>
      </c>
      <c r="G290" t="s">
        <v>807</v>
      </c>
      <c r="H290" t="s">
        <v>416</v>
      </c>
      <c r="I290">
        <v>1662655602.314285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1396.23448777708</v>
      </c>
      <c r="AK290">
        <v>1348.536484848484</v>
      </c>
      <c r="AL290">
        <v>3.362643293110946</v>
      </c>
      <c r="AM290">
        <v>64.66936535487078</v>
      </c>
      <c r="AN290">
        <f>(AP290 - AO290 + DI290*1E3/(8.314*(DK290+273.15)) * AR290/DH290 * AQ290) * DH290/(100*CV290) * 1000/(1000 - AP290)</f>
        <v>0</v>
      </c>
      <c r="AO290">
        <v>16.43166249938196</v>
      </c>
      <c r="AP290">
        <v>21.78506233230134</v>
      </c>
      <c r="AQ290">
        <v>-0.002141465181221261</v>
      </c>
      <c r="AR290">
        <v>93.61822982949093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1662655602.314285</v>
      </c>
      <c r="DB290">
        <v>1295.333928571428</v>
      </c>
      <c r="DC290">
        <v>1357.965</v>
      </c>
      <c r="DD290">
        <v>21.80018214285714</v>
      </c>
      <c r="DE290">
        <v>16.435375</v>
      </c>
      <c r="DF290">
        <v>1302.165357142857</v>
      </c>
      <c r="DG290">
        <v>21.95344285714286</v>
      </c>
      <c r="DH290">
        <v>499.9955357142857</v>
      </c>
      <c r="DI290">
        <v>90.74935714285712</v>
      </c>
      <c r="DJ290">
        <v>0.09997722142857145</v>
      </c>
      <c r="DK290">
        <v>28.69259285714286</v>
      </c>
      <c r="DL290">
        <v>28.38672857142857</v>
      </c>
      <c r="DM290">
        <v>999.9000000000002</v>
      </c>
      <c r="DN290">
        <v>0</v>
      </c>
      <c r="DO290">
        <v>0</v>
      </c>
      <c r="DP290">
        <v>9997.656428571428</v>
      </c>
      <c r="DQ290">
        <v>0</v>
      </c>
      <c r="DR290">
        <v>266.7447857142857</v>
      </c>
      <c r="DS290">
        <v>-62.63198214285715</v>
      </c>
      <c r="DT290">
        <v>1324.200357142857</v>
      </c>
      <c r="DU290">
        <v>1380.656071428572</v>
      </c>
      <c r="DV290">
        <v>5.364820714285714</v>
      </c>
      <c r="DW290">
        <v>1357.965</v>
      </c>
      <c r="DX290">
        <v>16.435375</v>
      </c>
      <c r="DY290">
        <v>1.978353571428572</v>
      </c>
      <c r="DZ290">
        <v>1.4915</v>
      </c>
      <c r="EA290">
        <v>17.27213571428572</v>
      </c>
      <c r="EB290">
        <v>12.88127142857143</v>
      </c>
      <c r="EC290">
        <v>1500.006428571429</v>
      </c>
      <c r="ED290">
        <v>0.97299825</v>
      </c>
      <c r="EE290">
        <v>0.02700177499999999</v>
      </c>
      <c r="EF290">
        <v>0</v>
      </c>
      <c r="EG290">
        <v>2.311342857142857</v>
      </c>
      <c r="EH290">
        <v>0</v>
      </c>
      <c r="EI290">
        <v>13151.925</v>
      </c>
      <c r="EJ290">
        <v>12533.41785714285</v>
      </c>
      <c r="EK290">
        <v>40</v>
      </c>
      <c r="EL290">
        <v>41.81424999999999</v>
      </c>
      <c r="EM290">
        <v>40.52214285714285</v>
      </c>
      <c r="EN290">
        <v>40.93699999999999</v>
      </c>
      <c r="EO290">
        <v>39.43699999999999</v>
      </c>
      <c r="EP290">
        <v>1459.506071428571</v>
      </c>
      <c r="EQ290">
        <v>40.50035714285714</v>
      </c>
      <c r="ER290">
        <v>0</v>
      </c>
      <c r="ES290">
        <v>1662655610.3</v>
      </c>
      <c r="ET290">
        <v>0</v>
      </c>
      <c r="EU290">
        <v>2.276796</v>
      </c>
      <c r="EV290">
        <v>-1.005915395964458</v>
      </c>
      <c r="EW290">
        <v>-153.6000000837476</v>
      </c>
      <c r="EX290">
        <v>13150.2</v>
      </c>
      <c r="EY290">
        <v>15</v>
      </c>
      <c r="EZ290">
        <v>0</v>
      </c>
      <c r="FA290" t="s">
        <v>419</v>
      </c>
      <c r="FB290">
        <v>1662142938.1</v>
      </c>
      <c r="FC290">
        <v>1662142938.1</v>
      </c>
      <c r="FD290">
        <v>0</v>
      </c>
      <c r="FE290">
        <v>0.077</v>
      </c>
      <c r="FF290">
        <v>-0.133</v>
      </c>
      <c r="FG290">
        <v>-3.393</v>
      </c>
      <c r="FH290">
        <v>-0.24</v>
      </c>
      <c r="FI290">
        <v>419</v>
      </c>
      <c r="FJ290">
        <v>24</v>
      </c>
      <c r="FK290">
        <v>0.26</v>
      </c>
      <c r="FL290">
        <v>0.23</v>
      </c>
      <c r="FM290">
        <v>-62.51330243902439</v>
      </c>
      <c r="FN290">
        <v>-2.418083623693274</v>
      </c>
      <c r="FO290">
        <v>0.3225190986878782</v>
      </c>
      <c r="FP290">
        <v>0</v>
      </c>
      <c r="FQ290">
        <v>2.271335294117647</v>
      </c>
      <c r="FR290">
        <v>0.09920244020217521</v>
      </c>
      <c r="FS290">
        <v>0.2380521370011113</v>
      </c>
      <c r="FT290">
        <v>1</v>
      </c>
      <c r="FU290">
        <v>5.348056585365853</v>
      </c>
      <c r="FV290">
        <v>0.1842919860627195</v>
      </c>
      <c r="FW290">
        <v>0.02452060941129422</v>
      </c>
      <c r="FX290">
        <v>0</v>
      </c>
      <c r="FY290">
        <v>1</v>
      </c>
      <c r="FZ290">
        <v>3</v>
      </c>
      <c r="GA290" t="s">
        <v>426</v>
      </c>
      <c r="GB290">
        <v>2.97571</v>
      </c>
      <c r="GC290">
        <v>2.71547</v>
      </c>
      <c r="GD290">
        <v>0.204603</v>
      </c>
      <c r="GE290">
        <v>0.207849</v>
      </c>
      <c r="GF290">
        <v>0.09965110000000001</v>
      </c>
      <c r="GG290">
        <v>0.0796212</v>
      </c>
      <c r="GH290">
        <v>24967</v>
      </c>
      <c r="GI290">
        <v>24984.9</v>
      </c>
      <c r="GJ290">
        <v>29216.1</v>
      </c>
      <c r="GK290">
        <v>29201.4</v>
      </c>
      <c r="GL290">
        <v>34883</v>
      </c>
      <c r="GM290">
        <v>35719.4</v>
      </c>
      <c r="GN290">
        <v>41178.4</v>
      </c>
      <c r="GO290">
        <v>41595.4</v>
      </c>
      <c r="GP290">
        <v>1.90058</v>
      </c>
      <c r="GQ290">
        <v>2.26178</v>
      </c>
      <c r="GR290">
        <v>-0.0172295</v>
      </c>
      <c r="GS290">
        <v>0</v>
      </c>
      <c r="GT290">
        <v>28.6568</v>
      </c>
      <c r="GU290">
        <v>999.9</v>
      </c>
      <c r="GV290">
        <v>38.4</v>
      </c>
      <c r="GW290">
        <v>36.4</v>
      </c>
      <c r="GX290">
        <v>25.8182</v>
      </c>
      <c r="GY290">
        <v>63.3195</v>
      </c>
      <c r="GZ290">
        <v>21.6587</v>
      </c>
      <c r="HA290">
        <v>2</v>
      </c>
      <c r="HB290">
        <v>0.399789</v>
      </c>
      <c r="HC290">
        <v>2.79024</v>
      </c>
      <c r="HD290">
        <v>20.3657</v>
      </c>
      <c r="HE290">
        <v>5.21624</v>
      </c>
      <c r="HF290">
        <v>12.0101</v>
      </c>
      <c r="HG290">
        <v>4.9875</v>
      </c>
      <c r="HH290">
        <v>3.28775</v>
      </c>
      <c r="HI290">
        <v>9999</v>
      </c>
      <c r="HJ290">
        <v>9999</v>
      </c>
      <c r="HK290">
        <v>9999</v>
      </c>
      <c r="HL290">
        <v>222.2</v>
      </c>
      <c r="HM290">
        <v>1.86752</v>
      </c>
      <c r="HN290">
        <v>1.86658</v>
      </c>
      <c r="HO290">
        <v>1.86592</v>
      </c>
      <c r="HP290">
        <v>1.86584</v>
      </c>
      <c r="HQ290">
        <v>1.86768</v>
      </c>
      <c r="HR290">
        <v>1.87012</v>
      </c>
      <c r="HS290">
        <v>1.86874</v>
      </c>
      <c r="HT290">
        <v>1.87026</v>
      </c>
      <c r="HU290">
        <v>0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-6.92</v>
      </c>
      <c r="II290">
        <v>-0.1535</v>
      </c>
      <c r="IJ290">
        <v>-2.516739542632623</v>
      </c>
      <c r="IK290">
        <v>-0.003475500162460642</v>
      </c>
      <c r="IL290">
        <v>1.125610701116577E-07</v>
      </c>
      <c r="IM290">
        <v>8.211969671259291E-12</v>
      </c>
      <c r="IN290">
        <v>-0.1937301274936507</v>
      </c>
      <c r="IO290">
        <v>-0.01384364534232655</v>
      </c>
      <c r="IP290">
        <v>0.00103161831321913</v>
      </c>
      <c r="IQ290">
        <v>-1.444183994753534E-05</v>
      </c>
      <c r="IR290">
        <v>3</v>
      </c>
      <c r="IS290">
        <v>2339</v>
      </c>
      <c r="IT290">
        <v>1</v>
      </c>
      <c r="IU290">
        <v>31</v>
      </c>
      <c r="IV290">
        <v>8544.5</v>
      </c>
      <c r="IW290">
        <v>8544.5</v>
      </c>
      <c r="IX290">
        <v>3.36548</v>
      </c>
      <c r="IY290">
        <v>2.20825</v>
      </c>
      <c r="IZ290">
        <v>1.94702</v>
      </c>
      <c r="JA290">
        <v>2.63062</v>
      </c>
      <c r="JB290">
        <v>2.19482</v>
      </c>
      <c r="JC290">
        <v>2.38037</v>
      </c>
      <c r="JD290">
        <v>39.8428</v>
      </c>
      <c r="JE290">
        <v>14.6486</v>
      </c>
      <c r="JF290">
        <v>18</v>
      </c>
      <c r="JG290">
        <v>530.682</v>
      </c>
      <c r="JH290">
        <v>778.478</v>
      </c>
      <c r="JI290">
        <v>24.9989</v>
      </c>
      <c r="JJ290">
        <v>32.3748</v>
      </c>
      <c r="JK290">
        <v>30.0006</v>
      </c>
      <c r="JL290">
        <v>32.2857</v>
      </c>
      <c r="JM290">
        <v>32.1917</v>
      </c>
      <c r="JN290">
        <v>67.3387</v>
      </c>
      <c r="JO290">
        <v>35.6274</v>
      </c>
      <c r="JP290">
        <v>0</v>
      </c>
      <c r="JQ290">
        <v>25</v>
      </c>
      <c r="JR290">
        <v>1403.67</v>
      </c>
      <c r="JS290">
        <v>16.3269</v>
      </c>
      <c r="JT290">
        <v>99.9453</v>
      </c>
      <c r="JU290">
        <v>99.91500000000001</v>
      </c>
    </row>
    <row r="291" spans="1:281">
      <c r="A291">
        <v>275</v>
      </c>
      <c r="B291">
        <v>1662655615.1</v>
      </c>
      <c r="C291">
        <v>4589.5</v>
      </c>
      <c r="D291" t="s">
        <v>975</v>
      </c>
      <c r="E291" t="s">
        <v>976</v>
      </c>
      <c r="F291">
        <v>5</v>
      </c>
      <c r="G291" t="s">
        <v>807</v>
      </c>
      <c r="H291" t="s">
        <v>416</v>
      </c>
      <c r="I291">
        <v>1662655607.6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1412.969997469272</v>
      </c>
      <c r="AK291">
        <v>1365.469090909091</v>
      </c>
      <c r="AL291">
        <v>3.373841820442443</v>
      </c>
      <c r="AM291">
        <v>64.66936535487078</v>
      </c>
      <c r="AN291">
        <f>(AP291 - AO291 + DI291*1E3/(8.314*(DK291+273.15)) * AR291/DH291 * AQ291) * DH291/(100*CV291) * 1000/(1000 - AP291)</f>
        <v>0</v>
      </c>
      <c r="AO291">
        <v>16.36265239355804</v>
      </c>
      <c r="AP291">
        <v>21.75074850361197</v>
      </c>
      <c r="AQ291">
        <v>0.0001624613826544471</v>
      </c>
      <c r="AR291">
        <v>93.61822982949093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1662655607.6</v>
      </c>
      <c r="DB291">
        <v>1312.650740740741</v>
      </c>
      <c r="DC291">
        <v>1375.594074074074</v>
      </c>
      <c r="DD291">
        <v>21.78086296296296</v>
      </c>
      <c r="DE291">
        <v>16.38805555555555</v>
      </c>
      <c r="DF291">
        <v>1319.537407407407</v>
      </c>
      <c r="DG291">
        <v>21.93431851851852</v>
      </c>
      <c r="DH291">
        <v>499.9911111111111</v>
      </c>
      <c r="DI291">
        <v>90.74924074074076</v>
      </c>
      <c r="DJ291">
        <v>0.09995392962962965</v>
      </c>
      <c r="DK291">
        <v>28.69247407407407</v>
      </c>
      <c r="DL291">
        <v>28.38058148148148</v>
      </c>
      <c r="DM291">
        <v>999.9000000000001</v>
      </c>
      <c r="DN291">
        <v>0</v>
      </c>
      <c r="DO291">
        <v>0</v>
      </c>
      <c r="DP291">
        <v>10000.94407407407</v>
      </c>
      <c r="DQ291">
        <v>0</v>
      </c>
      <c r="DR291">
        <v>266.3291111111111</v>
      </c>
      <c r="DS291">
        <v>-62.94417407407406</v>
      </c>
      <c r="DT291">
        <v>1341.876666666667</v>
      </c>
      <c r="DU291">
        <v>1398.512592592593</v>
      </c>
      <c r="DV291">
        <v>5.392810740740742</v>
      </c>
      <c r="DW291">
        <v>1375.594074074074</v>
      </c>
      <c r="DX291">
        <v>16.38805555555555</v>
      </c>
      <c r="DY291">
        <v>1.976598148148148</v>
      </c>
      <c r="DZ291">
        <v>1.487204074074074</v>
      </c>
      <c r="EA291">
        <v>17.25809629629629</v>
      </c>
      <c r="EB291">
        <v>12.83716666666666</v>
      </c>
      <c r="EC291">
        <v>1499.99</v>
      </c>
      <c r="ED291">
        <v>0.9729981111111111</v>
      </c>
      <c r="EE291">
        <v>0.02700192222222221</v>
      </c>
      <c r="EF291">
        <v>0</v>
      </c>
      <c r="EG291">
        <v>2.316081481481482</v>
      </c>
      <c r="EH291">
        <v>0</v>
      </c>
      <c r="EI291">
        <v>13140.51111111111</v>
      </c>
      <c r="EJ291">
        <v>12533.28888888889</v>
      </c>
      <c r="EK291">
        <v>40</v>
      </c>
      <c r="EL291">
        <v>41.81433333333332</v>
      </c>
      <c r="EM291">
        <v>40.53444444444444</v>
      </c>
      <c r="EN291">
        <v>40.93699999999999</v>
      </c>
      <c r="EO291">
        <v>39.43699999999999</v>
      </c>
      <c r="EP291">
        <v>1459.48962962963</v>
      </c>
      <c r="EQ291">
        <v>40.50037037037037</v>
      </c>
      <c r="ER291">
        <v>0</v>
      </c>
      <c r="ES291">
        <v>1662655615.1</v>
      </c>
      <c r="ET291">
        <v>0</v>
      </c>
      <c r="EU291">
        <v>2.280044</v>
      </c>
      <c r="EV291">
        <v>-0.9356230838427904</v>
      </c>
      <c r="EW291">
        <v>-109.7538461372022</v>
      </c>
      <c r="EX291">
        <v>13139.9</v>
      </c>
      <c r="EY291">
        <v>15</v>
      </c>
      <c r="EZ291">
        <v>0</v>
      </c>
      <c r="FA291" t="s">
        <v>419</v>
      </c>
      <c r="FB291">
        <v>1662142938.1</v>
      </c>
      <c r="FC291">
        <v>1662142938.1</v>
      </c>
      <c r="FD291">
        <v>0</v>
      </c>
      <c r="FE291">
        <v>0.077</v>
      </c>
      <c r="FF291">
        <v>-0.133</v>
      </c>
      <c r="FG291">
        <v>-3.393</v>
      </c>
      <c r="FH291">
        <v>-0.24</v>
      </c>
      <c r="FI291">
        <v>419</v>
      </c>
      <c r="FJ291">
        <v>24</v>
      </c>
      <c r="FK291">
        <v>0.26</v>
      </c>
      <c r="FL291">
        <v>0.23</v>
      </c>
      <c r="FM291">
        <v>-62.7299625</v>
      </c>
      <c r="FN291">
        <v>-3.875483302063806</v>
      </c>
      <c r="FO291">
        <v>0.3897625031269045</v>
      </c>
      <c r="FP291">
        <v>0</v>
      </c>
      <c r="FQ291">
        <v>2.290017647058824</v>
      </c>
      <c r="FR291">
        <v>-0.4847150538517142</v>
      </c>
      <c r="FS291">
        <v>0.2093137083712167</v>
      </c>
      <c r="FT291">
        <v>1</v>
      </c>
      <c r="FU291">
        <v>5.3822105</v>
      </c>
      <c r="FV291">
        <v>0.3009942213883498</v>
      </c>
      <c r="FW291">
        <v>0.03696249558336125</v>
      </c>
      <c r="FX291">
        <v>0</v>
      </c>
      <c r="FY291">
        <v>1</v>
      </c>
      <c r="FZ291">
        <v>3</v>
      </c>
      <c r="GA291" t="s">
        <v>426</v>
      </c>
      <c r="GB291">
        <v>2.97585</v>
      </c>
      <c r="GC291">
        <v>2.7158</v>
      </c>
      <c r="GD291">
        <v>0.206178</v>
      </c>
      <c r="GE291">
        <v>0.209371</v>
      </c>
      <c r="GF291">
        <v>0.09955020000000001</v>
      </c>
      <c r="GG291">
        <v>0.0794807</v>
      </c>
      <c r="GH291">
        <v>24916.9</v>
      </c>
      <c r="GI291">
        <v>24936.4</v>
      </c>
      <c r="GJ291">
        <v>29215.6</v>
      </c>
      <c r="GK291">
        <v>29201.1</v>
      </c>
      <c r="GL291">
        <v>34886.3</v>
      </c>
      <c r="GM291">
        <v>35724.6</v>
      </c>
      <c r="GN291">
        <v>41177.6</v>
      </c>
      <c r="GO291">
        <v>41595</v>
      </c>
      <c r="GP291">
        <v>1.90052</v>
      </c>
      <c r="GQ291">
        <v>2.26152</v>
      </c>
      <c r="GR291">
        <v>-0.0168011</v>
      </c>
      <c r="GS291">
        <v>0</v>
      </c>
      <c r="GT291">
        <v>28.6538</v>
      </c>
      <c r="GU291">
        <v>999.9</v>
      </c>
      <c r="GV291">
        <v>38.4</v>
      </c>
      <c r="GW291">
        <v>36.4</v>
      </c>
      <c r="GX291">
        <v>25.8197</v>
      </c>
      <c r="GY291">
        <v>63.3295</v>
      </c>
      <c r="GZ291">
        <v>21.5825</v>
      </c>
      <c r="HA291">
        <v>2</v>
      </c>
      <c r="HB291">
        <v>0.400269</v>
      </c>
      <c r="HC291">
        <v>2.78547</v>
      </c>
      <c r="HD291">
        <v>20.3655</v>
      </c>
      <c r="HE291">
        <v>5.21624</v>
      </c>
      <c r="HF291">
        <v>12.0101</v>
      </c>
      <c r="HG291">
        <v>4.9871</v>
      </c>
      <c r="HH291">
        <v>3.28768</v>
      </c>
      <c r="HI291">
        <v>9999</v>
      </c>
      <c r="HJ291">
        <v>9999</v>
      </c>
      <c r="HK291">
        <v>9999</v>
      </c>
      <c r="HL291">
        <v>222.2</v>
      </c>
      <c r="HM291">
        <v>1.86751</v>
      </c>
      <c r="HN291">
        <v>1.86657</v>
      </c>
      <c r="HO291">
        <v>1.8659</v>
      </c>
      <c r="HP291">
        <v>1.86584</v>
      </c>
      <c r="HQ291">
        <v>1.86769</v>
      </c>
      <c r="HR291">
        <v>1.87012</v>
      </c>
      <c r="HS291">
        <v>1.86877</v>
      </c>
      <c r="HT291">
        <v>1.87026</v>
      </c>
      <c r="HU291">
        <v>0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-6.96</v>
      </c>
      <c r="II291">
        <v>-0.1538</v>
      </c>
      <c r="IJ291">
        <v>-2.516739542632623</v>
      </c>
      <c r="IK291">
        <v>-0.003475500162460642</v>
      </c>
      <c r="IL291">
        <v>1.125610701116577E-07</v>
      </c>
      <c r="IM291">
        <v>8.211969671259291E-12</v>
      </c>
      <c r="IN291">
        <v>-0.1937301274936507</v>
      </c>
      <c r="IO291">
        <v>-0.01384364534232655</v>
      </c>
      <c r="IP291">
        <v>0.00103161831321913</v>
      </c>
      <c r="IQ291">
        <v>-1.444183994753534E-05</v>
      </c>
      <c r="IR291">
        <v>3</v>
      </c>
      <c r="IS291">
        <v>2339</v>
      </c>
      <c r="IT291">
        <v>1</v>
      </c>
      <c r="IU291">
        <v>31</v>
      </c>
      <c r="IV291">
        <v>8544.6</v>
      </c>
      <c r="IW291">
        <v>8544.6</v>
      </c>
      <c r="IX291">
        <v>3.39844</v>
      </c>
      <c r="IY291">
        <v>2.20337</v>
      </c>
      <c r="IZ291">
        <v>1.94702</v>
      </c>
      <c r="JA291">
        <v>2.6355</v>
      </c>
      <c r="JB291">
        <v>2.19482</v>
      </c>
      <c r="JC291">
        <v>2.37427</v>
      </c>
      <c r="JD291">
        <v>39.868</v>
      </c>
      <c r="JE291">
        <v>14.6574</v>
      </c>
      <c r="JF291">
        <v>18</v>
      </c>
      <c r="JG291">
        <v>530.6950000000001</v>
      </c>
      <c r="JH291">
        <v>778.2910000000001</v>
      </c>
      <c r="JI291">
        <v>24.9989</v>
      </c>
      <c r="JJ291">
        <v>32.3807</v>
      </c>
      <c r="JK291">
        <v>30.0006</v>
      </c>
      <c r="JL291">
        <v>32.2913</v>
      </c>
      <c r="JM291">
        <v>32.1962</v>
      </c>
      <c r="JN291">
        <v>67.99760000000001</v>
      </c>
      <c r="JO291">
        <v>35.6274</v>
      </c>
      <c r="JP291">
        <v>0</v>
      </c>
      <c r="JQ291">
        <v>25</v>
      </c>
      <c r="JR291">
        <v>1423.71</v>
      </c>
      <c r="JS291">
        <v>16.3361</v>
      </c>
      <c r="JT291">
        <v>99.9434</v>
      </c>
      <c r="JU291">
        <v>99.9141</v>
      </c>
    </row>
    <row r="292" spans="1:281">
      <c r="A292">
        <v>276</v>
      </c>
      <c r="B292">
        <v>1662655620.1</v>
      </c>
      <c r="C292">
        <v>4594.5</v>
      </c>
      <c r="D292" t="s">
        <v>977</v>
      </c>
      <c r="E292" t="s">
        <v>978</v>
      </c>
      <c r="F292">
        <v>5</v>
      </c>
      <c r="G292" t="s">
        <v>807</v>
      </c>
      <c r="H292" t="s">
        <v>416</v>
      </c>
      <c r="I292">
        <v>1662655612.314285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1430.098327118218</v>
      </c>
      <c r="AK292">
        <v>1382.39</v>
      </c>
      <c r="AL292">
        <v>3.383673066003538</v>
      </c>
      <c r="AM292">
        <v>64.66936535487078</v>
      </c>
      <c r="AN292">
        <f>(AP292 - AO292 + DI292*1E3/(8.314*(DK292+273.15)) * AR292/DH292 * AQ292) * DH292/(100*CV292) * 1000/(1000 - AP292)</f>
        <v>0</v>
      </c>
      <c r="AO292">
        <v>16.3122723051237</v>
      </c>
      <c r="AP292">
        <v>21.73686130030961</v>
      </c>
      <c r="AQ292">
        <v>-0.008030255217832242</v>
      </c>
      <c r="AR292">
        <v>93.61822982949093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1662655612.314285</v>
      </c>
      <c r="DB292">
        <v>1328.203928571429</v>
      </c>
      <c r="DC292">
        <v>1391.386785714286</v>
      </c>
      <c r="DD292">
        <v>21.76445</v>
      </c>
      <c r="DE292">
        <v>16.35002142857143</v>
      </c>
      <c r="DF292">
        <v>1335.14</v>
      </c>
      <c r="DG292">
        <v>21.91807857142857</v>
      </c>
      <c r="DH292">
        <v>500.0064642857142</v>
      </c>
      <c r="DI292">
        <v>90.7493107142857</v>
      </c>
      <c r="DJ292">
        <v>0.09997296785714287</v>
      </c>
      <c r="DK292">
        <v>28.69099285714286</v>
      </c>
      <c r="DL292">
        <v>28.37673571428572</v>
      </c>
      <c r="DM292">
        <v>999.9000000000002</v>
      </c>
      <c r="DN292">
        <v>0</v>
      </c>
      <c r="DO292">
        <v>0</v>
      </c>
      <c r="DP292">
        <v>10004.01892857143</v>
      </c>
      <c r="DQ292">
        <v>0</v>
      </c>
      <c r="DR292">
        <v>265.8556428571429</v>
      </c>
      <c r="DS292">
        <v>-63.18311785714286</v>
      </c>
      <c r="DT292">
        <v>1357.753928571428</v>
      </c>
      <c r="DU292">
        <v>1414.513571428571</v>
      </c>
      <c r="DV292">
        <v>5.414429642857144</v>
      </c>
      <c r="DW292">
        <v>1391.386785714286</v>
      </c>
      <c r="DX292">
        <v>16.35002142857143</v>
      </c>
      <c r="DY292">
        <v>1.975109642857143</v>
      </c>
      <c r="DZ292">
        <v>1.483753928571428</v>
      </c>
      <c r="EA292">
        <v>17.24618214285714</v>
      </c>
      <c r="EB292">
        <v>12.8017</v>
      </c>
      <c r="EC292">
        <v>1500.008571428571</v>
      </c>
      <c r="ED292">
        <v>0.97299825</v>
      </c>
      <c r="EE292">
        <v>0.02700177499999999</v>
      </c>
      <c r="EF292">
        <v>0</v>
      </c>
      <c r="EG292">
        <v>2.258946428571428</v>
      </c>
      <c r="EH292">
        <v>0</v>
      </c>
      <c r="EI292">
        <v>13130.28928571428</v>
      </c>
      <c r="EJ292">
        <v>12533.43928571429</v>
      </c>
      <c r="EK292">
        <v>40</v>
      </c>
      <c r="EL292">
        <v>41.81424999999998</v>
      </c>
      <c r="EM292">
        <v>40.54871428571428</v>
      </c>
      <c r="EN292">
        <v>40.93699999999999</v>
      </c>
      <c r="EO292">
        <v>39.43699999999999</v>
      </c>
      <c r="EP292">
        <v>1459.5075</v>
      </c>
      <c r="EQ292">
        <v>40.50107142857143</v>
      </c>
      <c r="ER292">
        <v>0</v>
      </c>
      <c r="ES292">
        <v>1662655619.9</v>
      </c>
      <c r="ET292">
        <v>0</v>
      </c>
      <c r="EU292">
        <v>2.248424</v>
      </c>
      <c r="EV292">
        <v>1.016599994795754</v>
      </c>
      <c r="EW292">
        <v>-114.2230766386556</v>
      </c>
      <c r="EX292">
        <v>13129.944</v>
      </c>
      <c r="EY292">
        <v>15</v>
      </c>
      <c r="EZ292">
        <v>0</v>
      </c>
      <c r="FA292" t="s">
        <v>419</v>
      </c>
      <c r="FB292">
        <v>1662142938.1</v>
      </c>
      <c r="FC292">
        <v>1662142938.1</v>
      </c>
      <c r="FD292">
        <v>0</v>
      </c>
      <c r="FE292">
        <v>0.077</v>
      </c>
      <c r="FF292">
        <v>-0.133</v>
      </c>
      <c r="FG292">
        <v>-3.393</v>
      </c>
      <c r="FH292">
        <v>-0.24</v>
      </c>
      <c r="FI292">
        <v>419</v>
      </c>
      <c r="FJ292">
        <v>24</v>
      </c>
      <c r="FK292">
        <v>0.26</v>
      </c>
      <c r="FL292">
        <v>0.23</v>
      </c>
      <c r="FM292">
        <v>-63.02254146341463</v>
      </c>
      <c r="FN292">
        <v>-2.964852961672636</v>
      </c>
      <c r="FO292">
        <v>0.3156455305619143</v>
      </c>
      <c r="FP292">
        <v>0</v>
      </c>
      <c r="FQ292">
        <v>2.288576470588235</v>
      </c>
      <c r="FR292">
        <v>-0.1384660059945434</v>
      </c>
      <c r="FS292">
        <v>0.1987426181519611</v>
      </c>
      <c r="FT292">
        <v>1</v>
      </c>
      <c r="FU292">
        <v>5.400701951219512</v>
      </c>
      <c r="FV292">
        <v>0.3241607665505253</v>
      </c>
      <c r="FW292">
        <v>0.03877367772081494</v>
      </c>
      <c r="FX292">
        <v>0</v>
      </c>
      <c r="FY292">
        <v>1</v>
      </c>
      <c r="FZ292">
        <v>3</v>
      </c>
      <c r="GA292" t="s">
        <v>426</v>
      </c>
      <c r="GB292">
        <v>2.97584</v>
      </c>
      <c r="GC292">
        <v>2.71557</v>
      </c>
      <c r="GD292">
        <v>0.207744</v>
      </c>
      <c r="GE292">
        <v>0.210894</v>
      </c>
      <c r="GF292">
        <v>0.0995067</v>
      </c>
      <c r="GG292">
        <v>0.0794747</v>
      </c>
      <c r="GH292">
        <v>24867.8</v>
      </c>
      <c r="GI292">
        <v>24887.7</v>
      </c>
      <c r="GJ292">
        <v>29215.9</v>
      </c>
      <c r="GK292">
        <v>29200.5</v>
      </c>
      <c r="GL292">
        <v>34888.4</v>
      </c>
      <c r="GM292">
        <v>35724.3</v>
      </c>
      <c r="GN292">
        <v>41178</v>
      </c>
      <c r="GO292">
        <v>41594.4</v>
      </c>
      <c r="GP292">
        <v>1.90052</v>
      </c>
      <c r="GQ292">
        <v>2.26172</v>
      </c>
      <c r="GR292">
        <v>-0.0173561</v>
      </c>
      <c r="GS292">
        <v>0</v>
      </c>
      <c r="GT292">
        <v>28.6507</v>
      </c>
      <c r="GU292">
        <v>999.9</v>
      </c>
      <c r="GV292">
        <v>38.4</v>
      </c>
      <c r="GW292">
        <v>36.4</v>
      </c>
      <c r="GX292">
        <v>25.8184</v>
      </c>
      <c r="GY292">
        <v>62.8895</v>
      </c>
      <c r="GZ292">
        <v>21.5545</v>
      </c>
      <c r="HA292">
        <v>2</v>
      </c>
      <c r="HB292">
        <v>0.400587</v>
      </c>
      <c r="HC292">
        <v>2.78087</v>
      </c>
      <c r="HD292">
        <v>20.3657</v>
      </c>
      <c r="HE292">
        <v>5.21609</v>
      </c>
      <c r="HF292">
        <v>12.0099</v>
      </c>
      <c r="HG292">
        <v>4.98705</v>
      </c>
      <c r="HH292">
        <v>3.28768</v>
      </c>
      <c r="HI292">
        <v>9999</v>
      </c>
      <c r="HJ292">
        <v>9999</v>
      </c>
      <c r="HK292">
        <v>9999</v>
      </c>
      <c r="HL292">
        <v>222.2</v>
      </c>
      <c r="HM292">
        <v>1.8675</v>
      </c>
      <c r="HN292">
        <v>1.86657</v>
      </c>
      <c r="HO292">
        <v>1.86591</v>
      </c>
      <c r="HP292">
        <v>1.86584</v>
      </c>
      <c r="HQ292">
        <v>1.86768</v>
      </c>
      <c r="HR292">
        <v>1.87012</v>
      </c>
      <c r="HS292">
        <v>1.86874</v>
      </c>
      <c r="HT292">
        <v>1.87027</v>
      </c>
      <c r="HU292">
        <v>0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-7.02</v>
      </c>
      <c r="II292">
        <v>-0.1539</v>
      </c>
      <c r="IJ292">
        <v>-2.516739542632623</v>
      </c>
      <c r="IK292">
        <v>-0.003475500162460642</v>
      </c>
      <c r="IL292">
        <v>1.125610701116577E-07</v>
      </c>
      <c r="IM292">
        <v>8.211969671259291E-12</v>
      </c>
      <c r="IN292">
        <v>-0.1937301274936507</v>
      </c>
      <c r="IO292">
        <v>-0.01384364534232655</v>
      </c>
      <c r="IP292">
        <v>0.00103161831321913</v>
      </c>
      <c r="IQ292">
        <v>-1.444183994753534E-05</v>
      </c>
      <c r="IR292">
        <v>3</v>
      </c>
      <c r="IS292">
        <v>2339</v>
      </c>
      <c r="IT292">
        <v>1</v>
      </c>
      <c r="IU292">
        <v>31</v>
      </c>
      <c r="IV292">
        <v>8544.700000000001</v>
      </c>
      <c r="IW292">
        <v>8544.700000000001</v>
      </c>
      <c r="IX292">
        <v>3.42773</v>
      </c>
      <c r="IY292">
        <v>2.20215</v>
      </c>
      <c r="IZ292">
        <v>1.9458</v>
      </c>
      <c r="JA292">
        <v>2.63184</v>
      </c>
      <c r="JB292">
        <v>2.19482</v>
      </c>
      <c r="JC292">
        <v>2.39624</v>
      </c>
      <c r="JD292">
        <v>39.8428</v>
      </c>
      <c r="JE292">
        <v>14.6661</v>
      </c>
      <c r="JF292">
        <v>18</v>
      </c>
      <c r="JG292">
        <v>530.739</v>
      </c>
      <c r="JH292">
        <v>778.547</v>
      </c>
      <c r="JI292">
        <v>24.9989</v>
      </c>
      <c r="JJ292">
        <v>32.3872</v>
      </c>
      <c r="JK292">
        <v>30.0004</v>
      </c>
      <c r="JL292">
        <v>32.2966</v>
      </c>
      <c r="JM292">
        <v>32.2008</v>
      </c>
      <c r="JN292">
        <v>68.5971</v>
      </c>
      <c r="JO292">
        <v>35.6274</v>
      </c>
      <c r="JP292">
        <v>0</v>
      </c>
      <c r="JQ292">
        <v>25</v>
      </c>
      <c r="JR292">
        <v>1437.07</v>
      </c>
      <c r="JS292">
        <v>16.3314</v>
      </c>
      <c r="JT292">
        <v>99.94450000000001</v>
      </c>
      <c r="JU292">
        <v>99.91240000000001</v>
      </c>
    </row>
    <row r="293" spans="1:281">
      <c r="A293">
        <v>277</v>
      </c>
      <c r="B293">
        <v>1662655625.1</v>
      </c>
      <c r="C293">
        <v>4599.5</v>
      </c>
      <c r="D293" t="s">
        <v>979</v>
      </c>
      <c r="E293" t="s">
        <v>980</v>
      </c>
      <c r="F293">
        <v>5</v>
      </c>
      <c r="G293" t="s">
        <v>807</v>
      </c>
      <c r="H293" t="s">
        <v>416</v>
      </c>
      <c r="I293">
        <v>1662655617.6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1446.966756868119</v>
      </c>
      <c r="AK293">
        <v>1399.186484848485</v>
      </c>
      <c r="AL293">
        <v>3.35346062810259</v>
      </c>
      <c r="AM293">
        <v>64.66936535487078</v>
      </c>
      <c r="AN293">
        <f>(AP293 - AO293 + DI293*1E3/(8.314*(DK293+273.15)) * AR293/DH293 * AQ293) * DH293/(100*CV293) * 1000/(1000 - AP293)</f>
        <v>0</v>
      </c>
      <c r="AO293">
        <v>16.31095198688056</v>
      </c>
      <c r="AP293">
        <v>21.73822487100106</v>
      </c>
      <c r="AQ293">
        <v>-0.0008019259544562453</v>
      </c>
      <c r="AR293">
        <v>93.61822982949093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1662655617.6</v>
      </c>
      <c r="DB293">
        <v>1345.690740740741</v>
      </c>
      <c r="DC293">
        <v>1409.036296296296</v>
      </c>
      <c r="DD293">
        <v>21.74797037037037</v>
      </c>
      <c r="DE293">
        <v>16.31292962962963</v>
      </c>
      <c r="DF293">
        <v>1352.682222222222</v>
      </c>
      <c r="DG293">
        <v>21.90176666666667</v>
      </c>
      <c r="DH293">
        <v>500.0129259259259</v>
      </c>
      <c r="DI293">
        <v>90.74948518518519</v>
      </c>
      <c r="DJ293">
        <v>0.100003537037037</v>
      </c>
      <c r="DK293">
        <v>28.69024444444444</v>
      </c>
      <c r="DL293">
        <v>28.37211481481481</v>
      </c>
      <c r="DM293">
        <v>999.9000000000001</v>
      </c>
      <c r="DN293">
        <v>0</v>
      </c>
      <c r="DO293">
        <v>0</v>
      </c>
      <c r="DP293">
        <v>10002.96185185185</v>
      </c>
      <c r="DQ293">
        <v>0</v>
      </c>
      <c r="DR293">
        <v>264.9932962962963</v>
      </c>
      <c r="DS293">
        <v>-63.3455962962963</v>
      </c>
      <c r="DT293">
        <v>1375.607407407407</v>
      </c>
      <c r="DU293">
        <v>1432.403333333333</v>
      </c>
      <c r="DV293">
        <v>5.435031481481481</v>
      </c>
      <c r="DW293">
        <v>1409.036296296296</v>
      </c>
      <c r="DX293">
        <v>16.31292962962963</v>
      </c>
      <c r="DY293">
        <v>1.973616666666667</v>
      </c>
      <c r="DZ293">
        <v>1.48039</v>
      </c>
      <c r="EA293">
        <v>17.23424074074074</v>
      </c>
      <c r="EB293">
        <v>12.76711481481482</v>
      </c>
      <c r="EC293">
        <v>1499.999259259259</v>
      </c>
      <c r="ED293">
        <v>0.9729982962962963</v>
      </c>
      <c r="EE293">
        <v>0.02700172592592592</v>
      </c>
      <c r="EF293">
        <v>0</v>
      </c>
      <c r="EG293">
        <v>2.32117037037037</v>
      </c>
      <c r="EH293">
        <v>0</v>
      </c>
      <c r="EI293">
        <v>13124.34444444444</v>
      </c>
      <c r="EJ293">
        <v>12533.36666666667</v>
      </c>
      <c r="EK293">
        <v>40.00229629629629</v>
      </c>
      <c r="EL293">
        <v>41.819</v>
      </c>
      <c r="EM293">
        <v>40.55281481481481</v>
      </c>
      <c r="EN293">
        <v>40.93699999999999</v>
      </c>
      <c r="EO293">
        <v>39.43699999999999</v>
      </c>
      <c r="EP293">
        <v>1459.497777777778</v>
      </c>
      <c r="EQ293">
        <v>40.50148148148148</v>
      </c>
      <c r="ER293">
        <v>0</v>
      </c>
      <c r="ES293">
        <v>1662655625.3</v>
      </c>
      <c r="ET293">
        <v>0</v>
      </c>
      <c r="EU293">
        <v>2.314542307692308</v>
      </c>
      <c r="EV293">
        <v>0.791217095044915</v>
      </c>
      <c r="EW293">
        <v>-64.51965814943514</v>
      </c>
      <c r="EX293">
        <v>13124.46153846154</v>
      </c>
      <c r="EY293">
        <v>15</v>
      </c>
      <c r="EZ293">
        <v>0</v>
      </c>
      <c r="FA293" t="s">
        <v>419</v>
      </c>
      <c r="FB293">
        <v>1662142938.1</v>
      </c>
      <c r="FC293">
        <v>1662142938.1</v>
      </c>
      <c r="FD293">
        <v>0</v>
      </c>
      <c r="FE293">
        <v>0.077</v>
      </c>
      <c r="FF293">
        <v>-0.133</v>
      </c>
      <c r="FG293">
        <v>-3.393</v>
      </c>
      <c r="FH293">
        <v>-0.24</v>
      </c>
      <c r="FI293">
        <v>419</v>
      </c>
      <c r="FJ293">
        <v>24</v>
      </c>
      <c r="FK293">
        <v>0.26</v>
      </c>
      <c r="FL293">
        <v>0.23</v>
      </c>
      <c r="FM293">
        <v>-63.25654146341464</v>
      </c>
      <c r="FN293">
        <v>-1.974158885017287</v>
      </c>
      <c r="FO293">
        <v>0.2100155406277724</v>
      </c>
      <c r="FP293">
        <v>0</v>
      </c>
      <c r="FQ293">
        <v>2.263908823529412</v>
      </c>
      <c r="FR293">
        <v>0.6015019120451596</v>
      </c>
      <c r="FS293">
        <v>0.1743459177606186</v>
      </c>
      <c r="FT293">
        <v>1</v>
      </c>
      <c r="FU293">
        <v>5.417365121951219</v>
      </c>
      <c r="FV293">
        <v>0.2034470383275254</v>
      </c>
      <c r="FW293">
        <v>0.03186227152819378</v>
      </c>
      <c r="FX293">
        <v>0</v>
      </c>
      <c r="FY293">
        <v>1</v>
      </c>
      <c r="FZ293">
        <v>3</v>
      </c>
      <c r="GA293" t="s">
        <v>426</v>
      </c>
      <c r="GB293">
        <v>2.97577</v>
      </c>
      <c r="GC293">
        <v>2.71576</v>
      </c>
      <c r="GD293">
        <v>0.209282</v>
      </c>
      <c r="GE293">
        <v>0.212429</v>
      </c>
      <c r="GF293">
        <v>0.09950290000000001</v>
      </c>
      <c r="GG293">
        <v>0.07945969999999999</v>
      </c>
      <c r="GH293">
        <v>24818.5</v>
      </c>
      <c r="GI293">
        <v>24838.9</v>
      </c>
      <c r="GJ293">
        <v>29214.9</v>
      </c>
      <c r="GK293">
        <v>29200.2</v>
      </c>
      <c r="GL293">
        <v>34887.7</v>
      </c>
      <c r="GM293">
        <v>35724.4</v>
      </c>
      <c r="GN293">
        <v>41177</v>
      </c>
      <c r="GO293">
        <v>41593.8</v>
      </c>
      <c r="GP293">
        <v>1.90047</v>
      </c>
      <c r="GQ293">
        <v>2.26162</v>
      </c>
      <c r="GR293">
        <v>-0.0173487</v>
      </c>
      <c r="GS293">
        <v>0</v>
      </c>
      <c r="GT293">
        <v>28.6486</v>
      </c>
      <c r="GU293">
        <v>999.9</v>
      </c>
      <c r="GV293">
        <v>38.4</v>
      </c>
      <c r="GW293">
        <v>36.4</v>
      </c>
      <c r="GX293">
        <v>25.8183</v>
      </c>
      <c r="GY293">
        <v>63.3196</v>
      </c>
      <c r="GZ293">
        <v>21.6186</v>
      </c>
      <c r="HA293">
        <v>2</v>
      </c>
      <c r="HB293">
        <v>0.401192</v>
      </c>
      <c r="HC293">
        <v>2.78097</v>
      </c>
      <c r="HD293">
        <v>20.3656</v>
      </c>
      <c r="HE293">
        <v>5.21609</v>
      </c>
      <c r="HF293">
        <v>12.0102</v>
      </c>
      <c r="HG293">
        <v>4.98715</v>
      </c>
      <c r="HH293">
        <v>3.28775</v>
      </c>
      <c r="HI293">
        <v>9999</v>
      </c>
      <c r="HJ293">
        <v>9999</v>
      </c>
      <c r="HK293">
        <v>9999</v>
      </c>
      <c r="HL293">
        <v>222.2</v>
      </c>
      <c r="HM293">
        <v>1.86749</v>
      </c>
      <c r="HN293">
        <v>1.86657</v>
      </c>
      <c r="HO293">
        <v>1.8659</v>
      </c>
      <c r="HP293">
        <v>1.86584</v>
      </c>
      <c r="HQ293">
        <v>1.86769</v>
      </c>
      <c r="HR293">
        <v>1.87012</v>
      </c>
      <c r="HS293">
        <v>1.86874</v>
      </c>
      <c r="HT293">
        <v>1.87026</v>
      </c>
      <c r="HU293">
        <v>0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-7.07</v>
      </c>
      <c r="II293">
        <v>-0.154</v>
      </c>
      <c r="IJ293">
        <v>-2.516739542632623</v>
      </c>
      <c r="IK293">
        <v>-0.003475500162460642</v>
      </c>
      <c r="IL293">
        <v>1.125610701116577E-07</v>
      </c>
      <c r="IM293">
        <v>8.211969671259291E-12</v>
      </c>
      <c r="IN293">
        <v>-0.1937301274936507</v>
      </c>
      <c r="IO293">
        <v>-0.01384364534232655</v>
      </c>
      <c r="IP293">
        <v>0.00103161831321913</v>
      </c>
      <c r="IQ293">
        <v>-1.444183994753534E-05</v>
      </c>
      <c r="IR293">
        <v>3</v>
      </c>
      <c r="IS293">
        <v>2339</v>
      </c>
      <c r="IT293">
        <v>1</v>
      </c>
      <c r="IU293">
        <v>31</v>
      </c>
      <c r="IV293">
        <v>8544.799999999999</v>
      </c>
      <c r="IW293">
        <v>8544.799999999999</v>
      </c>
      <c r="IX293">
        <v>3.46069</v>
      </c>
      <c r="IY293">
        <v>2.20215</v>
      </c>
      <c r="IZ293">
        <v>1.94702</v>
      </c>
      <c r="JA293">
        <v>2.63062</v>
      </c>
      <c r="JB293">
        <v>2.19482</v>
      </c>
      <c r="JC293">
        <v>2.40112</v>
      </c>
      <c r="JD293">
        <v>39.868</v>
      </c>
      <c r="JE293">
        <v>14.6574</v>
      </c>
      <c r="JF293">
        <v>18</v>
      </c>
      <c r="JG293">
        <v>530.749</v>
      </c>
      <c r="JH293">
        <v>778.5119999999999</v>
      </c>
      <c r="JI293">
        <v>24.9996</v>
      </c>
      <c r="JJ293">
        <v>32.3934</v>
      </c>
      <c r="JK293">
        <v>30.0005</v>
      </c>
      <c r="JL293">
        <v>32.302</v>
      </c>
      <c r="JM293">
        <v>32.2057</v>
      </c>
      <c r="JN293">
        <v>69.2379</v>
      </c>
      <c r="JO293">
        <v>35.6274</v>
      </c>
      <c r="JP293">
        <v>0</v>
      </c>
      <c r="JQ293">
        <v>25</v>
      </c>
      <c r="JR293">
        <v>1457.1</v>
      </c>
      <c r="JS293">
        <v>16.319</v>
      </c>
      <c r="JT293">
        <v>99.94159999999999</v>
      </c>
      <c r="JU293">
        <v>99.9111</v>
      </c>
    </row>
    <row r="294" spans="1:281">
      <c r="A294">
        <v>278</v>
      </c>
      <c r="B294">
        <v>1662655630.1</v>
      </c>
      <c r="C294">
        <v>4604.5</v>
      </c>
      <c r="D294" t="s">
        <v>981</v>
      </c>
      <c r="E294" t="s">
        <v>982</v>
      </c>
      <c r="F294">
        <v>5</v>
      </c>
      <c r="G294" t="s">
        <v>807</v>
      </c>
      <c r="H294" t="s">
        <v>416</v>
      </c>
      <c r="I294">
        <v>1662655622.314285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1464.117911552062</v>
      </c>
      <c r="AK294">
        <v>1416.07406060606</v>
      </c>
      <c r="AL294">
        <v>3.376019617938811</v>
      </c>
      <c r="AM294">
        <v>64.66936535487078</v>
      </c>
      <c r="AN294">
        <f>(AP294 - AO294 + DI294*1E3/(8.314*(DK294+273.15)) * AR294/DH294 * AQ294) * DH294/(100*CV294) * 1000/(1000 - AP294)</f>
        <v>0</v>
      </c>
      <c r="AO294">
        <v>16.30659442331872</v>
      </c>
      <c r="AP294">
        <v>21.74417368421053</v>
      </c>
      <c r="AQ294">
        <v>-0.0001910076112986907</v>
      </c>
      <c r="AR294">
        <v>93.61822982949093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1662655622.314285</v>
      </c>
      <c r="DB294">
        <v>1361.260714285714</v>
      </c>
      <c r="DC294">
        <v>1424.839642857143</v>
      </c>
      <c r="DD294">
        <v>21.73977142857143</v>
      </c>
      <c r="DE294">
        <v>16.30853571428571</v>
      </c>
      <c r="DF294">
        <v>1368.300357142857</v>
      </c>
      <c r="DG294">
        <v>21.89365</v>
      </c>
      <c r="DH294">
        <v>500.0321428571428</v>
      </c>
      <c r="DI294">
        <v>90.7496</v>
      </c>
      <c r="DJ294">
        <v>0.1000449571428571</v>
      </c>
      <c r="DK294">
        <v>28.69036071428571</v>
      </c>
      <c r="DL294">
        <v>28.36994285714286</v>
      </c>
      <c r="DM294">
        <v>999.9000000000002</v>
      </c>
      <c r="DN294">
        <v>0</v>
      </c>
      <c r="DO294">
        <v>0</v>
      </c>
      <c r="DP294">
        <v>9998.731071428572</v>
      </c>
      <c r="DQ294">
        <v>0</v>
      </c>
      <c r="DR294">
        <v>264.4095714285714</v>
      </c>
      <c r="DS294">
        <v>-63.57896785714286</v>
      </c>
      <c r="DT294">
        <v>1391.512142857143</v>
      </c>
      <c r="DU294">
        <v>1448.462142857143</v>
      </c>
      <c r="DV294">
        <v>5.431235357142858</v>
      </c>
      <c r="DW294">
        <v>1424.839642857143</v>
      </c>
      <c r="DX294">
        <v>16.30853571428571</v>
      </c>
      <c r="DY294">
        <v>1.972874642857143</v>
      </c>
      <c r="DZ294">
        <v>1.4799925</v>
      </c>
      <c r="EA294">
        <v>17.22830357142857</v>
      </c>
      <c r="EB294">
        <v>12.76301071428571</v>
      </c>
      <c r="EC294">
        <v>1500.008214285714</v>
      </c>
      <c r="ED294">
        <v>0.972999142857143</v>
      </c>
      <c r="EE294">
        <v>0.02700082857142857</v>
      </c>
      <c r="EF294">
        <v>0</v>
      </c>
      <c r="EG294">
        <v>2.343757142857143</v>
      </c>
      <c r="EH294">
        <v>0</v>
      </c>
      <c r="EI294">
        <v>13121.95</v>
      </c>
      <c r="EJ294">
        <v>12533.43928571429</v>
      </c>
      <c r="EK294">
        <v>40.01107142857143</v>
      </c>
      <c r="EL294">
        <v>41.8345</v>
      </c>
      <c r="EM294">
        <v>40.56199999999999</v>
      </c>
      <c r="EN294">
        <v>40.93699999999999</v>
      </c>
      <c r="EO294">
        <v>39.43699999999999</v>
      </c>
      <c r="EP294">
        <v>1459.507142857143</v>
      </c>
      <c r="EQ294">
        <v>40.50107142857143</v>
      </c>
      <c r="ER294">
        <v>0</v>
      </c>
      <c r="ES294">
        <v>1662655630.1</v>
      </c>
      <c r="ET294">
        <v>0</v>
      </c>
      <c r="EU294">
        <v>2.344776923076923</v>
      </c>
      <c r="EV294">
        <v>0.7826393172416382</v>
      </c>
      <c r="EW294">
        <v>10.49914521311082</v>
      </c>
      <c r="EX294">
        <v>13122.13461538462</v>
      </c>
      <c r="EY294">
        <v>15</v>
      </c>
      <c r="EZ294">
        <v>0</v>
      </c>
      <c r="FA294" t="s">
        <v>419</v>
      </c>
      <c r="FB294">
        <v>1662142938.1</v>
      </c>
      <c r="FC294">
        <v>1662142938.1</v>
      </c>
      <c r="FD294">
        <v>0</v>
      </c>
      <c r="FE294">
        <v>0.077</v>
      </c>
      <c r="FF294">
        <v>-0.133</v>
      </c>
      <c r="FG294">
        <v>-3.393</v>
      </c>
      <c r="FH294">
        <v>-0.24</v>
      </c>
      <c r="FI294">
        <v>419</v>
      </c>
      <c r="FJ294">
        <v>24</v>
      </c>
      <c r="FK294">
        <v>0.26</v>
      </c>
      <c r="FL294">
        <v>0.23</v>
      </c>
      <c r="FM294">
        <v>-63.42613658536585</v>
      </c>
      <c r="FN294">
        <v>-2.572089198606248</v>
      </c>
      <c r="FO294">
        <v>0.2706195175807859</v>
      </c>
      <c r="FP294">
        <v>0</v>
      </c>
      <c r="FQ294">
        <v>2.310655882352942</v>
      </c>
      <c r="FR294">
        <v>0.5009702049282146</v>
      </c>
      <c r="FS294">
        <v>0.1660375226748043</v>
      </c>
      <c r="FT294">
        <v>1</v>
      </c>
      <c r="FU294">
        <v>5.432040487804878</v>
      </c>
      <c r="FV294">
        <v>-0.003673379790932061</v>
      </c>
      <c r="FW294">
        <v>0.01106328115912944</v>
      </c>
      <c r="FX294">
        <v>1</v>
      </c>
      <c r="FY294">
        <v>2</v>
      </c>
      <c r="FZ294">
        <v>3</v>
      </c>
      <c r="GA294" t="s">
        <v>420</v>
      </c>
      <c r="GB294">
        <v>2.97581</v>
      </c>
      <c r="GC294">
        <v>2.7156</v>
      </c>
      <c r="GD294">
        <v>0.210826</v>
      </c>
      <c r="GE294">
        <v>0.213924</v>
      </c>
      <c r="GF294">
        <v>0.09953289999999999</v>
      </c>
      <c r="GG294">
        <v>0.0794537</v>
      </c>
      <c r="GH294">
        <v>24770.2</v>
      </c>
      <c r="GI294">
        <v>24791.7</v>
      </c>
      <c r="GJ294">
        <v>29215.2</v>
      </c>
      <c r="GK294">
        <v>29200.5</v>
      </c>
      <c r="GL294">
        <v>34886.4</v>
      </c>
      <c r="GM294">
        <v>35724.9</v>
      </c>
      <c r="GN294">
        <v>41176.8</v>
      </c>
      <c r="GO294">
        <v>41594.1</v>
      </c>
      <c r="GP294">
        <v>1.9006</v>
      </c>
      <c r="GQ294">
        <v>2.26152</v>
      </c>
      <c r="GR294">
        <v>-0.016965</v>
      </c>
      <c r="GS294">
        <v>0</v>
      </c>
      <c r="GT294">
        <v>28.6501</v>
      </c>
      <c r="GU294">
        <v>999.9</v>
      </c>
      <c r="GV294">
        <v>38.4</v>
      </c>
      <c r="GW294">
        <v>36.4</v>
      </c>
      <c r="GX294">
        <v>25.82</v>
      </c>
      <c r="GY294">
        <v>63.2396</v>
      </c>
      <c r="GZ294">
        <v>21.6106</v>
      </c>
      <c r="HA294">
        <v>2</v>
      </c>
      <c r="HB294">
        <v>0.401636</v>
      </c>
      <c r="HC294">
        <v>2.78749</v>
      </c>
      <c r="HD294">
        <v>20.3656</v>
      </c>
      <c r="HE294">
        <v>5.21594</v>
      </c>
      <c r="HF294">
        <v>12.0102</v>
      </c>
      <c r="HG294">
        <v>4.9873</v>
      </c>
      <c r="HH294">
        <v>3.28785</v>
      </c>
      <c r="HI294">
        <v>9999</v>
      </c>
      <c r="HJ294">
        <v>9999</v>
      </c>
      <c r="HK294">
        <v>9999</v>
      </c>
      <c r="HL294">
        <v>222.2</v>
      </c>
      <c r="HM294">
        <v>1.86752</v>
      </c>
      <c r="HN294">
        <v>1.86656</v>
      </c>
      <c r="HO294">
        <v>1.86593</v>
      </c>
      <c r="HP294">
        <v>1.86584</v>
      </c>
      <c r="HQ294">
        <v>1.86769</v>
      </c>
      <c r="HR294">
        <v>1.87012</v>
      </c>
      <c r="HS294">
        <v>1.86876</v>
      </c>
      <c r="HT294">
        <v>1.87027</v>
      </c>
      <c r="HU294">
        <v>0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-7.12</v>
      </c>
      <c r="II294">
        <v>-0.1538</v>
      </c>
      <c r="IJ294">
        <v>-2.516739542632623</v>
      </c>
      <c r="IK294">
        <v>-0.003475500162460642</v>
      </c>
      <c r="IL294">
        <v>1.125610701116577E-07</v>
      </c>
      <c r="IM294">
        <v>8.211969671259291E-12</v>
      </c>
      <c r="IN294">
        <v>-0.1937301274936507</v>
      </c>
      <c r="IO294">
        <v>-0.01384364534232655</v>
      </c>
      <c r="IP294">
        <v>0.00103161831321913</v>
      </c>
      <c r="IQ294">
        <v>-1.444183994753534E-05</v>
      </c>
      <c r="IR294">
        <v>3</v>
      </c>
      <c r="IS294">
        <v>2339</v>
      </c>
      <c r="IT294">
        <v>1</v>
      </c>
      <c r="IU294">
        <v>31</v>
      </c>
      <c r="IV294">
        <v>8544.9</v>
      </c>
      <c r="IW294">
        <v>8544.9</v>
      </c>
      <c r="IX294">
        <v>3.48999</v>
      </c>
      <c r="IY294">
        <v>2.20459</v>
      </c>
      <c r="IZ294">
        <v>1.94702</v>
      </c>
      <c r="JA294">
        <v>2.63184</v>
      </c>
      <c r="JB294">
        <v>2.19482</v>
      </c>
      <c r="JC294">
        <v>2.38525</v>
      </c>
      <c r="JD294">
        <v>39.868</v>
      </c>
      <c r="JE294">
        <v>14.6574</v>
      </c>
      <c r="JF294">
        <v>18</v>
      </c>
      <c r="JG294">
        <v>530.8819999999999</v>
      </c>
      <c r="JH294">
        <v>778.496</v>
      </c>
      <c r="JI294">
        <v>25.0008</v>
      </c>
      <c r="JJ294">
        <v>32.3991</v>
      </c>
      <c r="JK294">
        <v>30.0005</v>
      </c>
      <c r="JL294">
        <v>32.3077</v>
      </c>
      <c r="JM294">
        <v>32.2121</v>
      </c>
      <c r="JN294">
        <v>69.8416</v>
      </c>
      <c r="JO294">
        <v>35.6274</v>
      </c>
      <c r="JP294">
        <v>0</v>
      </c>
      <c r="JQ294">
        <v>25</v>
      </c>
      <c r="JR294">
        <v>1470.49</v>
      </c>
      <c r="JS294">
        <v>16.3022</v>
      </c>
      <c r="JT294">
        <v>99.9417</v>
      </c>
      <c r="JU294">
        <v>99.9119</v>
      </c>
    </row>
    <row r="295" spans="1:281">
      <c r="A295">
        <v>279</v>
      </c>
      <c r="B295">
        <v>1662655634.6</v>
      </c>
      <c r="C295">
        <v>4609</v>
      </c>
      <c r="D295" t="s">
        <v>983</v>
      </c>
      <c r="E295" t="s">
        <v>984</v>
      </c>
      <c r="F295">
        <v>5</v>
      </c>
      <c r="G295" t="s">
        <v>807</v>
      </c>
      <c r="H295" t="s">
        <v>416</v>
      </c>
      <c r="I295">
        <v>1662655626.760714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1479.308467060804</v>
      </c>
      <c r="AK295">
        <v>1431.309151515151</v>
      </c>
      <c r="AL295">
        <v>3.381120895432089</v>
      </c>
      <c r="AM295">
        <v>64.66936535487078</v>
      </c>
      <c r="AN295">
        <f>(AP295 - AO295 + DI295*1E3/(8.314*(DK295+273.15)) * AR295/DH295 * AQ295) * DH295/(100*CV295) * 1000/(1000 - AP295)</f>
        <v>0</v>
      </c>
      <c r="AO295">
        <v>16.3050960814467</v>
      </c>
      <c r="AP295">
        <v>21.75466615067081</v>
      </c>
      <c r="AQ295">
        <v>0.0003599986354433448</v>
      </c>
      <c r="AR295">
        <v>93.61822982949093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1662655626.760714</v>
      </c>
      <c r="DB295">
        <v>1375.935714285715</v>
      </c>
      <c r="DC295">
        <v>1439.726428571429</v>
      </c>
      <c r="DD295">
        <v>21.74194285714286</v>
      </c>
      <c r="DE295">
        <v>16.306675</v>
      </c>
      <c r="DF295">
        <v>1383.021785714286</v>
      </c>
      <c r="DG295">
        <v>21.89580357142857</v>
      </c>
      <c r="DH295">
        <v>500.0185357142857</v>
      </c>
      <c r="DI295">
        <v>90.74961428571429</v>
      </c>
      <c r="DJ295">
        <v>0.1000351</v>
      </c>
      <c r="DK295">
        <v>28.69470714285714</v>
      </c>
      <c r="DL295">
        <v>28.36865714285714</v>
      </c>
      <c r="DM295">
        <v>999.9000000000002</v>
      </c>
      <c r="DN295">
        <v>0</v>
      </c>
      <c r="DO295">
        <v>0</v>
      </c>
      <c r="DP295">
        <v>9996.452857142856</v>
      </c>
      <c r="DQ295">
        <v>0</v>
      </c>
      <c r="DR295">
        <v>264.7157142857143</v>
      </c>
      <c r="DS295">
        <v>-63.79015</v>
      </c>
      <c r="DT295">
        <v>1406.516785714286</v>
      </c>
      <c r="DU295">
        <v>1463.5925</v>
      </c>
      <c r="DV295">
        <v>5.435276785714285</v>
      </c>
      <c r="DW295">
        <v>1439.726428571429</v>
      </c>
      <c r="DX295">
        <v>16.306675</v>
      </c>
      <c r="DY295">
        <v>1.9730725</v>
      </c>
      <c r="DZ295">
        <v>1.479823214285714</v>
      </c>
      <c r="EA295">
        <v>17.22988214285714</v>
      </c>
      <c r="EB295">
        <v>12.76127142857143</v>
      </c>
      <c r="EC295">
        <v>1500.008214285714</v>
      </c>
      <c r="ED295">
        <v>0.9729998571428572</v>
      </c>
      <c r="EE295">
        <v>0.02700007142857142</v>
      </c>
      <c r="EF295">
        <v>0</v>
      </c>
      <c r="EG295">
        <v>2.368210714285714</v>
      </c>
      <c r="EH295">
        <v>0</v>
      </c>
      <c r="EI295">
        <v>13119.44642857143</v>
      </c>
      <c r="EJ295">
        <v>12533.45357142857</v>
      </c>
      <c r="EK295">
        <v>40.02878571428571</v>
      </c>
      <c r="EL295">
        <v>41.8525</v>
      </c>
      <c r="EM295">
        <v>40.56199999999999</v>
      </c>
      <c r="EN295">
        <v>40.94599999999999</v>
      </c>
      <c r="EO295">
        <v>39.43699999999999</v>
      </c>
      <c r="EP295">
        <v>1459.5075</v>
      </c>
      <c r="EQ295">
        <v>40.50071428571429</v>
      </c>
      <c r="ER295">
        <v>0</v>
      </c>
      <c r="ES295">
        <v>1662655634.9</v>
      </c>
      <c r="ET295">
        <v>0</v>
      </c>
      <c r="EU295">
        <v>2.338776923076923</v>
      </c>
      <c r="EV295">
        <v>-0.06278974708411644</v>
      </c>
      <c r="EW295">
        <v>-71.10769242878615</v>
      </c>
      <c r="EX295">
        <v>13119.19615384615</v>
      </c>
      <c r="EY295">
        <v>15</v>
      </c>
      <c r="EZ295">
        <v>0</v>
      </c>
      <c r="FA295" t="s">
        <v>419</v>
      </c>
      <c r="FB295">
        <v>1662142938.1</v>
      </c>
      <c r="FC295">
        <v>1662142938.1</v>
      </c>
      <c r="FD295">
        <v>0</v>
      </c>
      <c r="FE295">
        <v>0.077</v>
      </c>
      <c r="FF295">
        <v>-0.133</v>
      </c>
      <c r="FG295">
        <v>-3.393</v>
      </c>
      <c r="FH295">
        <v>-0.24</v>
      </c>
      <c r="FI295">
        <v>419</v>
      </c>
      <c r="FJ295">
        <v>24</v>
      </c>
      <c r="FK295">
        <v>0.26</v>
      </c>
      <c r="FL295">
        <v>0.23</v>
      </c>
      <c r="FM295">
        <v>-63.67924000000001</v>
      </c>
      <c r="FN295">
        <v>-3.053182739211893</v>
      </c>
      <c r="FO295">
        <v>0.3065527196095318</v>
      </c>
      <c r="FP295">
        <v>0</v>
      </c>
      <c r="FQ295">
        <v>2.343320588235294</v>
      </c>
      <c r="FR295">
        <v>0.3719893052663398</v>
      </c>
      <c r="FS295">
        <v>0.1808472475020445</v>
      </c>
      <c r="FT295">
        <v>1</v>
      </c>
      <c r="FU295">
        <v>5.4344635</v>
      </c>
      <c r="FV295">
        <v>0.05055917448402886</v>
      </c>
      <c r="FW295">
        <v>0.007041277068117638</v>
      </c>
      <c r="FX295">
        <v>1</v>
      </c>
      <c r="FY295">
        <v>2</v>
      </c>
      <c r="FZ295">
        <v>3</v>
      </c>
      <c r="GA295" t="s">
        <v>420</v>
      </c>
      <c r="GB295">
        <v>2.97563</v>
      </c>
      <c r="GC295">
        <v>2.71563</v>
      </c>
      <c r="GD295">
        <v>0.212206</v>
      </c>
      <c r="GE295">
        <v>0.215294</v>
      </c>
      <c r="GF295">
        <v>0.09956180000000001</v>
      </c>
      <c r="GG295">
        <v>0.0794478</v>
      </c>
      <c r="GH295">
        <v>24726.3</v>
      </c>
      <c r="GI295">
        <v>24748</v>
      </c>
      <c r="GJ295">
        <v>29214.8</v>
      </c>
      <c r="GK295">
        <v>29200</v>
      </c>
      <c r="GL295">
        <v>34884.9</v>
      </c>
      <c r="GM295">
        <v>35724.6</v>
      </c>
      <c r="GN295">
        <v>41176.2</v>
      </c>
      <c r="GO295">
        <v>41593.4</v>
      </c>
      <c r="GP295">
        <v>1.90047</v>
      </c>
      <c r="GQ295">
        <v>2.26157</v>
      </c>
      <c r="GR295">
        <v>-0.0170507</v>
      </c>
      <c r="GS295">
        <v>0</v>
      </c>
      <c r="GT295">
        <v>28.6534</v>
      </c>
      <c r="GU295">
        <v>999.9</v>
      </c>
      <c r="GV295">
        <v>38.4</v>
      </c>
      <c r="GW295">
        <v>36.4</v>
      </c>
      <c r="GX295">
        <v>25.8185</v>
      </c>
      <c r="GY295">
        <v>63.4096</v>
      </c>
      <c r="GZ295">
        <v>21.5665</v>
      </c>
      <c r="HA295">
        <v>2</v>
      </c>
      <c r="HB295">
        <v>0.402083</v>
      </c>
      <c r="HC295">
        <v>2.79399</v>
      </c>
      <c r="HD295">
        <v>20.3655</v>
      </c>
      <c r="HE295">
        <v>5.21654</v>
      </c>
      <c r="HF295">
        <v>12.0101</v>
      </c>
      <c r="HG295">
        <v>4.98725</v>
      </c>
      <c r="HH295">
        <v>3.28793</v>
      </c>
      <c r="HI295">
        <v>9999</v>
      </c>
      <c r="HJ295">
        <v>9999</v>
      </c>
      <c r="HK295">
        <v>9999</v>
      </c>
      <c r="HL295">
        <v>222.3</v>
      </c>
      <c r="HM295">
        <v>1.8675</v>
      </c>
      <c r="HN295">
        <v>1.86658</v>
      </c>
      <c r="HO295">
        <v>1.86593</v>
      </c>
      <c r="HP295">
        <v>1.86584</v>
      </c>
      <c r="HQ295">
        <v>1.86769</v>
      </c>
      <c r="HR295">
        <v>1.87012</v>
      </c>
      <c r="HS295">
        <v>1.86875</v>
      </c>
      <c r="HT295">
        <v>1.87027</v>
      </c>
      <c r="HU295">
        <v>0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-7.17</v>
      </c>
      <c r="II295">
        <v>-0.1537</v>
      </c>
      <c r="IJ295">
        <v>-2.516739542632623</v>
      </c>
      <c r="IK295">
        <v>-0.003475500162460642</v>
      </c>
      <c r="IL295">
        <v>1.125610701116577E-07</v>
      </c>
      <c r="IM295">
        <v>8.211969671259291E-12</v>
      </c>
      <c r="IN295">
        <v>-0.1937301274936507</v>
      </c>
      <c r="IO295">
        <v>-0.01384364534232655</v>
      </c>
      <c r="IP295">
        <v>0.00103161831321913</v>
      </c>
      <c r="IQ295">
        <v>-1.444183994753534E-05</v>
      </c>
      <c r="IR295">
        <v>3</v>
      </c>
      <c r="IS295">
        <v>2339</v>
      </c>
      <c r="IT295">
        <v>1</v>
      </c>
      <c r="IU295">
        <v>31</v>
      </c>
      <c r="IV295">
        <v>8544.9</v>
      </c>
      <c r="IW295">
        <v>8544.9</v>
      </c>
      <c r="IX295">
        <v>3.51685</v>
      </c>
      <c r="IY295">
        <v>2.20825</v>
      </c>
      <c r="IZ295">
        <v>1.94702</v>
      </c>
      <c r="JA295">
        <v>2.63428</v>
      </c>
      <c r="JB295">
        <v>2.19482</v>
      </c>
      <c r="JC295">
        <v>2.37793</v>
      </c>
      <c r="JD295">
        <v>39.868</v>
      </c>
      <c r="JE295">
        <v>14.6574</v>
      </c>
      <c r="JF295">
        <v>18</v>
      </c>
      <c r="JG295">
        <v>530.836</v>
      </c>
      <c r="JH295">
        <v>778.609</v>
      </c>
      <c r="JI295">
        <v>25.0013</v>
      </c>
      <c r="JJ295">
        <v>32.4047</v>
      </c>
      <c r="JK295">
        <v>30.0006</v>
      </c>
      <c r="JL295">
        <v>32.3125</v>
      </c>
      <c r="JM295">
        <v>32.2172</v>
      </c>
      <c r="JN295">
        <v>70.3733</v>
      </c>
      <c r="JO295">
        <v>35.6274</v>
      </c>
      <c r="JP295">
        <v>0</v>
      </c>
      <c r="JQ295">
        <v>25</v>
      </c>
      <c r="JR295">
        <v>1490.61</v>
      </c>
      <c r="JS295">
        <v>16.2782</v>
      </c>
      <c r="JT295">
        <v>99.9404</v>
      </c>
      <c r="JU295">
        <v>99.91030000000001</v>
      </c>
    </row>
    <row r="296" spans="1:281">
      <c r="A296">
        <v>280</v>
      </c>
      <c r="B296">
        <v>1662655640.1</v>
      </c>
      <c r="C296">
        <v>4614.5</v>
      </c>
      <c r="D296" t="s">
        <v>985</v>
      </c>
      <c r="E296" t="s">
        <v>986</v>
      </c>
      <c r="F296">
        <v>5</v>
      </c>
      <c r="G296" t="s">
        <v>807</v>
      </c>
      <c r="H296" t="s">
        <v>416</v>
      </c>
      <c r="I296">
        <v>1662655632.332142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1498.23864127546</v>
      </c>
      <c r="AK296">
        <v>1450.079272727273</v>
      </c>
      <c r="AL296">
        <v>3.410720925010234</v>
      </c>
      <c r="AM296">
        <v>64.66936535487078</v>
      </c>
      <c r="AN296">
        <f>(AP296 - AO296 + DI296*1E3/(8.314*(DK296+273.15)) * AR296/DH296 * AQ296) * DH296/(100*CV296) * 1000/(1000 - AP296)</f>
        <v>0</v>
      </c>
      <c r="AO296">
        <v>16.3036398463761</v>
      </c>
      <c r="AP296">
        <v>21.77008513931889</v>
      </c>
      <c r="AQ296">
        <v>0.000238197746610589</v>
      </c>
      <c r="AR296">
        <v>93.61822982949093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1662655632.332142</v>
      </c>
      <c r="DB296">
        <v>1394.368571428571</v>
      </c>
      <c r="DC296">
        <v>1458.447142857143</v>
      </c>
      <c r="DD296">
        <v>21.75141428571429</v>
      </c>
      <c r="DE296">
        <v>16.30437857142857</v>
      </c>
      <c r="DF296">
        <v>1401.512857142857</v>
      </c>
      <c r="DG296">
        <v>21.90517142857143</v>
      </c>
      <c r="DH296">
        <v>500.0263928571429</v>
      </c>
      <c r="DI296">
        <v>90.74911785714285</v>
      </c>
      <c r="DJ296">
        <v>0.1000444964285715</v>
      </c>
      <c r="DK296">
        <v>28.70072857142857</v>
      </c>
      <c r="DL296">
        <v>28.373975</v>
      </c>
      <c r="DM296">
        <v>999.9000000000002</v>
      </c>
      <c r="DN296">
        <v>0</v>
      </c>
      <c r="DO296">
        <v>0</v>
      </c>
      <c r="DP296">
        <v>9999.397500000001</v>
      </c>
      <c r="DQ296">
        <v>0</v>
      </c>
      <c r="DR296">
        <v>264.9053214285714</v>
      </c>
      <c r="DS296">
        <v>-64.07753214285715</v>
      </c>
      <c r="DT296">
        <v>1425.373214285714</v>
      </c>
      <c r="DU296">
        <v>1482.62</v>
      </c>
      <c r="DV296">
        <v>5.447040357142859</v>
      </c>
      <c r="DW296">
        <v>1458.447142857143</v>
      </c>
      <c r="DX296">
        <v>16.30437857142857</v>
      </c>
      <c r="DY296">
        <v>1.973921071428571</v>
      </c>
      <c r="DZ296">
        <v>1.479606428571428</v>
      </c>
      <c r="EA296">
        <v>17.23667142857143</v>
      </c>
      <c r="EB296">
        <v>12.75904285714286</v>
      </c>
      <c r="EC296">
        <v>1500.031071428572</v>
      </c>
      <c r="ED296">
        <v>0.9730007500000001</v>
      </c>
      <c r="EE296">
        <v>0.02699912499999999</v>
      </c>
      <c r="EF296">
        <v>0</v>
      </c>
      <c r="EG296">
        <v>2.371271428571429</v>
      </c>
      <c r="EH296">
        <v>0</v>
      </c>
      <c r="EI296">
        <v>13108.38214285714</v>
      </c>
      <c r="EJ296">
        <v>12533.65</v>
      </c>
      <c r="EK296">
        <v>40.05092857142856</v>
      </c>
      <c r="EL296">
        <v>41.8705</v>
      </c>
      <c r="EM296">
        <v>40.56875</v>
      </c>
      <c r="EN296">
        <v>40.9685</v>
      </c>
      <c r="EO296">
        <v>39.43699999999999</v>
      </c>
      <c r="EP296">
        <v>1459.530357142857</v>
      </c>
      <c r="EQ296">
        <v>40.50071428571429</v>
      </c>
      <c r="ER296">
        <v>0</v>
      </c>
      <c r="ES296">
        <v>1662655640.3</v>
      </c>
      <c r="ET296">
        <v>0</v>
      </c>
      <c r="EU296">
        <v>2.361148</v>
      </c>
      <c r="EV296">
        <v>0.1998615368667711</v>
      </c>
      <c r="EW296">
        <v>-219.0846158213614</v>
      </c>
      <c r="EX296">
        <v>13106.732</v>
      </c>
      <c r="EY296">
        <v>15</v>
      </c>
      <c r="EZ296">
        <v>0</v>
      </c>
      <c r="FA296" t="s">
        <v>419</v>
      </c>
      <c r="FB296">
        <v>1662142938.1</v>
      </c>
      <c r="FC296">
        <v>1662142938.1</v>
      </c>
      <c r="FD296">
        <v>0</v>
      </c>
      <c r="FE296">
        <v>0.077</v>
      </c>
      <c r="FF296">
        <v>-0.133</v>
      </c>
      <c r="FG296">
        <v>-3.393</v>
      </c>
      <c r="FH296">
        <v>-0.24</v>
      </c>
      <c r="FI296">
        <v>419</v>
      </c>
      <c r="FJ296">
        <v>24</v>
      </c>
      <c r="FK296">
        <v>0.26</v>
      </c>
      <c r="FL296">
        <v>0.23</v>
      </c>
      <c r="FM296">
        <v>-63.92258048780488</v>
      </c>
      <c r="FN296">
        <v>-3.10837421602781</v>
      </c>
      <c r="FO296">
        <v>0.3226418661079432</v>
      </c>
      <c r="FP296">
        <v>0</v>
      </c>
      <c r="FQ296">
        <v>2.353232352941176</v>
      </c>
      <c r="FR296">
        <v>0.08567914592872321</v>
      </c>
      <c r="FS296">
        <v>0.2096881504135974</v>
      </c>
      <c r="FT296">
        <v>1</v>
      </c>
      <c r="FU296">
        <v>5.442027073170732</v>
      </c>
      <c r="FV296">
        <v>0.1286429268292734</v>
      </c>
      <c r="FW296">
        <v>0.01302957353698198</v>
      </c>
      <c r="FX296">
        <v>0</v>
      </c>
      <c r="FY296">
        <v>1</v>
      </c>
      <c r="FZ296">
        <v>3</v>
      </c>
      <c r="GA296" t="s">
        <v>426</v>
      </c>
      <c r="GB296">
        <v>2.97581</v>
      </c>
      <c r="GC296">
        <v>2.71558</v>
      </c>
      <c r="GD296">
        <v>0.213892</v>
      </c>
      <c r="GE296">
        <v>0.216922</v>
      </c>
      <c r="GF296">
        <v>0.0996078</v>
      </c>
      <c r="GG296">
        <v>0.079439</v>
      </c>
      <c r="GH296">
        <v>24673.1</v>
      </c>
      <c r="GI296">
        <v>24696.6</v>
      </c>
      <c r="GJ296">
        <v>29214.6</v>
      </c>
      <c r="GK296">
        <v>29200.2</v>
      </c>
      <c r="GL296">
        <v>34882.9</v>
      </c>
      <c r="GM296">
        <v>35725.1</v>
      </c>
      <c r="GN296">
        <v>41176</v>
      </c>
      <c r="GO296">
        <v>41593.6</v>
      </c>
      <c r="GP296">
        <v>1.90055</v>
      </c>
      <c r="GQ296">
        <v>2.26148</v>
      </c>
      <c r="GR296">
        <v>-0.0167489</v>
      </c>
      <c r="GS296">
        <v>0</v>
      </c>
      <c r="GT296">
        <v>28.6602</v>
      </c>
      <c r="GU296">
        <v>999.9</v>
      </c>
      <c r="GV296">
        <v>38.4</v>
      </c>
      <c r="GW296">
        <v>36.4</v>
      </c>
      <c r="GX296">
        <v>25.8179</v>
      </c>
      <c r="GY296">
        <v>63.3496</v>
      </c>
      <c r="GZ296">
        <v>21.6226</v>
      </c>
      <c r="HA296">
        <v>2</v>
      </c>
      <c r="HB296">
        <v>0.402757</v>
      </c>
      <c r="HC296">
        <v>2.80926</v>
      </c>
      <c r="HD296">
        <v>20.3653</v>
      </c>
      <c r="HE296">
        <v>5.21684</v>
      </c>
      <c r="HF296">
        <v>12.0102</v>
      </c>
      <c r="HG296">
        <v>4.9875</v>
      </c>
      <c r="HH296">
        <v>3.28785</v>
      </c>
      <c r="HI296">
        <v>9999</v>
      </c>
      <c r="HJ296">
        <v>9999</v>
      </c>
      <c r="HK296">
        <v>9999</v>
      </c>
      <c r="HL296">
        <v>222.3</v>
      </c>
      <c r="HM296">
        <v>1.86751</v>
      </c>
      <c r="HN296">
        <v>1.86659</v>
      </c>
      <c r="HO296">
        <v>1.8659</v>
      </c>
      <c r="HP296">
        <v>1.86584</v>
      </c>
      <c r="HQ296">
        <v>1.8677</v>
      </c>
      <c r="HR296">
        <v>1.87012</v>
      </c>
      <c r="HS296">
        <v>1.86874</v>
      </c>
      <c r="HT296">
        <v>1.87027</v>
      </c>
      <c r="HU296">
        <v>0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-7.23</v>
      </c>
      <c r="II296">
        <v>-0.1536</v>
      </c>
      <c r="IJ296">
        <v>-2.516739542632623</v>
      </c>
      <c r="IK296">
        <v>-0.003475500162460642</v>
      </c>
      <c r="IL296">
        <v>1.125610701116577E-07</v>
      </c>
      <c r="IM296">
        <v>8.211969671259291E-12</v>
      </c>
      <c r="IN296">
        <v>-0.1937301274936507</v>
      </c>
      <c r="IO296">
        <v>-0.01384364534232655</v>
      </c>
      <c r="IP296">
        <v>0.00103161831321913</v>
      </c>
      <c r="IQ296">
        <v>-1.444183994753534E-05</v>
      </c>
      <c r="IR296">
        <v>3</v>
      </c>
      <c r="IS296">
        <v>2339</v>
      </c>
      <c r="IT296">
        <v>1</v>
      </c>
      <c r="IU296">
        <v>31</v>
      </c>
      <c r="IV296">
        <v>8545</v>
      </c>
      <c r="IW296">
        <v>8545</v>
      </c>
      <c r="IX296">
        <v>3.55225</v>
      </c>
      <c r="IY296">
        <v>2.20459</v>
      </c>
      <c r="IZ296">
        <v>1.94702</v>
      </c>
      <c r="JA296">
        <v>2.6355</v>
      </c>
      <c r="JB296">
        <v>2.19482</v>
      </c>
      <c r="JC296">
        <v>2.34985</v>
      </c>
      <c r="JD296">
        <v>39.868</v>
      </c>
      <c r="JE296">
        <v>14.6486</v>
      </c>
      <c r="JF296">
        <v>18</v>
      </c>
      <c r="JG296">
        <v>530.948</v>
      </c>
      <c r="JH296">
        <v>778.595</v>
      </c>
      <c r="JI296">
        <v>25.0023</v>
      </c>
      <c r="JJ296">
        <v>32.412</v>
      </c>
      <c r="JK296">
        <v>30.0006</v>
      </c>
      <c r="JL296">
        <v>32.3198</v>
      </c>
      <c r="JM296">
        <v>32.2237</v>
      </c>
      <c r="JN296">
        <v>71.08199999999999</v>
      </c>
      <c r="JO296">
        <v>35.6274</v>
      </c>
      <c r="JP296">
        <v>0</v>
      </c>
      <c r="JQ296">
        <v>25</v>
      </c>
      <c r="JR296">
        <v>1504.06</v>
      </c>
      <c r="JS296">
        <v>16.2464</v>
      </c>
      <c r="JT296">
        <v>99.93980000000001</v>
      </c>
      <c r="JU296">
        <v>99.9109</v>
      </c>
    </row>
    <row r="297" spans="1:281">
      <c r="A297">
        <v>281</v>
      </c>
      <c r="B297">
        <v>1662655644.6</v>
      </c>
      <c r="C297">
        <v>4619</v>
      </c>
      <c r="D297" t="s">
        <v>987</v>
      </c>
      <c r="E297" t="s">
        <v>988</v>
      </c>
      <c r="F297">
        <v>5</v>
      </c>
      <c r="G297" t="s">
        <v>807</v>
      </c>
      <c r="H297" t="s">
        <v>416</v>
      </c>
      <c r="I297">
        <v>1662655636.778571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1513.431447207268</v>
      </c>
      <c r="AK297">
        <v>1465.400787878788</v>
      </c>
      <c r="AL297">
        <v>3.394519753958653</v>
      </c>
      <c r="AM297">
        <v>64.66936535487078</v>
      </c>
      <c r="AN297">
        <f>(AP297 - AO297 + DI297*1E3/(8.314*(DK297+273.15)) * AR297/DH297 * AQ297) * DH297/(100*CV297) * 1000/(1000 - AP297)</f>
        <v>0</v>
      </c>
      <c r="AO297">
        <v>16.30179441499251</v>
      </c>
      <c r="AP297">
        <v>21.78493126934986</v>
      </c>
      <c r="AQ297">
        <v>0.0002103731471236395</v>
      </c>
      <c r="AR297">
        <v>93.61822982949093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1662655636.778571</v>
      </c>
      <c r="DB297">
        <v>1409.126071428571</v>
      </c>
      <c r="DC297">
        <v>1473.344642857143</v>
      </c>
      <c r="DD297">
        <v>21.76298571428572</v>
      </c>
      <c r="DE297">
        <v>16.30344285714286</v>
      </c>
      <c r="DF297">
        <v>1416.316785714286</v>
      </c>
      <c r="DG297">
        <v>21.916625</v>
      </c>
      <c r="DH297">
        <v>500.0053214285714</v>
      </c>
      <c r="DI297">
        <v>90.7486</v>
      </c>
      <c r="DJ297">
        <v>0.09999276071428569</v>
      </c>
      <c r="DK297">
        <v>28.70531428571428</v>
      </c>
      <c r="DL297">
        <v>28.380875</v>
      </c>
      <c r="DM297">
        <v>999.9000000000002</v>
      </c>
      <c r="DN297">
        <v>0</v>
      </c>
      <c r="DO297">
        <v>0</v>
      </c>
      <c r="DP297">
        <v>10000.26821428571</v>
      </c>
      <c r="DQ297">
        <v>0</v>
      </c>
      <c r="DR297">
        <v>264.37175</v>
      </c>
      <c r="DS297">
        <v>-64.21775357142857</v>
      </c>
      <c r="DT297">
        <v>1440.475714285715</v>
      </c>
      <c r="DU297">
        <v>1497.762857142857</v>
      </c>
      <c r="DV297">
        <v>5.459544642857144</v>
      </c>
      <c r="DW297">
        <v>1473.344642857143</v>
      </c>
      <c r="DX297">
        <v>16.30344285714286</v>
      </c>
      <c r="DY297">
        <v>1.974959642857142</v>
      </c>
      <c r="DZ297">
        <v>1.479513214285714</v>
      </c>
      <c r="EA297">
        <v>17.24498928571429</v>
      </c>
      <c r="EB297">
        <v>12.75807857142857</v>
      </c>
      <c r="EC297">
        <v>1500.031428571429</v>
      </c>
      <c r="ED297">
        <v>0.9730012857142859</v>
      </c>
      <c r="EE297">
        <v>0.02699855714285713</v>
      </c>
      <c r="EF297">
        <v>0</v>
      </c>
      <c r="EG297">
        <v>2.361089285714286</v>
      </c>
      <c r="EH297">
        <v>0</v>
      </c>
      <c r="EI297">
        <v>13095.27142857143</v>
      </c>
      <c r="EJ297">
        <v>12533.65357142857</v>
      </c>
      <c r="EK297">
        <v>40.0597857142857</v>
      </c>
      <c r="EL297">
        <v>41.875</v>
      </c>
      <c r="EM297">
        <v>40.58224999999999</v>
      </c>
      <c r="EN297">
        <v>40.9865</v>
      </c>
      <c r="EO297">
        <v>39.43699999999999</v>
      </c>
      <c r="EP297">
        <v>1459.531071428572</v>
      </c>
      <c r="EQ297">
        <v>40.50035714285714</v>
      </c>
      <c r="ER297">
        <v>0</v>
      </c>
      <c r="ES297">
        <v>1662655644.5</v>
      </c>
      <c r="ET297">
        <v>0</v>
      </c>
      <c r="EU297">
        <v>2.357603846153846</v>
      </c>
      <c r="EV297">
        <v>-0.3174393124772167</v>
      </c>
      <c r="EW297">
        <v>-214.6529910729676</v>
      </c>
      <c r="EX297">
        <v>13094.53846153846</v>
      </c>
      <c r="EY297">
        <v>15</v>
      </c>
      <c r="EZ297">
        <v>0</v>
      </c>
      <c r="FA297" t="s">
        <v>419</v>
      </c>
      <c r="FB297">
        <v>1662142938.1</v>
      </c>
      <c r="FC297">
        <v>1662142938.1</v>
      </c>
      <c r="FD297">
        <v>0</v>
      </c>
      <c r="FE297">
        <v>0.077</v>
      </c>
      <c r="FF297">
        <v>-0.133</v>
      </c>
      <c r="FG297">
        <v>-3.393</v>
      </c>
      <c r="FH297">
        <v>-0.24</v>
      </c>
      <c r="FI297">
        <v>419</v>
      </c>
      <c r="FJ297">
        <v>24</v>
      </c>
      <c r="FK297">
        <v>0.26</v>
      </c>
      <c r="FL297">
        <v>0.23</v>
      </c>
      <c r="FM297">
        <v>-64.085365</v>
      </c>
      <c r="FN297">
        <v>-2.127453658536262</v>
      </c>
      <c r="FO297">
        <v>0.2300543746052228</v>
      </c>
      <c r="FP297">
        <v>0</v>
      </c>
      <c r="FQ297">
        <v>2.368670588235294</v>
      </c>
      <c r="FR297">
        <v>-0.2396883120342758</v>
      </c>
      <c r="FS297">
        <v>0.2039386882048446</v>
      </c>
      <c r="FT297">
        <v>1</v>
      </c>
      <c r="FU297">
        <v>5.450484749999999</v>
      </c>
      <c r="FV297">
        <v>0.160710281425888</v>
      </c>
      <c r="FW297">
        <v>0.01557765354401936</v>
      </c>
      <c r="FX297">
        <v>0</v>
      </c>
      <c r="FY297">
        <v>1</v>
      </c>
      <c r="FZ297">
        <v>3</v>
      </c>
      <c r="GA297" t="s">
        <v>426</v>
      </c>
      <c r="GB297">
        <v>2.97587</v>
      </c>
      <c r="GC297">
        <v>2.71568</v>
      </c>
      <c r="GD297">
        <v>0.215254</v>
      </c>
      <c r="GE297">
        <v>0.218263</v>
      </c>
      <c r="GF297">
        <v>0.0996493</v>
      </c>
      <c r="GG297">
        <v>0.07944</v>
      </c>
      <c r="GH297">
        <v>24630.4</v>
      </c>
      <c r="GI297">
        <v>24654</v>
      </c>
      <c r="GJ297">
        <v>29215</v>
      </c>
      <c r="GK297">
        <v>29200</v>
      </c>
      <c r="GL297">
        <v>34881.9</v>
      </c>
      <c r="GM297">
        <v>35724.7</v>
      </c>
      <c r="GN297">
        <v>41176.7</v>
      </c>
      <c r="GO297">
        <v>41593.2</v>
      </c>
      <c r="GP297">
        <v>1.90062</v>
      </c>
      <c r="GQ297">
        <v>2.26122</v>
      </c>
      <c r="GR297">
        <v>-0.016734</v>
      </c>
      <c r="GS297">
        <v>0</v>
      </c>
      <c r="GT297">
        <v>28.6663</v>
      </c>
      <c r="GU297">
        <v>999.9</v>
      </c>
      <c r="GV297">
        <v>38.4</v>
      </c>
      <c r="GW297">
        <v>36.4</v>
      </c>
      <c r="GX297">
        <v>25.8179</v>
      </c>
      <c r="GY297">
        <v>63.3996</v>
      </c>
      <c r="GZ297">
        <v>21.4824</v>
      </c>
      <c r="HA297">
        <v>2</v>
      </c>
      <c r="HB297">
        <v>0.403285</v>
      </c>
      <c r="HC297">
        <v>2.82019</v>
      </c>
      <c r="HD297">
        <v>20.3652</v>
      </c>
      <c r="HE297">
        <v>5.21594</v>
      </c>
      <c r="HF297">
        <v>12.0099</v>
      </c>
      <c r="HG297">
        <v>4.9872</v>
      </c>
      <c r="HH297">
        <v>3.28765</v>
      </c>
      <c r="HI297">
        <v>9999</v>
      </c>
      <c r="HJ297">
        <v>9999</v>
      </c>
      <c r="HK297">
        <v>9999</v>
      </c>
      <c r="HL297">
        <v>222.3</v>
      </c>
      <c r="HM297">
        <v>1.86749</v>
      </c>
      <c r="HN297">
        <v>1.86658</v>
      </c>
      <c r="HO297">
        <v>1.86592</v>
      </c>
      <c r="HP297">
        <v>1.86584</v>
      </c>
      <c r="HQ297">
        <v>1.8677</v>
      </c>
      <c r="HR297">
        <v>1.87012</v>
      </c>
      <c r="HS297">
        <v>1.86876</v>
      </c>
      <c r="HT297">
        <v>1.87027</v>
      </c>
      <c r="HU297">
        <v>0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-7.27</v>
      </c>
      <c r="II297">
        <v>-0.1534</v>
      </c>
      <c r="IJ297">
        <v>-2.516739542632623</v>
      </c>
      <c r="IK297">
        <v>-0.003475500162460642</v>
      </c>
      <c r="IL297">
        <v>1.125610701116577E-07</v>
      </c>
      <c r="IM297">
        <v>8.211969671259291E-12</v>
      </c>
      <c r="IN297">
        <v>-0.1937301274936507</v>
      </c>
      <c r="IO297">
        <v>-0.01384364534232655</v>
      </c>
      <c r="IP297">
        <v>0.00103161831321913</v>
      </c>
      <c r="IQ297">
        <v>-1.444183994753534E-05</v>
      </c>
      <c r="IR297">
        <v>3</v>
      </c>
      <c r="IS297">
        <v>2339</v>
      </c>
      <c r="IT297">
        <v>1</v>
      </c>
      <c r="IU297">
        <v>31</v>
      </c>
      <c r="IV297">
        <v>8545.1</v>
      </c>
      <c r="IW297">
        <v>8545.1</v>
      </c>
      <c r="IX297">
        <v>3.5791</v>
      </c>
      <c r="IY297">
        <v>2.20215</v>
      </c>
      <c r="IZ297">
        <v>1.94702</v>
      </c>
      <c r="JA297">
        <v>2.63428</v>
      </c>
      <c r="JB297">
        <v>2.19482</v>
      </c>
      <c r="JC297">
        <v>2.33887</v>
      </c>
      <c r="JD297">
        <v>39.868</v>
      </c>
      <c r="JE297">
        <v>14.6486</v>
      </c>
      <c r="JF297">
        <v>18</v>
      </c>
      <c r="JG297">
        <v>531.046</v>
      </c>
      <c r="JH297">
        <v>778.432</v>
      </c>
      <c r="JI297">
        <v>25.0024</v>
      </c>
      <c r="JJ297">
        <v>32.4185</v>
      </c>
      <c r="JK297">
        <v>30.0006</v>
      </c>
      <c r="JL297">
        <v>32.3255</v>
      </c>
      <c r="JM297">
        <v>32.23</v>
      </c>
      <c r="JN297">
        <v>71.614</v>
      </c>
      <c r="JO297">
        <v>35.6274</v>
      </c>
      <c r="JP297">
        <v>0</v>
      </c>
      <c r="JQ297">
        <v>25</v>
      </c>
      <c r="JR297">
        <v>1524.2</v>
      </c>
      <c r="JS297">
        <v>16.2143</v>
      </c>
      <c r="JT297">
        <v>99.9413</v>
      </c>
      <c r="JU297">
        <v>99.91</v>
      </c>
    </row>
    <row r="298" spans="1:281">
      <c r="A298">
        <v>282</v>
      </c>
      <c r="B298">
        <v>1662655650.1</v>
      </c>
      <c r="C298">
        <v>4624.5</v>
      </c>
      <c r="D298" t="s">
        <v>989</v>
      </c>
      <c r="E298" t="s">
        <v>990</v>
      </c>
      <c r="F298">
        <v>5</v>
      </c>
      <c r="G298" t="s">
        <v>807</v>
      </c>
      <c r="H298" t="s">
        <v>416</v>
      </c>
      <c r="I298">
        <v>1662655642.35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1532.385997772763</v>
      </c>
      <c r="AK298">
        <v>1484.129212121212</v>
      </c>
      <c r="AL298">
        <v>3.413771699776385</v>
      </c>
      <c r="AM298">
        <v>64.66936535487078</v>
      </c>
      <c r="AN298">
        <f>(AP298 - AO298 + DI298*1E3/(8.314*(DK298+273.15)) * AR298/DH298 * AQ298) * DH298/(100*CV298) * 1000/(1000 - AP298)</f>
        <v>0</v>
      </c>
      <c r="AO298">
        <v>16.30204461486849</v>
      </c>
      <c r="AP298">
        <v>21.79408926728587</v>
      </c>
      <c r="AQ298">
        <v>0.0002088478478361438</v>
      </c>
      <c r="AR298">
        <v>93.61822982949093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1662655642.35</v>
      </c>
      <c r="DB298">
        <v>1427.646071428572</v>
      </c>
      <c r="DC298">
        <v>1492.093571428571</v>
      </c>
      <c r="DD298">
        <v>21.77763928571429</v>
      </c>
      <c r="DE298">
        <v>16.30168928571428</v>
      </c>
      <c r="DF298">
        <v>1434.894285714286</v>
      </c>
      <c r="DG298">
        <v>21.93113214285714</v>
      </c>
      <c r="DH298">
        <v>499.9947857142857</v>
      </c>
      <c r="DI298">
        <v>90.74758928571428</v>
      </c>
      <c r="DJ298">
        <v>0.09994390357142857</v>
      </c>
      <c r="DK298">
        <v>28.71093214285714</v>
      </c>
      <c r="DL298">
        <v>28.39207142857143</v>
      </c>
      <c r="DM298">
        <v>999.9000000000002</v>
      </c>
      <c r="DN298">
        <v>0</v>
      </c>
      <c r="DO298">
        <v>0</v>
      </c>
      <c r="DP298">
        <v>10003.95357142857</v>
      </c>
      <c r="DQ298">
        <v>0</v>
      </c>
      <c r="DR298">
        <v>263.2105</v>
      </c>
      <c r="DS298">
        <v>-64.44668571428572</v>
      </c>
      <c r="DT298">
        <v>1459.429642857143</v>
      </c>
      <c r="DU298">
        <v>1516.819642857143</v>
      </c>
      <c r="DV298">
        <v>5.475950714285714</v>
      </c>
      <c r="DW298">
        <v>1492.093571428571</v>
      </c>
      <c r="DX298">
        <v>16.30168928571428</v>
      </c>
      <c r="DY298">
        <v>1.976267857142857</v>
      </c>
      <c r="DZ298">
        <v>1.479337857142857</v>
      </c>
      <c r="EA298">
        <v>17.25546428571429</v>
      </c>
      <c r="EB298">
        <v>12.75626071428571</v>
      </c>
      <c r="EC298">
        <v>1500.028571428572</v>
      </c>
      <c r="ED298">
        <v>0.9730014642857144</v>
      </c>
      <c r="EE298">
        <v>0.02699836785714285</v>
      </c>
      <c r="EF298">
        <v>0</v>
      </c>
      <c r="EG298">
        <v>2.3634</v>
      </c>
      <c r="EH298">
        <v>0</v>
      </c>
      <c r="EI298">
        <v>13079.63214285714</v>
      </c>
      <c r="EJ298">
        <v>12533.62857142857</v>
      </c>
      <c r="EK298">
        <v>40.06874999999999</v>
      </c>
      <c r="EL298">
        <v>41.87942857142857</v>
      </c>
      <c r="EM298">
        <v>40.60475</v>
      </c>
      <c r="EN298">
        <v>41</v>
      </c>
      <c r="EO298">
        <v>39.44599999999998</v>
      </c>
      <c r="EP298">
        <v>1459.528214285715</v>
      </c>
      <c r="EQ298">
        <v>40.50035714285714</v>
      </c>
      <c r="ER298">
        <v>0</v>
      </c>
      <c r="ES298">
        <v>1662655649.9</v>
      </c>
      <c r="ET298">
        <v>0</v>
      </c>
      <c r="EU298">
        <v>2.3551</v>
      </c>
      <c r="EV298">
        <v>-0.6888692180289023</v>
      </c>
      <c r="EW298">
        <v>-127.0461535556126</v>
      </c>
      <c r="EX298">
        <v>13077.992</v>
      </c>
      <c r="EY298">
        <v>15</v>
      </c>
      <c r="EZ298">
        <v>0</v>
      </c>
      <c r="FA298" t="s">
        <v>419</v>
      </c>
      <c r="FB298">
        <v>1662142938.1</v>
      </c>
      <c r="FC298">
        <v>1662142938.1</v>
      </c>
      <c r="FD298">
        <v>0</v>
      </c>
      <c r="FE298">
        <v>0.077</v>
      </c>
      <c r="FF298">
        <v>-0.133</v>
      </c>
      <c r="FG298">
        <v>-3.393</v>
      </c>
      <c r="FH298">
        <v>-0.24</v>
      </c>
      <c r="FI298">
        <v>419</v>
      </c>
      <c r="FJ298">
        <v>24</v>
      </c>
      <c r="FK298">
        <v>0.26</v>
      </c>
      <c r="FL298">
        <v>0.23</v>
      </c>
      <c r="FM298">
        <v>-64.30008048780488</v>
      </c>
      <c r="FN298">
        <v>-2.265370034843172</v>
      </c>
      <c r="FO298">
        <v>0.2481264471305217</v>
      </c>
      <c r="FP298">
        <v>0</v>
      </c>
      <c r="FQ298">
        <v>2.348991176470588</v>
      </c>
      <c r="FR298">
        <v>-0.245239111567928</v>
      </c>
      <c r="FS298">
        <v>0.2068616465285392</v>
      </c>
      <c r="FT298">
        <v>1</v>
      </c>
      <c r="FU298">
        <v>5.464776341463415</v>
      </c>
      <c r="FV298">
        <v>0.1740539372822236</v>
      </c>
      <c r="FW298">
        <v>0.0171787126858196</v>
      </c>
      <c r="FX298">
        <v>0</v>
      </c>
      <c r="FY298">
        <v>1</v>
      </c>
      <c r="FZ298">
        <v>3</v>
      </c>
      <c r="GA298" t="s">
        <v>426</v>
      </c>
      <c r="GB298">
        <v>2.97569</v>
      </c>
      <c r="GC298">
        <v>2.71571</v>
      </c>
      <c r="GD298">
        <v>0.216915</v>
      </c>
      <c r="GE298">
        <v>0.219895</v>
      </c>
      <c r="GF298">
        <v>0.0996809</v>
      </c>
      <c r="GG298">
        <v>0.079383</v>
      </c>
      <c r="GH298">
        <v>24577.5</v>
      </c>
      <c r="GI298">
        <v>24602.1</v>
      </c>
      <c r="GJ298">
        <v>29214.2</v>
      </c>
      <c r="GK298">
        <v>29199.8</v>
      </c>
      <c r="GL298">
        <v>34879.8</v>
      </c>
      <c r="GM298">
        <v>35726.5</v>
      </c>
      <c r="GN298">
        <v>41175.6</v>
      </c>
      <c r="GO298">
        <v>41592.6</v>
      </c>
      <c r="GP298">
        <v>1.9004</v>
      </c>
      <c r="GQ298">
        <v>2.2613</v>
      </c>
      <c r="GR298">
        <v>-0.0163876</v>
      </c>
      <c r="GS298">
        <v>0</v>
      </c>
      <c r="GT298">
        <v>28.675</v>
      </c>
      <c r="GU298">
        <v>999.9</v>
      </c>
      <c r="GV298">
        <v>38.4</v>
      </c>
      <c r="GW298">
        <v>36.4</v>
      </c>
      <c r="GX298">
        <v>25.8179</v>
      </c>
      <c r="GY298">
        <v>63.3396</v>
      </c>
      <c r="GZ298">
        <v>21.5986</v>
      </c>
      <c r="HA298">
        <v>2</v>
      </c>
      <c r="HB298">
        <v>0.40405</v>
      </c>
      <c r="HC298">
        <v>2.82885</v>
      </c>
      <c r="HD298">
        <v>20.365</v>
      </c>
      <c r="HE298">
        <v>5.21609</v>
      </c>
      <c r="HF298">
        <v>12.0101</v>
      </c>
      <c r="HG298">
        <v>4.9872</v>
      </c>
      <c r="HH298">
        <v>3.2877</v>
      </c>
      <c r="HI298">
        <v>9999</v>
      </c>
      <c r="HJ298">
        <v>9999</v>
      </c>
      <c r="HK298">
        <v>9999</v>
      </c>
      <c r="HL298">
        <v>222.3</v>
      </c>
      <c r="HM298">
        <v>1.86751</v>
      </c>
      <c r="HN298">
        <v>1.86659</v>
      </c>
      <c r="HO298">
        <v>1.86586</v>
      </c>
      <c r="HP298">
        <v>1.86584</v>
      </c>
      <c r="HQ298">
        <v>1.86772</v>
      </c>
      <c r="HR298">
        <v>1.87012</v>
      </c>
      <c r="HS298">
        <v>1.86876</v>
      </c>
      <c r="HT298">
        <v>1.87027</v>
      </c>
      <c r="HU298">
        <v>0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-7.33</v>
      </c>
      <c r="II298">
        <v>-0.1533</v>
      </c>
      <c r="IJ298">
        <v>-2.516739542632623</v>
      </c>
      <c r="IK298">
        <v>-0.003475500162460642</v>
      </c>
      <c r="IL298">
        <v>1.125610701116577E-07</v>
      </c>
      <c r="IM298">
        <v>8.211969671259291E-12</v>
      </c>
      <c r="IN298">
        <v>-0.1937301274936507</v>
      </c>
      <c r="IO298">
        <v>-0.01384364534232655</v>
      </c>
      <c r="IP298">
        <v>0.00103161831321913</v>
      </c>
      <c r="IQ298">
        <v>-1.444183994753534E-05</v>
      </c>
      <c r="IR298">
        <v>3</v>
      </c>
      <c r="IS298">
        <v>2339</v>
      </c>
      <c r="IT298">
        <v>1</v>
      </c>
      <c r="IU298">
        <v>31</v>
      </c>
      <c r="IV298">
        <v>8545.200000000001</v>
      </c>
      <c r="IW298">
        <v>8545.200000000001</v>
      </c>
      <c r="IX298">
        <v>3.61328</v>
      </c>
      <c r="IY298">
        <v>2.20093</v>
      </c>
      <c r="IZ298">
        <v>1.94702</v>
      </c>
      <c r="JA298">
        <v>2.6355</v>
      </c>
      <c r="JB298">
        <v>2.19482</v>
      </c>
      <c r="JC298">
        <v>2.33032</v>
      </c>
      <c r="JD298">
        <v>39.868</v>
      </c>
      <c r="JE298">
        <v>14.6399</v>
      </c>
      <c r="JF298">
        <v>18</v>
      </c>
      <c r="JG298">
        <v>530.952</v>
      </c>
      <c r="JH298">
        <v>778.604</v>
      </c>
      <c r="JI298">
        <v>25.0018</v>
      </c>
      <c r="JJ298">
        <v>32.4264</v>
      </c>
      <c r="JK298">
        <v>30.0007</v>
      </c>
      <c r="JL298">
        <v>32.3328</v>
      </c>
      <c r="JM298">
        <v>32.2378</v>
      </c>
      <c r="JN298">
        <v>72.31270000000001</v>
      </c>
      <c r="JO298">
        <v>35.8983</v>
      </c>
      <c r="JP298">
        <v>0</v>
      </c>
      <c r="JQ298">
        <v>25</v>
      </c>
      <c r="JR298">
        <v>1537.61</v>
      </c>
      <c r="JS298">
        <v>16.1684</v>
      </c>
      <c r="JT298">
        <v>99.9387</v>
      </c>
      <c r="JU298">
        <v>99.9088</v>
      </c>
    </row>
    <row r="299" spans="1:281">
      <c r="A299">
        <v>283</v>
      </c>
      <c r="B299">
        <v>1662655655.1</v>
      </c>
      <c r="C299">
        <v>4629.5</v>
      </c>
      <c r="D299" t="s">
        <v>991</v>
      </c>
      <c r="E299" t="s">
        <v>992</v>
      </c>
      <c r="F299">
        <v>5</v>
      </c>
      <c r="G299" t="s">
        <v>807</v>
      </c>
      <c r="H299" t="s">
        <v>416</v>
      </c>
      <c r="I299">
        <v>1662655647.618518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1549.458035963841</v>
      </c>
      <c r="AK299">
        <v>1501.107696969697</v>
      </c>
      <c r="AL299">
        <v>3.371415560705818</v>
      </c>
      <c r="AM299">
        <v>64.66936535487078</v>
      </c>
      <c r="AN299">
        <f>(AP299 - AO299 + DI299*1E3/(8.314*(DK299+273.15)) * AR299/DH299 * AQ299) * DH299/(100*CV299) * 1000/(1000 - AP299)</f>
        <v>0</v>
      </c>
      <c r="AO299">
        <v>16.29494137535778</v>
      </c>
      <c r="AP299">
        <v>21.7971092879257</v>
      </c>
      <c r="AQ299">
        <v>0.0002230528251894421</v>
      </c>
      <c r="AR299">
        <v>93.61822982949093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1662655647.618518</v>
      </c>
      <c r="DB299">
        <v>1445.200370370371</v>
      </c>
      <c r="DC299">
        <v>1509.814444444445</v>
      </c>
      <c r="DD299">
        <v>21.78984074074074</v>
      </c>
      <c r="DE299">
        <v>16.28652962962963</v>
      </c>
      <c r="DF299">
        <v>1452.502592592593</v>
      </c>
      <c r="DG299">
        <v>21.94320740740741</v>
      </c>
      <c r="DH299">
        <v>499.9952962962964</v>
      </c>
      <c r="DI299">
        <v>90.74623703703706</v>
      </c>
      <c r="DJ299">
        <v>0.09997315555555558</v>
      </c>
      <c r="DK299">
        <v>28.71507037037037</v>
      </c>
      <c r="DL299">
        <v>28.3985037037037</v>
      </c>
      <c r="DM299">
        <v>999.9000000000001</v>
      </c>
      <c r="DN299">
        <v>0</v>
      </c>
      <c r="DO299">
        <v>0</v>
      </c>
      <c r="DP299">
        <v>9997.453703703704</v>
      </c>
      <c r="DQ299">
        <v>0</v>
      </c>
      <c r="DR299">
        <v>262.6781111111111</v>
      </c>
      <c r="DS299">
        <v>-64.61368888888889</v>
      </c>
      <c r="DT299">
        <v>1477.393333333334</v>
      </c>
      <c r="DU299">
        <v>1534.811111111111</v>
      </c>
      <c r="DV299">
        <v>5.503312222222223</v>
      </c>
      <c r="DW299">
        <v>1509.814444444445</v>
      </c>
      <c r="DX299">
        <v>16.28652962962963</v>
      </c>
      <c r="DY299">
        <v>1.977345185185185</v>
      </c>
      <c r="DZ299">
        <v>1.477940740740741</v>
      </c>
      <c r="EA299">
        <v>17.2641</v>
      </c>
      <c r="EB299">
        <v>12.74182592592592</v>
      </c>
      <c r="EC299">
        <v>1500.027777777778</v>
      </c>
      <c r="ED299">
        <v>0.9730016296296298</v>
      </c>
      <c r="EE299">
        <v>0.02699819259259259</v>
      </c>
      <c r="EF299">
        <v>0</v>
      </c>
      <c r="EG299">
        <v>2.383044444444445</v>
      </c>
      <c r="EH299">
        <v>0</v>
      </c>
      <c r="EI299">
        <v>13069.08518518518</v>
      </c>
      <c r="EJ299">
        <v>12533.61111111111</v>
      </c>
      <c r="EK299">
        <v>40.07366666666667</v>
      </c>
      <c r="EL299">
        <v>41.89566666666666</v>
      </c>
      <c r="EM299">
        <v>40.61566666666667</v>
      </c>
      <c r="EN299">
        <v>41.00459259259259</v>
      </c>
      <c r="EO299">
        <v>39.45333333333333</v>
      </c>
      <c r="EP299">
        <v>1459.527777777778</v>
      </c>
      <c r="EQ299">
        <v>40.5</v>
      </c>
      <c r="ER299">
        <v>0</v>
      </c>
      <c r="ES299">
        <v>1662655655.3</v>
      </c>
      <c r="ET299">
        <v>0</v>
      </c>
      <c r="EU299">
        <v>2.349915384615385</v>
      </c>
      <c r="EV299">
        <v>0.01061881175281659</v>
      </c>
      <c r="EW299">
        <v>-95.74700855324576</v>
      </c>
      <c r="EX299">
        <v>13068.39230769231</v>
      </c>
      <c r="EY299">
        <v>15</v>
      </c>
      <c r="EZ299">
        <v>0</v>
      </c>
      <c r="FA299" t="s">
        <v>419</v>
      </c>
      <c r="FB299">
        <v>1662142938.1</v>
      </c>
      <c r="FC299">
        <v>1662142938.1</v>
      </c>
      <c r="FD299">
        <v>0</v>
      </c>
      <c r="FE299">
        <v>0.077</v>
      </c>
      <c r="FF299">
        <v>-0.133</v>
      </c>
      <c r="FG299">
        <v>-3.393</v>
      </c>
      <c r="FH299">
        <v>-0.24</v>
      </c>
      <c r="FI299">
        <v>419</v>
      </c>
      <c r="FJ299">
        <v>24</v>
      </c>
      <c r="FK299">
        <v>0.26</v>
      </c>
      <c r="FL299">
        <v>0.23</v>
      </c>
      <c r="FM299">
        <v>-64.51898536585367</v>
      </c>
      <c r="FN299">
        <v>-2.053714285714273</v>
      </c>
      <c r="FO299">
        <v>0.2262152671746861</v>
      </c>
      <c r="FP299">
        <v>0</v>
      </c>
      <c r="FQ299">
        <v>2.35255</v>
      </c>
      <c r="FR299">
        <v>0.1134774678336115</v>
      </c>
      <c r="FS299">
        <v>0.2014406557627274</v>
      </c>
      <c r="FT299">
        <v>1</v>
      </c>
      <c r="FU299">
        <v>5.490560487804879</v>
      </c>
      <c r="FV299">
        <v>0.2906790940766458</v>
      </c>
      <c r="FW299">
        <v>0.0305232448768284</v>
      </c>
      <c r="FX299">
        <v>0</v>
      </c>
      <c r="FY299">
        <v>1</v>
      </c>
      <c r="FZ299">
        <v>3</v>
      </c>
      <c r="GA299" t="s">
        <v>426</v>
      </c>
      <c r="GB299">
        <v>2.97571</v>
      </c>
      <c r="GC299">
        <v>2.7155</v>
      </c>
      <c r="GD299">
        <v>0.218411</v>
      </c>
      <c r="GE299">
        <v>0.221356</v>
      </c>
      <c r="GF299">
        <v>0.0996716</v>
      </c>
      <c r="GG299">
        <v>0.0792206</v>
      </c>
      <c r="GH299">
        <v>24529.5</v>
      </c>
      <c r="GI299">
        <v>24555.7</v>
      </c>
      <c r="GJ299">
        <v>29213.2</v>
      </c>
      <c r="GK299">
        <v>29199.6</v>
      </c>
      <c r="GL299">
        <v>34878.9</v>
      </c>
      <c r="GM299">
        <v>35732.7</v>
      </c>
      <c r="GN299">
        <v>41174</v>
      </c>
      <c r="GO299">
        <v>41592.5</v>
      </c>
      <c r="GP299">
        <v>1.90018</v>
      </c>
      <c r="GQ299">
        <v>2.26105</v>
      </c>
      <c r="GR299">
        <v>-0.017751</v>
      </c>
      <c r="GS299">
        <v>0</v>
      </c>
      <c r="GT299">
        <v>28.6814</v>
      </c>
      <c r="GU299">
        <v>999.9</v>
      </c>
      <c r="GV299">
        <v>38.4</v>
      </c>
      <c r="GW299">
        <v>36.4</v>
      </c>
      <c r="GX299">
        <v>25.818</v>
      </c>
      <c r="GY299">
        <v>63.3496</v>
      </c>
      <c r="GZ299">
        <v>21.6546</v>
      </c>
      <c r="HA299">
        <v>2</v>
      </c>
      <c r="HB299">
        <v>0.404695</v>
      </c>
      <c r="HC299">
        <v>2.83218</v>
      </c>
      <c r="HD299">
        <v>20.365</v>
      </c>
      <c r="HE299">
        <v>5.21594</v>
      </c>
      <c r="HF299">
        <v>12.0101</v>
      </c>
      <c r="HG299">
        <v>4.9873</v>
      </c>
      <c r="HH299">
        <v>3.28778</v>
      </c>
      <c r="HI299">
        <v>9999</v>
      </c>
      <c r="HJ299">
        <v>9999</v>
      </c>
      <c r="HK299">
        <v>9999</v>
      </c>
      <c r="HL299">
        <v>222.3</v>
      </c>
      <c r="HM299">
        <v>1.86752</v>
      </c>
      <c r="HN299">
        <v>1.86654</v>
      </c>
      <c r="HO299">
        <v>1.86588</v>
      </c>
      <c r="HP299">
        <v>1.86584</v>
      </c>
      <c r="HQ299">
        <v>1.86769</v>
      </c>
      <c r="HR299">
        <v>1.87012</v>
      </c>
      <c r="HS299">
        <v>1.86874</v>
      </c>
      <c r="HT299">
        <v>1.87027</v>
      </c>
      <c r="HU299">
        <v>0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-7.38</v>
      </c>
      <c r="II299">
        <v>-0.1533</v>
      </c>
      <c r="IJ299">
        <v>-2.516739542632623</v>
      </c>
      <c r="IK299">
        <v>-0.003475500162460642</v>
      </c>
      <c r="IL299">
        <v>1.125610701116577E-07</v>
      </c>
      <c r="IM299">
        <v>8.211969671259291E-12</v>
      </c>
      <c r="IN299">
        <v>-0.1937301274936507</v>
      </c>
      <c r="IO299">
        <v>-0.01384364534232655</v>
      </c>
      <c r="IP299">
        <v>0.00103161831321913</v>
      </c>
      <c r="IQ299">
        <v>-1.444183994753534E-05</v>
      </c>
      <c r="IR299">
        <v>3</v>
      </c>
      <c r="IS299">
        <v>2339</v>
      </c>
      <c r="IT299">
        <v>1</v>
      </c>
      <c r="IU299">
        <v>31</v>
      </c>
      <c r="IV299">
        <v>8545.299999999999</v>
      </c>
      <c r="IW299">
        <v>8545.299999999999</v>
      </c>
      <c r="IX299">
        <v>3.64014</v>
      </c>
      <c r="IY299">
        <v>2.19604</v>
      </c>
      <c r="IZ299">
        <v>1.94702</v>
      </c>
      <c r="JA299">
        <v>2.6355</v>
      </c>
      <c r="JB299">
        <v>2.19482</v>
      </c>
      <c r="JC299">
        <v>2.39624</v>
      </c>
      <c r="JD299">
        <v>39.868</v>
      </c>
      <c r="JE299">
        <v>14.6574</v>
      </c>
      <c r="JF299">
        <v>18</v>
      </c>
      <c r="JG299">
        <v>530.849</v>
      </c>
      <c r="JH299">
        <v>778.432</v>
      </c>
      <c r="JI299">
        <v>25.0011</v>
      </c>
      <c r="JJ299">
        <v>32.4336</v>
      </c>
      <c r="JK299">
        <v>30.0007</v>
      </c>
      <c r="JL299">
        <v>32.339</v>
      </c>
      <c r="JM299">
        <v>32.2434</v>
      </c>
      <c r="JN299">
        <v>72.9528</v>
      </c>
      <c r="JO299">
        <v>35.8983</v>
      </c>
      <c r="JP299">
        <v>0</v>
      </c>
      <c r="JQ299">
        <v>25</v>
      </c>
      <c r="JR299">
        <v>1557.76</v>
      </c>
      <c r="JS299">
        <v>16.1503</v>
      </c>
      <c r="JT299">
        <v>99.9349</v>
      </c>
      <c r="JU299">
        <v>99.9083</v>
      </c>
    </row>
    <row r="300" spans="1:281">
      <c r="A300">
        <v>284</v>
      </c>
      <c r="B300">
        <v>1662655660.1</v>
      </c>
      <c r="C300">
        <v>4634.5</v>
      </c>
      <c r="D300" t="s">
        <v>993</v>
      </c>
      <c r="E300" t="s">
        <v>994</v>
      </c>
      <c r="F300">
        <v>5</v>
      </c>
      <c r="G300" t="s">
        <v>807</v>
      </c>
      <c r="H300" t="s">
        <v>416</v>
      </c>
      <c r="I300">
        <v>1662655652.332142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1566.695736691498</v>
      </c>
      <c r="AK300">
        <v>1518.379212121213</v>
      </c>
      <c r="AL300">
        <v>3.484249302097512</v>
      </c>
      <c r="AM300">
        <v>64.66936535487078</v>
      </c>
      <c r="AN300">
        <f>(AP300 - AO300 + DI300*1E3/(8.314*(DK300+273.15)) * AR300/DH300 * AQ300) * DH300/(100*CV300) * 1000/(1000 - AP300)</f>
        <v>0</v>
      </c>
      <c r="AO300">
        <v>16.23795672405162</v>
      </c>
      <c r="AP300">
        <v>21.78935634674923</v>
      </c>
      <c r="AQ300">
        <v>-0.0001552697519506711</v>
      </c>
      <c r="AR300">
        <v>93.61822982949093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1662655652.332142</v>
      </c>
      <c r="DB300">
        <v>1460.900714285714</v>
      </c>
      <c r="DC300">
        <v>1525.771071428571</v>
      </c>
      <c r="DD300">
        <v>21.79315357142857</v>
      </c>
      <c r="DE300">
        <v>16.26427857142857</v>
      </c>
      <c r="DF300">
        <v>1468.252142857143</v>
      </c>
      <c r="DG300">
        <v>21.946475</v>
      </c>
      <c r="DH300">
        <v>499.9986785714285</v>
      </c>
      <c r="DI300">
        <v>90.74529642857144</v>
      </c>
      <c r="DJ300">
        <v>0.09995928214285713</v>
      </c>
      <c r="DK300">
        <v>28.718725</v>
      </c>
      <c r="DL300">
        <v>28.39978214285714</v>
      </c>
      <c r="DM300">
        <v>999.9000000000002</v>
      </c>
      <c r="DN300">
        <v>0</v>
      </c>
      <c r="DO300">
        <v>0</v>
      </c>
      <c r="DP300">
        <v>10005.53035714286</v>
      </c>
      <c r="DQ300">
        <v>0</v>
      </c>
      <c r="DR300">
        <v>263.7169642857143</v>
      </c>
      <c r="DS300">
        <v>-64.86991428571427</v>
      </c>
      <c r="DT300">
        <v>1493.448928571428</v>
      </c>
      <c r="DU300">
        <v>1550.996428571429</v>
      </c>
      <c r="DV300">
        <v>5.528870357142856</v>
      </c>
      <c r="DW300">
        <v>1525.771071428571</v>
      </c>
      <c r="DX300">
        <v>16.26427857142857</v>
      </c>
      <c r="DY300">
        <v>1.977625</v>
      </c>
      <c r="DZ300">
        <v>1.475907142857143</v>
      </c>
      <c r="EA300">
        <v>17.26633214285714</v>
      </c>
      <c r="EB300">
        <v>12.72079642857143</v>
      </c>
      <c r="EC300">
        <v>1500.027857142857</v>
      </c>
      <c r="ED300">
        <v>0.973001642857143</v>
      </c>
      <c r="EE300">
        <v>0.02699817857142856</v>
      </c>
      <c r="EF300">
        <v>0</v>
      </c>
      <c r="EG300">
        <v>2.346678571428572</v>
      </c>
      <c r="EH300">
        <v>0</v>
      </c>
      <c r="EI300">
        <v>13060.83928571429</v>
      </c>
      <c r="EJ300">
        <v>12533.61428571429</v>
      </c>
      <c r="EK300">
        <v>40.07999999999999</v>
      </c>
      <c r="EL300">
        <v>41.91485714285712</v>
      </c>
      <c r="EM300">
        <v>40.6205</v>
      </c>
      <c r="EN300">
        <v>41.0132857142857</v>
      </c>
      <c r="EO300">
        <v>39.473</v>
      </c>
      <c r="EP300">
        <v>1459.527857142857</v>
      </c>
      <c r="EQ300">
        <v>40.5</v>
      </c>
      <c r="ER300">
        <v>0</v>
      </c>
      <c r="ES300">
        <v>1662655660.1</v>
      </c>
      <c r="ET300">
        <v>0</v>
      </c>
      <c r="EU300">
        <v>2.289526923076923</v>
      </c>
      <c r="EV300">
        <v>-0.8239829051397942</v>
      </c>
      <c r="EW300">
        <v>-115.682051190057</v>
      </c>
      <c r="EX300">
        <v>13059.66538461539</v>
      </c>
      <c r="EY300">
        <v>15</v>
      </c>
      <c r="EZ300">
        <v>0</v>
      </c>
      <c r="FA300" t="s">
        <v>419</v>
      </c>
      <c r="FB300">
        <v>1662142938.1</v>
      </c>
      <c r="FC300">
        <v>1662142938.1</v>
      </c>
      <c r="FD300">
        <v>0</v>
      </c>
      <c r="FE300">
        <v>0.077</v>
      </c>
      <c r="FF300">
        <v>-0.133</v>
      </c>
      <c r="FG300">
        <v>-3.393</v>
      </c>
      <c r="FH300">
        <v>-0.24</v>
      </c>
      <c r="FI300">
        <v>419</v>
      </c>
      <c r="FJ300">
        <v>24</v>
      </c>
      <c r="FK300">
        <v>0.26</v>
      </c>
      <c r="FL300">
        <v>0.23</v>
      </c>
      <c r="FM300">
        <v>-64.72805853658537</v>
      </c>
      <c r="FN300">
        <v>-2.896653658536749</v>
      </c>
      <c r="FO300">
        <v>0.3028806051296647</v>
      </c>
      <c r="FP300">
        <v>0</v>
      </c>
      <c r="FQ300">
        <v>2.312638235294117</v>
      </c>
      <c r="FR300">
        <v>-0.4839373562726881</v>
      </c>
      <c r="FS300">
        <v>0.209356738908251</v>
      </c>
      <c r="FT300">
        <v>1</v>
      </c>
      <c r="FU300">
        <v>5.51460512195122</v>
      </c>
      <c r="FV300">
        <v>0.3473956097561043</v>
      </c>
      <c r="FW300">
        <v>0.03557878362869258</v>
      </c>
      <c r="FX300">
        <v>0</v>
      </c>
      <c r="FY300">
        <v>1</v>
      </c>
      <c r="FZ300">
        <v>3</v>
      </c>
      <c r="GA300" t="s">
        <v>426</v>
      </c>
      <c r="GB300">
        <v>2.97584</v>
      </c>
      <c r="GC300">
        <v>2.71586</v>
      </c>
      <c r="GD300">
        <v>0.219922</v>
      </c>
      <c r="GE300">
        <v>0.222821</v>
      </c>
      <c r="GF300">
        <v>0.0996483</v>
      </c>
      <c r="GG300">
        <v>0.0790271</v>
      </c>
      <c r="GH300">
        <v>24482.2</v>
      </c>
      <c r="GI300">
        <v>24509.1</v>
      </c>
      <c r="GJ300">
        <v>29213.6</v>
      </c>
      <c r="GK300">
        <v>29199.3</v>
      </c>
      <c r="GL300">
        <v>34880.1</v>
      </c>
      <c r="GM300">
        <v>35739.9</v>
      </c>
      <c r="GN300">
        <v>41174.3</v>
      </c>
      <c r="GO300">
        <v>41592.1</v>
      </c>
      <c r="GP300">
        <v>1.90047</v>
      </c>
      <c r="GQ300">
        <v>2.26067</v>
      </c>
      <c r="GR300">
        <v>-0.0172816</v>
      </c>
      <c r="GS300">
        <v>0</v>
      </c>
      <c r="GT300">
        <v>28.6863</v>
      </c>
      <c r="GU300">
        <v>999.9</v>
      </c>
      <c r="GV300">
        <v>38.4</v>
      </c>
      <c r="GW300">
        <v>36.4</v>
      </c>
      <c r="GX300">
        <v>25.8204</v>
      </c>
      <c r="GY300">
        <v>63.2096</v>
      </c>
      <c r="GZ300">
        <v>21.6066</v>
      </c>
      <c r="HA300">
        <v>2</v>
      </c>
      <c r="HB300">
        <v>0.405226</v>
      </c>
      <c r="HC300">
        <v>2.83498</v>
      </c>
      <c r="HD300">
        <v>20.365</v>
      </c>
      <c r="HE300">
        <v>5.21624</v>
      </c>
      <c r="HF300">
        <v>12.0099</v>
      </c>
      <c r="HG300">
        <v>4.98715</v>
      </c>
      <c r="HH300">
        <v>3.28793</v>
      </c>
      <c r="HI300">
        <v>9999</v>
      </c>
      <c r="HJ300">
        <v>9999</v>
      </c>
      <c r="HK300">
        <v>9999</v>
      </c>
      <c r="HL300">
        <v>222.3</v>
      </c>
      <c r="HM300">
        <v>1.86751</v>
      </c>
      <c r="HN300">
        <v>1.86656</v>
      </c>
      <c r="HO300">
        <v>1.8659</v>
      </c>
      <c r="HP300">
        <v>1.86584</v>
      </c>
      <c r="HQ300">
        <v>1.86771</v>
      </c>
      <c r="HR300">
        <v>1.87012</v>
      </c>
      <c r="HS300">
        <v>1.86874</v>
      </c>
      <c r="HT300">
        <v>1.87027</v>
      </c>
      <c r="HU300">
        <v>0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-7.43</v>
      </c>
      <c r="II300">
        <v>-0.1534</v>
      </c>
      <c r="IJ300">
        <v>-2.516739542632623</v>
      </c>
      <c r="IK300">
        <v>-0.003475500162460642</v>
      </c>
      <c r="IL300">
        <v>1.125610701116577E-07</v>
      </c>
      <c r="IM300">
        <v>8.211969671259291E-12</v>
      </c>
      <c r="IN300">
        <v>-0.1937301274936507</v>
      </c>
      <c r="IO300">
        <v>-0.01384364534232655</v>
      </c>
      <c r="IP300">
        <v>0.00103161831321913</v>
      </c>
      <c r="IQ300">
        <v>-1.444183994753534E-05</v>
      </c>
      <c r="IR300">
        <v>3</v>
      </c>
      <c r="IS300">
        <v>2339</v>
      </c>
      <c r="IT300">
        <v>1</v>
      </c>
      <c r="IU300">
        <v>31</v>
      </c>
      <c r="IV300">
        <v>8545.4</v>
      </c>
      <c r="IW300">
        <v>8545.4</v>
      </c>
      <c r="IX300">
        <v>3.67432</v>
      </c>
      <c r="IY300">
        <v>2.20703</v>
      </c>
      <c r="IZ300">
        <v>1.9458</v>
      </c>
      <c r="JA300">
        <v>2.63184</v>
      </c>
      <c r="JB300">
        <v>2.19482</v>
      </c>
      <c r="JC300">
        <v>2.36694</v>
      </c>
      <c r="JD300">
        <v>39.8932</v>
      </c>
      <c r="JE300">
        <v>14.6399</v>
      </c>
      <c r="JF300">
        <v>18</v>
      </c>
      <c r="JG300">
        <v>531.107</v>
      </c>
      <c r="JH300">
        <v>778.147</v>
      </c>
      <c r="JI300">
        <v>25.0007</v>
      </c>
      <c r="JJ300">
        <v>32.4408</v>
      </c>
      <c r="JK300">
        <v>30.0007</v>
      </c>
      <c r="JL300">
        <v>32.3454</v>
      </c>
      <c r="JM300">
        <v>32.2498</v>
      </c>
      <c r="JN300">
        <v>73.5303</v>
      </c>
      <c r="JO300">
        <v>36.1703</v>
      </c>
      <c r="JP300">
        <v>0</v>
      </c>
      <c r="JQ300">
        <v>25</v>
      </c>
      <c r="JR300">
        <v>1571.24</v>
      </c>
      <c r="JS300">
        <v>16.129</v>
      </c>
      <c r="JT300">
        <v>99.93600000000001</v>
      </c>
      <c r="JU300">
        <v>99.9074</v>
      </c>
    </row>
    <row r="301" spans="1:281">
      <c r="A301">
        <v>285</v>
      </c>
      <c r="B301">
        <v>1662655665.1</v>
      </c>
      <c r="C301">
        <v>4639.5</v>
      </c>
      <c r="D301" t="s">
        <v>995</v>
      </c>
      <c r="E301" t="s">
        <v>996</v>
      </c>
      <c r="F301">
        <v>5</v>
      </c>
      <c r="G301" t="s">
        <v>807</v>
      </c>
      <c r="H301" t="s">
        <v>416</v>
      </c>
      <c r="I301">
        <v>1662655657.6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1583.857742905677</v>
      </c>
      <c r="AK301">
        <v>1535.420363636364</v>
      </c>
      <c r="AL301">
        <v>3.407569144789858</v>
      </c>
      <c r="AM301">
        <v>64.66936535487078</v>
      </c>
      <c r="AN301">
        <f>(AP301 - AO301 + DI301*1E3/(8.314*(DK301+273.15)) * AR301/DH301 * AQ301) * DH301/(100*CV301) * 1000/(1000 - AP301)</f>
        <v>0</v>
      </c>
      <c r="AO301">
        <v>16.20282510829035</v>
      </c>
      <c r="AP301">
        <v>21.75205841073272</v>
      </c>
      <c r="AQ301">
        <v>8.744792202278414E-05</v>
      </c>
      <c r="AR301">
        <v>93.61822982949093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1662655657.6</v>
      </c>
      <c r="DB301">
        <v>1478.544814814815</v>
      </c>
      <c r="DC301">
        <v>1543.606666666666</v>
      </c>
      <c r="DD301">
        <v>21.78669259259259</v>
      </c>
      <c r="DE301">
        <v>16.20820740740741</v>
      </c>
      <c r="DF301">
        <v>1485.95</v>
      </c>
      <c r="DG301">
        <v>21.94007777777778</v>
      </c>
      <c r="DH301">
        <v>500.0083703703703</v>
      </c>
      <c r="DI301">
        <v>90.74386666666666</v>
      </c>
      <c r="DJ301">
        <v>0.09999754074074076</v>
      </c>
      <c r="DK301">
        <v>28.72041851851852</v>
      </c>
      <c r="DL301">
        <v>28.40397407407407</v>
      </c>
      <c r="DM301">
        <v>999.9000000000001</v>
      </c>
      <c r="DN301">
        <v>0</v>
      </c>
      <c r="DO301">
        <v>0</v>
      </c>
      <c r="DP301">
        <v>10002.63333333333</v>
      </c>
      <c r="DQ301">
        <v>0</v>
      </c>
      <c r="DR301">
        <v>264.979</v>
      </c>
      <c r="DS301">
        <v>-65.06218148148147</v>
      </c>
      <c r="DT301">
        <v>1511.475555555556</v>
      </c>
      <c r="DU301">
        <v>1569.037407407407</v>
      </c>
      <c r="DV301">
        <v>5.578474444444445</v>
      </c>
      <c r="DW301">
        <v>1543.606666666666</v>
      </c>
      <c r="DX301">
        <v>16.20820740740741</v>
      </c>
      <c r="DY301">
        <v>1.977007407407408</v>
      </c>
      <c r="DZ301">
        <v>1.470796666666666</v>
      </c>
      <c r="EA301">
        <v>17.26138518518518</v>
      </c>
      <c r="EB301">
        <v>12.66781851851852</v>
      </c>
      <c r="EC301">
        <v>1500.029259259259</v>
      </c>
      <c r="ED301">
        <v>0.9730016296296298</v>
      </c>
      <c r="EE301">
        <v>0.02699819259259259</v>
      </c>
      <c r="EF301">
        <v>0</v>
      </c>
      <c r="EG301">
        <v>2.318374074074074</v>
      </c>
      <c r="EH301">
        <v>0</v>
      </c>
      <c r="EI301">
        <v>13050.13333333333</v>
      </c>
      <c r="EJ301">
        <v>12533.61851851852</v>
      </c>
      <c r="EK301">
        <v>40.09466666666667</v>
      </c>
      <c r="EL301">
        <v>41.9324074074074</v>
      </c>
      <c r="EM301">
        <v>40.62033333333333</v>
      </c>
      <c r="EN301">
        <v>41.02525925925925</v>
      </c>
      <c r="EO301">
        <v>39.486</v>
      </c>
      <c r="EP301">
        <v>1459.528888888889</v>
      </c>
      <c r="EQ301">
        <v>40.50037037037037</v>
      </c>
      <c r="ER301">
        <v>0</v>
      </c>
      <c r="ES301">
        <v>1662655664.9</v>
      </c>
      <c r="ET301">
        <v>0</v>
      </c>
      <c r="EU301">
        <v>2.289573076923077</v>
      </c>
      <c r="EV301">
        <v>-0.07944273457076347</v>
      </c>
      <c r="EW301">
        <v>-113.7128205831463</v>
      </c>
      <c r="EX301">
        <v>13050.11923076923</v>
      </c>
      <c r="EY301">
        <v>15</v>
      </c>
      <c r="EZ301">
        <v>0</v>
      </c>
      <c r="FA301" t="s">
        <v>419</v>
      </c>
      <c r="FB301">
        <v>1662142938.1</v>
      </c>
      <c r="FC301">
        <v>1662142938.1</v>
      </c>
      <c r="FD301">
        <v>0</v>
      </c>
      <c r="FE301">
        <v>0.077</v>
      </c>
      <c r="FF301">
        <v>-0.133</v>
      </c>
      <c r="FG301">
        <v>-3.393</v>
      </c>
      <c r="FH301">
        <v>-0.24</v>
      </c>
      <c r="FI301">
        <v>419</v>
      </c>
      <c r="FJ301">
        <v>24</v>
      </c>
      <c r="FK301">
        <v>0.26</v>
      </c>
      <c r="FL301">
        <v>0.23</v>
      </c>
      <c r="FM301">
        <v>-64.91756341463413</v>
      </c>
      <c r="FN301">
        <v>-2.526029268292702</v>
      </c>
      <c r="FO301">
        <v>0.2678263650805175</v>
      </c>
      <c r="FP301">
        <v>0</v>
      </c>
      <c r="FQ301">
        <v>2.303005882352941</v>
      </c>
      <c r="FR301">
        <v>-0.09781818111814712</v>
      </c>
      <c r="FS301">
        <v>0.2697794490725127</v>
      </c>
      <c r="FT301">
        <v>1</v>
      </c>
      <c r="FU301">
        <v>5.545309024390243</v>
      </c>
      <c r="FV301">
        <v>0.5019566550522664</v>
      </c>
      <c r="FW301">
        <v>0.05156446298518606</v>
      </c>
      <c r="FX301">
        <v>0</v>
      </c>
      <c r="FY301">
        <v>1</v>
      </c>
      <c r="FZ301">
        <v>3</v>
      </c>
      <c r="GA301" t="s">
        <v>426</v>
      </c>
      <c r="GB301">
        <v>2.97567</v>
      </c>
      <c r="GC301">
        <v>2.71565</v>
      </c>
      <c r="GD301">
        <v>0.221408</v>
      </c>
      <c r="GE301">
        <v>0.22425</v>
      </c>
      <c r="GF301">
        <v>0.0995241</v>
      </c>
      <c r="GG301">
        <v>0.0787833</v>
      </c>
      <c r="GH301">
        <v>24434.5</v>
      </c>
      <c r="GI301">
        <v>24463.9</v>
      </c>
      <c r="GJ301">
        <v>29212.5</v>
      </c>
      <c r="GK301">
        <v>29199.3</v>
      </c>
      <c r="GL301">
        <v>34883.8</v>
      </c>
      <c r="GM301">
        <v>35749.5</v>
      </c>
      <c r="GN301">
        <v>41172.9</v>
      </c>
      <c r="GO301">
        <v>41592.1</v>
      </c>
      <c r="GP301">
        <v>1.90035</v>
      </c>
      <c r="GQ301">
        <v>2.26082</v>
      </c>
      <c r="GR301">
        <v>-0.0172891</v>
      </c>
      <c r="GS301">
        <v>0</v>
      </c>
      <c r="GT301">
        <v>28.6912</v>
      </c>
      <c r="GU301">
        <v>999.9</v>
      </c>
      <c r="GV301">
        <v>38.4</v>
      </c>
      <c r="GW301">
        <v>36.4</v>
      </c>
      <c r="GX301">
        <v>25.8193</v>
      </c>
      <c r="GY301">
        <v>63.0096</v>
      </c>
      <c r="GZ301">
        <v>21.5905</v>
      </c>
      <c r="HA301">
        <v>2</v>
      </c>
      <c r="HB301">
        <v>0.405899</v>
      </c>
      <c r="HC301">
        <v>2.83837</v>
      </c>
      <c r="HD301">
        <v>20.3649</v>
      </c>
      <c r="HE301">
        <v>5.21519</v>
      </c>
      <c r="HF301">
        <v>12.0099</v>
      </c>
      <c r="HG301">
        <v>4.98695</v>
      </c>
      <c r="HH301">
        <v>3.28778</v>
      </c>
      <c r="HI301">
        <v>9999</v>
      </c>
      <c r="HJ301">
        <v>9999</v>
      </c>
      <c r="HK301">
        <v>9999</v>
      </c>
      <c r="HL301">
        <v>222.3</v>
      </c>
      <c r="HM301">
        <v>1.86751</v>
      </c>
      <c r="HN301">
        <v>1.86656</v>
      </c>
      <c r="HO301">
        <v>1.8659</v>
      </c>
      <c r="HP301">
        <v>1.86584</v>
      </c>
      <c r="HQ301">
        <v>1.86769</v>
      </c>
      <c r="HR301">
        <v>1.87012</v>
      </c>
      <c r="HS301">
        <v>1.86874</v>
      </c>
      <c r="HT301">
        <v>1.87027</v>
      </c>
      <c r="HU301">
        <v>0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-7.48</v>
      </c>
      <c r="II301">
        <v>-0.1538</v>
      </c>
      <c r="IJ301">
        <v>-2.516739542632623</v>
      </c>
      <c r="IK301">
        <v>-0.003475500162460642</v>
      </c>
      <c r="IL301">
        <v>1.125610701116577E-07</v>
      </c>
      <c r="IM301">
        <v>8.211969671259291E-12</v>
      </c>
      <c r="IN301">
        <v>-0.1937301274936507</v>
      </c>
      <c r="IO301">
        <v>-0.01384364534232655</v>
      </c>
      <c r="IP301">
        <v>0.00103161831321913</v>
      </c>
      <c r="IQ301">
        <v>-1.444183994753534E-05</v>
      </c>
      <c r="IR301">
        <v>3</v>
      </c>
      <c r="IS301">
        <v>2339</v>
      </c>
      <c r="IT301">
        <v>1</v>
      </c>
      <c r="IU301">
        <v>31</v>
      </c>
      <c r="IV301">
        <v>8545.5</v>
      </c>
      <c r="IW301">
        <v>8545.5</v>
      </c>
      <c r="IX301">
        <v>3.70117</v>
      </c>
      <c r="IY301">
        <v>2.20459</v>
      </c>
      <c r="IZ301">
        <v>1.94702</v>
      </c>
      <c r="JA301">
        <v>2.63062</v>
      </c>
      <c r="JB301">
        <v>2.19482</v>
      </c>
      <c r="JC301">
        <v>2.37793</v>
      </c>
      <c r="JD301">
        <v>39.8932</v>
      </c>
      <c r="JE301">
        <v>14.6399</v>
      </c>
      <c r="JF301">
        <v>18</v>
      </c>
      <c r="JG301">
        <v>531.075</v>
      </c>
      <c r="JH301">
        <v>778.375</v>
      </c>
      <c r="JI301">
        <v>25.0007</v>
      </c>
      <c r="JJ301">
        <v>32.4479</v>
      </c>
      <c r="JK301">
        <v>30.0006</v>
      </c>
      <c r="JL301">
        <v>32.3518</v>
      </c>
      <c r="JM301">
        <v>32.2562</v>
      </c>
      <c r="JN301">
        <v>74.1777</v>
      </c>
      <c r="JO301">
        <v>36.1703</v>
      </c>
      <c r="JP301">
        <v>0</v>
      </c>
      <c r="JQ301">
        <v>25</v>
      </c>
      <c r="JR301">
        <v>1591.56</v>
      </c>
      <c r="JS301">
        <v>16.145</v>
      </c>
      <c r="JT301">
        <v>99.9324</v>
      </c>
      <c r="JU301">
        <v>99.9075</v>
      </c>
    </row>
    <row r="302" spans="1:281">
      <c r="A302">
        <v>286</v>
      </c>
      <c r="B302">
        <v>1662657075.5</v>
      </c>
      <c r="C302">
        <v>6049.900000095367</v>
      </c>
      <c r="D302" t="s">
        <v>997</v>
      </c>
      <c r="E302" t="s">
        <v>998</v>
      </c>
      <c r="F302">
        <v>5</v>
      </c>
      <c r="G302" t="s">
        <v>999</v>
      </c>
      <c r="H302" t="s">
        <v>416</v>
      </c>
      <c r="I302">
        <v>1662657067.75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426.0498692374454</v>
      </c>
      <c r="AK302">
        <v>399.675587878788</v>
      </c>
      <c r="AL302">
        <v>-0.0003741613250208524</v>
      </c>
      <c r="AM302">
        <v>64.66516041558027</v>
      </c>
      <c r="AN302">
        <f>(AP302 - AO302 + DI302*1E3/(8.314*(DK302+273.15)) * AR302/DH302 * AQ302) * DH302/(100*CV302) * 1000/(1000 - AP302)</f>
        <v>0</v>
      </c>
      <c r="AO302">
        <v>14.21667159987927</v>
      </c>
      <c r="AP302">
        <v>21.90360247678019</v>
      </c>
      <c r="AQ302">
        <v>3.599148071113088E-05</v>
      </c>
      <c r="AR302">
        <v>93.32963312263985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1662657067.75</v>
      </c>
      <c r="DB302">
        <v>390.9215999999999</v>
      </c>
      <c r="DC302">
        <v>420.0230999999999</v>
      </c>
      <c r="DD302">
        <v>21.90837333333333</v>
      </c>
      <c r="DE302">
        <v>14.21725333333333</v>
      </c>
      <c r="DF302">
        <v>394.7924666666668</v>
      </c>
      <c r="DG302">
        <v>22.0605</v>
      </c>
      <c r="DH302">
        <v>499.9896</v>
      </c>
      <c r="DI302">
        <v>90.70680333333333</v>
      </c>
      <c r="DJ302">
        <v>0.09997134333333335</v>
      </c>
      <c r="DK302">
        <v>28.76337666666666</v>
      </c>
      <c r="DL302">
        <v>28.15322333333334</v>
      </c>
      <c r="DM302">
        <v>999.9000000000002</v>
      </c>
      <c r="DN302">
        <v>0</v>
      </c>
      <c r="DO302">
        <v>0</v>
      </c>
      <c r="DP302">
        <v>9999.082333333332</v>
      </c>
      <c r="DQ302">
        <v>0</v>
      </c>
      <c r="DR302">
        <v>160.0032666666667</v>
      </c>
      <c r="DS302">
        <v>-29.10148666666667</v>
      </c>
      <c r="DT302">
        <v>399.6780000000001</v>
      </c>
      <c r="DU302">
        <v>426.0807333333333</v>
      </c>
      <c r="DV302">
        <v>7.691122000000001</v>
      </c>
      <c r="DW302">
        <v>420.0230999999999</v>
      </c>
      <c r="DX302">
        <v>14.21725333333333</v>
      </c>
      <c r="DY302">
        <v>1.987238666666667</v>
      </c>
      <c r="DZ302">
        <v>1.289602</v>
      </c>
      <c r="EA302">
        <v>17.34302</v>
      </c>
      <c r="EB302">
        <v>10.67821</v>
      </c>
      <c r="EC302">
        <v>1500.006</v>
      </c>
      <c r="ED302">
        <v>0.9729994999999998</v>
      </c>
      <c r="EE302">
        <v>0.02700023</v>
      </c>
      <c r="EF302">
        <v>0</v>
      </c>
      <c r="EG302">
        <v>2.399799999999999</v>
      </c>
      <c r="EH302">
        <v>0</v>
      </c>
      <c r="EI302">
        <v>16119.97</v>
      </c>
      <c r="EJ302">
        <v>12533.43666666667</v>
      </c>
      <c r="EK302">
        <v>40.40393333333331</v>
      </c>
      <c r="EL302">
        <v>42.2458</v>
      </c>
      <c r="EM302">
        <v>41</v>
      </c>
      <c r="EN302">
        <v>41.125</v>
      </c>
      <c r="EO302">
        <v>39.75826666666667</v>
      </c>
      <c r="EP302">
        <v>1459.505333333333</v>
      </c>
      <c r="EQ302">
        <v>40.50066666666667</v>
      </c>
      <c r="ER302">
        <v>0</v>
      </c>
      <c r="ES302">
        <v>1662657075.5</v>
      </c>
      <c r="ET302">
        <v>0</v>
      </c>
      <c r="EU302">
        <v>2.387156</v>
      </c>
      <c r="EV302">
        <v>-0.4995230727907326</v>
      </c>
      <c r="EW302">
        <v>-125.4384612743019</v>
      </c>
      <c r="EX302">
        <v>16119.136</v>
      </c>
      <c r="EY302">
        <v>15</v>
      </c>
      <c r="EZ302">
        <v>0</v>
      </c>
      <c r="FA302" t="s">
        <v>419</v>
      </c>
      <c r="FB302">
        <v>1662142938.1</v>
      </c>
      <c r="FC302">
        <v>1662142938.1</v>
      </c>
      <c r="FD302">
        <v>0</v>
      </c>
      <c r="FE302">
        <v>0.077</v>
      </c>
      <c r="FF302">
        <v>-0.133</v>
      </c>
      <c r="FG302">
        <v>-3.393</v>
      </c>
      <c r="FH302">
        <v>-0.24</v>
      </c>
      <c r="FI302">
        <v>419</v>
      </c>
      <c r="FJ302">
        <v>24</v>
      </c>
      <c r="FK302">
        <v>0.26</v>
      </c>
      <c r="FL302">
        <v>0.23</v>
      </c>
      <c r="FM302">
        <v>-29.10117317073171</v>
      </c>
      <c r="FN302">
        <v>0.01302229965153253</v>
      </c>
      <c r="FO302">
        <v>0.04375969313883504</v>
      </c>
      <c r="FP302">
        <v>1</v>
      </c>
      <c r="FQ302">
        <v>2.406011764705883</v>
      </c>
      <c r="FR302">
        <v>-0.4169778426940255</v>
      </c>
      <c r="FS302">
        <v>0.2316551782850916</v>
      </c>
      <c r="FT302">
        <v>1</v>
      </c>
      <c r="FU302">
        <v>7.694312682926831</v>
      </c>
      <c r="FV302">
        <v>-0.05427909407664023</v>
      </c>
      <c r="FW302">
        <v>0.007057323829269226</v>
      </c>
      <c r="FX302">
        <v>1</v>
      </c>
      <c r="FY302">
        <v>3</v>
      </c>
      <c r="FZ302">
        <v>3</v>
      </c>
      <c r="GA302" t="s">
        <v>664</v>
      </c>
      <c r="GB302">
        <v>2.97416</v>
      </c>
      <c r="GC302">
        <v>2.71506</v>
      </c>
      <c r="GD302">
        <v>0.08879529999999999</v>
      </c>
      <c r="GE302">
        <v>0.0921922</v>
      </c>
      <c r="GF302">
        <v>0.0997682</v>
      </c>
      <c r="GG302">
        <v>0.0716291</v>
      </c>
      <c r="GH302">
        <v>28563.6</v>
      </c>
      <c r="GI302">
        <v>28598.3</v>
      </c>
      <c r="GJ302">
        <v>29175.8</v>
      </c>
      <c r="GK302">
        <v>29163.2</v>
      </c>
      <c r="GL302">
        <v>34829.1</v>
      </c>
      <c r="GM302">
        <v>35981.3</v>
      </c>
      <c r="GN302">
        <v>41120.2</v>
      </c>
      <c r="GO302">
        <v>41541.7</v>
      </c>
      <c r="GP302">
        <v>1.89772</v>
      </c>
      <c r="GQ302">
        <v>2.2414</v>
      </c>
      <c r="GR302">
        <v>-0.0320002</v>
      </c>
      <c r="GS302">
        <v>0</v>
      </c>
      <c r="GT302">
        <v>28.6846</v>
      </c>
      <c r="GU302">
        <v>999.9</v>
      </c>
      <c r="GV302">
        <v>38</v>
      </c>
      <c r="GW302">
        <v>36.7</v>
      </c>
      <c r="GX302">
        <v>25.9827</v>
      </c>
      <c r="GY302">
        <v>63.2199</v>
      </c>
      <c r="GZ302">
        <v>21.6266</v>
      </c>
      <c r="HA302">
        <v>2</v>
      </c>
      <c r="HB302">
        <v>0.470879</v>
      </c>
      <c r="HC302">
        <v>2.92803</v>
      </c>
      <c r="HD302">
        <v>20.3632</v>
      </c>
      <c r="HE302">
        <v>5.21579</v>
      </c>
      <c r="HF302">
        <v>12.0099</v>
      </c>
      <c r="HG302">
        <v>4.98765</v>
      </c>
      <c r="HH302">
        <v>3.28793</v>
      </c>
      <c r="HI302">
        <v>9999</v>
      </c>
      <c r="HJ302">
        <v>9999</v>
      </c>
      <c r="HK302">
        <v>9999</v>
      </c>
      <c r="HL302">
        <v>222.7</v>
      </c>
      <c r="HM302">
        <v>1.8675</v>
      </c>
      <c r="HN302">
        <v>1.86654</v>
      </c>
      <c r="HO302">
        <v>1.86592</v>
      </c>
      <c r="HP302">
        <v>1.86584</v>
      </c>
      <c r="HQ302">
        <v>1.8677</v>
      </c>
      <c r="HR302">
        <v>1.87012</v>
      </c>
      <c r="HS302">
        <v>1.86875</v>
      </c>
      <c r="HT302">
        <v>1.87026</v>
      </c>
      <c r="HU302">
        <v>0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-3.871</v>
      </c>
      <c r="II302">
        <v>-0.1522</v>
      </c>
      <c r="IJ302">
        <v>-2.516739542632623</v>
      </c>
      <c r="IK302">
        <v>-0.003475500162460642</v>
      </c>
      <c r="IL302">
        <v>1.125610701116577E-07</v>
      </c>
      <c r="IM302">
        <v>8.211969671259291E-12</v>
      </c>
      <c r="IN302">
        <v>-0.1937301274936507</v>
      </c>
      <c r="IO302">
        <v>-0.01384364534232655</v>
      </c>
      <c r="IP302">
        <v>0.00103161831321913</v>
      </c>
      <c r="IQ302">
        <v>-1.444183994753534E-05</v>
      </c>
      <c r="IR302">
        <v>3</v>
      </c>
      <c r="IS302">
        <v>2339</v>
      </c>
      <c r="IT302">
        <v>1</v>
      </c>
      <c r="IU302">
        <v>31</v>
      </c>
      <c r="IV302">
        <v>8569</v>
      </c>
      <c r="IW302">
        <v>8569</v>
      </c>
      <c r="IX302">
        <v>1.29395</v>
      </c>
      <c r="IY302">
        <v>2.22534</v>
      </c>
      <c r="IZ302">
        <v>1.94702</v>
      </c>
      <c r="JA302">
        <v>2.62939</v>
      </c>
      <c r="JB302">
        <v>2.19482</v>
      </c>
      <c r="JC302">
        <v>2.37549</v>
      </c>
      <c r="JD302">
        <v>40.2982</v>
      </c>
      <c r="JE302">
        <v>14.3509</v>
      </c>
      <c r="JF302">
        <v>18</v>
      </c>
      <c r="JG302">
        <v>536.477</v>
      </c>
      <c r="JH302">
        <v>770.634</v>
      </c>
      <c r="JI302">
        <v>25.0015</v>
      </c>
      <c r="JJ302">
        <v>33.2549</v>
      </c>
      <c r="JK302">
        <v>30</v>
      </c>
      <c r="JL302">
        <v>33.227</v>
      </c>
      <c r="JM302">
        <v>33.1413</v>
      </c>
      <c r="JN302">
        <v>25.9127</v>
      </c>
      <c r="JO302">
        <v>42.7075</v>
      </c>
      <c r="JP302">
        <v>0</v>
      </c>
      <c r="JQ302">
        <v>25</v>
      </c>
      <c r="JR302">
        <v>413.351</v>
      </c>
      <c r="JS302">
        <v>14.1297</v>
      </c>
      <c r="JT302">
        <v>99.80540000000001</v>
      </c>
      <c r="JU302">
        <v>99.7854</v>
      </c>
    </row>
    <row r="303" spans="1:281">
      <c r="A303">
        <v>287</v>
      </c>
      <c r="B303">
        <v>1662657080.5</v>
      </c>
      <c r="C303">
        <v>6054.900000095367</v>
      </c>
      <c r="D303" t="s">
        <v>1000</v>
      </c>
      <c r="E303" t="s">
        <v>1001</v>
      </c>
      <c r="F303">
        <v>5</v>
      </c>
      <c r="G303" t="s">
        <v>999</v>
      </c>
      <c r="H303" t="s">
        <v>416</v>
      </c>
      <c r="I303">
        <v>1662657072.655172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426.0910012916913</v>
      </c>
      <c r="AK303">
        <v>399.6418666666668</v>
      </c>
      <c r="AL303">
        <v>-0.001097331618824733</v>
      </c>
      <c r="AM303">
        <v>64.66516041558027</v>
      </c>
      <c r="AN303">
        <f>(AP303 - AO303 + DI303*1E3/(8.314*(DK303+273.15)) * AR303/DH303 * AQ303) * DH303/(100*CV303) * 1000/(1000 - AP303)</f>
        <v>0</v>
      </c>
      <c r="AO303">
        <v>14.19591993133088</v>
      </c>
      <c r="AP303">
        <v>21.88865541795667</v>
      </c>
      <c r="AQ303">
        <v>-4.748032622366329E-05</v>
      </c>
      <c r="AR303">
        <v>93.32963312263985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1662657072.655172</v>
      </c>
      <c r="DB303">
        <v>390.9345172413794</v>
      </c>
      <c r="DC303">
        <v>419.8557931034483</v>
      </c>
      <c r="DD303">
        <v>21.90229655172414</v>
      </c>
      <c r="DE303">
        <v>14.19886896551724</v>
      </c>
      <c r="DF303">
        <v>394.8053448275862</v>
      </c>
      <c r="DG303">
        <v>22.05448275862069</v>
      </c>
      <c r="DH303">
        <v>499.9362068965517</v>
      </c>
      <c r="DI303">
        <v>90.70676206896553</v>
      </c>
      <c r="DJ303">
        <v>0.09985038620689654</v>
      </c>
      <c r="DK303">
        <v>28.76754827586207</v>
      </c>
      <c r="DL303">
        <v>28.1600275862069</v>
      </c>
      <c r="DM303">
        <v>999.9000000000002</v>
      </c>
      <c r="DN303">
        <v>0</v>
      </c>
      <c r="DO303">
        <v>0</v>
      </c>
      <c r="DP303">
        <v>9998.449655172413</v>
      </c>
      <c r="DQ303">
        <v>0</v>
      </c>
      <c r="DR303">
        <v>160.3975517241379</v>
      </c>
      <c r="DS303">
        <v>-28.92137931034483</v>
      </c>
      <c r="DT303">
        <v>399.6886551724139</v>
      </c>
      <c r="DU303">
        <v>425.9032068965517</v>
      </c>
      <c r="DV303">
        <v>7.70343448275862</v>
      </c>
      <c r="DW303">
        <v>419.8557931034483</v>
      </c>
      <c r="DX303">
        <v>14.19886896551724</v>
      </c>
      <c r="DY303">
        <v>1.986686896551724</v>
      </c>
      <c r="DZ303">
        <v>1.287933103448275</v>
      </c>
      <c r="EA303">
        <v>17.3386275862069</v>
      </c>
      <c r="EB303">
        <v>10.65875172413793</v>
      </c>
      <c r="EC303">
        <v>1500.001724137931</v>
      </c>
      <c r="ED303">
        <v>0.9729999999999999</v>
      </c>
      <c r="EE303">
        <v>0.02699969999999999</v>
      </c>
      <c r="EF303">
        <v>0</v>
      </c>
      <c r="EG303">
        <v>2.381175862068966</v>
      </c>
      <c r="EH303">
        <v>0</v>
      </c>
      <c r="EI303">
        <v>16111.0275862069</v>
      </c>
      <c r="EJ303">
        <v>12533.40689655172</v>
      </c>
      <c r="EK303">
        <v>40.42417241379309</v>
      </c>
      <c r="EL303">
        <v>42.25</v>
      </c>
      <c r="EM303">
        <v>41</v>
      </c>
      <c r="EN303">
        <v>41.125</v>
      </c>
      <c r="EO303">
        <v>39.75</v>
      </c>
      <c r="EP303">
        <v>1459.501724137931</v>
      </c>
      <c r="EQ303">
        <v>40.5</v>
      </c>
      <c r="ER303">
        <v>0</v>
      </c>
      <c r="ES303">
        <v>1662657080.9</v>
      </c>
      <c r="ET303">
        <v>0</v>
      </c>
      <c r="EU303">
        <v>2.363757692307692</v>
      </c>
      <c r="EV303">
        <v>0.2122427291782321</v>
      </c>
      <c r="EW303">
        <v>-76.11965797478527</v>
      </c>
      <c r="EX303">
        <v>16110.87307692308</v>
      </c>
      <c r="EY303">
        <v>15</v>
      </c>
      <c r="EZ303">
        <v>0</v>
      </c>
      <c r="FA303" t="s">
        <v>419</v>
      </c>
      <c r="FB303">
        <v>1662142938.1</v>
      </c>
      <c r="FC303">
        <v>1662142938.1</v>
      </c>
      <c r="FD303">
        <v>0</v>
      </c>
      <c r="FE303">
        <v>0.077</v>
      </c>
      <c r="FF303">
        <v>-0.133</v>
      </c>
      <c r="FG303">
        <v>-3.393</v>
      </c>
      <c r="FH303">
        <v>-0.24</v>
      </c>
      <c r="FI303">
        <v>419</v>
      </c>
      <c r="FJ303">
        <v>24</v>
      </c>
      <c r="FK303">
        <v>0.26</v>
      </c>
      <c r="FL303">
        <v>0.23</v>
      </c>
      <c r="FM303">
        <v>-29.02080975609756</v>
      </c>
      <c r="FN303">
        <v>1.210256445993029</v>
      </c>
      <c r="FO303">
        <v>0.2792232927638591</v>
      </c>
      <c r="FP303">
        <v>0</v>
      </c>
      <c r="FQ303">
        <v>2.375558823529412</v>
      </c>
      <c r="FR303">
        <v>-0.2444003063480674</v>
      </c>
      <c r="FS303">
        <v>0.2469738008463616</v>
      </c>
      <c r="FT303">
        <v>1</v>
      </c>
      <c r="FU303">
        <v>7.700328292682927</v>
      </c>
      <c r="FV303">
        <v>0.1169324738675943</v>
      </c>
      <c r="FW303">
        <v>0.01759251973833211</v>
      </c>
      <c r="FX303">
        <v>0</v>
      </c>
      <c r="FY303">
        <v>1</v>
      </c>
      <c r="FZ303">
        <v>3</v>
      </c>
      <c r="GA303" t="s">
        <v>426</v>
      </c>
      <c r="GB303">
        <v>2.975</v>
      </c>
      <c r="GC303">
        <v>2.71586</v>
      </c>
      <c r="GD303">
        <v>0.0887737</v>
      </c>
      <c r="GE303">
        <v>0.0917046</v>
      </c>
      <c r="GF303">
        <v>0.09972019999999999</v>
      </c>
      <c r="GG303">
        <v>0.071495</v>
      </c>
      <c r="GH303">
        <v>28564.4</v>
      </c>
      <c r="GI303">
        <v>28613.6</v>
      </c>
      <c r="GJ303">
        <v>29175.9</v>
      </c>
      <c r="GK303">
        <v>29163.1</v>
      </c>
      <c r="GL303">
        <v>34831</v>
      </c>
      <c r="GM303">
        <v>35986.3</v>
      </c>
      <c r="GN303">
        <v>41120.3</v>
      </c>
      <c r="GO303">
        <v>41541.5</v>
      </c>
      <c r="GP303">
        <v>1.898</v>
      </c>
      <c r="GQ303">
        <v>2.24108</v>
      </c>
      <c r="GR303">
        <v>-0.0322163</v>
      </c>
      <c r="GS303">
        <v>0</v>
      </c>
      <c r="GT303">
        <v>28.6914</v>
      </c>
      <c r="GU303">
        <v>999.9</v>
      </c>
      <c r="GV303">
        <v>38</v>
      </c>
      <c r="GW303">
        <v>36.7</v>
      </c>
      <c r="GX303">
        <v>25.9834</v>
      </c>
      <c r="GY303">
        <v>63.3499</v>
      </c>
      <c r="GZ303">
        <v>21.6106</v>
      </c>
      <c r="HA303">
        <v>2</v>
      </c>
      <c r="HB303">
        <v>0.470892</v>
      </c>
      <c r="HC303">
        <v>2.93332</v>
      </c>
      <c r="HD303">
        <v>20.3629</v>
      </c>
      <c r="HE303">
        <v>5.21415</v>
      </c>
      <c r="HF303">
        <v>12.0099</v>
      </c>
      <c r="HG303">
        <v>4.987</v>
      </c>
      <c r="HH303">
        <v>3.28765</v>
      </c>
      <c r="HI303">
        <v>9999</v>
      </c>
      <c r="HJ303">
        <v>9999</v>
      </c>
      <c r="HK303">
        <v>9999</v>
      </c>
      <c r="HL303">
        <v>222.7</v>
      </c>
      <c r="HM303">
        <v>1.8675</v>
      </c>
      <c r="HN303">
        <v>1.86656</v>
      </c>
      <c r="HO303">
        <v>1.86594</v>
      </c>
      <c r="HP303">
        <v>1.86584</v>
      </c>
      <c r="HQ303">
        <v>1.86772</v>
      </c>
      <c r="HR303">
        <v>1.87012</v>
      </c>
      <c r="HS303">
        <v>1.86874</v>
      </c>
      <c r="HT303">
        <v>1.87027</v>
      </c>
      <c r="HU303">
        <v>0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-3.87</v>
      </c>
      <c r="II303">
        <v>-0.1523</v>
      </c>
      <c r="IJ303">
        <v>-2.516739542632623</v>
      </c>
      <c r="IK303">
        <v>-0.003475500162460642</v>
      </c>
      <c r="IL303">
        <v>1.125610701116577E-07</v>
      </c>
      <c r="IM303">
        <v>8.211969671259291E-12</v>
      </c>
      <c r="IN303">
        <v>-0.1937301274936507</v>
      </c>
      <c r="IO303">
        <v>-0.01384364534232655</v>
      </c>
      <c r="IP303">
        <v>0.00103161831321913</v>
      </c>
      <c r="IQ303">
        <v>-1.444183994753534E-05</v>
      </c>
      <c r="IR303">
        <v>3</v>
      </c>
      <c r="IS303">
        <v>2339</v>
      </c>
      <c r="IT303">
        <v>1</v>
      </c>
      <c r="IU303">
        <v>31</v>
      </c>
      <c r="IV303">
        <v>8569</v>
      </c>
      <c r="IW303">
        <v>8569</v>
      </c>
      <c r="IX303">
        <v>1.26831</v>
      </c>
      <c r="IY303">
        <v>2.22412</v>
      </c>
      <c r="IZ303">
        <v>1.94702</v>
      </c>
      <c r="JA303">
        <v>2.6355</v>
      </c>
      <c r="JB303">
        <v>2.19482</v>
      </c>
      <c r="JC303">
        <v>2.39746</v>
      </c>
      <c r="JD303">
        <v>40.2982</v>
      </c>
      <c r="JE303">
        <v>14.3597</v>
      </c>
      <c r="JF303">
        <v>18</v>
      </c>
      <c r="JG303">
        <v>536.668</v>
      </c>
      <c r="JH303">
        <v>770.318</v>
      </c>
      <c r="JI303">
        <v>25.0012</v>
      </c>
      <c r="JJ303">
        <v>33.2533</v>
      </c>
      <c r="JK303">
        <v>30</v>
      </c>
      <c r="JL303">
        <v>33.227</v>
      </c>
      <c r="JM303">
        <v>33.1413</v>
      </c>
      <c r="JN303">
        <v>25.3926</v>
      </c>
      <c r="JO303">
        <v>42.7075</v>
      </c>
      <c r="JP303">
        <v>0</v>
      </c>
      <c r="JQ303">
        <v>25</v>
      </c>
      <c r="JR303">
        <v>399.966</v>
      </c>
      <c r="JS303">
        <v>14.1377</v>
      </c>
      <c r="JT303">
        <v>99.8058</v>
      </c>
      <c r="JU303">
        <v>99.785</v>
      </c>
    </row>
    <row r="304" spans="1:281">
      <c r="A304">
        <v>288</v>
      </c>
      <c r="B304">
        <v>1662657085.5</v>
      </c>
      <c r="C304">
        <v>6059.900000095367</v>
      </c>
      <c r="D304" t="s">
        <v>1002</v>
      </c>
      <c r="E304" t="s">
        <v>1003</v>
      </c>
      <c r="F304">
        <v>5</v>
      </c>
      <c r="G304" t="s">
        <v>999</v>
      </c>
      <c r="H304" t="s">
        <v>416</v>
      </c>
      <c r="I304">
        <v>1662657077.732143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419.7183815094189</v>
      </c>
      <c r="AK304">
        <v>396.7722424242424</v>
      </c>
      <c r="AL304">
        <v>-0.7024178102234947</v>
      </c>
      <c r="AM304">
        <v>64.66516041558027</v>
      </c>
      <c r="AN304">
        <f>(AP304 - AO304 + DI304*1E3/(8.314*(DK304+273.15)) * AR304/DH304 * AQ304) * DH304/(100*CV304) * 1000/(1000 - AP304)</f>
        <v>0</v>
      </c>
      <c r="AO304">
        <v>14.15276327925497</v>
      </c>
      <c r="AP304">
        <v>21.87034138286894</v>
      </c>
      <c r="AQ304">
        <v>-0.0001606657586133553</v>
      </c>
      <c r="AR304">
        <v>93.32963312263985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1662657077.732143</v>
      </c>
      <c r="DB304">
        <v>390.5221428571429</v>
      </c>
      <c r="DC304">
        <v>417.2957142857143</v>
      </c>
      <c r="DD304">
        <v>21.89293571428572</v>
      </c>
      <c r="DE304">
        <v>14.17608571428572</v>
      </c>
      <c r="DF304">
        <v>394.3914285714285</v>
      </c>
      <c r="DG304">
        <v>22.04522499999999</v>
      </c>
      <c r="DH304">
        <v>499.9505714285714</v>
      </c>
      <c r="DI304">
        <v>90.70651785714283</v>
      </c>
      <c r="DJ304">
        <v>0.09988432142857143</v>
      </c>
      <c r="DK304">
        <v>28.77021785714286</v>
      </c>
      <c r="DL304">
        <v>28.16037857142857</v>
      </c>
      <c r="DM304">
        <v>999.9000000000002</v>
      </c>
      <c r="DN304">
        <v>0</v>
      </c>
      <c r="DO304">
        <v>0</v>
      </c>
      <c r="DP304">
        <v>9999.732142857141</v>
      </c>
      <c r="DQ304">
        <v>0</v>
      </c>
      <c r="DR304">
        <v>161.0881428571429</v>
      </c>
      <c r="DS304">
        <v>-26.77377142857143</v>
      </c>
      <c r="DT304">
        <v>399.2631428571429</v>
      </c>
      <c r="DU304">
        <v>423.2965357142857</v>
      </c>
      <c r="DV304">
        <v>7.71686</v>
      </c>
      <c r="DW304">
        <v>417.2957142857143</v>
      </c>
      <c r="DX304">
        <v>14.17608571428572</v>
      </c>
      <c r="DY304">
        <v>1.985833214285714</v>
      </c>
      <c r="DZ304">
        <v>1.2858625</v>
      </c>
      <c r="EA304">
        <v>17.33182857142857</v>
      </c>
      <c r="EB304">
        <v>10.63459285714286</v>
      </c>
      <c r="EC304">
        <v>1499.996428571428</v>
      </c>
      <c r="ED304">
        <v>0.9729999999999999</v>
      </c>
      <c r="EE304">
        <v>0.02699969999999999</v>
      </c>
      <c r="EF304">
        <v>0</v>
      </c>
      <c r="EG304">
        <v>2.388803571428571</v>
      </c>
      <c r="EH304">
        <v>0</v>
      </c>
      <c r="EI304">
        <v>16108.51071428571</v>
      </c>
      <c r="EJ304">
        <v>12533.35714285715</v>
      </c>
      <c r="EK304">
        <v>40.43257142857142</v>
      </c>
      <c r="EL304">
        <v>42.23874999999999</v>
      </c>
      <c r="EM304">
        <v>41</v>
      </c>
      <c r="EN304">
        <v>41.125</v>
      </c>
      <c r="EO304">
        <v>39.76107142857143</v>
      </c>
      <c r="EP304">
        <v>1459.496428571428</v>
      </c>
      <c r="EQ304">
        <v>40.5</v>
      </c>
      <c r="ER304">
        <v>0</v>
      </c>
      <c r="ES304">
        <v>1662657085.7</v>
      </c>
      <c r="ET304">
        <v>0</v>
      </c>
      <c r="EU304">
        <v>2.375734615384615</v>
      </c>
      <c r="EV304">
        <v>-0.2397504357752101</v>
      </c>
      <c r="EW304">
        <v>12.82051291507479</v>
      </c>
      <c r="EX304">
        <v>16108.50769230769</v>
      </c>
      <c r="EY304">
        <v>15</v>
      </c>
      <c r="EZ304">
        <v>0</v>
      </c>
      <c r="FA304" t="s">
        <v>419</v>
      </c>
      <c r="FB304">
        <v>1662142938.1</v>
      </c>
      <c r="FC304">
        <v>1662142938.1</v>
      </c>
      <c r="FD304">
        <v>0</v>
      </c>
      <c r="FE304">
        <v>0.077</v>
      </c>
      <c r="FF304">
        <v>-0.133</v>
      </c>
      <c r="FG304">
        <v>-3.393</v>
      </c>
      <c r="FH304">
        <v>-0.24</v>
      </c>
      <c r="FI304">
        <v>419</v>
      </c>
      <c r="FJ304">
        <v>24</v>
      </c>
      <c r="FK304">
        <v>0.26</v>
      </c>
      <c r="FL304">
        <v>0.23</v>
      </c>
      <c r="FM304">
        <v>-27.4101475</v>
      </c>
      <c r="FN304">
        <v>23.59268330206388</v>
      </c>
      <c r="FO304">
        <v>2.89568338065365</v>
      </c>
      <c r="FP304">
        <v>0</v>
      </c>
      <c r="FQ304">
        <v>2.386205882352941</v>
      </c>
      <c r="FR304">
        <v>-0.0304935100310318</v>
      </c>
      <c r="FS304">
        <v>0.2302137842006559</v>
      </c>
      <c r="FT304">
        <v>1</v>
      </c>
      <c r="FU304">
        <v>7.709640500000001</v>
      </c>
      <c r="FV304">
        <v>0.1862571106941871</v>
      </c>
      <c r="FW304">
        <v>0.02082039696427512</v>
      </c>
      <c r="FX304">
        <v>0</v>
      </c>
      <c r="FY304">
        <v>1</v>
      </c>
      <c r="FZ304">
        <v>3</v>
      </c>
      <c r="GA304" t="s">
        <v>426</v>
      </c>
      <c r="GB304">
        <v>2.97482</v>
      </c>
      <c r="GC304">
        <v>2.71565</v>
      </c>
      <c r="GD304">
        <v>0.088203</v>
      </c>
      <c r="GE304">
        <v>0.0898264</v>
      </c>
      <c r="GF304">
        <v>0.0996638</v>
      </c>
      <c r="GG304">
        <v>0.0714839</v>
      </c>
      <c r="GH304">
        <v>28582</v>
      </c>
      <c r="GI304">
        <v>28672.7</v>
      </c>
      <c r="GJ304">
        <v>29175.6</v>
      </c>
      <c r="GK304">
        <v>29163</v>
      </c>
      <c r="GL304">
        <v>34832.7</v>
      </c>
      <c r="GM304">
        <v>35986.6</v>
      </c>
      <c r="GN304">
        <v>41119.7</v>
      </c>
      <c r="GO304">
        <v>41541.4</v>
      </c>
      <c r="GP304">
        <v>1.89802</v>
      </c>
      <c r="GQ304">
        <v>2.24123</v>
      </c>
      <c r="GR304">
        <v>-0.0331141</v>
      </c>
      <c r="GS304">
        <v>0</v>
      </c>
      <c r="GT304">
        <v>28.6976</v>
      </c>
      <c r="GU304">
        <v>999.9</v>
      </c>
      <c r="GV304">
        <v>38</v>
      </c>
      <c r="GW304">
        <v>36.7</v>
      </c>
      <c r="GX304">
        <v>25.9837</v>
      </c>
      <c r="GY304">
        <v>63.3599</v>
      </c>
      <c r="GZ304">
        <v>21.4543</v>
      </c>
      <c r="HA304">
        <v>2</v>
      </c>
      <c r="HB304">
        <v>0.471001</v>
      </c>
      <c r="HC304">
        <v>2.9358</v>
      </c>
      <c r="HD304">
        <v>20.363</v>
      </c>
      <c r="HE304">
        <v>5.2134</v>
      </c>
      <c r="HF304">
        <v>12.0099</v>
      </c>
      <c r="HG304">
        <v>4.98675</v>
      </c>
      <c r="HH304">
        <v>3.28765</v>
      </c>
      <c r="HI304">
        <v>9999</v>
      </c>
      <c r="HJ304">
        <v>9999</v>
      </c>
      <c r="HK304">
        <v>9999</v>
      </c>
      <c r="HL304">
        <v>222.7</v>
      </c>
      <c r="HM304">
        <v>1.86752</v>
      </c>
      <c r="HN304">
        <v>1.86656</v>
      </c>
      <c r="HO304">
        <v>1.86595</v>
      </c>
      <c r="HP304">
        <v>1.86585</v>
      </c>
      <c r="HQ304">
        <v>1.86773</v>
      </c>
      <c r="HR304">
        <v>1.87012</v>
      </c>
      <c r="HS304">
        <v>1.86874</v>
      </c>
      <c r="HT304">
        <v>1.87027</v>
      </c>
      <c r="HU304">
        <v>0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-3.859</v>
      </c>
      <c r="II304">
        <v>-0.1526</v>
      </c>
      <c r="IJ304">
        <v>-2.516739542632623</v>
      </c>
      <c r="IK304">
        <v>-0.003475500162460642</v>
      </c>
      <c r="IL304">
        <v>1.125610701116577E-07</v>
      </c>
      <c r="IM304">
        <v>8.211969671259291E-12</v>
      </c>
      <c r="IN304">
        <v>-0.1937301274936507</v>
      </c>
      <c r="IO304">
        <v>-0.01384364534232655</v>
      </c>
      <c r="IP304">
        <v>0.00103161831321913</v>
      </c>
      <c r="IQ304">
        <v>-1.444183994753534E-05</v>
      </c>
      <c r="IR304">
        <v>3</v>
      </c>
      <c r="IS304">
        <v>2339</v>
      </c>
      <c r="IT304">
        <v>1</v>
      </c>
      <c r="IU304">
        <v>31</v>
      </c>
      <c r="IV304">
        <v>8569.1</v>
      </c>
      <c r="IW304">
        <v>8569.1</v>
      </c>
      <c r="IX304">
        <v>1.23535</v>
      </c>
      <c r="IY304">
        <v>2.2229</v>
      </c>
      <c r="IZ304">
        <v>1.94702</v>
      </c>
      <c r="JA304">
        <v>2.63428</v>
      </c>
      <c r="JB304">
        <v>2.19482</v>
      </c>
      <c r="JC304">
        <v>2.39258</v>
      </c>
      <c r="JD304">
        <v>40.2982</v>
      </c>
      <c r="JE304">
        <v>14.3597</v>
      </c>
      <c r="JF304">
        <v>18</v>
      </c>
      <c r="JG304">
        <v>536.6849999999999</v>
      </c>
      <c r="JH304">
        <v>770.4640000000001</v>
      </c>
      <c r="JI304">
        <v>25.0007</v>
      </c>
      <c r="JJ304">
        <v>33.2519</v>
      </c>
      <c r="JK304">
        <v>30.0001</v>
      </c>
      <c r="JL304">
        <v>33.227</v>
      </c>
      <c r="JM304">
        <v>33.1413</v>
      </c>
      <c r="JN304">
        <v>24.7345</v>
      </c>
      <c r="JO304">
        <v>42.7075</v>
      </c>
      <c r="JP304">
        <v>0</v>
      </c>
      <c r="JQ304">
        <v>25</v>
      </c>
      <c r="JR304">
        <v>386.611</v>
      </c>
      <c r="JS304">
        <v>14.1442</v>
      </c>
      <c r="JT304">
        <v>99.8044</v>
      </c>
      <c r="JU304">
        <v>99.78449999999999</v>
      </c>
    </row>
    <row r="305" spans="1:281">
      <c r="A305">
        <v>289</v>
      </c>
      <c r="B305">
        <v>1662657090.5</v>
      </c>
      <c r="C305">
        <v>6064.900000095367</v>
      </c>
      <c r="D305" t="s">
        <v>1004</v>
      </c>
      <c r="E305" t="s">
        <v>1005</v>
      </c>
      <c r="F305">
        <v>5</v>
      </c>
      <c r="G305" t="s">
        <v>999</v>
      </c>
      <c r="H305" t="s">
        <v>416</v>
      </c>
      <c r="I305">
        <v>1662657083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406.9465081668276</v>
      </c>
      <c r="AK305">
        <v>389.0174848484846</v>
      </c>
      <c r="AL305">
        <v>-1.67758207325425</v>
      </c>
      <c r="AM305">
        <v>64.66516041558027</v>
      </c>
      <c r="AN305">
        <f>(AP305 - AO305 + DI305*1E3/(8.314*(DK305+273.15)) * AR305/DH305 * AQ305) * DH305/(100*CV305) * 1000/(1000 - AP305)</f>
        <v>0</v>
      </c>
      <c r="AO305">
        <v>14.14992337706432</v>
      </c>
      <c r="AP305">
        <v>21.85818699690402</v>
      </c>
      <c r="AQ305">
        <v>-0.0001430641422435027</v>
      </c>
      <c r="AR305">
        <v>93.32963312263985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1662657083</v>
      </c>
      <c r="DB305">
        <v>388.1753333333333</v>
      </c>
      <c r="DC305">
        <v>410.2196296296297</v>
      </c>
      <c r="DD305">
        <v>21.87809259259259</v>
      </c>
      <c r="DE305">
        <v>14.15351111111111</v>
      </c>
      <c r="DF305">
        <v>392.0366666666666</v>
      </c>
      <c r="DG305">
        <v>22.03053703703704</v>
      </c>
      <c r="DH305">
        <v>499.9760000000001</v>
      </c>
      <c r="DI305">
        <v>90.70615925925925</v>
      </c>
      <c r="DJ305">
        <v>0.09994917777777779</v>
      </c>
      <c r="DK305">
        <v>28.76992592592593</v>
      </c>
      <c r="DL305">
        <v>28.16152592592593</v>
      </c>
      <c r="DM305">
        <v>999.9000000000001</v>
      </c>
      <c r="DN305">
        <v>0</v>
      </c>
      <c r="DO305">
        <v>0</v>
      </c>
      <c r="DP305">
        <v>9996.597037037036</v>
      </c>
      <c r="DQ305">
        <v>0</v>
      </c>
      <c r="DR305">
        <v>161.7180740740741</v>
      </c>
      <c r="DS305">
        <v>-22.0445037037037</v>
      </c>
      <c r="DT305">
        <v>396.8578148148147</v>
      </c>
      <c r="DU305">
        <v>416.1091851851852</v>
      </c>
      <c r="DV305">
        <v>7.72458962962963</v>
      </c>
      <c r="DW305">
        <v>410.2196296296297</v>
      </c>
      <c r="DX305">
        <v>14.15351111111111</v>
      </c>
      <c r="DY305">
        <v>1.984478888888889</v>
      </c>
      <c r="DZ305">
        <v>1.28381</v>
      </c>
      <c r="EA305">
        <v>17.32103703703703</v>
      </c>
      <c r="EB305">
        <v>10.61064814814815</v>
      </c>
      <c r="EC305">
        <v>1499.998888888889</v>
      </c>
      <c r="ED305">
        <v>0.9729999999999999</v>
      </c>
      <c r="EE305">
        <v>0.0269997</v>
      </c>
      <c r="EF305">
        <v>0</v>
      </c>
      <c r="EG305">
        <v>2.349618518518519</v>
      </c>
      <c r="EH305">
        <v>0</v>
      </c>
      <c r="EI305">
        <v>16102.57407407408</v>
      </c>
      <c r="EJ305">
        <v>12533.38518518519</v>
      </c>
      <c r="EK305">
        <v>40.43699999999999</v>
      </c>
      <c r="EL305">
        <v>42.23833333333333</v>
      </c>
      <c r="EM305">
        <v>41</v>
      </c>
      <c r="EN305">
        <v>41.125</v>
      </c>
      <c r="EO305">
        <v>39.76607407407408</v>
      </c>
      <c r="EP305">
        <v>1459.498888888889</v>
      </c>
      <c r="EQ305">
        <v>40.5</v>
      </c>
      <c r="ER305">
        <v>0</v>
      </c>
      <c r="ES305">
        <v>1662657090.5</v>
      </c>
      <c r="ET305">
        <v>0</v>
      </c>
      <c r="EU305">
        <v>2.350461538461539</v>
      </c>
      <c r="EV305">
        <v>-0.2938529980220597</v>
      </c>
      <c r="EW305">
        <v>-85.36068369826135</v>
      </c>
      <c r="EX305">
        <v>16102.27692307692</v>
      </c>
      <c r="EY305">
        <v>15</v>
      </c>
      <c r="EZ305">
        <v>0</v>
      </c>
      <c r="FA305" t="s">
        <v>419</v>
      </c>
      <c r="FB305">
        <v>1662142938.1</v>
      </c>
      <c r="FC305">
        <v>1662142938.1</v>
      </c>
      <c r="FD305">
        <v>0</v>
      </c>
      <c r="FE305">
        <v>0.077</v>
      </c>
      <c r="FF305">
        <v>-0.133</v>
      </c>
      <c r="FG305">
        <v>-3.393</v>
      </c>
      <c r="FH305">
        <v>-0.24</v>
      </c>
      <c r="FI305">
        <v>419</v>
      </c>
      <c r="FJ305">
        <v>24</v>
      </c>
      <c r="FK305">
        <v>0.26</v>
      </c>
      <c r="FL305">
        <v>0.23</v>
      </c>
      <c r="FM305">
        <v>-24.810265</v>
      </c>
      <c r="FN305">
        <v>49.38704465290817</v>
      </c>
      <c r="FO305">
        <v>5.197579675750531</v>
      </c>
      <c r="FP305">
        <v>0</v>
      </c>
      <c r="FQ305">
        <v>2.360652941176471</v>
      </c>
      <c r="FR305">
        <v>-0.005891520804709676</v>
      </c>
      <c r="FS305">
        <v>0.2452209078929039</v>
      </c>
      <c r="FT305">
        <v>1</v>
      </c>
      <c r="FU305">
        <v>7.71527275</v>
      </c>
      <c r="FV305">
        <v>0.1011063039399579</v>
      </c>
      <c r="FW305">
        <v>0.01739027745429894</v>
      </c>
      <c r="FX305">
        <v>0</v>
      </c>
      <c r="FY305">
        <v>1</v>
      </c>
      <c r="FZ305">
        <v>3</v>
      </c>
      <c r="GA305" t="s">
        <v>426</v>
      </c>
      <c r="GB305">
        <v>2.97467</v>
      </c>
      <c r="GC305">
        <v>2.71573</v>
      </c>
      <c r="GD305">
        <v>0.0867887</v>
      </c>
      <c r="GE305">
        <v>0.0873618</v>
      </c>
      <c r="GF305">
        <v>0.0996303</v>
      </c>
      <c r="GG305">
        <v>0.07147580000000001</v>
      </c>
      <c r="GH305">
        <v>28626.6</v>
      </c>
      <c r="GI305">
        <v>28750.2</v>
      </c>
      <c r="GJ305">
        <v>29175.8</v>
      </c>
      <c r="GK305">
        <v>29162.8</v>
      </c>
      <c r="GL305">
        <v>34834.1</v>
      </c>
      <c r="GM305">
        <v>35986.6</v>
      </c>
      <c r="GN305">
        <v>41119.8</v>
      </c>
      <c r="GO305">
        <v>41541.1</v>
      </c>
      <c r="GP305">
        <v>1.8982</v>
      </c>
      <c r="GQ305">
        <v>2.24135</v>
      </c>
      <c r="GR305">
        <v>-0.0336133</v>
      </c>
      <c r="GS305">
        <v>0</v>
      </c>
      <c r="GT305">
        <v>28.7024</v>
      </c>
      <c r="GU305">
        <v>999.9</v>
      </c>
      <c r="GV305">
        <v>38</v>
      </c>
      <c r="GW305">
        <v>36.7</v>
      </c>
      <c r="GX305">
        <v>25.9842</v>
      </c>
      <c r="GY305">
        <v>63.3399</v>
      </c>
      <c r="GZ305">
        <v>21.7147</v>
      </c>
      <c r="HA305">
        <v>2</v>
      </c>
      <c r="HB305">
        <v>0.403966</v>
      </c>
      <c r="HC305">
        <v>2.99123</v>
      </c>
      <c r="HD305">
        <v>20.3628</v>
      </c>
      <c r="HE305">
        <v>5.2134</v>
      </c>
      <c r="HF305">
        <v>12.0099</v>
      </c>
      <c r="HG305">
        <v>4.9869</v>
      </c>
      <c r="HH305">
        <v>3.2875</v>
      </c>
      <c r="HI305">
        <v>9999</v>
      </c>
      <c r="HJ305">
        <v>9999</v>
      </c>
      <c r="HK305">
        <v>9999</v>
      </c>
      <c r="HL305">
        <v>222.7</v>
      </c>
      <c r="HM305">
        <v>1.86752</v>
      </c>
      <c r="HN305">
        <v>1.86658</v>
      </c>
      <c r="HO305">
        <v>1.86595</v>
      </c>
      <c r="HP305">
        <v>1.86584</v>
      </c>
      <c r="HQ305">
        <v>1.86773</v>
      </c>
      <c r="HR305">
        <v>1.87012</v>
      </c>
      <c r="HS305">
        <v>1.86876</v>
      </c>
      <c r="HT305">
        <v>1.87027</v>
      </c>
      <c r="HU305">
        <v>0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-3.832</v>
      </c>
      <c r="II305">
        <v>-0.1526</v>
      </c>
      <c r="IJ305">
        <v>-2.516739542632623</v>
      </c>
      <c r="IK305">
        <v>-0.003475500162460642</v>
      </c>
      <c r="IL305">
        <v>1.125610701116577E-07</v>
      </c>
      <c r="IM305">
        <v>8.211969671259291E-12</v>
      </c>
      <c r="IN305">
        <v>-0.1937301274936507</v>
      </c>
      <c r="IO305">
        <v>-0.01384364534232655</v>
      </c>
      <c r="IP305">
        <v>0.00103161831321913</v>
      </c>
      <c r="IQ305">
        <v>-1.444183994753534E-05</v>
      </c>
      <c r="IR305">
        <v>3</v>
      </c>
      <c r="IS305">
        <v>2339</v>
      </c>
      <c r="IT305">
        <v>1</v>
      </c>
      <c r="IU305">
        <v>31</v>
      </c>
      <c r="IV305">
        <v>8569.200000000001</v>
      </c>
      <c r="IW305">
        <v>8569.200000000001</v>
      </c>
      <c r="IX305">
        <v>1.19385</v>
      </c>
      <c r="IY305">
        <v>2.229</v>
      </c>
      <c r="IZ305">
        <v>1.94702</v>
      </c>
      <c r="JA305">
        <v>2.63306</v>
      </c>
      <c r="JB305">
        <v>2.19482</v>
      </c>
      <c r="JC305">
        <v>2.3938</v>
      </c>
      <c r="JD305">
        <v>40.2982</v>
      </c>
      <c r="JE305">
        <v>14.3509</v>
      </c>
      <c r="JF305">
        <v>18</v>
      </c>
      <c r="JG305">
        <v>536.807</v>
      </c>
      <c r="JH305">
        <v>770.585</v>
      </c>
      <c r="JI305">
        <v>24.9999</v>
      </c>
      <c r="JJ305">
        <v>33.2519</v>
      </c>
      <c r="JK305">
        <v>30.0001</v>
      </c>
      <c r="JL305">
        <v>33.227</v>
      </c>
      <c r="JM305">
        <v>33.1413</v>
      </c>
      <c r="JN305">
        <v>23.917</v>
      </c>
      <c r="JO305">
        <v>42.7075</v>
      </c>
      <c r="JP305">
        <v>0</v>
      </c>
      <c r="JQ305">
        <v>25</v>
      </c>
      <c r="JR305">
        <v>366.561</v>
      </c>
      <c r="JS305">
        <v>14.1442</v>
      </c>
      <c r="JT305">
        <v>99.80500000000001</v>
      </c>
      <c r="JU305">
        <v>99.78400000000001</v>
      </c>
    </row>
    <row r="306" spans="1:281">
      <c r="A306">
        <v>290</v>
      </c>
      <c r="B306">
        <v>1662657095.5</v>
      </c>
      <c r="C306">
        <v>6069.900000095367</v>
      </c>
      <c r="D306" t="s">
        <v>1006</v>
      </c>
      <c r="E306" t="s">
        <v>1007</v>
      </c>
      <c r="F306">
        <v>5</v>
      </c>
      <c r="G306" t="s">
        <v>999</v>
      </c>
      <c r="H306" t="s">
        <v>416</v>
      </c>
      <c r="I306">
        <v>1662657087.714286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391.6024519398566</v>
      </c>
      <c r="AK306">
        <v>377.4935757575756</v>
      </c>
      <c r="AL306">
        <v>-2.389230817251579</v>
      </c>
      <c r="AM306">
        <v>64.66516041558027</v>
      </c>
      <c r="AN306">
        <f>(AP306 - AO306 + DI306*1E3/(8.314*(DK306+273.15)) * AR306/DH306 * AQ306) * DH306/(100*CV306) * 1000/(1000 - AP306)</f>
        <v>0</v>
      </c>
      <c r="AO306">
        <v>14.14775793010076</v>
      </c>
      <c r="AP306">
        <v>21.85508689370486</v>
      </c>
      <c r="AQ306">
        <v>-8.139302364829472E-05</v>
      </c>
      <c r="AR306">
        <v>93.32963312263985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1662657087.714286</v>
      </c>
      <c r="DB306">
        <v>382.8231785714286</v>
      </c>
      <c r="DC306">
        <v>399.0410357142857</v>
      </c>
      <c r="DD306">
        <v>21.86575357142857</v>
      </c>
      <c r="DE306">
        <v>14.14828214285714</v>
      </c>
      <c r="DF306">
        <v>386.6663928571429</v>
      </c>
      <c r="DG306">
        <v>22.01831785714285</v>
      </c>
      <c r="DH306">
        <v>500.0106428571428</v>
      </c>
      <c r="DI306">
        <v>90.70576071428572</v>
      </c>
      <c r="DJ306">
        <v>0.09999070714285714</v>
      </c>
      <c r="DK306">
        <v>28.77019285714286</v>
      </c>
      <c r="DL306">
        <v>28.160275</v>
      </c>
      <c r="DM306">
        <v>999.9000000000002</v>
      </c>
      <c r="DN306">
        <v>0</v>
      </c>
      <c r="DO306">
        <v>0</v>
      </c>
      <c r="DP306">
        <v>9998.497500000001</v>
      </c>
      <c r="DQ306">
        <v>0</v>
      </c>
      <c r="DR306">
        <v>162.1703928571428</v>
      </c>
      <c r="DS306">
        <v>-16.21795107142857</v>
      </c>
      <c r="DT306">
        <v>391.3810714285714</v>
      </c>
      <c r="DU306">
        <v>404.7677857142857</v>
      </c>
      <c r="DV306">
        <v>7.717471785714286</v>
      </c>
      <c r="DW306">
        <v>399.0410357142857</v>
      </c>
      <c r="DX306">
        <v>14.14828214285714</v>
      </c>
      <c r="DY306">
        <v>1.983350357142857</v>
      </c>
      <c r="DZ306">
        <v>1.283330714285714</v>
      </c>
      <c r="EA306">
        <v>17.31203928571429</v>
      </c>
      <c r="EB306">
        <v>10.60504285714286</v>
      </c>
      <c r="EC306">
        <v>1499.999285714286</v>
      </c>
      <c r="ED306">
        <v>0.9729999999999999</v>
      </c>
      <c r="EE306">
        <v>0.02699969999999999</v>
      </c>
      <c r="EF306">
        <v>0</v>
      </c>
      <c r="EG306">
        <v>2.367392857142857</v>
      </c>
      <c r="EH306">
        <v>0</v>
      </c>
      <c r="EI306">
        <v>16078.625</v>
      </c>
      <c r="EJ306">
        <v>12533.39285714286</v>
      </c>
      <c r="EK306">
        <v>40.43699999999999</v>
      </c>
      <c r="EL306">
        <v>42.23875</v>
      </c>
      <c r="EM306">
        <v>41</v>
      </c>
      <c r="EN306">
        <v>41.12721428571428</v>
      </c>
      <c r="EO306">
        <v>39.77657142857142</v>
      </c>
      <c r="EP306">
        <v>1459.499285714286</v>
      </c>
      <c r="EQ306">
        <v>40.5</v>
      </c>
      <c r="ER306">
        <v>0</v>
      </c>
      <c r="ES306">
        <v>1662657095.9</v>
      </c>
      <c r="ET306">
        <v>0</v>
      </c>
      <c r="EU306">
        <v>2.326416</v>
      </c>
      <c r="EV306">
        <v>-0.433469229960225</v>
      </c>
      <c r="EW306">
        <v>-574.692306901504</v>
      </c>
      <c r="EX306">
        <v>16071.62</v>
      </c>
      <c r="EY306">
        <v>15</v>
      </c>
      <c r="EZ306">
        <v>0</v>
      </c>
      <c r="FA306" t="s">
        <v>419</v>
      </c>
      <c r="FB306">
        <v>1662142938.1</v>
      </c>
      <c r="FC306">
        <v>1662142938.1</v>
      </c>
      <c r="FD306">
        <v>0</v>
      </c>
      <c r="FE306">
        <v>0.077</v>
      </c>
      <c r="FF306">
        <v>-0.133</v>
      </c>
      <c r="FG306">
        <v>-3.393</v>
      </c>
      <c r="FH306">
        <v>-0.24</v>
      </c>
      <c r="FI306">
        <v>419</v>
      </c>
      <c r="FJ306">
        <v>24</v>
      </c>
      <c r="FK306">
        <v>0.26</v>
      </c>
      <c r="FL306">
        <v>0.23</v>
      </c>
      <c r="FM306">
        <v>-19.99816853658537</v>
      </c>
      <c r="FN306">
        <v>72.62925261324042</v>
      </c>
      <c r="FO306">
        <v>7.233257009372196</v>
      </c>
      <c r="FP306">
        <v>0</v>
      </c>
      <c r="FQ306">
        <v>2.342044117647059</v>
      </c>
      <c r="FR306">
        <v>0.07033613014943078</v>
      </c>
      <c r="FS306">
        <v>0.2474062902704738</v>
      </c>
      <c r="FT306">
        <v>1</v>
      </c>
      <c r="FU306">
        <v>7.72027243902439</v>
      </c>
      <c r="FV306">
        <v>-0.06189637630662399</v>
      </c>
      <c r="FW306">
        <v>0.01058800075107755</v>
      </c>
      <c r="FX306">
        <v>1</v>
      </c>
      <c r="FY306">
        <v>2</v>
      </c>
      <c r="FZ306">
        <v>3</v>
      </c>
      <c r="GA306" t="s">
        <v>420</v>
      </c>
      <c r="GB306">
        <v>2.97439</v>
      </c>
      <c r="GC306">
        <v>2.71519</v>
      </c>
      <c r="GD306">
        <v>0.08473260000000001</v>
      </c>
      <c r="GE306">
        <v>0.0846227</v>
      </c>
      <c r="GF306">
        <v>0.0996219</v>
      </c>
      <c r="GG306">
        <v>0.07146280000000001</v>
      </c>
      <c r="GH306">
        <v>28691.1</v>
      </c>
      <c r="GI306">
        <v>28836.5</v>
      </c>
      <c r="GJ306">
        <v>29175.8</v>
      </c>
      <c r="GK306">
        <v>29162.7</v>
      </c>
      <c r="GL306">
        <v>34834.9</v>
      </c>
      <c r="GM306">
        <v>35986.9</v>
      </c>
      <c r="GN306">
        <v>41120.5</v>
      </c>
      <c r="GO306">
        <v>41540.9</v>
      </c>
      <c r="GP306">
        <v>1.89783</v>
      </c>
      <c r="GQ306">
        <v>2.24125</v>
      </c>
      <c r="GR306">
        <v>-0.0331849</v>
      </c>
      <c r="GS306">
        <v>0</v>
      </c>
      <c r="GT306">
        <v>28.7074</v>
      </c>
      <c r="GU306">
        <v>999.9</v>
      </c>
      <c r="GV306">
        <v>38</v>
      </c>
      <c r="GW306">
        <v>36.7</v>
      </c>
      <c r="GX306">
        <v>25.9821</v>
      </c>
      <c r="GY306">
        <v>63.2299</v>
      </c>
      <c r="GZ306">
        <v>21.7107</v>
      </c>
      <c r="HA306">
        <v>2</v>
      </c>
      <c r="HB306">
        <v>0.470976</v>
      </c>
      <c r="HC306">
        <v>2.93416</v>
      </c>
      <c r="HD306">
        <v>20.3624</v>
      </c>
      <c r="HE306">
        <v>5.2122</v>
      </c>
      <c r="HF306">
        <v>12.0099</v>
      </c>
      <c r="HG306">
        <v>4.9863</v>
      </c>
      <c r="HH306">
        <v>3.28733</v>
      </c>
      <c r="HI306">
        <v>9999</v>
      </c>
      <c r="HJ306">
        <v>9999</v>
      </c>
      <c r="HK306">
        <v>9999</v>
      </c>
      <c r="HL306">
        <v>222.7</v>
      </c>
      <c r="HM306">
        <v>1.86751</v>
      </c>
      <c r="HN306">
        <v>1.86655</v>
      </c>
      <c r="HO306">
        <v>1.86594</v>
      </c>
      <c r="HP306">
        <v>1.86584</v>
      </c>
      <c r="HQ306">
        <v>1.8677</v>
      </c>
      <c r="HR306">
        <v>1.87012</v>
      </c>
      <c r="HS306">
        <v>1.86875</v>
      </c>
      <c r="HT306">
        <v>1.87026</v>
      </c>
      <c r="HU306">
        <v>0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-3.793</v>
      </c>
      <c r="II306">
        <v>-0.1527</v>
      </c>
      <c r="IJ306">
        <v>-2.516739542632623</v>
      </c>
      <c r="IK306">
        <v>-0.003475500162460642</v>
      </c>
      <c r="IL306">
        <v>1.125610701116577E-07</v>
      </c>
      <c r="IM306">
        <v>8.211969671259291E-12</v>
      </c>
      <c r="IN306">
        <v>-0.1937301274936507</v>
      </c>
      <c r="IO306">
        <v>-0.01384364534232655</v>
      </c>
      <c r="IP306">
        <v>0.00103161831321913</v>
      </c>
      <c r="IQ306">
        <v>-1.444183994753534E-05</v>
      </c>
      <c r="IR306">
        <v>3</v>
      </c>
      <c r="IS306">
        <v>2339</v>
      </c>
      <c r="IT306">
        <v>1</v>
      </c>
      <c r="IU306">
        <v>31</v>
      </c>
      <c r="IV306">
        <v>8569.299999999999</v>
      </c>
      <c r="IW306">
        <v>8569.299999999999</v>
      </c>
      <c r="IX306">
        <v>1.20239</v>
      </c>
      <c r="IY306">
        <v>2.20581</v>
      </c>
      <c r="IZ306">
        <v>1.94702</v>
      </c>
      <c r="JA306">
        <v>2.6355</v>
      </c>
      <c r="JB306">
        <v>2.19482</v>
      </c>
      <c r="JC306">
        <v>2.33887</v>
      </c>
      <c r="JD306">
        <v>40.2982</v>
      </c>
      <c r="JE306">
        <v>14.3247</v>
      </c>
      <c r="JF306">
        <v>18</v>
      </c>
      <c r="JG306">
        <v>536.546</v>
      </c>
      <c r="JH306">
        <v>770.4880000000001</v>
      </c>
      <c r="JI306">
        <v>25.0001</v>
      </c>
      <c r="JJ306">
        <v>33.2519</v>
      </c>
      <c r="JK306">
        <v>30.0001</v>
      </c>
      <c r="JL306">
        <v>33.227</v>
      </c>
      <c r="JM306">
        <v>33.1413</v>
      </c>
      <c r="JN306">
        <v>23.9352</v>
      </c>
      <c r="JO306">
        <v>42.7075</v>
      </c>
      <c r="JP306">
        <v>0</v>
      </c>
      <c r="JQ306">
        <v>25</v>
      </c>
      <c r="JR306">
        <v>346.527</v>
      </c>
      <c r="JS306">
        <v>14.1442</v>
      </c>
      <c r="JT306">
        <v>99.80589999999999</v>
      </c>
      <c r="JU306">
        <v>99.78360000000001</v>
      </c>
    </row>
    <row r="307" spans="1:281">
      <c r="A307">
        <v>291</v>
      </c>
      <c r="B307">
        <v>1662657097</v>
      </c>
      <c r="C307">
        <v>6071.400000095367</v>
      </c>
      <c r="D307" t="s">
        <v>1008</v>
      </c>
      <c r="E307" t="s">
        <v>1009</v>
      </c>
      <c r="F307">
        <v>5</v>
      </c>
      <c r="G307" t="s">
        <v>999</v>
      </c>
      <c r="H307" t="s">
        <v>416</v>
      </c>
      <c r="I307">
        <v>1662657088.839286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386.7879558395683</v>
      </c>
      <c r="AK307">
        <v>373.5871939393938</v>
      </c>
      <c r="AL307">
        <v>-2.526054982490884</v>
      </c>
      <c r="AM307">
        <v>64.66516041558027</v>
      </c>
      <c r="AN307">
        <f>(AP307 - AO307 + DI307*1E3/(8.314*(DK307+273.15)) * AR307/DH307 * AQ307) * DH307/(100*CV307) * 1000/(1000 - AP307)</f>
        <v>0</v>
      </c>
      <c r="AO307">
        <v>14.14681589316584</v>
      </c>
      <c r="AP307">
        <v>21.85507564499484</v>
      </c>
      <c r="AQ307">
        <v>-6.120905637699299E-05</v>
      </c>
      <c r="AR307">
        <v>93.32963312263985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1662657088.839286</v>
      </c>
      <c r="DB307">
        <v>381.058</v>
      </c>
      <c r="DC307">
        <v>395.9364642857143</v>
      </c>
      <c r="DD307">
        <v>21.863475</v>
      </c>
      <c r="DE307">
        <v>14.14767142857143</v>
      </c>
      <c r="DF307">
        <v>384.8951785714286</v>
      </c>
      <c r="DG307">
        <v>22.01606785714286</v>
      </c>
      <c r="DH307">
        <v>499.9961428571428</v>
      </c>
      <c r="DI307">
        <v>90.70572857142857</v>
      </c>
      <c r="DJ307">
        <v>0.09995426428571429</v>
      </c>
      <c r="DK307">
        <v>28.77034642857143</v>
      </c>
      <c r="DL307">
        <v>28.16016428571428</v>
      </c>
      <c r="DM307">
        <v>999.9000000000002</v>
      </c>
      <c r="DN307">
        <v>0</v>
      </c>
      <c r="DO307">
        <v>0</v>
      </c>
      <c r="DP307">
        <v>9999.035</v>
      </c>
      <c r="DQ307">
        <v>0</v>
      </c>
      <c r="DR307">
        <v>162.2339642857143</v>
      </c>
      <c r="DS307">
        <v>-14.87855821428572</v>
      </c>
      <c r="DT307">
        <v>389.5754642857142</v>
      </c>
      <c r="DU307">
        <v>401.6183928571429</v>
      </c>
      <c r="DV307">
        <v>7.715807142857144</v>
      </c>
      <c r="DW307">
        <v>395.9364642857143</v>
      </c>
      <c r="DX307">
        <v>14.14767142857143</v>
      </c>
      <c r="DY307">
        <v>1.983142857142857</v>
      </c>
      <c r="DZ307">
        <v>1.283274642857143</v>
      </c>
      <c r="EA307">
        <v>17.31038214285714</v>
      </c>
      <c r="EB307">
        <v>10.60438571428571</v>
      </c>
      <c r="EC307">
        <v>1499.998571428571</v>
      </c>
      <c r="ED307">
        <v>0.9729999999999999</v>
      </c>
      <c r="EE307">
        <v>0.02699969999999999</v>
      </c>
      <c r="EF307">
        <v>0</v>
      </c>
      <c r="EG307">
        <v>2.348567857142857</v>
      </c>
      <c r="EH307">
        <v>0</v>
      </c>
      <c r="EI307">
        <v>16067.76785714286</v>
      </c>
      <c r="EJ307">
        <v>12533.38571428571</v>
      </c>
      <c r="EK307">
        <v>40.43699999999999</v>
      </c>
      <c r="EL307">
        <v>42.241</v>
      </c>
      <c r="EM307">
        <v>41</v>
      </c>
      <c r="EN307">
        <v>41.13164285714284</v>
      </c>
      <c r="EO307">
        <v>39.77878571428571</v>
      </c>
      <c r="EP307">
        <v>1459.498571428571</v>
      </c>
      <c r="EQ307">
        <v>40.5</v>
      </c>
      <c r="ER307">
        <v>0</v>
      </c>
      <c r="ES307">
        <v>1662657097.1</v>
      </c>
      <c r="ET307">
        <v>0</v>
      </c>
      <c r="EU307">
        <v>2.322548</v>
      </c>
      <c r="EV307">
        <v>-0.2537461578080149</v>
      </c>
      <c r="EW307">
        <v>-694.8923086951921</v>
      </c>
      <c r="EX307">
        <v>16058.444</v>
      </c>
      <c r="EY307">
        <v>15</v>
      </c>
      <c r="EZ307">
        <v>0</v>
      </c>
      <c r="FA307" t="s">
        <v>419</v>
      </c>
      <c r="FB307">
        <v>1662142938.1</v>
      </c>
      <c r="FC307">
        <v>1662142938.1</v>
      </c>
      <c r="FD307">
        <v>0</v>
      </c>
      <c r="FE307">
        <v>0.077</v>
      </c>
      <c r="FF307">
        <v>-0.133</v>
      </c>
      <c r="FG307">
        <v>-3.393</v>
      </c>
      <c r="FH307">
        <v>-0.24</v>
      </c>
      <c r="FI307">
        <v>419</v>
      </c>
      <c r="FJ307">
        <v>24</v>
      </c>
      <c r="FK307">
        <v>0.26</v>
      </c>
      <c r="FL307">
        <v>0.23</v>
      </c>
      <c r="FM307">
        <v>-18.97352731707317</v>
      </c>
      <c r="FN307">
        <v>74.07417261324041</v>
      </c>
      <c r="FO307">
        <v>7.351498494688013</v>
      </c>
      <c r="FP307">
        <v>0</v>
      </c>
      <c r="FQ307">
        <v>2.3408</v>
      </c>
      <c r="FR307">
        <v>-0.2895126079980948</v>
      </c>
      <c r="FS307">
        <v>0.2450522837369729</v>
      </c>
      <c r="FT307">
        <v>1</v>
      </c>
      <c r="FU307">
        <v>7.720612682926829</v>
      </c>
      <c r="FV307">
        <v>-0.08342445993033541</v>
      </c>
      <c r="FW307">
        <v>0.01015825052740451</v>
      </c>
      <c r="FX307">
        <v>1</v>
      </c>
      <c r="FY307">
        <v>2</v>
      </c>
      <c r="FZ307">
        <v>3</v>
      </c>
      <c r="GA307" t="s">
        <v>420</v>
      </c>
      <c r="GB307">
        <v>2.97461</v>
      </c>
      <c r="GC307">
        <v>2.71545</v>
      </c>
      <c r="GD307">
        <v>0.0840352</v>
      </c>
      <c r="GE307">
        <v>0.0839698</v>
      </c>
      <c r="GF307">
        <v>0.0996187</v>
      </c>
      <c r="GG307">
        <v>0.0714617</v>
      </c>
      <c r="GH307">
        <v>28712.9</v>
      </c>
      <c r="GI307">
        <v>28857.1</v>
      </c>
      <c r="GJ307">
        <v>29175.8</v>
      </c>
      <c r="GK307">
        <v>29162.7</v>
      </c>
      <c r="GL307">
        <v>34835</v>
      </c>
      <c r="GM307">
        <v>35986.9</v>
      </c>
      <c r="GN307">
        <v>41120.4</v>
      </c>
      <c r="GO307">
        <v>41540.8</v>
      </c>
      <c r="GP307">
        <v>1.898</v>
      </c>
      <c r="GQ307">
        <v>2.24115</v>
      </c>
      <c r="GR307">
        <v>-0.0334755</v>
      </c>
      <c r="GS307">
        <v>0</v>
      </c>
      <c r="GT307">
        <v>28.7092</v>
      </c>
      <c r="GU307">
        <v>999.9</v>
      </c>
      <c r="GV307">
        <v>38</v>
      </c>
      <c r="GW307">
        <v>36.7</v>
      </c>
      <c r="GX307">
        <v>25.9826</v>
      </c>
      <c r="GY307">
        <v>63.2699</v>
      </c>
      <c r="GZ307">
        <v>21.6386</v>
      </c>
      <c r="HA307">
        <v>2</v>
      </c>
      <c r="HB307">
        <v>0.470938</v>
      </c>
      <c r="HC307">
        <v>2.93574</v>
      </c>
      <c r="HD307">
        <v>20.3622</v>
      </c>
      <c r="HE307">
        <v>5.21175</v>
      </c>
      <c r="HF307">
        <v>12.0101</v>
      </c>
      <c r="HG307">
        <v>4.98635</v>
      </c>
      <c r="HH307">
        <v>3.28725</v>
      </c>
      <c r="HI307">
        <v>9999</v>
      </c>
      <c r="HJ307">
        <v>9999</v>
      </c>
      <c r="HK307">
        <v>9999</v>
      </c>
      <c r="HL307">
        <v>222.7</v>
      </c>
      <c r="HM307">
        <v>1.86751</v>
      </c>
      <c r="HN307">
        <v>1.86655</v>
      </c>
      <c r="HO307">
        <v>1.86592</v>
      </c>
      <c r="HP307">
        <v>1.86584</v>
      </c>
      <c r="HQ307">
        <v>1.86771</v>
      </c>
      <c r="HR307">
        <v>1.87012</v>
      </c>
      <c r="HS307">
        <v>1.86875</v>
      </c>
      <c r="HT307">
        <v>1.87026</v>
      </c>
      <c r="HU307">
        <v>0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-3.779</v>
      </c>
      <c r="II307">
        <v>-0.1527</v>
      </c>
      <c r="IJ307">
        <v>-2.516739542632623</v>
      </c>
      <c r="IK307">
        <v>-0.003475500162460642</v>
      </c>
      <c r="IL307">
        <v>1.125610701116577E-07</v>
      </c>
      <c r="IM307">
        <v>8.211969671259291E-12</v>
      </c>
      <c r="IN307">
        <v>-0.1937301274936507</v>
      </c>
      <c r="IO307">
        <v>-0.01384364534232655</v>
      </c>
      <c r="IP307">
        <v>0.00103161831321913</v>
      </c>
      <c r="IQ307">
        <v>-1.444183994753534E-05</v>
      </c>
      <c r="IR307">
        <v>3</v>
      </c>
      <c r="IS307">
        <v>2339</v>
      </c>
      <c r="IT307">
        <v>1</v>
      </c>
      <c r="IU307">
        <v>31</v>
      </c>
      <c r="IV307">
        <v>8569.299999999999</v>
      </c>
      <c r="IW307">
        <v>8569.299999999999</v>
      </c>
      <c r="IX307">
        <v>1.15356</v>
      </c>
      <c r="IY307">
        <v>2.24243</v>
      </c>
      <c r="IZ307">
        <v>1.94702</v>
      </c>
      <c r="JA307">
        <v>2.63428</v>
      </c>
      <c r="JB307">
        <v>2.19482</v>
      </c>
      <c r="JC307">
        <v>2.38525</v>
      </c>
      <c r="JD307">
        <v>40.2982</v>
      </c>
      <c r="JE307">
        <v>14.3509</v>
      </c>
      <c r="JF307">
        <v>18</v>
      </c>
      <c r="JG307">
        <v>536.668</v>
      </c>
      <c r="JH307">
        <v>770.391</v>
      </c>
      <c r="JI307">
        <v>25.0003</v>
      </c>
      <c r="JJ307">
        <v>33.2519</v>
      </c>
      <c r="JK307">
        <v>30.0001</v>
      </c>
      <c r="JL307">
        <v>33.227</v>
      </c>
      <c r="JM307">
        <v>33.1413</v>
      </c>
      <c r="JN307">
        <v>23.0896</v>
      </c>
      <c r="JO307">
        <v>42.7075</v>
      </c>
      <c r="JP307">
        <v>0</v>
      </c>
      <c r="JQ307">
        <v>25</v>
      </c>
      <c r="JR307">
        <v>413.317</v>
      </c>
      <c r="JS307">
        <v>14.1442</v>
      </c>
      <c r="JT307">
        <v>99.80589999999999</v>
      </c>
      <c r="JU307">
        <v>99.7835</v>
      </c>
    </row>
    <row r="308" spans="1:281">
      <c r="A308">
        <v>292</v>
      </c>
      <c r="B308">
        <v>1662657100.5</v>
      </c>
      <c r="C308">
        <v>6074.900000095367</v>
      </c>
      <c r="D308" t="s">
        <v>1010</v>
      </c>
      <c r="E308" t="s">
        <v>1011</v>
      </c>
      <c r="F308">
        <v>5</v>
      </c>
      <c r="G308" t="s">
        <v>999</v>
      </c>
      <c r="H308" t="s">
        <v>416</v>
      </c>
      <c r="I308">
        <v>1662657092.555556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377.141261548485</v>
      </c>
      <c r="AK308">
        <v>364.7033636363633</v>
      </c>
      <c r="AL308">
        <v>-2.54091893827013</v>
      </c>
      <c r="AM308">
        <v>64.66516041558027</v>
      </c>
      <c r="AN308">
        <f>(AP308 - AO308 + DI308*1E3/(8.314*(DK308+273.15)) * AR308/DH308 * AQ308) * DH308/(100*CV308) * 1000/(1000 - AP308)</f>
        <v>0</v>
      </c>
      <c r="AO308">
        <v>14.14369611305105</v>
      </c>
      <c r="AP308">
        <v>21.85341486068114</v>
      </c>
      <c r="AQ308">
        <v>-8.130872576451939E-06</v>
      </c>
      <c r="AR308">
        <v>93.32963312263985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1662657092.555556</v>
      </c>
      <c r="DB308">
        <v>374.0736296296297</v>
      </c>
      <c r="DC308">
        <v>385.9956296296296</v>
      </c>
      <c r="DD308">
        <v>21.85777407407407</v>
      </c>
      <c r="DE308">
        <v>14.14590740740741</v>
      </c>
      <c r="DF308">
        <v>377.887111111111</v>
      </c>
      <c r="DG308">
        <v>22.01042222222222</v>
      </c>
      <c r="DH308">
        <v>499.9603333333333</v>
      </c>
      <c r="DI308">
        <v>90.70562962962966</v>
      </c>
      <c r="DJ308">
        <v>0.09991642222222222</v>
      </c>
      <c r="DK308">
        <v>28.77118888888889</v>
      </c>
      <c r="DL308">
        <v>28.16134444444445</v>
      </c>
      <c r="DM308">
        <v>999.9000000000001</v>
      </c>
      <c r="DN308">
        <v>0</v>
      </c>
      <c r="DO308">
        <v>0</v>
      </c>
      <c r="DP308">
        <v>9998.420370370372</v>
      </c>
      <c r="DQ308">
        <v>0</v>
      </c>
      <c r="DR308">
        <v>162.2359259259259</v>
      </c>
      <c r="DS308">
        <v>-11.92205666666666</v>
      </c>
      <c r="DT308">
        <v>382.4327407407407</v>
      </c>
      <c r="DU308">
        <v>391.5342222222222</v>
      </c>
      <c r="DV308">
        <v>7.711868888888888</v>
      </c>
      <c r="DW308">
        <v>385.9956296296296</v>
      </c>
      <c r="DX308">
        <v>14.14590740740741</v>
      </c>
      <c r="DY308">
        <v>1.982623333333333</v>
      </c>
      <c r="DZ308">
        <v>1.283113703703704</v>
      </c>
      <c r="EA308">
        <v>17.30623703703704</v>
      </c>
      <c r="EB308">
        <v>10.6025037037037</v>
      </c>
      <c r="EC308">
        <v>1499.99074074074</v>
      </c>
      <c r="ED308">
        <v>0.9729999999999999</v>
      </c>
      <c r="EE308">
        <v>0.0269997</v>
      </c>
      <c r="EF308">
        <v>0</v>
      </c>
      <c r="EG308">
        <v>2.393696296296296</v>
      </c>
      <c r="EH308">
        <v>0</v>
      </c>
      <c r="EI308">
        <v>16014.92592592593</v>
      </c>
      <c r="EJ308">
        <v>12533.32222222222</v>
      </c>
      <c r="EK308">
        <v>40.43699999999999</v>
      </c>
      <c r="EL308">
        <v>42.24766666666666</v>
      </c>
      <c r="EM308">
        <v>41</v>
      </c>
      <c r="EN308">
        <v>41.13188888888889</v>
      </c>
      <c r="EO308">
        <v>39.78444444444444</v>
      </c>
      <c r="EP308">
        <v>1459.49074074074</v>
      </c>
      <c r="EQ308">
        <v>40.5</v>
      </c>
      <c r="ER308">
        <v>0</v>
      </c>
      <c r="ES308">
        <v>1662657100.7</v>
      </c>
      <c r="ET308">
        <v>0</v>
      </c>
      <c r="EU308">
        <v>2.355248</v>
      </c>
      <c r="EV308">
        <v>0.4764153832502924</v>
      </c>
      <c r="EW308">
        <v>-1125.661538481704</v>
      </c>
      <c r="EX308">
        <v>16003.128</v>
      </c>
      <c r="EY308">
        <v>15</v>
      </c>
      <c r="EZ308">
        <v>0</v>
      </c>
      <c r="FA308" t="s">
        <v>419</v>
      </c>
      <c r="FB308">
        <v>1662142938.1</v>
      </c>
      <c r="FC308">
        <v>1662142938.1</v>
      </c>
      <c r="FD308">
        <v>0</v>
      </c>
      <c r="FE308">
        <v>0.077</v>
      </c>
      <c r="FF308">
        <v>-0.133</v>
      </c>
      <c r="FG308">
        <v>-3.393</v>
      </c>
      <c r="FH308">
        <v>-0.24</v>
      </c>
      <c r="FI308">
        <v>419</v>
      </c>
      <c r="FJ308">
        <v>24</v>
      </c>
      <c r="FK308">
        <v>0.26</v>
      </c>
      <c r="FL308">
        <v>0.23</v>
      </c>
      <c r="FM308">
        <v>-15.13318146341463</v>
      </c>
      <c r="FN308">
        <v>59.82453679442515</v>
      </c>
      <c r="FO308">
        <v>6.253436922675855</v>
      </c>
      <c r="FP308">
        <v>0</v>
      </c>
      <c r="FQ308">
        <v>2.380626470588235</v>
      </c>
      <c r="FR308">
        <v>0.2812574484680736</v>
      </c>
      <c r="FS308">
        <v>0.2475620353732202</v>
      </c>
      <c r="FT308">
        <v>1</v>
      </c>
      <c r="FU308">
        <v>7.716737073170733</v>
      </c>
      <c r="FV308">
        <v>-0.07398480836237406</v>
      </c>
      <c r="FW308">
        <v>0.008421671302730301</v>
      </c>
      <c r="FX308">
        <v>1</v>
      </c>
      <c r="FY308">
        <v>2</v>
      </c>
      <c r="FZ308">
        <v>3</v>
      </c>
      <c r="GA308" t="s">
        <v>420</v>
      </c>
      <c r="GB308">
        <v>2.97473</v>
      </c>
      <c r="GC308">
        <v>2.71562</v>
      </c>
      <c r="GD308">
        <v>0.0825089</v>
      </c>
      <c r="GE308">
        <v>0.0832629</v>
      </c>
      <c r="GF308">
        <v>0.099615</v>
      </c>
      <c r="GG308">
        <v>0.0714583</v>
      </c>
      <c r="GH308">
        <v>28760.7</v>
      </c>
      <c r="GI308">
        <v>28879.5</v>
      </c>
      <c r="GJ308">
        <v>29175.7</v>
      </c>
      <c r="GK308">
        <v>29162.9</v>
      </c>
      <c r="GL308">
        <v>34834.9</v>
      </c>
      <c r="GM308">
        <v>35987.4</v>
      </c>
      <c r="GN308">
        <v>41120.2</v>
      </c>
      <c r="GO308">
        <v>41541.3</v>
      </c>
      <c r="GP308">
        <v>1.89802</v>
      </c>
      <c r="GQ308">
        <v>2.24108</v>
      </c>
      <c r="GR308">
        <v>-0.0331216</v>
      </c>
      <c r="GS308">
        <v>0</v>
      </c>
      <c r="GT308">
        <v>28.7135</v>
      </c>
      <c r="GU308">
        <v>999.9</v>
      </c>
      <c r="GV308">
        <v>38</v>
      </c>
      <c r="GW308">
        <v>36.7</v>
      </c>
      <c r="GX308">
        <v>25.9855</v>
      </c>
      <c r="GY308">
        <v>63.2999</v>
      </c>
      <c r="GZ308">
        <v>21.7067</v>
      </c>
      <c r="HA308">
        <v>2</v>
      </c>
      <c r="HB308">
        <v>0.470983</v>
      </c>
      <c r="HC308">
        <v>2.94034</v>
      </c>
      <c r="HD308">
        <v>20.3617</v>
      </c>
      <c r="HE308">
        <v>5.2092</v>
      </c>
      <c r="HF308">
        <v>12.0099</v>
      </c>
      <c r="HG308">
        <v>4.9853</v>
      </c>
      <c r="HH308">
        <v>3.28668</v>
      </c>
      <c r="HI308">
        <v>9999</v>
      </c>
      <c r="HJ308">
        <v>9999</v>
      </c>
      <c r="HK308">
        <v>9999</v>
      </c>
      <c r="HL308">
        <v>222.7</v>
      </c>
      <c r="HM308">
        <v>1.86752</v>
      </c>
      <c r="HN308">
        <v>1.86654</v>
      </c>
      <c r="HO308">
        <v>1.86589</v>
      </c>
      <c r="HP308">
        <v>1.86585</v>
      </c>
      <c r="HQ308">
        <v>1.8677</v>
      </c>
      <c r="HR308">
        <v>1.87012</v>
      </c>
      <c r="HS308">
        <v>1.86878</v>
      </c>
      <c r="HT308">
        <v>1.87026</v>
      </c>
      <c r="HU308">
        <v>0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-3.751</v>
      </c>
      <c r="II308">
        <v>-0.1527</v>
      </c>
      <c r="IJ308">
        <v>-2.516739542632623</v>
      </c>
      <c r="IK308">
        <v>-0.003475500162460642</v>
      </c>
      <c r="IL308">
        <v>1.125610701116577E-07</v>
      </c>
      <c r="IM308">
        <v>8.211969671259291E-12</v>
      </c>
      <c r="IN308">
        <v>-0.1937301274936507</v>
      </c>
      <c r="IO308">
        <v>-0.01384364534232655</v>
      </c>
      <c r="IP308">
        <v>0.00103161831321913</v>
      </c>
      <c r="IQ308">
        <v>-1.444183994753534E-05</v>
      </c>
      <c r="IR308">
        <v>3</v>
      </c>
      <c r="IS308">
        <v>2339</v>
      </c>
      <c r="IT308">
        <v>1</v>
      </c>
      <c r="IU308">
        <v>31</v>
      </c>
      <c r="IV308">
        <v>8569.4</v>
      </c>
      <c r="IW308">
        <v>8569.4</v>
      </c>
      <c r="IX308">
        <v>1.13525</v>
      </c>
      <c r="IY308">
        <v>2.23877</v>
      </c>
      <c r="IZ308">
        <v>1.94702</v>
      </c>
      <c r="JA308">
        <v>2.6355</v>
      </c>
      <c r="JB308">
        <v>2.19482</v>
      </c>
      <c r="JC308">
        <v>2.40479</v>
      </c>
      <c r="JD308">
        <v>40.2982</v>
      </c>
      <c r="JE308">
        <v>14.3597</v>
      </c>
      <c r="JF308">
        <v>18</v>
      </c>
      <c r="JG308">
        <v>536.6849999999999</v>
      </c>
      <c r="JH308">
        <v>770.318</v>
      </c>
      <c r="JI308">
        <v>25.0009</v>
      </c>
      <c r="JJ308">
        <v>33.2519</v>
      </c>
      <c r="JK308">
        <v>30.0001</v>
      </c>
      <c r="JL308">
        <v>33.227</v>
      </c>
      <c r="JM308">
        <v>33.1413</v>
      </c>
      <c r="JN308">
        <v>22.736</v>
      </c>
      <c r="JO308">
        <v>42.7075</v>
      </c>
      <c r="JP308">
        <v>0</v>
      </c>
      <c r="JQ308">
        <v>25</v>
      </c>
      <c r="JR308">
        <v>333.13</v>
      </c>
      <c r="JS308">
        <v>14.1442</v>
      </c>
      <c r="JT308">
        <v>99.8053</v>
      </c>
      <c r="JU308">
        <v>99.7843</v>
      </c>
    </row>
    <row r="309" spans="1:281">
      <c r="A309">
        <v>293</v>
      </c>
      <c r="B309">
        <v>1662657102</v>
      </c>
      <c r="C309">
        <v>6076.400000095367</v>
      </c>
      <c r="D309" t="s">
        <v>1012</v>
      </c>
      <c r="E309" t="s">
        <v>1013</v>
      </c>
      <c r="F309">
        <v>5</v>
      </c>
      <c r="G309" t="s">
        <v>999</v>
      </c>
      <c r="H309" t="s">
        <v>416</v>
      </c>
      <c r="I309">
        <v>1662657093.722222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375.427440123163</v>
      </c>
      <c r="AK309">
        <v>361.6544303030303</v>
      </c>
      <c r="AL309">
        <v>-2.27910109857628</v>
      </c>
      <c r="AM309">
        <v>64.66516041558027</v>
      </c>
      <c r="AN309">
        <f>(AP309 - AO309 + DI309*1E3/(8.314*(DK309+273.15)) * AR309/DH309 * AQ309) * DH309/(100*CV309) * 1000/(1000 - AP309)</f>
        <v>0</v>
      </c>
      <c r="AO309">
        <v>14.14368600496786</v>
      </c>
      <c r="AP309">
        <v>21.85311517027864</v>
      </c>
      <c r="AQ309">
        <v>-1.715290004168554E-05</v>
      </c>
      <c r="AR309">
        <v>93.32963312263985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1662657093.722222</v>
      </c>
      <c r="DB309">
        <v>371.6078888888889</v>
      </c>
      <c r="DC309">
        <v>383.1005185185185</v>
      </c>
      <c r="DD309">
        <v>21.85661851851851</v>
      </c>
      <c r="DE309">
        <v>14.14538888888889</v>
      </c>
      <c r="DF309">
        <v>375.413037037037</v>
      </c>
      <c r="DG309">
        <v>22.00928148148148</v>
      </c>
      <c r="DH309">
        <v>499.9565555555556</v>
      </c>
      <c r="DI309">
        <v>90.70566296296299</v>
      </c>
      <c r="DJ309">
        <v>0.09991385185185185</v>
      </c>
      <c r="DK309">
        <v>28.7719</v>
      </c>
      <c r="DL309">
        <v>28.16284814814815</v>
      </c>
      <c r="DM309">
        <v>999.9000000000001</v>
      </c>
      <c r="DN309">
        <v>0</v>
      </c>
      <c r="DO309">
        <v>0</v>
      </c>
      <c r="DP309">
        <v>9999.069259259259</v>
      </c>
      <c r="DQ309">
        <v>0</v>
      </c>
      <c r="DR309">
        <v>162.2101111111111</v>
      </c>
      <c r="DS309">
        <v>-11.49266037037037</v>
      </c>
      <c r="DT309">
        <v>379.9115185185185</v>
      </c>
      <c r="DU309">
        <v>388.5973703703702</v>
      </c>
      <c r="DV309">
        <v>7.711234074074075</v>
      </c>
      <c r="DW309">
        <v>383.1005185185185</v>
      </c>
      <c r="DX309">
        <v>14.14538888888889</v>
      </c>
      <c r="DY309">
        <v>1.982519259259259</v>
      </c>
      <c r="DZ309">
        <v>1.283067407407407</v>
      </c>
      <c r="EA309">
        <v>17.30540740740741</v>
      </c>
      <c r="EB309">
        <v>10.60195925925926</v>
      </c>
      <c r="EC309">
        <v>1499.986296296296</v>
      </c>
      <c r="ED309">
        <v>0.9729999999999999</v>
      </c>
      <c r="EE309">
        <v>0.0269997</v>
      </c>
      <c r="EF309">
        <v>0</v>
      </c>
      <c r="EG309">
        <v>2.385033333333334</v>
      </c>
      <c r="EH309">
        <v>0</v>
      </c>
      <c r="EI309">
        <v>15992.65925925926</v>
      </c>
      <c r="EJ309">
        <v>12533.28148148148</v>
      </c>
      <c r="EK309">
        <v>40.43699999999999</v>
      </c>
      <c r="EL309">
        <v>42.25</v>
      </c>
      <c r="EM309">
        <v>41</v>
      </c>
      <c r="EN309">
        <v>41.13648148148148</v>
      </c>
      <c r="EO309">
        <v>39.78903703703703</v>
      </c>
      <c r="EP309">
        <v>1459.486296296296</v>
      </c>
      <c r="EQ309">
        <v>40.5</v>
      </c>
      <c r="ER309">
        <v>0</v>
      </c>
      <c r="ES309">
        <v>1662657101.9</v>
      </c>
      <c r="ET309">
        <v>0</v>
      </c>
      <c r="EU309">
        <v>2.348856</v>
      </c>
      <c r="EV309">
        <v>-0.02953846806642156</v>
      </c>
      <c r="EW309">
        <v>-1267.9538442539</v>
      </c>
      <c r="EX309">
        <v>15979.36</v>
      </c>
      <c r="EY309">
        <v>15</v>
      </c>
      <c r="EZ309">
        <v>0</v>
      </c>
      <c r="FA309" t="s">
        <v>419</v>
      </c>
      <c r="FB309">
        <v>1662142938.1</v>
      </c>
      <c r="FC309">
        <v>1662142938.1</v>
      </c>
      <c r="FD309">
        <v>0</v>
      </c>
      <c r="FE309">
        <v>0.077</v>
      </c>
      <c r="FF309">
        <v>-0.133</v>
      </c>
      <c r="FG309">
        <v>-3.393</v>
      </c>
      <c r="FH309">
        <v>-0.24</v>
      </c>
      <c r="FI309">
        <v>419</v>
      </c>
      <c r="FJ309">
        <v>24</v>
      </c>
      <c r="FK309">
        <v>0.26</v>
      </c>
      <c r="FL309">
        <v>0.23</v>
      </c>
      <c r="FM309">
        <v>-13.781446</v>
      </c>
      <c r="FN309">
        <v>44.66506604127585</v>
      </c>
      <c r="FO309">
        <v>5.032264068326403</v>
      </c>
      <c r="FP309">
        <v>0</v>
      </c>
      <c r="FQ309">
        <v>2.347444117647059</v>
      </c>
      <c r="FR309">
        <v>-2.597453040635704E-05</v>
      </c>
      <c r="FS309">
        <v>0.2660553604390243</v>
      </c>
      <c r="FT309">
        <v>1</v>
      </c>
      <c r="FU309">
        <v>7.714482000000001</v>
      </c>
      <c r="FV309">
        <v>-0.05173283302063127</v>
      </c>
      <c r="FW309">
        <v>0.006172576528484672</v>
      </c>
      <c r="FX309">
        <v>1</v>
      </c>
      <c r="FY309">
        <v>2</v>
      </c>
      <c r="FZ309">
        <v>3</v>
      </c>
      <c r="GA309" t="s">
        <v>420</v>
      </c>
      <c r="GB309">
        <v>2.97482</v>
      </c>
      <c r="GC309">
        <v>2.71568</v>
      </c>
      <c r="GD309">
        <v>0.081986</v>
      </c>
      <c r="GE309">
        <v>0.0827727</v>
      </c>
      <c r="GF309">
        <v>0.09961349999999999</v>
      </c>
      <c r="GG309">
        <v>0.07145899999999999</v>
      </c>
      <c r="GH309">
        <v>28777.3</v>
      </c>
      <c r="GI309">
        <v>28894.8</v>
      </c>
      <c r="GJ309">
        <v>29175.9</v>
      </c>
      <c r="GK309">
        <v>29162.7</v>
      </c>
      <c r="GL309">
        <v>34835.2</v>
      </c>
      <c r="GM309">
        <v>35987.2</v>
      </c>
      <c r="GN309">
        <v>41120.4</v>
      </c>
      <c r="GO309">
        <v>41541.2</v>
      </c>
      <c r="GP309">
        <v>1.89818</v>
      </c>
      <c r="GQ309">
        <v>2.24115</v>
      </c>
      <c r="GR309">
        <v>-0.0326857</v>
      </c>
      <c r="GS309">
        <v>0</v>
      </c>
      <c r="GT309">
        <v>28.7154</v>
      </c>
      <c r="GU309">
        <v>999.9</v>
      </c>
      <c r="GV309">
        <v>38</v>
      </c>
      <c r="GW309">
        <v>36.7</v>
      </c>
      <c r="GX309">
        <v>25.9822</v>
      </c>
      <c r="GY309">
        <v>63.0999</v>
      </c>
      <c r="GZ309">
        <v>21.7748</v>
      </c>
      <c r="HA309">
        <v>2</v>
      </c>
      <c r="HB309">
        <v>0.47093</v>
      </c>
      <c r="HC309">
        <v>2.94248</v>
      </c>
      <c r="HD309">
        <v>20.3616</v>
      </c>
      <c r="HE309">
        <v>5.2092</v>
      </c>
      <c r="HF309">
        <v>12.0099</v>
      </c>
      <c r="HG309">
        <v>4.9852</v>
      </c>
      <c r="HH309">
        <v>3.28668</v>
      </c>
      <c r="HI309">
        <v>9999</v>
      </c>
      <c r="HJ309">
        <v>9999</v>
      </c>
      <c r="HK309">
        <v>9999</v>
      </c>
      <c r="HL309">
        <v>222.7</v>
      </c>
      <c r="HM309">
        <v>1.86751</v>
      </c>
      <c r="HN309">
        <v>1.86653</v>
      </c>
      <c r="HO309">
        <v>1.8659</v>
      </c>
      <c r="HP309">
        <v>1.86585</v>
      </c>
      <c r="HQ309">
        <v>1.8677</v>
      </c>
      <c r="HR309">
        <v>1.87012</v>
      </c>
      <c r="HS309">
        <v>1.86878</v>
      </c>
      <c r="HT309">
        <v>1.87026</v>
      </c>
      <c r="HU309">
        <v>0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-3.741</v>
      </c>
      <c r="II309">
        <v>-0.1527</v>
      </c>
      <c r="IJ309">
        <v>-2.516739542632623</v>
      </c>
      <c r="IK309">
        <v>-0.003475500162460642</v>
      </c>
      <c r="IL309">
        <v>1.125610701116577E-07</v>
      </c>
      <c r="IM309">
        <v>8.211969671259291E-12</v>
      </c>
      <c r="IN309">
        <v>-0.1937301274936507</v>
      </c>
      <c r="IO309">
        <v>-0.01384364534232655</v>
      </c>
      <c r="IP309">
        <v>0.00103161831321913</v>
      </c>
      <c r="IQ309">
        <v>-1.444183994753534E-05</v>
      </c>
      <c r="IR309">
        <v>3</v>
      </c>
      <c r="IS309">
        <v>2339</v>
      </c>
      <c r="IT309">
        <v>1</v>
      </c>
      <c r="IU309">
        <v>31</v>
      </c>
      <c r="IV309">
        <v>8569.4</v>
      </c>
      <c r="IW309">
        <v>8569.4</v>
      </c>
      <c r="IX309">
        <v>1.16089</v>
      </c>
      <c r="IY309">
        <v>2.25464</v>
      </c>
      <c r="IZ309">
        <v>1.94702</v>
      </c>
      <c r="JA309">
        <v>2.62939</v>
      </c>
      <c r="JB309">
        <v>2.19482</v>
      </c>
      <c r="JC309">
        <v>2.34497</v>
      </c>
      <c r="JD309">
        <v>40.2982</v>
      </c>
      <c r="JE309">
        <v>14.3247</v>
      </c>
      <c r="JF309">
        <v>18</v>
      </c>
      <c r="JG309">
        <v>536.79</v>
      </c>
      <c r="JH309">
        <v>770.393</v>
      </c>
      <c r="JI309">
        <v>25.001</v>
      </c>
      <c r="JJ309">
        <v>33.2519</v>
      </c>
      <c r="JK309">
        <v>30.0001</v>
      </c>
      <c r="JL309">
        <v>33.227</v>
      </c>
      <c r="JM309">
        <v>33.1416</v>
      </c>
      <c r="JN309">
        <v>22.5503</v>
      </c>
      <c r="JO309">
        <v>42.7075</v>
      </c>
      <c r="JP309">
        <v>0</v>
      </c>
      <c r="JQ309">
        <v>25</v>
      </c>
      <c r="JR309">
        <v>326.451</v>
      </c>
      <c r="JS309">
        <v>14.1442</v>
      </c>
      <c r="JT309">
        <v>99.806</v>
      </c>
      <c r="JU309">
        <v>99.7839</v>
      </c>
    </row>
    <row r="310" spans="1:281">
      <c r="A310">
        <v>294</v>
      </c>
      <c r="B310">
        <v>1662657105.5</v>
      </c>
      <c r="C310">
        <v>6079.900000095367</v>
      </c>
      <c r="D310" t="s">
        <v>1014</v>
      </c>
      <c r="E310" t="s">
        <v>1015</v>
      </c>
      <c r="F310">
        <v>5</v>
      </c>
      <c r="G310" t="s">
        <v>999</v>
      </c>
      <c r="H310" t="s">
        <v>416</v>
      </c>
      <c r="I310">
        <v>1662657097.576923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370.142592190962</v>
      </c>
      <c r="AK310">
        <v>355.0952121212119</v>
      </c>
      <c r="AL310">
        <v>-1.880360997387867</v>
      </c>
      <c r="AM310">
        <v>64.66516041558027</v>
      </c>
      <c r="AN310">
        <f>(AP310 - AO310 + DI310*1E3/(8.314*(DK310+273.15)) * AR310/DH310 * AQ310) * DH310/(100*CV310) * 1000/(1000 - AP310)</f>
        <v>0</v>
      </c>
      <c r="AO310">
        <v>14.14255660090509</v>
      </c>
      <c r="AP310">
        <v>21.84883178534572</v>
      </c>
      <c r="AQ310">
        <v>1.927463709173296E-06</v>
      </c>
      <c r="AR310">
        <v>93.32963312263985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1662657097.576923</v>
      </c>
      <c r="DB310">
        <v>363.2033846153846</v>
      </c>
      <c r="DC310">
        <v>373.7687307692307</v>
      </c>
      <c r="DD310">
        <v>21.85363461538461</v>
      </c>
      <c r="DE310">
        <v>14.14378076923077</v>
      </c>
      <c r="DF310">
        <v>366.98</v>
      </c>
      <c r="DG310">
        <v>22.00632307692308</v>
      </c>
      <c r="DH310">
        <v>499.9666153846155</v>
      </c>
      <c r="DI310">
        <v>90.70581538461539</v>
      </c>
      <c r="DJ310">
        <v>0.09991408846153846</v>
      </c>
      <c r="DK310">
        <v>28.77458846153846</v>
      </c>
      <c r="DL310">
        <v>28.16874230769231</v>
      </c>
      <c r="DM310">
        <v>999.9000000000001</v>
      </c>
      <c r="DN310">
        <v>0</v>
      </c>
      <c r="DO310">
        <v>0</v>
      </c>
      <c r="DP310">
        <v>10000.63884615385</v>
      </c>
      <c r="DQ310">
        <v>0</v>
      </c>
      <c r="DR310">
        <v>162.1321153846154</v>
      </c>
      <c r="DS310">
        <v>-10.56528192307692</v>
      </c>
      <c r="DT310">
        <v>371.3181538461539</v>
      </c>
      <c r="DU310">
        <v>379.1310384615385</v>
      </c>
      <c r="DV310">
        <v>7.709855384615385</v>
      </c>
      <c r="DW310">
        <v>373.7687307692307</v>
      </c>
      <c r="DX310">
        <v>14.14378076923077</v>
      </c>
      <c r="DY310">
        <v>1.982251538461538</v>
      </c>
      <c r="DZ310">
        <v>1.282923461538461</v>
      </c>
      <c r="EA310">
        <v>17.30326923076923</v>
      </c>
      <c r="EB310">
        <v>10.60028076923077</v>
      </c>
      <c r="EC310">
        <v>1499.969230769231</v>
      </c>
      <c r="ED310">
        <v>0.973</v>
      </c>
      <c r="EE310">
        <v>0.0269997</v>
      </c>
      <c r="EF310">
        <v>0</v>
      </c>
      <c r="EG310">
        <v>2.413938461538462</v>
      </c>
      <c r="EH310">
        <v>0</v>
      </c>
      <c r="EI310">
        <v>15907.62307692308</v>
      </c>
      <c r="EJ310">
        <v>12533.12692307692</v>
      </c>
      <c r="EK310">
        <v>40.44184615384615</v>
      </c>
      <c r="EL310">
        <v>42.25</v>
      </c>
      <c r="EM310">
        <v>41</v>
      </c>
      <c r="EN310">
        <v>41.15123076923076</v>
      </c>
      <c r="EO310">
        <v>39.80007692307692</v>
      </c>
      <c r="EP310">
        <v>1459.469230769231</v>
      </c>
      <c r="EQ310">
        <v>40.5</v>
      </c>
      <c r="ER310">
        <v>0</v>
      </c>
      <c r="ES310">
        <v>1662657105.5</v>
      </c>
      <c r="ET310">
        <v>0</v>
      </c>
      <c r="EU310">
        <v>2.372348</v>
      </c>
      <c r="EV310">
        <v>0.2747384578932826</v>
      </c>
      <c r="EW310">
        <v>-1587.899997399773</v>
      </c>
      <c r="EX310">
        <v>15896.2</v>
      </c>
      <c r="EY310">
        <v>15</v>
      </c>
      <c r="EZ310">
        <v>0</v>
      </c>
      <c r="FA310" t="s">
        <v>419</v>
      </c>
      <c r="FB310">
        <v>1662142938.1</v>
      </c>
      <c r="FC310">
        <v>1662142938.1</v>
      </c>
      <c r="FD310">
        <v>0</v>
      </c>
      <c r="FE310">
        <v>0.077</v>
      </c>
      <c r="FF310">
        <v>-0.133</v>
      </c>
      <c r="FG310">
        <v>-3.393</v>
      </c>
      <c r="FH310">
        <v>-0.24</v>
      </c>
      <c r="FI310">
        <v>419</v>
      </c>
      <c r="FJ310">
        <v>24</v>
      </c>
      <c r="FK310">
        <v>0.26</v>
      </c>
      <c r="FL310">
        <v>0.23</v>
      </c>
      <c r="FM310">
        <v>-11.765031</v>
      </c>
      <c r="FN310">
        <v>13.6152601125704</v>
      </c>
      <c r="FO310">
        <v>2.76442416143471</v>
      </c>
      <c r="FP310">
        <v>0</v>
      </c>
      <c r="FQ310">
        <v>2.347520588235295</v>
      </c>
      <c r="FR310">
        <v>0.4549472867002087</v>
      </c>
      <c r="FS310">
        <v>0.2540015664372863</v>
      </c>
      <c r="FT310">
        <v>1</v>
      </c>
      <c r="FU310">
        <v>7.710993250000001</v>
      </c>
      <c r="FV310">
        <v>-0.01912424015008745</v>
      </c>
      <c r="FW310">
        <v>0.002436710269502736</v>
      </c>
      <c r="FX310">
        <v>1</v>
      </c>
      <c r="FY310">
        <v>2</v>
      </c>
      <c r="FZ310">
        <v>3</v>
      </c>
      <c r="GA310" t="s">
        <v>420</v>
      </c>
      <c r="GB310">
        <v>2.97483</v>
      </c>
      <c r="GC310">
        <v>2.71564</v>
      </c>
      <c r="GD310">
        <v>0.08079600000000001</v>
      </c>
      <c r="GE310">
        <v>0.08117539999999999</v>
      </c>
      <c r="GF310">
        <v>0.09960280000000001</v>
      </c>
      <c r="GG310">
        <v>0.0714515</v>
      </c>
      <c r="GH310">
        <v>28814.6</v>
      </c>
      <c r="GI310">
        <v>28945.1</v>
      </c>
      <c r="GJ310">
        <v>29175.9</v>
      </c>
      <c r="GK310">
        <v>29162.7</v>
      </c>
      <c r="GL310">
        <v>34835.1</v>
      </c>
      <c r="GM310">
        <v>35987.3</v>
      </c>
      <c r="GN310">
        <v>41119.9</v>
      </c>
      <c r="GO310">
        <v>41540.9</v>
      </c>
      <c r="GP310">
        <v>1.8981</v>
      </c>
      <c r="GQ310">
        <v>2.24105</v>
      </c>
      <c r="GR310">
        <v>-0.0330582</v>
      </c>
      <c r="GS310">
        <v>0</v>
      </c>
      <c r="GT310">
        <v>28.7197</v>
      </c>
      <c r="GU310">
        <v>999.9</v>
      </c>
      <c r="GV310">
        <v>38</v>
      </c>
      <c r="GW310">
        <v>36.7</v>
      </c>
      <c r="GX310">
        <v>25.9855</v>
      </c>
      <c r="GY310">
        <v>63.3699</v>
      </c>
      <c r="GZ310">
        <v>21.6707</v>
      </c>
      <c r="HA310">
        <v>2</v>
      </c>
      <c r="HB310">
        <v>0.470938</v>
      </c>
      <c r="HC310">
        <v>2.94941</v>
      </c>
      <c r="HD310">
        <v>20.3616</v>
      </c>
      <c r="HE310">
        <v>5.20935</v>
      </c>
      <c r="HF310">
        <v>12.0101</v>
      </c>
      <c r="HG310">
        <v>4.9854</v>
      </c>
      <c r="HH310">
        <v>3.2867</v>
      </c>
      <c r="HI310">
        <v>9999</v>
      </c>
      <c r="HJ310">
        <v>9999</v>
      </c>
      <c r="HK310">
        <v>9999</v>
      </c>
      <c r="HL310">
        <v>222.7</v>
      </c>
      <c r="HM310">
        <v>1.8675</v>
      </c>
      <c r="HN310">
        <v>1.86653</v>
      </c>
      <c r="HO310">
        <v>1.86595</v>
      </c>
      <c r="HP310">
        <v>1.86584</v>
      </c>
      <c r="HQ310">
        <v>1.86769</v>
      </c>
      <c r="HR310">
        <v>1.87012</v>
      </c>
      <c r="HS310">
        <v>1.86875</v>
      </c>
      <c r="HT310">
        <v>1.87025</v>
      </c>
      <c r="HU310">
        <v>0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-3.72</v>
      </c>
      <c r="II310">
        <v>-0.1528</v>
      </c>
      <c r="IJ310">
        <v>-2.516739542632623</v>
      </c>
      <c r="IK310">
        <v>-0.003475500162460642</v>
      </c>
      <c r="IL310">
        <v>1.125610701116577E-07</v>
      </c>
      <c r="IM310">
        <v>8.211969671259291E-12</v>
      </c>
      <c r="IN310">
        <v>-0.1937301274936507</v>
      </c>
      <c r="IO310">
        <v>-0.01384364534232655</v>
      </c>
      <c r="IP310">
        <v>0.00103161831321913</v>
      </c>
      <c r="IQ310">
        <v>-1.444183994753534E-05</v>
      </c>
      <c r="IR310">
        <v>3</v>
      </c>
      <c r="IS310">
        <v>2339</v>
      </c>
      <c r="IT310">
        <v>1</v>
      </c>
      <c r="IU310">
        <v>31</v>
      </c>
      <c r="IV310">
        <v>8569.5</v>
      </c>
      <c r="IW310">
        <v>8569.5</v>
      </c>
      <c r="IX310">
        <v>1.14014</v>
      </c>
      <c r="IY310">
        <v>2.15698</v>
      </c>
      <c r="IZ310">
        <v>1.94702</v>
      </c>
      <c r="JA310">
        <v>2.62695</v>
      </c>
      <c r="JB310">
        <v>2.19482</v>
      </c>
      <c r="JC310">
        <v>2.34375</v>
      </c>
      <c r="JD310">
        <v>40.2982</v>
      </c>
      <c r="JE310">
        <v>14.3247</v>
      </c>
      <c r="JF310">
        <v>18</v>
      </c>
      <c r="JG310">
        <v>536.7380000000001</v>
      </c>
      <c r="JH310">
        <v>770.328</v>
      </c>
      <c r="JI310">
        <v>25.0016</v>
      </c>
      <c r="JJ310">
        <v>33.2519</v>
      </c>
      <c r="JK310">
        <v>30.0001</v>
      </c>
      <c r="JL310">
        <v>33.227</v>
      </c>
      <c r="JM310">
        <v>33.1441</v>
      </c>
      <c r="JN310">
        <v>22.6702</v>
      </c>
      <c r="JO310">
        <v>42.7075</v>
      </c>
      <c r="JP310">
        <v>0</v>
      </c>
      <c r="JQ310">
        <v>25</v>
      </c>
      <c r="JR310">
        <v>386.584</v>
      </c>
      <c r="JS310">
        <v>14.1442</v>
      </c>
      <c r="JT310">
        <v>99.8052</v>
      </c>
      <c r="JU310">
        <v>99.78360000000001</v>
      </c>
    </row>
    <row r="311" spans="1:281">
      <c r="A311">
        <v>295</v>
      </c>
      <c r="B311">
        <v>1662657107</v>
      </c>
      <c r="C311">
        <v>6081.400000095367</v>
      </c>
      <c r="D311" t="s">
        <v>1016</v>
      </c>
      <c r="E311" t="s">
        <v>1017</v>
      </c>
      <c r="F311">
        <v>5</v>
      </c>
      <c r="G311" t="s">
        <v>999</v>
      </c>
      <c r="H311" t="s">
        <v>416</v>
      </c>
      <c r="I311">
        <v>1662657098.788461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366.4816524795476</v>
      </c>
      <c r="AK311">
        <v>352.0308606060606</v>
      </c>
      <c r="AL311">
        <v>-1.949529598628273</v>
      </c>
      <c r="AM311">
        <v>64.66516041558027</v>
      </c>
      <c r="AN311">
        <f>(AP311 - AO311 + DI311*1E3/(8.314*(DK311+273.15)) * AR311/DH311 * AQ311) * DH311/(100*CV311) * 1000/(1000 - AP311)</f>
        <v>0</v>
      </c>
      <c r="AO311">
        <v>14.14293923305569</v>
      </c>
      <c r="AP311">
        <v>21.84848307533539</v>
      </c>
      <c r="AQ311">
        <v>-2.174907309058512E-05</v>
      </c>
      <c r="AR311">
        <v>93.32963312263985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1662657098.788461</v>
      </c>
      <c r="DB311">
        <v>360.5362692307692</v>
      </c>
      <c r="DC311">
        <v>370.9104615384615</v>
      </c>
      <c r="DD311">
        <v>21.85295384615385</v>
      </c>
      <c r="DE311">
        <v>14.14325</v>
      </c>
      <c r="DF311">
        <v>364.3038076923077</v>
      </c>
      <c r="DG311">
        <v>22.00564615384616</v>
      </c>
      <c r="DH311">
        <v>499.973</v>
      </c>
      <c r="DI311">
        <v>90.70589615384614</v>
      </c>
      <c r="DJ311">
        <v>0.09991167692307693</v>
      </c>
      <c r="DK311">
        <v>28.77527307692307</v>
      </c>
      <c r="DL311">
        <v>28.17062692307692</v>
      </c>
      <c r="DM311">
        <v>999.9000000000001</v>
      </c>
      <c r="DN311">
        <v>0</v>
      </c>
      <c r="DO311">
        <v>0</v>
      </c>
      <c r="DP311">
        <v>9999.96576923077</v>
      </c>
      <c r="DQ311">
        <v>0</v>
      </c>
      <c r="DR311">
        <v>162.1066153846154</v>
      </c>
      <c r="DS311">
        <v>-10.37412769230769</v>
      </c>
      <c r="DT311">
        <v>368.5911923076923</v>
      </c>
      <c r="DU311">
        <v>376.2315384615385</v>
      </c>
      <c r="DV311">
        <v>7.709706538461537</v>
      </c>
      <c r="DW311">
        <v>370.9104615384615</v>
      </c>
      <c r="DX311">
        <v>14.14325</v>
      </c>
      <c r="DY311">
        <v>1.982191153846154</v>
      </c>
      <c r="DZ311">
        <v>1.282876538461539</v>
      </c>
      <c r="EA311">
        <v>17.30278846153846</v>
      </c>
      <c r="EB311">
        <v>10.59973076923077</v>
      </c>
      <c r="EC311">
        <v>1499.963076923077</v>
      </c>
      <c r="ED311">
        <v>0.973</v>
      </c>
      <c r="EE311">
        <v>0.0269997</v>
      </c>
      <c r="EF311">
        <v>0</v>
      </c>
      <c r="EG311">
        <v>2.439538461538462</v>
      </c>
      <c r="EH311">
        <v>0</v>
      </c>
      <c r="EI311">
        <v>15877.1</v>
      </c>
      <c r="EJ311">
        <v>12533.07307692308</v>
      </c>
      <c r="EK311">
        <v>40.44426923076923</v>
      </c>
      <c r="EL311">
        <v>42.25</v>
      </c>
      <c r="EM311">
        <v>41</v>
      </c>
      <c r="EN311">
        <v>41.15599999999999</v>
      </c>
      <c r="EO311">
        <v>39.80246153846154</v>
      </c>
      <c r="EP311">
        <v>1459.463076923077</v>
      </c>
      <c r="EQ311">
        <v>40.5</v>
      </c>
      <c r="ER311">
        <v>0</v>
      </c>
      <c r="ES311">
        <v>1662657107.3</v>
      </c>
      <c r="ET311">
        <v>0</v>
      </c>
      <c r="EU311">
        <v>2.398211538461538</v>
      </c>
      <c r="EV311">
        <v>-0.04054360227734427</v>
      </c>
      <c r="EW311">
        <v>-1649.548719041336</v>
      </c>
      <c r="EX311">
        <v>15857.21923076923</v>
      </c>
      <c r="EY311">
        <v>15</v>
      </c>
      <c r="EZ311">
        <v>0</v>
      </c>
      <c r="FA311" t="s">
        <v>419</v>
      </c>
      <c r="FB311">
        <v>1662142938.1</v>
      </c>
      <c r="FC311">
        <v>1662142938.1</v>
      </c>
      <c r="FD311">
        <v>0</v>
      </c>
      <c r="FE311">
        <v>0.077</v>
      </c>
      <c r="FF311">
        <v>-0.133</v>
      </c>
      <c r="FG311">
        <v>-3.393</v>
      </c>
      <c r="FH311">
        <v>-0.24</v>
      </c>
      <c r="FI311">
        <v>419</v>
      </c>
      <c r="FJ311">
        <v>24</v>
      </c>
      <c r="FK311">
        <v>0.26</v>
      </c>
      <c r="FL311">
        <v>0.23</v>
      </c>
      <c r="FM311">
        <v>-11.31533243902439</v>
      </c>
      <c r="FN311">
        <v>9.117763275261302</v>
      </c>
      <c r="FO311">
        <v>2.346400040749275</v>
      </c>
      <c r="FP311">
        <v>0</v>
      </c>
      <c r="FQ311">
        <v>2.376261764705883</v>
      </c>
      <c r="FR311">
        <v>0.1192436924898054</v>
      </c>
      <c r="FS311">
        <v>0.2571736138403576</v>
      </c>
      <c r="FT311">
        <v>1</v>
      </c>
      <c r="FU311">
        <v>7.710481463414634</v>
      </c>
      <c r="FV311">
        <v>-0.01455679442508829</v>
      </c>
      <c r="FW311">
        <v>0.001902786866261577</v>
      </c>
      <c r="FX311">
        <v>1</v>
      </c>
      <c r="FY311">
        <v>2</v>
      </c>
      <c r="FZ311">
        <v>3</v>
      </c>
      <c r="GA311" t="s">
        <v>420</v>
      </c>
      <c r="GB311">
        <v>2.97468</v>
      </c>
      <c r="GC311">
        <v>2.71551</v>
      </c>
      <c r="GD311">
        <v>0.0802301</v>
      </c>
      <c r="GE311">
        <v>0.0804158</v>
      </c>
      <c r="GF311">
        <v>0.0996008</v>
      </c>
      <c r="GG311">
        <v>0.07145</v>
      </c>
      <c r="GH311">
        <v>28832.5</v>
      </c>
      <c r="GI311">
        <v>28969.2</v>
      </c>
      <c r="GJ311">
        <v>29176</v>
      </c>
      <c r="GK311">
        <v>29162.8</v>
      </c>
      <c r="GL311">
        <v>34835.2</v>
      </c>
      <c r="GM311">
        <v>35987.4</v>
      </c>
      <c r="GN311">
        <v>41119.9</v>
      </c>
      <c r="GO311">
        <v>41541</v>
      </c>
      <c r="GP311">
        <v>1.89797</v>
      </c>
      <c r="GQ311">
        <v>2.24108</v>
      </c>
      <c r="GR311">
        <v>-0.0331923</v>
      </c>
      <c r="GS311">
        <v>0</v>
      </c>
      <c r="GT311">
        <v>28.7221</v>
      </c>
      <c r="GU311">
        <v>999.9</v>
      </c>
      <c r="GV311">
        <v>38</v>
      </c>
      <c r="GW311">
        <v>36.7</v>
      </c>
      <c r="GX311">
        <v>25.9835</v>
      </c>
      <c r="GY311">
        <v>63.3799</v>
      </c>
      <c r="GZ311">
        <v>21.5825</v>
      </c>
      <c r="HA311">
        <v>2</v>
      </c>
      <c r="HB311">
        <v>0.47096</v>
      </c>
      <c r="HC311">
        <v>2.95285</v>
      </c>
      <c r="HD311">
        <v>20.3616</v>
      </c>
      <c r="HE311">
        <v>5.2089</v>
      </c>
      <c r="HF311">
        <v>12.0101</v>
      </c>
      <c r="HG311">
        <v>4.9851</v>
      </c>
      <c r="HH311">
        <v>3.28663</v>
      </c>
      <c r="HI311">
        <v>9999</v>
      </c>
      <c r="HJ311">
        <v>9999</v>
      </c>
      <c r="HK311">
        <v>9999</v>
      </c>
      <c r="HL311">
        <v>222.7</v>
      </c>
      <c r="HM311">
        <v>1.86751</v>
      </c>
      <c r="HN311">
        <v>1.86653</v>
      </c>
      <c r="HO311">
        <v>1.86594</v>
      </c>
      <c r="HP311">
        <v>1.86584</v>
      </c>
      <c r="HQ311">
        <v>1.8677</v>
      </c>
      <c r="HR311">
        <v>1.87012</v>
      </c>
      <c r="HS311">
        <v>1.86875</v>
      </c>
      <c r="HT311">
        <v>1.87025</v>
      </c>
      <c r="HU311">
        <v>0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-3.709</v>
      </c>
      <c r="II311">
        <v>-0.1528</v>
      </c>
      <c r="IJ311">
        <v>-2.516739542632623</v>
      </c>
      <c r="IK311">
        <v>-0.003475500162460642</v>
      </c>
      <c r="IL311">
        <v>1.125610701116577E-07</v>
      </c>
      <c r="IM311">
        <v>8.211969671259291E-12</v>
      </c>
      <c r="IN311">
        <v>-0.1937301274936507</v>
      </c>
      <c r="IO311">
        <v>-0.01384364534232655</v>
      </c>
      <c r="IP311">
        <v>0.00103161831321913</v>
      </c>
      <c r="IQ311">
        <v>-1.444183994753534E-05</v>
      </c>
      <c r="IR311">
        <v>3</v>
      </c>
      <c r="IS311">
        <v>2339</v>
      </c>
      <c r="IT311">
        <v>1</v>
      </c>
      <c r="IU311">
        <v>31</v>
      </c>
      <c r="IV311">
        <v>8569.5</v>
      </c>
      <c r="IW311">
        <v>8569.5</v>
      </c>
      <c r="IX311">
        <v>1.08521</v>
      </c>
      <c r="IY311">
        <v>2.23755</v>
      </c>
      <c r="IZ311">
        <v>1.94702</v>
      </c>
      <c r="JA311">
        <v>2.62695</v>
      </c>
      <c r="JB311">
        <v>2.19482</v>
      </c>
      <c r="JC311">
        <v>2.39136</v>
      </c>
      <c r="JD311">
        <v>40.2982</v>
      </c>
      <c r="JE311">
        <v>14.3509</v>
      </c>
      <c r="JF311">
        <v>18</v>
      </c>
      <c r="JG311">
        <v>536.651</v>
      </c>
      <c r="JH311">
        <v>770.355</v>
      </c>
      <c r="JI311">
        <v>25.0018</v>
      </c>
      <c r="JJ311">
        <v>33.2519</v>
      </c>
      <c r="JK311">
        <v>30.0001</v>
      </c>
      <c r="JL311">
        <v>33.227</v>
      </c>
      <c r="JM311">
        <v>33.1442</v>
      </c>
      <c r="JN311">
        <v>21.7216</v>
      </c>
      <c r="JO311">
        <v>42.7075</v>
      </c>
      <c r="JP311">
        <v>0</v>
      </c>
      <c r="JQ311">
        <v>25</v>
      </c>
      <c r="JR311">
        <v>379.905</v>
      </c>
      <c r="JS311">
        <v>14.1442</v>
      </c>
      <c r="JT311">
        <v>99.80540000000001</v>
      </c>
      <c r="JU311">
        <v>99.7838</v>
      </c>
    </row>
    <row r="312" spans="1:281">
      <c r="A312">
        <v>296</v>
      </c>
      <c r="B312">
        <v>1662657110.5</v>
      </c>
      <c r="C312">
        <v>6084.900000095367</v>
      </c>
      <c r="D312" t="s">
        <v>1018</v>
      </c>
      <c r="E312" t="s">
        <v>1019</v>
      </c>
      <c r="F312">
        <v>5</v>
      </c>
      <c r="G312" t="s">
        <v>999</v>
      </c>
      <c r="H312" t="s">
        <v>416</v>
      </c>
      <c r="I312">
        <v>1662657102.8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356.7298759144761</v>
      </c>
      <c r="AK312">
        <v>344.0995454545454</v>
      </c>
      <c r="AL312">
        <v>-2.257289838238092</v>
      </c>
      <c r="AM312">
        <v>64.66516041558027</v>
      </c>
      <c r="AN312">
        <f>(AP312 - AO312 + DI312*1E3/(8.314*(DK312+273.15)) * AR312/DH312 * AQ312) * DH312/(100*CV312) * 1000/(1000 - AP312)</f>
        <v>0</v>
      </c>
      <c r="AO312">
        <v>14.14095431412067</v>
      </c>
      <c r="AP312">
        <v>21.84817007223942</v>
      </c>
      <c r="AQ312">
        <v>-2.404564757580902E-05</v>
      </c>
      <c r="AR312">
        <v>93.32963312263985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1662657102.8</v>
      </c>
      <c r="DB312">
        <v>351.68896</v>
      </c>
      <c r="DC312">
        <v>361.67132</v>
      </c>
      <c r="DD312">
        <v>21.851152</v>
      </c>
      <c r="DE312">
        <v>14.141888</v>
      </c>
      <c r="DF312">
        <v>355.42632</v>
      </c>
      <c r="DG312">
        <v>22.003872</v>
      </c>
      <c r="DH312">
        <v>499.97392</v>
      </c>
      <c r="DI312">
        <v>90.706148</v>
      </c>
      <c r="DJ312">
        <v>0.09993098400000001</v>
      </c>
      <c r="DK312">
        <v>28.77772</v>
      </c>
      <c r="DL312">
        <v>28.175696</v>
      </c>
      <c r="DM312">
        <v>999.9</v>
      </c>
      <c r="DN312">
        <v>0</v>
      </c>
      <c r="DO312">
        <v>0</v>
      </c>
      <c r="DP312">
        <v>9999.5952</v>
      </c>
      <c r="DQ312">
        <v>0</v>
      </c>
      <c r="DR312">
        <v>162.03224</v>
      </c>
      <c r="DS312">
        <v>-9.982343200000001</v>
      </c>
      <c r="DT312">
        <v>359.54552</v>
      </c>
      <c r="DU312">
        <v>366.85936</v>
      </c>
      <c r="DV312">
        <v>7.709271200000001</v>
      </c>
      <c r="DW312">
        <v>361.67132</v>
      </c>
      <c r="DX312">
        <v>14.141888</v>
      </c>
      <c r="DY312">
        <v>1.9820332</v>
      </c>
      <c r="DZ312">
        <v>1.2827564</v>
      </c>
      <c r="EA312">
        <v>17.301532</v>
      </c>
      <c r="EB312">
        <v>10.598324</v>
      </c>
      <c r="EC312">
        <v>1499.97</v>
      </c>
      <c r="ED312">
        <v>0.9730002400000001</v>
      </c>
      <c r="EE312">
        <v>0.026999488</v>
      </c>
      <c r="EF312">
        <v>0</v>
      </c>
      <c r="EG312">
        <v>2.407795999999999</v>
      </c>
      <c r="EH312">
        <v>0</v>
      </c>
      <c r="EI312">
        <v>15771.672</v>
      </c>
      <c r="EJ312">
        <v>12533.128</v>
      </c>
      <c r="EK312">
        <v>40.44456</v>
      </c>
      <c r="EL312">
        <v>42.25</v>
      </c>
      <c r="EM312">
        <v>41</v>
      </c>
      <c r="EN312">
        <v>41.17211999999999</v>
      </c>
      <c r="EO312">
        <v>39.812</v>
      </c>
      <c r="EP312">
        <v>1459.4696</v>
      </c>
      <c r="EQ312">
        <v>40.5004</v>
      </c>
      <c r="ER312">
        <v>0</v>
      </c>
      <c r="ES312">
        <v>1662657110.9</v>
      </c>
      <c r="ET312">
        <v>0</v>
      </c>
      <c r="EU312">
        <v>2.384992307692308</v>
      </c>
      <c r="EV312">
        <v>-0.1324444605014067</v>
      </c>
      <c r="EW312">
        <v>-1688.868375983006</v>
      </c>
      <c r="EX312">
        <v>15760.44615384616</v>
      </c>
      <c r="EY312">
        <v>15</v>
      </c>
      <c r="EZ312">
        <v>0</v>
      </c>
      <c r="FA312" t="s">
        <v>419</v>
      </c>
      <c r="FB312">
        <v>1662142938.1</v>
      </c>
      <c r="FC312">
        <v>1662142938.1</v>
      </c>
      <c r="FD312">
        <v>0</v>
      </c>
      <c r="FE312">
        <v>0.077</v>
      </c>
      <c r="FF312">
        <v>-0.133</v>
      </c>
      <c r="FG312">
        <v>-3.393</v>
      </c>
      <c r="FH312">
        <v>-0.24</v>
      </c>
      <c r="FI312">
        <v>419</v>
      </c>
      <c r="FJ312">
        <v>24</v>
      </c>
      <c r="FK312">
        <v>0.26</v>
      </c>
      <c r="FL312">
        <v>0.23</v>
      </c>
      <c r="FM312">
        <v>-10.353094</v>
      </c>
      <c r="FN312">
        <v>2.271645703564781</v>
      </c>
      <c r="FO312">
        <v>1.721547543301956</v>
      </c>
      <c r="FP312">
        <v>0</v>
      </c>
      <c r="FQ312">
        <v>2.361691176470588</v>
      </c>
      <c r="FR312">
        <v>0.3767074038402258</v>
      </c>
      <c r="FS312">
        <v>0.2531103762574821</v>
      </c>
      <c r="FT312">
        <v>1</v>
      </c>
      <c r="FU312">
        <v>7.709721500000001</v>
      </c>
      <c r="FV312">
        <v>-0.009020938086326608</v>
      </c>
      <c r="FW312">
        <v>0.001326364486104768</v>
      </c>
      <c r="FX312">
        <v>1</v>
      </c>
      <c r="FY312">
        <v>2</v>
      </c>
      <c r="FZ312">
        <v>3</v>
      </c>
      <c r="GA312" t="s">
        <v>420</v>
      </c>
      <c r="GB312">
        <v>2.97457</v>
      </c>
      <c r="GC312">
        <v>2.71569</v>
      </c>
      <c r="GD312">
        <v>0.0787649</v>
      </c>
      <c r="GE312">
        <v>0.0785473</v>
      </c>
      <c r="GF312">
        <v>0.0995974</v>
      </c>
      <c r="GG312">
        <v>0.07144639999999999</v>
      </c>
      <c r="GH312">
        <v>28878.4</v>
      </c>
      <c r="GI312">
        <v>29027.8</v>
      </c>
      <c r="GJ312">
        <v>29176</v>
      </c>
      <c r="GK312">
        <v>29162.5</v>
      </c>
      <c r="GL312">
        <v>34835.4</v>
      </c>
      <c r="GM312">
        <v>35987.1</v>
      </c>
      <c r="GN312">
        <v>41120</v>
      </c>
      <c r="GO312">
        <v>41540.5</v>
      </c>
      <c r="GP312">
        <v>1.8978</v>
      </c>
      <c r="GQ312">
        <v>2.24102</v>
      </c>
      <c r="GR312">
        <v>-0.03336</v>
      </c>
      <c r="GS312">
        <v>0</v>
      </c>
      <c r="GT312">
        <v>28.7277</v>
      </c>
      <c r="GU312">
        <v>999.9</v>
      </c>
      <c r="GV312">
        <v>38</v>
      </c>
      <c r="GW312">
        <v>36.7</v>
      </c>
      <c r="GX312">
        <v>25.983</v>
      </c>
      <c r="GY312">
        <v>63.1099</v>
      </c>
      <c r="GZ312">
        <v>21.7308</v>
      </c>
      <c r="HA312">
        <v>2</v>
      </c>
      <c r="HB312">
        <v>0.470991</v>
      </c>
      <c r="HC312">
        <v>2.95709</v>
      </c>
      <c r="HD312">
        <v>20.3616</v>
      </c>
      <c r="HE312">
        <v>5.20875</v>
      </c>
      <c r="HF312">
        <v>12.0099</v>
      </c>
      <c r="HG312">
        <v>4.9851</v>
      </c>
      <c r="HH312">
        <v>3.28655</v>
      </c>
      <c r="HI312">
        <v>9999</v>
      </c>
      <c r="HJ312">
        <v>9999</v>
      </c>
      <c r="HK312">
        <v>9999</v>
      </c>
      <c r="HL312">
        <v>222.7</v>
      </c>
      <c r="HM312">
        <v>1.86752</v>
      </c>
      <c r="HN312">
        <v>1.86653</v>
      </c>
      <c r="HO312">
        <v>1.86592</v>
      </c>
      <c r="HP312">
        <v>1.86584</v>
      </c>
      <c r="HQ312">
        <v>1.8677</v>
      </c>
      <c r="HR312">
        <v>1.87012</v>
      </c>
      <c r="HS312">
        <v>1.86874</v>
      </c>
      <c r="HT312">
        <v>1.87027</v>
      </c>
      <c r="HU312">
        <v>0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-3.682</v>
      </c>
      <c r="II312">
        <v>-0.1528</v>
      </c>
      <c r="IJ312">
        <v>-2.516739542632623</v>
      </c>
      <c r="IK312">
        <v>-0.003475500162460642</v>
      </c>
      <c r="IL312">
        <v>1.125610701116577E-07</v>
      </c>
      <c r="IM312">
        <v>8.211969671259291E-12</v>
      </c>
      <c r="IN312">
        <v>-0.1937301274936507</v>
      </c>
      <c r="IO312">
        <v>-0.01384364534232655</v>
      </c>
      <c r="IP312">
        <v>0.00103161831321913</v>
      </c>
      <c r="IQ312">
        <v>-1.444183994753534E-05</v>
      </c>
      <c r="IR312">
        <v>3</v>
      </c>
      <c r="IS312">
        <v>2339</v>
      </c>
      <c r="IT312">
        <v>1</v>
      </c>
      <c r="IU312">
        <v>31</v>
      </c>
      <c r="IV312">
        <v>8569.5</v>
      </c>
      <c r="IW312">
        <v>8569.5</v>
      </c>
      <c r="IX312">
        <v>1.05835</v>
      </c>
      <c r="IY312">
        <v>2.24243</v>
      </c>
      <c r="IZ312">
        <v>1.9458</v>
      </c>
      <c r="JA312">
        <v>2.62939</v>
      </c>
      <c r="JB312">
        <v>2.19482</v>
      </c>
      <c r="JC312">
        <v>2.36816</v>
      </c>
      <c r="JD312">
        <v>40.2982</v>
      </c>
      <c r="JE312">
        <v>14.3509</v>
      </c>
      <c r="JF312">
        <v>18</v>
      </c>
      <c r="JG312">
        <v>536.529</v>
      </c>
      <c r="JH312">
        <v>770.306</v>
      </c>
      <c r="JI312">
        <v>25.0015</v>
      </c>
      <c r="JJ312">
        <v>33.2519</v>
      </c>
      <c r="JK312">
        <v>30.0001</v>
      </c>
      <c r="JL312">
        <v>33.227</v>
      </c>
      <c r="JM312">
        <v>33.1442</v>
      </c>
      <c r="JN312">
        <v>21.2061</v>
      </c>
      <c r="JO312">
        <v>42.7075</v>
      </c>
      <c r="JP312">
        <v>0</v>
      </c>
      <c r="JQ312">
        <v>25</v>
      </c>
      <c r="JR312">
        <v>299.673</v>
      </c>
      <c r="JS312">
        <v>14.1442</v>
      </c>
      <c r="JT312">
        <v>99.80549999999999</v>
      </c>
      <c r="JU312">
        <v>99.78270000000001</v>
      </c>
    </row>
    <row r="313" spans="1:281">
      <c r="A313">
        <v>297</v>
      </c>
      <c r="B313">
        <v>1662657112</v>
      </c>
      <c r="C313">
        <v>6086.400000095367</v>
      </c>
      <c r="D313" t="s">
        <v>1020</v>
      </c>
      <c r="E313" t="s">
        <v>1021</v>
      </c>
      <c r="F313">
        <v>5</v>
      </c>
      <c r="G313" t="s">
        <v>999</v>
      </c>
      <c r="H313" t="s">
        <v>416</v>
      </c>
      <c r="I313">
        <v>1662657104.06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352.3940588534081</v>
      </c>
      <c r="AK313">
        <v>340.4408666666665</v>
      </c>
      <c r="AL313">
        <v>-2.367213610532794</v>
      </c>
      <c r="AM313">
        <v>64.66516041558027</v>
      </c>
      <c r="AN313">
        <f>(AP313 - AO313 + DI313*1E3/(8.314*(DK313+273.15)) * AR313/DH313 * AQ313) * DH313/(100*CV313) * 1000/(1000 - AP313)</f>
        <v>0</v>
      </c>
      <c r="AO313">
        <v>14.1402683497076</v>
      </c>
      <c r="AP313">
        <v>21.84750515995873</v>
      </c>
      <c r="AQ313">
        <v>-7.38341595015975E-06</v>
      </c>
      <c r="AR313">
        <v>93.32963312263985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1662657104.06</v>
      </c>
      <c r="DB313">
        <v>348.9387199999999</v>
      </c>
      <c r="DC313">
        <v>358.77608</v>
      </c>
      <c r="DD313">
        <v>21.850588</v>
      </c>
      <c r="DE313">
        <v>14.141488</v>
      </c>
      <c r="DF313">
        <v>352.66676</v>
      </c>
      <c r="DG313">
        <v>22.003312</v>
      </c>
      <c r="DH313">
        <v>499.98</v>
      </c>
      <c r="DI313">
        <v>90.70618</v>
      </c>
      <c r="DJ313">
        <v>0.09995725200000001</v>
      </c>
      <c r="DK313">
        <v>28.778696</v>
      </c>
      <c r="DL313">
        <v>28.177404</v>
      </c>
      <c r="DM313">
        <v>999.9</v>
      </c>
      <c r="DN313">
        <v>0</v>
      </c>
      <c r="DO313">
        <v>0</v>
      </c>
      <c r="DP313">
        <v>9998.972</v>
      </c>
      <c r="DQ313">
        <v>0</v>
      </c>
      <c r="DR313">
        <v>162.02004</v>
      </c>
      <c r="DS313">
        <v>-9.837353199999999</v>
      </c>
      <c r="DT313">
        <v>356.73368</v>
      </c>
      <c r="DU313">
        <v>363.9225199999999</v>
      </c>
      <c r="DV313">
        <v>7.7091016</v>
      </c>
      <c r="DW313">
        <v>358.77608</v>
      </c>
      <c r="DX313">
        <v>14.141488</v>
      </c>
      <c r="DY313">
        <v>1.9819828</v>
      </c>
      <c r="DZ313">
        <v>1.2827208</v>
      </c>
      <c r="EA313">
        <v>17.301128</v>
      </c>
      <c r="EB313">
        <v>10.597904</v>
      </c>
      <c r="EC313">
        <v>1499.9896</v>
      </c>
      <c r="ED313">
        <v>0.9730007200000002</v>
      </c>
      <c r="EE313">
        <v>0.026999064</v>
      </c>
      <c r="EF313">
        <v>0</v>
      </c>
      <c r="EG313">
        <v>2.4009</v>
      </c>
      <c r="EH313">
        <v>0</v>
      </c>
      <c r="EI313">
        <v>15736.424</v>
      </c>
      <c r="EJ313">
        <v>12533.292</v>
      </c>
      <c r="EK313">
        <v>40.44456</v>
      </c>
      <c r="EL313">
        <v>42.25</v>
      </c>
      <c r="EM313">
        <v>41</v>
      </c>
      <c r="EN313">
        <v>41.17211999999999</v>
      </c>
      <c r="EO313">
        <v>39.812</v>
      </c>
      <c r="EP313">
        <v>1459.4892</v>
      </c>
      <c r="EQ313">
        <v>40.5004</v>
      </c>
      <c r="ER313">
        <v>0</v>
      </c>
      <c r="ES313">
        <v>1662657112.1</v>
      </c>
      <c r="ET313">
        <v>0</v>
      </c>
      <c r="EU313">
        <v>2.38065</v>
      </c>
      <c r="EV313">
        <v>-0.7277914653843379</v>
      </c>
      <c r="EW313">
        <v>-1676.488888844299</v>
      </c>
      <c r="EX313">
        <v>15726.81153846154</v>
      </c>
      <c r="EY313">
        <v>15</v>
      </c>
      <c r="EZ313">
        <v>0</v>
      </c>
      <c r="FA313" t="s">
        <v>419</v>
      </c>
      <c r="FB313">
        <v>1662142938.1</v>
      </c>
      <c r="FC313">
        <v>1662142938.1</v>
      </c>
      <c r="FD313">
        <v>0</v>
      </c>
      <c r="FE313">
        <v>0.077</v>
      </c>
      <c r="FF313">
        <v>-0.133</v>
      </c>
      <c r="FG313">
        <v>-3.393</v>
      </c>
      <c r="FH313">
        <v>-0.24</v>
      </c>
      <c r="FI313">
        <v>419</v>
      </c>
      <c r="FJ313">
        <v>24</v>
      </c>
      <c r="FK313">
        <v>0.26</v>
      </c>
      <c r="FL313">
        <v>0.23</v>
      </c>
      <c r="FM313">
        <v>-9.990467804878048</v>
      </c>
      <c r="FN313">
        <v>3.541411986062715</v>
      </c>
      <c r="FO313">
        <v>1.779221503842117</v>
      </c>
      <c r="FP313">
        <v>0</v>
      </c>
      <c r="FQ313">
        <v>2.373688235294118</v>
      </c>
      <c r="FR313">
        <v>0.08768524968565766</v>
      </c>
      <c r="FS313">
        <v>0.2497183139703212</v>
      </c>
      <c r="FT313">
        <v>1</v>
      </c>
      <c r="FU313">
        <v>7.70956268292683</v>
      </c>
      <c r="FV313">
        <v>-0.00871672473867857</v>
      </c>
      <c r="FW313">
        <v>0.001315461570463764</v>
      </c>
      <c r="FX313">
        <v>1</v>
      </c>
      <c r="FY313">
        <v>2</v>
      </c>
      <c r="FZ313">
        <v>3</v>
      </c>
      <c r="GA313" t="s">
        <v>420</v>
      </c>
      <c r="GB313">
        <v>2.97467</v>
      </c>
      <c r="GC313">
        <v>2.71552</v>
      </c>
      <c r="GD313">
        <v>0.0780831</v>
      </c>
      <c r="GE313">
        <v>0.07766000000000001</v>
      </c>
      <c r="GF313">
        <v>0.099595</v>
      </c>
      <c r="GG313">
        <v>0.0714441</v>
      </c>
      <c r="GH313">
        <v>28899.9</v>
      </c>
      <c r="GI313">
        <v>29055.7</v>
      </c>
      <c r="GJ313">
        <v>29176.1</v>
      </c>
      <c r="GK313">
        <v>29162.5</v>
      </c>
      <c r="GL313">
        <v>34835.7</v>
      </c>
      <c r="GM313">
        <v>35987.2</v>
      </c>
      <c r="GN313">
        <v>41120.3</v>
      </c>
      <c r="GO313">
        <v>41540.6</v>
      </c>
      <c r="GP313">
        <v>1.89783</v>
      </c>
      <c r="GQ313">
        <v>2.24108</v>
      </c>
      <c r="GR313">
        <v>-0.0332817</v>
      </c>
      <c r="GS313">
        <v>0</v>
      </c>
      <c r="GT313">
        <v>28.7301</v>
      </c>
      <c r="GU313">
        <v>999.9</v>
      </c>
      <c r="GV313">
        <v>38</v>
      </c>
      <c r="GW313">
        <v>36.7</v>
      </c>
      <c r="GX313">
        <v>25.9852</v>
      </c>
      <c r="GY313">
        <v>63.2999</v>
      </c>
      <c r="GZ313">
        <v>21.7468</v>
      </c>
      <c r="HA313">
        <v>2</v>
      </c>
      <c r="HB313">
        <v>0.471021</v>
      </c>
      <c r="HC313">
        <v>2.9585</v>
      </c>
      <c r="HD313">
        <v>20.3616</v>
      </c>
      <c r="HE313">
        <v>5.20845</v>
      </c>
      <c r="HF313">
        <v>12.0099</v>
      </c>
      <c r="HG313">
        <v>4.9848</v>
      </c>
      <c r="HH313">
        <v>3.28655</v>
      </c>
      <c r="HI313">
        <v>9999</v>
      </c>
      <c r="HJ313">
        <v>9999</v>
      </c>
      <c r="HK313">
        <v>9999</v>
      </c>
      <c r="HL313">
        <v>222.7</v>
      </c>
      <c r="HM313">
        <v>1.86752</v>
      </c>
      <c r="HN313">
        <v>1.86655</v>
      </c>
      <c r="HO313">
        <v>1.86594</v>
      </c>
      <c r="HP313">
        <v>1.86584</v>
      </c>
      <c r="HQ313">
        <v>1.8677</v>
      </c>
      <c r="HR313">
        <v>1.87012</v>
      </c>
      <c r="HS313">
        <v>1.86874</v>
      </c>
      <c r="HT313">
        <v>1.87026</v>
      </c>
      <c r="HU313">
        <v>0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-3.669</v>
      </c>
      <c r="II313">
        <v>-0.1528</v>
      </c>
      <c r="IJ313">
        <v>-2.516739542632623</v>
      </c>
      <c r="IK313">
        <v>-0.003475500162460642</v>
      </c>
      <c r="IL313">
        <v>1.125610701116577E-07</v>
      </c>
      <c r="IM313">
        <v>8.211969671259291E-12</v>
      </c>
      <c r="IN313">
        <v>-0.1937301274936507</v>
      </c>
      <c r="IO313">
        <v>-0.01384364534232655</v>
      </c>
      <c r="IP313">
        <v>0.00103161831321913</v>
      </c>
      <c r="IQ313">
        <v>-1.444183994753534E-05</v>
      </c>
      <c r="IR313">
        <v>3</v>
      </c>
      <c r="IS313">
        <v>2339</v>
      </c>
      <c r="IT313">
        <v>1</v>
      </c>
      <c r="IU313">
        <v>31</v>
      </c>
      <c r="IV313">
        <v>8569.6</v>
      </c>
      <c r="IW313">
        <v>8569.6</v>
      </c>
      <c r="IX313">
        <v>1.08398</v>
      </c>
      <c r="IY313">
        <v>2.24731</v>
      </c>
      <c r="IZ313">
        <v>1.94702</v>
      </c>
      <c r="JA313">
        <v>2.63428</v>
      </c>
      <c r="JB313">
        <v>2.19482</v>
      </c>
      <c r="JC313">
        <v>2.36572</v>
      </c>
      <c r="JD313">
        <v>40.2982</v>
      </c>
      <c r="JE313">
        <v>14.3422</v>
      </c>
      <c r="JF313">
        <v>18</v>
      </c>
      <c r="JG313">
        <v>536.546</v>
      </c>
      <c r="JH313">
        <v>770.354</v>
      </c>
      <c r="JI313">
        <v>25.0013</v>
      </c>
      <c r="JJ313">
        <v>33.2519</v>
      </c>
      <c r="JK313">
        <v>30.0001</v>
      </c>
      <c r="JL313">
        <v>33.227</v>
      </c>
      <c r="JM313">
        <v>33.1442</v>
      </c>
      <c r="JN313">
        <v>20.9824</v>
      </c>
      <c r="JO313">
        <v>42.7075</v>
      </c>
      <c r="JP313">
        <v>0</v>
      </c>
      <c r="JQ313">
        <v>25</v>
      </c>
      <c r="JR313">
        <v>292.98</v>
      </c>
      <c r="JS313">
        <v>14.1442</v>
      </c>
      <c r="JT313">
        <v>99.8061</v>
      </c>
      <c r="JU313">
        <v>99.78279999999999</v>
      </c>
    </row>
    <row r="314" spans="1:281">
      <c r="A314">
        <v>298</v>
      </c>
      <c r="B314">
        <v>1662657115.5</v>
      </c>
      <c r="C314">
        <v>6089.900000095367</v>
      </c>
      <c r="D314" t="s">
        <v>1022</v>
      </c>
      <c r="E314" t="s">
        <v>1023</v>
      </c>
      <c r="F314">
        <v>5</v>
      </c>
      <c r="G314" t="s">
        <v>999</v>
      </c>
      <c r="H314" t="s">
        <v>416</v>
      </c>
      <c r="I314">
        <v>1662657107.8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341.3218596704677</v>
      </c>
      <c r="AK314">
        <v>331.2188666666666</v>
      </c>
      <c r="AL314">
        <v>-2.627546199804149</v>
      </c>
      <c r="AM314">
        <v>64.66516041558027</v>
      </c>
      <c r="AN314">
        <f>(AP314 - AO314 + DI314*1E3/(8.314*(DK314+273.15)) * AR314/DH314 * AQ314) * DH314/(100*CV314) * 1000/(1000 - AP314)</f>
        <v>0</v>
      </c>
      <c r="AO314">
        <v>14.13939492142122</v>
      </c>
      <c r="AP314">
        <v>21.84481651186791</v>
      </c>
      <c r="AQ314">
        <v>-5.119131281064068E-06</v>
      </c>
      <c r="AR314">
        <v>93.32963312263985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1662657107.8</v>
      </c>
      <c r="DB314">
        <v>340.8078399999999</v>
      </c>
      <c r="DC314">
        <v>349.4399999999999</v>
      </c>
      <c r="DD314">
        <v>21.84866</v>
      </c>
      <c r="DE314">
        <v>14.14024</v>
      </c>
      <c r="DF314">
        <v>344.50816</v>
      </c>
      <c r="DG314">
        <v>22.0014</v>
      </c>
      <c r="DH314">
        <v>500.01012</v>
      </c>
      <c r="DI314">
        <v>90.706316</v>
      </c>
      <c r="DJ314">
        <v>0.100000144</v>
      </c>
      <c r="DK314">
        <v>28.781108</v>
      </c>
      <c r="DL314">
        <v>28.18318</v>
      </c>
      <c r="DM314">
        <v>999.9</v>
      </c>
      <c r="DN314">
        <v>0</v>
      </c>
      <c r="DO314">
        <v>0</v>
      </c>
      <c r="DP314">
        <v>9996.719999999999</v>
      </c>
      <c r="DQ314">
        <v>0</v>
      </c>
      <c r="DR314">
        <v>162.01724</v>
      </c>
      <c r="DS314">
        <v>-8.632092799999999</v>
      </c>
      <c r="DT314">
        <v>348.42052</v>
      </c>
      <c r="DU314">
        <v>354.45208</v>
      </c>
      <c r="DV314">
        <v>7.708412000000001</v>
      </c>
      <c r="DW314">
        <v>349.4399999999999</v>
      </c>
      <c r="DX314">
        <v>14.14024</v>
      </c>
      <c r="DY314">
        <v>1.9818104</v>
      </c>
      <c r="DZ314">
        <v>1.28261</v>
      </c>
      <c r="EA314">
        <v>17.299756</v>
      </c>
      <c r="EB314">
        <v>10.596608</v>
      </c>
      <c r="EC314">
        <v>1499.9884</v>
      </c>
      <c r="ED314">
        <v>0.97300072</v>
      </c>
      <c r="EE314">
        <v>0.026999064</v>
      </c>
      <c r="EF314">
        <v>0</v>
      </c>
      <c r="EG314">
        <v>2.337024</v>
      </c>
      <c r="EH314">
        <v>0</v>
      </c>
      <c r="EI314">
        <v>15631.852</v>
      </c>
      <c r="EJ314">
        <v>12533.28</v>
      </c>
      <c r="EK314">
        <v>40.45464</v>
      </c>
      <c r="EL314">
        <v>42.25</v>
      </c>
      <c r="EM314">
        <v>41</v>
      </c>
      <c r="EN314">
        <v>41.18451999999999</v>
      </c>
      <c r="EO314">
        <v>39.812</v>
      </c>
      <c r="EP314">
        <v>1459.4876</v>
      </c>
      <c r="EQ314">
        <v>40.5004</v>
      </c>
      <c r="ER314">
        <v>0</v>
      </c>
      <c r="ES314">
        <v>1662657115.7</v>
      </c>
      <c r="ET314">
        <v>0</v>
      </c>
      <c r="EU314">
        <v>2.32853076923077</v>
      </c>
      <c r="EV314">
        <v>0.3814153713113493</v>
      </c>
      <c r="EW314">
        <v>-1669.33333440754</v>
      </c>
      <c r="EX314">
        <v>15623.94615384615</v>
      </c>
      <c r="EY314">
        <v>15</v>
      </c>
      <c r="EZ314">
        <v>0</v>
      </c>
      <c r="FA314" t="s">
        <v>419</v>
      </c>
      <c r="FB314">
        <v>1662142938.1</v>
      </c>
      <c r="FC314">
        <v>1662142938.1</v>
      </c>
      <c r="FD314">
        <v>0</v>
      </c>
      <c r="FE314">
        <v>0.077</v>
      </c>
      <c r="FF314">
        <v>-0.133</v>
      </c>
      <c r="FG314">
        <v>-3.393</v>
      </c>
      <c r="FH314">
        <v>-0.24</v>
      </c>
      <c r="FI314">
        <v>419</v>
      </c>
      <c r="FJ314">
        <v>24</v>
      </c>
      <c r="FK314">
        <v>0.26</v>
      </c>
      <c r="FL314">
        <v>0.23</v>
      </c>
      <c r="FM314">
        <v>-8.966040487804879</v>
      </c>
      <c r="FN314">
        <v>14.61612773519163</v>
      </c>
      <c r="FO314">
        <v>2.528140878257546</v>
      </c>
      <c r="FP314">
        <v>0</v>
      </c>
      <c r="FQ314">
        <v>2.356085294117646</v>
      </c>
      <c r="FR314">
        <v>-0.09101757814289674</v>
      </c>
      <c r="FS314">
        <v>0.2421598853605912</v>
      </c>
      <c r="FT314">
        <v>1</v>
      </c>
      <c r="FU314">
        <v>7.709151463414633</v>
      </c>
      <c r="FV314">
        <v>-0.01093400696863883</v>
      </c>
      <c r="FW314">
        <v>0.001375123162511717</v>
      </c>
      <c r="FX314">
        <v>1</v>
      </c>
      <c r="FY314">
        <v>2</v>
      </c>
      <c r="FZ314">
        <v>3</v>
      </c>
      <c r="GA314" t="s">
        <v>420</v>
      </c>
      <c r="GB314">
        <v>2.97465</v>
      </c>
      <c r="GC314">
        <v>2.71557</v>
      </c>
      <c r="GD314">
        <v>0.0763559</v>
      </c>
      <c r="GE314">
        <v>0.07558330000000001</v>
      </c>
      <c r="GF314">
        <v>0.0995919</v>
      </c>
      <c r="GG314">
        <v>0.0714399</v>
      </c>
      <c r="GH314">
        <v>28953.9</v>
      </c>
      <c r="GI314">
        <v>29121.3</v>
      </c>
      <c r="GJ314">
        <v>29176</v>
      </c>
      <c r="GK314">
        <v>29162.6</v>
      </c>
      <c r="GL314">
        <v>34835.7</v>
      </c>
      <c r="GM314">
        <v>35987.5</v>
      </c>
      <c r="GN314">
        <v>41120.2</v>
      </c>
      <c r="GO314">
        <v>41540.7</v>
      </c>
      <c r="GP314">
        <v>1.89793</v>
      </c>
      <c r="GQ314">
        <v>2.24125</v>
      </c>
      <c r="GR314">
        <v>-0.0337102</v>
      </c>
      <c r="GS314">
        <v>0</v>
      </c>
      <c r="GT314">
        <v>28.7351</v>
      </c>
      <c r="GU314">
        <v>999.9</v>
      </c>
      <c r="GV314">
        <v>38</v>
      </c>
      <c r="GW314">
        <v>36.7</v>
      </c>
      <c r="GX314">
        <v>25.9842</v>
      </c>
      <c r="GY314">
        <v>63.4499</v>
      </c>
      <c r="GZ314">
        <v>21.7308</v>
      </c>
      <c r="HA314">
        <v>2</v>
      </c>
      <c r="HB314">
        <v>0.471098</v>
      </c>
      <c r="HC314">
        <v>2.96087</v>
      </c>
      <c r="HD314">
        <v>20.3615</v>
      </c>
      <c r="HE314">
        <v>5.2089</v>
      </c>
      <c r="HF314">
        <v>12.0099</v>
      </c>
      <c r="HG314">
        <v>4.9852</v>
      </c>
      <c r="HH314">
        <v>3.2867</v>
      </c>
      <c r="HI314">
        <v>9999</v>
      </c>
      <c r="HJ314">
        <v>9999</v>
      </c>
      <c r="HK314">
        <v>9999</v>
      </c>
      <c r="HL314">
        <v>222.7</v>
      </c>
      <c r="HM314">
        <v>1.86752</v>
      </c>
      <c r="HN314">
        <v>1.86653</v>
      </c>
      <c r="HO314">
        <v>1.86593</v>
      </c>
      <c r="HP314">
        <v>1.86584</v>
      </c>
      <c r="HQ314">
        <v>1.86771</v>
      </c>
      <c r="HR314">
        <v>1.87012</v>
      </c>
      <c r="HS314">
        <v>1.86874</v>
      </c>
      <c r="HT314">
        <v>1.87024</v>
      </c>
      <c r="HU314">
        <v>0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-3.639</v>
      </c>
      <c r="II314">
        <v>-0.1528</v>
      </c>
      <c r="IJ314">
        <v>-2.516739542632623</v>
      </c>
      <c r="IK314">
        <v>-0.003475500162460642</v>
      </c>
      <c r="IL314">
        <v>1.125610701116577E-07</v>
      </c>
      <c r="IM314">
        <v>8.211969671259291E-12</v>
      </c>
      <c r="IN314">
        <v>-0.1937301274936507</v>
      </c>
      <c r="IO314">
        <v>-0.01384364534232655</v>
      </c>
      <c r="IP314">
        <v>0.00103161831321913</v>
      </c>
      <c r="IQ314">
        <v>-1.444183994753534E-05</v>
      </c>
      <c r="IR314">
        <v>3</v>
      </c>
      <c r="IS314">
        <v>2339</v>
      </c>
      <c r="IT314">
        <v>1</v>
      </c>
      <c r="IU314">
        <v>31</v>
      </c>
      <c r="IV314">
        <v>8569.6</v>
      </c>
      <c r="IW314">
        <v>8569.6</v>
      </c>
      <c r="IX314">
        <v>1.0498</v>
      </c>
      <c r="IY314">
        <v>1.90674</v>
      </c>
      <c r="IZ314">
        <v>1.94702</v>
      </c>
      <c r="JA314">
        <v>2.62695</v>
      </c>
      <c r="JB314">
        <v>2.19482</v>
      </c>
      <c r="JC314">
        <v>2.39014</v>
      </c>
      <c r="JD314">
        <v>40.2982</v>
      </c>
      <c r="JE314">
        <v>14.3334</v>
      </c>
      <c r="JF314">
        <v>18</v>
      </c>
      <c r="JG314">
        <v>536.616</v>
      </c>
      <c r="JH314">
        <v>770.525</v>
      </c>
      <c r="JI314">
        <v>25.001</v>
      </c>
      <c r="JJ314">
        <v>33.2519</v>
      </c>
      <c r="JK314">
        <v>30.0002</v>
      </c>
      <c r="JL314">
        <v>33.227</v>
      </c>
      <c r="JM314">
        <v>33.1442</v>
      </c>
      <c r="JN314">
        <v>21.0357</v>
      </c>
      <c r="JO314">
        <v>42.7075</v>
      </c>
      <c r="JP314">
        <v>0</v>
      </c>
      <c r="JQ314">
        <v>25</v>
      </c>
      <c r="JR314">
        <v>353.19</v>
      </c>
      <c r="JS314">
        <v>14.1442</v>
      </c>
      <c r="JT314">
        <v>99.8058</v>
      </c>
      <c r="JU314">
        <v>99.7831</v>
      </c>
    </row>
    <row r="315" spans="1:281">
      <c r="A315">
        <v>299</v>
      </c>
      <c r="B315">
        <v>1662657117</v>
      </c>
      <c r="C315">
        <v>6091.400000095367</v>
      </c>
      <c r="D315" t="s">
        <v>1024</v>
      </c>
      <c r="E315" t="s">
        <v>1025</v>
      </c>
      <c r="F315">
        <v>5</v>
      </c>
      <c r="G315" t="s">
        <v>999</v>
      </c>
      <c r="H315" t="s">
        <v>416</v>
      </c>
      <c r="I315">
        <v>1662657109.06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336.5248856311963</v>
      </c>
      <c r="AK315">
        <v>327.0148787878788</v>
      </c>
      <c r="AL315">
        <v>-2.731682274854046</v>
      </c>
      <c r="AM315">
        <v>64.66516041558027</v>
      </c>
      <c r="AN315">
        <f>(AP315 - AO315 + DI315*1E3/(8.314*(DK315+273.15)) * AR315/DH315 * AQ315) * DH315/(100*CV315) * 1000/(1000 - AP315)</f>
        <v>0</v>
      </c>
      <c r="AO315">
        <v>14.13886797428904</v>
      </c>
      <c r="AP315">
        <v>21.8448661506708</v>
      </c>
      <c r="AQ315">
        <v>-1.621152765221378E-05</v>
      </c>
      <c r="AR315">
        <v>93.32963312263985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1662657109.06</v>
      </c>
      <c r="DB315">
        <v>337.99468</v>
      </c>
      <c r="DC315">
        <v>345.8835200000001</v>
      </c>
      <c r="DD315">
        <v>21.847992</v>
      </c>
      <c r="DE315">
        <v>14.139708</v>
      </c>
      <c r="DF315">
        <v>341.6854</v>
      </c>
      <c r="DG315">
        <v>22.000736</v>
      </c>
      <c r="DH315">
        <v>500.00632</v>
      </c>
      <c r="DI315">
        <v>90.70644</v>
      </c>
      <c r="DJ315">
        <v>0.0999877</v>
      </c>
      <c r="DK315">
        <v>28.781628</v>
      </c>
      <c r="DL315">
        <v>28.184248</v>
      </c>
      <c r="DM315">
        <v>999.9</v>
      </c>
      <c r="DN315">
        <v>0</v>
      </c>
      <c r="DO315">
        <v>0</v>
      </c>
      <c r="DP315">
        <v>9996.721200000002</v>
      </c>
      <c r="DQ315">
        <v>0</v>
      </c>
      <c r="DR315">
        <v>162.0244</v>
      </c>
      <c r="DS315">
        <v>-7.8887904</v>
      </c>
      <c r="DT315">
        <v>345.54428</v>
      </c>
      <c r="DU315">
        <v>350.84444</v>
      </c>
      <c r="DV315">
        <v>7.7082704</v>
      </c>
      <c r="DW315">
        <v>345.8835200000001</v>
      </c>
      <c r="DX315">
        <v>14.139708</v>
      </c>
      <c r="DY315">
        <v>1.9817524</v>
      </c>
      <c r="DZ315">
        <v>1.2825636</v>
      </c>
      <c r="EA315">
        <v>17.299292</v>
      </c>
      <c r="EB315">
        <v>10.596064</v>
      </c>
      <c r="EC315">
        <v>1499.9856</v>
      </c>
      <c r="ED315">
        <v>0.97300072</v>
      </c>
      <c r="EE315">
        <v>0.026999064</v>
      </c>
      <c r="EF315">
        <v>0</v>
      </c>
      <c r="EG315">
        <v>2.349676000000001</v>
      </c>
      <c r="EH315">
        <v>0</v>
      </c>
      <c r="EI315">
        <v>15595.836</v>
      </c>
      <c r="EJ315">
        <v>12533.256</v>
      </c>
      <c r="EK315">
        <v>40.45464</v>
      </c>
      <c r="EL315">
        <v>42.25</v>
      </c>
      <c r="EM315">
        <v>41</v>
      </c>
      <c r="EN315">
        <v>41.187</v>
      </c>
      <c r="EO315">
        <v>39.812</v>
      </c>
      <c r="EP315">
        <v>1459.4848</v>
      </c>
      <c r="EQ315">
        <v>40.5004</v>
      </c>
      <c r="ER315">
        <v>0</v>
      </c>
      <c r="ES315">
        <v>1662657117.5</v>
      </c>
      <c r="ET315">
        <v>0</v>
      </c>
      <c r="EU315">
        <v>2.358804</v>
      </c>
      <c r="EV315">
        <v>-0.9904769322863894</v>
      </c>
      <c r="EW315">
        <v>-1722.530766573602</v>
      </c>
      <c r="EX315">
        <v>15563.576</v>
      </c>
      <c r="EY315">
        <v>15</v>
      </c>
      <c r="EZ315">
        <v>0</v>
      </c>
      <c r="FA315" t="s">
        <v>419</v>
      </c>
      <c r="FB315">
        <v>1662142938.1</v>
      </c>
      <c r="FC315">
        <v>1662142938.1</v>
      </c>
      <c r="FD315">
        <v>0</v>
      </c>
      <c r="FE315">
        <v>0.077</v>
      </c>
      <c r="FF315">
        <v>-0.133</v>
      </c>
      <c r="FG315">
        <v>-3.393</v>
      </c>
      <c r="FH315">
        <v>-0.24</v>
      </c>
      <c r="FI315">
        <v>419</v>
      </c>
      <c r="FJ315">
        <v>24</v>
      </c>
      <c r="FK315">
        <v>0.26</v>
      </c>
      <c r="FL315">
        <v>0.23</v>
      </c>
      <c r="FM315">
        <v>-8.734410731707317</v>
      </c>
      <c r="FN315">
        <v>19.38073588850175</v>
      </c>
      <c r="FO315">
        <v>2.771064802246725</v>
      </c>
      <c r="FP315">
        <v>0</v>
      </c>
      <c r="FQ315">
        <v>2.365788235294118</v>
      </c>
      <c r="FR315">
        <v>-0.2665729636830032</v>
      </c>
      <c r="FS315">
        <v>0.2393033796431854</v>
      </c>
      <c r="FT315">
        <v>1</v>
      </c>
      <c r="FU315">
        <v>7.708983902439026</v>
      </c>
      <c r="FV315">
        <v>-0.009976933797906991</v>
      </c>
      <c r="FW315">
        <v>0.001306540541125268</v>
      </c>
      <c r="FX315">
        <v>1</v>
      </c>
      <c r="FY315">
        <v>2</v>
      </c>
      <c r="FZ315">
        <v>3</v>
      </c>
      <c r="GA315" t="s">
        <v>420</v>
      </c>
      <c r="GB315">
        <v>2.97458</v>
      </c>
      <c r="GC315">
        <v>2.71541</v>
      </c>
      <c r="GD315">
        <v>0.0755658</v>
      </c>
      <c r="GE315">
        <v>0.0746962</v>
      </c>
      <c r="GF315">
        <v>0.099593</v>
      </c>
      <c r="GG315">
        <v>0.071435</v>
      </c>
      <c r="GH315">
        <v>28978.6</v>
      </c>
      <c r="GI315">
        <v>29149.2</v>
      </c>
      <c r="GJ315">
        <v>29175.8</v>
      </c>
      <c r="GK315">
        <v>29162.6</v>
      </c>
      <c r="GL315">
        <v>34835.6</v>
      </c>
      <c r="GM315">
        <v>35987.6</v>
      </c>
      <c r="GN315">
        <v>41120.1</v>
      </c>
      <c r="GO315">
        <v>41540.7</v>
      </c>
      <c r="GP315">
        <v>1.89788</v>
      </c>
      <c r="GQ315">
        <v>2.24097</v>
      </c>
      <c r="GR315">
        <v>-0.0338554</v>
      </c>
      <c r="GS315">
        <v>0</v>
      </c>
      <c r="GT315">
        <v>28.7375</v>
      </c>
      <c r="GU315">
        <v>999.9</v>
      </c>
      <c r="GV315">
        <v>38</v>
      </c>
      <c r="GW315">
        <v>36.7</v>
      </c>
      <c r="GX315">
        <v>25.985</v>
      </c>
      <c r="GY315">
        <v>63.4299</v>
      </c>
      <c r="GZ315">
        <v>21.7107</v>
      </c>
      <c r="HA315">
        <v>2</v>
      </c>
      <c r="HB315">
        <v>0.471067</v>
      </c>
      <c r="HC315">
        <v>2.96114</v>
      </c>
      <c r="HD315">
        <v>20.3613</v>
      </c>
      <c r="HE315">
        <v>5.20786</v>
      </c>
      <c r="HF315">
        <v>12.0099</v>
      </c>
      <c r="HG315">
        <v>4.9849</v>
      </c>
      <c r="HH315">
        <v>3.28645</v>
      </c>
      <c r="HI315">
        <v>9999</v>
      </c>
      <c r="HJ315">
        <v>9999</v>
      </c>
      <c r="HK315">
        <v>9999</v>
      </c>
      <c r="HL315">
        <v>222.7</v>
      </c>
      <c r="HM315">
        <v>1.86752</v>
      </c>
      <c r="HN315">
        <v>1.86653</v>
      </c>
      <c r="HO315">
        <v>1.86592</v>
      </c>
      <c r="HP315">
        <v>1.86584</v>
      </c>
      <c r="HQ315">
        <v>1.86773</v>
      </c>
      <c r="HR315">
        <v>1.87012</v>
      </c>
      <c r="HS315">
        <v>1.86875</v>
      </c>
      <c r="HT315">
        <v>1.87025</v>
      </c>
      <c r="HU315">
        <v>0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-3.624</v>
      </c>
      <c r="II315">
        <v>-0.1528</v>
      </c>
      <c r="IJ315">
        <v>-2.516739542632623</v>
      </c>
      <c r="IK315">
        <v>-0.003475500162460642</v>
      </c>
      <c r="IL315">
        <v>1.125610701116577E-07</v>
      </c>
      <c r="IM315">
        <v>8.211969671259291E-12</v>
      </c>
      <c r="IN315">
        <v>-0.1937301274936507</v>
      </c>
      <c r="IO315">
        <v>-0.01384364534232655</v>
      </c>
      <c r="IP315">
        <v>0.00103161831321913</v>
      </c>
      <c r="IQ315">
        <v>-1.444183994753534E-05</v>
      </c>
      <c r="IR315">
        <v>3</v>
      </c>
      <c r="IS315">
        <v>2339</v>
      </c>
      <c r="IT315">
        <v>1</v>
      </c>
      <c r="IU315">
        <v>31</v>
      </c>
      <c r="IV315">
        <v>8569.6</v>
      </c>
      <c r="IW315">
        <v>8569.6</v>
      </c>
      <c r="IX315">
        <v>1.01562</v>
      </c>
      <c r="IY315">
        <v>2.24731</v>
      </c>
      <c r="IZ315">
        <v>1.94702</v>
      </c>
      <c r="JA315">
        <v>2.63062</v>
      </c>
      <c r="JB315">
        <v>2.19482</v>
      </c>
      <c r="JC315">
        <v>2.36938</v>
      </c>
      <c r="JD315">
        <v>40.2982</v>
      </c>
      <c r="JE315">
        <v>14.3422</v>
      </c>
      <c r="JF315">
        <v>18</v>
      </c>
      <c r="JG315">
        <v>536.581</v>
      </c>
      <c r="JH315">
        <v>770.2569999999999</v>
      </c>
      <c r="JI315">
        <v>25.0007</v>
      </c>
      <c r="JJ315">
        <v>33.2519</v>
      </c>
      <c r="JK315">
        <v>30.0002</v>
      </c>
      <c r="JL315">
        <v>33.227</v>
      </c>
      <c r="JM315">
        <v>33.1442</v>
      </c>
      <c r="JN315">
        <v>20.3499</v>
      </c>
      <c r="JO315">
        <v>42.7075</v>
      </c>
      <c r="JP315">
        <v>0</v>
      </c>
      <c r="JQ315">
        <v>25</v>
      </c>
      <c r="JR315">
        <v>346.497</v>
      </c>
      <c r="JS315">
        <v>14.1442</v>
      </c>
      <c r="JT315">
        <v>99.80549999999999</v>
      </c>
      <c r="JU315">
        <v>99.7831</v>
      </c>
    </row>
    <row r="316" spans="1:281">
      <c r="A316">
        <v>300</v>
      </c>
      <c r="B316">
        <v>1662657120.5</v>
      </c>
      <c r="C316">
        <v>6094.900000095367</v>
      </c>
      <c r="D316" t="s">
        <v>1026</v>
      </c>
      <c r="E316" t="s">
        <v>1027</v>
      </c>
      <c r="F316">
        <v>5</v>
      </c>
      <c r="G316" t="s">
        <v>999</v>
      </c>
      <c r="H316" t="s">
        <v>416</v>
      </c>
      <c r="I316">
        <v>1662657112.8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325.869416568024</v>
      </c>
      <c r="AK316">
        <v>317.3465636363636</v>
      </c>
      <c r="AL316">
        <v>-2.764612373373722</v>
      </c>
      <c r="AM316">
        <v>64.66516041558027</v>
      </c>
      <c r="AN316">
        <f>(AP316 - AO316 + DI316*1E3/(8.314*(DK316+273.15)) * AR316/DH316 * AQ316) * DH316/(100*CV316) * 1000/(1000 - AP316)</f>
        <v>0</v>
      </c>
      <c r="AO316">
        <v>14.13735811068663</v>
      </c>
      <c r="AP316">
        <v>21.8434170278638</v>
      </c>
      <c r="AQ316">
        <v>-4.804345889089116E-06</v>
      </c>
      <c r="AR316">
        <v>93.32963312263985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1662657112.8</v>
      </c>
      <c r="DB316">
        <v>329.10536</v>
      </c>
      <c r="DC316">
        <v>335.29748</v>
      </c>
      <c r="DD316">
        <v>21.846428</v>
      </c>
      <c r="DE316">
        <v>14.13804</v>
      </c>
      <c r="DF316">
        <v>332.76572</v>
      </c>
      <c r="DG316">
        <v>21.999192</v>
      </c>
      <c r="DH316">
        <v>499.98968</v>
      </c>
      <c r="DI316">
        <v>90.70649199999998</v>
      </c>
      <c r="DJ316">
        <v>0.099946944</v>
      </c>
      <c r="DK316">
        <v>28.783104</v>
      </c>
      <c r="DL316">
        <v>28.184332</v>
      </c>
      <c r="DM316">
        <v>999.9</v>
      </c>
      <c r="DN316">
        <v>0</v>
      </c>
      <c r="DO316">
        <v>0</v>
      </c>
      <c r="DP316">
        <v>9997.851199999999</v>
      </c>
      <c r="DQ316">
        <v>0</v>
      </c>
      <c r="DR316">
        <v>162.0286</v>
      </c>
      <c r="DS316">
        <v>-6.192197599999998</v>
      </c>
      <c r="DT316">
        <v>336.45576</v>
      </c>
      <c r="DU316">
        <v>340.10604</v>
      </c>
      <c r="DV316">
        <v>7.7083844</v>
      </c>
      <c r="DW316">
        <v>335.29748</v>
      </c>
      <c r="DX316">
        <v>14.13804</v>
      </c>
      <c r="DY316">
        <v>1.981612</v>
      </c>
      <c r="DZ316">
        <v>1.2824128</v>
      </c>
      <c r="EA316">
        <v>17.298176</v>
      </c>
      <c r="EB316">
        <v>10.594292</v>
      </c>
      <c r="EC316">
        <v>1500.014</v>
      </c>
      <c r="ED316">
        <v>0.9730009599999999</v>
      </c>
      <c r="EE316">
        <v>0.026998852</v>
      </c>
      <c r="EF316">
        <v>0</v>
      </c>
      <c r="EG316">
        <v>2.324588</v>
      </c>
      <c r="EH316">
        <v>0</v>
      </c>
      <c r="EI316">
        <v>15485.428</v>
      </c>
      <c r="EJ316">
        <v>12533.508</v>
      </c>
      <c r="EK316">
        <v>40.46472</v>
      </c>
      <c r="EL316">
        <v>42.25</v>
      </c>
      <c r="EM316">
        <v>41</v>
      </c>
      <c r="EN316">
        <v>41.187</v>
      </c>
      <c r="EO316">
        <v>39.812</v>
      </c>
      <c r="EP316">
        <v>1459.5124</v>
      </c>
      <c r="EQ316">
        <v>40.5004</v>
      </c>
      <c r="ER316">
        <v>0</v>
      </c>
      <c r="ES316">
        <v>1662657120.5</v>
      </c>
      <c r="ET316">
        <v>0</v>
      </c>
      <c r="EU316">
        <v>2.315065384615385</v>
      </c>
      <c r="EV316">
        <v>-0.7617948818157968</v>
      </c>
      <c r="EW316">
        <v>-1846.936749637771</v>
      </c>
      <c r="EX316">
        <v>15481.95769230769</v>
      </c>
      <c r="EY316">
        <v>15</v>
      </c>
      <c r="EZ316">
        <v>0</v>
      </c>
      <c r="FA316" t="s">
        <v>419</v>
      </c>
      <c r="FB316">
        <v>1662142938.1</v>
      </c>
      <c r="FC316">
        <v>1662142938.1</v>
      </c>
      <c r="FD316">
        <v>0</v>
      </c>
      <c r="FE316">
        <v>0.077</v>
      </c>
      <c r="FF316">
        <v>-0.133</v>
      </c>
      <c r="FG316">
        <v>-3.393</v>
      </c>
      <c r="FH316">
        <v>-0.24</v>
      </c>
      <c r="FI316">
        <v>419</v>
      </c>
      <c r="FJ316">
        <v>24</v>
      </c>
      <c r="FK316">
        <v>0.26</v>
      </c>
      <c r="FL316">
        <v>0.23</v>
      </c>
      <c r="FM316">
        <v>-7.589878000000001</v>
      </c>
      <c r="FN316">
        <v>31.31756667917451</v>
      </c>
      <c r="FO316">
        <v>3.224682844400516</v>
      </c>
      <c r="FP316">
        <v>0</v>
      </c>
      <c r="FQ316">
        <v>2.319138235294118</v>
      </c>
      <c r="FR316">
        <v>0.05371580687897261</v>
      </c>
      <c r="FS316">
        <v>0.2283464911240164</v>
      </c>
      <c r="FT316">
        <v>1</v>
      </c>
      <c r="FU316">
        <v>7.70847375</v>
      </c>
      <c r="FV316">
        <v>-0.001729193245782007</v>
      </c>
      <c r="FW316">
        <v>0.0008265188669958133</v>
      </c>
      <c r="FX316">
        <v>1</v>
      </c>
      <c r="FY316">
        <v>2</v>
      </c>
      <c r="FZ316">
        <v>3</v>
      </c>
      <c r="GA316" t="s">
        <v>420</v>
      </c>
      <c r="GB316">
        <v>2.97474</v>
      </c>
      <c r="GC316">
        <v>2.71574</v>
      </c>
      <c r="GD316">
        <v>0.0737949</v>
      </c>
      <c r="GE316">
        <v>0.07350130000000001</v>
      </c>
      <c r="GF316">
        <v>0.09958599999999999</v>
      </c>
      <c r="GG316">
        <v>0.07142800000000001</v>
      </c>
      <c r="GH316">
        <v>29034.8</v>
      </c>
      <c r="GI316">
        <v>29187.2</v>
      </c>
      <c r="GJ316">
        <v>29176.5</v>
      </c>
      <c r="GK316">
        <v>29162.9</v>
      </c>
      <c r="GL316">
        <v>34836.6</v>
      </c>
      <c r="GM316">
        <v>35988.2</v>
      </c>
      <c r="GN316">
        <v>41121</v>
      </c>
      <c r="GO316">
        <v>41541.1</v>
      </c>
      <c r="GP316">
        <v>1.89802</v>
      </c>
      <c r="GQ316">
        <v>2.24108</v>
      </c>
      <c r="GR316">
        <v>-0.0345148</v>
      </c>
      <c r="GS316">
        <v>0</v>
      </c>
      <c r="GT316">
        <v>28.7418</v>
      </c>
      <c r="GU316">
        <v>999.9</v>
      </c>
      <c r="GV316">
        <v>38</v>
      </c>
      <c r="GW316">
        <v>36.7</v>
      </c>
      <c r="GX316">
        <v>25.9824</v>
      </c>
      <c r="GY316">
        <v>63.1599</v>
      </c>
      <c r="GZ316">
        <v>21.859</v>
      </c>
      <c r="HA316">
        <v>2</v>
      </c>
      <c r="HB316">
        <v>0.471059</v>
      </c>
      <c r="HC316">
        <v>2.95813</v>
      </c>
      <c r="HD316">
        <v>20.3615</v>
      </c>
      <c r="HE316">
        <v>5.2086</v>
      </c>
      <c r="HF316">
        <v>12.0101</v>
      </c>
      <c r="HG316">
        <v>4.9848</v>
      </c>
      <c r="HH316">
        <v>3.28653</v>
      </c>
      <c r="HI316">
        <v>9999</v>
      </c>
      <c r="HJ316">
        <v>9999</v>
      </c>
      <c r="HK316">
        <v>9999</v>
      </c>
      <c r="HL316">
        <v>222.7</v>
      </c>
      <c r="HM316">
        <v>1.86752</v>
      </c>
      <c r="HN316">
        <v>1.86653</v>
      </c>
      <c r="HO316">
        <v>1.8659</v>
      </c>
      <c r="HP316">
        <v>1.86584</v>
      </c>
      <c r="HQ316">
        <v>1.86771</v>
      </c>
      <c r="HR316">
        <v>1.87012</v>
      </c>
      <c r="HS316">
        <v>1.86874</v>
      </c>
      <c r="HT316">
        <v>1.87026</v>
      </c>
      <c r="HU316">
        <v>0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-3.593</v>
      </c>
      <c r="II316">
        <v>-0.1528</v>
      </c>
      <c r="IJ316">
        <v>-2.516739542632623</v>
      </c>
      <c r="IK316">
        <v>-0.003475500162460642</v>
      </c>
      <c r="IL316">
        <v>1.125610701116577E-07</v>
      </c>
      <c r="IM316">
        <v>8.211969671259291E-12</v>
      </c>
      <c r="IN316">
        <v>-0.1937301274936507</v>
      </c>
      <c r="IO316">
        <v>-0.01384364534232655</v>
      </c>
      <c r="IP316">
        <v>0.00103161831321913</v>
      </c>
      <c r="IQ316">
        <v>-1.444183994753534E-05</v>
      </c>
      <c r="IR316">
        <v>3</v>
      </c>
      <c r="IS316">
        <v>2339</v>
      </c>
      <c r="IT316">
        <v>1</v>
      </c>
      <c r="IU316">
        <v>31</v>
      </c>
      <c r="IV316">
        <v>8569.700000000001</v>
      </c>
      <c r="IW316">
        <v>8569.700000000001</v>
      </c>
      <c r="IX316">
        <v>0.979004</v>
      </c>
      <c r="IY316">
        <v>2.24365</v>
      </c>
      <c r="IZ316">
        <v>1.94702</v>
      </c>
      <c r="JA316">
        <v>2.62695</v>
      </c>
      <c r="JB316">
        <v>2.19482</v>
      </c>
      <c r="JC316">
        <v>2.37549</v>
      </c>
      <c r="JD316">
        <v>40.2982</v>
      </c>
      <c r="JE316">
        <v>14.3422</v>
      </c>
      <c r="JF316">
        <v>18</v>
      </c>
      <c r="JG316">
        <v>536.6849999999999</v>
      </c>
      <c r="JH316">
        <v>770.354</v>
      </c>
      <c r="JI316">
        <v>24.9999</v>
      </c>
      <c r="JJ316">
        <v>33.2519</v>
      </c>
      <c r="JK316">
        <v>30.0002</v>
      </c>
      <c r="JL316">
        <v>33.227</v>
      </c>
      <c r="JM316">
        <v>33.1442</v>
      </c>
      <c r="JN316">
        <v>19.6095</v>
      </c>
      <c r="JO316">
        <v>42.7075</v>
      </c>
      <c r="JP316">
        <v>0</v>
      </c>
      <c r="JQ316">
        <v>25</v>
      </c>
      <c r="JR316">
        <v>265.909</v>
      </c>
      <c r="JS316">
        <v>14.1442</v>
      </c>
      <c r="JT316">
        <v>99.80759999999999</v>
      </c>
      <c r="JU316">
        <v>99.78400000000001</v>
      </c>
    </row>
    <row r="317" spans="1:281">
      <c r="A317">
        <v>301</v>
      </c>
      <c r="B317">
        <v>1662657122</v>
      </c>
      <c r="C317">
        <v>6096.400000095367</v>
      </c>
      <c r="D317" t="s">
        <v>1028</v>
      </c>
      <c r="E317" t="s">
        <v>1029</v>
      </c>
      <c r="F317">
        <v>5</v>
      </c>
      <c r="G317" t="s">
        <v>999</v>
      </c>
      <c r="H317" t="s">
        <v>416</v>
      </c>
      <c r="I317">
        <v>1662657114.06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323.407267269051</v>
      </c>
      <c r="AK317">
        <v>313.8129878787877</v>
      </c>
      <c r="AL317">
        <v>-2.550235808946546</v>
      </c>
      <c r="AM317">
        <v>64.66516041558027</v>
      </c>
      <c r="AN317">
        <f>(AP317 - AO317 + DI317*1E3/(8.314*(DK317+273.15)) * AR317/DH317 * AQ317) * DH317/(100*CV317) * 1000/(1000 - AP317)</f>
        <v>0</v>
      </c>
      <c r="AO317">
        <v>14.13616628612621</v>
      </c>
      <c r="AP317">
        <v>21.84396398348813</v>
      </c>
      <c r="AQ317">
        <v>-8.943955916181058E-06</v>
      </c>
      <c r="AR317">
        <v>93.32963312263985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1662657114.06</v>
      </c>
      <c r="DB317">
        <v>325.99984</v>
      </c>
      <c r="DC317">
        <v>331.7888400000001</v>
      </c>
      <c r="DD317">
        <v>21.846028</v>
      </c>
      <c r="DE317">
        <v>14.137496</v>
      </c>
      <c r="DF317">
        <v>329.6496</v>
      </c>
      <c r="DG317">
        <v>21.9988</v>
      </c>
      <c r="DH317">
        <v>499.9928</v>
      </c>
      <c r="DI317">
        <v>90.70647600000001</v>
      </c>
      <c r="DJ317">
        <v>0.09994825200000002</v>
      </c>
      <c r="DK317">
        <v>28.783736</v>
      </c>
      <c r="DL317">
        <v>28.18412</v>
      </c>
      <c r="DM317">
        <v>999.9</v>
      </c>
      <c r="DN317">
        <v>0</v>
      </c>
      <c r="DO317">
        <v>0</v>
      </c>
      <c r="DP317">
        <v>10000.1512</v>
      </c>
      <c r="DQ317">
        <v>0</v>
      </c>
      <c r="DR317">
        <v>162.02508</v>
      </c>
      <c r="DS317">
        <v>-5.7890656</v>
      </c>
      <c r="DT317">
        <v>333.28068</v>
      </c>
      <c r="DU317">
        <v>336.54688</v>
      </c>
      <c r="DV317">
        <v>7.708526399999999</v>
      </c>
      <c r="DW317">
        <v>331.7888400000001</v>
      </c>
      <c r="DX317">
        <v>14.137496</v>
      </c>
      <c r="DY317">
        <v>1.981576</v>
      </c>
      <c r="DZ317">
        <v>1.2823636</v>
      </c>
      <c r="EA317">
        <v>17.297884</v>
      </c>
      <c r="EB317">
        <v>10.593712</v>
      </c>
      <c r="EC317">
        <v>1500.0112</v>
      </c>
      <c r="ED317">
        <v>0.9730009599999999</v>
      </c>
      <c r="EE317">
        <v>0.026998852</v>
      </c>
      <c r="EF317">
        <v>0</v>
      </c>
      <c r="EG317">
        <v>2.284928</v>
      </c>
      <c r="EH317">
        <v>0</v>
      </c>
      <c r="EI317">
        <v>15446.44</v>
      </c>
      <c r="EJ317">
        <v>12533.488</v>
      </c>
      <c r="EK317">
        <v>40.46472</v>
      </c>
      <c r="EL317">
        <v>42.25</v>
      </c>
      <c r="EM317">
        <v>41</v>
      </c>
      <c r="EN317">
        <v>41.187</v>
      </c>
      <c r="EO317">
        <v>39.812</v>
      </c>
      <c r="EP317">
        <v>1459.5096</v>
      </c>
      <c r="EQ317">
        <v>40.5004</v>
      </c>
      <c r="ER317">
        <v>0</v>
      </c>
      <c r="ES317">
        <v>1662657122.3</v>
      </c>
      <c r="ET317">
        <v>0</v>
      </c>
      <c r="EU317">
        <v>2.281344</v>
      </c>
      <c r="EV317">
        <v>-0.5116538506809025</v>
      </c>
      <c r="EW317">
        <v>-1958.738464594897</v>
      </c>
      <c r="EX317">
        <v>15416.496</v>
      </c>
      <c r="EY317">
        <v>15</v>
      </c>
      <c r="EZ317">
        <v>0</v>
      </c>
      <c r="FA317" t="s">
        <v>419</v>
      </c>
      <c r="FB317">
        <v>1662142938.1</v>
      </c>
      <c r="FC317">
        <v>1662142938.1</v>
      </c>
      <c r="FD317">
        <v>0</v>
      </c>
      <c r="FE317">
        <v>0.077</v>
      </c>
      <c r="FF317">
        <v>-0.133</v>
      </c>
      <c r="FG317">
        <v>-3.393</v>
      </c>
      <c r="FH317">
        <v>-0.24</v>
      </c>
      <c r="FI317">
        <v>419</v>
      </c>
      <c r="FJ317">
        <v>24</v>
      </c>
      <c r="FK317">
        <v>0.26</v>
      </c>
      <c r="FL317">
        <v>0.23</v>
      </c>
      <c r="FM317">
        <v>-7.2460355</v>
      </c>
      <c r="FN317">
        <v>28.05345771106944</v>
      </c>
      <c r="FO317">
        <v>3.025095893329623</v>
      </c>
      <c r="FP317">
        <v>0</v>
      </c>
      <c r="FQ317">
        <v>2.318167647058824</v>
      </c>
      <c r="FR317">
        <v>-0.4611138322817229</v>
      </c>
      <c r="FS317">
        <v>0.2218737011171104</v>
      </c>
      <c r="FT317">
        <v>1</v>
      </c>
      <c r="FU317">
        <v>7.708451999999999</v>
      </c>
      <c r="FV317">
        <v>0.001105666041260633</v>
      </c>
      <c r="FW317">
        <v>0.000780337106640479</v>
      </c>
      <c r="FX317">
        <v>1</v>
      </c>
      <c r="FY317">
        <v>2</v>
      </c>
      <c r="FZ317">
        <v>3</v>
      </c>
      <c r="GA317" t="s">
        <v>420</v>
      </c>
      <c r="GB317">
        <v>2.97485</v>
      </c>
      <c r="GC317">
        <v>2.71587</v>
      </c>
      <c r="GD317">
        <v>0.0731233</v>
      </c>
      <c r="GE317">
        <v>0.07243620000000001</v>
      </c>
      <c r="GF317">
        <v>0.09958880000000001</v>
      </c>
      <c r="GG317">
        <v>0.07142610000000001</v>
      </c>
      <c r="GH317">
        <v>29055.9</v>
      </c>
      <c r="GI317">
        <v>29220.8</v>
      </c>
      <c r="GJ317">
        <v>29176.5</v>
      </c>
      <c r="GK317">
        <v>29162.9</v>
      </c>
      <c r="GL317">
        <v>34836.5</v>
      </c>
      <c r="GM317">
        <v>35988.5</v>
      </c>
      <c r="GN317">
        <v>41121.1</v>
      </c>
      <c r="GO317">
        <v>41541.3</v>
      </c>
      <c r="GP317">
        <v>1.89793</v>
      </c>
      <c r="GQ317">
        <v>2.24118</v>
      </c>
      <c r="GR317">
        <v>-0.0344813</v>
      </c>
      <c r="GS317">
        <v>0</v>
      </c>
      <c r="GT317">
        <v>28.7437</v>
      </c>
      <c r="GU317">
        <v>999.9</v>
      </c>
      <c r="GV317">
        <v>38</v>
      </c>
      <c r="GW317">
        <v>36.7</v>
      </c>
      <c r="GX317">
        <v>25.9833</v>
      </c>
      <c r="GY317">
        <v>63.4099</v>
      </c>
      <c r="GZ317">
        <v>21.6947</v>
      </c>
      <c r="HA317">
        <v>2</v>
      </c>
      <c r="HB317">
        <v>0.471164</v>
      </c>
      <c r="HC317">
        <v>2.95758</v>
      </c>
      <c r="HD317">
        <v>20.3616</v>
      </c>
      <c r="HE317">
        <v>5.2095</v>
      </c>
      <c r="HF317">
        <v>12.0101</v>
      </c>
      <c r="HG317">
        <v>4.9852</v>
      </c>
      <c r="HH317">
        <v>3.28668</v>
      </c>
      <c r="HI317">
        <v>9999</v>
      </c>
      <c r="HJ317">
        <v>9999</v>
      </c>
      <c r="HK317">
        <v>9999</v>
      </c>
      <c r="HL317">
        <v>222.7</v>
      </c>
      <c r="HM317">
        <v>1.86752</v>
      </c>
      <c r="HN317">
        <v>1.86654</v>
      </c>
      <c r="HO317">
        <v>1.86591</v>
      </c>
      <c r="HP317">
        <v>1.86584</v>
      </c>
      <c r="HQ317">
        <v>1.86771</v>
      </c>
      <c r="HR317">
        <v>1.87012</v>
      </c>
      <c r="HS317">
        <v>1.86874</v>
      </c>
      <c r="HT317">
        <v>1.87027</v>
      </c>
      <c r="HU317">
        <v>0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-3.581</v>
      </c>
      <c r="II317">
        <v>-0.1528</v>
      </c>
      <c r="IJ317">
        <v>-2.516739542632623</v>
      </c>
      <c r="IK317">
        <v>-0.003475500162460642</v>
      </c>
      <c r="IL317">
        <v>1.125610701116577E-07</v>
      </c>
      <c r="IM317">
        <v>8.211969671259291E-12</v>
      </c>
      <c r="IN317">
        <v>-0.1937301274936507</v>
      </c>
      <c r="IO317">
        <v>-0.01384364534232655</v>
      </c>
      <c r="IP317">
        <v>0.00103161831321913</v>
      </c>
      <c r="IQ317">
        <v>-1.444183994753534E-05</v>
      </c>
      <c r="IR317">
        <v>3</v>
      </c>
      <c r="IS317">
        <v>2339</v>
      </c>
      <c r="IT317">
        <v>1</v>
      </c>
      <c r="IU317">
        <v>31</v>
      </c>
      <c r="IV317">
        <v>8569.700000000001</v>
      </c>
      <c r="IW317">
        <v>8569.700000000001</v>
      </c>
      <c r="IX317">
        <v>1.0022</v>
      </c>
      <c r="IY317">
        <v>2.24365</v>
      </c>
      <c r="IZ317">
        <v>1.9458</v>
      </c>
      <c r="JA317">
        <v>2.62695</v>
      </c>
      <c r="JB317">
        <v>2.19482</v>
      </c>
      <c r="JC317">
        <v>2.39868</v>
      </c>
      <c r="JD317">
        <v>40.2982</v>
      </c>
      <c r="JE317">
        <v>14.3509</v>
      </c>
      <c r="JF317">
        <v>18</v>
      </c>
      <c r="JG317">
        <v>536.616</v>
      </c>
      <c r="JH317">
        <v>770.452</v>
      </c>
      <c r="JI317">
        <v>24.9998</v>
      </c>
      <c r="JJ317">
        <v>33.2519</v>
      </c>
      <c r="JK317">
        <v>30.0002</v>
      </c>
      <c r="JL317">
        <v>33.227</v>
      </c>
      <c r="JM317">
        <v>33.1442</v>
      </c>
      <c r="JN317">
        <v>19.3344</v>
      </c>
      <c r="JO317">
        <v>42.7075</v>
      </c>
      <c r="JP317">
        <v>0</v>
      </c>
      <c r="JQ317">
        <v>25</v>
      </c>
      <c r="JR317">
        <v>259.218</v>
      </c>
      <c r="JS317">
        <v>14.1442</v>
      </c>
      <c r="JT317">
        <v>99.8077</v>
      </c>
      <c r="JU317">
        <v>99.78440000000001</v>
      </c>
    </row>
    <row r="318" spans="1:281">
      <c r="A318">
        <v>302</v>
      </c>
      <c r="B318">
        <v>1662657125.5</v>
      </c>
      <c r="C318">
        <v>6099.900000095367</v>
      </c>
      <c r="D318" t="s">
        <v>1030</v>
      </c>
      <c r="E318" t="s">
        <v>1031</v>
      </c>
      <c r="F318">
        <v>5</v>
      </c>
      <c r="G318" t="s">
        <v>999</v>
      </c>
      <c r="H318" t="s">
        <v>416</v>
      </c>
      <c r="I318">
        <v>1662657117.8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312.7161440059581</v>
      </c>
      <c r="AK318">
        <v>304.5309818181817</v>
      </c>
      <c r="AL318">
        <v>-2.639709771598707</v>
      </c>
      <c r="AM318">
        <v>64.66516041558027</v>
      </c>
      <c r="AN318">
        <f>(AP318 - AO318 + DI318*1E3/(8.314*(DK318+273.15)) * AR318/DH318 * AQ318) * DH318/(100*CV318) * 1000/(1000 - AP318)</f>
        <v>0</v>
      </c>
      <c r="AO318">
        <v>14.13463836275871</v>
      </c>
      <c r="AP318">
        <v>21.84254561403509</v>
      </c>
      <c r="AQ318">
        <v>4.246911290939427E-06</v>
      </c>
      <c r="AR318">
        <v>93.32963312263985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1662657117.8</v>
      </c>
      <c r="DB318">
        <v>316.54544</v>
      </c>
      <c r="DC318">
        <v>320.56884</v>
      </c>
      <c r="DD318">
        <v>21.844828</v>
      </c>
      <c r="DE318">
        <v>14.135924</v>
      </c>
      <c r="DF318">
        <v>320.163</v>
      </c>
      <c r="DG318">
        <v>21.997608</v>
      </c>
      <c r="DH318">
        <v>499.99868</v>
      </c>
      <c r="DI318">
        <v>90.706496</v>
      </c>
      <c r="DJ318">
        <v>0.09999474000000001</v>
      </c>
      <c r="DK318">
        <v>28.785008</v>
      </c>
      <c r="DL318">
        <v>28.184456</v>
      </c>
      <c r="DM318">
        <v>999.9</v>
      </c>
      <c r="DN318">
        <v>0</v>
      </c>
      <c r="DO318">
        <v>0</v>
      </c>
      <c r="DP318">
        <v>10001.948</v>
      </c>
      <c r="DQ318">
        <v>0</v>
      </c>
      <c r="DR318">
        <v>162.0138</v>
      </c>
      <c r="DS318">
        <v>-4.023416320000001</v>
      </c>
      <c r="DT318">
        <v>323.6148</v>
      </c>
      <c r="DU318">
        <v>325.16552</v>
      </c>
      <c r="DV318">
        <v>7.708892000000001</v>
      </c>
      <c r="DW318">
        <v>320.56884</v>
      </c>
      <c r="DX318">
        <v>14.135924</v>
      </c>
      <c r="DY318">
        <v>1.9814676</v>
      </c>
      <c r="DZ318">
        <v>1.282222</v>
      </c>
      <c r="EA318">
        <v>17.297016</v>
      </c>
      <c r="EB318">
        <v>10.592056</v>
      </c>
      <c r="EC318">
        <v>1499.9996</v>
      </c>
      <c r="ED318">
        <v>0.9730009599999999</v>
      </c>
      <c r="EE318">
        <v>0.026998852</v>
      </c>
      <c r="EF318">
        <v>0</v>
      </c>
      <c r="EG318">
        <v>2.283592</v>
      </c>
      <c r="EH318">
        <v>0</v>
      </c>
      <c r="EI318">
        <v>15323.716</v>
      </c>
      <c r="EJ318">
        <v>12533.388</v>
      </c>
      <c r="EK318">
        <v>40.47984</v>
      </c>
      <c r="EL318">
        <v>42.25248</v>
      </c>
      <c r="EM318">
        <v>41</v>
      </c>
      <c r="EN318">
        <v>41.187</v>
      </c>
      <c r="EO318">
        <v>39.812</v>
      </c>
      <c r="EP318">
        <v>1459.4984</v>
      </c>
      <c r="EQ318">
        <v>40.5</v>
      </c>
      <c r="ER318">
        <v>0</v>
      </c>
      <c r="ES318">
        <v>1662657125.3</v>
      </c>
      <c r="ET318">
        <v>0</v>
      </c>
      <c r="EU318">
        <v>2.279353846153847</v>
      </c>
      <c r="EV318">
        <v>0.1478427342722617</v>
      </c>
      <c r="EW318">
        <v>-2035.29230912067</v>
      </c>
      <c r="EX318">
        <v>15327.37307692308</v>
      </c>
      <c r="EY318">
        <v>15</v>
      </c>
      <c r="EZ318">
        <v>0</v>
      </c>
      <c r="FA318" t="s">
        <v>419</v>
      </c>
      <c r="FB318">
        <v>1662142938.1</v>
      </c>
      <c r="FC318">
        <v>1662142938.1</v>
      </c>
      <c r="FD318">
        <v>0</v>
      </c>
      <c r="FE318">
        <v>0.077</v>
      </c>
      <c r="FF318">
        <v>-0.133</v>
      </c>
      <c r="FG318">
        <v>-3.393</v>
      </c>
      <c r="FH318">
        <v>-0.24</v>
      </c>
      <c r="FI318">
        <v>419</v>
      </c>
      <c r="FJ318">
        <v>24</v>
      </c>
      <c r="FK318">
        <v>0.26</v>
      </c>
      <c r="FL318">
        <v>0.23</v>
      </c>
      <c r="FM318">
        <v>-5.645577243902439</v>
      </c>
      <c r="FN318">
        <v>23.99821616027873</v>
      </c>
      <c r="FO318">
        <v>2.707531688147034</v>
      </c>
      <c r="FP318">
        <v>0</v>
      </c>
      <c r="FQ318">
        <v>2.308938235294118</v>
      </c>
      <c r="FR318">
        <v>-0.6023147480491998</v>
      </c>
      <c r="FS318">
        <v>0.210963032745363</v>
      </c>
      <c r="FT318">
        <v>1</v>
      </c>
      <c r="FU318">
        <v>7.708824878048781</v>
      </c>
      <c r="FV318">
        <v>0.006065853658567859</v>
      </c>
      <c r="FW318">
        <v>0.001024412078745176</v>
      </c>
      <c r="FX318">
        <v>1</v>
      </c>
      <c r="FY318">
        <v>2</v>
      </c>
      <c r="FZ318">
        <v>3</v>
      </c>
      <c r="GA318" t="s">
        <v>420</v>
      </c>
      <c r="GB318">
        <v>2.97474</v>
      </c>
      <c r="GC318">
        <v>2.71571</v>
      </c>
      <c r="GD318">
        <v>0.0712897</v>
      </c>
      <c r="GE318">
        <v>0.0697636</v>
      </c>
      <c r="GF318">
        <v>0.0995767</v>
      </c>
      <c r="GG318">
        <v>0.0714209</v>
      </c>
      <c r="GH318">
        <v>29113.1</v>
      </c>
      <c r="GI318">
        <v>29304.5</v>
      </c>
      <c r="GJ318">
        <v>29176.2</v>
      </c>
      <c r="GK318">
        <v>29162.4</v>
      </c>
      <c r="GL318">
        <v>34836.7</v>
      </c>
      <c r="GM318">
        <v>35988.1</v>
      </c>
      <c r="GN318">
        <v>41120.7</v>
      </c>
      <c r="GO318">
        <v>41540.7</v>
      </c>
      <c r="GP318">
        <v>1.89815</v>
      </c>
      <c r="GQ318">
        <v>2.24085</v>
      </c>
      <c r="GR318">
        <v>-0.0342987</v>
      </c>
      <c r="GS318">
        <v>0</v>
      </c>
      <c r="GT318">
        <v>28.748</v>
      </c>
      <c r="GU318">
        <v>999.9</v>
      </c>
      <c r="GV318">
        <v>38</v>
      </c>
      <c r="GW318">
        <v>36.7</v>
      </c>
      <c r="GX318">
        <v>25.9832</v>
      </c>
      <c r="GY318">
        <v>63.3799</v>
      </c>
      <c r="GZ318">
        <v>21.6827</v>
      </c>
      <c r="HA318">
        <v>2</v>
      </c>
      <c r="HB318">
        <v>0.471301</v>
      </c>
      <c r="HC318">
        <v>2.95676</v>
      </c>
      <c r="HD318">
        <v>20.3614</v>
      </c>
      <c r="HE318">
        <v>5.20875</v>
      </c>
      <c r="HF318">
        <v>12.0101</v>
      </c>
      <c r="HG318">
        <v>4.9853</v>
      </c>
      <c r="HH318">
        <v>3.28665</v>
      </c>
      <c r="HI318">
        <v>9999</v>
      </c>
      <c r="HJ318">
        <v>9999</v>
      </c>
      <c r="HK318">
        <v>9999</v>
      </c>
      <c r="HL318">
        <v>222.7</v>
      </c>
      <c r="HM318">
        <v>1.86751</v>
      </c>
      <c r="HN318">
        <v>1.86653</v>
      </c>
      <c r="HO318">
        <v>1.86592</v>
      </c>
      <c r="HP318">
        <v>1.86584</v>
      </c>
      <c r="HQ318">
        <v>1.86773</v>
      </c>
      <c r="HR318">
        <v>1.87012</v>
      </c>
      <c r="HS318">
        <v>1.86875</v>
      </c>
      <c r="HT318">
        <v>1.87027</v>
      </c>
      <c r="HU318">
        <v>0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-3.549</v>
      </c>
      <c r="II318">
        <v>-0.1528</v>
      </c>
      <c r="IJ318">
        <v>-2.516739542632623</v>
      </c>
      <c r="IK318">
        <v>-0.003475500162460642</v>
      </c>
      <c r="IL318">
        <v>1.125610701116577E-07</v>
      </c>
      <c r="IM318">
        <v>8.211969671259291E-12</v>
      </c>
      <c r="IN318">
        <v>-0.1937301274936507</v>
      </c>
      <c r="IO318">
        <v>-0.01384364534232655</v>
      </c>
      <c r="IP318">
        <v>0.00103161831321913</v>
      </c>
      <c r="IQ318">
        <v>-1.444183994753534E-05</v>
      </c>
      <c r="IR318">
        <v>3</v>
      </c>
      <c r="IS318">
        <v>2339</v>
      </c>
      <c r="IT318">
        <v>1</v>
      </c>
      <c r="IU318">
        <v>31</v>
      </c>
      <c r="IV318">
        <v>8569.799999999999</v>
      </c>
      <c r="IW318">
        <v>8569.799999999999</v>
      </c>
      <c r="IX318">
        <v>0.9338379999999999</v>
      </c>
      <c r="IY318">
        <v>2.24365</v>
      </c>
      <c r="IZ318">
        <v>1.94702</v>
      </c>
      <c r="JA318">
        <v>2.63428</v>
      </c>
      <c r="JB318">
        <v>2.19482</v>
      </c>
      <c r="JC318">
        <v>2.38281</v>
      </c>
      <c r="JD318">
        <v>40.2982</v>
      </c>
      <c r="JE318">
        <v>14.3334</v>
      </c>
      <c r="JF318">
        <v>18</v>
      </c>
      <c r="JG318">
        <v>536.772</v>
      </c>
      <c r="JH318">
        <v>770.136</v>
      </c>
      <c r="JI318">
        <v>24.9997</v>
      </c>
      <c r="JJ318">
        <v>33.2535</v>
      </c>
      <c r="JK318">
        <v>30</v>
      </c>
      <c r="JL318">
        <v>33.227</v>
      </c>
      <c r="JM318">
        <v>33.1442</v>
      </c>
      <c r="JN318">
        <v>19.3157</v>
      </c>
      <c r="JO318">
        <v>42.7075</v>
      </c>
      <c r="JP318">
        <v>0</v>
      </c>
      <c r="JQ318">
        <v>25</v>
      </c>
      <c r="JR318">
        <v>319.782</v>
      </c>
      <c r="JS318">
        <v>14.1442</v>
      </c>
      <c r="JT318">
        <v>99.8069</v>
      </c>
      <c r="JU318">
        <v>99.78279999999999</v>
      </c>
    </row>
    <row r="319" spans="1:281">
      <c r="A319">
        <v>303</v>
      </c>
      <c r="B319">
        <v>1662657127</v>
      </c>
      <c r="C319">
        <v>6101.400000095367</v>
      </c>
      <c r="D319" t="s">
        <v>1032</v>
      </c>
      <c r="E319" t="s">
        <v>1033</v>
      </c>
      <c r="F319">
        <v>5</v>
      </c>
      <c r="G319" t="s">
        <v>999</v>
      </c>
      <c r="H319" t="s">
        <v>416</v>
      </c>
      <c r="I319">
        <v>1662657119.06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306.5391133947425</v>
      </c>
      <c r="AK319">
        <v>299.9475090909091</v>
      </c>
      <c r="AL319">
        <v>-2.898735121850657</v>
      </c>
      <c r="AM319">
        <v>64.66516041558027</v>
      </c>
      <c r="AN319">
        <f>(AP319 - AO319 + DI319*1E3/(8.314*(DK319+273.15)) * AR319/DH319 * AQ319) * DH319/(100*CV319) * 1000/(1000 - AP319)</f>
        <v>0</v>
      </c>
      <c r="AO319">
        <v>14.13408533841675</v>
      </c>
      <c r="AP319">
        <v>21.83999153766771</v>
      </c>
      <c r="AQ319">
        <v>1.850502215191388E-05</v>
      </c>
      <c r="AR319">
        <v>93.32963312263985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1662657119.06</v>
      </c>
      <c r="DB319">
        <v>313.2474</v>
      </c>
      <c r="DC319">
        <v>316.63408</v>
      </c>
      <c r="DD319">
        <v>21.84428</v>
      </c>
      <c r="DE319">
        <v>14.13536</v>
      </c>
      <c r="DF319">
        <v>316.85368</v>
      </c>
      <c r="DG319">
        <v>21.997068</v>
      </c>
      <c r="DH319">
        <v>500.0074799999999</v>
      </c>
      <c r="DI319">
        <v>90.70657199999999</v>
      </c>
      <c r="DJ319">
        <v>0.1000031</v>
      </c>
      <c r="DK319">
        <v>28.785236</v>
      </c>
      <c r="DL319">
        <v>28.18464000000001</v>
      </c>
      <c r="DM319">
        <v>999.9</v>
      </c>
      <c r="DN319">
        <v>0</v>
      </c>
      <c r="DO319">
        <v>0</v>
      </c>
      <c r="DP319">
        <v>10001.4968</v>
      </c>
      <c r="DQ319">
        <v>0</v>
      </c>
      <c r="DR319">
        <v>162.00324</v>
      </c>
      <c r="DS319">
        <v>-3.38667552</v>
      </c>
      <c r="DT319">
        <v>320.24292</v>
      </c>
      <c r="DU319">
        <v>321.17412</v>
      </c>
      <c r="DV319">
        <v>7.7089128</v>
      </c>
      <c r="DW319">
        <v>316.63408</v>
      </c>
      <c r="DX319">
        <v>14.13536</v>
      </c>
      <c r="DY319">
        <v>1.9814196</v>
      </c>
      <c r="DZ319">
        <v>1.282172</v>
      </c>
      <c r="EA319">
        <v>17.296636</v>
      </c>
      <c r="EB319">
        <v>10.591464</v>
      </c>
      <c r="EC319">
        <v>1499.994</v>
      </c>
      <c r="ED319">
        <v>0.9730009600000001</v>
      </c>
      <c r="EE319">
        <v>0.026998852</v>
      </c>
      <c r="EF319">
        <v>0</v>
      </c>
      <c r="EG319">
        <v>2.310312</v>
      </c>
      <c r="EH319">
        <v>0</v>
      </c>
      <c r="EI319">
        <v>15282.636</v>
      </c>
      <c r="EJ319">
        <v>12533.34</v>
      </c>
      <c r="EK319">
        <v>40.48488</v>
      </c>
      <c r="EL319">
        <v>42.25248</v>
      </c>
      <c r="EM319">
        <v>41</v>
      </c>
      <c r="EN319">
        <v>41.187</v>
      </c>
      <c r="EO319">
        <v>39.812</v>
      </c>
      <c r="EP319">
        <v>1459.4928</v>
      </c>
      <c r="EQ319">
        <v>40.5</v>
      </c>
      <c r="ER319">
        <v>0</v>
      </c>
      <c r="ES319">
        <v>1662657127.1</v>
      </c>
      <c r="ET319">
        <v>0</v>
      </c>
      <c r="EU319">
        <v>2.304872</v>
      </c>
      <c r="EV319">
        <v>0.3610538499790992</v>
      </c>
      <c r="EW319">
        <v>-2072.530772487118</v>
      </c>
      <c r="EX319">
        <v>15256.916</v>
      </c>
      <c r="EY319">
        <v>15</v>
      </c>
      <c r="EZ319">
        <v>0</v>
      </c>
      <c r="FA319" t="s">
        <v>419</v>
      </c>
      <c r="FB319">
        <v>1662142938.1</v>
      </c>
      <c r="FC319">
        <v>1662142938.1</v>
      </c>
      <c r="FD319">
        <v>0</v>
      </c>
      <c r="FE319">
        <v>0.077</v>
      </c>
      <c r="FF319">
        <v>-0.133</v>
      </c>
      <c r="FG319">
        <v>-3.393</v>
      </c>
      <c r="FH319">
        <v>-0.24</v>
      </c>
      <c r="FI319">
        <v>419</v>
      </c>
      <c r="FJ319">
        <v>24</v>
      </c>
      <c r="FK319">
        <v>0.26</v>
      </c>
      <c r="FL319">
        <v>0.23</v>
      </c>
      <c r="FM319">
        <v>-5.087059170731707</v>
      </c>
      <c r="FN319">
        <v>24.20271800696865</v>
      </c>
      <c r="FO319">
        <v>2.732016146170915</v>
      </c>
      <c r="FP319">
        <v>0</v>
      </c>
      <c r="FQ319">
        <v>2.309461764705883</v>
      </c>
      <c r="FR319">
        <v>-0.3574316323490818</v>
      </c>
      <c r="FS319">
        <v>0.2115471411998446</v>
      </c>
      <c r="FT319">
        <v>1</v>
      </c>
      <c r="FU319">
        <v>7.708825121951221</v>
      </c>
      <c r="FV319">
        <v>0.005563275261306851</v>
      </c>
      <c r="FW319">
        <v>0.001020072025078271</v>
      </c>
      <c r="FX319">
        <v>1</v>
      </c>
      <c r="FY319">
        <v>2</v>
      </c>
      <c r="FZ319">
        <v>3</v>
      </c>
      <c r="GA319" t="s">
        <v>420</v>
      </c>
      <c r="GB319">
        <v>2.97461</v>
      </c>
      <c r="GC319">
        <v>2.71547</v>
      </c>
      <c r="GD319">
        <v>0.07039869999999999</v>
      </c>
      <c r="GE319">
        <v>0.06868</v>
      </c>
      <c r="GF319">
        <v>0.0995767</v>
      </c>
      <c r="GG319">
        <v>0.0714195</v>
      </c>
      <c r="GH319">
        <v>29141.1</v>
      </c>
      <c r="GI319">
        <v>29338.6</v>
      </c>
      <c r="GJ319">
        <v>29176.3</v>
      </c>
      <c r="GK319">
        <v>29162.4</v>
      </c>
      <c r="GL319">
        <v>34836.7</v>
      </c>
      <c r="GM319">
        <v>35988.1</v>
      </c>
      <c r="GN319">
        <v>41120.8</v>
      </c>
      <c r="GO319">
        <v>41540.7</v>
      </c>
      <c r="GP319">
        <v>1.89793</v>
      </c>
      <c r="GQ319">
        <v>2.24105</v>
      </c>
      <c r="GR319">
        <v>-0.034444</v>
      </c>
      <c r="GS319">
        <v>0</v>
      </c>
      <c r="GT319">
        <v>28.7498</v>
      </c>
      <c r="GU319">
        <v>999.9</v>
      </c>
      <c r="GV319">
        <v>38</v>
      </c>
      <c r="GW319">
        <v>36.7</v>
      </c>
      <c r="GX319">
        <v>25.9829</v>
      </c>
      <c r="GY319">
        <v>63.3299</v>
      </c>
      <c r="GZ319">
        <v>21.8109</v>
      </c>
      <c r="HA319">
        <v>2</v>
      </c>
      <c r="HB319">
        <v>0.471072</v>
      </c>
      <c r="HC319">
        <v>2.95627</v>
      </c>
      <c r="HD319">
        <v>20.3613</v>
      </c>
      <c r="HE319">
        <v>5.20786</v>
      </c>
      <c r="HF319">
        <v>12.0101</v>
      </c>
      <c r="HG319">
        <v>4.9849</v>
      </c>
      <c r="HH319">
        <v>3.28648</v>
      </c>
      <c r="HI319">
        <v>9999</v>
      </c>
      <c r="HJ319">
        <v>9999</v>
      </c>
      <c r="HK319">
        <v>9999</v>
      </c>
      <c r="HL319">
        <v>222.7</v>
      </c>
      <c r="HM319">
        <v>1.86751</v>
      </c>
      <c r="HN319">
        <v>1.86655</v>
      </c>
      <c r="HO319">
        <v>1.86595</v>
      </c>
      <c r="HP319">
        <v>1.86584</v>
      </c>
      <c r="HQ319">
        <v>1.86773</v>
      </c>
      <c r="HR319">
        <v>1.87012</v>
      </c>
      <c r="HS319">
        <v>1.86876</v>
      </c>
      <c r="HT319">
        <v>1.87025</v>
      </c>
      <c r="HU319">
        <v>0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-3.534</v>
      </c>
      <c r="II319">
        <v>-0.1528</v>
      </c>
      <c r="IJ319">
        <v>-2.516739542632623</v>
      </c>
      <c r="IK319">
        <v>-0.003475500162460642</v>
      </c>
      <c r="IL319">
        <v>1.125610701116577E-07</v>
      </c>
      <c r="IM319">
        <v>8.211969671259291E-12</v>
      </c>
      <c r="IN319">
        <v>-0.1937301274936507</v>
      </c>
      <c r="IO319">
        <v>-0.01384364534232655</v>
      </c>
      <c r="IP319">
        <v>0.00103161831321913</v>
      </c>
      <c r="IQ319">
        <v>-1.444183994753534E-05</v>
      </c>
      <c r="IR319">
        <v>3</v>
      </c>
      <c r="IS319">
        <v>2339</v>
      </c>
      <c r="IT319">
        <v>1</v>
      </c>
      <c r="IU319">
        <v>31</v>
      </c>
      <c r="IV319">
        <v>8569.799999999999</v>
      </c>
      <c r="IW319">
        <v>8569.799999999999</v>
      </c>
      <c r="IX319">
        <v>0.930176</v>
      </c>
      <c r="IY319">
        <v>2.23999</v>
      </c>
      <c r="IZ319">
        <v>1.94702</v>
      </c>
      <c r="JA319">
        <v>2.63428</v>
      </c>
      <c r="JB319">
        <v>2.19482</v>
      </c>
      <c r="JC319">
        <v>2.40845</v>
      </c>
      <c r="JD319">
        <v>40.2982</v>
      </c>
      <c r="JE319">
        <v>14.3509</v>
      </c>
      <c r="JF319">
        <v>18</v>
      </c>
      <c r="JG319">
        <v>536.615</v>
      </c>
      <c r="JH319">
        <v>770.33</v>
      </c>
      <c r="JI319">
        <v>24.9997</v>
      </c>
      <c r="JJ319">
        <v>33.2546</v>
      </c>
      <c r="JK319">
        <v>30</v>
      </c>
      <c r="JL319">
        <v>33.227</v>
      </c>
      <c r="JM319">
        <v>33.1442</v>
      </c>
      <c r="JN319">
        <v>18.6274</v>
      </c>
      <c r="JO319">
        <v>42.7075</v>
      </c>
      <c r="JP319">
        <v>0</v>
      </c>
      <c r="JQ319">
        <v>25</v>
      </c>
      <c r="JR319">
        <v>313.102</v>
      </c>
      <c r="JS319">
        <v>14.1442</v>
      </c>
      <c r="JT319">
        <v>99.80710000000001</v>
      </c>
      <c r="JU319">
        <v>99.78270000000001</v>
      </c>
    </row>
    <row r="320" spans="1:281">
      <c r="A320">
        <v>304</v>
      </c>
      <c r="B320">
        <v>1662657130.5</v>
      </c>
      <c r="C320">
        <v>6104.900000095367</v>
      </c>
      <c r="D320" t="s">
        <v>1034</v>
      </c>
      <c r="E320" t="s">
        <v>1035</v>
      </c>
      <c r="F320">
        <v>5</v>
      </c>
      <c r="G320" t="s">
        <v>999</v>
      </c>
      <c r="H320" t="s">
        <v>416</v>
      </c>
      <c r="I320">
        <v>1662657122.8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293.8710992875677</v>
      </c>
      <c r="AK320">
        <v>289.0357272727273</v>
      </c>
      <c r="AL320">
        <v>-3.121844734292612</v>
      </c>
      <c r="AM320">
        <v>64.66516041558027</v>
      </c>
      <c r="AN320">
        <f>(AP320 - AO320 + DI320*1E3/(8.314*(DK320+273.15)) * AR320/DH320 * AQ320) * DH320/(100*CV320) * 1000/(1000 - AP320)</f>
        <v>0</v>
      </c>
      <c r="AO320">
        <v>14.13267649067992</v>
      </c>
      <c r="AP320">
        <v>21.83936119711043</v>
      </c>
      <c r="AQ320">
        <v>-3.191644389129836E-05</v>
      </c>
      <c r="AR320">
        <v>93.32963312263985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1662657122.8</v>
      </c>
      <c r="DB320">
        <v>303.10068</v>
      </c>
      <c r="DC320">
        <v>305.24332</v>
      </c>
      <c r="DD320">
        <v>21.842756</v>
      </c>
      <c r="DE320">
        <v>14.133648</v>
      </c>
      <c r="DF320">
        <v>306.67236</v>
      </c>
      <c r="DG320">
        <v>21.995568</v>
      </c>
      <c r="DH320">
        <v>499.9978</v>
      </c>
      <c r="DI320">
        <v>90.70673600000002</v>
      </c>
      <c r="DJ320">
        <v>0.099961484</v>
      </c>
      <c r="DK320">
        <v>28.786232</v>
      </c>
      <c r="DL320">
        <v>28.18482</v>
      </c>
      <c r="DM320">
        <v>999.9</v>
      </c>
      <c r="DN320">
        <v>0</v>
      </c>
      <c r="DO320">
        <v>0</v>
      </c>
      <c r="DP320">
        <v>10005.0768</v>
      </c>
      <c r="DQ320">
        <v>0</v>
      </c>
      <c r="DR320">
        <v>161.9508</v>
      </c>
      <c r="DS320">
        <v>-2.14262132</v>
      </c>
      <c r="DT320">
        <v>309.86924</v>
      </c>
      <c r="DU320">
        <v>309.61944</v>
      </c>
      <c r="DV320">
        <v>7.709112399999999</v>
      </c>
      <c r="DW320">
        <v>305.24332</v>
      </c>
      <c r="DX320">
        <v>14.133648</v>
      </c>
      <c r="DY320">
        <v>1.9812856</v>
      </c>
      <c r="DZ320">
        <v>1.2820184</v>
      </c>
      <c r="EA320">
        <v>17.295564</v>
      </c>
      <c r="EB320">
        <v>10.589672</v>
      </c>
      <c r="EC320">
        <v>1500.0152</v>
      </c>
      <c r="ED320">
        <v>0.9730012000000001</v>
      </c>
      <c r="EE320">
        <v>0.02699864</v>
      </c>
      <c r="EF320">
        <v>0</v>
      </c>
      <c r="EG320">
        <v>2.32368</v>
      </c>
      <c r="EH320">
        <v>0</v>
      </c>
      <c r="EI320">
        <v>15151.932</v>
      </c>
      <c r="EJ320">
        <v>12533.52</v>
      </c>
      <c r="EK320">
        <v>40.48992000000001</v>
      </c>
      <c r="EL320">
        <v>42.25248</v>
      </c>
      <c r="EM320">
        <v>41</v>
      </c>
      <c r="EN320">
        <v>41.19456</v>
      </c>
      <c r="EO320">
        <v>39.812</v>
      </c>
      <c r="EP320">
        <v>1459.514</v>
      </c>
      <c r="EQ320">
        <v>40.5</v>
      </c>
      <c r="ER320">
        <v>0</v>
      </c>
      <c r="ES320">
        <v>1662657130.7</v>
      </c>
      <c r="ET320">
        <v>0</v>
      </c>
      <c r="EU320">
        <v>2.304972</v>
      </c>
      <c r="EV320">
        <v>0.6612846188392332</v>
      </c>
      <c r="EW320">
        <v>-2102.715384706471</v>
      </c>
      <c r="EX320">
        <v>15131.692</v>
      </c>
      <c r="EY320">
        <v>15</v>
      </c>
      <c r="EZ320">
        <v>0</v>
      </c>
      <c r="FA320" t="s">
        <v>419</v>
      </c>
      <c r="FB320">
        <v>1662142938.1</v>
      </c>
      <c r="FC320">
        <v>1662142938.1</v>
      </c>
      <c r="FD320">
        <v>0</v>
      </c>
      <c r="FE320">
        <v>0.077</v>
      </c>
      <c r="FF320">
        <v>-0.133</v>
      </c>
      <c r="FG320">
        <v>-3.393</v>
      </c>
      <c r="FH320">
        <v>-0.24</v>
      </c>
      <c r="FI320">
        <v>419</v>
      </c>
      <c r="FJ320">
        <v>24</v>
      </c>
      <c r="FK320">
        <v>0.26</v>
      </c>
      <c r="FL320">
        <v>0.23</v>
      </c>
      <c r="FM320">
        <v>-2.899790775</v>
      </c>
      <c r="FN320">
        <v>22.48706065666042</v>
      </c>
      <c r="FO320">
        <v>2.602202048538367</v>
      </c>
      <c r="FP320">
        <v>0</v>
      </c>
      <c r="FQ320">
        <v>2.303541176470588</v>
      </c>
      <c r="FR320">
        <v>0.3364858684952859</v>
      </c>
      <c r="FS320">
        <v>0.1912229852010583</v>
      </c>
      <c r="FT320">
        <v>1</v>
      </c>
      <c r="FU320">
        <v>7.70888925</v>
      </c>
      <c r="FV320">
        <v>0.003770093808612691</v>
      </c>
      <c r="FW320">
        <v>0.001021318724737744</v>
      </c>
      <c r="FX320">
        <v>1</v>
      </c>
      <c r="FY320">
        <v>2</v>
      </c>
      <c r="FZ320">
        <v>3</v>
      </c>
      <c r="GA320" t="s">
        <v>420</v>
      </c>
      <c r="GB320">
        <v>2.97469</v>
      </c>
      <c r="GC320">
        <v>2.7157</v>
      </c>
      <c r="GD320">
        <v>0.0682997</v>
      </c>
      <c r="GE320">
        <v>0.0671066</v>
      </c>
      <c r="GF320">
        <v>0.0995716</v>
      </c>
      <c r="GG320">
        <v>0.07141</v>
      </c>
      <c r="GH320">
        <v>29207.5</v>
      </c>
      <c r="GI320">
        <v>29388.2</v>
      </c>
      <c r="GJ320">
        <v>29176.9</v>
      </c>
      <c r="GK320">
        <v>29162.4</v>
      </c>
      <c r="GL320">
        <v>34837.3</v>
      </c>
      <c r="GM320">
        <v>35988.3</v>
      </c>
      <c r="GN320">
        <v>41121.3</v>
      </c>
      <c r="GO320">
        <v>41540.5</v>
      </c>
      <c r="GP320">
        <v>1.8981</v>
      </c>
      <c r="GQ320">
        <v>2.241</v>
      </c>
      <c r="GR320">
        <v>-0.0344031</v>
      </c>
      <c r="GS320">
        <v>0</v>
      </c>
      <c r="GT320">
        <v>28.7542</v>
      </c>
      <c r="GU320">
        <v>999.9</v>
      </c>
      <c r="GV320">
        <v>38</v>
      </c>
      <c r="GW320">
        <v>36.7</v>
      </c>
      <c r="GX320">
        <v>25.9826</v>
      </c>
      <c r="GY320">
        <v>63.2099</v>
      </c>
      <c r="GZ320">
        <v>21.7228</v>
      </c>
      <c r="HA320">
        <v>2</v>
      </c>
      <c r="HB320">
        <v>0.471253</v>
      </c>
      <c r="HC320">
        <v>2.95379</v>
      </c>
      <c r="HD320">
        <v>20.3613</v>
      </c>
      <c r="HE320">
        <v>5.20816</v>
      </c>
      <c r="HF320">
        <v>12.0101</v>
      </c>
      <c r="HG320">
        <v>4.9849</v>
      </c>
      <c r="HH320">
        <v>3.28653</v>
      </c>
      <c r="HI320">
        <v>9999</v>
      </c>
      <c r="HJ320">
        <v>9999</v>
      </c>
      <c r="HK320">
        <v>9999</v>
      </c>
      <c r="HL320">
        <v>222.7</v>
      </c>
      <c r="HM320">
        <v>1.86752</v>
      </c>
      <c r="HN320">
        <v>1.86657</v>
      </c>
      <c r="HO320">
        <v>1.86591</v>
      </c>
      <c r="HP320">
        <v>1.86584</v>
      </c>
      <c r="HQ320">
        <v>1.8677</v>
      </c>
      <c r="HR320">
        <v>1.87012</v>
      </c>
      <c r="HS320">
        <v>1.86878</v>
      </c>
      <c r="HT320">
        <v>1.87025</v>
      </c>
      <c r="HU320">
        <v>0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-3.497</v>
      </c>
      <c r="II320">
        <v>-0.1528</v>
      </c>
      <c r="IJ320">
        <v>-2.516739542632623</v>
      </c>
      <c r="IK320">
        <v>-0.003475500162460642</v>
      </c>
      <c r="IL320">
        <v>1.125610701116577E-07</v>
      </c>
      <c r="IM320">
        <v>8.211969671259291E-12</v>
      </c>
      <c r="IN320">
        <v>-0.1937301274936507</v>
      </c>
      <c r="IO320">
        <v>-0.01384364534232655</v>
      </c>
      <c r="IP320">
        <v>0.00103161831321913</v>
      </c>
      <c r="IQ320">
        <v>-1.444183994753534E-05</v>
      </c>
      <c r="IR320">
        <v>3</v>
      </c>
      <c r="IS320">
        <v>2339</v>
      </c>
      <c r="IT320">
        <v>1</v>
      </c>
      <c r="IU320">
        <v>31</v>
      </c>
      <c r="IV320">
        <v>8569.9</v>
      </c>
      <c r="IW320">
        <v>8569.9</v>
      </c>
      <c r="IX320">
        <v>0.892334</v>
      </c>
      <c r="IY320">
        <v>2.24487</v>
      </c>
      <c r="IZ320">
        <v>1.94702</v>
      </c>
      <c r="JA320">
        <v>2.62695</v>
      </c>
      <c r="JB320">
        <v>2.19482</v>
      </c>
      <c r="JC320">
        <v>2.41577</v>
      </c>
      <c r="JD320">
        <v>40.2982</v>
      </c>
      <c r="JE320">
        <v>14.3509</v>
      </c>
      <c r="JF320">
        <v>18</v>
      </c>
      <c r="JG320">
        <v>536.737</v>
      </c>
      <c r="JH320">
        <v>770.282</v>
      </c>
      <c r="JI320">
        <v>24.9994</v>
      </c>
      <c r="JJ320">
        <v>33.2549</v>
      </c>
      <c r="JK320">
        <v>30.0001</v>
      </c>
      <c r="JL320">
        <v>33.227</v>
      </c>
      <c r="JM320">
        <v>33.1442</v>
      </c>
      <c r="JN320">
        <v>17.869</v>
      </c>
      <c r="JO320">
        <v>42.7075</v>
      </c>
      <c r="JP320">
        <v>0</v>
      </c>
      <c r="JQ320">
        <v>25</v>
      </c>
      <c r="JR320">
        <v>232.482</v>
      </c>
      <c r="JS320">
        <v>14.1442</v>
      </c>
      <c r="JT320">
        <v>99.8086</v>
      </c>
      <c r="JU320">
        <v>99.7825</v>
      </c>
    </row>
    <row r="321" spans="1:281">
      <c r="A321">
        <v>305</v>
      </c>
      <c r="B321">
        <v>1662657132</v>
      </c>
      <c r="C321">
        <v>6106.400000095367</v>
      </c>
      <c r="D321" t="s">
        <v>1036</v>
      </c>
      <c r="E321" t="s">
        <v>1037</v>
      </c>
      <c r="F321">
        <v>5</v>
      </c>
      <c r="G321" t="s">
        <v>999</v>
      </c>
      <c r="H321" t="s">
        <v>416</v>
      </c>
      <c r="I321">
        <v>1662657124.06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290.4264874172567</v>
      </c>
      <c r="AK321">
        <v>284.8452484848483</v>
      </c>
      <c r="AL321">
        <v>-2.973580590565743</v>
      </c>
      <c r="AM321">
        <v>64.66516041558027</v>
      </c>
      <c r="AN321">
        <f>(AP321 - AO321 + DI321*1E3/(8.314*(DK321+273.15)) * AR321/DH321 * AQ321) * DH321/(100*CV321) * 1000/(1000 - AP321)</f>
        <v>0</v>
      </c>
      <c r="AO321">
        <v>14.13201495586862</v>
      </c>
      <c r="AP321">
        <v>21.83988534571724</v>
      </c>
      <c r="AQ321">
        <v>-2.774285050179138E-05</v>
      </c>
      <c r="AR321">
        <v>93.32963312263985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1662657124.06</v>
      </c>
      <c r="DB321">
        <v>299.6344</v>
      </c>
      <c r="DC321">
        <v>301.5504800000001</v>
      </c>
      <c r="DD321">
        <v>21.842344</v>
      </c>
      <c r="DE321">
        <v>14.133016</v>
      </c>
      <c r="DF321">
        <v>303.19424</v>
      </c>
      <c r="DG321">
        <v>21.99516</v>
      </c>
      <c r="DH321">
        <v>499.9993999999999</v>
      </c>
      <c r="DI321">
        <v>90.70674000000001</v>
      </c>
      <c r="DJ321">
        <v>0.099960532</v>
      </c>
      <c r="DK321">
        <v>28.786612</v>
      </c>
      <c r="DL321">
        <v>28.185228</v>
      </c>
      <c r="DM321">
        <v>999.9</v>
      </c>
      <c r="DN321">
        <v>0</v>
      </c>
      <c r="DO321">
        <v>0</v>
      </c>
      <c r="DP321">
        <v>10006.652</v>
      </c>
      <c r="DQ321">
        <v>0</v>
      </c>
      <c r="DR321">
        <v>161.93752</v>
      </c>
      <c r="DS321">
        <v>-1.9160624</v>
      </c>
      <c r="DT321">
        <v>306.3254</v>
      </c>
      <c r="DU321">
        <v>305.87344</v>
      </c>
      <c r="DV321">
        <v>7.709333999999999</v>
      </c>
      <c r="DW321">
        <v>301.5504800000001</v>
      </c>
      <c r="DX321">
        <v>14.133016</v>
      </c>
      <c r="DY321">
        <v>1.981248</v>
      </c>
      <c r="DZ321">
        <v>1.2819608</v>
      </c>
      <c r="EA321">
        <v>17.295268</v>
      </c>
      <c r="EB321">
        <v>10.589</v>
      </c>
      <c r="EC321">
        <v>1500.0224</v>
      </c>
      <c r="ED321">
        <v>0.97300168</v>
      </c>
      <c r="EE321">
        <v>0.026998216</v>
      </c>
      <c r="EF321">
        <v>0</v>
      </c>
      <c r="EG321">
        <v>2.343032</v>
      </c>
      <c r="EH321">
        <v>0</v>
      </c>
      <c r="EI321">
        <v>15107.816</v>
      </c>
      <c r="EJ321">
        <v>12533.576</v>
      </c>
      <c r="EK321">
        <v>40.49496</v>
      </c>
      <c r="EL321">
        <v>42.25248</v>
      </c>
      <c r="EM321">
        <v>41</v>
      </c>
      <c r="EN321">
        <v>41.1996</v>
      </c>
      <c r="EO321">
        <v>39.812</v>
      </c>
      <c r="EP321">
        <v>1459.5216</v>
      </c>
      <c r="EQ321">
        <v>40.5</v>
      </c>
      <c r="ER321">
        <v>0</v>
      </c>
      <c r="ES321">
        <v>1662657131.9</v>
      </c>
      <c r="ET321">
        <v>0</v>
      </c>
      <c r="EU321">
        <v>2.318292</v>
      </c>
      <c r="EV321">
        <v>1.353561538085078</v>
      </c>
      <c r="EW321">
        <v>-2116.830766135457</v>
      </c>
      <c r="EX321">
        <v>15089.172</v>
      </c>
      <c r="EY321">
        <v>15</v>
      </c>
      <c r="EZ321">
        <v>0</v>
      </c>
      <c r="FA321" t="s">
        <v>419</v>
      </c>
      <c r="FB321">
        <v>1662142938.1</v>
      </c>
      <c r="FC321">
        <v>1662142938.1</v>
      </c>
      <c r="FD321">
        <v>0</v>
      </c>
      <c r="FE321">
        <v>0.077</v>
      </c>
      <c r="FF321">
        <v>-0.133</v>
      </c>
      <c r="FG321">
        <v>-3.393</v>
      </c>
      <c r="FH321">
        <v>-0.24</v>
      </c>
      <c r="FI321">
        <v>419</v>
      </c>
      <c r="FJ321">
        <v>24</v>
      </c>
      <c r="FK321">
        <v>0.26</v>
      </c>
      <c r="FL321">
        <v>0.23</v>
      </c>
      <c r="FM321">
        <v>-2.616532625</v>
      </c>
      <c r="FN321">
        <v>20.67837783489681</v>
      </c>
      <c r="FO321">
        <v>2.49049151249229</v>
      </c>
      <c r="FP321">
        <v>0</v>
      </c>
      <c r="FQ321">
        <v>2.3123</v>
      </c>
      <c r="FR321">
        <v>0.4518319334788236</v>
      </c>
      <c r="FS321">
        <v>0.1962034418358539</v>
      </c>
      <c r="FT321">
        <v>1</v>
      </c>
      <c r="FU321">
        <v>7.708962</v>
      </c>
      <c r="FV321">
        <v>0.004510243902419383</v>
      </c>
      <c r="FW321">
        <v>0.001048952334474721</v>
      </c>
      <c r="FX321">
        <v>1</v>
      </c>
      <c r="FY321">
        <v>2</v>
      </c>
      <c r="FZ321">
        <v>3</v>
      </c>
      <c r="GA321" t="s">
        <v>420</v>
      </c>
      <c r="GB321">
        <v>2.97472</v>
      </c>
      <c r="GC321">
        <v>2.71575</v>
      </c>
      <c r="GD321">
        <v>0.0674829</v>
      </c>
      <c r="GE321">
        <v>0.0660545</v>
      </c>
      <c r="GF321">
        <v>0.09957870000000001</v>
      </c>
      <c r="GG321">
        <v>0.0714076</v>
      </c>
      <c r="GH321">
        <v>29232.8</v>
      </c>
      <c r="GI321">
        <v>29421.4</v>
      </c>
      <c r="GJ321">
        <v>29176.6</v>
      </c>
      <c r="GK321">
        <v>29162.4</v>
      </c>
      <c r="GL321">
        <v>34836.6</v>
      </c>
      <c r="GM321">
        <v>35988.5</v>
      </c>
      <c r="GN321">
        <v>41120.8</v>
      </c>
      <c r="GO321">
        <v>41540.6</v>
      </c>
      <c r="GP321">
        <v>1.89805</v>
      </c>
      <c r="GQ321">
        <v>2.2408</v>
      </c>
      <c r="GR321">
        <v>-0.034593</v>
      </c>
      <c r="GS321">
        <v>0</v>
      </c>
      <c r="GT321">
        <v>28.756</v>
      </c>
      <c r="GU321">
        <v>999.9</v>
      </c>
      <c r="GV321">
        <v>38</v>
      </c>
      <c r="GW321">
        <v>36.7</v>
      </c>
      <c r="GX321">
        <v>25.9829</v>
      </c>
      <c r="GY321">
        <v>63.2199</v>
      </c>
      <c r="GZ321">
        <v>21.7468</v>
      </c>
      <c r="HA321">
        <v>2</v>
      </c>
      <c r="HB321">
        <v>0.471217</v>
      </c>
      <c r="HC321">
        <v>2.95287</v>
      </c>
      <c r="HD321">
        <v>20.3615</v>
      </c>
      <c r="HE321">
        <v>5.20905</v>
      </c>
      <c r="HF321">
        <v>12.0102</v>
      </c>
      <c r="HG321">
        <v>4.9853</v>
      </c>
      <c r="HH321">
        <v>3.28673</v>
      </c>
      <c r="HI321">
        <v>9999</v>
      </c>
      <c r="HJ321">
        <v>9999</v>
      </c>
      <c r="HK321">
        <v>9999</v>
      </c>
      <c r="HL321">
        <v>222.7</v>
      </c>
      <c r="HM321">
        <v>1.86751</v>
      </c>
      <c r="HN321">
        <v>1.86658</v>
      </c>
      <c r="HO321">
        <v>1.86592</v>
      </c>
      <c r="HP321">
        <v>1.86584</v>
      </c>
      <c r="HQ321">
        <v>1.86771</v>
      </c>
      <c r="HR321">
        <v>1.87013</v>
      </c>
      <c r="HS321">
        <v>1.86878</v>
      </c>
      <c r="HT321">
        <v>1.87026</v>
      </c>
      <c r="HU321">
        <v>0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-3.483</v>
      </c>
      <c r="II321">
        <v>-0.1529</v>
      </c>
      <c r="IJ321">
        <v>-2.516739542632623</v>
      </c>
      <c r="IK321">
        <v>-0.003475500162460642</v>
      </c>
      <c r="IL321">
        <v>1.125610701116577E-07</v>
      </c>
      <c r="IM321">
        <v>8.211969671259291E-12</v>
      </c>
      <c r="IN321">
        <v>-0.1937301274936507</v>
      </c>
      <c r="IO321">
        <v>-0.01384364534232655</v>
      </c>
      <c r="IP321">
        <v>0.00103161831321913</v>
      </c>
      <c r="IQ321">
        <v>-1.444183994753534E-05</v>
      </c>
      <c r="IR321">
        <v>3</v>
      </c>
      <c r="IS321">
        <v>2339</v>
      </c>
      <c r="IT321">
        <v>1</v>
      </c>
      <c r="IU321">
        <v>31</v>
      </c>
      <c r="IV321">
        <v>8569.9</v>
      </c>
      <c r="IW321">
        <v>8569.9</v>
      </c>
      <c r="IX321">
        <v>0.915527</v>
      </c>
      <c r="IY321">
        <v>2.25464</v>
      </c>
      <c r="IZ321">
        <v>1.94702</v>
      </c>
      <c r="JA321">
        <v>2.63062</v>
      </c>
      <c r="JB321">
        <v>2.19482</v>
      </c>
      <c r="JC321">
        <v>2.37183</v>
      </c>
      <c r="JD321">
        <v>40.2982</v>
      </c>
      <c r="JE321">
        <v>14.3422</v>
      </c>
      <c r="JF321">
        <v>18</v>
      </c>
      <c r="JG321">
        <v>536.702</v>
      </c>
      <c r="JH321">
        <v>770.087</v>
      </c>
      <c r="JI321">
        <v>24.9994</v>
      </c>
      <c r="JJ321">
        <v>33.2549</v>
      </c>
      <c r="JK321">
        <v>30.0001</v>
      </c>
      <c r="JL321">
        <v>33.227</v>
      </c>
      <c r="JM321">
        <v>33.1442</v>
      </c>
      <c r="JN321">
        <v>17.5868</v>
      </c>
      <c r="JO321">
        <v>42.7075</v>
      </c>
      <c r="JP321">
        <v>0</v>
      </c>
      <c r="JQ321">
        <v>25</v>
      </c>
      <c r="JR321">
        <v>225.786</v>
      </c>
      <c r="JS321">
        <v>14.1442</v>
      </c>
      <c r="JT321">
        <v>99.8075</v>
      </c>
      <c r="JU321">
        <v>99.78279999999999</v>
      </c>
    </row>
    <row r="322" spans="1:281">
      <c r="A322">
        <v>306</v>
      </c>
      <c r="B322">
        <v>1662657135.5</v>
      </c>
      <c r="C322">
        <v>6109.900000095367</v>
      </c>
      <c r="D322" t="s">
        <v>1038</v>
      </c>
      <c r="E322" t="s">
        <v>1039</v>
      </c>
      <c r="F322">
        <v>5</v>
      </c>
      <c r="G322" t="s">
        <v>999</v>
      </c>
      <c r="H322" t="s">
        <v>416</v>
      </c>
      <c r="I322">
        <v>1662657127.8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279.5605473779764</v>
      </c>
      <c r="AK322">
        <v>274.7022363636364</v>
      </c>
      <c r="AL322">
        <v>-2.896325726083633</v>
      </c>
      <c r="AM322">
        <v>64.66516041558027</v>
      </c>
      <c r="AN322">
        <f>(AP322 - AO322 + DI322*1E3/(8.314*(DK322+273.15)) * AR322/DH322 * AQ322) * DH322/(100*CV322) * 1000/(1000 - AP322)</f>
        <v>0</v>
      </c>
      <c r="AO322">
        <v>14.12990411103859</v>
      </c>
      <c r="AP322">
        <v>21.84394045407638</v>
      </c>
      <c r="AQ322">
        <v>-5.756483739764617E-06</v>
      </c>
      <c r="AR322">
        <v>93.32963312263985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1662657127.8</v>
      </c>
      <c r="DB322">
        <v>289.35356</v>
      </c>
      <c r="DC322">
        <v>289.52516</v>
      </c>
      <c r="DD322">
        <v>21.842</v>
      </c>
      <c r="DE322">
        <v>14.131244</v>
      </c>
      <c r="DF322">
        <v>292.87824</v>
      </c>
      <c r="DG322">
        <v>21.994816</v>
      </c>
      <c r="DH322">
        <v>500.01556</v>
      </c>
      <c r="DI322">
        <v>90.70678400000001</v>
      </c>
      <c r="DJ322">
        <v>0.10003022</v>
      </c>
      <c r="DK322">
        <v>28.787584</v>
      </c>
      <c r="DL322">
        <v>28.187976</v>
      </c>
      <c r="DM322">
        <v>999.9</v>
      </c>
      <c r="DN322">
        <v>0</v>
      </c>
      <c r="DO322">
        <v>0</v>
      </c>
      <c r="DP322">
        <v>10002.152</v>
      </c>
      <c r="DQ322">
        <v>0</v>
      </c>
      <c r="DR322">
        <v>161.94372</v>
      </c>
      <c r="DS322">
        <v>-0.1715796</v>
      </c>
      <c r="DT322">
        <v>295.81484</v>
      </c>
      <c r="DU322">
        <v>293.6752</v>
      </c>
      <c r="DV322">
        <v>7.710755599999999</v>
      </c>
      <c r="DW322">
        <v>289.52516</v>
      </c>
      <c r="DX322">
        <v>14.131244</v>
      </c>
      <c r="DY322">
        <v>1.9812176</v>
      </c>
      <c r="DZ322">
        <v>1.2818004</v>
      </c>
      <c r="EA322">
        <v>17.295016</v>
      </c>
      <c r="EB322">
        <v>10.587128</v>
      </c>
      <c r="EC322">
        <v>1500.03</v>
      </c>
      <c r="ED322">
        <v>0.9730021600000002</v>
      </c>
      <c r="EE322">
        <v>0.026997792</v>
      </c>
      <c r="EF322">
        <v>0</v>
      </c>
      <c r="EG322">
        <v>2.35008</v>
      </c>
      <c r="EH322">
        <v>0</v>
      </c>
      <c r="EI322">
        <v>14974.104</v>
      </c>
      <c r="EJ322">
        <v>12533.632</v>
      </c>
      <c r="EK322">
        <v>40.5</v>
      </c>
      <c r="EL322">
        <v>42.25496</v>
      </c>
      <c r="EM322">
        <v>41.00248</v>
      </c>
      <c r="EN322">
        <v>41.20968</v>
      </c>
      <c r="EO322">
        <v>39.812</v>
      </c>
      <c r="EP322">
        <v>1459.5308</v>
      </c>
      <c r="EQ322">
        <v>40.5</v>
      </c>
      <c r="ER322">
        <v>0</v>
      </c>
      <c r="ES322">
        <v>1662657135.5</v>
      </c>
      <c r="ET322">
        <v>0</v>
      </c>
      <c r="EU322">
        <v>2.352716</v>
      </c>
      <c r="EV322">
        <v>0.4249000063562797</v>
      </c>
      <c r="EW322">
        <v>-2137.338458353044</v>
      </c>
      <c r="EX322">
        <v>14961.136</v>
      </c>
      <c r="EY322">
        <v>15</v>
      </c>
      <c r="EZ322">
        <v>0</v>
      </c>
      <c r="FA322" t="s">
        <v>419</v>
      </c>
      <c r="FB322">
        <v>1662142938.1</v>
      </c>
      <c r="FC322">
        <v>1662142938.1</v>
      </c>
      <c r="FD322">
        <v>0</v>
      </c>
      <c r="FE322">
        <v>0.077</v>
      </c>
      <c r="FF322">
        <v>-0.133</v>
      </c>
      <c r="FG322">
        <v>-3.393</v>
      </c>
      <c r="FH322">
        <v>-0.24</v>
      </c>
      <c r="FI322">
        <v>419</v>
      </c>
      <c r="FJ322">
        <v>24</v>
      </c>
      <c r="FK322">
        <v>0.26</v>
      </c>
      <c r="FL322">
        <v>0.23</v>
      </c>
      <c r="FM322">
        <v>-1.227624275</v>
      </c>
      <c r="FN322">
        <v>24.60404029643527</v>
      </c>
      <c r="FO322">
        <v>2.817914040691758</v>
      </c>
      <c r="FP322">
        <v>0</v>
      </c>
      <c r="FQ322">
        <v>2.326373529411764</v>
      </c>
      <c r="FR322">
        <v>0.4412055026848201</v>
      </c>
      <c r="FS322">
        <v>0.1899607657770469</v>
      </c>
      <c r="FT322">
        <v>1</v>
      </c>
      <c r="FU322">
        <v>7.710160500000001</v>
      </c>
      <c r="FV322">
        <v>0.01431579737336281</v>
      </c>
      <c r="FW322">
        <v>0.002123183870982444</v>
      </c>
      <c r="FX322">
        <v>1</v>
      </c>
      <c r="FY322">
        <v>2</v>
      </c>
      <c r="FZ322">
        <v>3</v>
      </c>
      <c r="GA322" t="s">
        <v>420</v>
      </c>
      <c r="GB322">
        <v>2.97481</v>
      </c>
      <c r="GC322">
        <v>2.71549</v>
      </c>
      <c r="GD322">
        <v>0.065418</v>
      </c>
      <c r="GE322">
        <v>0.0633346</v>
      </c>
      <c r="GF322">
        <v>0.0995862</v>
      </c>
      <c r="GG322">
        <v>0.0714024</v>
      </c>
      <c r="GH322">
        <v>29297.4</v>
      </c>
      <c r="GI322">
        <v>29507.1</v>
      </c>
      <c r="GJ322">
        <v>29176.5</v>
      </c>
      <c r="GK322">
        <v>29162.5</v>
      </c>
      <c r="GL322">
        <v>34836.2</v>
      </c>
      <c r="GM322">
        <v>35988.5</v>
      </c>
      <c r="GN322">
        <v>41120.8</v>
      </c>
      <c r="GO322">
        <v>41540.4</v>
      </c>
      <c r="GP322">
        <v>1.89797</v>
      </c>
      <c r="GQ322">
        <v>2.24082</v>
      </c>
      <c r="GR322">
        <v>-0.0345372</v>
      </c>
      <c r="GS322">
        <v>0</v>
      </c>
      <c r="GT322">
        <v>28.7597</v>
      </c>
      <c r="GU322">
        <v>999.9</v>
      </c>
      <c r="GV322">
        <v>38</v>
      </c>
      <c r="GW322">
        <v>36.7</v>
      </c>
      <c r="GX322">
        <v>25.9844</v>
      </c>
      <c r="GY322">
        <v>63.3999</v>
      </c>
      <c r="GZ322">
        <v>21.6827</v>
      </c>
      <c r="HA322">
        <v>2</v>
      </c>
      <c r="HB322">
        <v>0.471098</v>
      </c>
      <c r="HC322">
        <v>2.95273</v>
      </c>
      <c r="HD322">
        <v>20.3614</v>
      </c>
      <c r="HE322">
        <v>5.2095</v>
      </c>
      <c r="HF322">
        <v>12.0101</v>
      </c>
      <c r="HG322">
        <v>4.98485</v>
      </c>
      <c r="HH322">
        <v>3.28665</v>
      </c>
      <c r="HI322">
        <v>9999</v>
      </c>
      <c r="HJ322">
        <v>9999</v>
      </c>
      <c r="HK322">
        <v>9999</v>
      </c>
      <c r="HL322">
        <v>222.7</v>
      </c>
      <c r="HM322">
        <v>1.86752</v>
      </c>
      <c r="HN322">
        <v>1.86659</v>
      </c>
      <c r="HO322">
        <v>1.86595</v>
      </c>
      <c r="HP322">
        <v>1.86585</v>
      </c>
      <c r="HQ322">
        <v>1.86774</v>
      </c>
      <c r="HR322">
        <v>1.87013</v>
      </c>
      <c r="HS322">
        <v>1.86876</v>
      </c>
      <c r="HT322">
        <v>1.87027</v>
      </c>
      <c r="HU322">
        <v>0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-3.448</v>
      </c>
      <c r="II322">
        <v>-0.1528</v>
      </c>
      <c r="IJ322">
        <v>-2.516739542632623</v>
      </c>
      <c r="IK322">
        <v>-0.003475500162460642</v>
      </c>
      <c r="IL322">
        <v>1.125610701116577E-07</v>
      </c>
      <c r="IM322">
        <v>8.211969671259291E-12</v>
      </c>
      <c r="IN322">
        <v>-0.1937301274936507</v>
      </c>
      <c r="IO322">
        <v>-0.01384364534232655</v>
      </c>
      <c r="IP322">
        <v>0.00103161831321913</v>
      </c>
      <c r="IQ322">
        <v>-1.444183994753534E-05</v>
      </c>
      <c r="IR322">
        <v>3</v>
      </c>
      <c r="IS322">
        <v>2339</v>
      </c>
      <c r="IT322">
        <v>1</v>
      </c>
      <c r="IU322">
        <v>31</v>
      </c>
      <c r="IV322">
        <v>8570</v>
      </c>
      <c r="IW322">
        <v>8570</v>
      </c>
      <c r="IX322">
        <v>0.860596</v>
      </c>
      <c r="IY322">
        <v>2.24243</v>
      </c>
      <c r="IZ322">
        <v>1.94702</v>
      </c>
      <c r="JA322">
        <v>2.62939</v>
      </c>
      <c r="JB322">
        <v>2.19482</v>
      </c>
      <c r="JC322">
        <v>2.36694</v>
      </c>
      <c r="JD322">
        <v>40.2982</v>
      </c>
      <c r="JE322">
        <v>14.3422</v>
      </c>
      <c r="JF322">
        <v>18</v>
      </c>
      <c r="JG322">
        <v>536.65</v>
      </c>
      <c r="JH322">
        <v>770.111</v>
      </c>
      <c r="JI322">
        <v>24.9997</v>
      </c>
      <c r="JJ322">
        <v>33.2549</v>
      </c>
      <c r="JK322">
        <v>30.0001</v>
      </c>
      <c r="JL322">
        <v>33.227</v>
      </c>
      <c r="JM322">
        <v>33.1442</v>
      </c>
      <c r="JN322">
        <v>17.8339</v>
      </c>
      <c r="JO322">
        <v>42.7075</v>
      </c>
      <c r="JP322">
        <v>0</v>
      </c>
      <c r="JQ322">
        <v>25</v>
      </c>
      <c r="JR322">
        <v>286.387</v>
      </c>
      <c r="JS322">
        <v>14.1442</v>
      </c>
      <c r="JT322">
        <v>99.8073</v>
      </c>
      <c r="JU322">
        <v>99.7825</v>
      </c>
    </row>
    <row r="323" spans="1:281">
      <c r="A323">
        <v>307</v>
      </c>
      <c r="B323">
        <v>1662657137</v>
      </c>
      <c r="C323">
        <v>6111.400000095367</v>
      </c>
      <c r="D323" t="s">
        <v>1040</v>
      </c>
      <c r="E323" t="s">
        <v>1041</v>
      </c>
      <c r="F323">
        <v>5</v>
      </c>
      <c r="G323" t="s">
        <v>999</v>
      </c>
      <c r="H323" t="s">
        <v>416</v>
      </c>
      <c r="I323">
        <v>1662657129.06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273.0838701959382</v>
      </c>
      <c r="AK323">
        <v>269.8258060606061</v>
      </c>
      <c r="AL323">
        <v>-3.109766078980099</v>
      </c>
      <c r="AM323">
        <v>64.66516041558027</v>
      </c>
      <c r="AN323">
        <f>(AP323 - AO323 + DI323*1E3/(8.314*(DK323+273.15)) * AR323/DH323 * AQ323) * DH323/(100*CV323) * 1000/(1000 - AP323)</f>
        <v>0</v>
      </c>
      <c r="AO323">
        <v>14.12921015713867</v>
      </c>
      <c r="AP323">
        <v>21.84400072239422</v>
      </c>
      <c r="AQ323">
        <v>1.619401737346078E-05</v>
      </c>
      <c r="AR323">
        <v>93.32963312263985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1662657129.06</v>
      </c>
      <c r="DB323">
        <v>285.79164</v>
      </c>
      <c r="DC323">
        <v>285.2672</v>
      </c>
      <c r="DD323">
        <v>21.841964</v>
      </c>
      <c r="DE323">
        <v>14.130668</v>
      </c>
      <c r="DF323">
        <v>289.30416</v>
      </c>
      <c r="DG323">
        <v>21.99478</v>
      </c>
      <c r="DH323">
        <v>500.0112</v>
      </c>
      <c r="DI323">
        <v>90.70680800000002</v>
      </c>
      <c r="DJ323">
        <v>0.100035244</v>
      </c>
      <c r="DK323">
        <v>28.78774</v>
      </c>
      <c r="DL323">
        <v>28.189356</v>
      </c>
      <c r="DM323">
        <v>999.9</v>
      </c>
      <c r="DN323">
        <v>0</v>
      </c>
      <c r="DO323">
        <v>0</v>
      </c>
      <c r="DP323">
        <v>9999.2292</v>
      </c>
      <c r="DQ323">
        <v>0</v>
      </c>
      <c r="DR323">
        <v>161.96388</v>
      </c>
      <c r="DS323">
        <v>0.5244956</v>
      </c>
      <c r="DT323">
        <v>292.1734</v>
      </c>
      <c r="DU323">
        <v>289.356</v>
      </c>
      <c r="DV323">
        <v>7.7112984</v>
      </c>
      <c r="DW323">
        <v>285.2672</v>
      </c>
      <c r="DX323">
        <v>14.130668</v>
      </c>
      <c r="DY323">
        <v>1.9812152</v>
      </c>
      <c r="DZ323">
        <v>1.2817484</v>
      </c>
      <c r="EA323">
        <v>17.294996</v>
      </c>
      <c r="EB323">
        <v>10.586524</v>
      </c>
      <c r="EC323">
        <v>1500.0248</v>
      </c>
      <c r="ED323">
        <v>0.9730024</v>
      </c>
      <c r="EE323">
        <v>0.02699758</v>
      </c>
      <c r="EF323">
        <v>0</v>
      </c>
      <c r="EG323">
        <v>2.354232</v>
      </c>
      <c r="EH323">
        <v>0</v>
      </c>
      <c r="EI323">
        <v>14929.204</v>
      </c>
      <c r="EJ323">
        <v>12533.588</v>
      </c>
      <c r="EK323">
        <v>40.5</v>
      </c>
      <c r="EL323">
        <v>42.25992</v>
      </c>
      <c r="EM323">
        <v>41.00496</v>
      </c>
      <c r="EN323">
        <v>41.2122</v>
      </c>
      <c r="EO323">
        <v>39.81451999999999</v>
      </c>
      <c r="EP323">
        <v>1459.5264</v>
      </c>
      <c r="EQ323">
        <v>40.4992</v>
      </c>
      <c r="ER323">
        <v>0</v>
      </c>
      <c r="ES323">
        <v>1662657137.3</v>
      </c>
      <c r="ET323">
        <v>0</v>
      </c>
      <c r="EU323">
        <v>2.380965384615384</v>
      </c>
      <c r="EV323">
        <v>0.3077299174952598</v>
      </c>
      <c r="EW323">
        <v>-2149.911112715959</v>
      </c>
      <c r="EX323">
        <v>14908.15</v>
      </c>
      <c r="EY323">
        <v>15</v>
      </c>
      <c r="EZ323">
        <v>0</v>
      </c>
      <c r="FA323" t="s">
        <v>419</v>
      </c>
      <c r="FB323">
        <v>1662142938.1</v>
      </c>
      <c r="FC323">
        <v>1662142938.1</v>
      </c>
      <c r="FD323">
        <v>0</v>
      </c>
      <c r="FE323">
        <v>0.077</v>
      </c>
      <c r="FF323">
        <v>-0.133</v>
      </c>
      <c r="FG323">
        <v>-3.393</v>
      </c>
      <c r="FH323">
        <v>-0.24</v>
      </c>
      <c r="FI323">
        <v>419</v>
      </c>
      <c r="FJ323">
        <v>24</v>
      </c>
      <c r="FK323">
        <v>0.26</v>
      </c>
      <c r="FL323">
        <v>0.23</v>
      </c>
      <c r="FM323">
        <v>-0.885631025</v>
      </c>
      <c r="FN323">
        <v>26.45847542589119</v>
      </c>
      <c r="FO323">
        <v>2.941283948619544</v>
      </c>
      <c r="FP323">
        <v>0</v>
      </c>
      <c r="FQ323">
        <v>2.329091176470588</v>
      </c>
      <c r="FR323">
        <v>0.55082200408068</v>
      </c>
      <c r="FS323">
        <v>0.1901591444455485</v>
      </c>
      <c r="FT323">
        <v>1</v>
      </c>
      <c r="FU323">
        <v>7.71056325</v>
      </c>
      <c r="FV323">
        <v>0.01766240150095909</v>
      </c>
      <c r="FW323">
        <v>0.002450960411246997</v>
      </c>
      <c r="FX323">
        <v>1</v>
      </c>
      <c r="FY323">
        <v>2</v>
      </c>
      <c r="FZ323">
        <v>3</v>
      </c>
      <c r="GA323" t="s">
        <v>420</v>
      </c>
      <c r="GB323">
        <v>2.9748</v>
      </c>
      <c r="GC323">
        <v>2.71552</v>
      </c>
      <c r="GD323">
        <v>0.064444</v>
      </c>
      <c r="GE323">
        <v>0.0626728</v>
      </c>
      <c r="GF323">
        <v>0.0995849</v>
      </c>
      <c r="GG323">
        <v>0.07139909999999999</v>
      </c>
      <c r="GH323">
        <v>29327.9</v>
      </c>
      <c r="GI323">
        <v>29528.1</v>
      </c>
      <c r="GJ323">
        <v>29176.4</v>
      </c>
      <c r="GK323">
        <v>29162.6</v>
      </c>
      <c r="GL323">
        <v>34836.2</v>
      </c>
      <c r="GM323">
        <v>35988.6</v>
      </c>
      <c r="GN323">
        <v>41120.7</v>
      </c>
      <c r="GO323">
        <v>41540.5</v>
      </c>
      <c r="GP323">
        <v>1.89795</v>
      </c>
      <c r="GQ323">
        <v>2.24097</v>
      </c>
      <c r="GR323">
        <v>-0.0345036</v>
      </c>
      <c r="GS323">
        <v>0</v>
      </c>
      <c r="GT323">
        <v>28.7609</v>
      </c>
      <c r="GU323">
        <v>999.9</v>
      </c>
      <c r="GV323">
        <v>38</v>
      </c>
      <c r="GW323">
        <v>36.7</v>
      </c>
      <c r="GX323">
        <v>25.985</v>
      </c>
      <c r="GY323">
        <v>63.3499</v>
      </c>
      <c r="GZ323">
        <v>21.5865</v>
      </c>
      <c r="HA323">
        <v>2</v>
      </c>
      <c r="HB323">
        <v>0.471349</v>
      </c>
      <c r="HC323">
        <v>2.95335</v>
      </c>
      <c r="HD323">
        <v>20.3613</v>
      </c>
      <c r="HE323">
        <v>5.20875</v>
      </c>
      <c r="HF323">
        <v>12.0099</v>
      </c>
      <c r="HG323">
        <v>4.9846</v>
      </c>
      <c r="HH323">
        <v>3.28653</v>
      </c>
      <c r="HI323">
        <v>9999</v>
      </c>
      <c r="HJ323">
        <v>9999</v>
      </c>
      <c r="HK323">
        <v>9999</v>
      </c>
      <c r="HL323">
        <v>222.7</v>
      </c>
      <c r="HM323">
        <v>1.86752</v>
      </c>
      <c r="HN323">
        <v>1.86656</v>
      </c>
      <c r="HO323">
        <v>1.86593</v>
      </c>
      <c r="HP323">
        <v>1.86584</v>
      </c>
      <c r="HQ323">
        <v>1.86773</v>
      </c>
      <c r="HR323">
        <v>1.87012</v>
      </c>
      <c r="HS323">
        <v>1.86878</v>
      </c>
      <c r="HT323">
        <v>1.87027</v>
      </c>
      <c r="HU323">
        <v>0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-3.433</v>
      </c>
      <c r="II323">
        <v>-0.1528</v>
      </c>
      <c r="IJ323">
        <v>-2.516739542632623</v>
      </c>
      <c r="IK323">
        <v>-0.003475500162460642</v>
      </c>
      <c r="IL323">
        <v>1.125610701116577E-07</v>
      </c>
      <c r="IM323">
        <v>8.211969671259291E-12</v>
      </c>
      <c r="IN323">
        <v>-0.1937301274936507</v>
      </c>
      <c r="IO323">
        <v>-0.01384364534232655</v>
      </c>
      <c r="IP323">
        <v>0.00103161831321913</v>
      </c>
      <c r="IQ323">
        <v>-1.444183994753534E-05</v>
      </c>
      <c r="IR323">
        <v>3</v>
      </c>
      <c r="IS323">
        <v>2339</v>
      </c>
      <c r="IT323">
        <v>1</v>
      </c>
      <c r="IU323">
        <v>31</v>
      </c>
      <c r="IV323">
        <v>8570</v>
      </c>
      <c r="IW323">
        <v>8570</v>
      </c>
      <c r="IX323">
        <v>0.85083</v>
      </c>
      <c r="IY323">
        <v>2.24121</v>
      </c>
      <c r="IZ323">
        <v>1.94702</v>
      </c>
      <c r="JA323">
        <v>2.63428</v>
      </c>
      <c r="JB323">
        <v>2.19482</v>
      </c>
      <c r="JC323">
        <v>2.3938</v>
      </c>
      <c r="JD323">
        <v>40.2982</v>
      </c>
      <c r="JE323">
        <v>14.3422</v>
      </c>
      <c r="JF323">
        <v>18</v>
      </c>
      <c r="JG323">
        <v>536.633</v>
      </c>
      <c r="JH323">
        <v>770.2569999999999</v>
      </c>
      <c r="JI323">
        <v>24.9999</v>
      </c>
      <c r="JJ323">
        <v>33.2549</v>
      </c>
      <c r="JK323">
        <v>30.0002</v>
      </c>
      <c r="JL323">
        <v>33.227</v>
      </c>
      <c r="JM323">
        <v>33.1442</v>
      </c>
      <c r="JN323">
        <v>17.0324</v>
      </c>
      <c r="JO323">
        <v>42.7075</v>
      </c>
      <c r="JP323">
        <v>0</v>
      </c>
      <c r="JQ323">
        <v>25</v>
      </c>
      <c r="JR323">
        <v>212.402</v>
      </c>
      <c r="JS323">
        <v>14.1442</v>
      </c>
      <c r="JT323">
        <v>99.807</v>
      </c>
      <c r="JU323">
        <v>99.78279999999999</v>
      </c>
    </row>
    <row r="324" spans="1:281">
      <c r="A324">
        <v>308</v>
      </c>
      <c r="B324">
        <v>1662657140.5</v>
      </c>
      <c r="C324">
        <v>6114.900000095367</v>
      </c>
      <c r="D324" t="s">
        <v>1042</v>
      </c>
      <c r="E324" t="s">
        <v>1043</v>
      </c>
      <c r="F324">
        <v>5</v>
      </c>
      <c r="G324" t="s">
        <v>999</v>
      </c>
      <c r="H324" t="s">
        <v>416</v>
      </c>
      <c r="I324">
        <v>1662657132.8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263.833481037481</v>
      </c>
      <c r="AK324">
        <v>259.8067757575757</v>
      </c>
      <c r="AL324">
        <v>-2.881512891800787</v>
      </c>
      <c r="AM324">
        <v>64.66516041558027</v>
      </c>
      <c r="AN324">
        <f>(AP324 - AO324 + DI324*1E3/(8.314*(DK324+273.15)) * AR324/DH324 * AQ324) * DH324/(100*CV324) * 1000/(1000 - AP324)</f>
        <v>0</v>
      </c>
      <c r="AO324">
        <v>14.12763569891056</v>
      </c>
      <c r="AP324">
        <v>21.84116707946337</v>
      </c>
      <c r="AQ324">
        <v>1.398021278211415E-05</v>
      </c>
      <c r="AR324">
        <v>93.32963312263985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1662657132.8</v>
      </c>
      <c r="DB324">
        <v>274.8916</v>
      </c>
      <c r="DC324">
        <v>274.02108</v>
      </c>
      <c r="DD324">
        <v>21.841492</v>
      </c>
      <c r="DE324">
        <v>14.129048</v>
      </c>
      <c r="DF324">
        <v>278.36692</v>
      </c>
      <c r="DG324">
        <v>21.994312</v>
      </c>
      <c r="DH324">
        <v>500.00616</v>
      </c>
      <c r="DI324">
        <v>90.70671200000001</v>
      </c>
      <c r="DJ324">
        <v>0.10000822</v>
      </c>
      <c r="DK324">
        <v>28.788664</v>
      </c>
      <c r="DL324">
        <v>28.193168</v>
      </c>
      <c r="DM324">
        <v>999.9</v>
      </c>
      <c r="DN324">
        <v>0</v>
      </c>
      <c r="DO324">
        <v>0</v>
      </c>
      <c r="DP324">
        <v>9996.556</v>
      </c>
      <c r="DQ324">
        <v>0</v>
      </c>
      <c r="DR324">
        <v>162.0784</v>
      </c>
      <c r="DS324">
        <v>0.8705964000000002</v>
      </c>
      <c r="DT324">
        <v>281.02984</v>
      </c>
      <c r="DU324">
        <v>277.94812</v>
      </c>
      <c r="DV324">
        <v>7.7124596</v>
      </c>
      <c r="DW324">
        <v>274.02108</v>
      </c>
      <c r="DX324">
        <v>14.129048</v>
      </c>
      <c r="DY324">
        <v>1.9811708</v>
      </c>
      <c r="DZ324">
        <v>1.2815988</v>
      </c>
      <c r="EA324">
        <v>17.29464</v>
      </c>
      <c r="EB324">
        <v>10.584776</v>
      </c>
      <c r="EC324">
        <v>1500.0356</v>
      </c>
      <c r="ED324">
        <v>0.9730028800000001</v>
      </c>
      <c r="EE324">
        <v>0.026997156</v>
      </c>
      <c r="EF324">
        <v>0</v>
      </c>
      <c r="EG324">
        <v>2.370036</v>
      </c>
      <c r="EH324">
        <v>0</v>
      </c>
      <c r="EI324">
        <v>14796.732</v>
      </c>
      <c r="EJ324">
        <v>12533.684</v>
      </c>
      <c r="EK324">
        <v>40.5</v>
      </c>
      <c r="EL324">
        <v>42.26736</v>
      </c>
      <c r="EM324">
        <v>41.01488000000001</v>
      </c>
      <c r="EN324">
        <v>41.22732</v>
      </c>
      <c r="EO324">
        <v>39.81956</v>
      </c>
      <c r="EP324">
        <v>1459.5384</v>
      </c>
      <c r="EQ324">
        <v>40.49760000000001</v>
      </c>
      <c r="ER324">
        <v>0</v>
      </c>
      <c r="ES324">
        <v>1662657140.3</v>
      </c>
      <c r="ET324">
        <v>0</v>
      </c>
      <c r="EU324">
        <v>2.36456</v>
      </c>
      <c r="EV324">
        <v>-0.5767692299157293</v>
      </c>
      <c r="EW324">
        <v>-2162.792311127907</v>
      </c>
      <c r="EX324">
        <v>14790.364</v>
      </c>
      <c r="EY324">
        <v>15</v>
      </c>
      <c r="EZ324">
        <v>0</v>
      </c>
      <c r="FA324" t="s">
        <v>419</v>
      </c>
      <c r="FB324">
        <v>1662142938.1</v>
      </c>
      <c r="FC324">
        <v>1662142938.1</v>
      </c>
      <c r="FD324">
        <v>0</v>
      </c>
      <c r="FE324">
        <v>0.077</v>
      </c>
      <c r="FF324">
        <v>-0.133</v>
      </c>
      <c r="FG324">
        <v>-3.393</v>
      </c>
      <c r="FH324">
        <v>-0.24</v>
      </c>
      <c r="FI324">
        <v>419</v>
      </c>
      <c r="FJ324">
        <v>24</v>
      </c>
      <c r="FK324">
        <v>0.26</v>
      </c>
      <c r="FL324">
        <v>0.23</v>
      </c>
      <c r="FM324">
        <v>0.05865079999999998</v>
      </c>
      <c r="FN324">
        <v>13.81433533958724</v>
      </c>
      <c r="FO324">
        <v>2.370844623075099</v>
      </c>
      <c r="FP324">
        <v>0</v>
      </c>
      <c r="FQ324">
        <v>2.33535</v>
      </c>
      <c r="FR324">
        <v>0.2496791458008414</v>
      </c>
      <c r="FS324">
        <v>0.1734643958212954</v>
      </c>
      <c r="FT324">
        <v>1</v>
      </c>
      <c r="FU324">
        <v>7.7119495</v>
      </c>
      <c r="FV324">
        <v>0.02426341463413272</v>
      </c>
      <c r="FW324">
        <v>0.002959939146333892</v>
      </c>
      <c r="FX324">
        <v>1</v>
      </c>
      <c r="FY324">
        <v>2</v>
      </c>
      <c r="FZ324">
        <v>3</v>
      </c>
      <c r="GA324" t="s">
        <v>420</v>
      </c>
      <c r="GB324">
        <v>2.97473</v>
      </c>
      <c r="GC324">
        <v>2.71566</v>
      </c>
      <c r="GD324">
        <v>0.0624889</v>
      </c>
      <c r="GE324">
        <v>0.0615802</v>
      </c>
      <c r="GF324">
        <v>0.099576</v>
      </c>
      <c r="GG324">
        <v>0.0714036</v>
      </c>
      <c r="GH324">
        <v>29389.3</v>
      </c>
      <c r="GI324">
        <v>29562.6</v>
      </c>
      <c r="GJ324">
        <v>29176.5</v>
      </c>
      <c r="GK324">
        <v>29162.7</v>
      </c>
      <c r="GL324">
        <v>34836.5</v>
      </c>
      <c r="GM324">
        <v>35988.7</v>
      </c>
      <c r="GN324">
        <v>41120.7</v>
      </c>
      <c r="GO324">
        <v>41540.8</v>
      </c>
      <c r="GP324">
        <v>1.89783</v>
      </c>
      <c r="GQ324">
        <v>2.24108</v>
      </c>
      <c r="GR324">
        <v>-0.0346377</v>
      </c>
      <c r="GS324">
        <v>0</v>
      </c>
      <c r="GT324">
        <v>28.7652</v>
      </c>
      <c r="GU324">
        <v>999.9</v>
      </c>
      <c r="GV324">
        <v>38</v>
      </c>
      <c r="GW324">
        <v>36.7</v>
      </c>
      <c r="GX324">
        <v>25.9823</v>
      </c>
      <c r="GY324">
        <v>63.4999</v>
      </c>
      <c r="GZ324">
        <v>21.6947</v>
      </c>
      <c r="HA324">
        <v>2</v>
      </c>
      <c r="HB324">
        <v>0.470971</v>
      </c>
      <c r="HC324">
        <v>2.95836</v>
      </c>
      <c r="HD324">
        <v>20.3613</v>
      </c>
      <c r="HE324">
        <v>5.2092</v>
      </c>
      <c r="HF324">
        <v>12.0099</v>
      </c>
      <c r="HG324">
        <v>4.98495</v>
      </c>
      <c r="HH324">
        <v>3.2866</v>
      </c>
      <c r="HI324">
        <v>9999</v>
      </c>
      <c r="HJ324">
        <v>9999</v>
      </c>
      <c r="HK324">
        <v>9999</v>
      </c>
      <c r="HL324">
        <v>222.7</v>
      </c>
      <c r="HM324">
        <v>1.86752</v>
      </c>
      <c r="HN324">
        <v>1.86656</v>
      </c>
      <c r="HO324">
        <v>1.86592</v>
      </c>
      <c r="HP324">
        <v>1.86584</v>
      </c>
      <c r="HQ324">
        <v>1.8677</v>
      </c>
      <c r="HR324">
        <v>1.87012</v>
      </c>
      <c r="HS324">
        <v>1.86877</v>
      </c>
      <c r="HT324">
        <v>1.87026</v>
      </c>
      <c r="HU324">
        <v>0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-3.4</v>
      </c>
      <c r="II324">
        <v>-0.1528</v>
      </c>
      <c r="IJ324">
        <v>-2.516739542632623</v>
      </c>
      <c r="IK324">
        <v>-0.003475500162460642</v>
      </c>
      <c r="IL324">
        <v>1.125610701116577E-07</v>
      </c>
      <c r="IM324">
        <v>8.211969671259291E-12</v>
      </c>
      <c r="IN324">
        <v>-0.1937301274936507</v>
      </c>
      <c r="IO324">
        <v>-0.01384364534232655</v>
      </c>
      <c r="IP324">
        <v>0.00103161831321913</v>
      </c>
      <c r="IQ324">
        <v>-1.444183994753534E-05</v>
      </c>
      <c r="IR324">
        <v>3</v>
      </c>
      <c r="IS324">
        <v>2339</v>
      </c>
      <c r="IT324">
        <v>1</v>
      </c>
      <c r="IU324">
        <v>31</v>
      </c>
      <c r="IV324">
        <v>8570</v>
      </c>
      <c r="IW324">
        <v>8570</v>
      </c>
      <c r="IX324">
        <v>0.83374</v>
      </c>
      <c r="IY324">
        <v>2.25464</v>
      </c>
      <c r="IZ324">
        <v>1.94702</v>
      </c>
      <c r="JA324">
        <v>2.62817</v>
      </c>
      <c r="JB324">
        <v>2.19482</v>
      </c>
      <c r="JC324">
        <v>2.38892</v>
      </c>
      <c r="JD324">
        <v>40.2982</v>
      </c>
      <c r="JE324">
        <v>14.3422</v>
      </c>
      <c r="JF324">
        <v>18</v>
      </c>
      <c r="JG324">
        <v>536.546</v>
      </c>
      <c r="JH324">
        <v>770.355</v>
      </c>
      <c r="JI324">
        <v>25.0007</v>
      </c>
      <c r="JJ324">
        <v>33.2549</v>
      </c>
      <c r="JK324">
        <v>30</v>
      </c>
      <c r="JL324">
        <v>33.227</v>
      </c>
      <c r="JM324">
        <v>33.1442</v>
      </c>
      <c r="JN324">
        <v>16.6772</v>
      </c>
      <c r="JO324">
        <v>42.7075</v>
      </c>
      <c r="JP324">
        <v>0</v>
      </c>
      <c r="JQ324">
        <v>25</v>
      </c>
      <c r="JR324">
        <v>198.994</v>
      </c>
      <c r="JS324">
        <v>14.1442</v>
      </c>
      <c r="JT324">
        <v>99.8073</v>
      </c>
      <c r="JU324">
        <v>99.7833</v>
      </c>
    </row>
    <row r="325" spans="1:281">
      <c r="A325">
        <v>309</v>
      </c>
      <c r="B325">
        <v>1662657142</v>
      </c>
      <c r="C325">
        <v>6116.400000095367</v>
      </c>
      <c r="D325" t="s">
        <v>1044</v>
      </c>
      <c r="E325" t="s">
        <v>1045</v>
      </c>
      <c r="F325">
        <v>5</v>
      </c>
      <c r="G325" t="s">
        <v>999</v>
      </c>
      <c r="H325" t="s">
        <v>416</v>
      </c>
      <c r="I325">
        <v>1662657134.06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261.6786683009431</v>
      </c>
      <c r="AK325">
        <v>256.2949636363635</v>
      </c>
      <c r="AL325">
        <v>-2.564776816750846</v>
      </c>
      <c r="AM325">
        <v>64.66516041558027</v>
      </c>
      <c r="AN325">
        <f>(AP325 - AO325 + DI325*1E3/(8.314*(DK325+273.15)) * AR325/DH325 * AQ325) * DH325/(100*CV325) * 1000/(1000 - AP325)</f>
        <v>0</v>
      </c>
      <c r="AO325">
        <v>14.12697907191081</v>
      </c>
      <c r="AP325">
        <v>21.84225665634676</v>
      </c>
      <c r="AQ325">
        <v>-7.42476453594153E-07</v>
      </c>
      <c r="AR325">
        <v>93.32963312263985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1662657134.06</v>
      </c>
      <c r="DB325">
        <v>271.27876</v>
      </c>
      <c r="DC325">
        <v>270.6289599999999</v>
      </c>
      <c r="DD325">
        <v>21.84166799999999</v>
      </c>
      <c r="DE325">
        <v>14.128704</v>
      </c>
      <c r="DF325">
        <v>274.74176</v>
      </c>
      <c r="DG325">
        <v>21.994488</v>
      </c>
      <c r="DH325">
        <v>500.00128</v>
      </c>
      <c r="DI325">
        <v>90.70666800000001</v>
      </c>
      <c r="DJ325">
        <v>0.09999862</v>
      </c>
      <c r="DK325">
        <v>28.789252</v>
      </c>
      <c r="DL325">
        <v>28.194016</v>
      </c>
      <c r="DM325">
        <v>999.9</v>
      </c>
      <c r="DN325">
        <v>0</v>
      </c>
      <c r="DO325">
        <v>0</v>
      </c>
      <c r="DP325">
        <v>9996.856000000002</v>
      </c>
      <c r="DQ325">
        <v>0</v>
      </c>
      <c r="DR325">
        <v>162.12768</v>
      </c>
      <c r="DS325">
        <v>0.6499056400000001</v>
      </c>
      <c r="DT325">
        <v>277.3364</v>
      </c>
      <c r="DU325">
        <v>274.50728</v>
      </c>
      <c r="DV325">
        <v>7.712979199999999</v>
      </c>
      <c r="DW325">
        <v>270.6289599999999</v>
      </c>
      <c r="DX325">
        <v>14.128704</v>
      </c>
      <c r="DY325">
        <v>1.9811856</v>
      </c>
      <c r="DZ325">
        <v>1.2815668</v>
      </c>
      <c r="EA325">
        <v>17.29476</v>
      </c>
      <c r="EB325">
        <v>10.5844</v>
      </c>
      <c r="EC325">
        <v>1500.0428</v>
      </c>
      <c r="ED325">
        <v>0.9730028799999999</v>
      </c>
      <c r="EE325">
        <v>0.026997156</v>
      </c>
      <c r="EF325">
        <v>0</v>
      </c>
      <c r="EG325">
        <v>2.356328</v>
      </c>
      <c r="EH325">
        <v>0</v>
      </c>
      <c r="EI325">
        <v>14751.924</v>
      </c>
      <c r="EJ325">
        <v>12533.748</v>
      </c>
      <c r="EK325">
        <v>40.5</v>
      </c>
      <c r="EL325">
        <v>42.27232</v>
      </c>
      <c r="EM325">
        <v>41.01983999999999</v>
      </c>
      <c r="EN325">
        <v>41.23236</v>
      </c>
      <c r="EO325">
        <v>39.8246</v>
      </c>
      <c r="EP325">
        <v>1459.5456</v>
      </c>
      <c r="EQ325">
        <v>40.4972</v>
      </c>
      <c r="ER325">
        <v>0</v>
      </c>
      <c r="ES325">
        <v>1662657142.1</v>
      </c>
      <c r="ET325">
        <v>0</v>
      </c>
      <c r="EU325">
        <v>2.344503846153846</v>
      </c>
      <c r="EV325">
        <v>-0.3758051268487488</v>
      </c>
      <c r="EW325">
        <v>-2152.769230958848</v>
      </c>
      <c r="EX325">
        <v>14736.45769230769</v>
      </c>
      <c r="EY325">
        <v>15</v>
      </c>
      <c r="EZ325">
        <v>0</v>
      </c>
      <c r="FA325" t="s">
        <v>419</v>
      </c>
      <c r="FB325">
        <v>1662142938.1</v>
      </c>
      <c r="FC325">
        <v>1662142938.1</v>
      </c>
      <c r="FD325">
        <v>0</v>
      </c>
      <c r="FE325">
        <v>0.077</v>
      </c>
      <c r="FF325">
        <v>-0.133</v>
      </c>
      <c r="FG325">
        <v>-3.393</v>
      </c>
      <c r="FH325">
        <v>-0.24</v>
      </c>
      <c r="FI325">
        <v>419</v>
      </c>
      <c r="FJ325">
        <v>24</v>
      </c>
      <c r="FK325">
        <v>0.26</v>
      </c>
      <c r="FL325">
        <v>0.23</v>
      </c>
      <c r="FM325">
        <v>0.1892634634146342</v>
      </c>
      <c r="FN325">
        <v>5.037767832752611</v>
      </c>
      <c r="FO325">
        <v>2.030633034812581</v>
      </c>
      <c r="FP325">
        <v>0</v>
      </c>
      <c r="FQ325">
        <v>2.353764705882353</v>
      </c>
      <c r="FR325">
        <v>-0.02106340716265858</v>
      </c>
      <c r="FS325">
        <v>0.1600814790373822</v>
      </c>
      <c r="FT325">
        <v>1</v>
      </c>
      <c r="FU325">
        <v>7.712247560975609</v>
      </c>
      <c r="FV325">
        <v>0.02382857142857134</v>
      </c>
      <c r="FW325">
        <v>0.002982765765549733</v>
      </c>
      <c r="FX325">
        <v>1</v>
      </c>
      <c r="FY325">
        <v>2</v>
      </c>
      <c r="FZ325">
        <v>3</v>
      </c>
      <c r="GA325" t="s">
        <v>420</v>
      </c>
      <c r="GB325">
        <v>2.97477</v>
      </c>
      <c r="GC325">
        <v>2.71558</v>
      </c>
      <c r="GD325">
        <v>0.0617753</v>
      </c>
      <c r="GE325">
        <v>0.0608945</v>
      </c>
      <c r="GF325">
        <v>0.0995921</v>
      </c>
      <c r="GG325">
        <v>0.07140249999999999</v>
      </c>
      <c r="GH325">
        <v>29411.9</v>
      </c>
      <c r="GI325">
        <v>29584.3</v>
      </c>
      <c r="GJ325">
        <v>29176.7</v>
      </c>
      <c r="GK325">
        <v>29162.7</v>
      </c>
      <c r="GL325">
        <v>34836.3</v>
      </c>
      <c r="GM325">
        <v>35988.9</v>
      </c>
      <c r="GN325">
        <v>41121.2</v>
      </c>
      <c r="GO325">
        <v>41541</v>
      </c>
      <c r="GP325">
        <v>1.89795</v>
      </c>
      <c r="GQ325">
        <v>2.24085</v>
      </c>
      <c r="GR325">
        <v>-0.0350177</v>
      </c>
      <c r="GS325">
        <v>0</v>
      </c>
      <c r="GT325">
        <v>28.7671</v>
      </c>
      <c r="GU325">
        <v>999.9</v>
      </c>
      <c r="GV325">
        <v>38</v>
      </c>
      <c r="GW325">
        <v>36.7</v>
      </c>
      <c r="GX325">
        <v>25.9834</v>
      </c>
      <c r="GY325">
        <v>63.4199</v>
      </c>
      <c r="GZ325">
        <v>21.6146</v>
      </c>
      <c r="HA325">
        <v>2</v>
      </c>
      <c r="HB325">
        <v>0.471037</v>
      </c>
      <c r="HC325">
        <v>2.96055</v>
      </c>
      <c r="HD325">
        <v>20.3614</v>
      </c>
      <c r="HE325">
        <v>5.20965</v>
      </c>
      <c r="HF325">
        <v>12.0099</v>
      </c>
      <c r="HG325">
        <v>4.98515</v>
      </c>
      <c r="HH325">
        <v>3.28668</v>
      </c>
      <c r="HI325">
        <v>9999</v>
      </c>
      <c r="HJ325">
        <v>9999</v>
      </c>
      <c r="HK325">
        <v>9999</v>
      </c>
      <c r="HL325">
        <v>222.7</v>
      </c>
      <c r="HM325">
        <v>1.86752</v>
      </c>
      <c r="HN325">
        <v>1.86658</v>
      </c>
      <c r="HO325">
        <v>1.86592</v>
      </c>
      <c r="HP325">
        <v>1.86584</v>
      </c>
      <c r="HQ325">
        <v>1.8677</v>
      </c>
      <c r="HR325">
        <v>1.87012</v>
      </c>
      <c r="HS325">
        <v>1.86876</v>
      </c>
      <c r="HT325">
        <v>1.87026</v>
      </c>
      <c r="HU325">
        <v>0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-3.388</v>
      </c>
      <c r="II325">
        <v>-0.1528</v>
      </c>
      <c r="IJ325">
        <v>-2.516739542632623</v>
      </c>
      <c r="IK325">
        <v>-0.003475500162460642</v>
      </c>
      <c r="IL325">
        <v>1.125610701116577E-07</v>
      </c>
      <c r="IM325">
        <v>8.211969671259291E-12</v>
      </c>
      <c r="IN325">
        <v>-0.1937301274936507</v>
      </c>
      <c r="IO325">
        <v>-0.01384364534232655</v>
      </c>
      <c r="IP325">
        <v>0.00103161831321913</v>
      </c>
      <c r="IQ325">
        <v>-1.444183994753534E-05</v>
      </c>
      <c r="IR325">
        <v>3</v>
      </c>
      <c r="IS325">
        <v>2339</v>
      </c>
      <c r="IT325">
        <v>1</v>
      </c>
      <c r="IU325">
        <v>31</v>
      </c>
      <c r="IV325">
        <v>8570.1</v>
      </c>
      <c r="IW325">
        <v>8570.1</v>
      </c>
      <c r="IX325">
        <v>0.8557129999999999</v>
      </c>
      <c r="IY325">
        <v>2.25342</v>
      </c>
      <c r="IZ325">
        <v>1.94702</v>
      </c>
      <c r="JA325">
        <v>2.63428</v>
      </c>
      <c r="JB325">
        <v>2.19482</v>
      </c>
      <c r="JC325">
        <v>2.38647</v>
      </c>
      <c r="JD325">
        <v>40.3237</v>
      </c>
      <c r="JE325">
        <v>14.3422</v>
      </c>
      <c r="JF325">
        <v>18</v>
      </c>
      <c r="JG325">
        <v>536.633</v>
      </c>
      <c r="JH325">
        <v>770.136</v>
      </c>
      <c r="JI325">
        <v>25.0009</v>
      </c>
      <c r="JJ325">
        <v>33.2549</v>
      </c>
      <c r="JK325">
        <v>30.0001</v>
      </c>
      <c r="JL325">
        <v>33.227</v>
      </c>
      <c r="JM325">
        <v>33.1442</v>
      </c>
      <c r="JN325">
        <v>17.1362</v>
      </c>
      <c r="JO325">
        <v>42.7075</v>
      </c>
      <c r="JP325">
        <v>0</v>
      </c>
      <c r="JQ325">
        <v>25</v>
      </c>
      <c r="JR325">
        <v>192.278</v>
      </c>
      <c r="JS325">
        <v>14.1442</v>
      </c>
      <c r="JT325">
        <v>99.8081</v>
      </c>
      <c r="JU325">
        <v>99.7837</v>
      </c>
    </row>
    <row r="326" spans="1:281">
      <c r="A326">
        <v>310</v>
      </c>
      <c r="B326">
        <v>1662657145.5</v>
      </c>
      <c r="C326">
        <v>6119.900000095367</v>
      </c>
      <c r="D326" t="s">
        <v>1046</v>
      </c>
      <c r="E326" t="s">
        <v>1047</v>
      </c>
      <c r="F326">
        <v>5</v>
      </c>
      <c r="G326" t="s">
        <v>999</v>
      </c>
      <c r="H326" t="s">
        <v>416</v>
      </c>
      <c r="I326">
        <v>1662657137.8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254.5390169620389</v>
      </c>
      <c r="AK326">
        <v>248.4314969696968</v>
      </c>
      <c r="AL326">
        <v>-2.242904085142965</v>
      </c>
      <c r="AM326">
        <v>64.66516041558027</v>
      </c>
      <c r="AN326">
        <f>(AP326 - AO326 + DI326*1E3/(8.314*(DK326+273.15)) * AR326/DH326 * AQ326) * DH326/(100*CV326) * 1000/(1000 - AP326)</f>
        <v>0</v>
      </c>
      <c r="AO326">
        <v>14.12734782726107</v>
      </c>
      <c r="AP326">
        <v>21.85140144478844</v>
      </c>
      <c r="AQ326">
        <v>-1.085562147043841E-05</v>
      </c>
      <c r="AR326">
        <v>93.32963312263985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1662657137.8</v>
      </c>
      <c r="DB326">
        <v>261.0672</v>
      </c>
      <c r="DC326">
        <v>260.92828</v>
      </c>
      <c r="DD326">
        <v>21.843768</v>
      </c>
      <c r="DE326">
        <v>14.127692</v>
      </c>
      <c r="DF326">
        <v>264.4952000000001</v>
      </c>
      <c r="DG326">
        <v>21.996564</v>
      </c>
      <c r="DH326">
        <v>499.9999999999999</v>
      </c>
      <c r="DI326">
        <v>90.70638400000001</v>
      </c>
      <c r="DJ326">
        <v>0.100001952</v>
      </c>
      <c r="DK326">
        <v>28.79082</v>
      </c>
      <c r="DL326">
        <v>28.1953</v>
      </c>
      <c r="DM326">
        <v>999.9</v>
      </c>
      <c r="DN326">
        <v>0</v>
      </c>
      <c r="DO326">
        <v>0</v>
      </c>
      <c r="DP326">
        <v>9996.698</v>
      </c>
      <c r="DQ326">
        <v>0</v>
      </c>
      <c r="DR326">
        <v>162.3046</v>
      </c>
      <c r="DS326">
        <v>0.13893364</v>
      </c>
      <c r="DT326">
        <v>266.89724</v>
      </c>
      <c r="DU326">
        <v>264.66732</v>
      </c>
      <c r="DV326">
        <v>7.7160876</v>
      </c>
      <c r="DW326">
        <v>260.92828</v>
      </c>
      <c r="DX326">
        <v>14.127692</v>
      </c>
      <c r="DY326">
        <v>1.98137</v>
      </c>
      <c r="DZ326">
        <v>1.2814712</v>
      </c>
      <c r="EA326">
        <v>17.296232</v>
      </c>
      <c r="EB326">
        <v>10.58328</v>
      </c>
      <c r="EC326">
        <v>1500.0332</v>
      </c>
      <c r="ED326">
        <v>0.97300336</v>
      </c>
      <c r="EE326">
        <v>0.026996732</v>
      </c>
      <c r="EF326">
        <v>0</v>
      </c>
      <c r="EG326">
        <v>2.356452</v>
      </c>
      <c r="EH326">
        <v>0</v>
      </c>
      <c r="EI326">
        <v>14621.18</v>
      </c>
      <c r="EJ326">
        <v>12533.664</v>
      </c>
      <c r="EK326">
        <v>40.5</v>
      </c>
      <c r="EL326">
        <v>42.28719999999999</v>
      </c>
      <c r="EM326">
        <v>41.0248</v>
      </c>
      <c r="EN326">
        <v>41.24244000000001</v>
      </c>
      <c r="EO326">
        <v>39.83972</v>
      </c>
      <c r="EP326">
        <v>1459.5376</v>
      </c>
      <c r="EQ326">
        <v>40.49480000000001</v>
      </c>
      <c r="ER326">
        <v>0</v>
      </c>
      <c r="ES326">
        <v>1662657145.7</v>
      </c>
      <c r="ET326">
        <v>0</v>
      </c>
      <c r="EU326">
        <v>2.364565384615385</v>
      </c>
      <c r="EV326">
        <v>0.05189401361192379</v>
      </c>
      <c r="EW326">
        <v>-2076.916240782639</v>
      </c>
      <c r="EX326">
        <v>14609.92307692308</v>
      </c>
      <c r="EY326">
        <v>15</v>
      </c>
      <c r="EZ326">
        <v>0</v>
      </c>
      <c r="FA326" t="s">
        <v>419</v>
      </c>
      <c r="FB326">
        <v>1662142938.1</v>
      </c>
      <c r="FC326">
        <v>1662142938.1</v>
      </c>
      <c r="FD326">
        <v>0</v>
      </c>
      <c r="FE326">
        <v>0.077</v>
      </c>
      <c r="FF326">
        <v>-0.133</v>
      </c>
      <c r="FG326">
        <v>-3.393</v>
      </c>
      <c r="FH326">
        <v>-0.24</v>
      </c>
      <c r="FI326">
        <v>419</v>
      </c>
      <c r="FJ326">
        <v>24</v>
      </c>
      <c r="FK326">
        <v>0.26</v>
      </c>
      <c r="FL326">
        <v>0.23</v>
      </c>
      <c r="FM326">
        <v>0.3095828048780488</v>
      </c>
      <c r="FN326">
        <v>-7.523112480836234</v>
      </c>
      <c r="FO326">
        <v>1.80255750882934</v>
      </c>
      <c r="FP326">
        <v>0</v>
      </c>
      <c r="FQ326">
        <v>2.36</v>
      </c>
      <c r="FR326">
        <v>-0.4901237565019383</v>
      </c>
      <c r="FS326">
        <v>0.1730507474022305</v>
      </c>
      <c r="FT326">
        <v>1</v>
      </c>
      <c r="FU326">
        <v>7.713678048780488</v>
      </c>
      <c r="FV326">
        <v>0.03837428571430054</v>
      </c>
      <c r="FW326">
        <v>0.004138739774913364</v>
      </c>
      <c r="FX326">
        <v>1</v>
      </c>
      <c r="FY326">
        <v>2</v>
      </c>
      <c r="FZ326">
        <v>3</v>
      </c>
      <c r="GA326" t="s">
        <v>420</v>
      </c>
      <c r="GB326">
        <v>2.97466</v>
      </c>
      <c r="GC326">
        <v>2.71567</v>
      </c>
      <c r="GD326">
        <v>0.06016</v>
      </c>
      <c r="GE326">
        <v>0.0590194</v>
      </c>
      <c r="GF326">
        <v>0.0996041</v>
      </c>
      <c r="GG326">
        <v>0.07139470000000001</v>
      </c>
      <c r="GH326">
        <v>29462.4</v>
      </c>
      <c r="GI326">
        <v>29643.4</v>
      </c>
      <c r="GJ326">
        <v>29176.6</v>
      </c>
      <c r="GK326">
        <v>29162.8</v>
      </c>
      <c r="GL326">
        <v>34835.9</v>
      </c>
      <c r="GM326">
        <v>35989.2</v>
      </c>
      <c r="GN326">
        <v>41121.3</v>
      </c>
      <c r="GO326">
        <v>41541</v>
      </c>
      <c r="GP326">
        <v>1.89818</v>
      </c>
      <c r="GQ326">
        <v>2.24055</v>
      </c>
      <c r="GR326">
        <v>-0.0351146</v>
      </c>
      <c r="GS326">
        <v>0</v>
      </c>
      <c r="GT326">
        <v>28.7708</v>
      </c>
      <c r="GU326">
        <v>999.9</v>
      </c>
      <c r="GV326">
        <v>38</v>
      </c>
      <c r="GW326">
        <v>36.7</v>
      </c>
      <c r="GX326">
        <v>25.9829</v>
      </c>
      <c r="GY326">
        <v>63.4499</v>
      </c>
      <c r="GZ326">
        <v>21.7548</v>
      </c>
      <c r="HA326">
        <v>2</v>
      </c>
      <c r="HB326">
        <v>0.471319</v>
      </c>
      <c r="HC326">
        <v>2.96455</v>
      </c>
      <c r="HD326">
        <v>20.3612</v>
      </c>
      <c r="HE326">
        <v>5.2092</v>
      </c>
      <c r="HF326">
        <v>12.0099</v>
      </c>
      <c r="HG326">
        <v>4.98465</v>
      </c>
      <c r="HH326">
        <v>3.2866</v>
      </c>
      <c r="HI326">
        <v>9999</v>
      </c>
      <c r="HJ326">
        <v>9999</v>
      </c>
      <c r="HK326">
        <v>9999</v>
      </c>
      <c r="HL326">
        <v>222.7</v>
      </c>
      <c r="HM326">
        <v>1.86751</v>
      </c>
      <c r="HN326">
        <v>1.8666</v>
      </c>
      <c r="HO326">
        <v>1.86592</v>
      </c>
      <c r="HP326">
        <v>1.86585</v>
      </c>
      <c r="HQ326">
        <v>1.86771</v>
      </c>
      <c r="HR326">
        <v>1.87012</v>
      </c>
      <c r="HS326">
        <v>1.86876</v>
      </c>
      <c r="HT326">
        <v>1.87027</v>
      </c>
      <c r="HU326">
        <v>0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-3.363</v>
      </c>
      <c r="II326">
        <v>-0.1528</v>
      </c>
      <c r="IJ326">
        <v>-2.516739542632623</v>
      </c>
      <c r="IK326">
        <v>-0.003475500162460642</v>
      </c>
      <c r="IL326">
        <v>1.125610701116577E-07</v>
      </c>
      <c r="IM326">
        <v>8.211969671259291E-12</v>
      </c>
      <c r="IN326">
        <v>-0.1937301274936507</v>
      </c>
      <c r="IO326">
        <v>-0.01384364534232655</v>
      </c>
      <c r="IP326">
        <v>0.00103161831321913</v>
      </c>
      <c r="IQ326">
        <v>-1.444183994753534E-05</v>
      </c>
      <c r="IR326">
        <v>3</v>
      </c>
      <c r="IS326">
        <v>2339</v>
      </c>
      <c r="IT326">
        <v>1</v>
      </c>
      <c r="IU326">
        <v>31</v>
      </c>
      <c r="IV326">
        <v>8570.1</v>
      </c>
      <c r="IW326">
        <v>8570.1</v>
      </c>
      <c r="IX326">
        <v>0.7922360000000001</v>
      </c>
      <c r="IY326">
        <v>2.25586</v>
      </c>
      <c r="IZ326">
        <v>1.94702</v>
      </c>
      <c r="JA326">
        <v>2.63428</v>
      </c>
      <c r="JB326">
        <v>2.19482</v>
      </c>
      <c r="JC326">
        <v>2.39258</v>
      </c>
      <c r="JD326">
        <v>40.3237</v>
      </c>
      <c r="JE326">
        <v>14.3422</v>
      </c>
      <c r="JF326">
        <v>18</v>
      </c>
      <c r="JG326">
        <v>536.808</v>
      </c>
      <c r="JH326">
        <v>769.87</v>
      </c>
      <c r="JI326">
        <v>25.001</v>
      </c>
      <c r="JJ326">
        <v>33.2565</v>
      </c>
      <c r="JK326">
        <v>30.0001</v>
      </c>
      <c r="JL326">
        <v>33.2293</v>
      </c>
      <c r="JM326">
        <v>33.1463</v>
      </c>
      <c r="JN326">
        <v>16.4431</v>
      </c>
      <c r="JO326">
        <v>42.7075</v>
      </c>
      <c r="JP326">
        <v>0</v>
      </c>
      <c r="JQ326">
        <v>25</v>
      </c>
      <c r="JR326">
        <v>252.994</v>
      </c>
      <c r="JS326">
        <v>14.1442</v>
      </c>
      <c r="JT326">
        <v>99.8082</v>
      </c>
      <c r="JU326">
        <v>99.7838</v>
      </c>
    </row>
    <row r="327" spans="1:281">
      <c r="A327">
        <v>311</v>
      </c>
      <c r="B327">
        <v>1662657147</v>
      </c>
      <c r="C327">
        <v>6121.400000095367</v>
      </c>
      <c r="D327" t="s">
        <v>1048</v>
      </c>
      <c r="E327" t="s">
        <v>1049</v>
      </c>
      <c r="F327">
        <v>5</v>
      </c>
      <c r="G327" t="s">
        <v>999</v>
      </c>
      <c r="H327" t="s">
        <v>416</v>
      </c>
      <c r="I327">
        <v>1662657139.06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250.7706300415143</v>
      </c>
      <c r="AK327">
        <v>245.0016727272728</v>
      </c>
      <c r="AL327">
        <v>-2.253579651082421</v>
      </c>
      <c r="AM327">
        <v>64.66516041558027</v>
      </c>
      <c r="AN327">
        <f>(AP327 - AO327 + DI327*1E3/(8.314*(DK327+273.15)) * AR327/DH327 * AQ327) * DH327/(100*CV327) * 1000/(1000 - AP327)</f>
        <v>0</v>
      </c>
      <c r="AO327">
        <v>14.12810473964249</v>
      </c>
      <c r="AP327">
        <v>21.85015036119712</v>
      </c>
      <c r="AQ327">
        <v>3.244438319781555E-05</v>
      </c>
      <c r="AR327">
        <v>93.32963312263985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1662657139.06</v>
      </c>
      <c r="DB327">
        <v>257.77396</v>
      </c>
      <c r="DC327">
        <v>257.5916</v>
      </c>
      <c r="DD327">
        <v>21.844508</v>
      </c>
      <c r="DE327">
        <v>14.127312</v>
      </c>
      <c r="DF327">
        <v>261.19068</v>
      </c>
      <c r="DG327">
        <v>21.997296</v>
      </c>
      <c r="DH327">
        <v>499.99612</v>
      </c>
      <c r="DI327">
        <v>90.70632000000002</v>
      </c>
      <c r="DJ327">
        <v>0.100014408</v>
      </c>
      <c r="DK327">
        <v>28.791264</v>
      </c>
      <c r="DL327">
        <v>28.196028</v>
      </c>
      <c r="DM327">
        <v>999.9</v>
      </c>
      <c r="DN327">
        <v>0</v>
      </c>
      <c r="DO327">
        <v>0</v>
      </c>
      <c r="DP327">
        <v>9995.046</v>
      </c>
      <c r="DQ327">
        <v>0</v>
      </c>
      <c r="DR327">
        <v>162.37016</v>
      </c>
      <c r="DS327">
        <v>0.18237788</v>
      </c>
      <c r="DT327">
        <v>263.53064</v>
      </c>
      <c r="DU327">
        <v>261.28276</v>
      </c>
      <c r="DV327">
        <v>7.7172052</v>
      </c>
      <c r="DW327">
        <v>257.5916</v>
      </c>
      <c r="DX327">
        <v>14.127312</v>
      </c>
      <c r="DY327">
        <v>1.9814356</v>
      </c>
      <c r="DZ327">
        <v>1.281436</v>
      </c>
      <c r="EA327">
        <v>17.296756</v>
      </c>
      <c r="EB327">
        <v>10.582864</v>
      </c>
      <c r="EC327">
        <v>1500.0072</v>
      </c>
      <c r="ED327">
        <v>0.9730028799999999</v>
      </c>
      <c r="EE327">
        <v>0.026997156</v>
      </c>
      <c r="EF327">
        <v>0</v>
      </c>
      <c r="EG327">
        <v>2.315544</v>
      </c>
      <c r="EH327">
        <v>0</v>
      </c>
      <c r="EI327">
        <v>14578.544</v>
      </c>
      <c r="EJ327">
        <v>12533.452</v>
      </c>
      <c r="EK327">
        <v>40.5</v>
      </c>
      <c r="EL327">
        <v>42.29216</v>
      </c>
      <c r="EM327">
        <v>41.02976</v>
      </c>
      <c r="EN327">
        <v>41.24244000000001</v>
      </c>
      <c r="EO327">
        <v>39.84475999999999</v>
      </c>
      <c r="EP327">
        <v>1459.5116</v>
      </c>
      <c r="EQ327">
        <v>40.49400000000001</v>
      </c>
      <c r="ER327">
        <v>0</v>
      </c>
      <c r="ES327">
        <v>1662657146.9</v>
      </c>
      <c r="ET327">
        <v>0</v>
      </c>
      <c r="EU327">
        <v>2.349565384615385</v>
      </c>
      <c r="EV327">
        <v>0.002218807069764293</v>
      </c>
      <c r="EW327">
        <v>-2049.832478634202</v>
      </c>
      <c r="EX327">
        <v>14569.06153846154</v>
      </c>
      <c r="EY327">
        <v>15</v>
      </c>
      <c r="EZ327">
        <v>0</v>
      </c>
      <c r="FA327" t="s">
        <v>419</v>
      </c>
      <c r="FB327">
        <v>1662142938.1</v>
      </c>
      <c r="FC327">
        <v>1662142938.1</v>
      </c>
      <c r="FD327">
        <v>0</v>
      </c>
      <c r="FE327">
        <v>0.077</v>
      </c>
      <c r="FF327">
        <v>-0.133</v>
      </c>
      <c r="FG327">
        <v>-3.393</v>
      </c>
      <c r="FH327">
        <v>-0.24</v>
      </c>
      <c r="FI327">
        <v>419</v>
      </c>
      <c r="FJ327">
        <v>24</v>
      </c>
      <c r="FK327">
        <v>0.26</v>
      </c>
      <c r="FL327">
        <v>0.23</v>
      </c>
      <c r="FM327">
        <v>0.2651813170731708</v>
      </c>
      <c r="FN327">
        <v>-8.708328418118466</v>
      </c>
      <c r="FO327">
        <v>1.819099790408867</v>
      </c>
      <c r="FP327">
        <v>0</v>
      </c>
      <c r="FQ327">
        <v>2.36870294117647</v>
      </c>
      <c r="FR327">
        <v>-0.08896409489160553</v>
      </c>
      <c r="FS327">
        <v>0.1917126656426749</v>
      </c>
      <c r="FT327">
        <v>1</v>
      </c>
      <c r="FU327">
        <v>7.714423658536584</v>
      </c>
      <c r="FV327">
        <v>0.04236271777002108</v>
      </c>
      <c r="FW327">
        <v>0.004537986958939017</v>
      </c>
      <c r="FX327">
        <v>1</v>
      </c>
      <c r="FY327">
        <v>2</v>
      </c>
      <c r="FZ327">
        <v>3</v>
      </c>
      <c r="GA327" t="s">
        <v>420</v>
      </c>
      <c r="GB327">
        <v>2.97433</v>
      </c>
      <c r="GC327">
        <v>2.71558</v>
      </c>
      <c r="GD327">
        <v>0.0594425</v>
      </c>
      <c r="GE327">
        <v>0.0581334</v>
      </c>
      <c r="GF327">
        <v>0.099602</v>
      </c>
      <c r="GG327">
        <v>0.0713893</v>
      </c>
      <c r="GH327">
        <v>29484.9</v>
      </c>
      <c r="GI327">
        <v>29671.4</v>
      </c>
      <c r="GJ327">
        <v>29176.6</v>
      </c>
      <c r="GK327">
        <v>29162.8</v>
      </c>
      <c r="GL327">
        <v>34835.9</v>
      </c>
      <c r="GM327">
        <v>35989.4</v>
      </c>
      <c r="GN327">
        <v>41121.3</v>
      </c>
      <c r="GO327">
        <v>41541.1</v>
      </c>
      <c r="GP327">
        <v>1.89785</v>
      </c>
      <c r="GQ327">
        <v>2.24055</v>
      </c>
      <c r="GR327">
        <v>-0.0350475</v>
      </c>
      <c r="GS327">
        <v>0</v>
      </c>
      <c r="GT327">
        <v>28.7724</v>
      </c>
      <c r="GU327">
        <v>999.9</v>
      </c>
      <c r="GV327">
        <v>38</v>
      </c>
      <c r="GW327">
        <v>36.7</v>
      </c>
      <c r="GX327">
        <v>25.9839</v>
      </c>
      <c r="GY327">
        <v>63.5499</v>
      </c>
      <c r="GZ327">
        <v>21.8349</v>
      </c>
      <c r="HA327">
        <v>2</v>
      </c>
      <c r="HB327">
        <v>0.471108</v>
      </c>
      <c r="HC327">
        <v>2.96609</v>
      </c>
      <c r="HD327">
        <v>20.3612</v>
      </c>
      <c r="HE327">
        <v>5.20875</v>
      </c>
      <c r="HF327">
        <v>12.0099</v>
      </c>
      <c r="HG327">
        <v>4.9844</v>
      </c>
      <c r="HH327">
        <v>3.28645</v>
      </c>
      <c r="HI327">
        <v>9999</v>
      </c>
      <c r="HJ327">
        <v>9999</v>
      </c>
      <c r="HK327">
        <v>9999</v>
      </c>
      <c r="HL327">
        <v>222.7</v>
      </c>
      <c r="HM327">
        <v>1.8675</v>
      </c>
      <c r="HN327">
        <v>1.8666</v>
      </c>
      <c r="HO327">
        <v>1.86591</v>
      </c>
      <c r="HP327">
        <v>1.86585</v>
      </c>
      <c r="HQ327">
        <v>1.86771</v>
      </c>
      <c r="HR327">
        <v>1.87012</v>
      </c>
      <c r="HS327">
        <v>1.86879</v>
      </c>
      <c r="HT327">
        <v>1.87026</v>
      </c>
      <c r="HU327">
        <v>0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-3.351</v>
      </c>
      <c r="II327">
        <v>-0.1528</v>
      </c>
      <c r="IJ327">
        <v>-2.516739542632623</v>
      </c>
      <c r="IK327">
        <v>-0.003475500162460642</v>
      </c>
      <c r="IL327">
        <v>1.125610701116577E-07</v>
      </c>
      <c r="IM327">
        <v>8.211969671259291E-12</v>
      </c>
      <c r="IN327">
        <v>-0.1937301274936507</v>
      </c>
      <c r="IO327">
        <v>-0.01384364534232655</v>
      </c>
      <c r="IP327">
        <v>0.00103161831321913</v>
      </c>
      <c r="IQ327">
        <v>-1.444183994753534E-05</v>
      </c>
      <c r="IR327">
        <v>3</v>
      </c>
      <c r="IS327">
        <v>2339</v>
      </c>
      <c r="IT327">
        <v>1</v>
      </c>
      <c r="IU327">
        <v>31</v>
      </c>
      <c r="IV327">
        <v>8570.1</v>
      </c>
      <c r="IW327">
        <v>8570.1</v>
      </c>
      <c r="IX327">
        <v>0.776367</v>
      </c>
      <c r="IY327">
        <v>2.25342</v>
      </c>
      <c r="IZ327">
        <v>1.94702</v>
      </c>
      <c r="JA327">
        <v>2.63428</v>
      </c>
      <c r="JB327">
        <v>2.19482</v>
      </c>
      <c r="JC327">
        <v>2.37915</v>
      </c>
      <c r="JD327">
        <v>40.3237</v>
      </c>
      <c r="JE327">
        <v>14.3334</v>
      </c>
      <c r="JF327">
        <v>18</v>
      </c>
      <c r="JG327">
        <v>536.587</v>
      </c>
      <c r="JH327">
        <v>769.881</v>
      </c>
      <c r="JI327">
        <v>25.001</v>
      </c>
      <c r="JJ327">
        <v>33.2576</v>
      </c>
      <c r="JK327">
        <v>30</v>
      </c>
      <c r="JL327">
        <v>33.2299</v>
      </c>
      <c r="JM327">
        <v>33.1471</v>
      </c>
      <c r="JN327">
        <v>15.5425</v>
      </c>
      <c r="JO327">
        <v>42.7075</v>
      </c>
      <c r="JP327">
        <v>0</v>
      </c>
      <c r="JQ327">
        <v>25</v>
      </c>
      <c r="JR327">
        <v>178.88</v>
      </c>
      <c r="JS327">
        <v>14.1442</v>
      </c>
      <c r="JT327">
        <v>99.8082</v>
      </c>
      <c r="JU327">
        <v>99.7839</v>
      </c>
    </row>
    <row r="328" spans="1:281">
      <c r="A328">
        <v>312</v>
      </c>
      <c r="B328">
        <v>1662657150.5</v>
      </c>
      <c r="C328">
        <v>6124.900000095367</v>
      </c>
      <c r="D328" t="s">
        <v>1050</v>
      </c>
      <c r="E328" t="s">
        <v>1051</v>
      </c>
      <c r="F328">
        <v>5</v>
      </c>
      <c r="G328" t="s">
        <v>999</v>
      </c>
      <c r="H328" t="s">
        <v>416</v>
      </c>
      <c r="I328">
        <v>1662657142.8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240.9503544422733</v>
      </c>
      <c r="AK328">
        <v>236.5987030303029</v>
      </c>
      <c r="AL328">
        <v>-2.396293296584623</v>
      </c>
      <c r="AM328">
        <v>64.66516041558027</v>
      </c>
      <c r="AN328">
        <f>(AP328 - AO328 + DI328*1E3/(8.314*(DK328+273.15)) * AR328/DH328 * AQ328) * DH328/(100*CV328) * 1000/(1000 - AP328)</f>
        <v>0</v>
      </c>
      <c r="AO328">
        <v>14.12594173388821</v>
      </c>
      <c r="AP328">
        <v>21.8514544891641</v>
      </c>
      <c r="AQ328">
        <v>1.505522126035747E-05</v>
      </c>
      <c r="AR328">
        <v>93.32963312263985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1662657142.8</v>
      </c>
      <c r="DB328">
        <v>248.25948</v>
      </c>
      <c r="DC328">
        <v>248.27616</v>
      </c>
      <c r="DD328">
        <v>21.846688</v>
      </c>
      <c r="DE328">
        <v>14.1264</v>
      </c>
      <c r="DF328">
        <v>251.6436</v>
      </c>
      <c r="DG328">
        <v>21.999448</v>
      </c>
      <c r="DH328">
        <v>499.9879999999999</v>
      </c>
      <c r="DI328">
        <v>90.70606800000002</v>
      </c>
      <c r="DJ328">
        <v>0.09997317599999998</v>
      </c>
      <c r="DK328">
        <v>28.792072</v>
      </c>
      <c r="DL328">
        <v>28.197368</v>
      </c>
      <c r="DM328">
        <v>999.9</v>
      </c>
      <c r="DN328">
        <v>0</v>
      </c>
      <c r="DO328">
        <v>0</v>
      </c>
      <c r="DP328">
        <v>9998.091999999999</v>
      </c>
      <c r="DQ328">
        <v>0</v>
      </c>
      <c r="DR328">
        <v>162.56904</v>
      </c>
      <c r="DS328">
        <v>-0.01670088</v>
      </c>
      <c r="DT328">
        <v>253.80424</v>
      </c>
      <c r="DU328">
        <v>251.83356</v>
      </c>
      <c r="DV328">
        <v>7.720295199999999</v>
      </c>
      <c r="DW328">
        <v>248.27616</v>
      </c>
      <c r="DX328">
        <v>14.1264</v>
      </c>
      <c r="DY328">
        <v>1.9816276</v>
      </c>
      <c r="DZ328">
        <v>1.28135</v>
      </c>
      <c r="EA328">
        <v>17.298292</v>
      </c>
      <c r="EB328">
        <v>10.58186</v>
      </c>
      <c r="EC328">
        <v>1499.9928</v>
      </c>
      <c r="ED328">
        <v>0.9730028800000001</v>
      </c>
      <c r="EE328">
        <v>0.026997156</v>
      </c>
      <c r="EF328">
        <v>0</v>
      </c>
      <c r="EG328">
        <v>2.364556</v>
      </c>
      <c r="EH328">
        <v>0</v>
      </c>
      <c r="EI328">
        <v>14456.656</v>
      </c>
      <c r="EJ328">
        <v>12533.336</v>
      </c>
      <c r="EK328">
        <v>40.5</v>
      </c>
      <c r="EL328">
        <v>42.30456</v>
      </c>
      <c r="EM328">
        <v>41.03719999999999</v>
      </c>
      <c r="EN328">
        <v>41.24496</v>
      </c>
      <c r="EO328">
        <v>39.85484</v>
      </c>
      <c r="EP328">
        <v>1459.4976</v>
      </c>
      <c r="EQ328">
        <v>40.49360000000001</v>
      </c>
      <c r="ER328">
        <v>0</v>
      </c>
      <c r="ES328">
        <v>1662657150.5</v>
      </c>
      <c r="ET328">
        <v>0</v>
      </c>
      <c r="EU328">
        <v>2.374303846153846</v>
      </c>
      <c r="EV328">
        <v>0.6253914572197039</v>
      </c>
      <c r="EW328">
        <v>-1911.521365009414</v>
      </c>
      <c r="EX328">
        <v>14451.59230769231</v>
      </c>
      <c r="EY328">
        <v>15</v>
      </c>
      <c r="EZ328">
        <v>0</v>
      </c>
      <c r="FA328" t="s">
        <v>419</v>
      </c>
      <c r="FB328">
        <v>1662142938.1</v>
      </c>
      <c r="FC328">
        <v>1662142938.1</v>
      </c>
      <c r="FD328">
        <v>0</v>
      </c>
      <c r="FE328">
        <v>0.077</v>
      </c>
      <c r="FF328">
        <v>-0.133</v>
      </c>
      <c r="FG328">
        <v>-3.393</v>
      </c>
      <c r="FH328">
        <v>-0.24</v>
      </c>
      <c r="FI328">
        <v>419</v>
      </c>
      <c r="FJ328">
        <v>24</v>
      </c>
      <c r="FK328">
        <v>0.26</v>
      </c>
      <c r="FL328">
        <v>0.23</v>
      </c>
      <c r="FM328">
        <v>0.28715675</v>
      </c>
      <c r="FN328">
        <v>-5.141775354596627</v>
      </c>
      <c r="FO328">
        <v>1.843245426725152</v>
      </c>
      <c r="FP328">
        <v>0</v>
      </c>
      <c r="FQ328">
        <v>2.37574705882353</v>
      </c>
      <c r="FR328">
        <v>0.4434438541400951</v>
      </c>
      <c r="FS328">
        <v>0.2362810829042569</v>
      </c>
      <c r="FT328">
        <v>1</v>
      </c>
      <c r="FU328">
        <v>7.718407500000001</v>
      </c>
      <c r="FV328">
        <v>0.04960457786114385</v>
      </c>
      <c r="FW328">
        <v>0.005133480666175732</v>
      </c>
      <c r="FX328">
        <v>1</v>
      </c>
      <c r="FY328">
        <v>2</v>
      </c>
      <c r="FZ328">
        <v>3</v>
      </c>
      <c r="GA328" t="s">
        <v>420</v>
      </c>
      <c r="GB328">
        <v>2.97468</v>
      </c>
      <c r="GC328">
        <v>2.71561</v>
      </c>
      <c r="GD328">
        <v>0.0576592</v>
      </c>
      <c r="GE328">
        <v>0.0559053</v>
      </c>
      <c r="GF328">
        <v>0.0996112</v>
      </c>
      <c r="GG328">
        <v>0.0713916</v>
      </c>
      <c r="GH328">
        <v>29540.7</v>
      </c>
      <c r="GI328">
        <v>29741.4</v>
      </c>
      <c r="GJ328">
        <v>29176.5</v>
      </c>
      <c r="GK328">
        <v>29162.6</v>
      </c>
      <c r="GL328">
        <v>34835.4</v>
      </c>
      <c r="GM328">
        <v>35989.3</v>
      </c>
      <c r="GN328">
        <v>41121.1</v>
      </c>
      <c r="GO328">
        <v>41541</v>
      </c>
      <c r="GP328">
        <v>1.89797</v>
      </c>
      <c r="GQ328">
        <v>2.2405</v>
      </c>
      <c r="GR328">
        <v>-0.035245</v>
      </c>
      <c r="GS328">
        <v>0</v>
      </c>
      <c r="GT328">
        <v>28.7752</v>
      </c>
      <c r="GU328">
        <v>999.9</v>
      </c>
      <c r="GV328">
        <v>38</v>
      </c>
      <c r="GW328">
        <v>36.7</v>
      </c>
      <c r="GX328">
        <v>25.9829</v>
      </c>
      <c r="GY328">
        <v>63.3099</v>
      </c>
      <c r="GZ328">
        <v>21.9191</v>
      </c>
      <c r="HA328">
        <v>2</v>
      </c>
      <c r="HB328">
        <v>0.471479</v>
      </c>
      <c r="HC328">
        <v>2.96692</v>
      </c>
      <c r="HD328">
        <v>20.3612</v>
      </c>
      <c r="HE328">
        <v>5.20875</v>
      </c>
      <c r="HF328">
        <v>12.0099</v>
      </c>
      <c r="HG328">
        <v>4.9845</v>
      </c>
      <c r="HH328">
        <v>3.28648</v>
      </c>
      <c r="HI328">
        <v>9999</v>
      </c>
      <c r="HJ328">
        <v>9999</v>
      </c>
      <c r="HK328">
        <v>9999</v>
      </c>
      <c r="HL328">
        <v>222.7</v>
      </c>
      <c r="HM328">
        <v>1.8675</v>
      </c>
      <c r="HN328">
        <v>1.86659</v>
      </c>
      <c r="HO328">
        <v>1.86592</v>
      </c>
      <c r="HP328">
        <v>1.86584</v>
      </c>
      <c r="HQ328">
        <v>1.86771</v>
      </c>
      <c r="HR328">
        <v>1.87012</v>
      </c>
      <c r="HS328">
        <v>1.86877</v>
      </c>
      <c r="HT328">
        <v>1.87026</v>
      </c>
      <c r="HU328">
        <v>0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-3.322</v>
      </c>
      <c r="II328">
        <v>-0.1527</v>
      </c>
      <c r="IJ328">
        <v>-2.516739542632623</v>
      </c>
      <c r="IK328">
        <v>-0.003475500162460642</v>
      </c>
      <c r="IL328">
        <v>1.125610701116577E-07</v>
      </c>
      <c r="IM328">
        <v>8.211969671259291E-12</v>
      </c>
      <c r="IN328">
        <v>-0.1937301274936507</v>
      </c>
      <c r="IO328">
        <v>-0.01384364534232655</v>
      </c>
      <c r="IP328">
        <v>0.00103161831321913</v>
      </c>
      <c r="IQ328">
        <v>-1.444183994753534E-05</v>
      </c>
      <c r="IR328">
        <v>3</v>
      </c>
      <c r="IS328">
        <v>2339</v>
      </c>
      <c r="IT328">
        <v>1</v>
      </c>
      <c r="IU328">
        <v>31</v>
      </c>
      <c r="IV328">
        <v>8570.200000000001</v>
      </c>
      <c r="IW328">
        <v>8570.200000000001</v>
      </c>
      <c r="IX328">
        <v>0.751953</v>
      </c>
      <c r="IY328">
        <v>2.2522</v>
      </c>
      <c r="IZ328">
        <v>1.94702</v>
      </c>
      <c r="JA328">
        <v>2.63428</v>
      </c>
      <c r="JB328">
        <v>2.19482</v>
      </c>
      <c r="JC328">
        <v>2.38525</v>
      </c>
      <c r="JD328">
        <v>40.3237</v>
      </c>
      <c r="JE328">
        <v>14.3334</v>
      </c>
      <c r="JF328">
        <v>18</v>
      </c>
      <c r="JG328">
        <v>536.674</v>
      </c>
      <c r="JH328">
        <v>769.832</v>
      </c>
      <c r="JI328">
        <v>25.0005</v>
      </c>
      <c r="JJ328">
        <v>33.2579</v>
      </c>
      <c r="JK328">
        <v>30.0002</v>
      </c>
      <c r="JL328">
        <v>33.2299</v>
      </c>
      <c r="JM328">
        <v>33.1471</v>
      </c>
      <c r="JN328">
        <v>15.0402</v>
      </c>
      <c r="JO328">
        <v>42.7075</v>
      </c>
      <c r="JP328">
        <v>0</v>
      </c>
      <c r="JQ328">
        <v>25</v>
      </c>
      <c r="JR328">
        <v>165.526</v>
      </c>
      <c r="JS328">
        <v>14.1442</v>
      </c>
      <c r="JT328">
        <v>99.8078</v>
      </c>
      <c r="JU328">
        <v>99.78360000000001</v>
      </c>
    </row>
    <row r="329" spans="1:281">
      <c r="A329">
        <v>313</v>
      </c>
      <c r="B329">
        <v>1662657152</v>
      </c>
      <c r="C329">
        <v>6126.400000095367</v>
      </c>
      <c r="D329" t="s">
        <v>1052</v>
      </c>
      <c r="E329" t="s">
        <v>1053</v>
      </c>
      <c r="F329">
        <v>5</v>
      </c>
      <c r="G329" t="s">
        <v>999</v>
      </c>
      <c r="H329" t="s">
        <v>416</v>
      </c>
      <c r="I329">
        <v>1662657144.06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236.467694153876</v>
      </c>
      <c r="AK329">
        <v>232.7314969696969</v>
      </c>
      <c r="AL329">
        <v>-2.496091822176818</v>
      </c>
      <c r="AM329">
        <v>64.66516041558027</v>
      </c>
      <c r="AN329">
        <f>(AP329 - AO329 + DI329*1E3/(8.314*(DK329+273.15)) * AR329/DH329 * AQ329) * DH329/(100*CV329) * 1000/(1000 - AP329)</f>
        <v>0</v>
      </c>
      <c r="AO329">
        <v>14.1243957696913</v>
      </c>
      <c r="AP329">
        <v>21.85210423116616</v>
      </c>
      <c r="AQ329">
        <v>9.603802571571575E-06</v>
      </c>
      <c r="AR329">
        <v>93.32963312263985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1662657144.06</v>
      </c>
      <c r="DB329">
        <v>245.15308</v>
      </c>
      <c r="DC329">
        <v>245.231</v>
      </c>
      <c r="DD329">
        <v>21.847352</v>
      </c>
      <c r="DE329">
        <v>14.126104</v>
      </c>
      <c r="DF329">
        <v>248.52656</v>
      </c>
      <c r="DG329">
        <v>22.000104</v>
      </c>
      <c r="DH329">
        <v>499.9851200000001</v>
      </c>
      <c r="DI329">
        <v>90.70594399999999</v>
      </c>
      <c r="DJ329">
        <v>0.099953168</v>
      </c>
      <c r="DK329">
        <v>28.792356</v>
      </c>
      <c r="DL329">
        <v>28.19806</v>
      </c>
      <c r="DM329">
        <v>999.9</v>
      </c>
      <c r="DN329">
        <v>0</v>
      </c>
      <c r="DO329">
        <v>0</v>
      </c>
      <c r="DP329">
        <v>10001.544</v>
      </c>
      <c r="DQ329">
        <v>0</v>
      </c>
      <c r="DR329">
        <v>162.62736</v>
      </c>
      <c r="DS329">
        <v>-0.07792967999999999</v>
      </c>
      <c r="DT329">
        <v>250.6286</v>
      </c>
      <c r="DU329">
        <v>248.74472</v>
      </c>
      <c r="DV329">
        <v>7.721247199999999</v>
      </c>
      <c r="DW329">
        <v>245.231</v>
      </c>
      <c r="DX329">
        <v>14.126104</v>
      </c>
      <c r="DY329">
        <v>1.9816844</v>
      </c>
      <c r="DZ329">
        <v>1.2813224</v>
      </c>
      <c r="EA329">
        <v>17.298752</v>
      </c>
      <c r="EB329">
        <v>10.581528</v>
      </c>
      <c r="EC329">
        <v>1499.9928</v>
      </c>
      <c r="ED329">
        <v>0.9730026400000001</v>
      </c>
      <c r="EE329">
        <v>0.026997368</v>
      </c>
      <c r="EF329">
        <v>0</v>
      </c>
      <c r="EG329">
        <v>2.371532</v>
      </c>
      <c r="EH329">
        <v>0</v>
      </c>
      <c r="EI329">
        <v>14416.736</v>
      </c>
      <c r="EJ329">
        <v>12533.336</v>
      </c>
      <c r="EK329">
        <v>40.5</v>
      </c>
      <c r="EL329">
        <v>42.30704</v>
      </c>
      <c r="EM329">
        <v>41.04216</v>
      </c>
      <c r="EN329">
        <v>41.25</v>
      </c>
      <c r="EO329">
        <v>39.85988</v>
      </c>
      <c r="EP329">
        <v>1459.4972</v>
      </c>
      <c r="EQ329">
        <v>40.49400000000001</v>
      </c>
      <c r="ER329">
        <v>0</v>
      </c>
      <c r="ES329">
        <v>1662657152.3</v>
      </c>
      <c r="ET329">
        <v>0</v>
      </c>
      <c r="EU329">
        <v>2.359032</v>
      </c>
      <c r="EV329">
        <v>0.8639538572621792</v>
      </c>
      <c r="EW329">
        <v>-1801.953848942576</v>
      </c>
      <c r="EX329">
        <v>14386</v>
      </c>
      <c r="EY329">
        <v>15</v>
      </c>
      <c r="EZ329">
        <v>0</v>
      </c>
      <c r="FA329" t="s">
        <v>419</v>
      </c>
      <c r="FB329">
        <v>1662142938.1</v>
      </c>
      <c r="FC329">
        <v>1662142938.1</v>
      </c>
      <c r="FD329">
        <v>0</v>
      </c>
      <c r="FE329">
        <v>0.077</v>
      </c>
      <c r="FF329">
        <v>-0.133</v>
      </c>
      <c r="FG329">
        <v>-3.393</v>
      </c>
      <c r="FH329">
        <v>-0.24</v>
      </c>
      <c r="FI329">
        <v>419</v>
      </c>
      <c r="FJ329">
        <v>24</v>
      </c>
      <c r="FK329">
        <v>0.26</v>
      </c>
      <c r="FL329">
        <v>0.23</v>
      </c>
      <c r="FM329">
        <v>0.5149459512195121</v>
      </c>
      <c r="FN329">
        <v>-3.106274843205571</v>
      </c>
      <c r="FO329">
        <v>1.893114599134169</v>
      </c>
      <c r="FP329">
        <v>0</v>
      </c>
      <c r="FQ329">
        <v>2.378088235294118</v>
      </c>
      <c r="FR329">
        <v>0.3793246785506408</v>
      </c>
      <c r="FS329">
        <v>0.2371768312322188</v>
      </c>
      <c r="FT329">
        <v>1</v>
      </c>
      <c r="FU329">
        <v>7.719501707317074</v>
      </c>
      <c r="FV329">
        <v>0.04975588850176104</v>
      </c>
      <c r="FW329">
        <v>0.005251018438935795</v>
      </c>
      <c r="FX329">
        <v>1</v>
      </c>
      <c r="FY329">
        <v>2</v>
      </c>
      <c r="FZ329">
        <v>3</v>
      </c>
      <c r="GA329" t="s">
        <v>420</v>
      </c>
      <c r="GB329">
        <v>2.97467</v>
      </c>
      <c r="GC329">
        <v>2.71573</v>
      </c>
      <c r="GD329">
        <v>0.056831</v>
      </c>
      <c r="GE329">
        <v>0.0548916</v>
      </c>
      <c r="GF329">
        <v>0.09960620000000001</v>
      </c>
      <c r="GG329">
        <v>0.07138419999999999</v>
      </c>
      <c r="GH329">
        <v>29566.4</v>
      </c>
      <c r="GI329">
        <v>29773.2</v>
      </c>
      <c r="GJ329">
        <v>29176.3</v>
      </c>
      <c r="GK329">
        <v>29162.5</v>
      </c>
      <c r="GL329">
        <v>34835.3</v>
      </c>
      <c r="GM329">
        <v>35989.4</v>
      </c>
      <c r="GN329">
        <v>41120.8</v>
      </c>
      <c r="GO329">
        <v>41540.9</v>
      </c>
      <c r="GP329">
        <v>1.89802</v>
      </c>
      <c r="GQ329">
        <v>2.2405</v>
      </c>
      <c r="GR329">
        <v>-0.0349879</v>
      </c>
      <c r="GS329">
        <v>0</v>
      </c>
      <c r="GT329">
        <v>28.776</v>
      </c>
      <c r="GU329">
        <v>999.9</v>
      </c>
      <c r="GV329">
        <v>38</v>
      </c>
      <c r="GW329">
        <v>36.7</v>
      </c>
      <c r="GX329">
        <v>25.9832</v>
      </c>
      <c r="GY329">
        <v>63.2899</v>
      </c>
      <c r="GZ329">
        <v>21.8029</v>
      </c>
      <c r="HA329">
        <v>2</v>
      </c>
      <c r="HB329">
        <v>0.471491</v>
      </c>
      <c r="HC329">
        <v>2.96644</v>
      </c>
      <c r="HD329">
        <v>20.3613</v>
      </c>
      <c r="HE329">
        <v>5.2098</v>
      </c>
      <c r="HF329">
        <v>12.0099</v>
      </c>
      <c r="HG329">
        <v>4.98485</v>
      </c>
      <c r="HH329">
        <v>3.28653</v>
      </c>
      <c r="HI329">
        <v>9999</v>
      </c>
      <c r="HJ329">
        <v>9999</v>
      </c>
      <c r="HK329">
        <v>9999</v>
      </c>
      <c r="HL329">
        <v>222.7</v>
      </c>
      <c r="HM329">
        <v>1.86751</v>
      </c>
      <c r="HN329">
        <v>1.86659</v>
      </c>
      <c r="HO329">
        <v>1.86594</v>
      </c>
      <c r="HP329">
        <v>1.86584</v>
      </c>
      <c r="HQ329">
        <v>1.86771</v>
      </c>
      <c r="HR329">
        <v>1.87012</v>
      </c>
      <c r="HS329">
        <v>1.86876</v>
      </c>
      <c r="HT329">
        <v>1.87026</v>
      </c>
      <c r="HU329">
        <v>0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-3.309</v>
      </c>
      <c r="II329">
        <v>-0.1527</v>
      </c>
      <c r="IJ329">
        <v>-2.516739542632623</v>
      </c>
      <c r="IK329">
        <v>-0.003475500162460642</v>
      </c>
      <c r="IL329">
        <v>1.125610701116577E-07</v>
      </c>
      <c r="IM329">
        <v>8.211969671259291E-12</v>
      </c>
      <c r="IN329">
        <v>-0.1937301274936507</v>
      </c>
      <c r="IO329">
        <v>-0.01384364534232655</v>
      </c>
      <c r="IP329">
        <v>0.00103161831321913</v>
      </c>
      <c r="IQ329">
        <v>-1.444183994753534E-05</v>
      </c>
      <c r="IR329">
        <v>3</v>
      </c>
      <c r="IS329">
        <v>2339</v>
      </c>
      <c r="IT329">
        <v>1</v>
      </c>
      <c r="IU329">
        <v>31</v>
      </c>
      <c r="IV329">
        <v>8570.200000000001</v>
      </c>
      <c r="IW329">
        <v>8570.200000000001</v>
      </c>
      <c r="IX329">
        <v>0.7714839999999999</v>
      </c>
      <c r="IY329">
        <v>2.25708</v>
      </c>
      <c r="IZ329">
        <v>1.94702</v>
      </c>
      <c r="JA329">
        <v>2.6355</v>
      </c>
      <c r="JB329">
        <v>2.19482</v>
      </c>
      <c r="JC329">
        <v>2.37793</v>
      </c>
      <c r="JD329">
        <v>40.3237</v>
      </c>
      <c r="JE329">
        <v>14.3334</v>
      </c>
      <c r="JF329">
        <v>18</v>
      </c>
      <c r="JG329">
        <v>536.7089999999999</v>
      </c>
      <c r="JH329">
        <v>769.832</v>
      </c>
      <c r="JI329">
        <v>25.0003</v>
      </c>
      <c r="JJ329">
        <v>33.2579</v>
      </c>
      <c r="JK329">
        <v>30.0001</v>
      </c>
      <c r="JL329">
        <v>33.2299</v>
      </c>
      <c r="JM329">
        <v>33.1471</v>
      </c>
      <c r="JN329">
        <v>15.4607</v>
      </c>
      <c r="JO329">
        <v>42.7075</v>
      </c>
      <c r="JP329">
        <v>0</v>
      </c>
      <c r="JQ329">
        <v>25</v>
      </c>
      <c r="JR329">
        <v>158.848</v>
      </c>
      <c r="JS329">
        <v>14.1442</v>
      </c>
      <c r="JT329">
        <v>99.807</v>
      </c>
      <c r="JU329">
        <v>99.7833</v>
      </c>
    </row>
    <row r="330" spans="1:281">
      <c r="A330">
        <v>314</v>
      </c>
      <c r="B330">
        <v>1662657155.5</v>
      </c>
      <c r="C330">
        <v>6129.900000095367</v>
      </c>
      <c r="D330" t="s">
        <v>1054</v>
      </c>
      <c r="E330" t="s">
        <v>1055</v>
      </c>
      <c r="F330">
        <v>5</v>
      </c>
      <c r="G330" t="s">
        <v>999</v>
      </c>
      <c r="H330" t="s">
        <v>416</v>
      </c>
      <c r="I330">
        <v>1662657147.8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225.4929929748524</v>
      </c>
      <c r="AK330">
        <v>223.3148060606061</v>
      </c>
      <c r="AL330">
        <v>-2.687072163136468</v>
      </c>
      <c r="AM330">
        <v>64.66516041558027</v>
      </c>
      <c r="AN330">
        <f>(AP330 - AO330 + DI330*1E3/(8.314*(DK330+273.15)) * AR330/DH330 * AQ330) * DH330/(100*CV330) * 1000/(1000 - AP330)</f>
        <v>0</v>
      </c>
      <c r="AO330">
        <v>14.12504275511593</v>
      </c>
      <c r="AP330">
        <v>21.85245180598556</v>
      </c>
      <c r="AQ330">
        <v>4.284371566381333E-06</v>
      </c>
      <c r="AR330">
        <v>93.32963312263985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1662657147.8</v>
      </c>
      <c r="DB330">
        <v>236.20184</v>
      </c>
      <c r="DC330">
        <v>235.37768</v>
      </c>
      <c r="DD330">
        <v>21.84962</v>
      </c>
      <c r="DE330">
        <v>14.124816</v>
      </c>
      <c r="DF330">
        <v>239.5446</v>
      </c>
      <c r="DG330">
        <v>22.002348</v>
      </c>
      <c r="DH330">
        <v>499.9994799999999</v>
      </c>
      <c r="DI330">
        <v>90.705816</v>
      </c>
      <c r="DJ330">
        <v>0.09996424399999998</v>
      </c>
      <c r="DK330">
        <v>28.792544</v>
      </c>
      <c r="DL330">
        <v>28.198904</v>
      </c>
      <c r="DM330">
        <v>999.9</v>
      </c>
      <c r="DN330">
        <v>0</v>
      </c>
      <c r="DO330">
        <v>0</v>
      </c>
      <c r="DP330">
        <v>10006.4652</v>
      </c>
      <c r="DQ330">
        <v>0</v>
      </c>
      <c r="DR330">
        <v>162.77372</v>
      </c>
      <c r="DS330">
        <v>0.8241181999999999</v>
      </c>
      <c r="DT330">
        <v>241.478</v>
      </c>
      <c r="DU330">
        <v>238.75</v>
      </c>
      <c r="DV330">
        <v>7.724796399999999</v>
      </c>
      <c r="DW330">
        <v>235.37768</v>
      </c>
      <c r="DX330">
        <v>14.124816</v>
      </c>
      <c r="DY330">
        <v>1.9818872</v>
      </c>
      <c r="DZ330">
        <v>1.2812036</v>
      </c>
      <c r="EA330">
        <v>17.300376</v>
      </c>
      <c r="EB330">
        <v>10.580136</v>
      </c>
      <c r="EC330">
        <v>1499.9876</v>
      </c>
      <c r="ED330">
        <v>0.97300264</v>
      </c>
      <c r="EE330">
        <v>0.026997368</v>
      </c>
      <c r="EF330">
        <v>0</v>
      </c>
      <c r="EG330">
        <v>2.354844</v>
      </c>
      <c r="EH330">
        <v>0</v>
      </c>
      <c r="EI330">
        <v>14305.884</v>
      </c>
      <c r="EJ330">
        <v>12533.288</v>
      </c>
      <c r="EK330">
        <v>40.5</v>
      </c>
      <c r="EL330">
        <v>42.30951999999999</v>
      </c>
      <c r="EM330">
        <v>41.04711999999999</v>
      </c>
      <c r="EN330">
        <v>41.25</v>
      </c>
      <c r="EO330">
        <v>39.86744</v>
      </c>
      <c r="EP330">
        <v>1459.4912</v>
      </c>
      <c r="EQ330">
        <v>40.4956</v>
      </c>
      <c r="ER330">
        <v>0</v>
      </c>
      <c r="ES330">
        <v>1662657155.3</v>
      </c>
      <c r="ET330">
        <v>0</v>
      </c>
      <c r="EU330">
        <v>2.363073076923077</v>
      </c>
      <c r="EV330">
        <v>-0.07605127385316719</v>
      </c>
      <c r="EW330">
        <v>-1676.205129434991</v>
      </c>
      <c r="EX330">
        <v>14307.53076923077</v>
      </c>
      <c r="EY330">
        <v>15</v>
      </c>
      <c r="EZ330">
        <v>0</v>
      </c>
      <c r="FA330" t="s">
        <v>419</v>
      </c>
      <c r="FB330">
        <v>1662142938.1</v>
      </c>
      <c r="FC330">
        <v>1662142938.1</v>
      </c>
      <c r="FD330">
        <v>0</v>
      </c>
      <c r="FE330">
        <v>0.077</v>
      </c>
      <c r="FF330">
        <v>-0.133</v>
      </c>
      <c r="FG330">
        <v>-3.393</v>
      </c>
      <c r="FH330">
        <v>-0.24</v>
      </c>
      <c r="FI330">
        <v>419</v>
      </c>
      <c r="FJ330">
        <v>24</v>
      </c>
      <c r="FK330">
        <v>0.26</v>
      </c>
      <c r="FL330">
        <v>0.23</v>
      </c>
      <c r="FM330">
        <v>0.75873225</v>
      </c>
      <c r="FN330">
        <v>5.552518176360228</v>
      </c>
      <c r="FO330">
        <v>2.109609768833809</v>
      </c>
      <c r="FP330">
        <v>0</v>
      </c>
      <c r="FQ330">
        <v>2.35494705882353</v>
      </c>
      <c r="FR330">
        <v>0.04091367748263111</v>
      </c>
      <c r="FS330">
        <v>0.2518590446533585</v>
      </c>
      <c r="FT330">
        <v>1</v>
      </c>
      <c r="FU330">
        <v>7.721662750000002</v>
      </c>
      <c r="FV330">
        <v>0.05408611632267993</v>
      </c>
      <c r="FW330">
        <v>0.005504160693284639</v>
      </c>
      <c r="FX330">
        <v>1</v>
      </c>
      <c r="FY330">
        <v>2</v>
      </c>
      <c r="FZ330">
        <v>3</v>
      </c>
      <c r="GA330" t="s">
        <v>420</v>
      </c>
      <c r="GB330">
        <v>2.97491</v>
      </c>
      <c r="GC330">
        <v>2.7157</v>
      </c>
      <c r="GD330">
        <v>0.0548099</v>
      </c>
      <c r="GE330">
        <v>0.0525233</v>
      </c>
      <c r="GF330">
        <v>0.09961780000000001</v>
      </c>
      <c r="GG330">
        <v>0.07137400000000001</v>
      </c>
      <c r="GH330">
        <v>29630</v>
      </c>
      <c r="GI330">
        <v>29848.1</v>
      </c>
      <c r="GJ330">
        <v>29176.5</v>
      </c>
      <c r="GK330">
        <v>29162.8</v>
      </c>
      <c r="GL330">
        <v>34834.9</v>
      </c>
      <c r="GM330">
        <v>35990.1</v>
      </c>
      <c r="GN330">
        <v>41120.9</v>
      </c>
      <c r="GO330">
        <v>41541.3</v>
      </c>
      <c r="GP330">
        <v>1.89805</v>
      </c>
      <c r="GQ330">
        <v>2.24073</v>
      </c>
      <c r="GR330">
        <v>-0.0354052</v>
      </c>
      <c r="GS330">
        <v>0</v>
      </c>
      <c r="GT330">
        <v>28.7765</v>
      </c>
      <c r="GU330">
        <v>999.9</v>
      </c>
      <c r="GV330">
        <v>38</v>
      </c>
      <c r="GW330">
        <v>36.7</v>
      </c>
      <c r="GX330">
        <v>25.9826</v>
      </c>
      <c r="GY330">
        <v>63.2899</v>
      </c>
      <c r="GZ330">
        <v>21.7188</v>
      </c>
      <c r="HA330">
        <v>2</v>
      </c>
      <c r="HB330">
        <v>0.471207</v>
      </c>
      <c r="HC330">
        <v>2.96463</v>
      </c>
      <c r="HD330">
        <v>20.3613</v>
      </c>
      <c r="HE330">
        <v>5.2098</v>
      </c>
      <c r="HF330">
        <v>12.0101</v>
      </c>
      <c r="HG330">
        <v>4.98475</v>
      </c>
      <c r="HH330">
        <v>3.28658</v>
      </c>
      <c r="HI330">
        <v>9999</v>
      </c>
      <c r="HJ330">
        <v>9999</v>
      </c>
      <c r="HK330">
        <v>9999</v>
      </c>
      <c r="HL330">
        <v>222.7</v>
      </c>
      <c r="HM330">
        <v>1.86752</v>
      </c>
      <c r="HN330">
        <v>1.86658</v>
      </c>
      <c r="HO330">
        <v>1.86592</v>
      </c>
      <c r="HP330">
        <v>1.86584</v>
      </c>
      <c r="HQ330">
        <v>1.86771</v>
      </c>
      <c r="HR330">
        <v>1.87012</v>
      </c>
      <c r="HS330">
        <v>1.86877</v>
      </c>
      <c r="HT330">
        <v>1.87026</v>
      </c>
      <c r="HU330">
        <v>0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-3.277</v>
      </c>
      <c r="II330">
        <v>-0.1527</v>
      </c>
      <c r="IJ330">
        <v>-2.516739542632623</v>
      </c>
      <c r="IK330">
        <v>-0.003475500162460642</v>
      </c>
      <c r="IL330">
        <v>1.125610701116577E-07</v>
      </c>
      <c r="IM330">
        <v>8.211969671259291E-12</v>
      </c>
      <c r="IN330">
        <v>-0.1937301274936507</v>
      </c>
      <c r="IO330">
        <v>-0.01384364534232655</v>
      </c>
      <c r="IP330">
        <v>0.00103161831321913</v>
      </c>
      <c r="IQ330">
        <v>-1.444183994753534E-05</v>
      </c>
      <c r="IR330">
        <v>3</v>
      </c>
      <c r="IS330">
        <v>2339</v>
      </c>
      <c r="IT330">
        <v>1</v>
      </c>
      <c r="IU330">
        <v>31</v>
      </c>
      <c r="IV330">
        <v>8570.299999999999</v>
      </c>
      <c r="IW330">
        <v>8570.299999999999</v>
      </c>
      <c r="IX330">
        <v>0.705566</v>
      </c>
      <c r="IY330">
        <v>2.25098</v>
      </c>
      <c r="IZ330">
        <v>1.94702</v>
      </c>
      <c r="JA330">
        <v>2.62939</v>
      </c>
      <c r="JB330">
        <v>2.19482</v>
      </c>
      <c r="JC330">
        <v>2.40234</v>
      </c>
      <c r="JD330">
        <v>40.3237</v>
      </c>
      <c r="JE330">
        <v>14.3422</v>
      </c>
      <c r="JF330">
        <v>18</v>
      </c>
      <c r="JG330">
        <v>536.727</v>
      </c>
      <c r="JH330">
        <v>770.051</v>
      </c>
      <c r="JI330">
        <v>24.9998</v>
      </c>
      <c r="JJ330">
        <v>33.2579</v>
      </c>
      <c r="JK330">
        <v>30.0001</v>
      </c>
      <c r="JL330">
        <v>33.2299</v>
      </c>
      <c r="JM330">
        <v>33.1471</v>
      </c>
      <c r="JN330">
        <v>14.6897</v>
      </c>
      <c r="JO330">
        <v>42.7075</v>
      </c>
      <c r="JP330">
        <v>0</v>
      </c>
      <c r="JQ330">
        <v>25</v>
      </c>
      <c r="JR330">
        <v>219.591</v>
      </c>
      <c r="JS330">
        <v>14.1442</v>
      </c>
      <c r="JT330">
        <v>99.8075</v>
      </c>
      <c r="JU330">
        <v>99.7843</v>
      </c>
    </row>
    <row r="331" spans="1:281">
      <c r="A331">
        <v>315</v>
      </c>
      <c r="B331">
        <v>1662657157</v>
      </c>
      <c r="C331">
        <v>6131.400000095367</v>
      </c>
      <c r="D331" t="s">
        <v>1056</v>
      </c>
      <c r="E331" t="s">
        <v>1057</v>
      </c>
      <c r="F331">
        <v>5</v>
      </c>
      <c r="G331" t="s">
        <v>999</v>
      </c>
      <c r="H331" t="s">
        <v>416</v>
      </c>
      <c r="I331">
        <v>1662657149.06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220.7799052454507</v>
      </c>
      <c r="AK331">
        <v>219.1738303030303</v>
      </c>
      <c r="AL331">
        <v>-2.731000261283711</v>
      </c>
      <c r="AM331">
        <v>64.66516041558027</v>
      </c>
      <c r="AN331">
        <f>(AP331 - AO331 + DI331*1E3/(8.314*(DK331+273.15)) * AR331/DH331 * AQ331) * DH331/(100*CV331) * 1000/(1000 - AP331)</f>
        <v>0</v>
      </c>
      <c r="AO331">
        <v>14.12326251565021</v>
      </c>
      <c r="AP331">
        <v>21.85539370485036</v>
      </c>
      <c r="AQ331">
        <v>-9.522824978475187E-06</v>
      </c>
      <c r="AR331">
        <v>93.32963312263985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1662657149.06</v>
      </c>
      <c r="DB331">
        <v>233.16868</v>
      </c>
      <c r="DC331">
        <v>231.77824</v>
      </c>
      <c r="DD331">
        <v>21.850692</v>
      </c>
      <c r="DE331">
        <v>14.124204</v>
      </c>
      <c r="DF331">
        <v>236.501</v>
      </c>
      <c r="DG331">
        <v>22.003412</v>
      </c>
      <c r="DH331">
        <v>500.00364</v>
      </c>
      <c r="DI331">
        <v>90.70580399999999</v>
      </c>
      <c r="DJ331">
        <v>0.099969484</v>
      </c>
      <c r="DK331">
        <v>28.791888</v>
      </c>
      <c r="DL331">
        <v>28.198776</v>
      </c>
      <c r="DM331">
        <v>999.9</v>
      </c>
      <c r="DN331">
        <v>0</v>
      </c>
      <c r="DO331">
        <v>0</v>
      </c>
      <c r="DP331">
        <v>10005.89</v>
      </c>
      <c r="DQ331">
        <v>0</v>
      </c>
      <c r="DR331">
        <v>162.81588</v>
      </c>
      <c r="DS331">
        <v>1.390375</v>
      </c>
      <c r="DT331">
        <v>238.37732</v>
      </c>
      <c r="DU331">
        <v>235.09884</v>
      </c>
      <c r="DV331">
        <v>7.7264848</v>
      </c>
      <c r="DW331">
        <v>231.77824</v>
      </c>
      <c r="DX331">
        <v>14.124204</v>
      </c>
      <c r="DY331">
        <v>1.981984</v>
      </c>
      <c r="DZ331">
        <v>1.2811476</v>
      </c>
      <c r="EA331">
        <v>17.301148</v>
      </c>
      <c r="EB331">
        <v>10.579476</v>
      </c>
      <c r="EC331">
        <v>1500.0044</v>
      </c>
      <c r="ED331">
        <v>0.9730028800000001</v>
      </c>
      <c r="EE331">
        <v>0.026997156</v>
      </c>
      <c r="EF331">
        <v>0</v>
      </c>
      <c r="EG331">
        <v>2.34712</v>
      </c>
      <c r="EH331">
        <v>0</v>
      </c>
      <c r="EI331">
        <v>14270.808</v>
      </c>
      <c r="EJ331">
        <v>12533.424</v>
      </c>
      <c r="EK331">
        <v>40.5</v>
      </c>
      <c r="EL331">
        <v>42.312</v>
      </c>
      <c r="EM331">
        <v>41.04711999999999</v>
      </c>
      <c r="EN331">
        <v>41.25</v>
      </c>
      <c r="EO331">
        <v>39.86996</v>
      </c>
      <c r="EP331">
        <v>1459.5076</v>
      </c>
      <c r="EQ331">
        <v>40.4964</v>
      </c>
      <c r="ER331">
        <v>0</v>
      </c>
      <c r="ES331">
        <v>1662657157.1</v>
      </c>
      <c r="ET331">
        <v>0</v>
      </c>
      <c r="EU331">
        <v>2.353164</v>
      </c>
      <c r="EV331">
        <v>-0.7461923032625847</v>
      </c>
      <c r="EW331">
        <v>-1593.892310064514</v>
      </c>
      <c r="EX331">
        <v>14249.404</v>
      </c>
      <c r="EY331">
        <v>15</v>
      </c>
      <c r="EZ331">
        <v>0</v>
      </c>
      <c r="FA331" t="s">
        <v>419</v>
      </c>
      <c r="FB331">
        <v>1662142938.1</v>
      </c>
      <c r="FC331">
        <v>1662142938.1</v>
      </c>
      <c r="FD331">
        <v>0</v>
      </c>
      <c r="FE331">
        <v>0.077</v>
      </c>
      <c r="FF331">
        <v>-0.133</v>
      </c>
      <c r="FG331">
        <v>-3.393</v>
      </c>
      <c r="FH331">
        <v>-0.24</v>
      </c>
      <c r="FI331">
        <v>419</v>
      </c>
      <c r="FJ331">
        <v>24</v>
      </c>
      <c r="FK331">
        <v>0.26</v>
      </c>
      <c r="FL331">
        <v>0.23</v>
      </c>
      <c r="FM331">
        <v>0.8915448780487806</v>
      </c>
      <c r="FN331">
        <v>12.38481290592334</v>
      </c>
      <c r="FO331">
        <v>2.225026070778961</v>
      </c>
      <c r="FP331">
        <v>0</v>
      </c>
      <c r="FQ331">
        <v>2.356232352941177</v>
      </c>
      <c r="FR331">
        <v>0.0141466789431688</v>
      </c>
      <c r="FS331">
        <v>0.2559962232264929</v>
      </c>
      <c r="FT331">
        <v>1</v>
      </c>
      <c r="FU331">
        <v>7.72278243902439</v>
      </c>
      <c r="FV331">
        <v>0.05773087108013839</v>
      </c>
      <c r="FW331">
        <v>0.005945862993215235</v>
      </c>
      <c r="FX331">
        <v>1</v>
      </c>
      <c r="FY331">
        <v>2</v>
      </c>
      <c r="FZ331">
        <v>3</v>
      </c>
      <c r="GA331" t="s">
        <v>420</v>
      </c>
      <c r="GB331">
        <v>2.97452</v>
      </c>
      <c r="GC331">
        <v>2.71556</v>
      </c>
      <c r="GD331">
        <v>0.0539103</v>
      </c>
      <c r="GE331">
        <v>0.0514514</v>
      </c>
      <c r="GF331">
        <v>0.0996208</v>
      </c>
      <c r="GG331">
        <v>0.0713719</v>
      </c>
      <c r="GH331">
        <v>29658.4</v>
      </c>
      <c r="GI331">
        <v>29881.7</v>
      </c>
      <c r="GJ331">
        <v>29176.7</v>
      </c>
      <c r="GK331">
        <v>29162.6</v>
      </c>
      <c r="GL331">
        <v>34834.9</v>
      </c>
      <c r="GM331">
        <v>35989.8</v>
      </c>
      <c r="GN331">
        <v>41121</v>
      </c>
      <c r="GO331">
        <v>41540.9</v>
      </c>
      <c r="GP331">
        <v>1.89797</v>
      </c>
      <c r="GQ331">
        <v>2.24065</v>
      </c>
      <c r="GR331">
        <v>-0.035651</v>
      </c>
      <c r="GS331">
        <v>0</v>
      </c>
      <c r="GT331">
        <v>28.7765</v>
      </c>
      <c r="GU331">
        <v>999.9</v>
      </c>
      <c r="GV331">
        <v>38</v>
      </c>
      <c r="GW331">
        <v>36.7</v>
      </c>
      <c r="GX331">
        <v>25.9856</v>
      </c>
      <c r="GY331">
        <v>63.2999</v>
      </c>
      <c r="GZ331">
        <v>21.8349</v>
      </c>
      <c r="HA331">
        <v>2</v>
      </c>
      <c r="HB331">
        <v>0.471316</v>
      </c>
      <c r="HC331">
        <v>2.96276</v>
      </c>
      <c r="HD331">
        <v>20.3613</v>
      </c>
      <c r="HE331">
        <v>5.20965</v>
      </c>
      <c r="HF331">
        <v>12.0101</v>
      </c>
      <c r="HG331">
        <v>4.98465</v>
      </c>
      <c r="HH331">
        <v>3.28658</v>
      </c>
      <c r="HI331">
        <v>9999</v>
      </c>
      <c r="HJ331">
        <v>9999</v>
      </c>
      <c r="HK331">
        <v>9999</v>
      </c>
      <c r="HL331">
        <v>222.7</v>
      </c>
      <c r="HM331">
        <v>1.86752</v>
      </c>
      <c r="HN331">
        <v>1.86658</v>
      </c>
      <c r="HO331">
        <v>1.8659</v>
      </c>
      <c r="HP331">
        <v>1.86584</v>
      </c>
      <c r="HQ331">
        <v>1.86773</v>
      </c>
      <c r="HR331">
        <v>1.87012</v>
      </c>
      <c r="HS331">
        <v>1.86875</v>
      </c>
      <c r="HT331">
        <v>1.87026</v>
      </c>
      <c r="HU331">
        <v>0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-3.263</v>
      </c>
      <c r="II331">
        <v>-0.1527</v>
      </c>
      <c r="IJ331">
        <v>-2.516739542632623</v>
      </c>
      <c r="IK331">
        <v>-0.003475500162460642</v>
      </c>
      <c r="IL331">
        <v>1.125610701116577E-07</v>
      </c>
      <c r="IM331">
        <v>8.211969671259291E-12</v>
      </c>
      <c r="IN331">
        <v>-0.1937301274936507</v>
      </c>
      <c r="IO331">
        <v>-0.01384364534232655</v>
      </c>
      <c r="IP331">
        <v>0.00103161831321913</v>
      </c>
      <c r="IQ331">
        <v>-1.444183994753534E-05</v>
      </c>
      <c r="IR331">
        <v>3</v>
      </c>
      <c r="IS331">
        <v>2339</v>
      </c>
      <c r="IT331">
        <v>1</v>
      </c>
      <c r="IU331">
        <v>31</v>
      </c>
      <c r="IV331">
        <v>8570.299999999999</v>
      </c>
      <c r="IW331">
        <v>8570.299999999999</v>
      </c>
      <c r="IX331">
        <v>0.687256</v>
      </c>
      <c r="IY331">
        <v>2.26196</v>
      </c>
      <c r="IZ331">
        <v>1.94702</v>
      </c>
      <c r="JA331">
        <v>2.62817</v>
      </c>
      <c r="JB331">
        <v>2.19482</v>
      </c>
      <c r="JC331">
        <v>2.34741</v>
      </c>
      <c r="JD331">
        <v>40.3237</v>
      </c>
      <c r="JE331">
        <v>14.3247</v>
      </c>
      <c r="JF331">
        <v>18</v>
      </c>
      <c r="JG331">
        <v>536.675</v>
      </c>
      <c r="JH331">
        <v>769.978</v>
      </c>
      <c r="JI331">
        <v>24.9995</v>
      </c>
      <c r="JJ331">
        <v>33.2591</v>
      </c>
      <c r="JK331">
        <v>30.0002</v>
      </c>
      <c r="JL331">
        <v>33.2299</v>
      </c>
      <c r="JM331">
        <v>33.1471</v>
      </c>
      <c r="JN331">
        <v>13.7718</v>
      </c>
      <c r="JO331">
        <v>42.7075</v>
      </c>
      <c r="JP331">
        <v>0</v>
      </c>
      <c r="JQ331">
        <v>25</v>
      </c>
      <c r="JR331">
        <v>145.488</v>
      </c>
      <c r="JS331">
        <v>14.1442</v>
      </c>
      <c r="JT331">
        <v>99.8079</v>
      </c>
      <c r="JU331">
        <v>99.7834</v>
      </c>
    </row>
    <row r="332" spans="1:281">
      <c r="A332">
        <v>316</v>
      </c>
      <c r="B332">
        <v>1662657160.5</v>
      </c>
      <c r="C332">
        <v>6134.900000095367</v>
      </c>
      <c r="D332" t="s">
        <v>1058</v>
      </c>
      <c r="E332" t="s">
        <v>1059</v>
      </c>
      <c r="F332">
        <v>5</v>
      </c>
      <c r="G332" t="s">
        <v>999</v>
      </c>
      <c r="H332" t="s">
        <v>416</v>
      </c>
      <c r="I332">
        <v>1662657152.8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209.4223212374557</v>
      </c>
      <c r="AK332">
        <v>209.1623878787878</v>
      </c>
      <c r="AL332">
        <v>-2.856592614924207</v>
      </c>
      <c r="AM332">
        <v>64.66516041558027</v>
      </c>
      <c r="AN332">
        <f>(AP332 - AO332 + DI332*1E3/(8.314*(DK332+273.15)) * AR332/DH332 * AQ332) * DH332/(100*CV332) * 1000/(1000 - AP332)</f>
        <v>0</v>
      </c>
      <c r="AO332">
        <v>14.12053753580431</v>
      </c>
      <c r="AP332">
        <v>21.85548761609907</v>
      </c>
      <c r="AQ332">
        <v>2.485993282454896E-05</v>
      </c>
      <c r="AR332">
        <v>93.32963312263985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1662657152.8</v>
      </c>
      <c r="DB332">
        <v>223.837</v>
      </c>
      <c r="DC332">
        <v>220.48356</v>
      </c>
      <c r="DD332">
        <v>21.852584</v>
      </c>
      <c r="DE332">
        <v>14.122184</v>
      </c>
      <c r="DF332">
        <v>227.13732</v>
      </c>
      <c r="DG332">
        <v>22.005284</v>
      </c>
      <c r="DH332">
        <v>500.00296</v>
      </c>
      <c r="DI332">
        <v>90.705844</v>
      </c>
      <c r="DJ332">
        <v>0.09996872</v>
      </c>
      <c r="DK332">
        <v>28.788832</v>
      </c>
      <c r="DL332">
        <v>28.198764</v>
      </c>
      <c r="DM332">
        <v>999.9</v>
      </c>
      <c r="DN332">
        <v>0</v>
      </c>
      <c r="DO332">
        <v>0</v>
      </c>
      <c r="DP332">
        <v>10004.89</v>
      </c>
      <c r="DQ332">
        <v>0</v>
      </c>
      <c r="DR332">
        <v>162.9464</v>
      </c>
      <c r="DS332">
        <v>3.3534122</v>
      </c>
      <c r="DT332">
        <v>228.83768</v>
      </c>
      <c r="DU332">
        <v>223.64184</v>
      </c>
      <c r="DV332">
        <v>7.730389600000001</v>
      </c>
      <c r="DW332">
        <v>220.48356</v>
      </c>
      <c r="DX332">
        <v>14.122184</v>
      </c>
      <c r="DY332">
        <v>1.982156</v>
      </c>
      <c r="DZ332">
        <v>1.2809648</v>
      </c>
      <c r="EA332">
        <v>17.30252</v>
      </c>
      <c r="EB332">
        <v>10.577344</v>
      </c>
      <c r="EC332">
        <v>1499.9832</v>
      </c>
      <c r="ED332">
        <v>0.9730024</v>
      </c>
      <c r="EE332">
        <v>0.02699758</v>
      </c>
      <c r="EF332">
        <v>0</v>
      </c>
      <c r="EG332">
        <v>2.322552</v>
      </c>
      <c r="EH332">
        <v>0</v>
      </c>
      <c r="EI332">
        <v>14172.492</v>
      </c>
      <c r="EJ332">
        <v>12533.252</v>
      </c>
      <c r="EK332">
        <v>40.5</v>
      </c>
      <c r="EL332">
        <v>42.312</v>
      </c>
      <c r="EM332">
        <v>41.05704</v>
      </c>
      <c r="EN332">
        <v>41.25</v>
      </c>
      <c r="EO332">
        <v>39.86996</v>
      </c>
      <c r="EP332">
        <v>1459.4848</v>
      </c>
      <c r="EQ332">
        <v>40.4984</v>
      </c>
      <c r="ER332">
        <v>0</v>
      </c>
      <c r="ES332">
        <v>1662657160.7</v>
      </c>
      <c r="ET332">
        <v>0</v>
      </c>
      <c r="EU332">
        <v>2.295852</v>
      </c>
      <c r="EV332">
        <v>-1.245830759687307</v>
      </c>
      <c r="EW332">
        <v>-1490.161538448095</v>
      </c>
      <c r="EX332">
        <v>14156.164</v>
      </c>
      <c r="EY332">
        <v>15</v>
      </c>
      <c r="EZ332">
        <v>0</v>
      </c>
      <c r="FA332" t="s">
        <v>419</v>
      </c>
      <c r="FB332">
        <v>1662142938.1</v>
      </c>
      <c r="FC332">
        <v>1662142938.1</v>
      </c>
      <c r="FD332">
        <v>0</v>
      </c>
      <c r="FE332">
        <v>0.077</v>
      </c>
      <c r="FF332">
        <v>-0.133</v>
      </c>
      <c r="FG332">
        <v>-3.393</v>
      </c>
      <c r="FH332">
        <v>-0.24</v>
      </c>
      <c r="FI332">
        <v>419</v>
      </c>
      <c r="FJ332">
        <v>24</v>
      </c>
      <c r="FK332">
        <v>0.26</v>
      </c>
      <c r="FL332">
        <v>0.23</v>
      </c>
      <c r="FM332">
        <v>2.062906925</v>
      </c>
      <c r="FN332">
        <v>30.88519840525329</v>
      </c>
      <c r="FO332">
        <v>2.982545000383217</v>
      </c>
      <c r="FP332">
        <v>0</v>
      </c>
      <c r="FQ332">
        <v>2.321641176470588</v>
      </c>
      <c r="FR332">
        <v>-0.6414025948933473</v>
      </c>
      <c r="FS332">
        <v>0.2648622118114903</v>
      </c>
      <c r="FT332">
        <v>1</v>
      </c>
      <c r="FU332">
        <v>7.727546250000001</v>
      </c>
      <c r="FV332">
        <v>0.06567590994371925</v>
      </c>
      <c r="FW332">
        <v>0.006458648344467987</v>
      </c>
      <c r="FX332">
        <v>1</v>
      </c>
      <c r="FY332">
        <v>2</v>
      </c>
      <c r="FZ332">
        <v>3</v>
      </c>
      <c r="GA332" t="s">
        <v>420</v>
      </c>
      <c r="GB332">
        <v>2.97479</v>
      </c>
      <c r="GC332">
        <v>2.71557</v>
      </c>
      <c r="GD332">
        <v>0.0517211</v>
      </c>
      <c r="GE332">
        <v>0.0489127</v>
      </c>
      <c r="GF332">
        <v>0.099619</v>
      </c>
      <c r="GG332">
        <v>0.0713688</v>
      </c>
      <c r="GH332">
        <v>29726.7</v>
      </c>
      <c r="GI332">
        <v>29961.7</v>
      </c>
      <c r="GJ332">
        <v>29176.4</v>
      </c>
      <c r="GK332">
        <v>29162.7</v>
      </c>
      <c r="GL332">
        <v>34834.3</v>
      </c>
      <c r="GM332">
        <v>35989.9</v>
      </c>
      <c r="GN332">
        <v>41120.2</v>
      </c>
      <c r="GO332">
        <v>41540.9</v>
      </c>
      <c r="GP332">
        <v>1.89797</v>
      </c>
      <c r="GQ332">
        <v>2.24042</v>
      </c>
      <c r="GR332">
        <v>-0.0355206</v>
      </c>
      <c r="GS332">
        <v>0</v>
      </c>
      <c r="GT332">
        <v>28.7759</v>
      </c>
      <c r="GU332">
        <v>999.9</v>
      </c>
      <c r="GV332">
        <v>38</v>
      </c>
      <c r="GW332">
        <v>36.7</v>
      </c>
      <c r="GX332">
        <v>25.9853</v>
      </c>
      <c r="GY332">
        <v>63.3299</v>
      </c>
      <c r="GZ332">
        <v>21.7188</v>
      </c>
      <c r="HA332">
        <v>2</v>
      </c>
      <c r="HB332">
        <v>0.471443</v>
      </c>
      <c r="HC332">
        <v>2.95634</v>
      </c>
      <c r="HD332">
        <v>20.3614</v>
      </c>
      <c r="HE332">
        <v>5.2098</v>
      </c>
      <c r="HF332">
        <v>12.0099</v>
      </c>
      <c r="HG332">
        <v>4.985</v>
      </c>
      <c r="HH332">
        <v>3.28653</v>
      </c>
      <c r="HI332">
        <v>9999</v>
      </c>
      <c r="HJ332">
        <v>9999</v>
      </c>
      <c r="HK332">
        <v>9999</v>
      </c>
      <c r="HL332">
        <v>222.7</v>
      </c>
      <c r="HM332">
        <v>1.86751</v>
      </c>
      <c r="HN332">
        <v>1.86659</v>
      </c>
      <c r="HO332">
        <v>1.86591</v>
      </c>
      <c r="HP332">
        <v>1.86584</v>
      </c>
      <c r="HQ332">
        <v>1.86771</v>
      </c>
      <c r="HR332">
        <v>1.87012</v>
      </c>
      <c r="HS332">
        <v>1.86878</v>
      </c>
      <c r="HT332">
        <v>1.87027</v>
      </c>
      <c r="HU332">
        <v>0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-3.23</v>
      </c>
      <c r="II332">
        <v>-0.1527</v>
      </c>
      <c r="IJ332">
        <v>-2.516739542632623</v>
      </c>
      <c r="IK332">
        <v>-0.003475500162460642</v>
      </c>
      <c r="IL332">
        <v>1.125610701116577E-07</v>
      </c>
      <c r="IM332">
        <v>8.211969671259291E-12</v>
      </c>
      <c r="IN332">
        <v>-0.1937301274936507</v>
      </c>
      <c r="IO332">
        <v>-0.01384364534232655</v>
      </c>
      <c r="IP332">
        <v>0.00103161831321913</v>
      </c>
      <c r="IQ332">
        <v>-1.444183994753534E-05</v>
      </c>
      <c r="IR332">
        <v>3</v>
      </c>
      <c r="IS332">
        <v>2339</v>
      </c>
      <c r="IT332">
        <v>1</v>
      </c>
      <c r="IU332">
        <v>31</v>
      </c>
      <c r="IV332">
        <v>8570.4</v>
      </c>
      <c r="IW332">
        <v>8570.4</v>
      </c>
      <c r="IX332">
        <v>0.661621</v>
      </c>
      <c r="IY332">
        <v>2.25708</v>
      </c>
      <c r="IZ332">
        <v>1.94702</v>
      </c>
      <c r="JA332">
        <v>2.62695</v>
      </c>
      <c r="JB332">
        <v>2.19482</v>
      </c>
      <c r="JC332">
        <v>2.40356</v>
      </c>
      <c r="JD332">
        <v>40.3237</v>
      </c>
      <c r="JE332">
        <v>14.3422</v>
      </c>
      <c r="JF332">
        <v>18</v>
      </c>
      <c r="JG332">
        <v>536.674</v>
      </c>
      <c r="JH332">
        <v>769.759</v>
      </c>
      <c r="JI332">
        <v>24.9987</v>
      </c>
      <c r="JJ332">
        <v>33.2608</v>
      </c>
      <c r="JK332">
        <v>30</v>
      </c>
      <c r="JL332">
        <v>33.2299</v>
      </c>
      <c r="JM332">
        <v>33.1471</v>
      </c>
      <c r="JN332">
        <v>13.2305</v>
      </c>
      <c r="JO332">
        <v>42.7075</v>
      </c>
      <c r="JP332">
        <v>0</v>
      </c>
      <c r="JQ332">
        <v>25</v>
      </c>
      <c r="JR332">
        <v>132.128</v>
      </c>
      <c r="JS332">
        <v>14.1442</v>
      </c>
      <c r="JT332">
        <v>99.80629999999999</v>
      </c>
      <c r="JU332">
        <v>99.7834</v>
      </c>
    </row>
    <row r="333" spans="1:281">
      <c r="A333">
        <v>317</v>
      </c>
      <c r="B333">
        <v>1662657162</v>
      </c>
      <c r="C333">
        <v>6136.400000095367</v>
      </c>
      <c r="D333" t="s">
        <v>1060</v>
      </c>
      <c r="E333" t="s">
        <v>1061</v>
      </c>
      <c r="F333">
        <v>5</v>
      </c>
      <c r="G333" t="s">
        <v>999</v>
      </c>
      <c r="H333" t="s">
        <v>416</v>
      </c>
      <c r="I333">
        <v>1662657154.06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204.4398236991962</v>
      </c>
      <c r="AK333">
        <v>204.7612181818181</v>
      </c>
      <c r="AL333">
        <v>-2.905317007157167</v>
      </c>
      <c r="AM333">
        <v>64.66516041558027</v>
      </c>
      <c r="AN333">
        <f>(AP333 - AO333 + DI333*1E3/(8.314*(DK333+273.15)) * AR333/DH333 * AQ333) * DH333/(100*CV333) * 1000/(1000 - AP333)</f>
        <v>0</v>
      </c>
      <c r="AO333">
        <v>14.11976298905638</v>
      </c>
      <c r="AP333">
        <v>21.85458317853457</v>
      </c>
      <c r="AQ333">
        <v>2.234606001143852E-05</v>
      </c>
      <c r="AR333">
        <v>93.32963312263985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1662657154.06</v>
      </c>
      <c r="DB333">
        <v>220.56712</v>
      </c>
      <c r="DC333">
        <v>216.56388</v>
      </c>
      <c r="DD333">
        <v>21.853016</v>
      </c>
      <c r="DE333">
        <v>14.121576</v>
      </c>
      <c r="DF333">
        <v>223.85624</v>
      </c>
      <c r="DG333">
        <v>22.005712</v>
      </c>
      <c r="DH333">
        <v>500.0073599999999</v>
      </c>
      <c r="DI333">
        <v>90.705872</v>
      </c>
      <c r="DJ333">
        <v>0.09996977999999998</v>
      </c>
      <c r="DK333">
        <v>28.787768</v>
      </c>
      <c r="DL333">
        <v>28.198792</v>
      </c>
      <c r="DM333">
        <v>999.9</v>
      </c>
      <c r="DN333">
        <v>0</v>
      </c>
      <c r="DO333">
        <v>0</v>
      </c>
      <c r="DP333">
        <v>10003.944</v>
      </c>
      <c r="DQ333">
        <v>0</v>
      </c>
      <c r="DR333">
        <v>162.99676</v>
      </c>
      <c r="DS333">
        <v>4.00326664</v>
      </c>
      <c r="DT333">
        <v>225.49488</v>
      </c>
      <c r="DU333">
        <v>219.66588</v>
      </c>
      <c r="DV333">
        <v>7.7314296</v>
      </c>
      <c r="DW333">
        <v>216.56388</v>
      </c>
      <c r="DX333">
        <v>14.121576</v>
      </c>
      <c r="DY333">
        <v>1.982196</v>
      </c>
      <c r="DZ333">
        <v>1.2809104</v>
      </c>
      <c r="EA333">
        <v>17.30284</v>
      </c>
      <c r="EB333">
        <v>10.576704</v>
      </c>
      <c r="EC333">
        <v>1499.9884</v>
      </c>
      <c r="ED333">
        <v>0.9730024</v>
      </c>
      <c r="EE333">
        <v>0.02699758</v>
      </c>
      <c r="EF333">
        <v>0</v>
      </c>
      <c r="EG333">
        <v>2.318036</v>
      </c>
      <c r="EH333">
        <v>0</v>
      </c>
      <c r="EI333">
        <v>14141.216</v>
      </c>
      <c r="EJ333">
        <v>12533.292</v>
      </c>
      <c r="EK333">
        <v>40.5</v>
      </c>
      <c r="EL333">
        <v>42.312</v>
      </c>
      <c r="EM333">
        <v>41.05456</v>
      </c>
      <c r="EN333">
        <v>41.25</v>
      </c>
      <c r="EO333">
        <v>39.86996</v>
      </c>
      <c r="EP333">
        <v>1459.49</v>
      </c>
      <c r="EQ333">
        <v>40.4992</v>
      </c>
      <c r="ER333">
        <v>0</v>
      </c>
      <c r="ES333">
        <v>1662657161.9</v>
      </c>
      <c r="ET333">
        <v>0</v>
      </c>
      <c r="EU333">
        <v>2.297992</v>
      </c>
      <c r="EV333">
        <v>-1.443807686098391</v>
      </c>
      <c r="EW333">
        <v>-1464.084613005655</v>
      </c>
      <c r="EX333">
        <v>14126.816</v>
      </c>
      <c r="EY333">
        <v>15</v>
      </c>
      <c r="EZ333">
        <v>0</v>
      </c>
      <c r="FA333" t="s">
        <v>419</v>
      </c>
      <c r="FB333">
        <v>1662142938.1</v>
      </c>
      <c r="FC333">
        <v>1662142938.1</v>
      </c>
      <c r="FD333">
        <v>0</v>
      </c>
      <c r="FE333">
        <v>0.077</v>
      </c>
      <c r="FF333">
        <v>-0.133</v>
      </c>
      <c r="FG333">
        <v>-3.393</v>
      </c>
      <c r="FH333">
        <v>-0.24</v>
      </c>
      <c r="FI333">
        <v>419</v>
      </c>
      <c r="FJ333">
        <v>24</v>
      </c>
      <c r="FK333">
        <v>0.26</v>
      </c>
      <c r="FL333">
        <v>0.23</v>
      </c>
      <c r="FM333">
        <v>2.647154804878049</v>
      </c>
      <c r="FN333">
        <v>31.28208020905923</v>
      </c>
      <c r="FO333">
        <v>3.09002625408891</v>
      </c>
      <c r="FP333">
        <v>0</v>
      </c>
      <c r="FQ333">
        <v>2.32019705882353</v>
      </c>
      <c r="FR333">
        <v>-0.7404690571846573</v>
      </c>
      <c r="FS333">
        <v>0.2652734399304347</v>
      </c>
      <c r="FT333">
        <v>1</v>
      </c>
      <c r="FU333">
        <v>7.72889268292683</v>
      </c>
      <c r="FV333">
        <v>0.05938202090594081</v>
      </c>
      <c r="FW333">
        <v>0.005962917531278613</v>
      </c>
      <c r="FX333">
        <v>1</v>
      </c>
      <c r="FY333">
        <v>2</v>
      </c>
      <c r="FZ333">
        <v>3</v>
      </c>
      <c r="GA333" t="s">
        <v>420</v>
      </c>
      <c r="GB333">
        <v>2.97473</v>
      </c>
      <c r="GC333">
        <v>2.71553</v>
      </c>
      <c r="GD333">
        <v>0.0507499</v>
      </c>
      <c r="GE333">
        <v>0.0478316</v>
      </c>
      <c r="GF333">
        <v>0.0996205</v>
      </c>
      <c r="GG333">
        <v>0.0713654</v>
      </c>
      <c r="GH333">
        <v>29756.9</v>
      </c>
      <c r="GI333">
        <v>29995.9</v>
      </c>
      <c r="GJ333">
        <v>29176.1</v>
      </c>
      <c r="GK333">
        <v>29162.8</v>
      </c>
      <c r="GL333">
        <v>34833.8</v>
      </c>
      <c r="GM333">
        <v>35990</v>
      </c>
      <c r="GN333">
        <v>41119.8</v>
      </c>
      <c r="GO333">
        <v>41540.9</v>
      </c>
      <c r="GP333">
        <v>1.89807</v>
      </c>
      <c r="GQ333">
        <v>2.24045</v>
      </c>
      <c r="GR333">
        <v>-0.0353977</v>
      </c>
      <c r="GS333">
        <v>0</v>
      </c>
      <c r="GT333">
        <v>28.775</v>
      </c>
      <c r="GU333">
        <v>999.9</v>
      </c>
      <c r="GV333">
        <v>38</v>
      </c>
      <c r="GW333">
        <v>36.7</v>
      </c>
      <c r="GX333">
        <v>25.986</v>
      </c>
      <c r="GY333">
        <v>63.0999</v>
      </c>
      <c r="GZ333">
        <v>21.8109</v>
      </c>
      <c r="HA333">
        <v>2</v>
      </c>
      <c r="HB333">
        <v>0.471387</v>
      </c>
      <c r="HC333">
        <v>2.95381</v>
      </c>
      <c r="HD333">
        <v>20.3616</v>
      </c>
      <c r="HE333">
        <v>5.21025</v>
      </c>
      <c r="HF333">
        <v>12.0099</v>
      </c>
      <c r="HG333">
        <v>4.9853</v>
      </c>
      <c r="HH333">
        <v>3.28665</v>
      </c>
      <c r="HI333">
        <v>9999</v>
      </c>
      <c r="HJ333">
        <v>9999</v>
      </c>
      <c r="HK333">
        <v>9999</v>
      </c>
      <c r="HL333">
        <v>222.7</v>
      </c>
      <c r="HM333">
        <v>1.86751</v>
      </c>
      <c r="HN333">
        <v>1.8666</v>
      </c>
      <c r="HO333">
        <v>1.86594</v>
      </c>
      <c r="HP333">
        <v>1.86584</v>
      </c>
      <c r="HQ333">
        <v>1.86772</v>
      </c>
      <c r="HR333">
        <v>1.87012</v>
      </c>
      <c r="HS333">
        <v>1.86878</v>
      </c>
      <c r="HT333">
        <v>1.87027</v>
      </c>
      <c r="HU333">
        <v>0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-3.214</v>
      </c>
      <c r="II333">
        <v>-0.1527</v>
      </c>
      <c r="IJ333">
        <v>-2.516739542632623</v>
      </c>
      <c r="IK333">
        <v>-0.003475500162460642</v>
      </c>
      <c r="IL333">
        <v>1.125610701116577E-07</v>
      </c>
      <c r="IM333">
        <v>8.211969671259291E-12</v>
      </c>
      <c r="IN333">
        <v>-0.1937301274936507</v>
      </c>
      <c r="IO333">
        <v>-0.01384364534232655</v>
      </c>
      <c r="IP333">
        <v>0.00103161831321913</v>
      </c>
      <c r="IQ333">
        <v>-1.444183994753534E-05</v>
      </c>
      <c r="IR333">
        <v>3</v>
      </c>
      <c r="IS333">
        <v>2339</v>
      </c>
      <c r="IT333">
        <v>1</v>
      </c>
      <c r="IU333">
        <v>31</v>
      </c>
      <c r="IV333">
        <v>8570.4</v>
      </c>
      <c r="IW333">
        <v>8570.4</v>
      </c>
      <c r="IX333">
        <v>0.681152</v>
      </c>
      <c r="IY333">
        <v>2.27051</v>
      </c>
      <c r="IZ333">
        <v>1.94702</v>
      </c>
      <c r="JA333">
        <v>2.62695</v>
      </c>
      <c r="JB333">
        <v>2.19482</v>
      </c>
      <c r="JC333">
        <v>2.34863</v>
      </c>
      <c r="JD333">
        <v>40.3237</v>
      </c>
      <c r="JE333">
        <v>14.3247</v>
      </c>
      <c r="JF333">
        <v>18</v>
      </c>
      <c r="JG333">
        <v>536.744</v>
      </c>
      <c r="JH333">
        <v>769.784</v>
      </c>
      <c r="JI333">
        <v>24.9985</v>
      </c>
      <c r="JJ333">
        <v>33.2608</v>
      </c>
      <c r="JK333">
        <v>30</v>
      </c>
      <c r="JL333">
        <v>33.2299</v>
      </c>
      <c r="JM333">
        <v>33.1471</v>
      </c>
      <c r="JN333">
        <v>13.6319</v>
      </c>
      <c r="JO333">
        <v>42.7075</v>
      </c>
      <c r="JP333">
        <v>0</v>
      </c>
      <c r="JQ333">
        <v>25</v>
      </c>
      <c r="JR333">
        <v>125.449</v>
      </c>
      <c r="JS333">
        <v>14.1442</v>
      </c>
      <c r="JT333">
        <v>99.80540000000001</v>
      </c>
      <c r="JU333">
        <v>99.78360000000001</v>
      </c>
    </row>
    <row r="334" spans="1:281">
      <c r="A334">
        <v>318</v>
      </c>
      <c r="B334">
        <v>1662657165.5</v>
      </c>
      <c r="C334">
        <v>6139.900000095367</v>
      </c>
      <c r="D334" t="s">
        <v>1062</v>
      </c>
      <c r="E334" t="s">
        <v>1063</v>
      </c>
      <c r="F334">
        <v>5</v>
      </c>
      <c r="G334" t="s">
        <v>999</v>
      </c>
      <c r="H334" t="s">
        <v>416</v>
      </c>
      <c r="I334">
        <v>1662657157.8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192.9126490190802</v>
      </c>
      <c r="AK334">
        <v>194.2934484848485</v>
      </c>
      <c r="AL334">
        <v>-2.989431245845143</v>
      </c>
      <c r="AM334">
        <v>64.66516041558027</v>
      </c>
      <c r="AN334">
        <f>(AP334 - AO334 + DI334*1E3/(8.314*(DK334+273.15)) * AR334/DH334 * AQ334) * DH334/(100*CV334) * 1000/(1000 - AP334)</f>
        <v>0</v>
      </c>
      <c r="AO334">
        <v>14.11837362404361</v>
      </c>
      <c r="AP334">
        <v>21.85935593395254</v>
      </c>
      <c r="AQ334">
        <v>-8.835793541764897E-06</v>
      </c>
      <c r="AR334">
        <v>93.32963312263985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1662657157.8</v>
      </c>
      <c r="DB334">
        <v>210.46988</v>
      </c>
      <c r="DC334">
        <v>204.64764</v>
      </c>
      <c r="DD334">
        <v>21.85474</v>
      </c>
      <c r="DE334">
        <v>14.119768</v>
      </c>
      <c r="DF334">
        <v>213.72428</v>
      </c>
      <c r="DG334">
        <v>22.00742</v>
      </c>
      <c r="DH334">
        <v>500.00788</v>
      </c>
      <c r="DI334">
        <v>90.70589999999999</v>
      </c>
      <c r="DJ334">
        <v>0.0999657</v>
      </c>
      <c r="DK334">
        <v>28.784412</v>
      </c>
      <c r="DL334">
        <v>28.196396</v>
      </c>
      <c r="DM334">
        <v>999.9</v>
      </c>
      <c r="DN334">
        <v>0</v>
      </c>
      <c r="DO334">
        <v>0</v>
      </c>
      <c r="DP334">
        <v>10001.598</v>
      </c>
      <c r="DQ334">
        <v>0</v>
      </c>
      <c r="DR334">
        <v>163.10872</v>
      </c>
      <c r="DS334">
        <v>5.8223</v>
      </c>
      <c r="DT334">
        <v>215.17244</v>
      </c>
      <c r="DU334">
        <v>207.57848</v>
      </c>
      <c r="DV334">
        <v>7.734964</v>
      </c>
      <c r="DW334">
        <v>204.64764</v>
      </c>
      <c r="DX334">
        <v>14.119768</v>
      </c>
      <c r="DY334">
        <v>1.9823532</v>
      </c>
      <c r="DZ334">
        <v>1.2807464</v>
      </c>
      <c r="EA334">
        <v>17.304092</v>
      </c>
      <c r="EB334">
        <v>10.574788</v>
      </c>
      <c r="EC334">
        <v>1500.0012</v>
      </c>
      <c r="ED334">
        <v>0.9730021600000001</v>
      </c>
      <c r="EE334">
        <v>0.026997792</v>
      </c>
      <c r="EF334">
        <v>0</v>
      </c>
      <c r="EG334">
        <v>2.302216</v>
      </c>
      <c r="EH334">
        <v>0</v>
      </c>
      <c r="EI334">
        <v>14051.484</v>
      </c>
      <c r="EJ334">
        <v>12533.4</v>
      </c>
      <c r="EK334">
        <v>40.5</v>
      </c>
      <c r="EL334">
        <v>42.312</v>
      </c>
      <c r="EM334">
        <v>41.05951999999999</v>
      </c>
      <c r="EN334">
        <v>41.25</v>
      </c>
      <c r="EO334">
        <v>39.875</v>
      </c>
      <c r="EP334">
        <v>1459.502</v>
      </c>
      <c r="EQ334">
        <v>40.5</v>
      </c>
      <c r="ER334">
        <v>0</v>
      </c>
      <c r="ES334">
        <v>1662657165.5</v>
      </c>
      <c r="ET334">
        <v>0</v>
      </c>
      <c r="EU334">
        <v>2.265548</v>
      </c>
      <c r="EV334">
        <v>-0.05616153822263345</v>
      </c>
      <c r="EW334">
        <v>-1377.992305485474</v>
      </c>
      <c r="EX334">
        <v>14041.872</v>
      </c>
      <c r="EY334">
        <v>15</v>
      </c>
      <c r="EZ334">
        <v>0</v>
      </c>
      <c r="FA334" t="s">
        <v>419</v>
      </c>
      <c r="FB334">
        <v>1662142938.1</v>
      </c>
      <c r="FC334">
        <v>1662142938.1</v>
      </c>
      <c r="FD334">
        <v>0</v>
      </c>
      <c r="FE334">
        <v>0.077</v>
      </c>
      <c r="FF334">
        <v>-0.133</v>
      </c>
      <c r="FG334">
        <v>-3.393</v>
      </c>
      <c r="FH334">
        <v>-0.24</v>
      </c>
      <c r="FI334">
        <v>419</v>
      </c>
      <c r="FJ334">
        <v>24</v>
      </c>
      <c r="FK334">
        <v>0.26</v>
      </c>
      <c r="FL334">
        <v>0.23</v>
      </c>
      <c r="FM334">
        <v>4.006319175</v>
      </c>
      <c r="FN334">
        <v>30.3858572195122</v>
      </c>
      <c r="FO334">
        <v>2.9315349083993</v>
      </c>
      <c r="FP334">
        <v>0</v>
      </c>
      <c r="FQ334">
        <v>2.3184</v>
      </c>
      <c r="FR334">
        <v>-0.9147929699584298</v>
      </c>
      <c r="FS334">
        <v>0.2610247959823876</v>
      </c>
      <c r="FT334">
        <v>1</v>
      </c>
      <c r="FU334">
        <v>7.731642750000001</v>
      </c>
      <c r="FV334">
        <v>0.05540003752343706</v>
      </c>
      <c r="FW334">
        <v>0.005429401895006495</v>
      </c>
      <c r="FX334">
        <v>1</v>
      </c>
      <c r="FY334">
        <v>2</v>
      </c>
      <c r="FZ334">
        <v>3</v>
      </c>
      <c r="GA334" t="s">
        <v>420</v>
      </c>
      <c r="GB334">
        <v>2.97476</v>
      </c>
      <c r="GC334">
        <v>2.7155</v>
      </c>
      <c r="GD334">
        <v>0.048415</v>
      </c>
      <c r="GE334">
        <v>0.0451517</v>
      </c>
      <c r="GF334">
        <v>0.09962989999999999</v>
      </c>
      <c r="GG334">
        <v>0.0713606</v>
      </c>
      <c r="GH334">
        <v>29830.5</v>
      </c>
      <c r="GI334">
        <v>30080.3</v>
      </c>
      <c r="GJ334">
        <v>29176.5</v>
      </c>
      <c r="GK334">
        <v>29162.8</v>
      </c>
      <c r="GL334">
        <v>34834.1</v>
      </c>
      <c r="GM334">
        <v>35989.9</v>
      </c>
      <c r="GN334">
        <v>41120.6</v>
      </c>
      <c r="GO334">
        <v>41540.7</v>
      </c>
      <c r="GP334">
        <v>1.898</v>
      </c>
      <c r="GQ334">
        <v>2.2403</v>
      </c>
      <c r="GR334">
        <v>-0.0360534</v>
      </c>
      <c r="GS334">
        <v>0</v>
      </c>
      <c r="GT334">
        <v>28.7704</v>
      </c>
      <c r="GU334">
        <v>999.9</v>
      </c>
      <c r="GV334">
        <v>38</v>
      </c>
      <c r="GW334">
        <v>36.7</v>
      </c>
      <c r="GX334">
        <v>25.9839</v>
      </c>
      <c r="GY334">
        <v>63.2499</v>
      </c>
      <c r="GZ334">
        <v>21.8069</v>
      </c>
      <c r="HA334">
        <v>2</v>
      </c>
      <c r="HB334">
        <v>0.47124</v>
      </c>
      <c r="HC334">
        <v>2.94791</v>
      </c>
      <c r="HD334">
        <v>20.3617</v>
      </c>
      <c r="HE334">
        <v>5.20935</v>
      </c>
      <c r="HF334">
        <v>12.0099</v>
      </c>
      <c r="HG334">
        <v>4.98415</v>
      </c>
      <c r="HH334">
        <v>3.28663</v>
      </c>
      <c r="HI334">
        <v>9999</v>
      </c>
      <c r="HJ334">
        <v>9999</v>
      </c>
      <c r="HK334">
        <v>9999</v>
      </c>
      <c r="HL334">
        <v>222.7</v>
      </c>
      <c r="HM334">
        <v>1.86752</v>
      </c>
      <c r="HN334">
        <v>1.86659</v>
      </c>
      <c r="HO334">
        <v>1.86593</v>
      </c>
      <c r="HP334">
        <v>1.86584</v>
      </c>
      <c r="HQ334">
        <v>1.86773</v>
      </c>
      <c r="HR334">
        <v>1.87012</v>
      </c>
      <c r="HS334">
        <v>1.86877</v>
      </c>
      <c r="HT334">
        <v>1.87027</v>
      </c>
      <c r="HU334">
        <v>0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-3.179</v>
      </c>
      <c r="II334">
        <v>-0.1526</v>
      </c>
      <c r="IJ334">
        <v>-2.516739542632623</v>
      </c>
      <c r="IK334">
        <v>-0.003475500162460642</v>
      </c>
      <c r="IL334">
        <v>1.125610701116577E-07</v>
      </c>
      <c r="IM334">
        <v>8.211969671259291E-12</v>
      </c>
      <c r="IN334">
        <v>-0.1937301274936507</v>
      </c>
      <c r="IO334">
        <v>-0.01384364534232655</v>
      </c>
      <c r="IP334">
        <v>0.00103161831321913</v>
      </c>
      <c r="IQ334">
        <v>-1.444183994753534E-05</v>
      </c>
      <c r="IR334">
        <v>3</v>
      </c>
      <c r="IS334">
        <v>2339</v>
      </c>
      <c r="IT334">
        <v>1</v>
      </c>
      <c r="IU334">
        <v>31</v>
      </c>
      <c r="IV334">
        <v>8570.5</v>
      </c>
      <c r="IW334">
        <v>8570.5</v>
      </c>
      <c r="IX334">
        <v>0.601807</v>
      </c>
      <c r="IY334">
        <v>2.26562</v>
      </c>
      <c r="IZ334">
        <v>1.94702</v>
      </c>
      <c r="JA334">
        <v>2.63306</v>
      </c>
      <c r="JB334">
        <v>2.19482</v>
      </c>
      <c r="JC334">
        <v>2.34009</v>
      </c>
      <c r="JD334">
        <v>40.3237</v>
      </c>
      <c r="JE334">
        <v>14.3247</v>
      </c>
      <c r="JF334">
        <v>18</v>
      </c>
      <c r="JG334">
        <v>536.692</v>
      </c>
      <c r="JH334">
        <v>769.638</v>
      </c>
      <c r="JI334">
        <v>24.9984</v>
      </c>
      <c r="JJ334">
        <v>33.2608</v>
      </c>
      <c r="JK334">
        <v>30.0001</v>
      </c>
      <c r="JL334">
        <v>33.2299</v>
      </c>
      <c r="JM334">
        <v>33.1471</v>
      </c>
      <c r="JN334">
        <v>12.0471</v>
      </c>
      <c r="JO334">
        <v>42.7075</v>
      </c>
      <c r="JP334">
        <v>0</v>
      </c>
      <c r="JQ334">
        <v>25</v>
      </c>
      <c r="JR334">
        <v>185.849</v>
      </c>
      <c r="JS334">
        <v>14.1442</v>
      </c>
      <c r="JT334">
        <v>99.80710000000001</v>
      </c>
      <c r="JU334">
        <v>99.7833</v>
      </c>
    </row>
    <row r="335" spans="1:281">
      <c r="A335">
        <v>319</v>
      </c>
      <c r="B335">
        <v>1662657167</v>
      </c>
      <c r="C335">
        <v>6141.400000095367</v>
      </c>
      <c r="D335" t="s">
        <v>1064</v>
      </c>
      <c r="E335" t="s">
        <v>1065</v>
      </c>
      <c r="F335">
        <v>5</v>
      </c>
      <c r="G335" t="s">
        <v>999</v>
      </c>
      <c r="H335" t="s">
        <v>416</v>
      </c>
      <c r="I335">
        <v>1662657159.06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187.8064435796144</v>
      </c>
      <c r="AK335">
        <v>189.7138424242424</v>
      </c>
      <c r="AL335">
        <v>-3.022459695109573</v>
      </c>
      <c r="AM335">
        <v>64.66516041558027</v>
      </c>
      <c r="AN335">
        <f>(AP335 - AO335 + DI335*1E3/(8.314*(DK335+273.15)) * AR335/DH335 * AQ335) * DH335/(100*CV335) * 1000/(1000 - AP335)</f>
        <v>0</v>
      </c>
      <c r="AO335">
        <v>14.11796546120569</v>
      </c>
      <c r="AP335">
        <v>21.85944809081527</v>
      </c>
      <c r="AQ335">
        <v>3.391857101413242E-06</v>
      </c>
      <c r="AR335">
        <v>93.32963312263985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1662657159.06</v>
      </c>
      <c r="DB335">
        <v>206.96136</v>
      </c>
      <c r="DC335">
        <v>200.56972</v>
      </c>
      <c r="DD335">
        <v>21.85526</v>
      </c>
      <c r="DE335">
        <v>14.119104</v>
      </c>
      <c r="DF335">
        <v>210.20368</v>
      </c>
      <c r="DG335">
        <v>22.007936</v>
      </c>
      <c r="DH335">
        <v>500.0116800000001</v>
      </c>
      <c r="DI335">
        <v>90.705916</v>
      </c>
      <c r="DJ335">
        <v>0.099977196</v>
      </c>
      <c r="DK335">
        <v>28.783112</v>
      </c>
      <c r="DL335">
        <v>28.194572</v>
      </c>
      <c r="DM335">
        <v>999.9</v>
      </c>
      <c r="DN335">
        <v>0</v>
      </c>
      <c r="DO335">
        <v>0</v>
      </c>
      <c r="DP335">
        <v>9998.743999999999</v>
      </c>
      <c r="DQ335">
        <v>0</v>
      </c>
      <c r="DR335">
        <v>163.13412</v>
      </c>
      <c r="DS335">
        <v>6.391670400000001</v>
      </c>
      <c r="DT335">
        <v>211.58564</v>
      </c>
      <c r="DU335">
        <v>203.44204</v>
      </c>
      <c r="DV335">
        <v>7.736150800000001</v>
      </c>
      <c r="DW335">
        <v>200.56972</v>
      </c>
      <c r="DX335">
        <v>14.119104</v>
      </c>
      <c r="DY335">
        <v>1.9824012</v>
      </c>
      <c r="DZ335">
        <v>1.280686</v>
      </c>
      <c r="EA335">
        <v>17.304468</v>
      </c>
      <c r="EB335">
        <v>10.574084</v>
      </c>
      <c r="EC335">
        <v>1499.994</v>
      </c>
      <c r="ED335">
        <v>0.9730021600000001</v>
      </c>
      <c r="EE335">
        <v>0.026997792</v>
      </c>
      <c r="EF335">
        <v>0</v>
      </c>
      <c r="EG335">
        <v>2.27984</v>
      </c>
      <c r="EH335">
        <v>0</v>
      </c>
      <c r="EI335">
        <v>14022.304</v>
      </c>
      <c r="EJ335">
        <v>12533.34</v>
      </c>
      <c r="EK335">
        <v>40.5</v>
      </c>
      <c r="EL335">
        <v>42.312</v>
      </c>
      <c r="EM335">
        <v>41.05704</v>
      </c>
      <c r="EN335">
        <v>41.25</v>
      </c>
      <c r="EO335">
        <v>39.875</v>
      </c>
      <c r="EP335">
        <v>1459.4944</v>
      </c>
      <c r="EQ335">
        <v>40.5</v>
      </c>
      <c r="ER335">
        <v>0</v>
      </c>
      <c r="ES335">
        <v>1662657167.3</v>
      </c>
      <c r="ET335">
        <v>0</v>
      </c>
      <c r="EU335">
        <v>2.283380769230769</v>
      </c>
      <c r="EV335">
        <v>1.078129916557964</v>
      </c>
      <c r="EW335">
        <v>-1339.015385473231</v>
      </c>
      <c r="EX335">
        <v>14008.09230769231</v>
      </c>
      <c r="EY335">
        <v>15</v>
      </c>
      <c r="EZ335">
        <v>0</v>
      </c>
      <c r="FA335" t="s">
        <v>419</v>
      </c>
      <c r="FB335">
        <v>1662142938.1</v>
      </c>
      <c r="FC335">
        <v>1662142938.1</v>
      </c>
      <c r="FD335">
        <v>0</v>
      </c>
      <c r="FE335">
        <v>0.077</v>
      </c>
      <c r="FF335">
        <v>-0.133</v>
      </c>
      <c r="FG335">
        <v>-3.393</v>
      </c>
      <c r="FH335">
        <v>-0.24</v>
      </c>
      <c r="FI335">
        <v>419</v>
      </c>
      <c r="FJ335">
        <v>24</v>
      </c>
      <c r="FK335">
        <v>0.26</v>
      </c>
      <c r="FL335">
        <v>0.23</v>
      </c>
      <c r="FM335">
        <v>4.619148463414634</v>
      </c>
      <c r="FN335">
        <v>29.47485562369337</v>
      </c>
      <c r="FO335">
        <v>2.915442200224974</v>
      </c>
      <c r="FP335">
        <v>0</v>
      </c>
      <c r="FQ335">
        <v>2.304144117647059</v>
      </c>
      <c r="FR335">
        <v>-0.4673506437249778</v>
      </c>
      <c r="FS335">
        <v>0.2440454636901716</v>
      </c>
      <c r="FT335">
        <v>1</v>
      </c>
      <c r="FU335">
        <v>7.732788780487805</v>
      </c>
      <c r="FV335">
        <v>0.05658020905926638</v>
      </c>
      <c r="FW335">
        <v>0.005671182263768995</v>
      </c>
      <c r="FX335">
        <v>1</v>
      </c>
      <c r="FY335">
        <v>2</v>
      </c>
      <c r="FZ335">
        <v>3</v>
      </c>
      <c r="GA335" t="s">
        <v>420</v>
      </c>
      <c r="GB335">
        <v>2.97475</v>
      </c>
      <c r="GC335">
        <v>2.71554</v>
      </c>
      <c r="GD335">
        <v>0.047387</v>
      </c>
      <c r="GE335">
        <v>0.043874</v>
      </c>
      <c r="GF335">
        <v>0.0996291</v>
      </c>
      <c r="GG335">
        <v>0.07135610000000001</v>
      </c>
      <c r="GH335">
        <v>29863.1</v>
      </c>
      <c r="GI335">
        <v>30120.6</v>
      </c>
      <c r="GJ335">
        <v>29176.9</v>
      </c>
      <c r="GK335">
        <v>29162.8</v>
      </c>
      <c r="GL335">
        <v>34834.6</v>
      </c>
      <c r="GM335">
        <v>35990.1</v>
      </c>
      <c r="GN335">
        <v>41121.1</v>
      </c>
      <c r="GO335">
        <v>41540.7</v>
      </c>
      <c r="GP335">
        <v>1.89813</v>
      </c>
      <c r="GQ335">
        <v>2.24032</v>
      </c>
      <c r="GR335">
        <v>-0.0362545</v>
      </c>
      <c r="GS335">
        <v>0</v>
      </c>
      <c r="GT335">
        <v>28.7686</v>
      </c>
      <c r="GU335">
        <v>999.9</v>
      </c>
      <c r="GV335">
        <v>38</v>
      </c>
      <c r="GW335">
        <v>36.7</v>
      </c>
      <c r="GX335">
        <v>25.9837</v>
      </c>
      <c r="GY335">
        <v>63.1399</v>
      </c>
      <c r="GZ335">
        <v>21.7949</v>
      </c>
      <c r="HA335">
        <v>2</v>
      </c>
      <c r="HB335">
        <v>0.471413</v>
      </c>
      <c r="HC335">
        <v>2.94555</v>
      </c>
      <c r="HD335">
        <v>20.3618</v>
      </c>
      <c r="HE335">
        <v>5.20965</v>
      </c>
      <c r="HF335">
        <v>12.0099</v>
      </c>
      <c r="HG335">
        <v>4.9847</v>
      </c>
      <c r="HH335">
        <v>3.2866</v>
      </c>
      <c r="HI335">
        <v>9999</v>
      </c>
      <c r="HJ335">
        <v>9999</v>
      </c>
      <c r="HK335">
        <v>9999</v>
      </c>
      <c r="HL335">
        <v>222.7</v>
      </c>
      <c r="HM335">
        <v>1.86752</v>
      </c>
      <c r="HN335">
        <v>1.86661</v>
      </c>
      <c r="HO335">
        <v>1.86594</v>
      </c>
      <c r="HP335">
        <v>1.86584</v>
      </c>
      <c r="HQ335">
        <v>1.86773</v>
      </c>
      <c r="HR335">
        <v>1.87012</v>
      </c>
      <c r="HS335">
        <v>1.86876</v>
      </c>
      <c r="HT335">
        <v>1.87026</v>
      </c>
      <c r="HU335">
        <v>0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-3.164</v>
      </c>
      <c r="II335">
        <v>-0.1527</v>
      </c>
      <c r="IJ335">
        <v>-2.516739542632623</v>
      </c>
      <c r="IK335">
        <v>-0.003475500162460642</v>
      </c>
      <c r="IL335">
        <v>1.125610701116577E-07</v>
      </c>
      <c r="IM335">
        <v>8.211969671259291E-12</v>
      </c>
      <c r="IN335">
        <v>-0.1937301274936507</v>
      </c>
      <c r="IO335">
        <v>-0.01384364534232655</v>
      </c>
      <c r="IP335">
        <v>0.00103161831321913</v>
      </c>
      <c r="IQ335">
        <v>-1.444183994753534E-05</v>
      </c>
      <c r="IR335">
        <v>3</v>
      </c>
      <c r="IS335">
        <v>2339</v>
      </c>
      <c r="IT335">
        <v>1</v>
      </c>
      <c r="IU335">
        <v>31</v>
      </c>
      <c r="IV335">
        <v>8570.5</v>
      </c>
      <c r="IW335">
        <v>8570.5</v>
      </c>
      <c r="IX335">
        <v>0.583496</v>
      </c>
      <c r="IY335">
        <v>2.26929</v>
      </c>
      <c r="IZ335">
        <v>1.94702</v>
      </c>
      <c r="JA335">
        <v>2.6355</v>
      </c>
      <c r="JB335">
        <v>2.19482</v>
      </c>
      <c r="JC335">
        <v>2.34863</v>
      </c>
      <c r="JD335">
        <v>40.3237</v>
      </c>
      <c r="JE335">
        <v>14.3247</v>
      </c>
      <c r="JF335">
        <v>18</v>
      </c>
      <c r="JG335">
        <v>536.779</v>
      </c>
      <c r="JH335">
        <v>769.662</v>
      </c>
      <c r="JI335">
        <v>24.9984</v>
      </c>
      <c r="JJ335">
        <v>33.2608</v>
      </c>
      <c r="JK335">
        <v>30.0001</v>
      </c>
      <c r="JL335">
        <v>33.2299</v>
      </c>
      <c r="JM335">
        <v>33.1471</v>
      </c>
      <c r="JN335">
        <v>11.6738</v>
      </c>
      <c r="JO335">
        <v>42.7075</v>
      </c>
      <c r="JP335">
        <v>0</v>
      </c>
      <c r="JQ335">
        <v>25</v>
      </c>
      <c r="JR335">
        <v>112.053</v>
      </c>
      <c r="JS335">
        <v>14.1442</v>
      </c>
      <c r="JT335">
        <v>99.8083</v>
      </c>
      <c r="JU335">
        <v>99.7834</v>
      </c>
    </row>
    <row r="336" spans="1:281">
      <c r="A336">
        <v>320</v>
      </c>
      <c r="B336">
        <v>1662657170.5</v>
      </c>
      <c r="C336">
        <v>6144.900000095367</v>
      </c>
      <c r="D336" t="s">
        <v>1066</v>
      </c>
      <c r="E336" t="s">
        <v>1067</v>
      </c>
      <c r="F336">
        <v>5</v>
      </c>
      <c r="G336" t="s">
        <v>999</v>
      </c>
      <c r="H336" t="s">
        <v>416</v>
      </c>
      <c r="I336">
        <v>1662657162.8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175.0267282615417</v>
      </c>
      <c r="AK336">
        <v>178.408806060606</v>
      </c>
      <c r="AL336">
        <v>-3.224984181995832</v>
      </c>
      <c r="AM336">
        <v>64.66516041558027</v>
      </c>
      <c r="AN336">
        <f>(AP336 - AO336 + DI336*1E3/(8.314*(DK336+273.15)) * AR336/DH336 * AQ336) * DH336/(100*CV336) * 1000/(1000 - AP336)</f>
        <v>0</v>
      </c>
      <c r="AO336">
        <v>14.11672810855695</v>
      </c>
      <c r="AP336">
        <v>21.86004189886481</v>
      </c>
      <c r="AQ336">
        <v>1.047665285524769E-05</v>
      </c>
      <c r="AR336">
        <v>93.32963312263985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1662657162.8</v>
      </c>
      <c r="DB336">
        <v>196.2346</v>
      </c>
      <c r="DC336">
        <v>187.55496</v>
      </c>
      <c r="DD336">
        <v>21.8572</v>
      </c>
      <c r="DE336">
        <v>14.117488</v>
      </c>
      <c r="DF336">
        <v>199.44004</v>
      </c>
      <c r="DG336">
        <v>22.00985999999999</v>
      </c>
      <c r="DH336">
        <v>500.01736</v>
      </c>
      <c r="DI336">
        <v>90.70621199999999</v>
      </c>
      <c r="DJ336">
        <v>0.100006796</v>
      </c>
      <c r="DK336">
        <v>28.7798</v>
      </c>
      <c r="DL336">
        <v>28.190248</v>
      </c>
      <c r="DM336">
        <v>999.9</v>
      </c>
      <c r="DN336">
        <v>0</v>
      </c>
      <c r="DO336">
        <v>0</v>
      </c>
      <c r="DP336">
        <v>9988.245999999999</v>
      </c>
      <c r="DQ336">
        <v>0</v>
      </c>
      <c r="DR336">
        <v>163.2122</v>
      </c>
      <c r="DS336">
        <v>8.679688800000001</v>
      </c>
      <c r="DT336">
        <v>200.61964</v>
      </c>
      <c r="DU336">
        <v>190.24064</v>
      </c>
      <c r="DV336">
        <v>7.7397144</v>
      </c>
      <c r="DW336">
        <v>187.55496</v>
      </c>
      <c r="DX336">
        <v>14.117488</v>
      </c>
      <c r="DY336">
        <v>1.9825836</v>
      </c>
      <c r="DZ336">
        <v>1.2805432</v>
      </c>
      <c r="EA336">
        <v>17.30592</v>
      </c>
      <c r="EB336">
        <v>10.572416</v>
      </c>
      <c r="EC336">
        <v>1500.0164</v>
      </c>
      <c r="ED336">
        <v>0.9730019200000001</v>
      </c>
      <c r="EE336">
        <v>0.026998004</v>
      </c>
      <c r="EF336">
        <v>0</v>
      </c>
      <c r="EG336">
        <v>2.326004</v>
      </c>
      <c r="EH336">
        <v>0</v>
      </c>
      <c r="EI336">
        <v>13940.996</v>
      </c>
      <c r="EJ336">
        <v>12533.52</v>
      </c>
      <c r="EK336">
        <v>40.48488</v>
      </c>
      <c r="EL336">
        <v>42.312</v>
      </c>
      <c r="EM336">
        <v>41.04216</v>
      </c>
      <c r="EN336">
        <v>41.25</v>
      </c>
      <c r="EO336">
        <v>39.875</v>
      </c>
      <c r="EP336">
        <v>1459.5156</v>
      </c>
      <c r="EQ336">
        <v>40.5</v>
      </c>
      <c r="ER336">
        <v>0</v>
      </c>
      <c r="ES336">
        <v>1662657170.3</v>
      </c>
      <c r="ET336">
        <v>0</v>
      </c>
      <c r="EU336">
        <v>2.309816</v>
      </c>
      <c r="EV336">
        <v>1.164030775805099</v>
      </c>
      <c r="EW336">
        <v>-1243.530771116458</v>
      </c>
      <c r="EX336">
        <v>13937.28</v>
      </c>
      <c r="EY336">
        <v>15</v>
      </c>
      <c r="EZ336">
        <v>0</v>
      </c>
      <c r="FA336" t="s">
        <v>419</v>
      </c>
      <c r="FB336">
        <v>1662142938.1</v>
      </c>
      <c r="FC336">
        <v>1662142938.1</v>
      </c>
      <c r="FD336">
        <v>0</v>
      </c>
      <c r="FE336">
        <v>0.077</v>
      </c>
      <c r="FF336">
        <v>-0.133</v>
      </c>
      <c r="FG336">
        <v>-3.393</v>
      </c>
      <c r="FH336">
        <v>-0.24</v>
      </c>
      <c r="FI336">
        <v>419</v>
      </c>
      <c r="FJ336">
        <v>24</v>
      </c>
      <c r="FK336">
        <v>0.26</v>
      </c>
      <c r="FL336">
        <v>0.23</v>
      </c>
      <c r="FM336">
        <v>7.295044999999999</v>
      </c>
      <c r="FN336">
        <v>32.9959947467167</v>
      </c>
      <c r="FO336">
        <v>3.282773402668086</v>
      </c>
      <c r="FP336">
        <v>0</v>
      </c>
      <c r="FQ336">
        <v>2.3032</v>
      </c>
      <c r="FR336">
        <v>0.5410175710468742</v>
      </c>
      <c r="FS336">
        <v>0.228408027570888</v>
      </c>
      <c r="FT336">
        <v>1</v>
      </c>
      <c r="FU336">
        <v>7.737079249999999</v>
      </c>
      <c r="FV336">
        <v>0.05551733583486192</v>
      </c>
      <c r="FW336">
        <v>0.005438923325208841</v>
      </c>
      <c r="FX336">
        <v>1</v>
      </c>
      <c r="FY336">
        <v>2</v>
      </c>
      <c r="FZ336">
        <v>3</v>
      </c>
      <c r="GA336" t="s">
        <v>420</v>
      </c>
      <c r="GB336">
        <v>2.97483</v>
      </c>
      <c r="GC336">
        <v>2.71553</v>
      </c>
      <c r="GD336">
        <v>0.0447571</v>
      </c>
      <c r="GE336">
        <v>0.0397494</v>
      </c>
      <c r="GF336">
        <v>0.0996374</v>
      </c>
      <c r="GG336">
        <v>0.0713555</v>
      </c>
      <c r="GH336">
        <v>29945.3</v>
      </c>
      <c r="GI336">
        <v>30250.4</v>
      </c>
      <c r="GJ336">
        <v>29176.6</v>
      </c>
      <c r="GK336">
        <v>29162.7</v>
      </c>
      <c r="GL336">
        <v>34834</v>
      </c>
      <c r="GM336">
        <v>35989.9</v>
      </c>
      <c r="GN336">
        <v>41120.9</v>
      </c>
      <c r="GO336">
        <v>41540.5</v>
      </c>
      <c r="GP336">
        <v>1.898</v>
      </c>
      <c r="GQ336">
        <v>2.24018</v>
      </c>
      <c r="GR336">
        <v>-0.0350662</v>
      </c>
      <c r="GS336">
        <v>0</v>
      </c>
      <c r="GT336">
        <v>28.7643</v>
      </c>
      <c r="GU336">
        <v>999.9</v>
      </c>
      <c r="GV336">
        <v>38</v>
      </c>
      <c r="GW336">
        <v>36.7</v>
      </c>
      <c r="GX336">
        <v>25.9851</v>
      </c>
      <c r="GY336">
        <v>63.2599</v>
      </c>
      <c r="GZ336">
        <v>21.6987</v>
      </c>
      <c r="HA336">
        <v>2</v>
      </c>
      <c r="HB336">
        <v>0.471141</v>
      </c>
      <c r="HC336">
        <v>2.94057</v>
      </c>
      <c r="HD336">
        <v>20.362</v>
      </c>
      <c r="HE336">
        <v>5.21085</v>
      </c>
      <c r="HF336">
        <v>12.0099</v>
      </c>
      <c r="HG336">
        <v>4.9851</v>
      </c>
      <c r="HH336">
        <v>3.28678</v>
      </c>
      <c r="HI336">
        <v>9999</v>
      </c>
      <c r="HJ336">
        <v>9999</v>
      </c>
      <c r="HK336">
        <v>9999</v>
      </c>
      <c r="HL336">
        <v>222.7</v>
      </c>
      <c r="HM336">
        <v>1.86751</v>
      </c>
      <c r="HN336">
        <v>1.8666</v>
      </c>
      <c r="HO336">
        <v>1.86596</v>
      </c>
      <c r="HP336">
        <v>1.86584</v>
      </c>
      <c r="HQ336">
        <v>1.86775</v>
      </c>
      <c r="HR336">
        <v>1.87012</v>
      </c>
      <c r="HS336">
        <v>1.86875</v>
      </c>
      <c r="HT336">
        <v>1.87026</v>
      </c>
      <c r="HU336">
        <v>0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-3.124</v>
      </c>
      <c r="II336">
        <v>-0.1526</v>
      </c>
      <c r="IJ336">
        <v>-2.516739542632623</v>
      </c>
      <c r="IK336">
        <v>-0.003475500162460642</v>
      </c>
      <c r="IL336">
        <v>1.125610701116577E-07</v>
      </c>
      <c r="IM336">
        <v>8.211969671259291E-12</v>
      </c>
      <c r="IN336">
        <v>-0.1937301274936507</v>
      </c>
      <c r="IO336">
        <v>-0.01384364534232655</v>
      </c>
      <c r="IP336">
        <v>0.00103161831321913</v>
      </c>
      <c r="IQ336">
        <v>-1.444183994753534E-05</v>
      </c>
      <c r="IR336">
        <v>3</v>
      </c>
      <c r="IS336">
        <v>2339</v>
      </c>
      <c r="IT336">
        <v>1</v>
      </c>
      <c r="IU336">
        <v>31</v>
      </c>
      <c r="IV336">
        <v>8570.5</v>
      </c>
      <c r="IW336">
        <v>8570.5</v>
      </c>
      <c r="IX336">
        <v>0.55542</v>
      </c>
      <c r="IY336">
        <v>2.26318</v>
      </c>
      <c r="IZ336">
        <v>1.94702</v>
      </c>
      <c r="JA336">
        <v>2.6355</v>
      </c>
      <c r="JB336">
        <v>2.19482</v>
      </c>
      <c r="JC336">
        <v>2.38281</v>
      </c>
      <c r="JD336">
        <v>40.3237</v>
      </c>
      <c r="JE336">
        <v>14.3334</v>
      </c>
      <c r="JF336">
        <v>18</v>
      </c>
      <c r="JG336">
        <v>536.692</v>
      </c>
      <c r="JH336">
        <v>769.516</v>
      </c>
      <c r="JI336">
        <v>24.9984</v>
      </c>
      <c r="JJ336">
        <v>33.2608</v>
      </c>
      <c r="JK336">
        <v>30.0001</v>
      </c>
      <c r="JL336">
        <v>33.2299</v>
      </c>
      <c r="JM336">
        <v>33.1471</v>
      </c>
      <c r="JN336">
        <v>11.0913</v>
      </c>
      <c r="JO336">
        <v>42.7075</v>
      </c>
      <c r="JP336">
        <v>0</v>
      </c>
      <c r="JQ336">
        <v>25</v>
      </c>
      <c r="JR336">
        <v>98.6974</v>
      </c>
      <c r="JS336">
        <v>14.1442</v>
      </c>
      <c r="JT336">
        <v>99.8077</v>
      </c>
      <c r="JU336">
        <v>99.783</v>
      </c>
    </row>
    <row r="337" spans="1:281">
      <c r="A337">
        <v>321</v>
      </c>
      <c r="B337">
        <v>1662657172</v>
      </c>
      <c r="C337">
        <v>6146.400000095367</v>
      </c>
      <c r="D337" t="s">
        <v>1068</v>
      </c>
      <c r="E337" t="s">
        <v>1069</v>
      </c>
      <c r="F337">
        <v>5</v>
      </c>
      <c r="G337" t="s">
        <v>999</v>
      </c>
      <c r="H337" t="s">
        <v>416</v>
      </c>
      <c r="I337">
        <v>1662657164.06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167.3760953627122</v>
      </c>
      <c r="AK337">
        <v>172.7930303030303</v>
      </c>
      <c r="AL337">
        <v>-3.495089863631887</v>
      </c>
      <c r="AM337">
        <v>64.66516041558027</v>
      </c>
      <c r="AN337">
        <f>(AP337 - AO337 + DI337*1E3/(8.314*(DK337+273.15)) * AR337/DH337 * AQ337) * DH337/(100*CV337) * 1000/(1000 - AP337)</f>
        <v>0</v>
      </c>
      <c r="AO337">
        <v>14.11610883568043</v>
      </c>
      <c r="AP337">
        <v>21.86115902992777</v>
      </c>
      <c r="AQ337">
        <v>3.724843588477017E-07</v>
      </c>
      <c r="AR337">
        <v>93.32963312263985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1662657164.06</v>
      </c>
      <c r="DB337">
        <v>192.46308</v>
      </c>
      <c r="DC337">
        <v>182.84484</v>
      </c>
      <c r="DD337">
        <v>21.857748</v>
      </c>
      <c r="DE337">
        <v>14.116996</v>
      </c>
      <c r="DF337">
        <v>195.65556</v>
      </c>
      <c r="DG337">
        <v>22.010404</v>
      </c>
      <c r="DH337">
        <v>500.0062799999999</v>
      </c>
      <c r="DI337">
        <v>90.7063</v>
      </c>
      <c r="DJ337">
        <v>0.100003476</v>
      </c>
      <c r="DK337">
        <v>28.778816</v>
      </c>
      <c r="DL337">
        <v>28.189524</v>
      </c>
      <c r="DM337">
        <v>999.9</v>
      </c>
      <c r="DN337">
        <v>0</v>
      </c>
      <c r="DO337">
        <v>0</v>
      </c>
      <c r="DP337">
        <v>9986.2484</v>
      </c>
      <c r="DQ337">
        <v>0</v>
      </c>
      <c r="DR337">
        <v>163.23612</v>
      </c>
      <c r="DS337">
        <v>9.618289600000001</v>
      </c>
      <c r="DT337">
        <v>196.76396</v>
      </c>
      <c r="DU337">
        <v>185.463</v>
      </c>
      <c r="DV337">
        <v>7.7407532</v>
      </c>
      <c r="DW337">
        <v>182.84484</v>
      </c>
      <c r="DX337">
        <v>14.116996</v>
      </c>
      <c r="DY337">
        <v>1.9826348</v>
      </c>
      <c r="DZ337">
        <v>1.2805</v>
      </c>
      <c r="EA337">
        <v>17.306332</v>
      </c>
      <c r="EB337">
        <v>10.571916</v>
      </c>
      <c r="EC337">
        <v>1500.0064</v>
      </c>
      <c r="ED337">
        <v>0.97300168</v>
      </c>
      <c r="EE337">
        <v>0.026998216</v>
      </c>
      <c r="EF337">
        <v>0</v>
      </c>
      <c r="EG337">
        <v>2.321548</v>
      </c>
      <c r="EH337">
        <v>0</v>
      </c>
      <c r="EI337">
        <v>13916.22</v>
      </c>
      <c r="EJ337">
        <v>12533.44</v>
      </c>
      <c r="EK337">
        <v>40.48236</v>
      </c>
      <c r="EL337">
        <v>42.312</v>
      </c>
      <c r="EM337">
        <v>41.03719999999999</v>
      </c>
      <c r="EN337">
        <v>41.25</v>
      </c>
      <c r="EO337">
        <v>39.875</v>
      </c>
      <c r="EP337">
        <v>1459.5056</v>
      </c>
      <c r="EQ337">
        <v>40.5</v>
      </c>
      <c r="ER337">
        <v>0</v>
      </c>
      <c r="ES337">
        <v>1662657172.1</v>
      </c>
      <c r="ET337">
        <v>0</v>
      </c>
      <c r="EU337">
        <v>2.3271</v>
      </c>
      <c r="EV337">
        <v>0.9179692338199039</v>
      </c>
      <c r="EW337">
        <v>-1184.102564283786</v>
      </c>
      <c r="EX337">
        <v>13907.57692307692</v>
      </c>
      <c r="EY337">
        <v>15</v>
      </c>
      <c r="EZ337">
        <v>0</v>
      </c>
      <c r="FA337" t="s">
        <v>419</v>
      </c>
      <c r="FB337">
        <v>1662142938.1</v>
      </c>
      <c r="FC337">
        <v>1662142938.1</v>
      </c>
      <c r="FD337">
        <v>0</v>
      </c>
      <c r="FE337">
        <v>0.077</v>
      </c>
      <c r="FF337">
        <v>-0.133</v>
      </c>
      <c r="FG337">
        <v>-3.393</v>
      </c>
      <c r="FH337">
        <v>-0.24</v>
      </c>
      <c r="FI337">
        <v>419</v>
      </c>
      <c r="FJ337">
        <v>24</v>
      </c>
      <c r="FK337">
        <v>0.26</v>
      </c>
      <c r="FL337">
        <v>0.23</v>
      </c>
      <c r="FM337">
        <v>8.206829268292681</v>
      </c>
      <c r="FN337">
        <v>37.25673512195121</v>
      </c>
      <c r="FO337">
        <v>3.841062811897687</v>
      </c>
      <c r="FP337">
        <v>0</v>
      </c>
      <c r="FQ337">
        <v>2.297755882352941</v>
      </c>
      <c r="FR337">
        <v>0.6468220037064675</v>
      </c>
      <c r="FS337">
        <v>0.2210905632795762</v>
      </c>
      <c r="FT337">
        <v>1</v>
      </c>
      <c r="FU337">
        <v>7.738194146341463</v>
      </c>
      <c r="FV337">
        <v>0.05398390243902115</v>
      </c>
      <c r="FW337">
        <v>0.005421612115395575</v>
      </c>
      <c r="FX337">
        <v>1</v>
      </c>
      <c r="FY337">
        <v>2</v>
      </c>
      <c r="FZ337">
        <v>3</v>
      </c>
      <c r="GA337" t="s">
        <v>420</v>
      </c>
      <c r="GB337">
        <v>2.9746</v>
      </c>
      <c r="GC337">
        <v>2.71548</v>
      </c>
      <c r="GD337">
        <v>0.0434372</v>
      </c>
      <c r="GE337">
        <v>0.0384907</v>
      </c>
      <c r="GF337">
        <v>0.09963950000000001</v>
      </c>
      <c r="GG337">
        <v>0.07135039999999999</v>
      </c>
      <c r="GH337">
        <v>29986.7</v>
      </c>
      <c r="GI337">
        <v>30290</v>
      </c>
      <c r="GJ337">
        <v>29176.7</v>
      </c>
      <c r="GK337">
        <v>29162.7</v>
      </c>
      <c r="GL337">
        <v>34834</v>
      </c>
      <c r="GM337">
        <v>35990.1</v>
      </c>
      <c r="GN337">
        <v>41121</v>
      </c>
      <c r="GO337">
        <v>41540.6</v>
      </c>
      <c r="GP337">
        <v>1.89793</v>
      </c>
      <c r="GQ337">
        <v>2.24025</v>
      </c>
      <c r="GR337">
        <v>-0.035353</v>
      </c>
      <c r="GS337">
        <v>0</v>
      </c>
      <c r="GT337">
        <v>28.7625</v>
      </c>
      <c r="GU337">
        <v>999.9</v>
      </c>
      <c r="GV337">
        <v>38</v>
      </c>
      <c r="GW337">
        <v>36.7</v>
      </c>
      <c r="GX337">
        <v>25.9825</v>
      </c>
      <c r="GY337">
        <v>63.4499</v>
      </c>
      <c r="GZ337">
        <v>21.7748</v>
      </c>
      <c r="HA337">
        <v>2</v>
      </c>
      <c r="HB337">
        <v>0.471329</v>
      </c>
      <c r="HC337">
        <v>2.93877</v>
      </c>
      <c r="HD337">
        <v>20.3619</v>
      </c>
      <c r="HE337">
        <v>5.2104</v>
      </c>
      <c r="HF337">
        <v>12.0099</v>
      </c>
      <c r="HG337">
        <v>4.98505</v>
      </c>
      <c r="HH337">
        <v>3.28673</v>
      </c>
      <c r="HI337">
        <v>9999</v>
      </c>
      <c r="HJ337">
        <v>9999</v>
      </c>
      <c r="HK337">
        <v>9999</v>
      </c>
      <c r="HL337">
        <v>222.7</v>
      </c>
      <c r="HM337">
        <v>1.86752</v>
      </c>
      <c r="HN337">
        <v>1.8666</v>
      </c>
      <c r="HO337">
        <v>1.86595</v>
      </c>
      <c r="HP337">
        <v>1.86584</v>
      </c>
      <c r="HQ337">
        <v>1.86776</v>
      </c>
      <c r="HR337">
        <v>1.87012</v>
      </c>
      <c r="HS337">
        <v>1.86875</v>
      </c>
      <c r="HT337">
        <v>1.87027</v>
      </c>
      <c r="HU337">
        <v>0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-3.105</v>
      </c>
      <c r="II337">
        <v>-0.1526</v>
      </c>
      <c r="IJ337">
        <v>-2.516739542632623</v>
      </c>
      <c r="IK337">
        <v>-0.003475500162460642</v>
      </c>
      <c r="IL337">
        <v>1.125610701116577E-07</v>
      </c>
      <c r="IM337">
        <v>8.211969671259291E-12</v>
      </c>
      <c r="IN337">
        <v>-0.1937301274936507</v>
      </c>
      <c r="IO337">
        <v>-0.01384364534232655</v>
      </c>
      <c r="IP337">
        <v>0.00103161831321913</v>
      </c>
      <c r="IQ337">
        <v>-1.444183994753534E-05</v>
      </c>
      <c r="IR337">
        <v>3</v>
      </c>
      <c r="IS337">
        <v>2339</v>
      </c>
      <c r="IT337">
        <v>1</v>
      </c>
      <c r="IU337">
        <v>31</v>
      </c>
      <c r="IV337">
        <v>8570.6</v>
      </c>
      <c r="IW337">
        <v>8570.6</v>
      </c>
      <c r="IX337">
        <v>0.577393</v>
      </c>
      <c r="IY337">
        <v>2.27173</v>
      </c>
      <c r="IZ337">
        <v>1.94702</v>
      </c>
      <c r="JA337">
        <v>2.63306</v>
      </c>
      <c r="JB337">
        <v>2.19482</v>
      </c>
      <c r="JC337">
        <v>2.36816</v>
      </c>
      <c r="JD337">
        <v>40.3237</v>
      </c>
      <c r="JE337">
        <v>14.3247</v>
      </c>
      <c r="JF337">
        <v>18</v>
      </c>
      <c r="JG337">
        <v>536.639</v>
      </c>
      <c r="JH337">
        <v>769.5890000000001</v>
      </c>
      <c r="JI337">
        <v>24.9984</v>
      </c>
      <c r="JJ337">
        <v>33.2608</v>
      </c>
      <c r="JK337">
        <v>30.0002</v>
      </c>
      <c r="JL337">
        <v>33.2299</v>
      </c>
      <c r="JM337">
        <v>33.1471</v>
      </c>
      <c r="JN337">
        <v>11.555</v>
      </c>
      <c r="JO337">
        <v>42.7075</v>
      </c>
      <c r="JP337">
        <v>0</v>
      </c>
      <c r="JQ337">
        <v>25</v>
      </c>
      <c r="JR337">
        <v>92.01909999999999</v>
      </c>
      <c r="JS337">
        <v>14.1442</v>
      </c>
      <c r="JT337">
        <v>99.8079</v>
      </c>
      <c r="JU337">
        <v>99.783</v>
      </c>
    </row>
    <row r="338" spans="1:281">
      <c r="A338">
        <v>322</v>
      </c>
      <c r="B338">
        <v>1662657175.5</v>
      </c>
      <c r="C338">
        <v>6149.900000095367</v>
      </c>
      <c r="D338" t="s">
        <v>1070</v>
      </c>
      <c r="E338" t="s">
        <v>1071</v>
      </c>
      <c r="F338">
        <v>5</v>
      </c>
      <c r="G338" t="s">
        <v>999</v>
      </c>
      <c r="H338" t="s">
        <v>416</v>
      </c>
      <c r="I338">
        <v>1662657167.8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152.2753783798428</v>
      </c>
      <c r="AK338">
        <v>159.7258909090909</v>
      </c>
      <c r="AL338">
        <v>-3.732130235679748</v>
      </c>
      <c r="AM338">
        <v>64.66516041558027</v>
      </c>
      <c r="AN338">
        <f>(AP338 - AO338 + DI338*1E3/(8.314*(DK338+273.15)) * AR338/DH338 * AQ338) * DH338/(100*CV338) * 1000/(1000 - AP338)</f>
        <v>0</v>
      </c>
      <c r="AO338">
        <v>14.11516240100258</v>
      </c>
      <c r="AP338">
        <v>21.86520835913315</v>
      </c>
      <c r="AQ338">
        <v>3.512565041004507E-07</v>
      </c>
      <c r="AR338">
        <v>93.32963312263985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1662657167.8</v>
      </c>
      <c r="DB338">
        <v>180.67588</v>
      </c>
      <c r="DC338">
        <v>169.14024</v>
      </c>
      <c r="DD338">
        <v>21.859568</v>
      </c>
      <c r="DE338">
        <v>14.11538</v>
      </c>
      <c r="DF338">
        <v>183.82764</v>
      </c>
      <c r="DG338">
        <v>22.012208</v>
      </c>
      <c r="DH338">
        <v>500.0110000000001</v>
      </c>
      <c r="DI338">
        <v>90.70657999999999</v>
      </c>
      <c r="DJ338">
        <v>0.100007148</v>
      </c>
      <c r="DK338">
        <v>28.77572</v>
      </c>
      <c r="DL338">
        <v>28.1861</v>
      </c>
      <c r="DM338">
        <v>999.9</v>
      </c>
      <c r="DN338">
        <v>0</v>
      </c>
      <c r="DO338">
        <v>0</v>
      </c>
      <c r="DP338">
        <v>9983.600400000001</v>
      </c>
      <c r="DQ338">
        <v>0</v>
      </c>
      <c r="DR338">
        <v>163.23184</v>
      </c>
      <c r="DS338">
        <v>11.535704</v>
      </c>
      <c r="DT338">
        <v>184.71368</v>
      </c>
      <c r="DU338">
        <v>171.56188</v>
      </c>
      <c r="DV338">
        <v>7.7441912</v>
      </c>
      <c r="DW338">
        <v>169.14024</v>
      </c>
      <c r="DX338">
        <v>14.11538</v>
      </c>
      <c r="DY338">
        <v>1.9828068</v>
      </c>
      <c r="DZ338">
        <v>1.280358</v>
      </c>
      <c r="EA338">
        <v>17.3077</v>
      </c>
      <c r="EB338">
        <v>10.570248</v>
      </c>
      <c r="EC338">
        <v>1499.9856</v>
      </c>
      <c r="ED338">
        <v>0.9730011999999999</v>
      </c>
      <c r="EE338">
        <v>0.02699864</v>
      </c>
      <c r="EF338">
        <v>0</v>
      </c>
      <c r="EG338">
        <v>2.356508</v>
      </c>
      <c r="EH338">
        <v>0</v>
      </c>
      <c r="EI338">
        <v>13841.912</v>
      </c>
      <c r="EJ338">
        <v>12533.256</v>
      </c>
      <c r="EK338">
        <v>40.47732</v>
      </c>
      <c r="EL338">
        <v>42.312</v>
      </c>
      <c r="EM338">
        <v>41.02727999999999</v>
      </c>
      <c r="EN338">
        <v>41.25</v>
      </c>
      <c r="EO338">
        <v>39.875</v>
      </c>
      <c r="EP338">
        <v>1459.4848</v>
      </c>
      <c r="EQ338">
        <v>40.5</v>
      </c>
      <c r="ER338">
        <v>0</v>
      </c>
      <c r="ES338">
        <v>1662657175.7</v>
      </c>
      <c r="ET338">
        <v>0</v>
      </c>
      <c r="EU338">
        <v>2.366096153846154</v>
      </c>
      <c r="EV338">
        <v>0.2159829084847403</v>
      </c>
      <c r="EW338">
        <v>-1127.596582005471</v>
      </c>
      <c r="EX338">
        <v>13836.65384615385</v>
      </c>
      <c r="EY338">
        <v>15</v>
      </c>
      <c r="EZ338">
        <v>0</v>
      </c>
      <c r="FA338" t="s">
        <v>419</v>
      </c>
      <c r="FB338">
        <v>1662142938.1</v>
      </c>
      <c r="FC338">
        <v>1662142938.1</v>
      </c>
      <c r="FD338">
        <v>0</v>
      </c>
      <c r="FE338">
        <v>0.077</v>
      </c>
      <c r="FF338">
        <v>-0.133</v>
      </c>
      <c r="FG338">
        <v>-3.393</v>
      </c>
      <c r="FH338">
        <v>-0.24</v>
      </c>
      <c r="FI338">
        <v>419</v>
      </c>
      <c r="FJ338">
        <v>24</v>
      </c>
      <c r="FK338">
        <v>0.26</v>
      </c>
      <c r="FL338">
        <v>0.23</v>
      </c>
      <c r="FM338">
        <v>9.769438750000001</v>
      </c>
      <c r="FN338">
        <v>38.79055148217635</v>
      </c>
      <c r="FO338">
        <v>3.915950020275532</v>
      </c>
      <c r="FP338">
        <v>0</v>
      </c>
      <c r="FQ338">
        <v>2.329314705882353</v>
      </c>
      <c r="FR338">
        <v>0.7169121449083192</v>
      </c>
      <c r="FS338">
        <v>0.2123366114179156</v>
      </c>
      <c r="FT338">
        <v>1</v>
      </c>
      <c r="FU338">
        <v>7.7408845</v>
      </c>
      <c r="FV338">
        <v>0.0509972983114369</v>
      </c>
      <c r="FW338">
        <v>0.004982006096945298</v>
      </c>
      <c r="FX338">
        <v>1</v>
      </c>
      <c r="FY338">
        <v>2</v>
      </c>
      <c r="FZ338">
        <v>3</v>
      </c>
      <c r="GA338" t="s">
        <v>420</v>
      </c>
      <c r="GB338">
        <v>2.97469</v>
      </c>
      <c r="GC338">
        <v>2.71546</v>
      </c>
      <c r="GD338">
        <v>0.0404834</v>
      </c>
      <c r="GE338">
        <v>0.036443</v>
      </c>
      <c r="GF338">
        <v>0.0996575</v>
      </c>
      <c r="GG338">
        <v>0.0713477</v>
      </c>
      <c r="GH338">
        <v>30079.5</v>
      </c>
      <c r="GI338">
        <v>30354.4</v>
      </c>
      <c r="GJ338">
        <v>29176.9</v>
      </c>
      <c r="GK338">
        <v>29162.7</v>
      </c>
      <c r="GL338">
        <v>34833.2</v>
      </c>
      <c r="GM338">
        <v>35990.1</v>
      </c>
      <c r="GN338">
        <v>41120.9</v>
      </c>
      <c r="GO338">
        <v>41540.5</v>
      </c>
      <c r="GP338">
        <v>1.89807</v>
      </c>
      <c r="GQ338">
        <v>2.24047</v>
      </c>
      <c r="GR338">
        <v>-0.0354946</v>
      </c>
      <c r="GS338">
        <v>0</v>
      </c>
      <c r="GT338">
        <v>28.7569</v>
      </c>
      <c r="GU338">
        <v>999.9</v>
      </c>
      <c r="GV338">
        <v>38</v>
      </c>
      <c r="GW338">
        <v>36.7</v>
      </c>
      <c r="GX338">
        <v>25.9835</v>
      </c>
      <c r="GY338">
        <v>63.4199</v>
      </c>
      <c r="GZ338">
        <v>21.7228</v>
      </c>
      <c r="HA338">
        <v>2</v>
      </c>
      <c r="HB338">
        <v>0.471176</v>
      </c>
      <c r="HC338">
        <v>2.93323</v>
      </c>
      <c r="HD338">
        <v>20.3619</v>
      </c>
      <c r="HE338">
        <v>5.20965</v>
      </c>
      <c r="HF338">
        <v>12.0099</v>
      </c>
      <c r="HG338">
        <v>4.98505</v>
      </c>
      <c r="HH338">
        <v>3.28673</v>
      </c>
      <c r="HI338">
        <v>9999</v>
      </c>
      <c r="HJ338">
        <v>9999</v>
      </c>
      <c r="HK338">
        <v>9999</v>
      </c>
      <c r="HL338">
        <v>222.7</v>
      </c>
      <c r="HM338">
        <v>1.86751</v>
      </c>
      <c r="HN338">
        <v>1.86658</v>
      </c>
      <c r="HO338">
        <v>1.86589</v>
      </c>
      <c r="HP338">
        <v>1.86584</v>
      </c>
      <c r="HQ338">
        <v>1.86772</v>
      </c>
      <c r="HR338">
        <v>1.87012</v>
      </c>
      <c r="HS338">
        <v>1.86875</v>
      </c>
      <c r="HT338">
        <v>1.87026</v>
      </c>
      <c r="HU338">
        <v>0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-3.062</v>
      </c>
      <c r="II338">
        <v>-0.1525</v>
      </c>
      <c r="IJ338">
        <v>-2.516739542632623</v>
      </c>
      <c r="IK338">
        <v>-0.003475500162460642</v>
      </c>
      <c r="IL338">
        <v>1.125610701116577E-07</v>
      </c>
      <c r="IM338">
        <v>8.211969671259291E-12</v>
      </c>
      <c r="IN338">
        <v>-0.1937301274936507</v>
      </c>
      <c r="IO338">
        <v>-0.01384364534232655</v>
      </c>
      <c r="IP338">
        <v>0.00103161831321913</v>
      </c>
      <c r="IQ338">
        <v>-1.444183994753534E-05</v>
      </c>
      <c r="IR338">
        <v>3</v>
      </c>
      <c r="IS338">
        <v>2339</v>
      </c>
      <c r="IT338">
        <v>1</v>
      </c>
      <c r="IU338">
        <v>31</v>
      </c>
      <c r="IV338">
        <v>8570.6</v>
      </c>
      <c r="IW338">
        <v>8570.6</v>
      </c>
      <c r="IX338">
        <v>0.513916</v>
      </c>
      <c r="IY338">
        <v>2.27295</v>
      </c>
      <c r="IZ338">
        <v>1.94702</v>
      </c>
      <c r="JA338">
        <v>2.62817</v>
      </c>
      <c r="JB338">
        <v>2.19482</v>
      </c>
      <c r="JC338">
        <v>2.35474</v>
      </c>
      <c r="JD338">
        <v>40.3237</v>
      </c>
      <c r="JE338">
        <v>14.3159</v>
      </c>
      <c r="JF338">
        <v>18</v>
      </c>
      <c r="JG338">
        <v>536.744</v>
      </c>
      <c r="JH338">
        <v>769.808</v>
      </c>
      <c r="JI338">
        <v>24.9984</v>
      </c>
      <c r="JJ338">
        <v>33.2608</v>
      </c>
      <c r="JK338">
        <v>30</v>
      </c>
      <c r="JL338">
        <v>33.2299</v>
      </c>
      <c r="JM338">
        <v>33.1471</v>
      </c>
      <c r="JN338">
        <v>10.8559</v>
      </c>
      <c r="JO338">
        <v>42.7075</v>
      </c>
      <c r="JP338">
        <v>0</v>
      </c>
      <c r="JQ338">
        <v>25</v>
      </c>
      <c r="JR338">
        <v>152.425</v>
      </c>
      <c r="JS338">
        <v>14.1404</v>
      </c>
      <c r="JT338">
        <v>99.8081</v>
      </c>
      <c r="JU338">
        <v>99.7829</v>
      </c>
    </row>
    <row r="339" spans="1:281">
      <c r="A339">
        <v>323</v>
      </c>
      <c r="B339">
        <v>1662657177</v>
      </c>
      <c r="C339">
        <v>6151.400000095367</v>
      </c>
      <c r="D339" t="s">
        <v>1072</v>
      </c>
      <c r="E339" t="s">
        <v>1073</v>
      </c>
      <c r="F339">
        <v>5</v>
      </c>
      <c r="G339" t="s">
        <v>999</v>
      </c>
      <c r="H339" t="s">
        <v>416</v>
      </c>
      <c r="I339">
        <v>1662657169.06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148.5781172584767</v>
      </c>
      <c r="AK339">
        <v>154.9238666666666</v>
      </c>
      <c r="AL339">
        <v>-3.453902297304984</v>
      </c>
      <c r="AM339">
        <v>64.66516041558027</v>
      </c>
      <c r="AN339">
        <f>(AP339 - AO339 + DI339*1E3/(8.314*(DK339+273.15)) * AR339/DH339 * AQ339) * DH339/(100*CV339) * 1000/(1000 - AP339)</f>
        <v>0</v>
      </c>
      <c r="AO339">
        <v>14.1137528048512</v>
      </c>
      <c r="AP339">
        <v>21.86957605779154</v>
      </c>
      <c r="AQ339">
        <v>-6.106411693449605E-06</v>
      </c>
      <c r="AR339">
        <v>93.32963312263985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1662657169.06</v>
      </c>
      <c r="DB339">
        <v>176.607</v>
      </c>
      <c r="DC339">
        <v>164.68588</v>
      </c>
      <c r="DD339">
        <v>21.860672</v>
      </c>
      <c r="DE339">
        <v>14.114924</v>
      </c>
      <c r="DF339">
        <v>179.74468</v>
      </c>
      <c r="DG339">
        <v>22.0133</v>
      </c>
      <c r="DH339">
        <v>500.00756</v>
      </c>
      <c r="DI339">
        <v>90.70659599999999</v>
      </c>
      <c r="DJ339">
        <v>0.099993244</v>
      </c>
      <c r="DK339">
        <v>28.774688</v>
      </c>
      <c r="DL339">
        <v>28.184604</v>
      </c>
      <c r="DM339">
        <v>999.9</v>
      </c>
      <c r="DN339">
        <v>0</v>
      </c>
      <c r="DO339">
        <v>0</v>
      </c>
      <c r="DP339">
        <v>9984.3264</v>
      </c>
      <c r="DQ339">
        <v>0</v>
      </c>
      <c r="DR339">
        <v>163.17608</v>
      </c>
      <c r="DS339">
        <v>11.9211</v>
      </c>
      <c r="DT339">
        <v>180.55404</v>
      </c>
      <c r="DU339">
        <v>167.04372</v>
      </c>
      <c r="DV339">
        <v>7.745752</v>
      </c>
      <c r="DW339">
        <v>164.68588</v>
      </c>
      <c r="DX339">
        <v>14.114924</v>
      </c>
      <c r="DY339">
        <v>1.9829072</v>
      </c>
      <c r="DZ339">
        <v>1.2803168</v>
      </c>
      <c r="EA339">
        <v>17.308504</v>
      </c>
      <c r="EB339">
        <v>10.569764</v>
      </c>
      <c r="EC339">
        <v>1499.9856</v>
      </c>
      <c r="ED339">
        <v>0.9730011999999999</v>
      </c>
      <c r="EE339">
        <v>0.02699864</v>
      </c>
      <c r="EF339">
        <v>0</v>
      </c>
      <c r="EG339">
        <v>2.382996</v>
      </c>
      <c r="EH339">
        <v>0</v>
      </c>
      <c r="EI339">
        <v>13817.924</v>
      </c>
      <c r="EJ339">
        <v>12533.252</v>
      </c>
      <c r="EK339">
        <v>40.47228</v>
      </c>
      <c r="EL339">
        <v>42.312</v>
      </c>
      <c r="EM339">
        <v>41.02728</v>
      </c>
      <c r="EN339">
        <v>41.25</v>
      </c>
      <c r="EO339">
        <v>39.875</v>
      </c>
      <c r="EP339">
        <v>1459.4848</v>
      </c>
      <c r="EQ339">
        <v>40.5</v>
      </c>
      <c r="ER339">
        <v>0</v>
      </c>
      <c r="ES339">
        <v>1662657176.9</v>
      </c>
      <c r="ET339">
        <v>0</v>
      </c>
      <c r="EU339">
        <v>2.383634615384616</v>
      </c>
      <c r="EV339">
        <v>0.2078735075444241</v>
      </c>
      <c r="EW339">
        <v>-1119.644444449347</v>
      </c>
      <c r="EX339">
        <v>13813.9</v>
      </c>
      <c r="EY339">
        <v>15</v>
      </c>
      <c r="EZ339">
        <v>0</v>
      </c>
      <c r="FA339" t="s">
        <v>419</v>
      </c>
      <c r="FB339">
        <v>1662142938.1</v>
      </c>
      <c r="FC339">
        <v>1662142938.1</v>
      </c>
      <c r="FD339">
        <v>0</v>
      </c>
      <c r="FE339">
        <v>0.077</v>
      </c>
      <c r="FF339">
        <v>-0.133</v>
      </c>
      <c r="FG339">
        <v>-3.393</v>
      </c>
      <c r="FH339">
        <v>-0.24</v>
      </c>
      <c r="FI339">
        <v>419</v>
      </c>
      <c r="FJ339">
        <v>24</v>
      </c>
      <c r="FK339">
        <v>0.26</v>
      </c>
      <c r="FL339">
        <v>0.23</v>
      </c>
      <c r="FM339">
        <v>10.24081195121951</v>
      </c>
      <c r="FN339">
        <v>34.66557846689896</v>
      </c>
      <c r="FO339">
        <v>3.738540317762757</v>
      </c>
      <c r="FP339">
        <v>0</v>
      </c>
      <c r="FQ339">
        <v>2.323952941176471</v>
      </c>
      <c r="FR339">
        <v>0.6179159674461582</v>
      </c>
      <c r="FS339">
        <v>0.2087254208640598</v>
      </c>
      <c r="FT339">
        <v>1</v>
      </c>
      <c r="FU339">
        <v>7.742249024390244</v>
      </c>
      <c r="FV339">
        <v>0.05445763066203843</v>
      </c>
      <c r="FW339">
        <v>0.005500403889772516</v>
      </c>
      <c r="FX339">
        <v>1</v>
      </c>
      <c r="FY339">
        <v>2</v>
      </c>
      <c r="FZ339">
        <v>3</v>
      </c>
      <c r="GA339" t="s">
        <v>420</v>
      </c>
      <c r="GB339">
        <v>2.9746</v>
      </c>
      <c r="GC339">
        <v>2.71554</v>
      </c>
      <c r="GD339">
        <v>0.0393708</v>
      </c>
      <c r="GE339">
        <v>0.0354501</v>
      </c>
      <c r="GF339">
        <v>0.0996691</v>
      </c>
      <c r="GG339">
        <v>0.0713459</v>
      </c>
      <c r="GH339">
        <v>30114.2</v>
      </c>
      <c r="GI339">
        <v>30385.7</v>
      </c>
      <c r="GJ339">
        <v>29176.7</v>
      </c>
      <c r="GK339">
        <v>29162.7</v>
      </c>
      <c r="GL339">
        <v>34832.6</v>
      </c>
      <c r="GM339">
        <v>35990.1</v>
      </c>
      <c r="GN339">
        <v>41120.9</v>
      </c>
      <c r="GO339">
        <v>41540.4</v>
      </c>
      <c r="GP339">
        <v>1.89793</v>
      </c>
      <c r="GQ339">
        <v>2.24038</v>
      </c>
      <c r="GR339">
        <v>-0.0354499</v>
      </c>
      <c r="GS339">
        <v>0</v>
      </c>
      <c r="GT339">
        <v>28.755</v>
      </c>
      <c r="GU339">
        <v>999.9</v>
      </c>
      <c r="GV339">
        <v>38</v>
      </c>
      <c r="GW339">
        <v>36.7</v>
      </c>
      <c r="GX339">
        <v>25.9841</v>
      </c>
      <c r="GY339">
        <v>63.3699</v>
      </c>
      <c r="GZ339">
        <v>21.7869</v>
      </c>
      <c r="HA339">
        <v>2</v>
      </c>
      <c r="HB339">
        <v>0.470988</v>
      </c>
      <c r="HC339">
        <v>2.93143</v>
      </c>
      <c r="HD339">
        <v>20.3618</v>
      </c>
      <c r="HE339">
        <v>5.20995</v>
      </c>
      <c r="HF339">
        <v>12.0099</v>
      </c>
      <c r="HG339">
        <v>4.98485</v>
      </c>
      <c r="HH339">
        <v>3.28668</v>
      </c>
      <c r="HI339">
        <v>9999</v>
      </c>
      <c r="HJ339">
        <v>9999</v>
      </c>
      <c r="HK339">
        <v>9999</v>
      </c>
      <c r="HL339">
        <v>222.7</v>
      </c>
      <c r="HM339">
        <v>1.86752</v>
      </c>
      <c r="HN339">
        <v>1.86657</v>
      </c>
      <c r="HO339">
        <v>1.86589</v>
      </c>
      <c r="HP339">
        <v>1.86584</v>
      </c>
      <c r="HQ339">
        <v>1.86771</v>
      </c>
      <c r="HR339">
        <v>1.87012</v>
      </c>
      <c r="HS339">
        <v>1.86875</v>
      </c>
      <c r="HT339">
        <v>1.87026</v>
      </c>
      <c r="HU339">
        <v>0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-3.046</v>
      </c>
      <c r="II339">
        <v>-0.1525</v>
      </c>
      <c r="IJ339">
        <v>-2.516739542632623</v>
      </c>
      <c r="IK339">
        <v>-0.003475500162460642</v>
      </c>
      <c r="IL339">
        <v>1.125610701116577E-07</v>
      </c>
      <c r="IM339">
        <v>8.211969671259291E-12</v>
      </c>
      <c r="IN339">
        <v>-0.1937301274936507</v>
      </c>
      <c r="IO339">
        <v>-0.01384364534232655</v>
      </c>
      <c r="IP339">
        <v>0.00103161831321913</v>
      </c>
      <c r="IQ339">
        <v>-1.444183994753534E-05</v>
      </c>
      <c r="IR339">
        <v>3</v>
      </c>
      <c r="IS339">
        <v>2339</v>
      </c>
      <c r="IT339">
        <v>1</v>
      </c>
      <c r="IU339">
        <v>31</v>
      </c>
      <c r="IV339">
        <v>8570.6</v>
      </c>
      <c r="IW339">
        <v>8570.6</v>
      </c>
      <c r="IX339">
        <v>0.496826</v>
      </c>
      <c r="IY339">
        <v>2.27539</v>
      </c>
      <c r="IZ339">
        <v>1.94702</v>
      </c>
      <c r="JA339">
        <v>2.63428</v>
      </c>
      <c r="JB339">
        <v>2.19482</v>
      </c>
      <c r="JC339">
        <v>2.37305</v>
      </c>
      <c r="JD339">
        <v>40.3237</v>
      </c>
      <c r="JE339">
        <v>14.3247</v>
      </c>
      <c r="JF339">
        <v>18</v>
      </c>
      <c r="JG339">
        <v>536.64</v>
      </c>
      <c r="JH339">
        <v>769.711</v>
      </c>
      <c r="JI339">
        <v>24.9985</v>
      </c>
      <c r="JJ339">
        <v>33.2608</v>
      </c>
      <c r="JK339">
        <v>30</v>
      </c>
      <c r="JL339">
        <v>33.2299</v>
      </c>
      <c r="JM339">
        <v>33.1471</v>
      </c>
      <c r="JN339">
        <v>9.95049</v>
      </c>
      <c r="JO339">
        <v>42.7075</v>
      </c>
      <c r="JP339">
        <v>0</v>
      </c>
      <c r="JQ339">
        <v>25</v>
      </c>
      <c r="JR339">
        <v>78.65940000000001</v>
      </c>
      <c r="JS339">
        <v>14.1363</v>
      </c>
      <c r="JT339">
        <v>99.8078</v>
      </c>
      <c r="JU339">
        <v>99.78270000000001</v>
      </c>
    </row>
    <row r="340" spans="1:281">
      <c r="A340">
        <v>324</v>
      </c>
      <c r="B340">
        <v>1662657180.5</v>
      </c>
      <c r="C340">
        <v>6154.900000095367</v>
      </c>
      <c r="D340" t="s">
        <v>1074</v>
      </c>
      <c r="E340" t="s">
        <v>1075</v>
      </c>
      <c r="F340">
        <v>5</v>
      </c>
      <c r="G340" t="s">
        <v>999</v>
      </c>
      <c r="H340" t="s">
        <v>416</v>
      </c>
      <c r="I340">
        <v>1662657172.8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139.5552188028998</v>
      </c>
      <c r="AK340">
        <v>144.4188363636363</v>
      </c>
      <c r="AL340">
        <v>-3.005012689521443</v>
      </c>
      <c r="AM340">
        <v>64.66516041558027</v>
      </c>
      <c r="AN340">
        <f>(AP340 - AO340 + DI340*1E3/(8.314*(DK340+273.15)) * AR340/DH340 * AQ340) * DH340/(100*CV340) * 1000/(1000 - AP340)</f>
        <v>0</v>
      </c>
      <c r="AO340">
        <v>14.11277406039396</v>
      </c>
      <c r="AP340">
        <v>21.87281702786379</v>
      </c>
      <c r="AQ340">
        <v>3.397169536600269E-05</v>
      </c>
      <c r="AR340">
        <v>93.32963312263985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1662657172.8</v>
      </c>
      <c r="DB340">
        <v>164.47308</v>
      </c>
      <c r="DC340">
        <v>151.56892</v>
      </c>
      <c r="DD340">
        <v>21.864048</v>
      </c>
      <c r="DE340">
        <v>14.113272</v>
      </c>
      <c r="DF340">
        <v>167.569</v>
      </c>
      <c r="DG340">
        <v>22.016636</v>
      </c>
      <c r="DH340">
        <v>500.00824</v>
      </c>
      <c r="DI340">
        <v>90.70659999999999</v>
      </c>
      <c r="DJ340">
        <v>0.099999884</v>
      </c>
      <c r="DK340">
        <v>28.772428</v>
      </c>
      <c r="DL340">
        <v>28.180624</v>
      </c>
      <c r="DM340">
        <v>999.9</v>
      </c>
      <c r="DN340">
        <v>0</v>
      </c>
      <c r="DO340">
        <v>0</v>
      </c>
      <c r="DP340">
        <v>9989.225199999999</v>
      </c>
      <c r="DQ340">
        <v>0</v>
      </c>
      <c r="DR340">
        <v>162.97036</v>
      </c>
      <c r="DS340">
        <v>12.9041592</v>
      </c>
      <c r="DT340">
        <v>168.14952</v>
      </c>
      <c r="DU340">
        <v>153.7388</v>
      </c>
      <c r="DV340">
        <v>7.7507752</v>
      </c>
      <c r="DW340">
        <v>151.56892</v>
      </c>
      <c r="DX340">
        <v>14.113272</v>
      </c>
      <c r="DY340">
        <v>1.9832136</v>
      </c>
      <c r="DZ340">
        <v>1.2801676</v>
      </c>
      <c r="EA340">
        <v>17.310948</v>
      </c>
      <c r="EB340">
        <v>10.568012</v>
      </c>
      <c r="EC340">
        <v>1499.9828</v>
      </c>
      <c r="ED340">
        <v>0.9730012000000001</v>
      </c>
      <c r="EE340">
        <v>0.02699864</v>
      </c>
      <c r="EF340">
        <v>0</v>
      </c>
      <c r="EG340">
        <v>2.3823</v>
      </c>
      <c r="EH340">
        <v>0</v>
      </c>
      <c r="EI340">
        <v>13750.644</v>
      </c>
      <c r="EJ340">
        <v>12533.232</v>
      </c>
      <c r="EK340">
        <v>40.45716</v>
      </c>
      <c r="EL340">
        <v>42.312</v>
      </c>
      <c r="EM340">
        <v>41.0124</v>
      </c>
      <c r="EN340">
        <v>41.25</v>
      </c>
      <c r="EO340">
        <v>39.875</v>
      </c>
      <c r="EP340">
        <v>1459.482</v>
      </c>
      <c r="EQ340">
        <v>40.5</v>
      </c>
      <c r="ER340">
        <v>0</v>
      </c>
      <c r="ES340">
        <v>1662657180.5</v>
      </c>
      <c r="ET340">
        <v>0</v>
      </c>
      <c r="EU340">
        <v>2.375796153846154</v>
      </c>
      <c r="EV340">
        <v>-0.6429094028882869</v>
      </c>
      <c r="EW340">
        <v>-1056.923075450617</v>
      </c>
      <c r="EX340">
        <v>13749.16153846154</v>
      </c>
      <c r="EY340">
        <v>15</v>
      </c>
      <c r="EZ340">
        <v>0</v>
      </c>
      <c r="FA340" t="s">
        <v>419</v>
      </c>
      <c r="FB340">
        <v>1662142938.1</v>
      </c>
      <c r="FC340">
        <v>1662142938.1</v>
      </c>
      <c r="FD340">
        <v>0</v>
      </c>
      <c r="FE340">
        <v>0.077</v>
      </c>
      <c r="FF340">
        <v>-0.133</v>
      </c>
      <c r="FG340">
        <v>-3.393</v>
      </c>
      <c r="FH340">
        <v>-0.24</v>
      </c>
      <c r="FI340">
        <v>419</v>
      </c>
      <c r="FJ340">
        <v>24</v>
      </c>
      <c r="FK340">
        <v>0.26</v>
      </c>
      <c r="FL340">
        <v>0.23</v>
      </c>
      <c r="FM340">
        <v>11.746571</v>
      </c>
      <c r="FN340">
        <v>18.81218679174484</v>
      </c>
      <c r="FO340">
        <v>2.861793233613148</v>
      </c>
      <c r="FP340">
        <v>0</v>
      </c>
      <c r="FQ340">
        <v>2.359117647058824</v>
      </c>
      <c r="FR340">
        <v>0.2972345312404527</v>
      </c>
      <c r="FS340">
        <v>0.1862763072152703</v>
      </c>
      <c r="FT340">
        <v>1</v>
      </c>
      <c r="FU340">
        <v>7.74771</v>
      </c>
      <c r="FV340">
        <v>0.07857230769228271</v>
      </c>
      <c r="FW340">
        <v>0.007741218250378954</v>
      </c>
      <c r="FX340">
        <v>1</v>
      </c>
      <c r="FY340">
        <v>2</v>
      </c>
      <c r="FZ340">
        <v>3</v>
      </c>
      <c r="GA340" t="s">
        <v>420</v>
      </c>
      <c r="GB340">
        <v>2.97479</v>
      </c>
      <c r="GC340">
        <v>2.71586</v>
      </c>
      <c r="GD340">
        <v>0.0368863</v>
      </c>
      <c r="GE340">
        <v>0.032358</v>
      </c>
      <c r="GF340">
        <v>0.0996797</v>
      </c>
      <c r="GG340">
        <v>0.07133490000000001</v>
      </c>
      <c r="GH340">
        <v>30192.5</v>
      </c>
      <c r="GI340">
        <v>30483.6</v>
      </c>
      <c r="GJ340">
        <v>29177.1</v>
      </c>
      <c r="GK340">
        <v>29163.1</v>
      </c>
      <c r="GL340">
        <v>34833.1</v>
      </c>
      <c r="GM340">
        <v>35991</v>
      </c>
      <c r="GN340">
        <v>41121.9</v>
      </c>
      <c r="GO340">
        <v>41541</v>
      </c>
      <c r="GP340">
        <v>1.89818</v>
      </c>
      <c r="GQ340">
        <v>2.2403</v>
      </c>
      <c r="GR340">
        <v>-0.0351779</v>
      </c>
      <c r="GS340">
        <v>0</v>
      </c>
      <c r="GT340">
        <v>28.7507</v>
      </c>
      <c r="GU340">
        <v>999.9</v>
      </c>
      <c r="GV340">
        <v>38</v>
      </c>
      <c r="GW340">
        <v>36.7</v>
      </c>
      <c r="GX340">
        <v>25.9826</v>
      </c>
      <c r="GY340">
        <v>63.0399</v>
      </c>
      <c r="GZ340">
        <v>21.7188</v>
      </c>
      <c r="HA340">
        <v>2</v>
      </c>
      <c r="HB340">
        <v>0.470953</v>
      </c>
      <c r="HC340">
        <v>2.92982</v>
      </c>
      <c r="HD340">
        <v>20.3619</v>
      </c>
      <c r="HE340">
        <v>5.21085</v>
      </c>
      <c r="HF340">
        <v>12.0099</v>
      </c>
      <c r="HG340">
        <v>4.9849</v>
      </c>
      <c r="HH340">
        <v>3.28678</v>
      </c>
      <c r="HI340">
        <v>9999</v>
      </c>
      <c r="HJ340">
        <v>9999</v>
      </c>
      <c r="HK340">
        <v>9999</v>
      </c>
      <c r="HL340">
        <v>222.7</v>
      </c>
      <c r="HM340">
        <v>1.86752</v>
      </c>
      <c r="HN340">
        <v>1.86656</v>
      </c>
      <c r="HO340">
        <v>1.8659</v>
      </c>
      <c r="HP340">
        <v>1.86584</v>
      </c>
      <c r="HQ340">
        <v>1.86772</v>
      </c>
      <c r="HR340">
        <v>1.87012</v>
      </c>
      <c r="HS340">
        <v>1.86874</v>
      </c>
      <c r="HT340">
        <v>1.87027</v>
      </c>
      <c r="HU340">
        <v>0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-3.01</v>
      </c>
      <c r="II340">
        <v>-0.1525</v>
      </c>
      <c r="IJ340">
        <v>-2.516739542632623</v>
      </c>
      <c r="IK340">
        <v>-0.003475500162460642</v>
      </c>
      <c r="IL340">
        <v>1.125610701116577E-07</v>
      </c>
      <c r="IM340">
        <v>8.211969671259291E-12</v>
      </c>
      <c r="IN340">
        <v>-0.1937301274936507</v>
      </c>
      <c r="IO340">
        <v>-0.01384364534232655</v>
      </c>
      <c r="IP340">
        <v>0.00103161831321913</v>
      </c>
      <c r="IQ340">
        <v>-1.444183994753534E-05</v>
      </c>
      <c r="IR340">
        <v>3</v>
      </c>
      <c r="IS340">
        <v>2339</v>
      </c>
      <c r="IT340">
        <v>1</v>
      </c>
      <c r="IU340">
        <v>31</v>
      </c>
      <c r="IV340">
        <v>8570.700000000001</v>
      </c>
      <c r="IW340">
        <v>8570.700000000001</v>
      </c>
      <c r="IX340">
        <v>0.45166</v>
      </c>
      <c r="IY340">
        <v>2.27051</v>
      </c>
      <c r="IZ340">
        <v>1.94702</v>
      </c>
      <c r="JA340">
        <v>2.62817</v>
      </c>
      <c r="JB340">
        <v>2.19482</v>
      </c>
      <c r="JC340">
        <v>2.41211</v>
      </c>
      <c r="JD340">
        <v>40.3237</v>
      </c>
      <c r="JE340">
        <v>14.3334</v>
      </c>
      <c r="JF340">
        <v>18</v>
      </c>
      <c r="JG340">
        <v>536.832</v>
      </c>
      <c r="JH340">
        <v>769.638</v>
      </c>
      <c r="JI340">
        <v>24.999</v>
      </c>
      <c r="JJ340">
        <v>33.2608</v>
      </c>
      <c r="JK340">
        <v>30.0001</v>
      </c>
      <c r="JL340">
        <v>33.2322</v>
      </c>
      <c r="JM340">
        <v>33.1471</v>
      </c>
      <c r="JN340">
        <v>8.994389999999999</v>
      </c>
      <c r="JO340">
        <v>42.7075</v>
      </c>
      <c r="JP340">
        <v>0</v>
      </c>
      <c r="JQ340">
        <v>25</v>
      </c>
      <c r="JR340">
        <v>65.3009</v>
      </c>
      <c r="JS340">
        <v>14.1328</v>
      </c>
      <c r="JT340">
        <v>99.8098</v>
      </c>
      <c r="JU340">
        <v>99.7843</v>
      </c>
    </row>
    <row r="341" spans="1:281">
      <c r="A341">
        <v>325</v>
      </c>
      <c r="B341">
        <v>1662657182</v>
      </c>
      <c r="C341">
        <v>6156.400000095367</v>
      </c>
      <c r="D341" t="s">
        <v>1076</v>
      </c>
      <c r="E341" t="s">
        <v>1077</v>
      </c>
      <c r="F341">
        <v>5</v>
      </c>
      <c r="G341" t="s">
        <v>999</v>
      </c>
      <c r="H341" t="s">
        <v>416</v>
      </c>
      <c r="I341">
        <v>1662657174.06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134.5955794903233</v>
      </c>
      <c r="AK341">
        <v>139.8062060606061</v>
      </c>
      <c r="AL341">
        <v>-3.007818419163547</v>
      </c>
      <c r="AM341">
        <v>64.66516041558027</v>
      </c>
      <c r="AN341">
        <f>(AP341 - AO341 + DI341*1E3/(8.314*(DK341+273.15)) * AR341/DH341 * AQ341) * DH341/(100*CV341) * 1000/(1000 - AP341)</f>
        <v>0</v>
      </c>
      <c r="AO341">
        <v>14.11274016146821</v>
      </c>
      <c r="AP341">
        <v>21.87524117647059</v>
      </c>
      <c r="AQ341">
        <v>2.724615274702456E-05</v>
      </c>
      <c r="AR341">
        <v>93.32963312263985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1662657174.06</v>
      </c>
      <c r="DB341">
        <v>160.38792</v>
      </c>
      <c r="DC341">
        <v>146.957</v>
      </c>
      <c r="DD341">
        <v>21.865388</v>
      </c>
      <c r="DE341">
        <v>14.112704</v>
      </c>
      <c r="DF341">
        <v>163.4698</v>
      </c>
      <c r="DG341">
        <v>22.01796</v>
      </c>
      <c r="DH341">
        <v>500.00588</v>
      </c>
      <c r="DI341">
        <v>90.706592</v>
      </c>
      <c r="DJ341">
        <v>0.099998116</v>
      </c>
      <c r="DK341">
        <v>28.772044</v>
      </c>
      <c r="DL341">
        <v>28.180028</v>
      </c>
      <c r="DM341">
        <v>999.9</v>
      </c>
      <c r="DN341">
        <v>0</v>
      </c>
      <c r="DO341">
        <v>0</v>
      </c>
      <c r="DP341">
        <v>9992.5252</v>
      </c>
      <c r="DQ341">
        <v>0</v>
      </c>
      <c r="DR341">
        <v>162.89748</v>
      </c>
      <c r="DS341">
        <v>13.4309176</v>
      </c>
      <c r="DT341">
        <v>163.97324</v>
      </c>
      <c r="DU341">
        <v>149.0608</v>
      </c>
      <c r="DV341">
        <v>7.752682800000001</v>
      </c>
      <c r="DW341">
        <v>146.957</v>
      </c>
      <c r="DX341">
        <v>14.112704</v>
      </c>
      <c r="DY341">
        <v>1.9833344</v>
      </c>
      <c r="DZ341">
        <v>1.280116</v>
      </c>
      <c r="EA341">
        <v>17.311916</v>
      </c>
      <c r="EB341">
        <v>10.5674</v>
      </c>
      <c r="EC341">
        <v>1499.9704</v>
      </c>
      <c r="ED341">
        <v>0.9730009599999999</v>
      </c>
      <c r="EE341">
        <v>0.026998852</v>
      </c>
      <c r="EF341">
        <v>0</v>
      </c>
      <c r="EG341">
        <v>2.360668</v>
      </c>
      <c r="EH341">
        <v>0</v>
      </c>
      <c r="EI341">
        <v>13728.876</v>
      </c>
      <c r="EJ341">
        <v>12533.128</v>
      </c>
      <c r="EK341">
        <v>40.45464</v>
      </c>
      <c r="EL341">
        <v>42.312</v>
      </c>
      <c r="EM341">
        <v>41.00744</v>
      </c>
      <c r="EN341">
        <v>41.25</v>
      </c>
      <c r="EO341">
        <v>39.875</v>
      </c>
      <c r="EP341">
        <v>1459.4696</v>
      </c>
      <c r="EQ341">
        <v>40.5</v>
      </c>
      <c r="ER341">
        <v>0</v>
      </c>
      <c r="ES341">
        <v>1662657182.3</v>
      </c>
      <c r="ET341">
        <v>0</v>
      </c>
      <c r="EU341">
        <v>2.342424</v>
      </c>
      <c r="EV341">
        <v>-0.6208153900587091</v>
      </c>
      <c r="EW341">
        <v>-1021.300001611169</v>
      </c>
      <c r="EX341">
        <v>13713.604</v>
      </c>
      <c r="EY341">
        <v>15</v>
      </c>
      <c r="EZ341">
        <v>0</v>
      </c>
      <c r="FA341" t="s">
        <v>419</v>
      </c>
      <c r="FB341">
        <v>1662142938.1</v>
      </c>
      <c r="FC341">
        <v>1662142938.1</v>
      </c>
      <c r="FD341">
        <v>0</v>
      </c>
      <c r="FE341">
        <v>0.077</v>
      </c>
      <c r="FF341">
        <v>-0.133</v>
      </c>
      <c r="FG341">
        <v>-3.393</v>
      </c>
      <c r="FH341">
        <v>-0.24</v>
      </c>
      <c r="FI341">
        <v>419</v>
      </c>
      <c r="FJ341">
        <v>24</v>
      </c>
      <c r="FK341">
        <v>0.26</v>
      </c>
      <c r="FL341">
        <v>0.23</v>
      </c>
      <c r="FM341">
        <v>12.21993853658537</v>
      </c>
      <c r="FN341">
        <v>17.58044696864112</v>
      </c>
      <c r="FO341">
        <v>2.775447697271657</v>
      </c>
      <c r="FP341">
        <v>0</v>
      </c>
      <c r="FQ341">
        <v>2.352017647058823</v>
      </c>
      <c r="FR341">
        <v>-0.4108877015178891</v>
      </c>
      <c r="FS341">
        <v>0.1959858360287177</v>
      </c>
      <c r="FT341">
        <v>1</v>
      </c>
      <c r="FU341">
        <v>7.749573170731709</v>
      </c>
      <c r="FV341">
        <v>0.08423540069688513</v>
      </c>
      <c r="FW341">
        <v>0.008511417995135937</v>
      </c>
      <c r="FX341">
        <v>1</v>
      </c>
      <c r="FY341">
        <v>2</v>
      </c>
      <c r="FZ341">
        <v>3</v>
      </c>
      <c r="GA341" t="s">
        <v>420</v>
      </c>
      <c r="GB341">
        <v>2.9747</v>
      </c>
      <c r="GC341">
        <v>2.71581</v>
      </c>
      <c r="GD341">
        <v>0.035752</v>
      </c>
      <c r="GE341">
        <v>0.0304758</v>
      </c>
      <c r="GF341">
        <v>0.0996903</v>
      </c>
      <c r="GG341">
        <v>0.07133299999999999</v>
      </c>
      <c r="GH341">
        <v>30228</v>
      </c>
      <c r="GI341">
        <v>30542.8</v>
      </c>
      <c r="GJ341">
        <v>29177.1</v>
      </c>
      <c r="GK341">
        <v>29163.1</v>
      </c>
      <c r="GL341">
        <v>34832.6</v>
      </c>
      <c r="GM341">
        <v>35991.1</v>
      </c>
      <c r="GN341">
        <v>41121.8</v>
      </c>
      <c r="GO341">
        <v>41541.1</v>
      </c>
      <c r="GP341">
        <v>1.8981</v>
      </c>
      <c r="GQ341">
        <v>2.24025</v>
      </c>
      <c r="GR341">
        <v>-0.0352971</v>
      </c>
      <c r="GS341">
        <v>0</v>
      </c>
      <c r="GT341">
        <v>28.749</v>
      </c>
      <c r="GU341">
        <v>999.9</v>
      </c>
      <c r="GV341">
        <v>38</v>
      </c>
      <c r="GW341">
        <v>36.7</v>
      </c>
      <c r="GX341">
        <v>25.9831</v>
      </c>
      <c r="GY341">
        <v>63.1099</v>
      </c>
      <c r="GZ341">
        <v>21.7468</v>
      </c>
      <c r="HA341">
        <v>2</v>
      </c>
      <c r="HB341">
        <v>0.470968</v>
      </c>
      <c r="HC341">
        <v>2.92922</v>
      </c>
      <c r="HD341">
        <v>20.3619</v>
      </c>
      <c r="HE341">
        <v>5.21025</v>
      </c>
      <c r="HF341">
        <v>12.0099</v>
      </c>
      <c r="HG341">
        <v>4.98485</v>
      </c>
      <c r="HH341">
        <v>3.28668</v>
      </c>
      <c r="HI341">
        <v>9999</v>
      </c>
      <c r="HJ341">
        <v>9999</v>
      </c>
      <c r="HK341">
        <v>9999</v>
      </c>
      <c r="HL341">
        <v>222.7</v>
      </c>
      <c r="HM341">
        <v>1.86752</v>
      </c>
      <c r="HN341">
        <v>1.86656</v>
      </c>
      <c r="HO341">
        <v>1.86593</v>
      </c>
      <c r="HP341">
        <v>1.86584</v>
      </c>
      <c r="HQ341">
        <v>1.86771</v>
      </c>
      <c r="HR341">
        <v>1.87012</v>
      </c>
      <c r="HS341">
        <v>1.86875</v>
      </c>
      <c r="HT341">
        <v>1.87027</v>
      </c>
      <c r="HU341">
        <v>0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-2.995</v>
      </c>
      <c r="II341">
        <v>-0.1524</v>
      </c>
      <c r="IJ341">
        <v>-2.516739542632623</v>
      </c>
      <c r="IK341">
        <v>-0.003475500162460642</v>
      </c>
      <c r="IL341">
        <v>1.125610701116577E-07</v>
      </c>
      <c r="IM341">
        <v>8.211969671259291E-12</v>
      </c>
      <c r="IN341">
        <v>-0.1937301274936507</v>
      </c>
      <c r="IO341">
        <v>-0.01384364534232655</v>
      </c>
      <c r="IP341">
        <v>0.00103161831321913</v>
      </c>
      <c r="IQ341">
        <v>-1.444183994753534E-05</v>
      </c>
      <c r="IR341">
        <v>3</v>
      </c>
      <c r="IS341">
        <v>2339</v>
      </c>
      <c r="IT341">
        <v>1</v>
      </c>
      <c r="IU341">
        <v>31</v>
      </c>
      <c r="IV341">
        <v>8570.700000000001</v>
      </c>
      <c r="IW341">
        <v>8570.700000000001</v>
      </c>
      <c r="IX341">
        <v>0.465088</v>
      </c>
      <c r="IY341">
        <v>2.28149</v>
      </c>
      <c r="IZ341">
        <v>1.94702</v>
      </c>
      <c r="JA341">
        <v>2.63306</v>
      </c>
      <c r="JB341">
        <v>2.19482</v>
      </c>
      <c r="JC341">
        <v>2.40356</v>
      </c>
      <c r="JD341">
        <v>40.3237</v>
      </c>
      <c r="JE341">
        <v>14.3334</v>
      </c>
      <c r="JF341">
        <v>18</v>
      </c>
      <c r="JG341">
        <v>536.7859999999999</v>
      </c>
      <c r="JH341">
        <v>769.5890000000001</v>
      </c>
      <c r="JI341">
        <v>24.9991</v>
      </c>
      <c r="JJ341">
        <v>33.2608</v>
      </c>
      <c r="JK341">
        <v>30.0001</v>
      </c>
      <c r="JL341">
        <v>33.2329</v>
      </c>
      <c r="JM341">
        <v>33.1471</v>
      </c>
      <c r="JN341">
        <v>9.256019999999999</v>
      </c>
      <c r="JO341">
        <v>42.7075</v>
      </c>
      <c r="JP341">
        <v>0</v>
      </c>
      <c r="JQ341">
        <v>25</v>
      </c>
      <c r="JR341">
        <v>58.6223</v>
      </c>
      <c r="JS341">
        <v>14.1299</v>
      </c>
      <c r="JT341">
        <v>99.80970000000001</v>
      </c>
      <c r="JU341">
        <v>99.7842</v>
      </c>
    </row>
    <row r="342" spans="1:281">
      <c r="A342">
        <v>326</v>
      </c>
      <c r="B342">
        <v>1662657185.5</v>
      </c>
      <c r="C342">
        <v>6159.900000095367</v>
      </c>
      <c r="D342" t="s">
        <v>1078</v>
      </c>
      <c r="E342" t="s">
        <v>1079</v>
      </c>
      <c r="F342">
        <v>5</v>
      </c>
      <c r="G342" t="s">
        <v>999</v>
      </c>
      <c r="H342" t="s">
        <v>416</v>
      </c>
      <c r="I342">
        <v>1662657177.8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118.1981959699999</v>
      </c>
      <c r="AK342">
        <v>127.3223333333333</v>
      </c>
      <c r="AL342">
        <v>-3.544765678497948</v>
      </c>
      <c r="AM342">
        <v>64.66516041558027</v>
      </c>
      <c r="AN342">
        <f>(AP342 - AO342 + DI342*1E3/(8.314*(DK342+273.15)) * AR342/DH342 * AQ342) * DH342/(100*CV342) * 1000/(1000 - AP342)</f>
        <v>0</v>
      </c>
      <c r="AO342">
        <v>14.10973923990647</v>
      </c>
      <c r="AP342">
        <v>21.88424447884416</v>
      </c>
      <c r="AQ342">
        <v>1.455371785589218E-05</v>
      </c>
      <c r="AR342">
        <v>93.32963312263985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1662657177.8</v>
      </c>
      <c r="DB342">
        <v>148.0618</v>
      </c>
      <c r="DC342">
        <v>132.9216</v>
      </c>
      <c r="DD342">
        <v>21.870644</v>
      </c>
      <c r="DE342">
        <v>14.110876</v>
      </c>
      <c r="DF342">
        <v>151.10116</v>
      </c>
      <c r="DG342">
        <v>22.023156</v>
      </c>
      <c r="DH342">
        <v>500.00168</v>
      </c>
      <c r="DI342">
        <v>90.706288</v>
      </c>
      <c r="DJ342">
        <v>0.09998190799999999</v>
      </c>
      <c r="DK342">
        <v>28.770952</v>
      </c>
      <c r="DL342">
        <v>28.17768</v>
      </c>
      <c r="DM342">
        <v>999.9</v>
      </c>
      <c r="DN342">
        <v>0</v>
      </c>
      <c r="DO342">
        <v>0</v>
      </c>
      <c r="DP342">
        <v>9999.8724</v>
      </c>
      <c r="DQ342">
        <v>0</v>
      </c>
      <c r="DR342">
        <v>162.38708</v>
      </c>
      <c r="DS342">
        <v>15.14028</v>
      </c>
      <c r="DT342">
        <v>151.3724</v>
      </c>
      <c r="DU342">
        <v>134.82412</v>
      </c>
      <c r="DV342">
        <v>7.759755599999998</v>
      </c>
      <c r="DW342">
        <v>132.9216</v>
      </c>
      <c r="DX342">
        <v>14.110876</v>
      </c>
      <c r="DY342">
        <v>1.9838048</v>
      </c>
      <c r="DZ342">
        <v>1.279946</v>
      </c>
      <c r="EA342">
        <v>17.315668</v>
      </c>
      <c r="EB342">
        <v>10.565412</v>
      </c>
      <c r="EC342">
        <v>1499.9576</v>
      </c>
      <c r="ED342">
        <v>0.9730009599999999</v>
      </c>
      <c r="EE342">
        <v>0.026998852</v>
      </c>
      <c r="EF342">
        <v>0</v>
      </c>
      <c r="EG342">
        <v>2.340668</v>
      </c>
      <c r="EH342">
        <v>0</v>
      </c>
      <c r="EI342">
        <v>13671.912</v>
      </c>
      <c r="EJ342">
        <v>12533.028</v>
      </c>
      <c r="EK342">
        <v>40.45212</v>
      </c>
      <c r="EL342">
        <v>42.312</v>
      </c>
      <c r="EM342">
        <v>41.00744</v>
      </c>
      <c r="EN342">
        <v>41.25</v>
      </c>
      <c r="EO342">
        <v>39.875</v>
      </c>
      <c r="EP342">
        <v>1459.4576</v>
      </c>
      <c r="EQ342">
        <v>40.5</v>
      </c>
      <c r="ER342">
        <v>0</v>
      </c>
      <c r="ES342">
        <v>1662657185.9</v>
      </c>
      <c r="ET342">
        <v>0</v>
      </c>
      <c r="EU342">
        <v>2.322924</v>
      </c>
      <c r="EV342">
        <v>-0.7464538460613613</v>
      </c>
      <c r="EW342">
        <v>-836.5461525655568</v>
      </c>
      <c r="EX342">
        <v>13660.1</v>
      </c>
      <c r="EY342">
        <v>15</v>
      </c>
      <c r="EZ342">
        <v>0</v>
      </c>
      <c r="FA342" t="s">
        <v>419</v>
      </c>
      <c r="FB342">
        <v>1662142938.1</v>
      </c>
      <c r="FC342">
        <v>1662142938.1</v>
      </c>
      <c r="FD342">
        <v>0</v>
      </c>
      <c r="FE342">
        <v>0.077</v>
      </c>
      <c r="FF342">
        <v>-0.133</v>
      </c>
      <c r="FG342">
        <v>-3.393</v>
      </c>
      <c r="FH342">
        <v>-0.24</v>
      </c>
      <c r="FI342">
        <v>419</v>
      </c>
      <c r="FJ342">
        <v>24</v>
      </c>
      <c r="FK342">
        <v>0.26</v>
      </c>
      <c r="FL342">
        <v>0.23</v>
      </c>
      <c r="FM342">
        <v>13.64303475</v>
      </c>
      <c r="FN342">
        <v>18.31314270168853</v>
      </c>
      <c r="FO342">
        <v>2.874352327046032</v>
      </c>
      <c r="FP342">
        <v>0</v>
      </c>
      <c r="FQ342">
        <v>2.349602941176471</v>
      </c>
      <c r="FR342">
        <v>-0.4737463702631135</v>
      </c>
      <c r="FS342">
        <v>0.2019796007249161</v>
      </c>
      <c r="FT342">
        <v>1</v>
      </c>
      <c r="FU342">
        <v>7.7538815</v>
      </c>
      <c r="FV342">
        <v>0.1016253658536553</v>
      </c>
      <c r="FW342">
        <v>0.009998657547391097</v>
      </c>
      <c r="FX342">
        <v>0</v>
      </c>
      <c r="FY342">
        <v>1</v>
      </c>
      <c r="FZ342">
        <v>3</v>
      </c>
      <c r="GA342" t="s">
        <v>426</v>
      </c>
      <c r="GB342">
        <v>2.97505</v>
      </c>
      <c r="GC342">
        <v>2.71566</v>
      </c>
      <c r="GD342">
        <v>0.0326692</v>
      </c>
      <c r="GE342">
        <v>0.0264976</v>
      </c>
      <c r="GF342">
        <v>0.0997092</v>
      </c>
      <c r="GG342">
        <v>0.071324</v>
      </c>
      <c r="GH342">
        <v>30323.8</v>
      </c>
      <c r="GI342">
        <v>30667.9</v>
      </c>
      <c r="GJ342">
        <v>29176.3</v>
      </c>
      <c r="GK342">
        <v>29162.9</v>
      </c>
      <c r="GL342">
        <v>34830.9</v>
      </c>
      <c r="GM342">
        <v>35991.1</v>
      </c>
      <c r="GN342">
        <v>41120.7</v>
      </c>
      <c r="GO342">
        <v>41540.8</v>
      </c>
      <c r="GP342">
        <v>1.8984</v>
      </c>
      <c r="GQ342">
        <v>2.24023</v>
      </c>
      <c r="GR342">
        <v>-0.0351258</v>
      </c>
      <c r="GS342">
        <v>0</v>
      </c>
      <c r="GT342">
        <v>28.7442</v>
      </c>
      <c r="GU342">
        <v>999.9</v>
      </c>
      <c r="GV342">
        <v>38</v>
      </c>
      <c r="GW342">
        <v>36.7</v>
      </c>
      <c r="GX342">
        <v>25.9867</v>
      </c>
      <c r="GY342">
        <v>63.1099</v>
      </c>
      <c r="GZ342">
        <v>21.6066</v>
      </c>
      <c r="HA342">
        <v>2</v>
      </c>
      <c r="HB342">
        <v>0.471021</v>
      </c>
      <c r="HC342">
        <v>2.92716</v>
      </c>
      <c r="HD342">
        <v>20.3621</v>
      </c>
      <c r="HE342">
        <v>5.2104</v>
      </c>
      <c r="HF342">
        <v>12.0102</v>
      </c>
      <c r="HG342">
        <v>4.98475</v>
      </c>
      <c r="HH342">
        <v>3.28673</v>
      </c>
      <c r="HI342">
        <v>9999</v>
      </c>
      <c r="HJ342">
        <v>9999</v>
      </c>
      <c r="HK342">
        <v>9999</v>
      </c>
      <c r="HL342">
        <v>222.7</v>
      </c>
      <c r="HM342">
        <v>1.86751</v>
      </c>
      <c r="HN342">
        <v>1.86657</v>
      </c>
      <c r="HO342">
        <v>1.86593</v>
      </c>
      <c r="HP342">
        <v>1.86584</v>
      </c>
      <c r="HQ342">
        <v>1.86772</v>
      </c>
      <c r="HR342">
        <v>1.87012</v>
      </c>
      <c r="HS342">
        <v>1.86874</v>
      </c>
      <c r="HT342">
        <v>1.87027</v>
      </c>
      <c r="HU342">
        <v>0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-2.952</v>
      </c>
      <c r="II342">
        <v>-0.1524</v>
      </c>
      <c r="IJ342">
        <v>-2.516739542632623</v>
      </c>
      <c r="IK342">
        <v>-0.003475500162460642</v>
      </c>
      <c r="IL342">
        <v>1.125610701116577E-07</v>
      </c>
      <c r="IM342">
        <v>8.211969671259291E-12</v>
      </c>
      <c r="IN342">
        <v>-0.1937301274936507</v>
      </c>
      <c r="IO342">
        <v>-0.01384364534232655</v>
      </c>
      <c r="IP342">
        <v>0.00103161831321913</v>
      </c>
      <c r="IQ342">
        <v>-1.444183994753534E-05</v>
      </c>
      <c r="IR342">
        <v>3</v>
      </c>
      <c r="IS342">
        <v>2339</v>
      </c>
      <c r="IT342">
        <v>1</v>
      </c>
      <c r="IU342">
        <v>31</v>
      </c>
      <c r="IV342">
        <v>8570.799999999999</v>
      </c>
      <c r="IW342">
        <v>8570.799999999999</v>
      </c>
      <c r="IX342">
        <v>0.386963</v>
      </c>
      <c r="IY342">
        <v>2.27783</v>
      </c>
      <c r="IZ342">
        <v>1.94702</v>
      </c>
      <c r="JA342">
        <v>2.62817</v>
      </c>
      <c r="JB342">
        <v>2.19482</v>
      </c>
      <c r="JC342">
        <v>2.37549</v>
      </c>
      <c r="JD342">
        <v>40.3237</v>
      </c>
      <c r="JE342">
        <v>14.3247</v>
      </c>
      <c r="JF342">
        <v>18</v>
      </c>
      <c r="JG342">
        <v>536.995</v>
      </c>
      <c r="JH342">
        <v>769.5650000000001</v>
      </c>
      <c r="JI342">
        <v>24.9992</v>
      </c>
      <c r="JJ342">
        <v>33.2608</v>
      </c>
      <c r="JK342">
        <v>30.0001</v>
      </c>
      <c r="JL342">
        <v>33.2329</v>
      </c>
      <c r="JM342">
        <v>33.1471</v>
      </c>
      <c r="JN342">
        <v>7.73301</v>
      </c>
      <c r="JO342">
        <v>42.7075</v>
      </c>
      <c r="JP342">
        <v>0</v>
      </c>
      <c r="JQ342">
        <v>25</v>
      </c>
      <c r="JR342">
        <v>118.746</v>
      </c>
      <c r="JS342">
        <v>14.1235</v>
      </c>
      <c r="JT342">
        <v>99.807</v>
      </c>
      <c r="JU342">
        <v>99.78360000000001</v>
      </c>
    </row>
    <row r="343" spans="1:281">
      <c r="A343">
        <v>327</v>
      </c>
      <c r="B343">
        <v>1662657187</v>
      </c>
      <c r="C343">
        <v>6161.400000095367</v>
      </c>
      <c r="D343" t="s">
        <v>1080</v>
      </c>
      <c r="E343" t="s">
        <v>1081</v>
      </c>
      <c r="F343">
        <v>5</v>
      </c>
      <c r="G343" t="s">
        <v>999</v>
      </c>
      <c r="H343" t="s">
        <v>416</v>
      </c>
      <c r="I343">
        <v>1662657179.06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111.0901770185236</v>
      </c>
      <c r="AK343">
        <v>121.5359575757575</v>
      </c>
      <c r="AL343">
        <v>-3.759366602906354</v>
      </c>
      <c r="AM343">
        <v>64.66516041558027</v>
      </c>
      <c r="AN343">
        <f>(AP343 - AO343 + DI343*1E3/(8.314*(DK343+273.15)) * AR343/DH343 * AQ343) * DH343/(100*CV343) * 1000/(1000 - AP343)</f>
        <v>0</v>
      </c>
      <c r="AO343">
        <v>14.10936403528357</v>
      </c>
      <c r="AP343">
        <v>21.8850221878225</v>
      </c>
      <c r="AQ343">
        <v>3.262244259147654E-05</v>
      </c>
      <c r="AR343">
        <v>93.32963312263985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1662657179.06</v>
      </c>
      <c r="DB343">
        <v>143.83388</v>
      </c>
      <c r="DC343">
        <v>128.310156</v>
      </c>
      <c r="DD343">
        <v>21.872544</v>
      </c>
      <c r="DE343">
        <v>14.11018</v>
      </c>
      <c r="DF343">
        <v>146.85864</v>
      </c>
      <c r="DG343">
        <v>22.025032</v>
      </c>
      <c r="DH343">
        <v>500.00236</v>
      </c>
      <c r="DI343">
        <v>90.70612</v>
      </c>
      <c r="DJ343">
        <v>0.09998510799999999</v>
      </c>
      <c r="DK343">
        <v>28.77064</v>
      </c>
      <c r="DL343">
        <v>28.17604799999999</v>
      </c>
      <c r="DM343">
        <v>999.9</v>
      </c>
      <c r="DN343">
        <v>0</v>
      </c>
      <c r="DO343">
        <v>0</v>
      </c>
      <c r="DP343">
        <v>10000.0724</v>
      </c>
      <c r="DQ343">
        <v>0</v>
      </c>
      <c r="DR343">
        <v>162.25004</v>
      </c>
      <c r="DS343">
        <v>15.523788</v>
      </c>
      <c r="DT343">
        <v>147.05024</v>
      </c>
      <c r="DU343">
        <v>130.146608</v>
      </c>
      <c r="DV343">
        <v>7.762348800000001</v>
      </c>
      <c r="DW343">
        <v>128.310156</v>
      </c>
      <c r="DX343">
        <v>14.11018</v>
      </c>
      <c r="DY343">
        <v>1.9839736</v>
      </c>
      <c r="DZ343">
        <v>1.2798808</v>
      </c>
      <c r="EA343">
        <v>17.317016</v>
      </c>
      <c r="EB343">
        <v>10.564644</v>
      </c>
      <c r="EC343">
        <v>1499.9808</v>
      </c>
      <c r="ED343">
        <v>0.97300144</v>
      </c>
      <c r="EE343">
        <v>0.026998428</v>
      </c>
      <c r="EF343">
        <v>0</v>
      </c>
      <c r="EG343">
        <v>2.357352</v>
      </c>
      <c r="EH343">
        <v>0</v>
      </c>
      <c r="EI343">
        <v>13654.584</v>
      </c>
      <c r="EJ343">
        <v>12533.224</v>
      </c>
      <c r="EK343">
        <v>40.4496</v>
      </c>
      <c r="EL343">
        <v>42.312</v>
      </c>
      <c r="EM343">
        <v>41.00744</v>
      </c>
      <c r="EN343">
        <v>41.25</v>
      </c>
      <c r="EO343">
        <v>39.875</v>
      </c>
      <c r="EP343">
        <v>1459.4808</v>
      </c>
      <c r="EQ343">
        <v>40.5</v>
      </c>
      <c r="ER343">
        <v>0</v>
      </c>
      <c r="ES343">
        <v>1662657187.1</v>
      </c>
      <c r="ET343">
        <v>0</v>
      </c>
      <c r="EU343">
        <v>2.331548</v>
      </c>
      <c r="EV343">
        <v>-0.3709615396266106</v>
      </c>
      <c r="EW343">
        <v>-748.3538472113083</v>
      </c>
      <c r="EX343">
        <v>13643.76</v>
      </c>
      <c r="EY343">
        <v>15</v>
      </c>
      <c r="EZ343">
        <v>0</v>
      </c>
      <c r="FA343" t="s">
        <v>419</v>
      </c>
      <c r="FB343">
        <v>1662142938.1</v>
      </c>
      <c r="FC343">
        <v>1662142938.1</v>
      </c>
      <c r="FD343">
        <v>0</v>
      </c>
      <c r="FE343">
        <v>0.077</v>
      </c>
      <c r="FF343">
        <v>-0.133</v>
      </c>
      <c r="FG343">
        <v>-3.393</v>
      </c>
      <c r="FH343">
        <v>-0.24</v>
      </c>
      <c r="FI343">
        <v>419</v>
      </c>
      <c r="FJ343">
        <v>24</v>
      </c>
      <c r="FK343">
        <v>0.26</v>
      </c>
      <c r="FL343">
        <v>0.23</v>
      </c>
      <c r="FM343">
        <v>14.36685414634146</v>
      </c>
      <c r="FN343">
        <v>20.67706703832753</v>
      </c>
      <c r="FO343">
        <v>3.113641175385888</v>
      </c>
      <c r="FP343">
        <v>0</v>
      </c>
      <c r="FQ343">
        <v>2.350323529411764</v>
      </c>
      <c r="FR343">
        <v>-0.6819831923989523</v>
      </c>
      <c r="FS343">
        <v>0.1971053929169748</v>
      </c>
      <c r="FT343">
        <v>1</v>
      </c>
      <c r="FU343">
        <v>7.756093170731707</v>
      </c>
      <c r="FV343">
        <v>0.1103964459930388</v>
      </c>
      <c r="FW343">
        <v>0.01106271775346378</v>
      </c>
      <c r="FX343">
        <v>0</v>
      </c>
      <c r="FY343">
        <v>1</v>
      </c>
      <c r="FZ343">
        <v>3</v>
      </c>
      <c r="GA343" t="s">
        <v>426</v>
      </c>
      <c r="GB343">
        <v>2.97483</v>
      </c>
      <c r="GC343">
        <v>2.71555</v>
      </c>
      <c r="GD343">
        <v>0.031253</v>
      </c>
      <c r="GE343">
        <v>0.0249142</v>
      </c>
      <c r="GF343">
        <v>0.09971380000000001</v>
      </c>
      <c r="GG343">
        <v>0.0713203</v>
      </c>
      <c r="GH343">
        <v>30367.8</v>
      </c>
      <c r="GI343">
        <v>30718</v>
      </c>
      <c r="GJ343">
        <v>29176</v>
      </c>
      <c r="GK343">
        <v>29163.2</v>
      </c>
      <c r="GL343">
        <v>34830.2</v>
      </c>
      <c r="GM343">
        <v>35991.4</v>
      </c>
      <c r="GN343">
        <v>41120.2</v>
      </c>
      <c r="GO343">
        <v>41540.9</v>
      </c>
      <c r="GP343">
        <v>1.8983</v>
      </c>
      <c r="GQ343">
        <v>2.2402</v>
      </c>
      <c r="GR343">
        <v>-0.0350475</v>
      </c>
      <c r="GS343">
        <v>0</v>
      </c>
      <c r="GT343">
        <v>28.7415</v>
      </c>
      <c r="GU343">
        <v>999.9</v>
      </c>
      <c r="GV343">
        <v>38</v>
      </c>
      <c r="GW343">
        <v>36.7</v>
      </c>
      <c r="GX343">
        <v>25.9842</v>
      </c>
      <c r="GY343">
        <v>63.3599</v>
      </c>
      <c r="GZ343">
        <v>21.6186</v>
      </c>
      <c r="HA343">
        <v>2</v>
      </c>
      <c r="HB343">
        <v>0.470991</v>
      </c>
      <c r="HC343">
        <v>2.92645</v>
      </c>
      <c r="HD343">
        <v>20.362</v>
      </c>
      <c r="HE343">
        <v>5.2113</v>
      </c>
      <c r="HF343">
        <v>12.0102</v>
      </c>
      <c r="HG343">
        <v>4.985</v>
      </c>
      <c r="HH343">
        <v>3.28683</v>
      </c>
      <c r="HI343">
        <v>9999</v>
      </c>
      <c r="HJ343">
        <v>9999</v>
      </c>
      <c r="HK343">
        <v>9999</v>
      </c>
      <c r="HL343">
        <v>222.7</v>
      </c>
      <c r="HM343">
        <v>1.86752</v>
      </c>
      <c r="HN343">
        <v>1.86656</v>
      </c>
      <c r="HO343">
        <v>1.86594</v>
      </c>
      <c r="HP343">
        <v>1.86584</v>
      </c>
      <c r="HQ343">
        <v>1.86772</v>
      </c>
      <c r="HR343">
        <v>1.87012</v>
      </c>
      <c r="HS343">
        <v>1.86874</v>
      </c>
      <c r="HT343">
        <v>1.87027</v>
      </c>
      <c r="HU343">
        <v>0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-2.932</v>
      </c>
      <c r="II343">
        <v>-0.1524</v>
      </c>
      <c r="IJ343">
        <v>-2.516739542632623</v>
      </c>
      <c r="IK343">
        <v>-0.003475500162460642</v>
      </c>
      <c r="IL343">
        <v>1.125610701116577E-07</v>
      </c>
      <c r="IM343">
        <v>8.211969671259291E-12</v>
      </c>
      <c r="IN343">
        <v>-0.1937301274936507</v>
      </c>
      <c r="IO343">
        <v>-0.01384364534232655</v>
      </c>
      <c r="IP343">
        <v>0.00103161831321913</v>
      </c>
      <c r="IQ343">
        <v>-1.444183994753534E-05</v>
      </c>
      <c r="IR343">
        <v>3</v>
      </c>
      <c r="IS343">
        <v>2339</v>
      </c>
      <c r="IT343">
        <v>1</v>
      </c>
      <c r="IU343">
        <v>31</v>
      </c>
      <c r="IV343">
        <v>8570.799999999999</v>
      </c>
      <c r="IW343">
        <v>8570.799999999999</v>
      </c>
      <c r="IX343">
        <v>0.373535</v>
      </c>
      <c r="IY343">
        <v>2.27905</v>
      </c>
      <c r="IZ343">
        <v>1.94702</v>
      </c>
      <c r="JA343">
        <v>2.62695</v>
      </c>
      <c r="JB343">
        <v>2.19482</v>
      </c>
      <c r="JC343">
        <v>2.39258</v>
      </c>
      <c r="JD343">
        <v>40.3237</v>
      </c>
      <c r="JE343">
        <v>14.3247</v>
      </c>
      <c r="JF343">
        <v>18</v>
      </c>
      <c r="JG343">
        <v>536.925</v>
      </c>
      <c r="JH343">
        <v>769.5410000000001</v>
      </c>
      <c r="JI343">
        <v>24.9993</v>
      </c>
      <c r="JJ343">
        <v>33.2608</v>
      </c>
      <c r="JK343">
        <v>30.0001</v>
      </c>
      <c r="JL343">
        <v>33.2329</v>
      </c>
      <c r="JM343">
        <v>33.1471</v>
      </c>
      <c r="JN343">
        <v>7.47265</v>
      </c>
      <c r="JO343">
        <v>42.7075</v>
      </c>
      <c r="JP343">
        <v>0</v>
      </c>
      <c r="JQ343">
        <v>25</v>
      </c>
      <c r="JR343">
        <v>45.2403</v>
      </c>
      <c r="JS343">
        <v>14.1235</v>
      </c>
      <c r="JT343">
        <v>99.8057</v>
      </c>
      <c r="JU343">
        <v>99.7842</v>
      </c>
    </row>
    <row r="344" spans="1:281">
      <c r="A344">
        <v>328</v>
      </c>
      <c r="B344">
        <v>1662657190.5</v>
      </c>
      <c r="C344">
        <v>6164.900000095367</v>
      </c>
      <c r="D344" t="s">
        <v>1082</v>
      </c>
      <c r="E344" t="s">
        <v>1083</v>
      </c>
      <c r="F344">
        <v>5</v>
      </c>
      <c r="G344" t="s">
        <v>999</v>
      </c>
      <c r="H344" t="s">
        <v>416</v>
      </c>
      <c r="I344">
        <v>1662657182.8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96.00436978085301</v>
      </c>
      <c r="AK344">
        <v>108.0154787878787</v>
      </c>
      <c r="AL344">
        <v>-3.868871254482407</v>
      </c>
      <c r="AM344">
        <v>64.66516041558027</v>
      </c>
      <c r="AN344">
        <f>(AP344 - AO344 + DI344*1E3/(8.314*(DK344+273.15)) * AR344/DH344 * AQ344) * DH344/(100*CV344) * 1000/(1000 - AP344)</f>
        <v>0</v>
      </c>
      <c r="AO344">
        <v>14.10685644511006</v>
      </c>
      <c r="AP344">
        <v>21.8889004127967</v>
      </c>
      <c r="AQ344">
        <v>1.841181695823568E-05</v>
      </c>
      <c r="AR344">
        <v>93.32963312263985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1662657182.8</v>
      </c>
      <c r="DB344">
        <v>131.25944</v>
      </c>
      <c r="DC344">
        <v>114.132496</v>
      </c>
      <c r="DD344">
        <v>21.878508</v>
      </c>
      <c r="DE344">
        <v>14.108348</v>
      </c>
      <c r="DF344">
        <v>134.24076</v>
      </c>
      <c r="DG344">
        <v>22.030928</v>
      </c>
      <c r="DH344">
        <v>500.00372</v>
      </c>
      <c r="DI344">
        <v>90.70554399999999</v>
      </c>
      <c r="DJ344">
        <v>0.100020672</v>
      </c>
      <c r="DK344">
        <v>28.770708</v>
      </c>
      <c r="DL344">
        <v>28.173608</v>
      </c>
      <c r="DM344">
        <v>999.9</v>
      </c>
      <c r="DN344">
        <v>0</v>
      </c>
      <c r="DO344">
        <v>0</v>
      </c>
      <c r="DP344">
        <v>9997.2724</v>
      </c>
      <c r="DQ344">
        <v>0</v>
      </c>
      <c r="DR344">
        <v>162.17704</v>
      </c>
      <c r="DS344">
        <v>17.126992</v>
      </c>
      <c r="DT344">
        <v>134.19544</v>
      </c>
      <c r="DU344">
        <v>115.765864</v>
      </c>
      <c r="DV344">
        <v>7.7701436</v>
      </c>
      <c r="DW344">
        <v>114.132496</v>
      </c>
      <c r="DX344">
        <v>14.108348</v>
      </c>
      <c r="DY344">
        <v>1.984502</v>
      </c>
      <c r="DZ344">
        <v>1.2797064</v>
      </c>
      <c r="EA344">
        <v>17.321228</v>
      </c>
      <c r="EB344">
        <v>10.5626</v>
      </c>
      <c r="EC344">
        <v>1499.9804</v>
      </c>
      <c r="ED344">
        <v>0.97300144</v>
      </c>
      <c r="EE344">
        <v>0.026998428</v>
      </c>
      <c r="EF344">
        <v>0</v>
      </c>
      <c r="EG344">
        <v>2.345092</v>
      </c>
      <c r="EH344">
        <v>0</v>
      </c>
      <c r="EI344">
        <v>13609.3</v>
      </c>
      <c r="EJ344">
        <v>12533.216</v>
      </c>
      <c r="EK344">
        <v>40.43951999999999</v>
      </c>
      <c r="EL344">
        <v>42.312</v>
      </c>
      <c r="EM344">
        <v>41.00496</v>
      </c>
      <c r="EN344">
        <v>41.25</v>
      </c>
      <c r="EO344">
        <v>39.87248</v>
      </c>
      <c r="EP344">
        <v>1459.4804</v>
      </c>
      <c r="EQ344">
        <v>40.5</v>
      </c>
      <c r="ER344">
        <v>0</v>
      </c>
      <c r="ES344">
        <v>1662657190.7</v>
      </c>
      <c r="ET344">
        <v>0</v>
      </c>
      <c r="EU344">
        <v>2.315756</v>
      </c>
      <c r="EV344">
        <v>-0.4009999953263897</v>
      </c>
      <c r="EW344">
        <v>-570.8153845591854</v>
      </c>
      <c r="EX344">
        <v>13602.532</v>
      </c>
      <c r="EY344">
        <v>15</v>
      </c>
      <c r="EZ344">
        <v>0</v>
      </c>
      <c r="FA344" t="s">
        <v>419</v>
      </c>
      <c r="FB344">
        <v>1662142938.1</v>
      </c>
      <c r="FC344">
        <v>1662142938.1</v>
      </c>
      <c r="FD344">
        <v>0</v>
      </c>
      <c r="FE344">
        <v>0.077</v>
      </c>
      <c r="FF344">
        <v>-0.133</v>
      </c>
      <c r="FG344">
        <v>-3.393</v>
      </c>
      <c r="FH344">
        <v>-0.24</v>
      </c>
      <c r="FI344">
        <v>419</v>
      </c>
      <c r="FJ344">
        <v>24</v>
      </c>
      <c r="FK344">
        <v>0.26</v>
      </c>
      <c r="FL344">
        <v>0.23</v>
      </c>
      <c r="FM344">
        <v>16.39568780487805</v>
      </c>
      <c r="FN344">
        <v>25.02145714285719</v>
      </c>
      <c r="FO344">
        <v>3.48003761944869</v>
      </c>
      <c r="FP344">
        <v>0</v>
      </c>
      <c r="FQ344">
        <v>2.349808823529412</v>
      </c>
      <c r="FR344">
        <v>-0.1788953416223359</v>
      </c>
      <c r="FS344">
        <v>0.1767083745271505</v>
      </c>
      <c r="FT344">
        <v>1</v>
      </c>
      <c r="FU344">
        <v>7.76335463414634</v>
      </c>
      <c r="FV344">
        <v>0.1245710801393434</v>
      </c>
      <c r="FW344">
        <v>0.01233596528449629</v>
      </c>
      <c r="FX344">
        <v>0</v>
      </c>
      <c r="FY344">
        <v>1</v>
      </c>
      <c r="FZ344">
        <v>3</v>
      </c>
      <c r="GA344" t="s">
        <v>426</v>
      </c>
      <c r="GB344">
        <v>2.9747</v>
      </c>
      <c r="GC344">
        <v>2.71553</v>
      </c>
      <c r="GD344">
        <v>0.0279125</v>
      </c>
      <c r="GE344">
        <v>0.02144</v>
      </c>
      <c r="GF344">
        <v>0.09973559999999999</v>
      </c>
      <c r="GG344">
        <v>0.07131850000000001</v>
      </c>
      <c r="GH344">
        <v>30472.3</v>
      </c>
      <c r="GI344">
        <v>30827.2</v>
      </c>
      <c r="GJ344">
        <v>29175.8</v>
      </c>
      <c r="GK344">
        <v>29163</v>
      </c>
      <c r="GL344">
        <v>34828.8</v>
      </c>
      <c r="GM344">
        <v>35991.5</v>
      </c>
      <c r="GN344">
        <v>41119.6</v>
      </c>
      <c r="GO344">
        <v>41541</v>
      </c>
      <c r="GP344">
        <v>1.89832</v>
      </c>
      <c r="GQ344">
        <v>2.24005</v>
      </c>
      <c r="GR344">
        <v>-0.0345223</v>
      </c>
      <c r="GS344">
        <v>0</v>
      </c>
      <c r="GT344">
        <v>28.7377</v>
      </c>
      <c r="GU344">
        <v>999.9</v>
      </c>
      <c r="GV344">
        <v>38</v>
      </c>
      <c r="GW344">
        <v>36.7</v>
      </c>
      <c r="GX344">
        <v>25.9845</v>
      </c>
      <c r="GY344">
        <v>63.3599</v>
      </c>
      <c r="GZ344">
        <v>21.7067</v>
      </c>
      <c r="HA344">
        <v>2</v>
      </c>
      <c r="HB344">
        <v>0.470907</v>
      </c>
      <c r="HC344">
        <v>2.92574</v>
      </c>
      <c r="HD344">
        <v>20.3619</v>
      </c>
      <c r="HE344">
        <v>5.21115</v>
      </c>
      <c r="HF344">
        <v>12.0099</v>
      </c>
      <c r="HG344">
        <v>4.98505</v>
      </c>
      <c r="HH344">
        <v>3.2869</v>
      </c>
      <c r="HI344">
        <v>9999</v>
      </c>
      <c r="HJ344">
        <v>9999</v>
      </c>
      <c r="HK344">
        <v>9999</v>
      </c>
      <c r="HL344">
        <v>222.7</v>
      </c>
      <c r="HM344">
        <v>1.86751</v>
      </c>
      <c r="HN344">
        <v>1.86656</v>
      </c>
      <c r="HO344">
        <v>1.86596</v>
      </c>
      <c r="HP344">
        <v>1.86584</v>
      </c>
      <c r="HQ344">
        <v>1.8677</v>
      </c>
      <c r="HR344">
        <v>1.87012</v>
      </c>
      <c r="HS344">
        <v>1.86875</v>
      </c>
      <c r="HT344">
        <v>1.87026</v>
      </c>
      <c r="HU344">
        <v>0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-2.886</v>
      </c>
      <c r="II344">
        <v>-0.1523</v>
      </c>
      <c r="IJ344">
        <v>-2.516739542632623</v>
      </c>
      <c r="IK344">
        <v>-0.003475500162460642</v>
      </c>
      <c r="IL344">
        <v>1.125610701116577E-07</v>
      </c>
      <c r="IM344">
        <v>8.211969671259291E-12</v>
      </c>
      <c r="IN344">
        <v>-0.1937301274936507</v>
      </c>
      <c r="IO344">
        <v>-0.01384364534232655</v>
      </c>
      <c r="IP344">
        <v>0.00103161831321913</v>
      </c>
      <c r="IQ344">
        <v>-1.444183994753534E-05</v>
      </c>
      <c r="IR344">
        <v>3</v>
      </c>
      <c r="IS344">
        <v>2339</v>
      </c>
      <c r="IT344">
        <v>1</v>
      </c>
      <c r="IU344">
        <v>31</v>
      </c>
      <c r="IV344">
        <v>8570.9</v>
      </c>
      <c r="IW344">
        <v>8570.9</v>
      </c>
      <c r="IX344">
        <v>0.339355</v>
      </c>
      <c r="IY344">
        <v>2.28394</v>
      </c>
      <c r="IZ344">
        <v>1.94702</v>
      </c>
      <c r="JA344">
        <v>2.63062</v>
      </c>
      <c r="JB344">
        <v>2.19482</v>
      </c>
      <c r="JC344">
        <v>2.38037</v>
      </c>
      <c r="JD344">
        <v>40.3237</v>
      </c>
      <c r="JE344">
        <v>14.3247</v>
      </c>
      <c r="JF344">
        <v>18</v>
      </c>
      <c r="JG344">
        <v>536.942</v>
      </c>
      <c r="JH344">
        <v>769.395</v>
      </c>
      <c r="JI344">
        <v>24.9995</v>
      </c>
      <c r="JJ344">
        <v>33.2608</v>
      </c>
      <c r="JK344">
        <v>30</v>
      </c>
      <c r="JL344">
        <v>33.2329</v>
      </c>
      <c r="JM344">
        <v>33.1471</v>
      </c>
      <c r="JN344">
        <v>6.78334</v>
      </c>
      <c r="JO344">
        <v>42.7075</v>
      </c>
      <c r="JP344">
        <v>0</v>
      </c>
      <c r="JQ344">
        <v>25</v>
      </c>
      <c r="JR344">
        <v>31.8813</v>
      </c>
      <c r="JS344">
        <v>14.108</v>
      </c>
      <c r="JT344">
        <v>99.8047</v>
      </c>
      <c r="JU344">
        <v>99.7841</v>
      </c>
    </row>
    <row r="345" spans="1:281">
      <c r="A345">
        <v>329</v>
      </c>
      <c r="B345">
        <v>1662657192</v>
      </c>
      <c r="C345">
        <v>6166.400000095367</v>
      </c>
      <c r="D345" t="s">
        <v>1084</v>
      </c>
      <c r="E345" t="s">
        <v>1085</v>
      </c>
      <c r="F345">
        <v>5</v>
      </c>
      <c r="G345" t="s">
        <v>999</v>
      </c>
      <c r="H345" t="s">
        <v>416</v>
      </c>
      <c r="I345">
        <v>1662657184.06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90.01484392402118</v>
      </c>
      <c r="AK345">
        <v>102.2989757575758</v>
      </c>
      <c r="AL345">
        <v>-3.842302211611778</v>
      </c>
      <c r="AM345">
        <v>64.66516041558027</v>
      </c>
      <c r="AN345">
        <f>(AP345 - AO345 + DI345*1E3/(8.314*(DK345+273.15)) * AR345/DH345 * AQ345) * DH345/(100*CV345) * 1000/(1000 - AP345)</f>
        <v>0</v>
      </c>
      <c r="AO345">
        <v>14.10612846951538</v>
      </c>
      <c r="AP345">
        <v>21.89418606811146</v>
      </c>
      <c r="AQ345">
        <v>4.858001284699255E-06</v>
      </c>
      <c r="AR345">
        <v>93.32963312263985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1662657184.06</v>
      </c>
      <c r="DB345">
        <v>126.96524</v>
      </c>
      <c r="DC345">
        <v>109.091612</v>
      </c>
      <c r="DD345">
        <v>21.880664</v>
      </c>
      <c r="DE345">
        <v>14.107784</v>
      </c>
      <c r="DF345">
        <v>129.93176</v>
      </c>
      <c r="DG345">
        <v>22.033056</v>
      </c>
      <c r="DH345">
        <v>500.0049200000001</v>
      </c>
      <c r="DI345">
        <v>90.70543600000001</v>
      </c>
      <c r="DJ345">
        <v>0.100030148</v>
      </c>
      <c r="DK345">
        <v>28.770684</v>
      </c>
      <c r="DL345">
        <v>28.173344</v>
      </c>
      <c r="DM345">
        <v>999.9</v>
      </c>
      <c r="DN345">
        <v>0</v>
      </c>
      <c r="DO345">
        <v>0</v>
      </c>
      <c r="DP345">
        <v>9997.245199999999</v>
      </c>
      <c r="DQ345">
        <v>0</v>
      </c>
      <c r="DR345">
        <v>162.14632</v>
      </c>
      <c r="DS345">
        <v>17.87372</v>
      </c>
      <c r="DT345">
        <v>129.80548</v>
      </c>
      <c r="DU345">
        <v>110.652772</v>
      </c>
      <c r="DV345">
        <v>7.772860400000001</v>
      </c>
      <c r="DW345">
        <v>109.091612</v>
      </c>
      <c r="DX345">
        <v>14.107784</v>
      </c>
      <c r="DY345">
        <v>1.9846948</v>
      </c>
      <c r="DZ345">
        <v>1.279654</v>
      </c>
      <c r="EA345">
        <v>17.322764</v>
      </c>
      <c r="EB345">
        <v>10.561984</v>
      </c>
      <c r="EC345">
        <v>1499.9808</v>
      </c>
      <c r="ED345">
        <v>0.9730014399999999</v>
      </c>
      <c r="EE345">
        <v>0.026998428</v>
      </c>
      <c r="EF345">
        <v>0</v>
      </c>
      <c r="EG345">
        <v>2.334908</v>
      </c>
      <c r="EH345">
        <v>0</v>
      </c>
      <c r="EI345">
        <v>13595.052</v>
      </c>
      <c r="EJ345">
        <v>12533.224</v>
      </c>
      <c r="EK345">
        <v>40.43951999999999</v>
      </c>
      <c r="EL345">
        <v>42.312</v>
      </c>
      <c r="EM345">
        <v>41</v>
      </c>
      <c r="EN345">
        <v>41.25</v>
      </c>
      <c r="EO345">
        <v>39.86744</v>
      </c>
      <c r="EP345">
        <v>1459.4808</v>
      </c>
      <c r="EQ345">
        <v>40.5</v>
      </c>
      <c r="ER345">
        <v>0</v>
      </c>
      <c r="ES345">
        <v>1662657192.5</v>
      </c>
      <c r="ET345">
        <v>0</v>
      </c>
      <c r="EU345">
        <v>2.287284615384615</v>
      </c>
      <c r="EV345">
        <v>-0.3518905944745587</v>
      </c>
      <c r="EW345">
        <v>-570.4136745273277</v>
      </c>
      <c r="EX345">
        <v>13586.33846153846</v>
      </c>
      <c r="EY345">
        <v>15</v>
      </c>
      <c r="EZ345">
        <v>0</v>
      </c>
      <c r="FA345" t="s">
        <v>419</v>
      </c>
      <c r="FB345">
        <v>1662142938.1</v>
      </c>
      <c r="FC345">
        <v>1662142938.1</v>
      </c>
      <c r="FD345">
        <v>0</v>
      </c>
      <c r="FE345">
        <v>0.077</v>
      </c>
      <c r="FF345">
        <v>-0.133</v>
      </c>
      <c r="FG345">
        <v>-3.393</v>
      </c>
      <c r="FH345">
        <v>-0.24</v>
      </c>
      <c r="FI345">
        <v>419</v>
      </c>
      <c r="FJ345">
        <v>24</v>
      </c>
      <c r="FK345">
        <v>0.26</v>
      </c>
      <c r="FL345">
        <v>0.23</v>
      </c>
      <c r="FM345">
        <v>16.70628780487805</v>
      </c>
      <c r="FN345">
        <v>28.19508919860627</v>
      </c>
      <c r="FO345">
        <v>3.640372610196763</v>
      </c>
      <c r="FP345">
        <v>0</v>
      </c>
      <c r="FQ345">
        <v>2.328320588235294</v>
      </c>
      <c r="FR345">
        <v>-0.3505653161517281</v>
      </c>
      <c r="FS345">
        <v>0.1920405621666971</v>
      </c>
      <c r="FT345">
        <v>1</v>
      </c>
      <c r="FU345">
        <v>7.765308292682927</v>
      </c>
      <c r="FV345">
        <v>0.1273417421602769</v>
      </c>
      <c r="FW345">
        <v>0.01258796190373748</v>
      </c>
      <c r="FX345">
        <v>0</v>
      </c>
      <c r="FY345">
        <v>1</v>
      </c>
      <c r="FZ345">
        <v>3</v>
      </c>
      <c r="GA345" t="s">
        <v>426</v>
      </c>
      <c r="GB345">
        <v>2.97473</v>
      </c>
      <c r="GC345">
        <v>2.71553</v>
      </c>
      <c r="GD345">
        <v>0.026499</v>
      </c>
      <c r="GE345">
        <v>0.0199834</v>
      </c>
      <c r="GF345">
        <v>0.0997492</v>
      </c>
      <c r="GG345">
        <v>0.0713201</v>
      </c>
      <c r="GH345">
        <v>30517</v>
      </c>
      <c r="GI345">
        <v>30873</v>
      </c>
      <c r="GJ345">
        <v>29176.2</v>
      </c>
      <c r="GK345">
        <v>29162.9</v>
      </c>
      <c r="GL345">
        <v>34828.6</v>
      </c>
      <c r="GM345">
        <v>35991.2</v>
      </c>
      <c r="GN345">
        <v>41120</v>
      </c>
      <c r="GO345">
        <v>41540.8</v>
      </c>
      <c r="GP345">
        <v>1.89828</v>
      </c>
      <c r="GQ345">
        <v>2.24005</v>
      </c>
      <c r="GR345">
        <v>-0.0344217</v>
      </c>
      <c r="GS345">
        <v>0</v>
      </c>
      <c r="GT345">
        <v>28.7362</v>
      </c>
      <c r="GU345">
        <v>999.9</v>
      </c>
      <c r="GV345">
        <v>38</v>
      </c>
      <c r="GW345">
        <v>36.7</v>
      </c>
      <c r="GX345">
        <v>25.9852</v>
      </c>
      <c r="GY345">
        <v>63.2199</v>
      </c>
      <c r="GZ345">
        <v>21.7147</v>
      </c>
      <c r="HA345">
        <v>2</v>
      </c>
      <c r="HB345">
        <v>0.470945</v>
      </c>
      <c r="HC345">
        <v>2.92566</v>
      </c>
      <c r="HD345">
        <v>20.3619</v>
      </c>
      <c r="HE345">
        <v>5.2107</v>
      </c>
      <c r="HF345">
        <v>12.0099</v>
      </c>
      <c r="HG345">
        <v>4.98485</v>
      </c>
      <c r="HH345">
        <v>3.2869</v>
      </c>
      <c r="HI345">
        <v>9999</v>
      </c>
      <c r="HJ345">
        <v>9999</v>
      </c>
      <c r="HK345">
        <v>9999</v>
      </c>
      <c r="HL345">
        <v>222.7</v>
      </c>
      <c r="HM345">
        <v>1.86752</v>
      </c>
      <c r="HN345">
        <v>1.86656</v>
      </c>
      <c r="HO345">
        <v>1.86597</v>
      </c>
      <c r="HP345">
        <v>1.86584</v>
      </c>
      <c r="HQ345">
        <v>1.8677</v>
      </c>
      <c r="HR345">
        <v>1.87012</v>
      </c>
      <c r="HS345">
        <v>1.86875</v>
      </c>
      <c r="HT345">
        <v>1.87026</v>
      </c>
      <c r="HU345">
        <v>0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-2.867</v>
      </c>
      <c r="II345">
        <v>-0.1523</v>
      </c>
      <c r="IJ345">
        <v>-2.516739542632623</v>
      </c>
      <c r="IK345">
        <v>-0.003475500162460642</v>
      </c>
      <c r="IL345">
        <v>1.125610701116577E-07</v>
      </c>
      <c r="IM345">
        <v>8.211969671259291E-12</v>
      </c>
      <c r="IN345">
        <v>-0.1937301274936507</v>
      </c>
      <c r="IO345">
        <v>-0.01384364534232655</v>
      </c>
      <c r="IP345">
        <v>0.00103161831321913</v>
      </c>
      <c r="IQ345">
        <v>-1.444183994753534E-05</v>
      </c>
      <c r="IR345">
        <v>3</v>
      </c>
      <c r="IS345">
        <v>2339</v>
      </c>
      <c r="IT345">
        <v>1</v>
      </c>
      <c r="IU345">
        <v>31</v>
      </c>
      <c r="IV345">
        <v>8570.9</v>
      </c>
      <c r="IW345">
        <v>8570.9</v>
      </c>
      <c r="IX345">
        <v>0.358887</v>
      </c>
      <c r="IY345">
        <v>2.30103</v>
      </c>
      <c r="IZ345">
        <v>1.94702</v>
      </c>
      <c r="JA345">
        <v>2.62817</v>
      </c>
      <c r="JB345">
        <v>2.19482</v>
      </c>
      <c r="JC345">
        <v>2.37061</v>
      </c>
      <c r="JD345">
        <v>40.3237</v>
      </c>
      <c r="JE345">
        <v>14.3159</v>
      </c>
      <c r="JF345">
        <v>18</v>
      </c>
      <c r="JG345">
        <v>536.908</v>
      </c>
      <c r="JH345">
        <v>769.395</v>
      </c>
      <c r="JI345">
        <v>24.9996</v>
      </c>
      <c r="JJ345">
        <v>33.2608</v>
      </c>
      <c r="JK345">
        <v>30.0001</v>
      </c>
      <c r="JL345">
        <v>33.2329</v>
      </c>
      <c r="JM345">
        <v>33.1471</v>
      </c>
      <c r="JN345">
        <v>7.11743</v>
      </c>
      <c r="JO345">
        <v>42.7075</v>
      </c>
      <c r="JP345">
        <v>0</v>
      </c>
      <c r="JQ345">
        <v>25</v>
      </c>
      <c r="JR345">
        <v>25.2032</v>
      </c>
      <c r="JS345">
        <v>14.1063</v>
      </c>
      <c r="JT345">
        <v>99.8058</v>
      </c>
      <c r="JU345">
        <v>99.78360000000001</v>
      </c>
    </row>
    <row r="346" spans="1:281">
      <c r="A346">
        <v>330</v>
      </c>
      <c r="B346">
        <v>1662657197</v>
      </c>
      <c r="C346">
        <v>6171.400000095367</v>
      </c>
      <c r="D346" t="s">
        <v>1086</v>
      </c>
      <c r="E346" t="s">
        <v>1087</v>
      </c>
      <c r="F346">
        <v>5</v>
      </c>
      <c r="G346" t="s">
        <v>999</v>
      </c>
      <c r="H346" t="s">
        <v>416</v>
      </c>
      <c r="I346">
        <v>1662657189.62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71.08222044040895</v>
      </c>
      <c r="AK346">
        <v>83.89157393939389</v>
      </c>
      <c r="AL346">
        <v>-3.654774883994584</v>
      </c>
      <c r="AM346">
        <v>64.66516041558027</v>
      </c>
      <c r="AN346">
        <f>(AP346 - AO346 + DI346*1E3/(8.314*(DK346+273.15)) * AR346/DH346 * AQ346) * DH346/(100*CV346) * 1000/(1000 - AP346)</f>
        <v>0</v>
      </c>
      <c r="AO346">
        <v>14.10589054051842</v>
      </c>
      <c r="AP346">
        <v>21.90460474716203</v>
      </c>
      <c r="AQ346">
        <v>4.086392750793633E-05</v>
      </c>
      <c r="AR346">
        <v>93.32963312263985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1662657189.62</v>
      </c>
      <c r="DB346">
        <v>107.236248</v>
      </c>
      <c r="DC346">
        <v>86.269136</v>
      </c>
      <c r="DD346">
        <v>21.89110400000001</v>
      </c>
      <c r="DE346">
        <v>14.10554</v>
      </c>
      <c r="DF346">
        <v>110.134404</v>
      </c>
      <c r="DG346">
        <v>22.043392</v>
      </c>
      <c r="DH346">
        <v>500.00492</v>
      </c>
      <c r="DI346">
        <v>90.705056</v>
      </c>
      <c r="DJ346">
        <v>0.100041364</v>
      </c>
      <c r="DK346">
        <v>28.769816</v>
      </c>
      <c r="DL346">
        <v>28.17198</v>
      </c>
      <c r="DM346">
        <v>999.9</v>
      </c>
      <c r="DN346">
        <v>0</v>
      </c>
      <c r="DO346">
        <v>0</v>
      </c>
      <c r="DP346">
        <v>9989.7996</v>
      </c>
      <c r="DQ346">
        <v>0</v>
      </c>
      <c r="DR346">
        <v>161.56508</v>
      </c>
      <c r="DS346">
        <v>20.967212</v>
      </c>
      <c r="DT346">
        <v>109.636252</v>
      </c>
      <c r="DU346">
        <v>87.50339200000001</v>
      </c>
      <c r="DV346">
        <v>7.785551600000002</v>
      </c>
      <c r="DW346">
        <v>86.269136</v>
      </c>
      <c r="DX346">
        <v>14.10554</v>
      </c>
      <c r="DY346">
        <v>1.9856344</v>
      </c>
      <c r="DZ346">
        <v>1.2794448</v>
      </c>
      <c r="EA346">
        <v>17.33024</v>
      </c>
      <c r="EB346">
        <v>10.559536</v>
      </c>
      <c r="EC346">
        <v>1499.9848</v>
      </c>
      <c r="ED346">
        <v>0.97300144</v>
      </c>
      <c r="EE346">
        <v>0.026998428</v>
      </c>
      <c r="EF346">
        <v>0</v>
      </c>
      <c r="EG346">
        <v>2.336888</v>
      </c>
      <c r="EH346">
        <v>0</v>
      </c>
      <c r="EI346">
        <v>13541.808</v>
      </c>
      <c r="EJ346">
        <v>12533.256</v>
      </c>
      <c r="EK346">
        <v>40.437</v>
      </c>
      <c r="EL346">
        <v>42.312</v>
      </c>
      <c r="EM346">
        <v>41</v>
      </c>
      <c r="EN346">
        <v>41.24748</v>
      </c>
      <c r="EO346">
        <v>39.85484</v>
      </c>
      <c r="EP346">
        <v>1459.4848</v>
      </c>
      <c r="EQ346">
        <v>40.5</v>
      </c>
      <c r="ER346">
        <v>0</v>
      </c>
      <c r="ES346">
        <v>1662657197.3</v>
      </c>
      <c r="ET346">
        <v>0</v>
      </c>
      <c r="EU346">
        <v>2.288307692307693</v>
      </c>
      <c r="EV346">
        <v>-0.596813671692941</v>
      </c>
      <c r="EW346">
        <v>-537.1829064862616</v>
      </c>
      <c r="EX346">
        <v>13541.97692307692</v>
      </c>
      <c r="EY346">
        <v>15</v>
      </c>
      <c r="EZ346">
        <v>0</v>
      </c>
      <c r="FA346" t="s">
        <v>419</v>
      </c>
      <c r="FB346">
        <v>1662142938.1</v>
      </c>
      <c r="FC346">
        <v>1662142938.1</v>
      </c>
      <c r="FD346">
        <v>0</v>
      </c>
      <c r="FE346">
        <v>0.077</v>
      </c>
      <c r="FF346">
        <v>-0.133</v>
      </c>
      <c r="FG346">
        <v>-3.393</v>
      </c>
      <c r="FH346">
        <v>-0.24</v>
      </c>
      <c r="FI346">
        <v>419</v>
      </c>
      <c r="FJ346">
        <v>24</v>
      </c>
      <c r="FK346">
        <v>0.26</v>
      </c>
      <c r="FL346">
        <v>0.23</v>
      </c>
      <c r="FM346">
        <v>18.7653</v>
      </c>
      <c r="FN346">
        <v>33.26109198606272</v>
      </c>
      <c r="FO346">
        <v>3.725827029356426</v>
      </c>
      <c r="FP346">
        <v>0</v>
      </c>
      <c r="FQ346">
        <v>2.283973529411764</v>
      </c>
      <c r="FR346">
        <v>-0.348481283119967</v>
      </c>
      <c r="FS346">
        <v>0.2131689378498046</v>
      </c>
      <c r="FT346">
        <v>1</v>
      </c>
      <c r="FU346">
        <v>7.778498292682927</v>
      </c>
      <c r="FV346">
        <v>0.1340408362369405</v>
      </c>
      <c r="FW346">
        <v>0.01325097969731772</v>
      </c>
      <c r="FX346">
        <v>0</v>
      </c>
      <c r="FY346">
        <v>1</v>
      </c>
      <c r="FZ346">
        <v>3</v>
      </c>
      <c r="GA346" t="s">
        <v>426</v>
      </c>
      <c r="GB346">
        <v>2.97491</v>
      </c>
      <c r="GC346">
        <v>2.71578</v>
      </c>
      <c r="GD346">
        <v>0.0218826</v>
      </c>
      <c r="GE346">
        <v>0.0153533</v>
      </c>
      <c r="GF346">
        <v>0.0997788</v>
      </c>
      <c r="GG346">
        <v>0.0713096</v>
      </c>
      <c r="GH346">
        <v>30661.3</v>
      </c>
      <c r="GI346">
        <v>31019.1</v>
      </c>
      <c r="GJ346">
        <v>29175.9</v>
      </c>
      <c r="GK346">
        <v>29163.2</v>
      </c>
      <c r="GL346">
        <v>34827.5</v>
      </c>
      <c r="GM346">
        <v>35992</v>
      </c>
      <c r="GN346">
        <v>41120.2</v>
      </c>
      <c r="GO346">
        <v>41541.3</v>
      </c>
      <c r="GP346">
        <v>1.8985</v>
      </c>
      <c r="GQ346">
        <v>2.23992</v>
      </c>
      <c r="GR346">
        <v>-0.0344664</v>
      </c>
      <c r="GS346">
        <v>0</v>
      </c>
      <c r="GT346">
        <v>28.7312</v>
      </c>
      <c r="GU346">
        <v>999.9</v>
      </c>
      <c r="GV346">
        <v>38</v>
      </c>
      <c r="GW346">
        <v>36.7</v>
      </c>
      <c r="GX346">
        <v>25.9821</v>
      </c>
      <c r="GY346">
        <v>63.2899</v>
      </c>
      <c r="GZ346">
        <v>21.6026</v>
      </c>
      <c r="HA346">
        <v>2</v>
      </c>
      <c r="HB346">
        <v>0.47093</v>
      </c>
      <c r="HC346">
        <v>2.92437</v>
      </c>
      <c r="HD346">
        <v>20.3622</v>
      </c>
      <c r="HE346">
        <v>5.2122</v>
      </c>
      <c r="HF346">
        <v>12.0099</v>
      </c>
      <c r="HG346">
        <v>4.98545</v>
      </c>
      <c r="HH346">
        <v>3.28702</v>
      </c>
      <c r="HI346">
        <v>9999</v>
      </c>
      <c r="HJ346">
        <v>9999</v>
      </c>
      <c r="HK346">
        <v>9999</v>
      </c>
      <c r="HL346">
        <v>222.7</v>
      </c>
      <c r="HM346">
        <v>1.86752</v>
      </c>
      <c r="HN346">
        <v>1.86656</v>
      </c>
      <c r="HO346">
        <v>1.86594</v>
      </c>
      <c r="HP346">
        <v>1.86584</v>
      </c>
      <c r="HQ346">
        <v>1.8677</v>
      </c>
      <c r="HR346">
        <v>1.87012</v>
      </c>
      <c r="HS346">
        <v>1.86875</v>
      </c>
      <c r="HT346">
        <v>1.87026</v>
      </c>
      <c r="HU346">
        <v>0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-2.805</v>
      </c>
      <c r="II346">
        <v>-0.1522</v>
      </c>
      <c r="IJ346">
        <v>-2.516739542632623</v>
      </c>
      <c r="IK346">
        <v>-0.003475500162460642</v>
      </c>
      <c r="IL346">
        <v>1.125610701116577E-07</v>
      </c>
      <c r="IM346">
        <v>8.211969671259291E-12</v>
      </c>
      <c r="IN346">
        <v>-0.1937301274936507</v>
      </c>
      <c r="IO346">
        <v>-0.01384364534232655</v>
      </c>
      <c r="IP346">
        <v>0.00103161831321913</v>
      </c>
      <c r="IQ346">
        <v>-1.444183994753534E-05</v>
      </c>
      <c r="IR346">
        <v>3</v>
      </c>
      <c r="IS346">
        <v>2339</v>
      </c>
      <c r="IT346">
        <v>1</v>
      </c>
      <c r="IU346">
        <v>31</v>
      </c>
      <c r="IV346">
        <v>8571</v>
      </c>
      <c r="IW346">
        <v>8571</v>
      </c>
      <c r="IX346">
        <v>0.333252</v>
      </c>
      <c r="IY346">
        <v>2.30225</v>
      </c>
      <c r="IZ346">
        <v>1.94702</v>
      </c>
      <c r="JA346">
        <v>2.63184</v>
      </c>
      <c r="JB346">
        <v>2.19482</v>
      </c>
      <c r="JC346">
        <v>2.38892</v>
      </c>
      <c r="JD346">
        <v>40.3491</v>
      </c>
      <c r="JE346">
        <v>14.3159</v>
      </c>
      <c r="JF346">
        <v>18</v>
      </c>
      <c r="JG346">
        <v>537.064</v>
      </c>
      <c r="JH346">
        <v>769.274</v>
      </c>
      <c r="JI346">
        <v>24.9996</v>
      </c>
      <c r="JJ346">
        <v>33.2613</v>
      </c>
      <c r="JK346">
        <v>30.0001</v>
      </c>
      <c r="JL346">
        <v>33.2329</v>
      </c>
      <c r="JM346">
        <v>33.1471</v>
      </c>
      <c r="JN346">
        <v>6.6478</v>
      </c>
      <c r="JO346">
        <v>42.7075</v>
      </c>
      <c r="JP346">
        <v>0</v>
      </c>
      <c r="JQ346">
        <v>25</v>
      </c>
      <c r="JR346">
        <v>85.32940000000001</v>
      </c>
      <c r="JS346">
        <v>14.0844</v>
      </c>
      <c r="JT346">
        <v>99.8056</v>
      </c>
      <c r="JU346">
        <v>99.7848</v>
      </c>
    </row>
    <row r="347" spans="1:281">
      <c r="A347">
        <v>331</v>
      </c>
      <c r="B347">
        <v>1662657202</v>
      </c>
      <c r="C347">
        <v>6176.400000095367</v>
      </c>
      <c r="D347" t="s">
        <v>1088</v>
      </c>
      <c r="E347" t="s">
        <v>1089</v>
      </c>
      <c r="F347">
        <v>5</v>
      </c>
      <c r="G347" t="s">
        <v>999</v>
      </c>
      <c r="H347" t="s">
        <v>416</v>
      </c>
      <c r="I347">
        <v>1662657194.653846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57.53032618147361</v>
      </c>
      <c r="AK347">
        <v>68.60568242424243</v>
      </c>
      <c r="AL347">
        <v>-2.881317099861193</v>
      </c>
      <c r="AM347">
        <v>64.66516041558027</v>
      </c>
      <c r="AN347">
        <f>(AP347 - AO347 + DI347*1E3/(8.314*(DK347+273.15)) * AR347/DH347 * AQ347) * DH347/(100*CV347) * 1000/(1000 - AP347)</f>
        <v>0</v>
      </c>
      <c r="AO347">
        <v>14.10303112689673</v>
      </c>
      <c r="AP347">
        <v>21.91708204334365</v>
      </c>
      <c r="AQ347">
        <v>2.922163562271744E-05</v>
      </c>
      <c r="AR347">
        <v>93.32963312263985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1662657194.653846</v>
      </c>
      <c r="DB347">
        <v>89.14511538461537</v>
      </c>
      <c r="DC347">
        <v>70.51623846153846</v>
      </c>
      <c r="DD347">
        <v>21.90132692307693</v>
      </c>
      <c r="DE347">
        <v>14.10413846153846</v>
      </c>
      <c r="DF347">
        <v>91.98055384615385</v>
      </c>
      <c r="DG347">
        <v>22.05351538461538</v>
      </c>
      <c r="DH347">
        <v>500.0185384615385</v>
      </c>
      <c r="DI347">
        <v>90.70468076923076</v>
      </c>
      <c r="DJ347">
        <v>0.1000523192307692</v>
      </c>
      <c r="DK347">
        <v>28.76846153846154</v>
      </c>
      <c r="DL347">
        <v>28.17013846153846</v>
      </c>
      <c r="DM347">
        <v>999.9000000000001</v>
      </c>
      <c r="DN347">
        <v>0</v>
      </c>
      <c r="DO347">
        <v>0</v>
      </c>
      <c r="DP347">
        <v>9995.751153846153</v>
      </c>
      <c r="DQ347">
        <v>0</v>
      </c>
      <c r="DR347">
        <v>161.1566538461539</v>
      </c>
      <c r="DS347">
        <v>18.62890269230769</v>
      </c>
      <c r="DT347">
        <v>91.14110384615385</v>
      </c>
      <c r="DU347">
        <v>71.52504999999999</v>
      </c>
      <c r="DV347">
        <v>7.797176923076924</v>
      </c>
      <c r="DW347">
        <v>70.51623846153846</v>
      </c>
      <c r="DX347">
        <v>14.10413846153846</v>
      </c>
      <c r="DY347">
        <v>1.986552692307693</v>
      </c>
      <c r="DZ347">
        <v>1.279313076923077</v>
      </c>
      <c r="EA347">
        <v>17.33755384615385</v>
      </c>
      <c r="EB347">
        <v>10.55797692307692</v>
      </c>
      <c r="EC347">
        <v>1499.96</v>
      </c>
      <c r="ED347">
        <v>0.9730006923076923</v>
      </c>
      <c r="EE347">
        <v>0.02699908846153846</v>
      </c>
      <c r="EF347">
        <v>0</v>
      </c>
      <c r="EG347">
        <v>2.264226923076923</v>
      </c>
      <c r="EH347">
        <v>0</v>
      </c>
      <c r="EI347">
        <v>13498.62307692308</v>
      </c>
      <c r="EJ347">
        <v>12533.03846153846</v>
      </c>
      <c r="EK347">
        <v>40.437</v>
      </c>
      <c r="EL347">
        <v>42.312</v>
      </c>
      <c r="EM347">
        <v>41</v>
      </c>
      <c r="EN347">
        <v>41.24757692307692</v>
      </c>
      <c r="EO347">
        <v>39.84592307692307</v>
      </c>
      <c r="EP347">
        <v>1459.459230769231</v>
      </c>
      <c r="EQ347">
        <v>40.5</v>
      </c>
      <c r="ER347">
        <v>0</v>
      </c>
      <c r="ES347">
        <v>1662657202.1</v>
      </c>
      <c r="ET347">
        <v>0</v>
      </c>
      <c r="EU347">
        <v>2.250546153846154</v>
      </c>
      <c r="EV347">
        <v>-0.3058940211147125</v>
      </c>
      <c r="EW347">
        <v>-531.3880342176205</v>
      </c>
      <c r="EX347">
        <v>13500.08076923077</v>
      </c>
      <c r="EY347">
        <v>15</v>
      </c>
      <c r="EZ347">
        <v>0</v>
      </c>
      <c r="FA347" t="s">
        <v>419</v>
      </c>
      <c r="FB347">
        <v>1662142938.1</v>
      </c>
      <c r="FC347">
        <v>1662142938.1</v>
      </c>
      <c r="FD347">
        <v>0</v>
      </c>
      <c r="FE347">
        <v>0.077</v>
      </c>
      <c r="FF347">
        <v>-0.133</v>
      </c>
      <c r="FG347">
        <v>-3.393</v>
      </c>
      <c r="FH347">
        <v>-0.24</v>
      </c>
      <c r="FI347">
        <v>419</v>
      </c>
      <c r="FJ347">
        <v>24</v>
      </c>
      <c r="FK347">
        <v>0.26</v>
      </c>
      <c r="FL347">
        <v>0.23</v>
      </c>
      <c r="FM347">
        <v>19.08430902439024</v>
      </c>
      <c r="FN347">
        <v>-19.48880174216021</v>
      </c>
      <c r="FO347">
        <v>4.630845257632307</v>
      </c>
      <c r="FP347">
        <v>0</v>
      </c>
      <c r="FQ347">
        <v>2.261967647058823</v>
      </c>
      <c r="FR347">
        <v>-0.3506417111066631</v>
      </c>
      <c r="FS347">
        <v>0.2216943281407032</v>
      </c>
      <c r="FT347">
        <v>1</v>
      </c>
      <c r="FU347">
        <v>7.790169512195122</v>
      </c>
      <c r="FV347">
        <v>0.139279233449469</v>
      </c>
      <c r="FW347">
        <v>0.01377375003424805</v>
      </c>
      <c r="FX347">
        <v>0</v>
      </c>
      <c r="FY347">
        <v>1</v>
      </c>
      <c r="FZ347">
        <v>3</v>
      </c>
      <c r="GA347" t="s">
        <v>426</v>
      </c>
      <c r="GB347">
        <v>2.97483</v>
      </c>
      <c r="GC347">
        <v>2.71584</v>
      </c>
      <c r="GD347">
        <v>0.0182745</v>
      </c>
      <c r="GE347">
        <v>0.0174226</v>
      </c>
      <c r="GF347">
        <v>0.0998173</v>
      </c>
      <c r="GG347">
        <v>0.07130789999999999</v>
      </c>
      <c r="GH347">
        <v>30774.2</v>
      </c>
      <c r="GI347">
        <v>30953.9</v>
      </c>
      <c r="GJ347">
        <v>29175.7</v>
      </c>
      <c r="GK347">
        <v>29163.3</v>
      </c>
      <c r="GL347">
        <v>34825.8</v>
      </c>
      <c r="GM347">
        <v>35991.9</v>
      </c>
      <c r="GN347">
        <v>41120</v>
      </c>
      <c r="GO347">
        <v>41541.2</v>
      </c>
      <c r="GP347">
        <v>1.89845</v>
      </c>
      <c r="GQ347">
        <v>2.23992</v>
      </c>
      <c r="GR347">
        <v>-0.0342876</v>
      </c>
      <c r="GS347">
        <v>0</v>
      </c>
      <c r="GT347">
        <v>28.7282</v>
      </c>
      <c r="GU347">
        <v>999.9</v>
      </c>
      <c r="GV347">
        <v>38</v>
      </c>
      <c r="GW347">
        <v>36.7</v>
      </c>
      <c r="GX347">
        <v>25.9836</v>
      </c>
      <c r="GY347">
        <v>63.2099</v>
      </c>
      <c r="GZ347">
        <v>21.6306</v>
      </c>
      <c r="HA347">
        <v>2</v>
      </c>
      <c r="HB347">
        <v>0.470991</v>
      </c>
      <c r="HC347">
        <v>2.92413</v>
      </c>
      <c r="HD347">
        <v>20.3631</v>
      </c>
      <c r="HE347">
        <v>5.21519</v>
      </c>
      <c r="HF347">
        <v>12.0099</v>
      </c>
      <c r="HG347">
        <v>4.9865</v>
      </c>
      <c r="HH347">
        <v>3.28755</v>
      </c>
      <c r="HI347">
        <v>9999</v>
      </c>
      <c r="HJ347">
        <v>9999</v>
      </c>
      <c r="HK347">
        <v>9999</v>
      </c>
      <c r="HL347">
        <v>222.7</v>
      </c>
      <c r="HM347">
        <v>1.86751</v>
      </c>
      <c r="HN347">
        <v>1.86659</v>
      </c>
      <c r="HO347">
        <v>1.86592</v>
      </c>
      <c r="HP347">
        <v>1.86584</v>
      </c>
      <c r="HQ347">
        <v>1.8677</v>
      </c>
      <c r="HR347">
        <v>1.87012</v>
      </c>
      <c r="HS347">
        <v>1.86878</v>
      </c>
      <c r="HT347">
        <v>1.87026</v>
      </c>
      <c r="HU347">
        <v>0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-2.757</v>
      </c>
      <c r="II347">
        <v>-0.152</v>
      </c>
      <c r="IJ347">
        <v>-2.516739542632623</v>
      </c>
      <c r="IK347">
        <v>-0.003475500162460642</v>
      </c>
      <c r="IL347">
        <v>1.125610701116577E-07</v>
      </c>
      <c r="IM347">
        <v>8.211969671259291E-12</v>
      </c>
      <c r="IN347">
        <v>-0.1937301274936507</v>
      </c>
      <c r="IO347">
        <v>-0.01384364534232655</v>
      </c>
      <c r="IP347">
        <v>0.00103161831321913</v>
      </c>
      <c r="IQ347">
        <v>-1.444183994753534E-05</v>
      </c>
      <c r="IR347">
        <v>3</v>
      </c>
      <c r="IS347">
        <v>2339</v>
      </c>
      <c r="IT347">
        <v>1</v>
      </c>
      <c r="IU347">
        <v>31</v>
      </c>
      <c r="IV347">
        <v>8571.1</v>
      </c>
      <c r="IW347">
        <v>8571.1</v>
      </c>
      <c r="IX347">
        <v>0.341797</v>
      </c>
      <c r="IY347">
        <v>2.2998</v>
      </c>
      <c r="IZ347">
        <v>1.94702</v>
      </c>
      <c r="JA347">
        <v>2.63306</v>
      </c>
      <c r="JB347">
        <v>2.19482</v>
      </c>
      <c r="JC347">
        <v>2.3877</v>
      </c>
      <c r="JD347">
        <v>40.3491</v>
      </c>
      <c r="JE347">
        <v>14.3072</v>
      </c>
      <c r="JF347">
        <v>18</v>
      </c>
      <c r="JG347">
        <v>537.03</v>
      </c>
      <c r="JH347">
        <v>769.274</v>
      </c>
      <c r="JI347">
        <v>24.9998</v>
      </c>
      <c r="JJ347">
        <v>33.2638</v>
      </c>
      <c r="JK347">
        <v>30.0001</v>
      </c>
      <c r="JL347">
        <v>33.2329</v>
      </c>
      <c r="JM347">
        <v>33.1471</v>
      </c>
      <c r="JN347">
        <v>6.83765</v>
      </c>
      <c r="JO347">
        <v>42.7075</v>
      </c>
      <c r="JP347">
        <v>0</v>
      </c>
      <c r="JQ347">
        <v>25</v>
      </c>
      <c r="JR347">
        <v>65.28749999999999</v>
      </c>
      <c r="JS347">
        <v>14.0586</v>
      </c>
      <c r="JT347">
        <v>99.8052</v>
      </c>
      <c r="JU347">
        <v>99.7847</v>
      </c>
    </row>
    <row r="348" spans="1:281">
      <c r="A348">
        <v>332</v>
      </c>
      <c r="B348">
        <v>1662657207</v>
      </c>
      <c r="C348">
        <v>6181.400000095367</v>
      </c>
      <c r="D348" t="s">
        <v>1090</v>
      </c>
      <c r="E348" t="s">
        <v>1091</v>
      </c>
      <c r="F348">
        <v>5</v>
      </c>
      <c r="G348" t="s">
        <v>999</v>
      </c>
      <c r="H348" t="s">
        <v>416</v>
      </c>
      <c r="I348">
        <v>1662657199.5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69.09606420313285</v>
      </c>
      <c r="AK348">
        <v>66.8676945454546</v>
      </c>
      <c r="AL348">
        <v>-0.1279575261957473</v>
      </c>
      <c r="AM348">
        <v>64.66516041558027</v>
      </c>
      <c r="AN348">
        <f>(AP348 - AO348 + DI348*1E3/(8.314*(DK348+273.15)) * AR348/DH348 * AQ348) * DH348/(100*CV348) * 1000/(1000 - AP348)</f>
        <v>0</v>
      </c>
      <c r="AO348">
        <v>14.10295984181742</v>
      </c>
      <c r="AP348">
        <v>21.93040557275542</v>
      </c>
      <c r="AQ348">
        <v>2.642376174994431E-05</v>
      </c>
      <c r="AR348">
        <v>93.32963312263985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1662657199.5</v>
      </c>
      <c r="DB348">
        <v>75.68782222222222</v>
      </c>
      <c r="DC348">
        <v>64.83823333333333</v>
      </c>
      <c r="DD348">
        <v>21.9129037037037</v>
      </c>
      <c r="DE348">
        <v>14.10285555555556</v>
      </c>
      <c r="DF348">
        <v>78.47659629629628</v>
      </c>
      <c r="DG348">
        <v>22.06497777777777</v>
      </c>
      <c r="DH348">
        <v>500.0307037037038</v>
      </c>
      <c r="DI348">
        <v>90.70472222222224</v>
      </c>
      <c r="DJ348">
        <v>0.1000499</v>
      </c>
      <c r="DK348">
        <v>28.7669037037037</v>
      </c>
      <c r="DL348">
        <v>28.16991111111111</v>
      </c>
      <c r="DM348">
        <v>999.9000000000001</v>
      </c>
      <c r="DN348">
        <v>0</v>
      </c>
      <c r="DO348">
        <v>0</v>
      </c>
      <c r="DP348">
        <v>10002.94740740741</v>
      </c>
      <c r="DQ348">
        <v>0</v>
      </c>
      <c r="DR348">
        <v>160.3065555555555</v>
      </c>
      <c r="DS348">
        <v>10.84958666666667</v>
      </c>
      <c r="DT348">
        <v>77.38340370370371</v>
      </c>
      <c r="DU348">
        <v>65.76572222222222</v>
      </c>
      <c r="DV348">
        <v>7.810038148148148</v>
      </c>
      <c r="DW348">
        <v>64.83823333333333</v>
      </c>
      <c r="DX348">
        <v>14.10285555555556</v>
      </c>
      <c r="DY348">
        <v>1.987603333333334</v>
      </c>
      <c r="DZ348">
        <v>1.279196666666667</v>
      </c>
      <c r="EA348">
        <v>17.34592222222222</v>
      </c>
      <c r="EB348">
        <v>10.55661481481481</v>
      </c>
      <c r="EC348">
        <v>1500.002222222222</v>
      </c>
      <c r="ED348">
        <v>0.9730006666666666</v>
      </c>
      <c r="EE348">
        <v>0.02699911111111111</v>
      </c>
      <c r="EF348">
        <v>0</v>
      </c>
      <c r="EG348">
        <v>2.245022222222222</v>
      </c>
      <c r="EH348">
        <v>0</v>
      </c>
      <c r="EI348">
        <v>13448.72592592592</v>
      </c>
      <c r="EJ348">
        <v>12533.38888888889</v>
      </c>
      <c r="EK348">
        <v>40.43699999999999</v>
      </c>
      <c r="EL348">
        <v>42.31199999999999</v>
      </c>
      <c r="EM348">
        <v>41</v>
      </c>
      <c r="EN348">
        <v>41.24766666666666</v>
      </c>
      <c r="EO348">
        <v>39.84466666666667</v>
      </c>
      <c r="EP348">
        <v>1459.500740740741</v>
      </c>
      <c r="EQ348">
        <v>40.5</v>
      </c>
      <c r="ER348">
        <v>0</v>
      </c>
      <c r="ES348">
        <v>1662657206.9</v>
      </c>
      <c r="ET348">
        <v>0</v>
      </c>
      <c r="EU348">
        <v>2.247696153846154</v>
      </c>
      <c r="EV348">
        <v>0.4966598185966212</v>
      </c>
      <c r="EW348">
        <v>-615.5623933299333</v>
      </c>
      <c r="EX348">
        <v>13450.46923076923</v>
      </c>
      <c r="EY348">
        <v>15</v>
      </c>
      <c r="EZ348">
        <v>0</v>
      </c>
      <c r="FA348" t="s">
        <v>419</v>
      </c>
      <c r="FB348">
        <v>1662142938.1</v>
      </c>
      <c r="FC348">
        <v>1662142938.1</v>
      </c>
      <c r="FD348">
        <v>0</v>
      </c>
      <c r="FE348">
        <v>0.077</v>
      </c>
      <c r="FF348">
        <v>-0.133</v>
      </c>
      <c r="FG348">
        <v>-3.393</v>
      </c>
      <c r="FH348">
        <v>-0.24</v>
      </c>
      <c r="FI348">
        <v>419</v>
      </c>
      <c r="FJ348">
        <v>24</v>
      </c>
      <c r="FK348">
        <v>0.26</v>
      </c>
      <c r="FL348">
        <v>0.23</v>
      </c>
      <c r="FM348">
        <v>15.04902307317073</v>
      </c>
      <c r="FN348">
        <v>-80.15496505923346</v>
      </c>
      <c r="FO348">
        <v>9.578757698745761</v>
      </c>
      <c r="FP348">
        <v>0</v>
      </c>
      <c r="FQ348">
        <v>2.271241176470588</v>
      </c>
      <c r="FR348">
        <v>-0.3550741045845168</v>
      </c>
      <c r="FS348">
        <v>0.2210156583721496</v>
      </c>
      <c r="FT348">
        <v>1</v>
      </c>
      <c r="FU348">
        <v>7.799778536585365</v>
      </c>
      <c r="FV348">
        <v>0.1517857839721425</v>
      </c>
      <c r="FW348">
        <v>0.01499785717393116</v>
      </c>
      <c r="FX348">
        <v>0</v>
      </c>
      <c r="FY348">
        <v>1</v>
      </c>
      <c r="FZ348">
        <v>3</v>
      </c>
      <c r="GA348" t="s">
        <v>426</v>
      </c>
      <c r="GB348">
        <v>2.97469</v>
      </c>
      <c r="GC348">
        <v>2.71554</v>
      </c>
      <c r="GD348">
        <v>0.0179568</v>
      </c>
      <c r="GE348">
        <v>0.0173334</v>
      </c>
      <c r="GF348">
        <v>0.0998588</v>
      </c>
      <c r="GG348">
        <v>0.0712975</v>
      </c>
      <c r="GH348">
        <v>30784.7</v>
      </c>
      <c r="GI348">
        <v>30956.8</v>
      </c>
      <c r="GJ348">
        <v>29176.3</v>
      </c>
      <c r="GK348">
        <v>29163.3</v>
      </c>
      <c r="GL348">
        <v>34824.7</v>
      </c>
      <c r="GM348">
        <v>35992.2</v>
      </c>
      <c r="GN348">
        <v>41120.6</v>
      </c>
      <c r="GO348">
        <v>41541.1</v>
      </c>
      <c r="GP348">
        <v>1.8984</v>
      </c>
      <c r="GQ348">
        <v>2.23997</v>
      </c>
      <c r="GR348">
        <v>-0.0342876</v>
      </c>
      <c r="GS348">
        <v>0</v>
      </c>
      <c r="GT348">
        <v>28.7263</v>
      </c>
      <c r="GU348">
        <v>999.9</v>
      </c>
      <c r="GV348">
        <v>37.9</v>
      </c>
      <c r="GW348">
        <v>36.7</v>
      </c>
      <c r="GX348">
        <v>25.914</v>
      </c>
      <c r="GY348">
        <v>63.1599</v>
      </c>
      <c r="GZ348">
        <v>21.6106</v>
      </c>
      <c r="HA348">
        <v>2</v>
      </c>
      <c r="HB348">
        <v>0.47096</v>
      </c>
      <c r="HC348">
        <v>2.92538</v>
      </c>
      <c r="HD348">
        <v>20.3631</v>
      </c>
      <c r="HE348">
        <v>5.21549</v>
      </c>
      <c r="HF348">
        <v>12.0099</v>
      </c>
      <c r="HG348">
        <v>4.98645</v>
      </c>
      <c r="HH348">
        <v>3.28763</v>
      </c>
      <c r="HI348">
        <v>9999</v>
      </c>
      <c r="HJ348">
        <v>9999</v>
      </c>
      <c r="HK348">
        <v>9999</v>
      </c>
      <c r="HL348">
        <v>222.7</v>
      </c>
      <c r="HM348">
        <v>1.86752</v>
      </c>
      <c r="HN348">
        <v>1.86657</v>
      </c>
      <c r="HO348">
        <v>1.8659</v>
      </c>
      <c r="HP348">
        <v>1.86584</v>
      </c>
      <c r="HQ348">
        <v>1.8677</v>
      </c>
      <c r="HR348">
        <v>1.87012</v>
      </c>
      <c r="HS348">
        <v>1.86875</v>
      </c>
      <c r="HT348">
        <v>1.87026</v>
      </c>
      <c r="HU348">
        <v>0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-2.753</v>
      </c>
      <c r="II348">
        <v>-0.1519</v>
      </c>
      <c r="IJ348">
        <v>-2.516739542632623</v>
      </c>
      <c r="IK348">
        <v>-0.003475500162460642</v>
      </c>
      <c r="IL348">
        <v>1.125610701116577E-07</v>
      </c>
      <c r="IM348">
        <v>8.211969671259291E-12</v>
      </c>
      <c r="IN348">
        <v>-0.1937301274936507</v>
      </c>
      <c r="IO348">
        <v>-0.01384364534232655</v>
      </c>
      <c r="IP348">
        <v>0.00103161831321913</v>
      </c>
      <c r="IQ348">
        <v>-1.444183994753534E-05</v>
      </c>
      <c r="IR348">
        <v>3</v>
      </c>
      <c r="IS348">
        <v>2339</v>
      </c>
      <c r="IT348">
        <v>1</v>
      </c>
      <c r="IU348">
        <v>31</v>
      </c>
      <c r="IV348">
        <v>8571.1</v>
      </c>
      <c r="IW348">
        <v>8571.1</v>
      </c>
      <c r="IX348">
        <v>0.321045</v>
      </c>
      <c r="IY348">
        <v>2.30469</v>
      </c>
      <c r="IZ348">
        <v>1.94702</v>
      </c>
      <c r="JA348">
        <v>2.63428</v>
      </c>
      <c r="JB348">
        <v>2.19482</v>
      </c>
      <c r="JC348">
        <v>2.36694</v>
      </c>
      <c r="JD348">
        <v>40.3491</v>
      </c>
      <c r="JE348">
        <v>14.3072</v>
      </c>
      <c r="JF348">
        <v>18</v>
      </c>
      <c r="JG348">
        <v>536.995</v>
      </c>
      <c r="JH348">
        <v>769.322</v>
      </c>
      <c r="JI348">
        <v>25.0001</v>
      </c>
      <c r="JJ348">
        <v>33.2638</v>
      </c>
      <c r="JK348">
        <v>30.0001</v>
      </c>
      <c r="JL348">
        <v>33.2329</v>
      </c>
      <c r="JM348">
        <v>33.1471</v>
      </c>
      <c r="JN348">
        <v>6.42553</v>
      </c>
      <c r="JO348">
        <v>42.7075</v>
      </c>
      <c r="JP348">
        <v>0</v>
      </c>
      <c r="JQ348">
        <v>25</v>
      </c>
      <c r="JR348">
        <v>51.8642</v>
      </c>
      <c r="JS348">
        <v>14.03</v>
      </c>
      <c r="JT348">
        <v>99.8068</v>
      </c>
      <c r="JU348">
        <v>99.78449999999999</v>
      </c>
    </row>
    <row r="349" spans="1:281">
      <c r="A349">
        <v>333</v>
      </c>
      <c r="B349">
        <v>1662657212</v>
      </c>
      <c r="C349">
        <v>6186.400000095367</v>
      </c>
      <c r="D349" t="s">
        <v>1092</v>
      </c>
      <c r="E349" t="s">
        <v>1093</v>
      </c>
      <c r="F349">
        <v>5</v>
      </c>
      <c r="G349" t="s">
        <v>999</v>
      </c>
      <c r="H349" t="s">
        <v>416</v>
      </c>
      <c r="I349">
        <v>1662657204.214286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64.48488609902921</v>
      </c>
      <c r="AK349">
        <v>64.64455393939394</v>
      </c>
      <c r="AL349">
        <v>-0.5329481146319449</v>
      </c>
      <c r="AM349">
        <v>64.66516041558027</v>
      </c>
      <c r="AN349">
        <f>(AP349 - AO349 + DI349*1E3/(8.314*(DK349+273.15)) * AR349/DH349 * AQ349) * DH349/(100*CV349) * 1000/(1000 - AP349)</f>
        <v>0</v>
      </c>
      <c r="AO349">
        <v>14.09991163267097</v>
      </c>
      <c r="AP349">
        <v>21.94499164086687</v>
      </c>
      <c r="AQ349">
        <v>2.508316534968043E-05</v>
      </c>
      <c r="AR349">
        <v>93.32963312263985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1662657204.214286</v>
      </c>
      <c r="DB349">
        <v>67.95547500000001</v>
      </c>
      <c r="DC349">
        <v>62.91585357142856</v>
      </c>
      <c r="DD349">
        <v>21.92462857142857</v>
      </c>
      <c r="DE349">
        <v>14.101125</v>
      </c>
      <c r="DF349">
        <v>70.71742142857143</v>
      </c>
      <c r="DG349">
        <v>22.07656785714286</v>
      </c>
      <c r="DH349">
        <v>500.0353928571429</v>
      </c>
      <c r="DI349">
        <v>90.7047607142857</v>
      </c>
      <c r="DJ349">
        <v>0.1000646178571429</v>
      </c>
      <c r="DK349">
        <v>28.76655</v>
      </c>
      <c r="DL349">
        <v>28.16924642857143</v>
      </c>
      <c r="DM349">
        <v>999.9000000000002</v>
      </c>
      <c r="DN349">
        <v>0</v>
      </c>
      <c r="DO349">
        <v>0</v>
      </c>
      <c r="DP349">
        <v>10004.20035714286</v>
      </c>
      <c r="DQ349">
        <v>0</v>
      </c>
      <c r="DR349">
        <v>160.1491071428572</v>
      </c>
      <c r="DS349">
        <v>5.039620107142857</v>
      </c>
      <c r="DT349">
        <v>69.47871785714285</v>
      </c>
      <c r="DU349">
        <v>63.81572857142857</v>
      </c>
      <c r="DV349">
        <v>7.823486428571428</v>
      </c>
      <c r="DW349">
        <v>62.91585357142856</v>
      </c>
      <c r="DX349">
        <v>14.101125</v>
      </c>
      <c r="DY349">
        <v>1.988666785714286</v>
      </c>
      <c r="DZ349">
        <v>1.279039285714286</v>
      </c>
      <c r="EA349">
        <v>17.35438571428572</v>
      </c>
      <c r="EB349">
        <v>10.55477857142857</v>
      </c>
      <c r="EC349">
        <v>1500.036785714286</v>
      </c>
      <c r="ED349">
        <v>0.9730008571428571</v>
      </c>
      <c r="EE349">
        <v>0.02699894285714285</v>
      </c>
      <c r="EF349">
        <v>0</v>
      </c>
      <c r="EG349">
        <v>2.237960714285714</v>
      </c>
      <c r="EH349">
        <v>0</v>
      </c>
      <c r="EI349">
        <v>13405.21071428572</v>
      </c>
      <c r="EJ349">
        <v>12533.67142857143</v>
      </c>
      <c r="EK349">
        <v>40.43699999999999</v>
      </c>
      <c r="EL349">
        <v>42.31199999999999</v>
      </c>
      <c r="EM349">
        <v>41</v>
      </c>
      <c r="EN349">
        <v>41.24775</v>
      </c>
      <c r="EO349">
        <v>39.84125</v>
      </c>
      <c r="EP349">
        <v>1459.534642857143</v>
      </c>
      <c r="EQ349">
        <v>40.50071428571429</v>
      </c>
      <c r="ER349">
        <v>0</v>
      </c>
      <c r="ES349">
        <v>1662657212.3</v>
      </c>
      <c r="ET349">
        <v>0</v>
      </c>
      <c r="EU349">
        <v>2.246516</v>
      </c>
      <c r="EV349">
        <v>0.03106152933518281</v>
      </c>
      <c r="EW349">
        <v>-578.4307701949388</v>
      </c>
      <c r="EX349">
        <v>13397.904</v>
      </c>
      <c r="EY349">
        <v>15</v>
      </c>
      <c r="EZ349">
        <v>0</v>
      </c>
      <c r="FA349" t="s">
        <v>419</v>
      </c>
      <c r="FB349">
        <v>1662142938.1</v>
      </c>
      <c r="FC349">
        <v>1662142938.1</v>
      </c>
      <c r="FD349">
        <v>0</v>
      </c>
      <c r="FE349">
        <v>0.077</v>
      </c>
      <c r="FF349">
        <v>-0.133</v>
      </c>
      <c r="FG349">
        <v>-3.393</v>
      </c>
      <c r="FH349">
        <v>-0.24</v>
      </c>
      <c r="FI349">
        <v>419</v>
      </c>
      <c r="FJ349">
        <v>24</v>
      </c>
      <c r="FK349">
        <v>0.26</v>
      </c>
      <c r="FL349">
        <v>0.23</v>
      </c>
      <c r="FM349">
        <v>9.31571535</v>
      </c>
      <c r="FN349">
        <v>-91.34021831144469</v>
      </c>
      <c r="FO349">
        <v>10.22697358973782</v>
      </c>
      <c r="FP349">
        <v>0</v>
      </c>
      <c r="FQ349">
        <v>2.254473529411765</v>
      </c>
      <c r="FR349">
        <v>0.3575935772687001</v>
      </c>
      <c r="FS349">
        <v>0.1956881301952368</v>
      </c>
      <c r="FT349">
        <v>1</v>
      </c>
      <c r="FU349">
        <v>7.815307249999999</v>
      </c>
      <c r="FV349">
        <v>0.1688693808630165</v>
      </c>
      <c r="FW349">
        <v>0.01628356563954897</v>
      </c>
      <c r="FX349">
        <v>0</v>
      </c>
      <c r="FY349">
        <v>1</v>
      </c>
      <c r="FZ349">
        <v>3</v>
      </c>
      <c r="GA349" t="s">
        <v>426</v>
      </c>
      <c r="GB349">
        <v>2.97472</v>
      </c>
      <c r="GC349">
        <v>2.71563</v>
      </c>
      <c r="GD349">
        <v>0.017296</v>
      </c>
      <c r="GE349">
        <v>0.0148731</v>
      </c>
      <c r="GF349">
        <v>0.09990590000000001</v>
      </c>
      <c r="GG349">
        <v>0.0712951</v>
      </c>
      <c r="GH349">
        <v>30805.1</v>
      </c>
      <c r="GI349">
        <v>31033.3</v>
      </c>
      <c r="GJ349">
        <v>29176</v>
      </c>
      <c r="GK349">
        <v>29162.4</v>
      </c>
      <c r="GL349">
        <v>34822.5</v>
      </c>
      <c r="GM349">
        <v>35991.5</v>
      </c>
      <c r="GN349">
        <v>41120.2</v>
      </c>
      <c r="GO349">
        <v>41540.2</v>
      </c>
      <c r="GP349">
        <v>1.89845</v>
      </c>
      <c r="GQ349">
        <v>2.24</v>
      </c>
      <c r="GR349">
        <v>-0.0339672</v>
      </c>
      <c r="GS349">
        <v>0</v>
      </c>
      <c r="GT349">
        <v>28.7245</v>
      </c>
      <c r="GU349">
        <v>999.9</v>
      </c>
      <c r="GV349">
        <v>37.9</v>
      </c>
      <c r="GW349">
        <v>36.7</v>
      </c>
      <c r="GX349">
        <v>25.9163</v>
      </c>
      <c r="GY349">
        <v>63.1399</v>
      </c>
      <c r="GZ349">
        <v>21.5224</v>
      </c>
      <c r="HA349">
        <v>2</v>
      </c>
      <c r="HB349">
        <v>0.470915</v>
      </c>
      <c r="HC349">
        <v>2.92507</v>
      </c>
      <c r="HD349">
        <v>20.3631</v>
      </c>
      <c r="HE349">
        <v>5.21624</v>
      </c>
      <c r="HF349">
        <v>12.0102</v>
      </c>
      <c r="HG349">
        <v>4.98685</v>
      </c>
      <c r="HH349">
        <v>3.28775</v>
      </c>
      <c r="HI349">
        <v>9999</v>
      </c>
      <c r="HJ349">
        <v>9999</v>
      </c>
      <c r="HK349">
        <v>9999</v>
      </c>
      <c r="HL349">
        <v>222.7</v>
      </c>
      <c r="HM349">
        <v>1.86751</v>
      </c>
      <c r="HN349">
        <v>1.86658</v>
      </c>
      <c r="HO349">
        <v>1.86595</v>
      </c>
      <c r="HP349">
        <v>1.86584</v>
      </c>
      <c r="HQ349">
        <v>1.86769</v>
      </c>
      <c r="HR349">
        <v>1.87012</v>
      </c>
      <c r="HS349">
        <v>1.86875</v>
      </c>
      <c r="HT349">
        <v>1.87025</v>
      </c>
      <c r="HU349">
        <v>0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-2.744</v>
      </c>
      <c r="II349">
        <v>-0.1517</v>
      </c>
      <c r="IJ349">
        <v>-2.516739542632623</v>
      </c>
      <c r="IK349">
        <v>-0.003475500162460642</v>
      </c>
      <c r="IL349">
        <v>1.125610701116577E-07</v>
      </c>
      <c r="IM349">
        <v>8.211969671259291E-12</v>
      </c>
      <c r="IN349">
        <v>-0.1937301274936507</v>
      </c>
      <c r="IO349">
        <v>-0.01384364534232655</v>
      </c>
      <c r="IP349">
        <v>0.00103161831321913</v>
      </c>
      <c r="IQ349">
        <v>-1.444183994753534E-05</v>
      </c>
      <c r="IR349">
        <v>3</v>
      </c>
      <c r="IS349">
        <v>2339</v>
      </c>
      <c r="IT349">
        <v>1</v>
      </c>
      <c r="IU349">
        <v>31</v>
      </c>
      <c r="IV349">
        <v>8571.200000000001</v>
      </c>
      <c r="IW349">
        <v>8571.200000000001</v>
      </c>
      <c r="IX349">
        <v>0.283203</v>
      </c>
      <c r="IY349">
        <v>2.29492</v>
      </c>
      <c r="IZ349">
        <v>1.94702</v>
      </c>
      <c r="JA349">
        <v>2.62817</v>
      </c>
      <c r="JB349">
        <v>2.19482</v>
      </c>
      <c r="JC349">
        <v>2.38525</v>
      </c>
      <c r="JD349">
        <v>40.3491</v>
      </c>
      <c r="JE349">
        <v>14.3159</v>
      </c>
      <c r="JF349">
        <v>18</v>
      </c>
      <c r="JG349">
        <v>537.03</v>
      </c>
      <c r="JH349">
        <v>769.346</v>
      </c>
      <c r="JI349">
        <v>24.9999</v>
      </c>
      <c r="JJ349">
        <v>33.2638</v>
      </c>
      <c r="JK349">
        <v>30.0001</v>
      </c>
      <c r="JL349">
        <v>33.2329</v>
      </c>
      <c r="JM349">
        <v>33.1471</v>
      </c>
      <c r="JN349">
        <v>5.68408</v>
      </c>
      <c r="JO349">
        <v>42.7075</v>
      </c>
      <c r="JP349">
        <v>0</v>
      </c>
      <c r="JQ349">
        <v>25</v>
      </c>
      <c r="JR349">
        <v>31.8103</v>
      </c>
      <c r="JS349">
        <v>13.994</v>
      </c>
      <c r="JT349">
        <v>99.8058</v>
      </c>
      <c r="JU349">
        <v>99.782</v>
      </c>
    </row>
    <row r="350" spans="1:281">
      <c r="A350">
        <v>334</v>
      </c>
      <c r="B350">
        <v>1662657287.5</v>
      </c>
      <c r="C350">
        <v>6261.900000095367</v>
      </c>
      <c r="D350" t="s">
        <v>1094</v>
      </c>
      <c r="E350" t="s">
        <v>1095</v>
      </c>
      <c r="F350">
        <v>5</v>
      </c>
      <c r="G350" t="s">
        <v>999</v>
      </c>
      <c r="H350" t="s">
        <v>416</v>
      </c>
      <c r="I350">
        <v>1662657279.75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425.8609480718116</v>
      </c>
      <c r="AK350">
        <v>400.3185636363635</v>
      </c>
      <c r="AL350">
        <v>0.0002174798783957602</v>
      </c>
      <c r="AM350">
        <v>64.66516041558027</v>
      </c>
      <c r="AN350">
        <f>(AP350 - AO350 + DI350*1E3/(8.314*(DK350+273.15)) * AR350/DH350 * AQ350) * DH350/(100*CV350) * 1000/(1000 - AP350)</f>
        <v>0</v>
      </c>
      <c r="AO350">
        <v>13.71181825701094</v>
      </c>
      <c r="AP350">
        <v>21.89589267285862</v>
      </c>
      <c r="AQ350">
        <v>0.0002987532351936264</v>
      </c>
      <c r="AR350">
        <v>93.32963312263985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1662657279.75</v>
      </c>
      <c r="DB350">
        <v>391.4864999999999</v>
      </c>
      <c r="DC350">
        <v>420.0535</v>
      </c>
      <c r="DD350">
        <v>21.88985333333334</v>
      </c>
      <c r="DE350">
        <v>13.71344333333333</v>
      </c>
      <c r="DF350">
        <v>395.3591666666667</v>
      </c>
      <c r="DG350">
        <v>22.04215333333333</v>
      </c>
      <c r="DH350">
        <v>499.9845333333333</v>
      </c>
      <c r="DI350">
        <v>90.70215000000002</v>
      </c>
      <c r="DJ350">
        <v>0.09992971</v>
      </c>
      <c r="DK350">
        <v>28.76022</v>
      </c>
      <c r="DL350">
        <v>28.07131</v>
      </c>
      <c r="DM350">
        <v>999.9000000000002</v>
      </c>
      <c r="DN350">
        <v>0</v>
      </c>
      <c r="DO350">
        <v>0</v>
      </c>
      <c r="DP350">
        <v>10000.52</v>
      </c>
      <c r="DQ350">
        <v>0</v>
      </c>
      <c r="DR350">
        <v>158.4182</v>
      </c>
      <c r="DS350">
        <v>-28.56699333333334</v>
      </c>
      <c r="DT350">
        <v>400.2478333333334</v>
      </c>
      <c r="DU350">
        <v>425.8939666666667</v>
      </c>
      <c r="DV350">
        <v>8.176400333333333</v>
      </c>
      <c r="DW350">
        <v>420.0535</v>
      </c>
      <c r="DX350">
        <v>13.71344333333333</v>
      </c>
      <c r="DY350">
        <v>1.985455666666667</v>
      </c>
      <c r="DZ350">
        <v>1.243840333333333</v>
      </c>
      <c r="EA350">
        <v>17.32882333333333</v>
      </c>
      <c r="EB350">
        <v>10.13685</v>
      </c>
      <c r="EC350">
        <v>1499.983666666667</v>
      </c>
      <c r="ED350">
        <v>0.9729963333333334</v>
      </c>
      <c r="EE350">
        <v>0.02700358666666666</v>
      </c>
      <c r="EF350">
        <v>0</v>
      </c>
      <c r="EG350">
        <v>2.392413333333333</v>
      </c>
      <c r="EH350">
        <v>0</v>
      </c>
      <c r="EI350">
        <v>14966.39333333334</v>
      </c>
      <c r="EJ350">
        <v>12533.21666666667</v>
      </c>
      <c r="EK350">
        <v>40.43699999999998</v>
      </c>
      <c r="EL350">
        <v>42.31199999999998</v>
      </c>
      <c r="EM350">
        <v>41</v>
      </c>
      <c r="EN350">
        <v>41.2332</v>
      </c>
      <c r="EO350">
        <v>39.81199999999998</v>
      </c>
      <c r="EP350">
        <v>1459.478</v>
      </c>
      <c r="EQ350">
        <v>40.50433333333333</v>
      </c>
      <c r="ER350">
        <v>0</v>
      </c>
      <c r="ES350">
        <v>1662657287.9</v>
      </c>
      <c r="ET350">
        <v>0</v>
      </c>
      <c r="EU350">
        <v>2.3715</v>
      </c>
      <c r="EV350">
        <v>-0.2574461483330406</v>
      </c>
      <c r="EW350">
        <v>1009.830767656541</v>
      </c>
      <c r="EX350">
        <v>14981.6</v>
      </c>
      <c r="EY350">
        <v>15</v>
      </c>
      <c r="EZ350">
        <v>0</v>
      </c>
      <c r="FA350" t="s">
        <v>419</v>
      </c>
      <c r="FB350">
        <v>1662142938.1</v>
      </c>
      <c r="FC350">
        <v>1662142938.1</v>
      </c>
      <c r="FD350">
        <v>0</v>
      </c>
      <c r="FE350">
        <v>0.077</v>
      </c>
      <c r="FF350">
        <v>-0.133</v>
      </c>
      <c r="FG350">
        <v>-3.393</v>
      </c>
      <c r="FH350">
        <v>-0.24</v>
      </c>
      <c r="FI350">
        <v>419</v>
      </c>
      <c r="FJ350">
        <v>24</v>
      </c>
      <c r="FK350">
        <v>0.26</v>
      </c>
      <c r="FL350">
        <v>0.23</v>
      </c>
      <c r="FM350">
        <v>-28.691615</v>
      </c>
      <c r="FN350">
        <v>2.328317448405268</v>
      </c>
      <c r="FO350">
        <v>0.2551229836275047</v>
      </c>
      <c r="FP350">
        <v>0</v>
      </c>
      <c r="FQ350">
        <v>2.398785294117647</v>
      </c>
      <c r="FR350">
        <v>-0.5809854854893446</v>
      </c>
      <c r="FS350">
        <v>0.2335439889693953</v>
      </c>
      <c r="FT350">
        <v>1</v>
      </c>
      <c r="FU350">
        <v>8.179645749999999</v>
      </c>
      <c r="FV350">
        <v>-0.02677902439026577</v>
      </c>
      <c r="FW350">
        <v>0.01019844617760477</v>
      </c>
      <c r="FX350">
        <v>1</v>
      </c>
      <c r="FY350">
        <v>2</v>
      </c>
      <c r="FZ350">
        <v>3</v>
      </c>
      <c r="GA350" t="s">
        <v>420</v>
      </c>
      <c r="GB350">
        <v>2.9745</v>
      </c>
      <c r="GC350">
        <v>2.71542</v>
      </c>
      <c r="GD350">
        <v>0.088894</v>
      </c>
      <c r="GE350">
        <v>0.09217839999999999</v>
      </c>
      <c r="GF350">
        <v>0.0997552</v>
      </c>
      <c r="GG350">
        <v>0.06984890000000001</v>
      </c>
      <c r="GH350">
        <v>28561.5</v>
      </c>
      <c r="GI350">
        <v>28599.2</v>
      </c>
      <c r="GJ350">
        <v>29176.8</v>
      </c>
      <c r="GK350">
        <v>29163.6</v>
      </c>
      <c r="GL350">
        <v>34831</v>
      </c>
      <c r="GM350">
        <v>36051.3</v>
      </c>
      <c r="GN350">
        <v>41121.9</v>
      </c>
      <c r="GO350">
        <v>41542.7</v>
      </c>
      <c r="GP350">
        <v>1.89877</v>
      </c>
      <c r="GQ350">
        <v>2.2405</v>
      </c>
      <c r="GR350">
        <v>-0.038974</v>
      </c>
      <c r="GS350">
        <v>0</v>
      </c>
      <c r="GT350">
        <v>28.7108</v>
      </c>
      <c r="GU350">
        <v>999.9</v>
      </c>
      <c r="GV350">
        <v>37.9</v>
      </c>
      <c r="GW350">
        <v>36.7</v>
      </c>
      <c r="GX350">
        <v>25.9179</v>
      </c>
      <c r="GY350">
        <v>63.2599</v>
      </c>
      <c r="GZ350">
        <v>21.5064</v>
      </c>
      <c r="HA350">
        <v>2</v>
      </c>
      <c r="HB350">
        <v>0.470404</v>
      </c>
      <c r="HC350">
        <v>2.93398</v>
      </c>
      <c r="HD350">
        <v>20.3633</v>
      </c>
      <c r="HE350">
        <v>5.21924</v>
      </c>
      <c r="HF350">
        <v>12.0101</v>
      </c>
      <c r="HG350">
        <v>4.98805</v>
      </c>
      <c r="HH350">
        <v>3.28825</v>
      </c>
      <c r="HI350">
        <v>9999</v>
      </c>
      <c r="HJ350">
        <v>9999</v>
      </c>
      <c r="HK350">
        <v>9999</v>
      </c>
      <c r="HL350">
        <v>222.7</v>
      </c>
      <c r="HM350">
        <v>1.86752</v>
      </c>
      <c r="HN350">
        <v>1.8666</v>
      </c>
      <c r="HO350">
        <v>1.86596</v>
      </c>
      <c r="HP350">
        <v>1.86584</v>
      </c>
      <c r="HQ350">
        <v>1.86769</v>
      </c>
      <c r="HR350">
        <v>1.87012</v>
      </c>
      <c r="HS350">
        <v>1.86877</v>
      </c>
      <c r="HT350">
        <v>1.87027</v>
      </c>
      <c r="HU350">
        <v>0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-3.873</v>
      </c>
      <c r="II350">
        <v>-0.1522</v>
      </c>
      <c r="IJ350">
        <v>-2.516739542632623</v>
      </c>
      <c r="IK350">
        <v>-0.003475500162460642</v>
      </c>
      <c r="IL350">
        <v>1.125610701116577E-07</v>
      </c>
      <c r="IM350">
        <v>8.211969671259291E-12</v>
      </c>
      <c r="IN350">
        <v>-0.1937301274936507</v>
      </c>
      <c r="IO350">
        <v>-0.01384364534232655</v>
      </c>
      <c r="IP350">
        <v>0.00103161831321913</v>
      </c>
      <c r="IQ350">
        <v>-1.444183994753534E-05</v>
      </c>
      <c r="IR350">
        <v>3</v>
      </c>
      <c r="IS350">
        <v>2339</v>
      </c>
      <c r="IT350">
        <v>1</v>
      </c>
      <c r="IU350">
        <v>31</v>
      </c>
      <c r="IV350">
        <v>8572.5</v>
      </c>
      <c r="IW350">
        <v>8572.5</v>
      </c>
      <c r="IX350">
        <v>1.29517</v>
      </c>
      <c r="IY350">
        <v>2.24487</v>
      </c>
      <c r="IZ350">
        <v>1.94702</v>
      </c>
      <c r="JA350">
        <v>2.62817</v>
      </c>
      <c r="JB350">
        <v>2.19482</v>
      </c>
      <c r="JC350">
        <v>2.38281</v>
      </c>
      <c r="JD350">
        <v>40.3745</v>
      </c>
      <c r="JE350">
        <v>14.3072</v>
      </c>
      <c r="JF350">
        <v>18</v>
      </c>
      <c r="JG350">
        <v>537.249</v>
      </c>
      <c r="JH350">
        <v>769.838</v>
      </c>
      <c r="JI350">
        <v>25.0011</v>
      </c>
      <c r="JJ350">
        <v>33.2579</v>
      </c>
      <c r="JK350">
        <v>30.0001</v>
      </c>
      <c r="JL350">
        <v>33.2321</v>
      </c>
      <c r="JM350">
        <v>33.1476</v>
      </c>
      <c r="JN350">
        <v>25.9134</v>
      </c>
      <c r="JO350">
        <v>43.5819</v>
      </c>
      <c r="JP350">
        <v>0</v>
      </c>
      <c r="JQ350">
        <v>25</v>
      </c>
      <c r="JR350">
        <v>426.722</v>
      </c>
      <c r="JS350">
        <v>13.7432</v>
      </c>
      <c r="JT350">
        <v>99.8094</v>
      </c>
      <c r="JU350">
        <v>99.78740000000001</v>
      </c>
    </row>
    <row r="351" spans="1:281">
      <c r="A351">
        <v>335</v>
      </c>
      <c r="B351">
        <v>1662657292.5</v>
      </c>
      <c r="C351">
        <v>6266.900000095367</v>
      </c>
      <c r="D351" t="s">
        <v>1096</v>
      </c>
      <c r="E351" t="s">
        <v>1097</v>
      </c>
      <c r="F351">
        <v>5</v>
      </c>
      <c r="G351" t="s">
        <v>999</v>
      </c>
      <c r="H351" t="s">
        <v>416</v>
      </c>
      <c r="I351">
        <v>1662657284.655172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425.8795584905212</v>
      </c>
      <c r="AK351">
        <v>400.3529272727273</v>
      </c>
      <c r="AL351">
        <v>0.002248008664924694</v>
      </c>
      <c r="AM351">
        <v>64.66516041558027</v>
      </c>
      <c r="AN351">
        <f>(AP351 - AO351 + DI351*1E3/(8.314*(DK351+273.15)) * AR351/DH351 * AQ351) * DH351/(100*CV351) * 1000/(1000 - AP351)</f>
        <v>0</v>
      </c>
      <c r="AO351">
        <v>13.71161373201871</v>
      </c>
      <c r="AP351">
        <v>21.91575510835915</v>
      </c>
      <c r="AQ351">
        <v>0.0004465333379084358</v>
      </c>
      <c r="AR351">
        <v>93.32963312263985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1662657284.655172</v>
      </c>
      <c r="DB351">
        <v>391.5328965517241</v>
      </c>
      <c r="DC351">
        <v>420.226275862069</v>
      </c>
      <c r="DD351">
        <v>21.89513103448276</v>
      </c>
      <c r="DE351">
        <v>13.71168275862069</v>
      </c>
      <c r="DF351">
        <v>395.405724137931</v>
      </c>
      <c r="DG351">
        <v>22.04737586206897</v>
      </c>
      <c r="DH351">
        <v>499.9416896551724</v>
      </c>
      <c r="DI351">
        <v>90.70204827586208</v>
      </c>
      <c r="DJ351">
        <v>0.09985979310344827</v>
      </c>
      <c r="DK351">
        <v>28.76471034482759</v>
      </c>
      <c r="DL351">
        <v>28.07162413793103</v>
      </c>
      <c r="DM351">
        <v>999.9000000000002</v>
      </c>
      <c r="DN351">
        <v>0</v>
      </c>
      <c r="DO351">
        <v>0</v>
      </c>
      <c r="DP351">
        <v>10004.22137931035</v>
      </c>
      <c r="DQ351">
        <v>0</v>
      </c>
      <c r="DR351">
        <v>157.928</v>
      </c>
      <c r="DS351">
        <v>-28.69336896551724</v>
      </c>
      <c r="DT351">
        <v>400.2974482758622</v>
      </c>
      <c r="DU351">
        <v>426.0684137931034</v>
      </c>
      <c r="DV351">
        <v>8.183446896551725</v>
      </c>
      <c r="DW351">
        <v>420.226275862069</v>
      </c>
      <c r="DX351">
        <v>13.71168275862069</v>
      </c>
      <c r="DY351">
        <v>1.985932413793104</v>
      </c>
      <c r="DZ351">
        <v>1.243677241379311</v>
      </c>
      <c r="EA351">
        <v>17.33262413793103</v>
      </c>
      <c r="EB351">
        <v>10.13490689655173</v>
      </c>
      <c r="EC351">
        <v>1499.967931034483</v>
      </c>
      <c r="ED351">
        <v>0.9729962068965519</v>
      </c>
      <c r="EE351">
        <v>0.02700372068965517</v>
      </c>
      <c r="EF351">
        <v>0</v>
      </c>
      <c r="EG351">
        <v>2.355162068965518</v>
      </c>
      <c r="EH351">
        <v>0</v>
      </c>
      <c r="EI351">
        <v>15042.65517241379</v>
      </c>
      <c r="EJ351">
        <v>12533.08965517241</v>
      </c>
      <c r="EK351">
        <v>40.43699999999998</v>
      </c>
      <c r="EL351">
        <v>42.31199999999998</v>
      </c>
      <c r="EM351">
        <v>41</v>
      </c>
      <c r="EN351">
        <v>41.24131034482759</v>
      </c>
      <c r="EO351">
        <v>39.81199999999998</v>
      </c>
      <c r="EP351">
        <v>1459.464137931034</v>
      </c>
      <c r="EQ351">
        <v>40.50172413793103</v>
      </c>
      <c r="ER351">
        <v>0</v>
      </c>
      <c r="ES351">
        <v>1662657292.7</v>
      </c>
      <c r="ET351">
        <v>0</v>
      </c>
      <c r="EU351">
        <v>2.349832</v>
      </c>
      <c r="EV351">
        <v>-0.5422307658684551</v>
      </c>
      <c r="EW351">
        <v>844.0999999596922</v>
      </c>
      <c r="EX351">
        <v>15053.82</v>
      </c>
      <c r="EY351">
        <v>15</v>
      </c>
      <c r="EZ351">
        <v>0</v>
      </c>
      <c r="FA351" t="s">
        <v>419</v>
      </c>
      <c r="FB351">
        <v>1662142938.1</v>
      </c>
      <c r="FC351">
        <v>1662142938.1</v>
      </c>
      <c r="FD351">
        <v>0</v>
      </c>
      <c r="FE351">
        <v>0.077</v>
      </c>
      <c r="FF351">
        <v>-0.133</v>
      </c>
      <c r="FG351">
        <v>-3.393</v>
      </c>
      <c r="FH351">
        <v>-0.24</v>
      </c>
      <c r="FI351">
        <v>419</v>
      </c>
      <c r="FJ351">
        <v>24</v>
      </c>
      <c r="FK351">
        <v>0.26</v>
      </c>
      <c r="FL351">
        <v>0.23</v>
      </c>
      <c r="FM351">
        <v>-28.689315</v>
      </c>
      <c r="FN351">
        <v>-1.528383489681047</v>
      </c>
      <c r="FO351">
        <v>0.4129720375219126</v>
      </c>
      <c r="FP351">
        <v>0</v>
      </c>
      <c r="FQ351">
        <v>2.375758823529412</v>
      </c>
      <c r="FR351">
        <v>-0.689295642929513</v>
      </c>
      <c r="FS351">
        <v>0.2595014928186088</v>
      </c>
      <c r="FT351">
        <v>1</v>
      </c>
      <c r="FU351">
        <v>8.18157575</v>
      </c>
      <c r="FV351">
        <v>0.08472619136959432</v>
      </c>
      <c r="FW351">
        <v>0.01030727507334021</v>
      </c>
      <c r="FX351">
        <v>1</v>
      </c>
      <c r="FY351">
        <v>2</v>
      </c>
      <c r="FZ351">
        <v>3</v>
      </c>
      <c r="GA351" t="s">
        <v>420</v>
      </c>
      <c r="GB351">
        <v>2.97469</v>
      </c>
      <c r="GC351">
        <v>2.71571</v>
      </c>
      <c r="GD351">
        <v>0.0889182</v>
      </c>
      <c r="GE351">
        <v>0.0926493</v>
      </c>
      <c r="GF351">
        <v>0.0998037</v>
      </c>
      <c r="GG351">
        <v>0.0698399</v>
      </c>
      <c r="GH351">
        <v>28561</v>
      </c>
      <c r="GI351">
        <v>28583.6</v>
      </c>
      <c r="GJ351">
        <v>29177.1</v>
      </c>
      <c r="GK351">
        <v>29162.9</v>
      </c>
      <c r="GL351">
        <v>34829.6</v>
      </c>
      <c r="GM351">
        <v>36050.9</v>
      </c>
      <c r="GN351">
        <v>41122.4</v>
      </c>
      <c r="GO351">
        <v>41541.9</v>
      </c>
      <c r="GP351">
        <v>1.89895</v>
      </c>
      <c r="GQ351">
        <v>2.24053</v>
      </c>
      <c r="GR351">
        <v>-0.0392757</v>
      </c>
      <c r="GS351">
        <v>0</v>
      </c>
      <c r="GT351">
        <v>28.719</v>
      </c>
      <c r="GU351">
        <v>999.9</v>
      </c>
      <c r="GV351">
        <v>37.9</v>
      </c>
      <c r="GW351">
        <v>36.7</v>
      </c>
      <c r="GX351">
        <v>25.9188</v>
      </c>
      <c r="GY351">
        <v>63.3899</v>
      </c>
      <c r="GZ351">
        <v>21.6106</v>
      </c>
      <c r="HA351">
        <v>2</v>
      </c>
      <c r="HB351">
        <v>0.470516</v>
      </c>
      <c r="HC351">
        <v>2.9466</v>
      </c>
      <c r="HD351">
        <v>20.3626</v>
      </c>
      <c r="HE351">
        <v>5.21579</v>
      </c>
      <c r="HF351">
        <v>12.0104</v>
      </c>
      <c r="HG351">
        <v>4.98655</v>
      </c>
      <c r="HH351">
        <v>3.28765</v>
      </c>
      <c r="HI351">
        <v>9999</v>
      </c>
      <c r="HJ351">
        <v>9999</v>
      </c>
      <c r="HK351">
        <v>9999</v>
      </c>
      <c r="HL351">
        <v>222.7</v>
      </c>
      <c r="HM351">
        <v>1.86752</v>
      </c>
      <c r="HN351">
        <v>1.8666</v>
      </c>
      <c r="HO351">
        <v>1.86594</v>
      </c>
      <c r="HP351">
        <v>1.86584</v>
      </c>
      <c r="HQ351">
        <v>1.86771</v>
      </c>
      <c r="HR351">
        <v>1.87012</v>
      </c>
      <c r="HS351">
        <v>1.86875</v>
      </c>
      <c r="HT351">
        <v>1.87026</v>
      </c>
      <c r="HU351">
        <v>0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-3.873</v>
      </c>
      <c r="II351">
        <v>-0.152</v>
      </c>
      <c r="IJ351">
        <v>-2.516739542632623</v>
      </c>
      <c r="IK351">
        <v>-0.003475500162460642</v>
      </c>
      <c r="IL351">
        <v>1.125610701116577E-07</v>
      </c>
      <c r="IM351">
        <v>8.211969671259291E-12</v>
      </c>
      <c r="IN351">
        <v>-0.1937301274936507</v>
      </c>
      <c r="IO351">
        <v>-0.01384364534232655</v>
      </c>
      <c r="IP351">
        <v>0.00103161831321913</v>
      </c>
      <c r="IQ351">
        <v>-1.444183994753534E-05</v>
      </c>
      <c r="IR351">
        <v>3</v>
      </c>
      <c r="IS351">
        <v>2339</v>
      </c>
      <c r="IT351">
        <v>1</v>
      </c>
      <c r="IU351">
        <v>31</v>
      </c>
      <c r="IV351">
        <v>8572.6</v>
      </c>
      <c r="IW351">
        <v>8572.6</v>
      </c>
      <c r="IX351">
        <v>1.3208</v>
      </c>
      <c r="IY351">
        <v>2.25342</v>
      </c>
      <c r="IZ351">
        <v>1.94702</v>
      </c>
      <c r="JA351">
        <v>2.62695</v>
      </c>
      <c r="JB351">
        <v>2.19482</v>
      </c>
      <c r="JC351">
        <v>2.35596</v>
      </c>
      <c r="JD351">
        <v>40.3745</v>
      </c>
      <c r="JE351">
        <v>14.2984</v>
      </c>
      <c r="JF351">
        <v>18</v>
      </c>
      <c r="JG351">
        <v>537.378</v>
      </c>
      <c r="JH351">
        <v>769.893</v>
      </c>
      <c r="JI351">
        <v>25.0021</v>
      </c>
      <c r="JJ351">
        <v>33.2579</v>
      </c>
      <c r="JK351">
        <v>30</v>
      </c>
      <c r="JL351">
        <v>33.2329</v>
      </c>
      <c r="JM351">
        <v>33.15</v>
      </c>
      <c r="JN351">
        <v>26.431</v>
      </c>
      <c r="JO351">
        <v>43.5819</v>
      </c>
      <c r="JP351">
        <v>0</v>
      </c>
      <c r="JQ351">
        <v>25</v>
      </c>
      <c r="JR351">
        <v>440.097</v>
      </c>
      <c r="JS351">
        <v>13.7235</v>
      </c>
      <c r="JT351">
        <v>99.8105</v>
      </c>
      <c r="JU351">
        <v>99.78530000000001</v>
      </c>
    </row>
    <row r="352" spans="1:281">
      <c r="A352">
        <v>336</v>
      </c>
      <c r="B352">
        <v>1662657297.5</v>
      </c>
      <c r="C352">
        <v>6271.900000095367</v>
      </c>
      <c r="D352" t="s">
        <v>1098</v>
      </c>
      <c r="E352" t="s">
        <v>1099</v>
      </c>
      <c r="F352">
        <v>5</v>
      </c>
      <c r="G352" t="s">
        <v>999</v>
      </c>
      <c r="H352" t="s">
        <v>416</v>
      </c>
      <c r="I352">
        <v>1662657289.732143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432.3252455812346</v>
      </c>
      <c r="AK352">
        <v>403.1924181818181</v>
      </c>
      <c r="AL352">
        <v>0.6916240788666594</v>
      </c>
      <c r="AM352">
        <v>64.66516041558027</v>
      </c>
      <c r="AN352">
        <f>(AP352 - AO352 + DI352*1E3/(8.314*(DK352+273.15)) * AR352/DH352 * AQ352) * DH352/(100*CV352) * 1000/(1000 - AP352)</f>
        <v>0</v>
      </c>
      <c r="AO352">
        <v>13.70945899266543</v>
      </c>
      <c r="AP352">
        <v>21.92533735810115</v>
      </c>
      <c r="AQ352">
        <v>0.0003114129297293867</v>
      </c>
      <c r="AR352">
        <v>93.32963312263985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1662657289.732143</v>
      </c>
      <c r="DB352">
        <v>391.9571071428572</v>
      </c>
      <c r="DC352">
        <v>422.8165</v>
      </c>
      <c r="DD352">
        <v>21.90669642857143</v>
      </c>
      <c r="DE352">
        <v>13.71062857142857</v>
      </c>
      <c r="DF352">
        <v>395.8313928571429</v>
      </c>
      <c r="DG352">
        <v>22.05882857142857</v>
      </c>
      <c r="DH352">
        <v>499.9461785714287</v>
      </c>
      <c r="DI352">
        <v>90.7017107142857</v>
      </c>
      <c r="DJ352">
        <v>0.09988128928571428</v>
      </c>
      <c r="DK352">
        <v>28.77121071428571</v>
      </c>
      <c r="DL352">
        <v>28.07465714285714</v>
      </c>
      <c r="DM352">
        <v>999.9000000000002</v>
      </c>
      <c r="DN352">
        <v>0</v>
      </c>
      <c r="DO352">
        <v>0</v>
      </c>
      <c r="DP352">
        <v>10004.815</v>
      </c>
      <c r="DQ352">
        <v>0</v>
      </c>
      <c r="DR352">
        <v>157.6420357142857</v>
      </c>
      <c r="DS352">
        <v>-30.85945</v>
      </c>
      <c r="DT352">
        <v>400.7359285714286</v>
      </c>
      <c r="DU352">
        <v>428.6942857142857</v>
      </c>
      <c r="DV352">
        <v>8.196076785714286</v>
      </c>
      <c r="DW352">
        <v>422.8165</v>
      </c>
      <c r="DX352">
        <v>13.71062857142857</v>
      </c>
      <c r="DY352">
        <v>1.986974285714285</v>
      </c>
      <c r="DZ352">
        <v>1.243576071428572</v>
      </c>
      <c r="EA352">
        <v>17.340925</v>
      </c>
      <c r="EB352">
        <v>10.13371071428571</v>
      </c>
      <c r="EC352">
        <v>1499.989285714286</v>
      </c>
      <c r="ED352">
        <v>0.9729966071428571</v>
      </c>
      <c r="EE352">
        <v>0.02700329642857143</v>
      </c>
      <c r="EF352">
        <v>0</v>
      </c>
      <c r="EG352">
        <v>2.388457142857143</v>
      </c>
      <c r="EH352">
        <v>0</v>
      </c>
      <c r="EI352">
        <v>15108.36785714286</v>
      </c>
      <c r="EJ352">
        <v>12533.26071428572</v>
      </c>
      <c r="EK352">
        <v>40.44599999999999</v>
      </c>
      <c r="EL352">
        <v>42.31199999999999</v>
      </c>
      <c r="EM352">
        <v>41.00442857142856</v>
      </c>
      <c r="EN352">
        <v>41.25</v>
      </c>
      <c r="EO352">
        <v>39.81199999999999</v>
      </c>
      <c r="EP352">
        <v>1459.485714285715</v>
      </c>
      <c r="EQ352">
        <v>40.50035714285714</v>
      </c>
      <c r="ER352">
        <v>0</v>
      </c>
      <c r="ES352">
        <v>1662657297.5</v>
      </c>
      <c r="ET352">
        <v>0</v>
      </c>
      <c r="EU352">
        <v>2.375708</v>
      </c>
      <c r="EV352">
        <v>-0.2146846115122136</v>
      </c>
      <c r="EW352">
        <v>640.4999991602798</v>
      </c>
      <c r="EX352">
        <v>15114.344</v>
      </c>
      <c r="EY352">
        <v>15</v>
      </c>
      <c r="EZ352">
        <v>0</v>
      </c>
      <c r="FA352" t="s">
        <v>419</v>
      </c>
      <c r="FB352">
        <v>1662142938.1</v>
      </c>
      <c r="FC352">
        <v>1662142938.1</v>
      </c>
      <c r="FD352">
        <v>0</v>
      </c>
      <c r="FE352">
        <v>0.077</v>
      </c>
      <c r="FF352">
        <v>-0.133</v>
      </c>
      <c r="FG352">
        <v>-3.393</v>
      </c>
      <c r="FH352">
        <v>-0.24</v>
      </c>
      <c r="FI352">
        <v>419</v>
      </c>
      <c r="FJ352">
        <v>24</v>
      </c>
      <c r="FK352">
        <v>0.26</v>
      </c>
      <c r="FL352">
        <v>0.23</v>
      </c>
      <c r="FM352">
        <v>-30.2275625</v>
      </c>
      <c r="FN352">
        <v>-23.85558011257028</v>
      </c>
      <c r="FO352">
        <v>2.932117399481772</v>
      </c>
      <c r="FP352">
        <v>0</v>
      </c>
      <c r="FQ352">
        <v>2.372017647058823</v>
      </c>
      <c r="FR352">
        <v>0.1984262800668454</v>
      </c>
      <c r="FS352">
        <v>0.2680772062524353</v>
      </c>
      <c r="FT352">
        <v>1</v>
      </c>
      <c r="FU352">
        <v>8.190365249999999</v>
      </c>
      <c r="FV352">
        <v>0.1544020637898527</v>
      </c>
      <c r="FW352">
        <v>0.01508130531278722</v>
      </c>
      <c r="FX352">
        <v>0</v>
      </c>
      <c r="FY352">
        <v>1</v>
      </c>
      <c r="FZ352">
        <v>3</v>
      </c>
      <c r="GA352" t="s">
        <v>426</v>
      </c>
      <c r="GB352">
        <v>2.97488</v>
      </c>
      <c r="GC352">
        <v>2.71573</v>
      </c>
      <c r="GD352">
        <v>0.0894826</v>
      </c>
      <c r="GE352">
        <v>0.094502</v>
      </c>
      <c r="GF352">
        <v>0.09984560000000001</v>
      </c>
      <c r="GG352">
        <v>0.0698396</v>
      </c>
      <c r="GH352">
        <v>28543.1</v>
      </c>
      <c r="GI352">
        <v>28525.1</v>
      </c>
      <c r="GJ352">
        <v>29176.9</v>
      </c>
      <c r="GK352">
        <v>29162.8</v>
      </c>
      <c r="GL352">
        <v>34827.2</v>
      </c>
      <c r="GM352">
        <v>36050.8</v>
      </c>
      <c r="GN352">
        <v>41121.5</v>
      </c>
      <c r="GO352">
        <v>41541.7</v>
      </c>
      <c r="GP352">
        <v>1.89905</v>
      </c>
      <c r="GQ352">
        <v>2.2403</v>
      </c>
      <c r="GR352">
        <v>-0.0401288</v>
      </c>
      <c r="GS352">
        <v>0</v>
      </c>
      <c r="GT352">
        <v>28.7301</v>
      </c>
      <c r="GU352">
        <v>999.9</v>
      </c>
      <c r="GV352">
        <v>37.8</v>
      </c>
      <c r="GW352">
        <v>36.7</v>
      </c>
      <c r="GX352">
        <v>25.847</v>
      </c>
      <c r="GY352">
        <v>63.4599</v>
      </c>
      <c r="GZ352">
        <v>21.4423</v>
      </c>
      <c r="HA352">
        <v>2</v>
      </c>
      <c r="HB352">
        <v>0.470892</v>
      </c>
      <c r="HC352">
        <v>2.95719</v>
      </c>
      <c r="HD352">
        <v>20.3625</v>
      </c>
      <c r="HE352">
        <v>5.21594</v>
      </c>
      <c r="HF352">
        <v>12.0101</v>
      </c>
      <c r="HG352">
        <v>4.98685</v>
      </c>
      <c r="HH352">
        <v>3.28768</v>
      </c>
      <c r="HI352">
        <v>9999</v>
      </c>
      <c r="HJ352">
        <v>9999</v>
      </c>
      <c r="HK352">
        <v>9999</v>
      </c>
      <c r="HL352">
        <v>222.7</v>
      </c>
      <c r="HM352">
        <v>1.86752</v>
      </c>
      <c r="HN352">
        <v>1.86659</v>
      </c>
      <c r="HO352">
        <v>1.86595</v>
      </c>
      <c r="HP352">
        <v>1.86584</v>
      </c>
      <c r="HQ352">
        <v>1.8677</v>
      </c>
      <c r="HR352">
        <v>1.87012</v>
      </c>
      <c r="HS352">
        <v>1.86876</v>
      </c>
      <c r="HT352">
        <v>1.87027</v>
      </c>
      <c r="HU352">
        <v>0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-3.885</v>
      </c>
      <c r="II352">
        <v>-0.1519</v>
      </c>
      <c r="IJ352">
        <v>-2.516739542632623</v>
      </c>
      <c r="IK352">
        <v>-0.003475500162460642</v>
      </c>
      <c r="IL352">
        <v>1.125610701116577E-07</v>
      </c>
      <c r="IM352">
        <v>8.211969671259291E-12</v>
      </c>
      <c r="IN352">
        <v>-0.1937301274936507</v>
      </c>
      <c r="IO352">
        <v>-0.01384364534232655</v>
      </c>
      <c r="IP352">
        <v>0.00103161831321913</v>
      </c>
      <c r="IQ352">
        <v>-1.444183994753534E-05</v>
      </c>
      <c r="IR352">
        <v>3</v>
      </c>
      <c r="IS352">
        <v>2339</v>
      </c>
      <c r="IT352">
        <v>1</v>
      </c>
      <c r="IU352">
        <v>31</v>
      </c>
      <c r="IV352">
        <v>8572.700000000001</v>
      </c>
      <c r="IW352">
        <v>8572.700000000001</v>
      </c>
      <c r="IX352">
        <v>1.35254</v>
      </c>
      <c r="IY352">
        <v>2.24243</v>
      </c>
      <c r="IZ352">
        <v>1.94702</v>
      </c>
      <c r="JA352">
        <v>2.63428</v>
      </c>
      <c r="JB352">
        <v>2.19482</v>
      </c>
      <c r="JC352">
        <v>2.39624</v>
      </c>
      <c r="JD352">
        <v>40.3745</v>
      </c>
      <c r="JE352">
        <v>14.3072</v>
      </c>
      <c r="JF352">
        <v>18</v>
      </c>
      <c r="JG352">
        <v>537.448</v>
      </c>
      <c r="JH352">
        <v>769.689</v>
      </c>
      <c r="JI352">
        <v>25.0021</v>
      </c>
      <c r="JJ352">
        <v>33.2593</v>
      </c>
      <c r="JK352">
        <v>30.0002</v>
      </c>
      <c r="JL352">
        <v>33.2329</v>
      </c>
      <c r="JM352">
        <v>33.1513</v>
      </c>
      <c r="JN352">
        <v>27.0836</v>
      </c>
      <c r="JO352">
        <v>43.5819</v>
      </c>
      <c r="JP352">
        <v>0</v>
      </c>
      <c r="JQ352">
        <v>25</v>
      </c>
      <c r="JR352">
        <v>460.14</v>
      </c>
      <c r="JS352">
        <v>13.6972</v>
      </c>
      <c r="JT352">
        <v>99.80880000000001</v>
      </c>
      <c r="JU352">
        <v>99.78489999999999</v>
      </c>
    </row>
    <row r="353" spans="1:281">
      <c r="A353">
        <v>337</v>
      </c>
      <c r="B353">
        <v>1662657302.5</v>
      </c>
      <c r="C353">
        <v>6276.900000095367</v>
      </c>
      <c r="D353" t="s">
        <v>1100</v>
      </c>
      <c r="E353" t="s">
        <v>1101</v>
      </c>
      <c r="F353">
        <v>5</v>
      </c>
      <c r="G353" t="s">
        <v>999</v>
      </c>
      <c r="H353" t="s">
        <v>416</v>
      </c>
      <c r="I353">
        <v>1662657295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445.1920971782455</v>
      </c>
      <c r="AK353">
        <v>411.0071575757576</v>
      </c>
      <c r="AL353">
        <v>1.688621530533111</v>
      </c>
      <c r="AM353">
        <v>64.66516041558027</v>
      </c>
      <c r="AN353">
        <f>(AP353 - AO353 + DI353*1E3/(8.314*(DK353+273.15)) * AR353/DH353 * AQ353) * DH353/(100*CV353) * 1000/(1000 - AP353)</f>
        <v>0</v>
      </c>
      <c r="AO353">
        <v>13.70877545946757</v>
      </c>
      <c r="AP353">
        <v>21.94395892672859</v>
      </c>
      <c r="AQ353">
        <v>0.0002376570310241662</v>
      </c>
      <c r="AR353">
        <v>93.32963312263985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1662657295</v>
      </c>
      <c r="DB353">
        <v>394.3056296296297</v>
      </c>
      <c r="DC353">
        <v>429.9862592592592</v>
      </c>
      <c r="DD353">
        <v>21.92204074074074</v>
      </c>
      <c r="DE353">
        <v>13.70983703703704</v>
      </c>
      <c r="DF353">
        <v>398.1878888888889</v>
      </c>
      <c r="DG353">
        <v>22.07401481481482</v>
      </c>
      <c r="DH353">
        <v>499.9697407407409</v>
      </c>
      <c r="DI353">
        <v>90.70176296296296</v>
      </c>
      <c r="DJ353">
        <v>0.09991683333333334</v>
      </c>
      <c r="DK353">
        <v>28.77815185185185</v>
      </c>
      <c r="DL353">
        <v>28.07604074074074</v>
      </c>
      <c r="DM353">
        <v>999.9000000000001</v>
      </c>
      <c r="DN353">
        <v>0</v>
      </c>
      <c r="DO353">
        <v>0</v>
      </c>
      <c r="DP353">
        <v>10004.18222222222</v>
      </c>
      <c r="DQ353">
        <v>0</v>
      </c>
      <c r="DR353">
        <v>157.6865925925926</v>
      </c>
      <c r="DS353">
        <v>-35.68069259259259</v>
      </c>
      <c r="DT353">
        <v>403.1433703703704</v>
      </c>
      <c r="DU353">
        <v>435.9632592592592</v>
      </c>
      <c r="DV353">
        <v>8.21221111111111</v>
      </c>
      <c r="DW353">
        <v>429.9862592592592</v>
      </c>
      <c r="DX353">
        <v>13.70983703703704</v>
      </c>
      <c r="DY353">
        <v>1.988367407407407</v>
      </c>
      <c r="DZ353">
        <v>1.243505185185185</v>
      </c>
      <c r="EA353">
        <v>17.35201481481481</v>
      </c>
      <c r="EB353">
        <v>10.13285925925926</v>
      </c>
      <c r="EC353">
        <v>1499.983333333333</v>
      </c>
      <c r="ED353">
        <v>0.9729964814814814</v>
      </c>
      <c r="EE353">
        <v>0.02700342962962963</v>
      </c>
      <c r="EF353">
        <v>0</v>
      </c>
      <c r="EG353">
        <v>2.398055555555556</v>
      </c>
      <c r="EH353">
        <v>0</v>
      </c>
      <c r="EI353">
        <v>15165.20370370371</v>
      </c>
      <c r="EJ353">
        <v>12533.21481481481</v>
      </c>
      <c r="EK353">
        <v>40.44633333333333</v>
      </c>
      <c r="EL353">
        <v>42.31199999999999</v>
      </c>
      <c r="EM353">
        <v>41.00918518518519</v>
      </c>
      <c r="EN353">
        <v>41.25</v>
      </c>
      <c r="EO353">
        <v>39.81199999999999</v>
      </c>
      <c r="EP353">
        <v>1459.48</v>
      </c>
      <c r="EQ353">
        <v>40.50037037037037</v>
      </c>
      <c r="ER353">
        <v>0</v>
      </c>
      <c r="ES353">
        <v>1662657302.3</v>
      </c>
      <c r="ET353">
        <v>0</v>
      </c>
      <c r="EU353">
        <v>2.396444</v>
      </c>
      <c r="EV353">
        <v>0.1733538502056004</v>
      </c>
      <c r="EW353">
        <v>606.7230776753989</v>
      </c>
      <c r="EX353">
        <v>15165</v>
      </c>
      <c r="EY353">
        <v>15</v>
      </c>
      <c r="EZ353">
        <v>0</v>
      </c>
      <c r="FA353" t="s">
        <v>419</v>
      </c>
      <c r="FB353">
        <v>1662142938.1</v>
      </c>
      <c r="FC353">
        <v>1662142938.1</v>
      </c>
      <c r="FD353">
        <v>0</v>
      </c>
      <c r="FE353">
        <v>0.077</v>
      </c>
      <c r="FF353">
        <v>-0.133</v>
      </c>
      <c r="FG353">
        <v>-3.393</v>
      </c>
      <c r="FH353">
        <v>-0.24</v>
      </c>
      <c r="FI353">
        <v>419</v>
      </c>
      <c r="FJ353">
        <v>24</v>
      </c>
      <c r="FK353">
        <v>0.26</v>
      </c>
      <c r="FL353">
        <v>0.23</v>
      </c>
      <c r="FM353">
        <v>-33.1428731707317</v>
      </c>
      <c r="FN353">
        <v>-51.6041581881534</v>
      </c>
      <c r="FO353">
        <v>5.523479144393368</v>
      </c>
      <c r="FP353">
        <v>0</v>
      </c>
      <c r="FQ353">
        <v>2.37675294117647</v>
      </c>
      <c r="FR353">
        <v>0.2629732634699798</v>
      </c>
      <c r="FS353">
        <v>0.2856465321247203</v>
      </c>
      <c r="FT353">
        <v>1</v>
      </c>
      <c r="FU353">
        <v>8.201634146341465</v>
      </c>
      <c r="FV353">
        <v>0.1766707317073156</v>
      </c>
      <c r="FW353">
        <v>0.01752213317779943</v>
      </c>
      <c r="FX353">
        <v>0</v>
      </c>
      <c r="FY353">
        <v>1</v>
      </c>
      <c r="FZ353">
        <v>3</v>
      </c>
      <c r="GA353" t="s">
        <v>426</v>
      </c>
      <c r="GB353">
        <v>2.97472</v>
      </c>
      <c r="GC353">
        <v>2.7157</v>
      </c>
      <c r="GD353">
        <v>0.0908762</v>
      </c>
      <c r="GE353">
        <v>0.0968942</v>
      </c>
      <c r="GF353">
        <v>0.0998974</v>
      </c>
      <c r="GG353">
        <v>0.0698391</v>
      </c>
      <c r="GH353">
        <v>28498.5</v>
      </c>
      <c r="GI353">
        <v>28449.8</v>
      </c>
      <c r="GJ353">
        <v>29176</v>
      </c>
      <c r="GK353">
        <v>29162.9</v>
      </c>
      <c r="GL353">
        <v>34824.4</v>
      </c>
      <c r="GM353">
        <v>36050.9</v>
      </c>
      <c r="GN353">
        <v>41120.5</v>
      </c>
      <c r="GO353">
        <v>41541.8</v>
      </c>
      <c r="GP353">
        <v>1.8989</v>
      </c>
      <c r="GQ353">
        <v>2.24038</v>
      </c>
      <c r="GR353">
        <v>-0.0405833</v>
      </c>
      <c r="GS353">
        <v>0</v>
      </c>
      <c r="GT353">
        <v>28.7405</v>
      </c>
      <c r="GU353">
        <v>999.9</v>
      </c>
      <c r="GV353">
        <v>37.8</v>
      </c>
      <c r="GW353">
        <v>36.7</v>
      </c>
      <c r="GX353">
        <v>25.8474</v>
      </c>
      <c r="GY353">
        <v>63.3499</v>
      </c>
      <c r="GZ353">
        <v>21.5545</v>
      </c>
      <c r="HA353">
        <v>2</v>
      </c>
      <c r="HB353">
        <v>0.470904</v>
      </c>
      <c r="HC353">
        <v>2.96541</v>
      </c>
      <c r="HD353">
        <v>20.3622</v>
      </c>
      <c r="HE353">
        <v>5.21639</v>
      </c>
      <c r="HF353">
        <v>12.0099</v>
      </c>
      <c r="HG353">
        <v>4.98705</v>
      </c>
      <c r="HH353">
        <v>3.28778</v>
      </c>
      <c r="HI353">
        <v>9999</v>
      </c>
      <c r="HJ353">
        <v>9999</v>
      </c>
      <c r="HK353">
        <v>9999</v>
      </c>
      <c r="HL353">
        <v>222.7</v>
      </c>
      <c r="HM353">
        <v>1.86751</v>
      </c>
      <c r="HN353">
        <v>1.86658</v>
      </c>
      <c r="HO353">
        <v>1.86591</v>
      </c>
      <c r="HP353">
        <v>1.86584</v>
      </c>
      <c r="HQ353">
        <v>1.86769</v>
      </c>
      <c r="HR353">
        <v>1.87012</v>
      </c>
      <c r="HS353">
        <v>1.86874</v>
      </c>
      <c r="HT353">
        <v>1.87026</v>
      </c>
      <c r="HU353">
        <v>0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-3.912</v>
      </c>
      <c r="II353">
        <v>-0.1518</v>
      </c>
      <c r="IJ353">
        <v>-2.516739542632623</v>
      </c>
      <c r="IK353">
        <v>-0.003475500162460642</v>
      </c>
      <c r="IL353">
        <v>1.125610701116577E-07</v>
      </c>
      <c r="IM353">
        <v>8.211969671259291E-12</v>
      </c>
      <c r="IN353">
        <v>-0.1937301274936507</v>
      </c>
      <c r="IO353">
        <v>-0.01384364534232655</v>
      </c>
      <c r="IP353">
        <v>0.00103161831321913</v>
      </c>
      <c r="IQ353">
        <v>-1.444183994753534E-05</v>
      </c>
      <c r="IR353">
        <v>3</v>
      </c>
      <c r="IS353">
        <v>2339</v>
      </c>
      <c r="IT353">
        <v>1</v>
      </c>
      <c r="IU353">
        <v>31</v>
      </c>
      <c r="IV353">
        <v>8572.700000000001</v>
      </c>
      <c r="IW353">
        <v>8572.700000000001</v>
      </c>
      <c r="IX353">
        <v>1.39282</v>
      </c>
      <c r="IY353">
        <v>2.24121</v>
      </c>
      <c r="IZ353">
        <v>1.94702</v>
      </c>
      <c r="JA353">
        <v>2.63428</v>
      </c>
      <c r="JB353">
        <v>2.19482</v>
      </c>
      <c r="JC353">
        <v>2.3938</v>
      </c>
      <c r="JD353">
        <v>40.3745</v>
      </c>
      <c r="JE353">
        <v>14.3072</v>
      </c>
      <c r="JF353">
        <v>18</v>
      </c>
      <c r="JG353">
        <v>537.355</v>
      </c>
      <c r="JH353">
        <v>769.784</v>
      </c>
      <c r="JI353">
        <v>25.0018</v>
      </c>
      <c r="JJ353">
        <v>33.2608</v>
      </c>
      <c r="JK353">
        <v>30.0001</v>
      </c>
      <c r="JL353">
        <v>33.2345</v>
      </c>
      <c r="JM353">
        <v>33.153</v>
      </c>
      <c r="JN353">
        <v>27.8847</v>
      </c>
      <c r="JO353">
        <v>43.5819</v>
      </c>
      <c r="JP353">
        <v>0</v>
      </c>
      <c r="JQ353">
        <v>25</v>
      </c>
      <c r="JR353">
        <v>473.499</v>
      </c>
      <c r="JS353">
        <v>13.658</v>
      </c>
      <c r="JT353">
        <v>99.8062</v>
      </c>
      <c r="JU353">
        <v>99.785</v>
      </c>
    </row>
    <row r="354" spans="1:281">
      <c r="A354">
        <v>338</v>
      </c>
      <c r="B354">
        <v>1662657307.5</v>
      </c>
      <c r="C354">
        <v>6281.900000095367</v>
      </c>
      <c r="D354" t="s">
        <v>1102</v>
      </c>
      <c r="E354" t="s">
        <v>1103</v>
      </c>
      <c r="F354">
        <v>5</v>
      </c>
      <c r="G354" t="s">
        <v>999</v>
      </c>
      <c r="H354" t="s">
        <v>416</v>
      </c>
      <c r="I354">
        <v>1662657299.714286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460.7148158062722</v>
      </c>
      <c r="AK354">
        <v>422.5874666666664</v>
      </c>
      <c r="AL354">
        <v>2.400997146516966</v>
      </c>
      <c r="AM354">
        <v>64.66516041558027</v>
      </c>
      <c r="AN354">
        <f>(AP354 - AO354 + DI354*1E3/(8.314*(DK354+273.15)) * AR354/DH354 * AQ354) * DH354/(100*CV354) * 1000/(1000 - AP354)</f>
        <v>0</v>
      </c>
      <c r="AO354">
        <v>13.70908669227992</v>
      </c>
      <c r="AP354">
        <v>21.95867678018576</v>
      </c>
      <c r="AQ354">
        <v>0.0002083372116773985</v>
      </c>
      <c r="AR354">
        <v>93.32963312263985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1662657299.714286</v>
      </c>
      <c r="DB354">
        <v>399.6753571428571</v>
      </c>
      <c r="DC354">
        <v>441.2947500000001</v>
      </c>
      <c r="DD354">
        <v>21.93582142857143</v>
      </c>
      <c r="DE354">
        <v>13.70935</v>
      </c>
      <c r="DF354">
        <v>403.5758928571428</v>
      </c>
      <c r="DG354">
        <v>22.08765357142857</v>
      </c>
      <c r="DH354">
        <v>500.0246428571429</v>
      </c>
      <c r="DI354">
        <v>90.70147142857142</v>
      </c>
      <c r="DJ354">
        <v>0.1000100214285714</v>
      </c>
      <c r="DK354">
        <v>28.78284642857143</v>
      </c>
      <c r="DL354">
        <v>28.08009285714285</v>
      </c>
      <c r="DM354">
        <v>999.9000000000002</v>
      </c>
      <c r="DN354">
        <v>0</v>
      </c>
      <c r="DO354">
        <v>0</v>
      </c>
      <c r="DP354">
        <v>10004.50178571429</v>
      </c>
      <c r="DQ354">
        <v>0</v>
      </c>
      <c r="DR354">
        <v>158.1536785714286</v>
      </c>
      <c r="DS354">
        <v>-41.61941428571429</v>
      </c>
      <c r="DT354">
        <v>408.6393571428571</v>
      </c>
      <c r="DU354">
        <v>447.4286785714286</v>
      </c>
      <c r="DV354">
        <v>8.226479285714285</v>
      </c>
      <c r="DW354">
        <v>441.2947500000001</v>
      </c>
      <c r="DX354">
        <v>13.70935</v>
      </c>
      <c r="DY354">
        <v>1.989610357142857</v>
      </c>
      <c r="DZ354">
        <v>1.243457857142857</v>
      </c>
      <c r="EA354">
        <v>17.36190357142857</v>
      </c>
      <c r="EB354">
        <v>10.13227857142857</v>
      </c>
      <c r="EC354">
        <v>1499.997142857143</v>
      </c>
      <c r="ED354">
        <v>0.9729966071428571</v>
      </c>
      <c r="EE354">
        <v>0.02700329642857143</v>
      </c>
      <c r="EF354">
        <v>0</v>
      </c>
      <c r="EG354">
        <v>2.314</v>
      </c>
      <c r="EH354">
        <v>0</v>
      </c>
      <c r="EI354">
        <v>15218.58928571428</v>
      </c>
      <c r="EJ354">
        <v>12533.32857142857</v>
      </c>
      <c r="EK354">
        <v>40.464</v>
      </c>
      <c r="EL354">
        <v>42.32099999999999</v>
      </c>
      <c r="EM354">
        <v>41.01107142857143</v>
      </c>
      <c r="EN354">
        <v>41.25</v>
      </c>
      <c r="EO354">
        <v>39.8255</v>
      </c>
      <c r="EP354">
        <v>1459.492142857143</v>
      </c>
      <c r="EQ354">
        <v>40.50178571428571</v>
      </c>
      <c r="ER354">
        <v>0</v>
      </c>
      <c r="ES354">
        <v>1662657307.7</v>
      </c>
      <c r="ET354">
        <v>0</v>
      </c>
      <c r="EU354">
        <v>2.325234615384615</v>
      </c>
      <c r="EV354">
        <v>-1.389500851479073</v>
      </c>
      <c r="EW354">
        <v>732.4034193532659</v>
      </c>
      <c r="EX354">
        <v>15222.91538461538</v>
      </c>
      <c r="EY354">
        <v>15</v>
      </c>
      <c r="EZ354">
        <v>0</v>
      </c>
      <c r="FA354" t="s">
        <v>419</v>
      </c>
      <c r="FB354">
        <v>1662142938.1</v>
      </c>
      <c r="FC354">
        <v>1662142938.1</v>
      </c>
      <c r="FD354">
        <v>0</v>
      </c>
      <c r="FE354">
        <v>0.077</v>
      </c>
      <c r="FF354">
        <v>-0.133</v>
      </c>
      <c r="FG354">
        <v>-3.393</v>
      </c>
      <c r="FH354">
        <v>-0.24</v>
      </c>
      <c r="FI354">
        <v>419</v>
      </c>
      <c r="FJ354">
        <v>24</v>
      </c>
      <c r="FK354">
        <v>0.26</v>
      </c>
      <c r="FL354">
        <v>0.23</v>
      </c>
      <c r="FM354">
        <v>-38.5381375</v>
      </c>
      <c r="FN354">
        <v>-76.09317636022506</v>
      </c>
      <c r="FO354">
        <v>7.367367403614655</v>
      </c>
      <c r="FP354">
        <v>0</v>
      </c>
      <c r="FQ354">
        <v>2.316273529411765</v>
      </c>
      <c r="FR354">
        <v>-0.7088204680686681</v>
      </c>
      <c r="FS354">
        <v>0.2951331387584688</v>
      </c>
      <c r="FT354">
        <v>1</v>
      </c>
      <c r="FU354">
        <v>8.219182249999999</v>
      </c>
      <c r="FV354">
        <v>0.183057298311421</v>
      </c>
      <c r="FW354">
        <v>0.01765170281977062</v>
      </c>
      <c r="FX354">
        <v>0</v>
      </c>
      <c r="FY354">
        <v>1</v>
      </c>
      <c r="FZ354">
        <v>3</v>
      </c>
      <c r="GA354" t="s">
        <v>426</v>
      </c>
      <c r="GB354">
        <v>2.97456</v>
      </c>
      <c r="GC354">
        <v>2.71547</v>
      </c>
      <c r="GD354">
        <v>0.0928621</v>
      </c>
      <c r="GE354">
        <v>0.0994656</v>
      </c>
      <c r="GF354">
        <v>0.0999447</v>
      </c>
      <c r="GG354">
        <v>0.06984269999999999</v>
      </c>
      <c r="GH354">
        <v>28436.9</v>
      </c>
      <c r="GI354">
        <v>28368.4</v>
      </c>
      <c r="GJ354">
        <v>29176.7</v>
      </c>
      <c r="GK354">
        <v>29162.7</v>
      </c>
      <c r="GL354">
        <v>34823.4</v>
      </c>
      <c r="GM354">
        <v>36050.4</v>
      </c>
      <c r="GN354">
        <v>41121.5</v>
      </c>
      <c r="GO354">
        <v>41541.3</v>
      </c>
      <c r="GP354">
        <v>1.89883</v>
      </c>
      <c r="GQ354">
        <v>2.24067</v>
      </c>
      <c r="GR354">
        <v>-0.0406094</v>
      </c>
      <c r="GS354">
        <v>0</v>
      </c>
      <c r="GT354">
        <v>28.7523</v>
      </c>
      <c r="GU354">
        <v>999.9</v>
      </c>
      <c r="GV354">
        <v>37.9</v>
      </c>
      <c r="GW354">
        <v>36.7</v>
      </c>
      <c r="GX354">
        <v>25.9191</v>
      </c>
      <c r="GY354">
        <v>63.2399</v>
      </c>
      <c r="GZ354">
        <v>21.5825</v>
      </c>
      <c r="HA354">
        <v>2</v>
      </c>
      <c r="HB354">
        <v>0.470996</v>
      </c>
      <c r="HC354">
        <v>2.97076</v>
      </c>
      <c r="HD354">
        <v>20.362</v>
      </c>
      <c r="HE354">
        <v>5.214</v>
      </c>
      <c r="HF354">
        <v>12.0101</v>
      </c>
      <c r="HG354">
        <v>4.98675</v>
      </c>
      <c r="HH354">
        <v>3.28733</v>
      </c>
      <c r="HI354">
        <v>9999</v>
      </c>
      <c r="HJ354">
        <v>9999</v>
      </c>
      <c r="HK354">
        <v>9999</v>
      </c>
      <c r="HL354">
        <v>222.7</v>
      </c>
      <c r="HM354">
        <v>1.86752</v>
      </c>
      <c r="HN354">
        <v>1.8666</v>
      </c>
      <c r="HO354">
        <v>1.86591</v>
      </c>
      <c r="HP354">
        <v>1.86584</v>
      </c>
      <c r="HQ354">
        <v>1.86773</v>
      </c>
      <c r="HR354">
        <v>1.87012</v>
      </c>
      <c r="HS354">
        <v>1.86877</v>
      </c>
      <c r="HT354">
        <v>1.87026</v>
      </c>
      <c r="HU354">
        <v>0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-3.951</v>
      </c>
      <c r="II354">
        <v>-0.1515</v>
      </c>
      <c r="IJ354">
        <v>-2.516739542632623</v>
      </c>
      <c r="IK354">
        <v>-0.003475500162460642</v>
      </c>
      <c r="IL354">
        <v>1.125610701116577E-07</v>
      </c>
      <c r="IM354">
        <v>8.211969671259291E-12</v>
      </c>
      <c r="IN354">
        <v>-0.1937301274936507</v>
      </c>
      <c r="IO354">
        <v>-0.01384364534232655</v>
      </c>
      <c r="IP354">
        <v>0.00103161831321913</v>
      </c>
      <c r="IQ354">
        <v>-1.444183994753534E-05</v>
      </c>
      <c r="IR354">
        <v>3</v>
      </c>
      <c r="IS354">
        <v>2339</v>
      </c>
      <c r="IT354">
        <v>1</v>
      </c>
      <c r="IU354">
        <v>31</v>
      </c>
      <c r="IV354">
        <v>8572.799999999999</v>
      </c>
      <c r="IW354">
        <v>8572.799999999999</v>
      </c>
      <c r="IX354">
        <v>1.39282</v>
      </c>
      <c r="IY354">
        <v>2.23267</v>
      </c>
      <c r="IZ354">
        <v>1.94702</v>
      </c>
      <c r="JA354">
        <v>2.62817</v>
      </c>
      <c r="JB354">
        <v>2.19482</v>
      </c>
      <c r="JC354">
        <v>2.37793</v>
      </c>
      <c r="JD354">
        <v>40.3745</v>
      </c>
      <c r="JE354">
        <v>14.3072</v>
      </c>
      <c r="JF354">
        <v>18</v>
      </c>
      <c r="JG354">
        <v>537.316</v>
      </c>
      <c r="JH354">
        <v>770.081</v>
      </c>
      <c r="JI354">
        <v>25.0014</v>
      </c>
      <c r="JJ354">
        <v>33.2608</v>
      </c>
      <c r="JK354">
        <v>30.0002</v>
      </c>
      <c r="JL354">
        <v>33.2359</v>
      </c>
      <c r="JM354">
        <v>33.1535</v>
      </c>
      <c r="JN354">
        <v>27.8386</v>
      </c>
      <c r="JO354">
        <v>43.5819</v>
      </c>
      <c r="JP354">
        <v>0</v>
      </c>
      <c r="JQ354">
        <v>25</v>
      </c>
      <c r="JR354">
        <v>493.536</v>
      </c>
      <c r="JS354">
        <v>13.6151</v>
      </c>
      <c r="JT354">
        <v>99.8087</v>
      </c>
      <c r="JU354">
        <v>99.7839</v>
      </c>
    </row>
    <row r="355" spans="1:281">
      <c r="A355">
        <v>339</v>
      </c>
      <c r="B355">
        <v>1662657309</v>
      </c>
      <c r="C355">
        <v>6283.400000095367</v>
      </c>
      <c r="D355" t="s">
        <v>1104</v>
      </c>
      <c r="E355" t="s">
        <v>1105</v>
      </c>
      <c r="F355">
        <v>5</v>
      </c>
      <c r="G355" t="s">
        <v>999</v>
      </c>
      <c r="H355" t="s">
        <v>416</v>
      </c>
      <c r="I355">
        <v>1662657300.839286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465.6252466766427</v>
      </c>
      <c r="AK355">
        <v>426.5518606060603</v>
      </c>
      <c r="AL355">
        <v>2.545350415249067</v>
      </c>
      <c r="AM355">
        <v>64.66516041558027</v>
      </c>
      <c r="AN355">
        <f>(AP355 - AO355 + DI355*1E3/(8.314*(DK355+273.15)) * AR355/DH355 * AQ355) * DH355/(100*CV355) * 1000/(1000 - AP355)</f>
        <v>0</v>
      </c>
      <c r="AO355">
        <v>13.70855745988515</v>
      </c>
      <c r="AP355">
        <v>21.96319122807018</v>
      </c>
      <c r="AQ355">
        <v>0.0002007586380161104</v>
      </c>
      <c r="AR355">
        <v>93.32963312263985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1662657300.839286</v>
      </c>
      <c r="DB355">
        <v>401.4491428571428</v>
      </c>
      <c r="DC355">
        <v>444.4437142857143</v>
      </c>
      <c r="DD355">
        <v>21.93916428571429</v>
      </c>
      <c r="DE355">
        <v>13.70937857142857</v>
      </c>
      <c r="DF355">
        <v>405.3556785714285</v>
      </c>
      <c r="DG355">
        <v>22.09096071428572</v>
      </c>
      <c r="DH355">
        <v>500.0157142857142</v>
      </c>
      <c r="DI355">
        <v>90.70149642857142</v>
      </c>
      <c r="DJ355">
        <v>0.09998138928571429</v>
      </c>
      <c r="DK355">
        <v>28.78379285714286</v>
      </c>
      <c r="DL355">
        <v>28.08111071428571</v>
      </c>
      <c r="DM355">
        <v>999.9000000000002</v>
      </c>
      <c r="DN355">
        <v>0</v>
      </c>
      <c r="DO355">
        <v>0</v>
      </c>
      <c r="DP355">
        <v>10006.01607142857</v>
      </c>
      <c r="DQ355">
        <v>0</v>
      </c>
      <c r="DR355">
        <v>158.3371428571428</v>
      </c>
      <c r="DS355">
        <v>-42.99461428571429</v>
      </c>
      <c r="DT355">
        <v>410.4543214285715</v>
      </c>
      <c r="DU355">
        <v>450.6214285714286</v>
      </c>
      <c r="DV355">
        <v>8.229788928571427</v>
      </c>
      <c r="DW355">
        <v>444.4437142857143</v>
      </c>
      <c r="DX355">
        <v>13.70937857142857</v>
      </c>
      <c r="DY355">
        <v>1.989913928571429</v>
      </c>
      <c r="DZ355">
        <v>1.243461071428571</v>
      </c>
      <c r="EA355">
        <v>17.36431428571429</v>
      </c>
      <c r="EB355">
        <v>10.13231428571429</v>
      </c>
      <c r="EC355">
        <v>1500.021428571429</v>
      </c>
      <c r="ED355">
        <v>0.9729969642857144</v>
      </c>
      <c r="EE355">
        <v>0.02700291785714285</v>
      </c>
      <c r="EF355">
        <v>0</v>
      </c>
      <c r="EG355">
        <v>2.311742857142857</v>
      </c>
      <c r="EH355">
        <v>0</v>
      </c>
      <c r="EI355">
        <v>15232.975</v>
      </c>
      <c r="EJ355">
        <v>12533.53571428571</v>
      </c>
      <c r="EK355">
        <v>40.4685</v>
      </c>
      <c r="EL355">
        <v>42.32324999999999</v>
      </c>
      <c r="EM355">
        <v>41.01328571428571</v>
      </c>
      <c r="EN355">
        <v>41.25</v>
      </c>
      <c r="EO355">
        <v>39.82774999999999</v>
      </c>
      <c r="EP355">
        <v>1459.515714285715</v>
      </c>
      <c r="EQ355">
        <v>40.5025</v>
      </c>
      <c r="ER355">
        <v>0</v>
      </c>
      <c r="ES355">
        <v>1662657308.9</v>
      </c>
      <c r="ET355">
        <v>0</v>
      </c>
      <c r="EU355">
        <v>2.298907692307692</v>
      </c>
      <c r="EV355">
        <v>-0.7512341816221025</v>
      </c>
      <c r="EW355">
        <v>785.0427352197673</v>
      </c>
      <c r="EX355">
        <v>15238.61153846154</v>
      </c>
      <c r="EY355">
        <v>15</v>
      </c>
      <c r="EZ355">
        <v>0</v>
      </c>
      <c r="FA355" t="s">
        <v>419</v>
      </c>
      <c r="FB355">
        <v>1662142938.1</v>
      </c>
      <c r="FC355">
        <v>1662142938.1</v>
      </c>
      <c r="FD355">
        <v>0</v>
      </c>
      <c r="FE355">
        <v>0.077</v>
      </c>
      <c r="FF355">
        <v>-0.133</v>
      </c>
      <c r="FG355">
        <v>-3.393</v>
      </c>
      <c r="FH355">
        <v>-0.24</v>
      </c>
      <c r="FI355">
        <v>419</v>
      </c>
      <c r="FJ355">
        <v>24</v>
      </c>
      <c r="FK355">
        <v>0.26</v>
      </c>
      <c r="FL355">
        <v>0.23</v>
      </c>
      <c r="FM355">
        <v>-39.89571707317074</v>
      </c>
      <c r="FN355">
        <v>-75.84011916376302</v>
      </c>
      <c r="FO355">
        <v>7.521371090364894</v>
      </c>
      <c r="FP355">
        <v>0</v>
      </c>
      <c r="FQ355">
        <v>2.324361764705882</v>
      </c>
      <c r="FR355">
        <v>-0.6099266575034922</v>
      </c>
      <c r="FS355">
        <v>0.2870874646542264</v>
      </c>
      <c r="FT355">
        <v>1</v>
      </c>
      <c r="FU355">
        <v>8.222998048780489</v>
      </c>
      <c r="FV355">
        <v>0.1812464111498357</v>
      </c>
      <c r="FW355">
        <v>0.01791083664610539</v>
      </c>
      <c r="FX355">
        <v>0</v>
      </c>
      <c r="FY355">
        <v>1</v>
      </c>
      <c r="FZ355">
        <v>3</v>
      </c>
      <c r="GA355" t="s">
        <v>426</v>
      </c>
      <c r="GB355">
        <v>2.97419</v>
      </c>
      <c r="GC355">
        <v>2.71545</v>
      </c>
      <c r="GD355">
        <v>0.0935265</v>
      </c>
      <c r="GE355">
        <v>0.100058</v>
      </c>
      <c r="GF355">
        <v>0.09995900000000001</v>
      </c>
      <c r="GG355">
        <v>0.06984120000000001</v>
      </c>
      <c r="GH355">
        <v>28416</v>
      </c>
      <c r="GI355">
        <v>28349.6</v>
      </c>
      <c r="GJ355">
        <v>29176.7</v>
      </c>
      <c r="GK355">
        <v>29162.5</v>
      </c>
      <c r="GL355">
        <v>34822.9</v>
      </c>
      <c r="GM355">
        <v>36050.3</v>
      </c>
      <c r="GN355">
        <v>41121.5</v>
      </c>
      <c r="GO355">
        <v>41541.1</v>
      </c>
      <c r="GP355">
        <v>1.89865</v>
      </c>
      <c r="GQ355">
        <v>2.24073</v>
      </c>
      <c r="GR355">
        <v>-0.0405684</v>
      </c>
      <c r="GS355">
        <v>0</v>
      </c>
      <c r="GT355">
        <v>28.756</v>
      </c>
      <c r="GU355">
        <v>999.9</v>
      </c>
      <c r="GV355">
        <v>37.9</v>
      </c>
      <c r="GW355">
        <v>36.7</v>
      </c>
      <c r="GX355">
        <v>25.9195</v>
      </c>
      <c r="GY355">
        <v>63.4599</v>
      </c>
      <c r="GZ355">
        <v>21.6867</v>
      </c>
      <c r="HA355">
        <v>2</v>
      </c>
      <c r="HB355">
        <v>0.471082</v>
      </c>
      <c r="HC355">
        <v>2.97244</v>
      </c>
      <c r="HD355">
        <v>20.3618</v>
      </c>
      <c r="HE355">
        <v>5.21355</v>
      </c>
      <c r="HF355">
        <v>12.0101</v>
      </c>
      <c r="HG355">
        <v>4.98595</v>
      </c>
      <c r="HH355">
        <v>3.28728</v>
      </c>
      <c r="HI355">
        <v>9999</v>
      </c>
      <c r="HJ355">
        <v>9999</v>
      </c>
      <c r="HK355">
        <v>9999</v>
      </c>
      <c r="HL355">
        <v>222.7</v>
      </c>
      <c r="HM355">
        <v>1.86752</v>
      </c>
      <c r="HN355">
        <v>1.86659</v>
      </c>
      <c r="HO355">
        <v>1.8659</v>
      </c>
      <c r="HP355">
        <v>1.86584</v>
      </c>
      <c r="HQ355">
        <v>1.86771</v>
      </c>
      <c r="HR355">
        <v>1.87012</v>
      </c>
      <c r="HS355">
        <v>1.86877</v>
      </c>
      <c r="HT355">
        <v>1.87026</v>
      </c>
      <c r="HU355">
        <v>0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-3.965</v>
      </c>
      <c r="II355">
        <v>-0.1516</v>
      </c>
      <c r="IJ355">
        <v>-2.516739542632623</v>
      </c>
      <c r="IK355">
        <v>-0.003475500162460642</v>
      </c>
      <c r="IL355">
        <v>1.125610701116577E-07</v>
      </c>
      <c r="IM355">
        <v>8.211969671259291E-12</v>
      </c>
      <c r="IN355">
        <v>-0.1937301274936507</v>
      </c>
      <c r="IO355">
        <v>-0.01384364534232655</v>
      </c>
      <c r="IP355">
        <v>0.00103161831321913</v>
      </c>
      <c r="IQ355">
        <v>-1.444183994753534E-05</v>
      </c>
      <c r="IR355">
        <v>3</v>
      </c>
      <c r="IS355">
        <v>2339</v>
      </c>
      <c r="IT355">
        <v>1</v>
      </c>
      <c r="IU355">
        <v>31</v>
      </c>
      <c r="IV355">
        <v>8572.799999999999</v>
      </c>
      <c r="IW355">
        <v>8572.799999999999</v>
      </c>
      <c r="IX355">
        <v>1.43311</v>
      </c>
      <c r="IY355">
        <v>2.24609</v>
      </c>
      <c r="IZ355">
        <v>1.94702</v>
      </c>
      <c r="JA355">
        <v>2.62817</v>
      </c>
      <c r="JB355">
        <v>2.19482</v>
      </c>
      <c r="JC355">
        <v>2.38892</v>
      </c>
      <c r="JD355">
        <v>40.3745</v>
      </c>
      <c r="JE355">
        <v>14.2984</v>
      </c>
      <c r="JF355">
        <v>18</v>
      </c>
      <c r="JG355">
        <v>537.194</v>
      </c>
      <c r="JH355">
        <v>770.143</v>
      </c>
      <c r="JI355">
        <v>25.0013</v>
      </c>
      <c r="JJ355">
        <v>33.2608</v>
      </c>
      <c r="JK355">
        <v>30.0003</v>
      </c>
      <c r="JL355">
        <v>33.2359</v>
      </c>
      <c r="JM355">
        <v>33.1546</v>
      </c>
      <c r="JN355">
        <v>28.683</v>
      </c>
      <c r="JO355">
        <v>43.5819</v>
      </c>
      <c r="JP355">
        <v>0</v>
      </c>
      <c r="JQ355">
        <v>25</v>
      </c>
      <c r="JR355">
        <v>426.713</v>
      </c>
      <c r="JS355">
        <v>13.6016</v>
      </c>
      <c r="JT355">
        <v>99.8086</v>
      </c>
      <c r="JU355">
        <v>99.78360000000001</v>
      </c>
    </row>
    <row r="356" spans="1:281">
      <c r="A356">
        <v>340</v>
      </c>
      <c r="B356">
        <v>1662657312.5</v>
      </c>
      <c r="C356">
        <v>6286.900000095367</v>
      </c>
      <c r="D356" t="s">
        <v>1106</v>
      </c>
      <c r="E356" t="s">
        <v>1107</v>
      </c>
      <c r="F356">
        <v>5</v>
      </c>
      <c r="G356" t="s">
        <v>999</v>
      </c>
      <c r="H356" t="s">
        <v>416</v>
      </c>
      <c r="I356">
        <v>1662657304.555556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475.4733605957725</v>
      </c>
      <c r="AK356">
        <v>435.6362181818181</v>
      </c>
      <c r="AL356">
        <v>2.598813255275128</v>
      </c>
      <c r="AM356">
        <v>64.66516041558027</v>
      </c>
      <c r="AN356">
        <f>(AP356 - AO356 + DI356*1E3/(8.314*(DK356+273.15)) * AR356/DH356 * AQ356) * DH356/(100*CV356) * 1000/(1000 - AP356)</f>
        <v>0</v>
      </c>
      <c r="AO356">
        <v>13.70966783503067</v>
      </c>
      <c r="AP356">
        <v>21.97152827657378</v>
      </c>
      <c r="AQ356">
        <v>0.0002054421691099107</v>
      </c>
      <c r="AR356">
        <v>93.32963312263985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1662657304.555556</v>
      </c>
      <c r="DB356">
        <v>408.4908518518519</v>
      </c>
      <c r="DC356">
        <v>454.5217777777777</v>
      </c>
      <c r="DD356">
        <v>21.95049999999999</v>
      </c>
      <c r="DE356">
        <v>13.70940370370371</v>
      </c>
      <c r="DF356">
        <v>412.4212592592593</v>
      </c>
      <c r="DG356">
        <v>22.10218148148149</v>
      </c>
      <c r="DH356">
        <v>499.9922962962963</v>
      </c>
      <c r="DI356">
        <v>90.70138888888887</v>
      </c>
      <c r="DJ356">
        <v>0.0999053851851852</v>
      </c>
      <c r="DK356">
        <v>28.78522962962963</v>
      </c>
      <c r="DL356">
        <v>28.08434074074075</v>
      </c>
      <c r="DM356">
        <v>999.9000000000001</v>
      </c>
      <c r="DN356">
        <v>0</v>
      </c>
      <c r="DO356">
        <v>0</v>
      </c>
      <c r="DP356">
        <v>10013.16111111111</v>
      </c>
      <c r="DQ356">
        <v>0</v>
      </c>
      <c r="DR356">
        <v>158.9782962962963</v>
      </c>
      <c r="DS356">
        <v>-46.03087407407407</v>
      </c>
      <c r="DT356">
        <v>417.6589259259259</v>
      </c>
      <c r="DU356">
        <v>460.8395555555555</v>
      </c>
      <c r="DV356">
        <v>8.241096666666666</v>
      </c>
      <c r="DW356">
        <v>454.5217777777777</v>
      </c>
      <c r="DX356">
        <v>13.70940370370371</v>
      </c>
      <c r="DY356">
        <v>1.990940370370371</v>
      </c>
      <c r="DZ356">
        <v>1.243462222222222</v>
      </c>
      <c r="EA356">
        <v>17.37247407407407</v>
      </c>
      <c r="EB356">
        <v>10.13231851851852</v>
      </c>
      <c r="EC356">
        <v>1500.012222222223</v>
      </c>
      <c r="ED356">
        <v>0.9729962962962964</v>
      </c>
      <c r="EE356">
        <v>0.02700362592592593</v>
      </c>
      <c r="EF356">
        <v>0</v>
      </c>
      <c r="EG356">
        <v>2.274811111111111</v>
      </c>
      <c r="EH356">
        <v>0</v>
      </c>
      <c r="EI356">
        <v>15287.43703703704</v>
      </c>
      <c r="EJ356">
        <v>12533.47037037037</v>
      </c>
      <c r="EK356">
        <v>40.46966666666667</v>
      </c>
      <c r="EL356">
        <v>42.32366666666666</v>
      </c>
      <c r="EM356">
        <v>41.02296296296295</v>
      </c>
      <c r="EN356">
        <v>41.25</v>
      </c>
      <c r="EO356">
        <v>39.83766666666666</v>
      </c>
      <c r="EP356">
        <v>1459.505555555556</v>
      </c>
      <c r="EQ356">
        <v>40.50481481481481</v>
      </c>
      <c r="ER356">
        <v>0</v>
      </c>
      <c r="ES356">
        <v>1662657312.5</v>
      </c>
      <c r="ET356">
        <v>0</v>
      </c>
      <c r="EU356">
        <v>2.286080769230769</v>
      </c>
      <c r="EV356">
        <v>0.1626359010336909</v>
      </c>
      <c r="EW356">
        <v>991.2888876073383</v>
      </c>
      <c r="EX356">
        <v>15292.62307692308</v>
      </c>
      <c r="EY356">
        <v>15</v>
      </c>
      <c r="EZ356">
        <v>0</v>
      </c>
      <c r="FA356" t="s">
        <v>419</v>
      </c>
      <c r="FB356">
        <v>1662142938.1</v>
      </c>
      <c r="FC356">
        <v>1662142938.1</v>
      </c>
      <c r="FD356">
        <v>0</v>
      </c>
      <c r="FE356">
        <v>0.077</v>
      </c>
      <c r="FF356">
        <v>-0.133</v>
      </c>
      <c r="FG356">
        <v>-3.393</v>
      </c>
      <c r="FH356">
        <v>-0.24</v>
      </c>
      <c r="FI356">
        <v>419</v>
      </c>
      <c r="FJ356">
        <v>24</v>
      </c>
      <c r="FK356">
        <v>0.26</v>
      </c>
      <c r="FL356">
        <v>0.23</v>
      </c>
      <c r="FM356">
        <v>-42.659215</v>
      </c>
      <c r="FN356">
        <v>-64.45746416510309</v>
      </c>
      <c r="FO356">
        <v>6.464779165893836</v>
      </c>
      <c r="FP356">
        <v>0</v>
      </c>
      <c r="FQ356">
        <v>2.300782352941177</v>
      </c>
      <c r="FR356">
        <v>-0.4355996927821307</v>
      </c>
      <c r="FS356">
        <v>0.2838417728973705</v>
      </c>
      <c r="FT356">
        <v>1</v>
      </c>
      <c r="FU356">
        <v>8.231055749999999</v>
      </c>
      <c r="FV356">
        <v>0.1808979737335618</v>
      </c>
      <c r="FW356">
        <v>0.01744124363219254</v>
      </c>
      <c r="FX356">
        <v>0</v>
      </c>
      <c r="FY356">
        <v>1</v>
      </c>
      <c r="FZ356">
        <v>3</v>
      </c>
      <c r="GA356" t="s">
        <v>426</v>
      </c>
      <c r="GB356">
        <v>2.97474</v>
      </c>
      <c r="GC356">
        <v>2.71592</v>
      </c>
      <c r="GD356">
        <v>0.0949763</v>
      </c>
      <c r="GE356">
        <v>0.1007</v>
      </c>
      <c r="GF356">
        <v>0.09998700000000001</v>
      </c>
      <c r="GG356">
        <v>0.0698397</v>
      </c>
      <c r="GH356">
        <v>28370</v>
      </c>
      <c r="GI356">
        <v>28329.3</v>
      </c>
      <c r="GJ356">
        <v>29176.1</v>
      </c>
      <c r="GK356">
        <v>29162.5</v>
      </c>
      <c r="GL356">
        <v>34821.2</v>
      </c>
      <c r="GM356">
        <v>36050.2</v>
      </c>
      <c r="GN356">
        <v>41120.8</v>
      </c>
      <c r="GO356">
        <v>41540.9</v>
      </c>
      <c r="GP356">
        <v>1.89895</v>
      </c>
      <c r="GQ356">
        <v>2.24055</v>
      </c>
      <c r="GR356">
        <v>-0.0411011</v>
      </c>
      <c r="GS356">
        <v>0</v>
      </c>
      <c r="GT356">
        <v>28.7633</v>
      </c>
      <c r="GU356">
        <v>999.9</v>
      </c>
      <c r="GV356">
        <v>37.9</v>
      </c>
      <c r="GW356">
        <v>36.7</v>
      </c>
      <c r="GX356">
        <v>25.9171</v>
      </c>
      <c r="GY356">
        <v>63.3699</v>
      </c>
      <c r="GZ356">
        <v>21.6426</v>
      </c>
      <c r="HA356">
        <v>2</v>
      </c>
      <c r="HB356">
        <v>0.471227</v>
      </c>
      <c r="HC356">
        <v>2.9749</v>
      </c>
      <c r="HD356">
        <v>20.3613</v>
      </c>
      <c r="HE356">
        <v>5.2113</v>
      </c>
      <c r="HF356">
        <v>12.0099</v>
      </c>
      <c r="HG356">
        <v>4.98525</v>
      </c>
      <c r="HH356">
        <v>3.2868</v>
      </c>
      <c r="HI356">
        <v>9999</v>
      </c>
      <c r="HJ356">
        <v>9999</v>
      </c>
      <c r="HK356">
        <v>9999</v>
      </c>
      <c r="HL356">
        <v>222.7</v>
      </c>
      <c r="HM356">
        <v>1.86752</v>
      </c>
      <c r="HN356">
        <v>1.86658</v>
      </c>
      <c r="HO356">
        <v>1.86591</v>
      </c>
      <c r="HP356">
        <v>1.86584</v>
      </c>
      <c r="HQ356">
        <v>1.8677</v>
      </c>
      <c r="HR356">
        <v>1.87012</v>
      </c>
      <c r="HS356">
        <v>1.86878</v>
      </c>
      <c r="HT356">
        <v>1.87023</v>
      </c>
      <c r="HU356">
        <v>0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-3.994</v>
      </c>
      <c r="II356">
        <v>-0.1514</v>
      </c>
      <c r="IJ356">
        <v>-2.516739542632623</v>
      </c>
      <c r="IK356">
        <v>-0.003475500162460642</v>
      </c>
      <c r="IL356">
        <v>1.125610701116577E-07</v>
      </c>
      <c r="IM356">
        <v>8.211969671259291E-12</v>
      </c>
      <c r="IN356">
        <v>-0.1937301274936507</v>
      </c>
      <c r="IO356">
        <v>-0.01384364534232655</v>
      </c>
      <c r="IP356">
        <v>0.00103161831321913</v>
      </c>
      <c r="IQ356">
        <v>-1.444183994753534E-05</v>
      </c>
      <c r="IR356">
        <v>3</v>
      </c>
      <c r="IS356">
        <v>2339</v>
      </c>
      <c r="IT356">
        <v>1</v>
      </c>
      <c r="IU356">
        <v>31</v>
      </c>
      <c r="IV356">
        <v>8572.9</v>
      </c>
      <c r="IW356">
        <v>8572.9</v>
      </c>
      <c r="IX356">
        <v>1.44897</v>
      </c>
      <c r="IY356">
        <v>2.23999</v>
      </c>
      <c r="IZ356">
        <v>1.94702</v>
      </c>
      <c r="JA356">
        <v>2.62573</v>
      </c>
      <c r="JB356">
        <v>2.19482</v>
      </c>
      <c r="JC356">
        <v>2.40723</v>
      </c>
      <c r="JD356">
        <v>40.3745</v>
      </c>
      <c r="JE356">
        <v>14.3072</v>
      </c>
      <c r="JF356">
        <v>18</v>
      </c>
      <c r="JG356">
        <v>537.403</v>
      </c>
      <c r="JH356">
        <v>769.99</v>
      </c>
      <c r="JI356">
        <v>25.0009</v>
      </c>
      <c r="JJ356">
        <v>33.2624</v>
      </c>
      <c r="JK356">
        <v>30.0003</v>
      </c>
      <c r="JL356">
        <v>33.2359</v>
      </c>
      <c r="JM356">
        <v>33.1559</v>
      </c>
      <c r="JN356">
        <v>29.006</v>
      </c>
      <c r="JO356">
        <v>43.8782</v>
      </c>
      <c r="JP356">
        <v>0</v>
      </c>
      <c r="JQ356">
        <v>25</v>
      </c>
      <c r="JR356">
        <v>506.896</v>
      </c>
      <c r="JS356">
        <v>13.572</v>
      </c>
      <c r="JT356">
        <v>99.8068</v>
      </c>
      <c r="JU356">
        <v>99.7831</v>
      </c>
    </row>
    <row r="357" spans="1:281">
      <c r="A357">
        <v>341</v>
      </c>
      <c r="B357">
        <v>1662657314</v>
      </c>
      <c r="C357">
        <v>6288.400000095367</v>
      </c>
      <c r="D357" t="s">
        <v>1108</v>
      </c>
      <c r="E357" t="s">
        <v>1109</v>
      </c>
      <c r="F357">
        <v>5</v>
      </c>
      <c r="G357" t="s">
        <v>999</v>
      </c>
      <c r="H357" t="s">
        <v>416</v>
      </c>
      <c r="I357">
        <v>1662657305.722222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477.155549613184</v>
      </c>
      <c r="AK357">
        <v>438.7530727272726</v>
      </c>
      <c r="AL357">
        <v>2.332366208538934</v>
      </c>
      <c r="AM357">
        <v>64.66516041558027</v>
      </c>
      <c r="AN357">
        <f>(AP357 - AO357 + DI357*1E3/(8.314*(DK357+273.15)) * AR357/DH357 * AQ357) * DH357/(100*CV357) * 1000/(1000 - AP357)</f>
        <v>0</v>
      </c>
      <c r="AO357">
        <v>13.70949122211752</v>
      </c>
      <c r="AP357">
        <v>21.97534189886483</v>
      </c>
      <c r="AQ357">
        <v>0.0001751576793088586</v>
      </c>
      <c r="AR357">
        <v>93.32963312263985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1662657305.722222</v>
      </c>
      <c r="DB357">
        <v>410.985925925926</v>
      </c>
      <c r="DC357">
        <v>457.468037037037</v>
      </c>
      <c r="DD357">
        <v>21.95396666666666</v>
      </c>
      <c r="DE357">
        <v>13.70934814814815</v>
      </c>
      <c r="DF357">
        <v>414.9248148148149</v>
      </c>
      <c r="DG357">
        <v>22.10561481481482</v>
      </c>
      <c r="DH357">
        <v>499.9910740740742</v>
      </c>
      <c r="DI357">
        <v>90.70123333333332</v>
      </c>
      <c r="DJ357">
        <v>0.09990153333333333</v>
      </c>
      <c r="DK357">
        <v>28.78541481481481</v>
      </c>
      <c r="DL357">
        <v>28.08563703703704</v>
      </c>
      <c r="DM357">
        <v>999.9000000000001</v>
      </c>
      <c r="DN357">
        <v>0</v>
      </c>
      <c r="DO357">
        <v>0</v>
      </c>
      <c r="DP357">
        <v>10015.54259259259</v>
      </c>
      <c r="DQ357">
        <v>0</v>
      </c>
      <c r="DR357">
        <v>159.160037037037</v>
      </c>
      <c r="DS357">
        <v>-46.48203703703705</v>
      </c>
      <c r="DT357">
        <v>420.2115185185184</v>
      </c>
      <c r="DU357">
        <v>463.8267407407407</v>
      </c>
      <c r="DV357">
        <v>8.244623703703704</v>
      </c>
      <c r="DW357">
        <v>457.468037037037</v>
      </c>
      <c r="DX357">
        <v>13.70934814814815</v>
      </c>
      <c r="DY357">
        <v>1.991251481481482</v>
      </c>
      <c r="DZ357">
        <v>1.243454814814815</v>
      </c>
      <c r="EA357">
        <v>17.37494814814815</v>
      </c>
      <c r="EB357">
        <v>10.13222592592592</v>
      </c>
      <c r="EC357">
        <v>1500.015555555556</v>
      </c>
      <c r="ED357">
        <v>0.9729962962962964</v>
      </c>
      <c r="EE357">
        <v>0.02700362592592593</v>
      </c>
      <c r="EF357">
        <v>0</v>
      </c>
      <c r="EG357">
        <v>2.273733333333333</v>
      </c>
      <c r="EH357">
        <v>0</v>
      </c>
      <c r="EI357">
        <v>15307.73333333334</v>
      </c>
      <c r="EJ357">
        <v>12533.5</v>
      </c>
      <c r="EK357">
        <v>40.47433333333333</v>
      </c>
      <c r="EL357">
        <v>42.32366666666666</v>
      </c>
      <c r="EM357">
        <v>41.02755555555554</v>
      </c>
      <c r="EN357">
        <v>41.25</v>
      </c>
      <c r="EO357">
        <v>39.84</v>
      </c>
      <c r="EP357">
        <v>1459.508518518519</v>
      </c>
      <c r="EQ357">
        <v>40.50518518518518</v>
      </c>
      <c r="ER357">
        <v>0</v>
      </c>
      <c r="ES357">
        <v>1662657314.3</v>
      </c>
      <c r="ET357">
        <v>0</v>
      </c>
      <c r="EU357">
        <v>2.320224</v>
      </c>
      <c r="EV357">
        <v>-0.3274846193542377</v>
      </c>
      <c r="EW357">
        <v>1104.330770943493</v>
      </c>
      <c r="EX357">
        <v>15329.008</v>
      </c>
      <c r="EY357">
        <v>15</v>
      </c>
      <c r="EZ357">
        <v>0</v>
      </c>
      <c r="FA357" t="s">
        <v>419</v>
      </c>
      <c r="FB357">
        <v>1662142938.1</v>
      </c>
      <c r="FC357">
        <v>1662142938.1</v>
      </c>
      <c r="FD357">
        <v>0</v>
      </c>
      <c r="FE357">
        <v>0.077</v>
      </c>
      <c r="FF357">
        <v>-0.133</v>
      </c>
      <c r="FG357">
        <v>-3.393</v>
      </c>
      <c r="FH357">
        <v>-0.24</v>
      </c>
      <c r="FI357">
        <v>419</v>
      </c>
      <c r="FJ357">
        <v>24</v>
      </c>
      <c r="FK357">
        <v>0.26</v>
      </c>
      <c r="FL357">
        <v>0.23</v>
      </c>
      <c r="FM357">
        <v>-43.49666097560976</v>
      </c>
      <c r="FN357">
        <v>-52.47225993031361</v>
      </c>
      <c r="FO357">
        <v>5.772525143059801</v>
      </c>
      <c r="FP357">
        <v>0</v>
      </c>
      <c r="FQ357">
        <v>2.328876470588236</v>
      </c>
      <c r="FR357">
        <v>-0.5087578304392568</v>
      </c>
      <c r="FS357">
        <v>0.2856586857431163</v>
      </c>
      <c r="FT357">
        <v>1</v>
      </c>
      <c r="FU357">
        <v>8.234650975609755</v>
      </c>
      <c r="FV357">
        <v>0.1816626480836266</v>
      </c>
      <c r="FW357">
        <v>0.01794502374188907</v>
      </c>
      <c r="FX357">
        <v>0</v>
      </c>
      <c r="FY357">
        <v>1</v>
      </c>
      <c r="FZ357">
        <v>3</v>
      </c>
      <c r="GA357" t="s">
        <v>426</v>
      </c>
      <c r="GB357">
        <v>2.97455</v>
      </c>
      <c r="GC357">
        <v>2.71587</v>
      </c>
      <c r="GD357">
        <v>0.09547120000000001</v>
      </c>
      <c r="GE357">
        <v>0.101168</v>
      </c>
      <c r="GF357">
        <v>0.0999935</v>
      </c>
      <c r="GG357">
        <v>0.06981370000000001</v>
      </c>
      <c r="GH357">
        <v>28354.5</v>
      </c>
      <c r="GI357">
        <v>28314.7</v>
      </c>
      <c r="GJ357">
        <v>29176.2</v>
      </c>
      <c r="GK357">
        <v>29162.6</v>
      </c>
      <c r="GL357">
        <v>34820.9</v>
      </c>
      <c r="GM357">
        <v>36051.5</v>
      </c>
      <c r="GN357">
        <v>41120.7</v>
      </c>
      <c r="GO357">
        <v>41541.2</v>
      </c>
      <c r="GP357">
        <v>1.89885</v>
      </c>
      <c r="GQ357">
        <v>2.24053</v>
      </c>
      <c r="GR357">
        <v>-0.0412017</v>
      </c>
      <c r="GS357">
        <v>0</v>
      </c>
      <c r="GT357">
        <v>28.7655</v>
      </c>
      <c r="GU357">
        <v>999.9</v>
      </c>
      <c r="GV357">
        <v>37.9</v>
      </c>
      <c r="GW357">
        <v>36.7</v>
      </c>
      <c r="GX357">
        <v>25.9162</v>
      </c>
      <c r="GY357">
        <v>63.4399</v>
      </c>
      <c r="GZ357">
        <v>21.7788</v>
      </c>
      <c r="HA357">
        <v>2</v>
      </c>
      <c r="HB357">
        <v>0.471242</v>
      </c>
      <c r="HC357">
        <v>2.97437</v>
      </c>
      <c r="HD357">
        <v>20.3613</v>
      </c>
      <c r="HE357">
        <v>5.211</v>
      </c>
      <c r="HF357">
        <v>12.0101</v>
      </c>
      <c r="HG357">
        <v>4.9853</v>
      </c>
      <c r="HH357">
        <v>3.2868</v>
      </c>
      <c r="HI357">
        <v>9999</v>
      </c>
      <c r="HJ357">
        <v>9999</v>
      </c>
      <c r="HK357">
        <v>9999</v>
      </c>
      <c r="HL357">
        <v>222.7</v>
      </c>
      <c r="HM357">
        <v>1.86752</v>
      </c>
      <c r="HN357">
        <v>1.86656</v>
      </c>
      <c r="HO357">
        <v>1.86592</v>
      </c>
      <c r="HP357">
        <v>1.86584</v>
      </c>
      <c r="HQ357">
        <v>1.8677</v>
      </c>
      <c r="HR357">
        <v>1.87012</v>
      </c>
      <c r="HS357">
        <v>1.86877</v>
      </c>
      <c r="HT357">
        <v>1.87022</v>
      </c>
      <c r="HU357">
        <v>0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-4.004</v>
      </c>
      <c r="II357">
        <v>-0.1514</v>
      </c>
      <c r="IJ357">
        <v>-2.516739542632623</v>
      </c>
      <c r="IK357">
        <v>-0.003475500162460642</v>
      </c>
      <c r="IL357">
        <v>1.125610701116577E-07</v>
      </c>
      <c r="IM357">
        <v>8.211969671259291E-12</v>
      </c>
      <c r="IN357">
        <v>-0.1937301274936507</v>
      </c>
      <c r="IO357">
        <v>-0.01384364534232655</v>
      </c>
      <c r="IP357">
        <v>0.00103161831321913</v>
      </c>
      <c r="IQ357">
        <v>-1.444183994753534E-05</v>
      </c>
      <c r="IR357">
        <v>3</v>
      </c>
      <c r="IS357">
        <v>2339</v>
      </c>
      <c r="IT357">
        <v>1</v>
      </c>
      <c r="IU357">
        <v>31</v>
      </c>
      <c r="IV357">
        <v>8572.9</v>
      </c>
      <c r="IW357">
        <v>8572.9</v>
      </c>
      <c r="IX357">
        <v>1.46118</v>
      </c>
      <c r="IY357">
        <v>2.24609</v>
      </c>
      <c r="IZ357">
        <v>1.9458</v>
      </c>
      <c r="JA357">
        <v>2.62939</v>
      </c>
      <c r="JB357">
        <v>2.19482</v>
      </c>
      <c r="JC357">
        <v>2.36694</v>
      </c>
      <c r="JD357">
        <v>40.3745</v>
      </c>
      <c r="JE357">
        <v>14.2896</v>
      </c>
      <c r="JF357">
        <v>18</v>
      </c>
      <c r="JG357">
        <v>537.333</v>
      </c>
      <c r="JH357">
        <v>769.966</v>
      </c>
      <c r="JI357">
        <v>25.0006</v>
      </c>
      <c r="JJ357">
        <v>33.2635</v>
      </c>
      <c r="JK357">
        <v>30.0003</v>
      </c>
      <c r="JL357">
        <v>33.2359</v>
      </c>
      <c r="JM357">
        <v>33.1559</v>
      </c>
      <c r="JN357">
        <v>29.1692</v>
      </c>
      <c r="JO357">
        <v>43.8782</v>
      </c>
      <c r="JP357">
        <v>0</v>
      </c>
      <c r="JQ357">
        <v>25</v>
      </c>
      <c r="JR357">
        <v>513.576</v>
      </c>
      <c r="JS357">
        <v>13.5594</v>
      </c>
      <c r="JT357">
        <v>99.8068</v>
      </c>
      <c r="JU357">
        <v>99.7837</v>
      </c>
    </row>
    <row r="358" spans="1:281">
      <c r="A358">
        <v>342</v>
      </c>
      <c r="B358">
        <v>1662657317.5</v>
      </c>
      <c r="C358">
        <v>6291.900000095367</v>
      </c>
      <c r="D358" t="s">
        <v>1110</v>
      </c>
      <c r="E358" t="s">
        <v>1111</v>
      </c>
      <c r="F358">
        <v>5</v>
      </c>
      <c r="G358" t="s">
        <v>999</v>
      </c>
      <c r="H358" t="s">
        <v>416</v>
      </c>
      <c r="I358">
        <v>1662657309.576923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482.7788999205307</v>
      </c>
      <c r="AK358">
        <v>445.6057515151513</v>
      </c>
      <c r="AL358">
        <v>1.961679451520742</v>
      </c>
      <c r="AM358">
        <v>64.66516041558027</v>
      </c>
      <c r="AN358">
        <f>(AP358 - AO358 + DI358*1E3/(8.314*(DK358+273.15)) * AR358/DH358 * AQ358) * DH358/(100*CV358) * 1000/(1000 - AP358)</f>
        <v>0</v>
      </c>
      <c r="AO358">
        <v>13.71050863978636</v>
      </c>
      <c r="AP358">
        <v>21.97947760577916</v>
      </c>
      <c r="AQ358">
        <v>0.0001647157820631733</v>
      </c>
      <c r="AR358">
        <v>93.32963312263985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1662657309.576923</v>
      </c>
      <c r="DB358">
        <v>419.5224615384615</v>
      </c>
      <c r="DC358">
        <v>466.982</v>
      </c>
      <c r="DD358">
        <v>21.96421923076923</v>
      </c>
      <c r="DE358">
        <v>13.70241538461538</v>
      </c>
      <c r="DF358">
        <v>423.4903076923077</v>
      </c>
      <c r="DG358">
        <v>22.11575384615384</v>
      </c>
      <c r="DH358">
        <v>499.986423076923</v>
      </c>
      <c r="DI358">
        <v>90.70066153846155</v>
      </c>
      <c r="DJ358">
        <v>0.09994588076923078</v>
      </c>
      <c r="DK358">
        <v>28.78577692307693</v>
      </c>
      <c r="DL358">
        <v>28.08951153846154</v>
      </c>
      <c r="DM358">
        <v>999.9000000000001</v>
      </c>
      <c r="DN358">
        <v>0</v>
      </c>
      <c r="DO358">
        <v>0</v>
      </c>
      <c r="DP358">
        <v>10012.34807692308</v>
      </c>
      <c r="DQ358">
        <v>0</v>
      </c>
      <c r="DR358">
        <v>159.6763076923077</v>
      </c>
      <c r="DS358">
        <v>-47.45944230769231</v>
      </c>
      <c r="DT358">
        <v>428.9442307692307</v>
      </c>
      <c r="DU358">
        <v>473.4696153846153</v>
      </c>
      <c r="DV358">
        <v>8.261806153846154</v>
      </c>
      <c r="DW358">
        <v>466.982</v>
      </c>
      <c r="DX358">
        <v>13.70241538461538</v>
      </c>
      <c r="DY358">
        <v>1.992168846153846</v>
      </c>
      <c r="DZ358">
        <v>1.242818461538461</v>
      </c>
      <c r="EA358">
        <v>17.38223461538461</v>
      </c>
      <c r="EB358">
        <v>10.12456538461538</v>
      </c>
      <c r="EC358">
        <v>1500.035384615385</v>
      </c>
      <c r="ED358">
        <v>0.9729961538461539</v>
      </c>
      <c r="EE358">
        <v>0.02700377692307692</v>
      </c>
      <c r="EF358">
        <v>0</v>
      </c>
      <c r="EG358">
        <v>2.256026923076923</v>
      </c>
      <c r="EH358">
        <v>0</v>
      </c>
      <c r="EI358">
        <v>15379.28846153846</v>
      </c>
      <c r="EJ358">
        <v>12533.66538461538</v>
      </c>
      <c r="EK358">
        <v>40.48546153846154</v>
      </c>
      <c r="EL358">
        <v>42.32411538461538</v>
      </c>
      <c r="EM358">
        <v>41.02861538461538</v>
      </c>
      <c r="EN358">
        <v>41.25</v>
      </c>
      <c r="EO358">
        <v>39.85561538461539</v>
      </c>
      <c r="EP358">
        <v>1459.526538461539</v>
      </c>
      <c r="EQ358">
        <v>40.5076923076923</v>
      </c>
      <c r="ER358">
        <v>0</v>
      </c>
      <c r="ES358">
        <v>1662657317.9</v>
      </c>
      <c r="ET358">
        <v>0</v>
      </c>
      <c r="EU358">
        <v>2.27942</v>
      </c>
      <c r="EV358">
        <v>1.605007690286006</v>
      </c>
      <c r="EW358">
        <v>1289.238459593153</v>
      </c>
      <c r="EX358">
        <v>15399.004</v>
      </c>
      <c r="EY358">
        <v>15</v>
      </c>
      <c r="EZ358">
        <v>0</v>
      </c>
      <c r="FA358" t="s">
        <v>419</v>
      </c>
      <c r="FB358">
        <v>1662142938.1</v>
      </c>
      <c r="FC358">
        <v>1662142938.1</v>
      </c>
      <c r="FD358">
        <v>0</v>
      </c>
      <c r="FE358">
        <v>0.077</v>
      </c>
      <c r="FF358">
        <v>-0.133</v>
      </c>
      <c r="FG358">
        <v>-3.393</v>
      </c>
      <c r="FH358">
        <v>-0.24</v>
      </c>
      <c r="FI358">
        <v>419</v>
      </c>
      <c r="FJ358">
        <v>24</v>
      </c>
      <c r="FK358">
        <v>0.26</v>
      </c>
      <c r="FL358">
        <v>0.23</v>
      </c>
      <c r="FM358">
        <v>-46.21962</v>
      </c>
      <c r="FN358">
        <v>-14.45581238273909</v>
      </c>
      <c r="FO358">
        <v>2.860292225734986</v>
      </c>
      <c r="FP358">
        <v>0</v>
      </c>
      <c r="FQ358">
        <v>2.305800000000001</v>
      </c>
      <c r="FR358">
        <v>0.3489136753927334</v>
      </c>
      <c r="FS358">
        <v>0.2638764739976108</v>
      </c>
      <c r="FT358">
        <v>1</v>
      </c>
      <c r="FU358">
        <v>8.25284525</v>
      </c>
      <c r="FV358">
        <v>0.2378741088179806</v>
      </c>
      <c r="FW358">
        <v>0.02415165480743501</v>
      </c>
      <c r="FX358">
        <v>0</v>
      </c>
      <c r="FY358">
        <v>1</v>
      </c>
      <c r="FZ358">
        <v>3</v>
      </c>
      <c r="GA358" t="s">
        <v>426</v>
      </c>
      <c r="GB358">
        <v>2.97468</v>
      </c>
      <c r="GC358">
        <v>2.71556</v>
      </c>
      <c r="GD358">
        <v>0.09659760000000001</v>
      </c>
      <c r="GE358">
        <v>0.102549</v>
      </c>
      <c r="GF358">
        <v>0.0999984</v>
      </c>
      <c r="GG358">
        <v>0.0696392</v>
      </c>
      <c r="GH358">
        <v>28319.3</v>
      </c>
      <c r="GI358">
        <v>28271.1</v>
      </c>
      <c r="GJ358">
        <v>29176.3</v>
      </c>
      <c r="GK358">
        <v>29162.6</v>
      </c>
      <c r="GL358">
        <v>34820.7</v>
      </c>
      <c r="GM358">
        <v>36058.3</v>
      </c>
      <c r="GN358">
        <v>41120.6</v>
      </c>
      <c r="GO358">
        <v>41541.2</v>
      </c>
      <c r="GP358">
        <v>1.89895</v>
      </c>
      <c r="GQ358">
        <v>2.24027</v>
      </c>
      <c r="GR358">
        <v>-0.0421703</v>
      </c>
      <c r="GS358">
        <v>0</v>
      </c>
      <c r="GT358">
        <v>28.7699</v>
      </c>
      <c r="GU358">
        <v>999.9</v>
      </c>
      <c r="GV358">
        <v>37.9</v>
      </c>
      <c r="GW358">
        <v>36.7</v>
      </c>
      <c r="GX358">
        <v>25.9166</v>
      </c>
      <c r="GY358">
        <v>63.3199</v>
      </c>
      <c r="GZ358">
        <v>21.7268</v>
      </c>
      <c r="HA358">
        <v>2</v>
      </c>
      <c r="HB358">
        <v>0.471481</v>
      </c>
      <c r="HC358">
        <v>2.97258</v>
      </c>
      <c r="HD358">
        <v>20.3611</v>
      </c>
      <c r="HE358">
        <v>5.21085</v>
      </c>
      <c r="HF358">
        <v>12.0099</v>
      </c>
      <c r="HG358">
        <v>4.9852</v>
      </c>
      <c r="HH358">
        <v>3.28675</v>
      </c>
      <c r="HI358">
        <v>9999</v>
      </c>
      <c r="HJ358">
        <v>9999</v>
      </c>
      <c r="HK358">
        <v>9999</v>
      </c>
      <c r="HL358">
        <v>222.7</v>
      </c>
      <c r="HM358">
        <v>1.86752</v>
      </c>
      <c r="HN358">
        <v>1.86655</v>
      </c>
      <c r="HO358">
        <v>1.86593</v>
      </c>
      <c r="HP358">
        <v>1.86584</v>
      </c>
      <c r="HQ358">
        <v>1.86771</v>
      </c>
      <c r="HR358">
        <v>1.87012</v>
      </c>
      <c r="HS358">
        <v>1.86874</v>
      </c>
      <c r="HT358">
        <v>1.87024</v>
      </c>
      <c r="HU358">
        <v>0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-4.027</v>
      </c>
      <c r="II358">
        <v>-0.1514</v>
      </c>
      <c r="IJ358">
        <v>-2.516739542632623</v>
      </c>
      <c r="IK358">
        <v>-0.003475500162460642</v>
      </c>
      <c r="IL358">
        <v>1.125610701116577E-07</v>
      </c>
      <c r="IM358">
        <v>8.211969671259291E-12</v>
      </c>
      <c r="IN358">
        <v>-0.1937301274936507</v>
      </c>
      <c r="IO358">
        <v>-0.01384364534232655</v>
      </c>
      <c r="IP358">
        <v>0.00103161831321913</v>
      </c>
      <c r="IQ358">
        <v>-1.444183994753534E-05</v>
      </c>
      <c r="IR358">
        <v>3</v>
      </c>
      <c r="IS358">
        <v>2339</v>
      </c>
      <c r="IT358">
        <v>1</v>
      </c>
      <c r="IU358">
        <v>31</v>
      </c>
      <c r="IV358">
        <v>8573</v>
      </c>
      <c r="IW358">
        <v>8573</v>
      </c>
      <c r="IX358">
        <v>1.45264</v>
      </c>
      <c r="IY358">
        <v>2.229</v>
      </c>
      <c r="IZ358">
        <v>1.94702</v>
      </c>
      <c r="JA358">
        <v>2.63428</v>
      </c>
      <c r="JB358">
        <v>2.19482</v>
      </c>
      <c r="JC358">
        <v>2.37793</v>
      </c>
      <c r="JD358">
        <v>40.3745</v>
      </c>
      <c r="JE358">
        <v>14.2984</v>
      </c>
      <c r="JF358">
        <v>18</v>
      </c>
      <c r="JG358">
        <v>537.403</v>
      </c>
      <c r="JH358">
        <v>769.723</v>
      </c>
      <c r="JI358">
        <v>25</v>
      </c>
      <c r="JJ358">
        <v>33.2638</v>
      </c>
      <c r="JK358">
        <v>30.0002</v>
      </c>
      <c r="JL358">
        <v>33.2359</v>
      </c>
      <c r="JM358">
        <v>33.1559</v>
      </c>
      <c r="JN358">
        <v>29.0334</v>
      </c>
      <c r="JO358">
        <v>43.8782</v>
      </c>
      <c r="JP358">
        <v>0</v>
      </c>
      <c r="JQ358">
        <v>25</v>
      </c>
      <c r="JR358">
        <v>526.933</v>
      </c>
      <c r="JS358">
        <v>13.5398</v>
      </c>
      <c r="JT358">
        <v>99.8068</v>
      </c>
      <c r="JU358">
        <v>99.7837</v>
      </c>
    </row>
    <row r="359" spans="1:281">
      <c r="A359">
        <v>343</v>
      </c>
      <c r="B359">
        <v>1662657319</v>
      </c>
      <c r="C359">
        <v>6293.400000095367</v>
      </c>
      <c r="D359" t="s">
        <v>1112</v>
      </c>
      <c r="E359" t="s">
        <v>1113</v>
      </c>
      <c r="F359">
        <v>5</v>
      </c>
      <c r="G359" t="s">
        <v>999</v>
      </c>
      <c r="H359" t="s">
        <v>416</v>
      </c>
      <c r="I359">
        <v>1662657310.788461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486.4297225987693</v>
      </c>
      <c r="AK359">
        <v>448.7725636363637</v>
      </c>
      <c r="AL359">
        <v>2.028261526813217</v>
      </c>
      <c r="AM359">
        <v>64.66516041558027</v>
      </c>
      <c r="AN359">
        <f>(AP359 - AO359 + DI359*1E3/(8.314*(DK359+273.15)) * AR359/DH359 * AQ359) * DH359/(100*CV359) * 1000/(1000 - AP359)</f>
        <v>0</v>
      </c>
      <c r="AO359">
        <v>13.70899029569258</v>
      </c>
      <c r="AP359">
        <v>21.97552879256967</v>
      </c>
      <c r="AQ359">
        <v>0.0001980015238883546</v>
      </c>
      <c r="AR359">
        <v>93.32963312263985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1662657310.788461</v>
      </c>
      <c r="DB359">
        <v>422.2456923076924</v>
      </c>
      <c r="DC359">
        <v>469.8730769230769</v>
      </c>
      <c r="DD359">
        <v>21.9665923076923</v>
      </c>
      <c r="DE359">
        <v>13.69807692307692</v>
      </c>
      <c r="DF359">
        <v>426.2226923076923</v>
      </c>
      <c r="DG359">
        <v>22.1181</v>
      </c>
      <c r="DH359">
        <v>499.9897307692308</v>
      </c>
      <c r="DI359">
        <v>90.70058846153847</v>
      </c>
      <c r="DJ359">
        <v>0.09994234230769231</v>
      </c>
      <c r="DK359">
        <v>28.7856</v>
      </c>
      <c r="DL359">
        <v>28.0896</v>
      </c>
      <c r="DM359">
        <v>999.9000000000001</v>
      </c>
      <c r="DN359">
        <v>0</v>
      </c>
      <c r="DO359">
        <v>0</v>
      </c>
      <c r="DP359">
        <v>10012.22884615384</v>
      </c>
      <c r="DQ359">
        <v>0</v>
      </c>
      <c r="DR359">
        <v>159.7471923076923</v>
      </c>
      <c r="DS359">
        <v>-47.6273423076923</v>
      </c>
      <c r="DT359">
        <v>431.7295769230769</v>
      </c>
      <c r="DU359">
        <v>476.3987307692308</v>
      </c>
      <c r="DV359">
        <v>8.268521538461538</v>
      </c>
      <c r="DW359">
        <v>469.8730769230769</v>
      </c>
      <c r="DX359">
        <v>13.69807692307692</v>
      </c>
      <c r="DY359">
        <v>1.992382692307693</v>
      </c>
      <c r="DZ359">
        <v>1.242423461538462</v>
      </c>
      <c r="EA359">
        <v>17.38393076923077</v>
      </c>
      <c r="EB359">
        <v>10.11980769230769</v>
      </c>
      <c r="EC359">
        <v>1500.041923076923</v>
      </c>
      <c r="ED359">
        <v>0.9729961538461539</v>
      </c>
      <c r="EE359">
        <v>0.02700377692307692</v>
      </c>
      <c r="EF359">
        <v>0</v>
      </c>
      <c r="EG359">
        <v>2.253792307692307</v>
      </c>
      <c r="EH359">
        <v>0</v>
      </c>
      <c r="EI359">
        <v>15403.56153846154</v>
      </c>
      <c r="EJ359">
        <v>12533.72307692308</v>
      </c>
      <c r="EK359">
        <v>40.4903076923077</v>
      </c>
      <c r="EL359">
        <v>42.32411538461538</v>
      </c>
      <c r="EM359">
        <v>41.03099999999999</v>
      </c>
      <c r="EN359">
        <v>41.25</v>
      </c>
      <c r="EO359">
        <v>39.86046153846154</v>
      </c>
      <c r="EP359">
        <v>1459.532692307693</v>
      </c>
      <c r="EQ359">
        <v>40.50807692307691</v>
      </c>
      <c r="ER359">
        <v>0</v>
      </c>
      <c r="ES359">
        <v>1662657319.1</v>
      </c>
      <c r="ET359">
        <v>0</v>
      </c>
      <c r="EU359">
        <v>2.286828</v>
      </c>
      <c r="EV359">
        <v>1.08084615786762</v>
      </c>
      <c r="EW359">
        <v>1325.423079082939</v>
      </c>
      <c r="EX359">
        <v>15424.032</v>
      </c>
      <c r="EY359">
        <v>15</v>
      </c>
      <c r="EZ359">
        <v>0</v>
      </c>
      <c r="FA359" t="s">
        <v>419</v>
      </c>
      <c r="FB359">
        <v>1662142938.1</v>
      </c>
      <c r="FC359">
        <v>1662142938.1</v>
      </c>
      <c r="FD359">
        <v>0</v>
      </c>
      <c r="FE359">
        <v>0.077</v>
      </c>
      <c r="FF359">
        <v>-0.133</v>
      </c>
      <c r="FG359">
        <v>-3.393</v>
      </c>
      <c r="FH359">
        <v>-0.24</v>
      </c>
      <c r="FI359">
        <v>419</v>
      </c>
      <c r="FJ359">
        <v>24</v>
      </c>
      <c r="FK359">
        <v>0.26</v>
      </c>
      <c r="FL359">
        <v>0.23</v>
      </c>
      <c r="FM359">
        <v>-46.6226</v>
      </c>
      <c r="FN359">
        <v>-9.364923827392065</v>
      </c>
      <c r="FO359">
        <v>2.428876256831542</v>
      </c>
      <c r="FP359">
        <v>0</v>
      </c>
      <c r="FQ359">
        <v>2.312444117647059</v>
      </c>
      <c r="FR359">
        <v>0.3164232245419403</v>
      </c>
      <c r="FS359">
        <v>0.2630878998616873</v>
      </c>
      <c r="FT359">
        <v>1</v>
      </c>
      <c r="FU359">
        <v>8.257963</v>
      </c>
      <c r="FV359">
        <v>0.2652619136960443</v>
      </c>
      <c r="FW359">
        <v>0.02718333765379082</v>
      </c>
      <c r="FX359">
        <v>0</v>
      </c>
      <c r="FY359">
        <v>1</v>
      </c>
      <c r="FZ359">
        <v>3</v>
      </c>
      <c r="GA359" t="s">
        <v>426</v>
      </c>
      <c r="GB359">
        <v>2.97462</v>
      </c>
      <c r="GC359">
        <v>2.71561</v>
      </c>
      <c r="GD359">
        <v>0.09712179999999999</v>
      </c>
      <c r="GE359">
        <v>0.103203</v>
      </c>
      <c r="GF359">
        <v>0.09998799999999999</v>
      </c>
      <c r="GG359">
        <v>0.0696174</v>
      </c>
      <c r="GH359">
        <v>28302.5</v>
      </c>
      <c r="GI359">
        <v>28250.5</v>
      </c>
      <c r="GJ359">
        <v>29176</v>
      </c>
      <c r="GK359">
        <v>29162.6</v>
      </c>
      <c r="GL359">
        <v>34820.8</v>
      </c>
      <c r="GM359">
        <v>36059.2</v>
      </c>
      <c r="GN359">
        <v>41120.3</v>
      </c>
      <c r="GO359">
        <v>41541.2</v>
      </c>
      <c r="GP359">
        <v>1.89885</v>
      </c>
      <c r="GQ359">
        <v>2.24032</v>
      </c>
      <c r="GR359">
        <v>-0.0423864</v>
      </c>
      <c r="GS359">
        <v>0</v>
      </c>
      <c r="GT359">
        <v>28.7718</v>
      </c>
      <c r="GU359">
        <v>999.9</v>
      </c>
      <c r="GV359">
        <v>37.9</v>
      </c>
      <c r="GW359">
        <v>36.7</v>
      </c>
      <c r="GX359">
        <v>25.9165</v>
      </c>
      <c r="GY359">
        <v>63.4199</v>
      </c>
      <c r="GZ359">
        <v>21.6546</v>
      </c>
      <c r="HA359">
        <v>2</v>
      </c>
      <c r="HB359">
        <v>0.471524</v>
      </c>
      <c r="HC359">
        <v>2.97175</v>
      </c>
      <c r="HD359">
        <v>20.3612</v>
      </c>
      <c r="HE359">
        <v>5.211</v>
      </c>
      <c r="HF359">
        <v>12.0099</v>
      </c>
      <c r="HG359">
        <v>4.98515</v>
      </c>
      <c r="HH359">
        <v>3.28678</v>
      </c>
      <c r="HI359">
        <v>9999</v>
      </c>
      <c r="HJ359">
        <v>9999</v>
      </c>
      <c r="HK359">
        <v>9999</v>
      </c>
      <c r="HL359">
        <v>222.7</v>
      </c>
      <c r="HM359">
        <v>1.86752</v>
      </c>
      <c r="HN359">
        <v>1.86655</v>
      </c>
      <c r="HO359">
        <v>1.86594</v>
      </c>
      <c r="HP359">
        <v>1.86584</v>
      </c>
      <c r="HQ359">
        <v>1.8677</v>
      </c>
      <c r="HR359">
        <v>1.87012</v>
      </c>
      <c r="HS359">
        <v>1.86875</v>
      </c>
      <c r="HT359">
        <v>1.87025</v>
      </c>
      <c r="HU359">
        <v>0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-4.037</v>
      </c>
      <c r="II359">
        <v>-0.1515</v>
      </c>
      <c r="IJ359">
        <v>-2.516739542632623</v>
      </c>
      <c r="IK359">
        <v>-0.003475500162460642</v>
      </c>
      <c r="IL359">
        <v>1.125610701116577E-07</v>
      </c>
      <c r="IM359">
        <v>8.211969671259291E-12</v>
      </c>
      <c r="IN359">
        <v>-0.1937301274936507</v>
      </c>
      <c r="IO359">
        <v>-0.01384364534232655</v>
      </c>
      <c r="IP359">
        <v>0.00103161831321913</v>
      </c>
      <c r="IQ359">
        <v>-1.444183994753534E-05</v>
      </c>
      <c r="IR359">
        <v>3</v>
      </c>
      <c r="IS359">
        <v>2339</v>
      </c>
      <c r="IT359">
        <v>1</v>
      </c>
      <c r="IU359">
        <v>31</v>
      </c>
      <c r="IV359">
        <v>8573</v>
      </c>
      <c r="IW359">
        <v>8573</v>
      </c>
      <c r="IX359">
        <v>1.4978</v>
      </c>
      <c r="IY359">
        <v>2.24609</v>
      </c>
      <c r="IZ359">
        <v>1.94702</v>
      </c>
      <c r="JA359">
        <v>2.63428</v>
      </c>
      <c r="JB359">
        <v>2.19482</v>
      </c>
      <c r="JC359">
        <v>2.35718</v>
      </c>
      <c r="JD359">
        <v>40.3745</v>
      </c>
      <c r="JE359">
        <v>14.2809</v>
      </c>
      <c r="JF359">
        <v>18</v>
      </c>
      <c r="JG359">
        <v>537.335</v>
      </c>
      <c r="JH359">
        <v>769.772</v>
      </c>
      <c r="JI359">
        <v>24.9998</v>
      </c>
      <c r="JJ359">
        <v>33.2638</v>
      </c>
      <c r="JK359">
        <v>30.0001</v>
      </c>
      <c r="JL359">
        <v>33.2362</v>
      </c>
      <c r="JM359">
        <v>33.1559</v>
      </c>
      <c r="JN359">
        <v>29.9763</v>
      </c>
      <c r="JO359">
        <v>44.1761</v>
      </c>
      <c r="JP359">
        <v>0</v>
      </c>
      <c r="JQ359">
        <v>25</v>
      </c>
      <c r="JR359">
        <v>460.125</v>
      </c>
      <c r="JS359">
        <v>13.5292</v>
      </c>
      <c r="JT359">
        <v>99.80589999999999</v>
      </c>
      <c r="JU359">
        <v>99.7838</v>
      </c>
    </row>
    <row r="360" spans="1:281">
      <c r="A360">
        <v>344</v>
      </c>
      <c r="B360">
        <v>1662657322.5</v>
      </c>
      <c r="C360">
        <v>6296.900000095367</v>
      </c>
      <c r="D360" t="s">
        <v>1114</v>
      </c>
      <c r="E360" t="s">
        <v>1115</v>
      </c>
      <c r="F360">
        <v>5</v>
      </c>
      <c r="G360" t="s">
        <v>999</v>
      </c>
      <c r="H360" t="s">
        <v>416</v>
      </c>
      <c r="I360">
        <v>1662657314.8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496.1177972254312</v>
      </c>
      <c r="AK360">
        <v>456.8998969696967</v>
      </c>
      <c r="AL360">
        <v>2.314679422729851</v>
      </c>
      <c r="AM360">
        <v>64.66516041558027</v>
      </c>
      <c r="AN360">
        <f>(AP360 - AO360 + DI360*1E3/(8.314*(DK360+273.15)) * AR360/DH360 * AQ360) * DH360/(100*CV360) * 1000/(1000 - AP360)</f>
        <v>0</v>
      </c>
      <c r="AO360">
        <v>13.65703294446242</v>
      </c>
      <c r="AP360">
        <v>21.96132033023737</v>
      </c>
      <c r="AQ360">
        <v>6.373498811978699E-05</v>
      </c>
      <c r="AR360">
        <v>93.32963312263985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1662657314.8</v>
      </c>
      <c r="DB360">
        <v>431.3007999999999</v>
      </c>
      <c r="DC360">
        <v>479.29588</v>
      </c>
      <c r="DD360">
        <v>21.970796</v>
      </c>
      <c r="DE360">
        <v>13.672236</v>
      </c>
      <c r="DF360">
        <v>435.30848</v>
      </c>
      <c r="DG360">
        <v>22.122252</v>
      </c>
      <c r="DH360">
        <v>499.96228</v>
      </c>
      <c r="DI360">
        <v>90.70062800000001</v>
      </c>
      <c r="DJ360">
        <v>0.099893492</v>
      </c>
      <c r="DK360">
        <v>28.78486</v>
      </c>
      <c r="DL360">
        <v>28.087216</v>
      </c>
      <c r="DM360">
        <v>999.9</v>
      </c>
      <c r="DN360">
        <v>0</v>
      </c>
      <c r="DO360">
        <v>0</v>
      </c>
      <c r="DP360">
        <v>10015.092</v>
      </c>
      <c r="DQ360">
        <v>0</v>
      </c>
      <c r="DR360">
        <v>159.83252</v>
      </c>
      <c r="DS360">
        <v>-47.995028</v>
      </c>
      <c r="DT360">
        <v>440.98984</v>
      </c>
      <c r="DU360">
        <v>485.9394</v>
      </c>
      <c r="DV360">
        <v>8.298558</v>
      </c>
      <c r="DW360">
        <v>479.29588</v>
      </c>
      <c r="DX360">
        <v>13.672236</v>
      </c>
      <c r="DY360">
        <v>1.9927648</v>
      </c>
      <c r="DZ360">
        <v>1.2400804</v>
      </c>
      <c r="EA360">
        <v>17.386964</v>
      </c>
      <c r="EB360">
        <v>10.091536</v>
      </c>
      <c r="EC360">
        <v>1500.0328</v>
      </c>
      <c r="ED360">
        <v>0.9729956</v>
      </c>
      <c r="EE360">
        <v>0.027004364</v>
      </c>
      <c r="EF360">
        <v>0</v>
      </c>
      <c r="EG360">
        <v>2.305972</v>
      </c>
      <c r="EH360">
        <v>0</v>
      </c>
      <c r="EI360">
        <v>15488.148</v>
      </c>
      <c r="EJ360">
        <v>12533.64</v>
      </c>
      <c r="EK360">
        <v>40.48488</v>
      </c>
      <c r="EL360">
        <v>42.32711999999999</v>
      </c>
      <c r="EM360">
        <v>41.04711999999999</v>
      </c>
      <c r="EN360">
        <v>41.25</v>
      </c>
      <c r="EO360">
        <v>39.86492000000001</v>
      </c>
      <c r="EP360">
        <v>1459.5228</v>
      </c>
      <c r="EQ360">
        <v>40.51</v>
      </c>
      <c r="ER360">
        <v>0</v>
      </c>
      <c r="ES360">
        <v>1662657322.7</v>
      </c>
      <c r="ET360">
        <v>0</v>
      </c>
      <c r="EU360">
        <v>2.337408</v>
      </c>
      <c r="EV360">
        <v>0.07822307082628754</v>
      </c>
      <c r="EW360">
        <v>1322.623076964678</v>
      </c>
      <c r="EX360">
        <v>15501.652</v>
      </c>
      <c r="EY360">
        <v>15</v>
      </c>
      <c r="EZ360">
        <v>0</v>
      </c>
      <c r="FA360" t="s">
        <v>419</v>
      </c>
      <c r="FB360">
        <v>1662142938.1</v>
      </c>
      <c r="FC360">
        <v>1662142938.1</v>
      </c>
      <c r="FD360">
        <v>0</v>
      </c>
      <c r="FE360">
        <v>0.077</v>
      </c>
      <c r="FF360">
        <v>-0.133</v>
      </c>
      <c r="FG360">
        <v>-3.393</v>
      </c>
      <c r="FH360">
        <v>-0.24</v>
      </c>
      <c r="FI360">
        <v>419</v>
      </c>
      <c r="FJ360">
        <v>24</v>
      </c>
      <c r="FK360">
        <v>0.26</v>
      </c>
      <c r="FL360">
        <v>0.23</v>
      </c>
      <c r="FM360">
        <v>-47.69046829268292</v>
      </c>
      <c r="FN360">
        <v>-2.704174912892022</v>
      </c>
      <c r="FO360">
        <v>1.75000127546142</v>
      </c>
      <c r="FP360">
        <v>0</v>
      </c>
      <c r="FQ360">
        <v>2.281352941176471</v>
      </c>
      <c r="FR360">
        <v>0.1463376655517778</v>
      </c>
      <c r="FS360">
        <v>0.2253872944319389</v>
      </c>
      <c r="FT360">
        <v>1</v>
      </c>
      <c r="FU360">
        <v>8.27772487804878</v>
      </c>
      <c r="FV360">
        <v>0.3802831358884807</v>
      </c>
      <c r="FW360">
        <v>0.04027642160346744</v>
      </c>
      <c r="FX360">
        <v>0</v>
      </c>
      <c r="FY360">
        <v>1</v>
      </c>
      <c r="FZ360">
        <v>3</v>
      </c>
      <c r="GA360" t="s">
        <v>426</v>
      </c>
      <c r="GB360">
        <v>2.97465</v>
      </c>
      <c r="GC360">
        <v>2.71566</v>
      </c>
      <c r="GD360">
        <v>0.0984448</v>
      </c>
      <c r="GE360">
        <v>0.104854</v>
      </c>
      <c r="GF360">
        <v>0.099935</v>
      </c>
      <c r="GG360">
        <v>0.06918779999999999</v>
      </c>
      <c r="GH360">
        <v>28260.9</v>
      </c>
      <c r="GI360">
        <v>28198.1</v>
      </c>
      <c r="GJ360">
        <v>29175.9</v>
      </c>
      <c r="GK360">
        <v>29162.3</v>
      </c>
      <c r="GL360">
        <v>34822.8</v>
      </c>
      <c r="GM360">
        <v>36075.6</v>
      </c>
      <c r="GN360">
        <v>41120.2</v>
      </c>
      <c r="GO360">
        <v>41540.9</v>
      </c>
      <c r="GP360">
        <v>1.89893</v>
      </c>
      <c r="GQ360">
        <v>2.24025</v>
      </c>
      <c r="GR360">
        <v>-0.0429265</v>
      </c>
      <c r="GS360">
        <v>0</v>
      </c>
      <c r="GT360">
        <v>28.7758</v>
      </c>
      <c r="GU360">
        <v>999.9</v>
      </c>
      <c r="GV360">
        <v>37.9</v>
      </c>
      <c r="GW360">
        <v>36.7</v>
      </c>
      <c r="GX360">
        <v>25.9176</v>
      </c>
      <c r="GY360">
        <v>63.1799</v>
      </c>
      <c r="GZ360">
        <v>21.6386</v>
      </c>
      <c r="HA360">
        <v>2</v>
      </c>
      <c r="HB360">
        <v>0.471491</v>
      </c>
      <c r="HC360">
        <v>2.97064</v>
      </c>
      <c r="HD360">
        <v>20.3613</v>
      </c>
      <c r="HE360">
        <v>5.21145</v>
      </c>
      <c r="HF360">
        <v>12.0099</v>
      </c>
      <c r="HG360">
        <v>4.9855</v>
      </c>
      <c r="HH360">
        <v>3.28675</v>
      </c>
      <c r="HI360">
        <v>9999</v>
      </c>
      <c r="HJ360">
        <v>9999</v>
      </c>
      <c r="HK360">
        <v>9999</v>
      </c>
      <c r="HL360">
        <v>222.7</v>
      </c>
      <c r="HM360">
        <v>1.86752</v>
      </c>
      <c r="HN360">
        <v>1.86658</v>
      </c>
      <c r="HO360">
        <v>1.86594</v>
      </c>
      <c r="HP360">
        <v>1.86584</v>
      </c>
      <c r="HQ360">
        <v>1.86769</v>
      </c>
      <c r="HR360">
        <v>1.87012</v>
      </c>
      <c r="HS360">
        <v>1.86876</v>
      </c>
      <c r="HT360">
        <v>1.87024</v>
      </c>
      <c r="HU360">
        <v>0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-4.064</v>
      </c>
      <c r="II360">
        <v>-0.1516</v>
      </c>
      <c r="IJ360">
        <v>-2.516739542632623</v>
      </c>
      <c r="IK360">
        <v>-0.003475500162460642</v>
      </c>
      <c r="IL360">
        <v>1.125610701116577E-07</v>
      </c>
      <c r="IM360">
        <v>8.211969671259291E-12</v>
      </c>
      <c r="IN360">
        <v>-0.1937301274936507</v>
      </c>
      <c r="IO360">
        <v>-0.01384364534232655</v>
      </c>
      <c r="IP360">
        <v>0.00103161831321913</v>
      </c>
      <c r="IQ360">
        <v>-1.444183994753534E-05</v>
      </c>
      <c r="IR360">
        <v>3</v>
      </c>
      <c r="IS360">
        <v>2339</v>
      </c>
      <c r="IT360">
        <v>1</v>
      </c>
      <c r="IU360">
        <v>31</v>
      </c>
      <c r="IV360">
        <v>8573.1</v>
      </c>
      <c r="IW360">
        <v>8573.1</v>
      </c>
      <c r="IX360">
        <v>1.521</v>
      </c>
      <c r="IY360">
        <v>2.23511</v>
      </c>
      <c r="IZ360">
        <v>1.94702</v>
      </c>
      <c r="JA360">
        <v>2.63184</v>
      </c>
      <c r="JB360">
        <v>2.19482</v>
      </c>
      <c r="JC360">
        <v>2.40234</v>
      </c>
      <c r="JD360">
        <v>40.3745</v>
      </c>
      <c r="JE360">
        <v>14.3072</v>
      </c>
      <c r="JF360">
        <v>18</v>
      </c>
      <c r="JG360">
        <v>537.409</v>
      </c>
      <c r="JH360">
        <v>769.699</v>
      </c>
      <c r="JI360">
        <v>24.9997</v>
      </c>
      <c r="JJ360">
        <v>33.2638</v>
      </c>
      <c r="JK360">
        <v>30.0001</v>
      </c>
      <c r="JL360">
        <v>33.2388</v>
      </c>
      <c r="JM360">
        <v>33.1559</v>
      </c>
      <c r="JN360">
        <v>30.4449</v>
      </c>
      <c r="JO360">
        <v>44.1761</v>
      </c>
      <c r="JP360">
        <v>0</v>
      </c>
      <c r="JQ360">
        <v>25</v>
      </c>
      <c r="JR360">
        <v>540.338</v>
      </c>
      <c r="JS360">
        <v>13.5273</v>
      </c>
      <c r="JT360">
        <v>99.8056</v>
      </c>
      <c r="JU360">
        <v>99.7829</v>
      </c>
    </row>
    <row r="361" spans="1:281">
      <c r="A361">
        <v>345</v>
      </c>
      <c r="B361">
        <v>1662657324</v>
      </c>
      <c r="C361">
        <v>6298.400000095367</v>
      </c>
      <c r="D361" t="s">
        <v>1116</v>
      </c>
      <c r="E361" t="s">
        <v>1117</v>
      </c>
      <c r="F361">
        <v>5</v>
      </c>
      <c r="G361" t="s">
        <v>999</v>
      </c>
      <c r="H361" t="s">
        <v>416</v>
      </c>
      <c r="I361">
        <v>1662657316.06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500.656022046471</v>
      </c>
      <c r="AK361">
        <v>460.6222060606062</v>
      </c>
      <c r="AL361">
        <v>2.421933111838814</v>
      </c>
      <c r="AM361">
        <v>64.66516041558027</v>
      </c>
      <c r="AN361">
        <f>(AP361 - AO361 + DI361*1E3/(8.314*(DK361+273.15)) * AR361/DH361 * AQ361) * DH361/(100*CV361) * 1000/(1000 - AP361)</f>
        <v>0</v>
      </c>
      <c r="AO361">
        <v>13.65737789094596</v>
      </c>
      <c r="AP361">
        <v>21.94829360165119</v>
      </c>
      <c r="AQ361">
        <v>1.525157600430378E-05</v>
      </c>
      <c r="AR361">
        <v>93.32963312263985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1662657316.06</v>
      </c>
      <c r="DB361">
        <v>434.12568</v>
      </c>
      <c r="DC361">
        <v>482.2408800000001</v>
      </c>
      <c r="DD361">
        <v>21.9699</v>
      </c>
      <c r="DE361">
        <v>13.656112</v>
      </c>
      <c r="DF361">
        <v>438.14288</v>
      </c>
      <c r="DG361">
        <v>22.121368</v>
      </c>
      <c r="DH361">
        <v>499.96804</v>
      </c>
      <c r="DI361">
        <v>90.70062</v>
      </c>
      <c r="DJ361">
        <v>0.09991109999999999</v>
      </c>
      <c r="DK361">
        <v>28.784536</v>
      </c>
      <c r="DL361">
        <v>28.085916</v>
      </c>
      <c r="DM361">
        <v>999.9</v>
      </c>
      <c r="DN361">
        <v>0</v>
      </c>
      <c r="DO361">
        <v>0</v>
      </c>
      <c r="DP361">
        <v>10014.244</v>
      </c>
      <c r="DQ361">
        <v>0</v>
      </c>
      <c r="DR361">
        <v>159.82784</v>
      </c>
      <c r="DS361">
        <v>-48.11514000000001</v>
      </c>
      <c r="DT361">
        <v>443.8776799999999</v>
      </c>
      <c r="DU361">
        <v>488.917</v>
      </c>
      <c r="DV361">
        <v>8.3137852</v>
      </c>
      <c r="DW361">
        <v>482.2408800000001</v>
      </c>
      <c r="DX361">
        <v>13.656112</v>
      </c>
      <c r="DY361">
        <v>1.9926832</v>
      </c>
      <c r="DZ361">
        <v>1.238618</v>
      </c>
      <c r="EA361">
        <v>17.386316</v>
      </c>
      <c r="EB361">
        <v>10.0738372</v>
      </c>
      <c r="EC361">
        <v>1500.028</v>
      </c>
      <c r="ED361">
        <v>0.9729954000000001</v>
      </c>
      <c r="EE361">
        <v>0.027004576</v>
      </c>
      <c r="EF361">
        <v>0</v>
      </c>
      <c r="EG361">
        <v>2.333848</v>
      </c>
      <c r="EH361">
        <v>0</v>
      </c>
      <c r="EI361">
        <v>15515.712</v>
      </c>
      <c r="EJ361">
        <v>12533.596</v>
      </c>
      <c r="EK361">
        <v>40.48488</v>
      </c>
      <c r="EL361">
        <v>42.32208</v>
      </c>
      <c r="EM361">
        <v>41.0496</v>
      </c>
      <c r="EN361">
        <v>41.25</v>
      </c>
      <c r="EO361">
        <v>39.86744</v>
      </c>
      <c r="EP361">
        <v>1459.518</v>
      </c>
      <c r="EQ361">
        <v>40.51</v>
      </c>
      <c r="ER361">
        <v>0</v>
      </c>
      <c r="ES361">
        <v>1662657323.9</v>
      </c>
      <c r="ET361">
        <v>0</v>
      </c>
      <c r="EU361">
        <v>2.351616</v>
      </c>
      <c r="EV361">
        <v>0.3576923027103067</v>
      </c>
      <c r="EW361">
        <v>1307.376921132993</v>
      </c>
      <c r="EX361">
        <v>15527.76</v>
      </c>
      <c r="EY361">
        <v>15</v>
      </c>
      <c r="EZ361">
        <v>0</v>
      </c>
      <c r="FA361" t="s">
        <v>419</v>
      </c>
      <c r="FB361">
        <v>1662142938.1</v>
      </c>
      <c r="FC361">
        <v>1662142938.1</v>
      </c>
      <c r="FD361">
        <v>0</v>
      </c>
      <c r="FE361">
        <v>0.077</v>
      </c>
      <c r="FF361">
        <v>-0.133</v>
      </c>
      <c r="FG361">
        <v>-3.393</v>
      </c>
      <c r="FH361">
        <v>-0.24</v>
      </c>
      <c r="FI361">
        <v>419</v>
      </c>
      <c r="FJ361">
        <v>24</v>
      </c>
      <c r="FK361">
        <v>0.26</v>
      </c>
      <c r="FL361">
        <v>0.23</v>
      </c>
      <c r="FM361">
        <v>-47.98157804878048</v>
      </c>
      <c r="FN361">
        <v>-2.867828571428626</v>
      </c>
      <c r="FO361">
        <v>1.765406211462213</v>
      </c>
      <c r="FP361">
        <v>0</v>
      </c>
      <c r="FQ361">
        <v>2.286288235294118</v>
      </c>
      <c r="FR361">
        <v>0.6825301782740498</v>
      </c>
      <c r="FS361">
        <v>0.2279320354903369</v>
      </c>
      <c r="FT361">
        <v>1</v>
      </c>
      <c r="FU361">
        <v>8.286486097560974</v>
      </c>
      <c r="FV361">
        <v>0.4508598606271958</v>
      </c>
      <c r="FW361">
        <v>0.04842745708175399</v>
      </c>
      <c r="FX361">
        <v>0</v>
      </c>
      <c r="FY361">
        <v>1</v>
      </c>
      <c r="FZ361">
        <v>3</v>
      </c>
      <c r="GA361" t="s">
        <v>426</v>
      </c>
      <c r="GB361">
        <v>2.97486</v>
      </c>
      <c r="GC361">
        <v>2.71571</v>
      </c>
      <c r="GD361">
        <v>0.09905799999999999</v>
      </c>
      <c r="GE361">
        <v>0.10559</v>
      </c>
      <c r="GF361">
        <v>0.0998821</v>
      </c>
      <c r="GG361">
        <v>0.0690281</v>
      </c>
      <c r="GH361">
        <v>28241.9</v>
      </c>
      <c r="GI361">
        <v>28174.9</v>
      </c>
      <c r="GJ361">
        <v>29176.2</v>
      </c>
      <c r="GK361">
        <v>29162.2</v>
      </c>
      <c r="GL361">
        <v>34825.2</v>
      </c>
      <c r="GM361">
        <v>36081.7</v>
      </c>
      <c r="GN361">
        <v>41120.6</v>
      </c>
      <c r="GO361">
        <v>41540.8</v>
      </c>
      <c r="GP361">
        <v>1.8992</v>
      </c>
      <c r="GQ361">
        <v>2.24007</v>
      </c>
      <c r="GR361">
        <v>-0.0430271</v>
      </c>
      <c r="GS361">
        <v>0</v>
      </c>
      <c r="GT361">
        <v>28.7773</v>
      </c>
      <c r="GU361">
        <v>999.9</v>
      </c>
      <c r="GV361">
        <v>37.9</v>
      </c>
      <c r="GW361">
        <v>36.7</v>
      </c>
      <c r="GX361">
        <v>25.9178</v>
      </c>
      <c r="GY361">
        <v>63.2799</v>
      </c>
      <c r="GZ361">
        <v>21.7468</v>
      </c>
      <c r="HA361">
        <v>2</v>
      </c>
      <c r="HB361">
        <v>0.471507</v>
      </c>
      <c r="HC361">
        <v>2.97031</v>
      </c>
      <c r="HD361">
        <v>20.3614</v>
      </c>
      <c r="HE361">
        <v>5.21115</v>
      </c>
      <c r="HF361">
        <v>12.0099</v>
      </c>
      <c r="HG361">
        <v>4.9853</v>
      </c>
      <c r="HH361">
        <v>3.28673</v>
      </c>
      <c r="HI361">
        <v>9999</v>
      </c>
      <c r="HJ361">
        <v>9999</v>
      </c>
      <c r="HK361">
        <v>9999</v>
      </c>
      <c r="HL361">
        <v>222.7</v>
      </c>
      <c r="HM361">
        <v>1.86752</v>
      </c>
      <c r="HN361">
        <v>1.86659</v>
      </c>
      <c r="HO361">
        <v>1.86595</v>
      </c>
      <c r="HP361">
        <v>1.86584</v>
      </c>
      <c r="HQ361">
        <v>1.8677</v>
      </c>
      <c r="HR361">
        <v>1.87012</v>
      </c>
      <c r="HS361">
        <v>1.86876</v>
      </c>
      <c r="HT361">
        <v>1.87025</v>
      </c>
      <c r="HU361">
        <v>0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-4.077</v>
      </c>
      <c r="II361">
        <v>-0.1518</v>
      </c>
      <c r="IJ361">
        <v>-2.516739542632623</v>
      </c>
      <c r="IK361">
        <v>-0.003475500162460642</v>
      </c>
      <c r="IL361">
        <v>1.125610701116577E-07</v>
      </c>
      <c r="IM361">
        <v>8.211969671259291E-12</v>
      </c>
      <c r="IN361">
        <v>-0.1937301274936507</v>
      </c>
      <c r="IO361">
        <v>-0.01384364534232655</v>
      </c>
      <c r="IP361">
        <v>0.00103161831321913</v>
      </c>
      <c r="IQ361">
        <v>-1.444183994753534E-05</v>
      </c>
      <c r="IR361">
        <v>3</v>
      </c>
      <c r="IS361">
        <v>2339</v>
      </c>
      <c r="IT361">
        <v>1</v>
      </c>
      <c r="IU361">
        <v>31</v>
      </c>
      <c r="IV361">
        <v>8573.1</v>
      </c>
      <c r="IW361">
        <v>8573.1</v>
      </c>
      <c r="IX361">
        <v>1.53564</v>
      </c>
      <c r="IY361">
        <v>2.23755</v>
      </c>
      <c r="IZ361">
        <v>1.94702</v>
      </c>
      <c r="JA361">
        <v>2.62817</v>
      </c>
      <c r="JB361">
        <v>2.19482</v>
      </c>
      <c r="JC361">
        <v>2.36694</v>
      </c>
      <c r="JD361">
        <v>40.3745</v>
      </c>
      <c r="JE361">
        <v>14.2809</v>
      </c>
      <c r="JF361">
        <v>18</v>
      </c>
      <c r="JG361">
        <v>537.601</v>
      </c>
      <c r="JH361">
        <v>769.529</v>
      </c>
      <c r="JI361">
        <v>24.9997</v>
      </c>
      <c r="JJ361">
        <v>33.2638</v>
      </c>
      <c r="JK361">
        <v>30.0001</v>
      </c>
      <c r="JL361">
        <v>33.2388</v>
      </c>
      <c r="JM361">
        <v>33.1559</v>
      </c>
      <c r="JN361">
        <v>30.6474</v>
      </c>
      <c r="JO361">
        <v>44.1761</v>
      </c>
      <c r="JP361">
        <v>0</v>
      </c>
      <c r="JQ361">
        <v>25</v>
      </c>
      <c r="JR361">
        <v>547.016</v>
      </c>
      <c r="JS361">
        <v>13.5345</v>
      </c>
      <c r="JT361">
        <v>99.8066</v>
      </c>
      <c r="JU361">
        <v>99.7826</v>
      </c>
    </row>
    <row r="362" spans="1:281">
      <c r="A362">
        <v>346</v>
      </c>
      <c r="B362">
        <v>1662657327.5</v>
      </c>
      <c r="C362">
        <v>6301.900000095367</v>
      </c>
      <c r="D362" t="s">
        <v>1118</v>
      </c>
      <c r="E362" t="s">
        <v>1119</v>
      </c>
      <c r="F362">
        <v>5</v>
      </c>
      <c r="G362" t="s">
        <v>999</v>
      </c>
      <c r="H362" t="s">
        <v>416</v>
      </c>
      <c r="I362">
        <v>1662657319.8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511.785942107373</v>
      </c>
      <c r="AK362">
        <v>470.1026242424244</v>
      </c>
      <c r="AL362">
        <v>2.701091050682841</v>
      </c>
      <c r="AM362">
        <v>64.66516041558027</v>
      </c>
      <c r="AN362">
        <f>(AP362 - AO362 + DI362*1E3/(8.314*(DK362+273.15)) * AR362/DH362 * AQ362) * DH362/(100*CV362) * 1000/(1000 - AP362)</f>
        <v>0</v>
      </c>
      <c r="AO362">
        <v>13.55087865288584</v>
      </c>
      <c r="AP362">
        <v>21.90221341589269</v>
      </c>
      <c r="AQ362">
        <v>-0.0001392361811367675</v>
      </c>
      <c r="AR362">
        <v>93.32963312263985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1662657319.8</v>
      </c>
      <c r="DB362">
        <v>442.4951600000001</v>
      </c>
      <c r="DC362">
        <v>491.74704</v>
      </c>
      <c r="DD362">
        <v>21.958436</v>
      </c>
      <c r="DE362">
        <v>13.601984</v>
      </c>
      <c r="DF362">
        <v>446.5406399999999</v>
      </c>
      <c r="DG362">
        <v>22.110024</v>
      </c>
      <c r="DH362">
        <v>500.0080800000001</v>
      </c>
      <c r="DI362">
        <v>90.700504</v>
      </c>
      <c r="DJ362">
        <v>0.100016524</v>
      </c>
      <c r="DK362">
        <v>28.78466</v>
      </c>
      <c r="DL362">
        <v>28.081596</v>
      </c>
      <c r="DM362">
        <v>999.9</v>
      </c>
      <c r="DN362">
        <v>0</v>
      </c>
      <c r="DO362">
        <v>0</v>
      </c>
      <c r="DP362">
        <v>10007.772</v>
      </c>
      <c r="DQ362">
        <v>0</v>
      </c>
      <c r="DR362">
        <v>159.68308</v>
      </c>
      <c r="DS362">
        <v>-49.25188800000001</v>
      </c>
      <c r="DT362">
        <v>452.42964</v>
      </c>
      <c r="DU362">
        <v>498.52704</v>
      </c>
      <c r="DV362">
        <v>8.3564492</v>
      </c>
      <c r="DW362">
        <v>491.74704</v>
      </c>
      <c r="DX362">
        <v>13.601984</v>
      </c>
      <c r="DY362">
        <v>1.9916408</v>
      </c>
      <c r="DZ362">
        <v>1.2337064</v>
      </c>
      <c r="EA362">
        <v>17.378024</v>
      </c>
      <c r="EB362">
        <v>10.0143652</v>
      </c>
      <c r="EC362">
        <v>1500.0208</v>
      </c>
      <c r="ED362">
        <v>0.9729952000000002</v>
      </c>
      <c r="EE362">
        <v>0.027004788</v>
      </c>
      <c r="EF362">
        <v>0</v>
      </c>
      <c r="EG362">
        <v>2.36358</v>
      </c>
      <c r="EH362">
        <v>0</v>
      </c>
      <c r="EI362">
        <v>15594.176</v>
      </c>
      <c r="EJ362">
        <v>12533.532</v>
      </c>
      <c r="EK362">
        <v>40.48992000000001</v>
      </c>
      <c r="EL362">
        <v>42.3372</v>
      </c>
      <c r="EM362">
        <v>41.05208</v>
      </c>
      <c r="EN362">
        <v>41.25</v>
      </c>
      <c r="EO362">
        <v>39.87248</v>
      </c>
      <c r="EP362">
        <v>1459.5108</v>
      </c>
      <c r="EQ362">
        <v>40.51</v>
      </c>
      <c r="ER362">
        <v>0</v>
      </c>
      <c r="ES362">
        <v>1662657327.5</v>
      </c>
      <c r="ET362">
        <v>0</v>
      </c>
      <c r="EU362">
        <v>2.357888</v>
      </c>
      <c r="EV362">
        <v>0.3128692323419555</v>
      </c>
      <c r="EW362">
        <v>1208.099998121625</v>
      </c>
      <c r="EX362">
        <v>15602.984</v>
      </c>
      <c r="EY362">
        <v>15</v>
      </c>
      <c r="EZ362">
        <v>0</v>
      </c>
      <c r="FA362" t="s">
        <v>419</v>
      </c>
      <c r="FB362">
        <v>1662142938.1</v>
      </c>
      <c r="FC362">
        <v>1662142938.1</v>
      </c>
      <c r="FD362">
        <v>0</v>
      </c>
      <c r="FE362">
        <v>0.077</v>
      </c>
      <c r="FF362">
        <v>-0.133</v>
      </c>
      <c r="FG362">
        <v>-3.393</v>
      </c>
      <c r="FH362">
        <v>-0.24</v>
      </c>
      <c r="FI362">
        <v>419</v>
      </c>
      <c r="FJ362">
        <v>24</v>
      </c>
      <c r="FK362">
        <v>0.26</v>
      </c>
      <c r="FL362">
        <v>0.23</v>
      </c>
      <c r="FM362">
        <v>-49.064715</v>
      </c>
      <c r="FN362">
        <v>-17.18450206378986</v>
      </c>
      <c r="FO362">
        <v>2.606554501017579</v>
      </c>
      <c r="FP362">
        <v>0</v>
      </c>
      <c r="FQ362">
        <v>2.34474705882353</v>
      </c>
      <c r="FR362">
        <v>0.4648189461322371</v>
      </c>
      <c r="FS362">
        <v>0.2156106434065188</v>
      </c>
      <c r="FT362">
        <v>1</v>
      </c>
      <c r="FU362">
        <v>8.331440750000002</v>
      </c>
      <c r="FV362">
        <v>0.7061089305816052</v>
      </c>
      <c r="FW362">
        <v>0.07095413206387295</v>
      </c>
      <c r="FX362">
        <v>0</v>
      </c>
      <c r="FY362">
        <v>1</v>
      </c>
      <c r="FZ362">
        <v>3</v>
      </c>
      <c r="GA362" t="s">
        <v>426</v>
      </c>
      <c r="GB362">
        <v>2.97469</v>
      </c>
      <c r="GC362">
        <v>2.71563</v>
      </c>
      <c r="GD362">
        <v>0.100587</v>
      </c>
      <c r="GE362">
        <v>0.107315</v>
      </c>
      <c r="GF362">
        <v>0.09975340000000001</v>
      </c>
      <c r="GG362">
        <v>0.068981</v>
      </c>
      <c r="GH362">
        <v>28194</v>
      </c>
      <c r="GI362">
        <v>28120.2</v>
      </c>
      <c r="GJ362">
        <v>29176.2</v>
      </c>
      <c r="GK362">
        <v>29162</v>
      </c>
      <c r="GL362">
        <v>34830.2</v>
      </c>
      <c r="GM362">
        <v>36083.3</v>
      </c>
      <c r="GN362">
        <v>41120.5</v>
      </c>
      <c r="GO362">
        <v>41540.4</v>
      </c>
      <c r="GP362">
        <v>1.89895</v>
      </c>
      <c r="GQ362">
        <v>2.24013</v>
      </c>
      <c r="GR362">
        <v>-0.0433996</v>
      </c>
      <c r="GS362">
        <v>0</v>
      </c>
      <c r="GT362">
        <v>28.78</v>
      </c>
      <c r="GU362">
        <v>999.9</v>
      </c>
      <c r="GV362">
        <v>37.9</v>
      </c>
      <c r="GW362">
        <v>36.7</v>
      </c>
      <c r="GX362">
        <v>25.9168</v>
      </c>
      <c r="GY362">
        <v>63.2499</v>
      </c>
      <c r="GZ362">
        <v>21.6186</v>
      </c>
      <c r="HA362">
        <v>2</v>
      </c>
      <c r="HB362">
        <v>0.471529</v>
      </c>
      <c r="HC362">
        <v>2.96939</v>
      </c>
      <c r="HD362">
        <v>20.3616</v>
      </c>
      <c r="HE362">
        <v>5.211</v>
      </c>
      <c r="HF362">
        <v>12.0101</v>
      </c>
      <c r="HG362">
        <v>4.9854</v>
      </c>
      <c r="HH362">
        <v>3.2868</v>
      </c>
      <c r="HI362">
        <v>9999</v>
      </c>
      <c r="HJ362">
        <v>9999</v>
      </c>
      <c r="HK362">
        <v>9999</v>
      </c>
      <c r="HL362">
        <v>222.7</v>
      </c>
      <c r="HM362">
        <v>1.86752</v>
      </c>
      <c r="HN362">
        <v>1.8666</v>
      </c>
      <c r="HO362">
        <v>1.86595</v>
      </c>
      <c r="HP362">
        <v>1.86584</v>
      </c>
      <c r="HQ362">
        <v>1.8677</v>
      </c>
      <c r="HR362">
        <v>1.87012</v>
      </c>
      <c r="HS362">
        <v>1.86876</v>
      </c>
      <c r="HT362">
        <v>1.87023</v>
      </c>
      <c r="HU362">
        <v>0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-4.109</v>
      </c>
      <c r="II362">
        <v>-0.1522</v>
      </c>
      <c r="IJ362">
        <v>-2.516739542632623</v>
      </c>
      <c r="IK362">
        <v>-0.003475500162460642</v>
      </c>
      <c r="IL362">
        <v>1.125610701116577E-07</v>
      </c>
      <c r="IM362">
        <v>8.211969671259291E-12</v>
      </c>
      <c r="IN362">
        <v>-0.1937301274936507</v>
      </c>
      <c r="IO362">
        <v>-0.01384364534232655</v>
      </c>
      <c r="IP362">
        <v>0.00103161831321913</v>
      </c>
      <c r="IQ362">
        <v>-1.444183994753534E-05</v>
      </c>
      <c r="IR362">
        <v>3</v>
      </c>
      <c r="IS362">
        <v>2339</v>
      </c>
      <c r="IT362">
        <v>1</v>
      </c>
      <c r="IU362">
        <v>31</v>
      </c>
      <c r="IV362">
        <v>8573.200000000001</v>
      </c>
      <c r="IW362">
        <v>8573.200000000001</v>
      </c>
      <c r="IX362">
        <v>1.5271</v>
      </c>
      <c r="IY362">
        <v>2.27905</v>
      </c>
      <c r="IZ362">
        <v>1.94702</v>
      </c>
      <c r="JA362">
        <v>2.63306</v>
      </c>
      <c r="JB362">
        <v>2.19482</v>
      </c>
      <c r="JC362">
        <v>2.36694</v>
      </c>
      <c r="JD362">
        <v>40.3745</v>
      </c>
      <c r="JE362">
        <v>14.2896</v>
      </c>
      <c r="JF362">
        <v>18</v>
      </c>
      <c r="JG362">
        <v>537.427</v>
      </c>
      <c r="JH362">
        <v>769.577</v>
      </c>
      <c r="JI362">
        <v>24.9996</v>
      </c>
      <c r="JJ362">
        <v>33.2653</v>
      </c>
      <c r="JK362">
        <v>30.0001</v>
      </c>
      <c r="JL362">
        <v>33.2388</v>
      </c>
      <c r="JM362">
        <v>33.1559</v>
      </c>
      <c r="JN362">
        <v>30.5648</v>
      </c>
      <c r="JO362">
        <v>44.1761</v>
      </c>
      <c r="JP362">
        <v>0</v>
      </c>
      <c r="JQ362">
        <v>25</v>
      </c>
      <c r="JR362">
        <v>560.373</v>
      </c>
      <c r="JS362">
        <v>13.556</v>
      </c>
      <c r="JT362">
        <v>99.8065</v>
      </c>
      <c r="JU362">
        <v>99.7818</v>
      </c>
    </row>
    <row r="363" spans="1:281">
      <c r="A363">
        <v>347</v>
      </c>
      <c r="B363">
        <v>1662657329</v>
      </c>
      <c r="C363">
        <v>6303.400000095367</v>
      </c>
      <c r="D363" t="s">
        <v>1120</v>
      </c>
      <c r="E363" t="s">
        <v>1121</v>
      </c>
      <c r="F363">
        <v>5</v>
      </c>
      <c r="G363" t="s">
        <v>999</v>
      </c>
      <c r="H363" t="s">
        <v>416</v>
      </c>
      <c r="I363">
        <v>1662657321.06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516.6820811901337</v>
      </c>
      <c r="AK363">
        <v>474.4118060606061</v>
      </c>
      <c r="AL363">
        <v>2.803781496502083</v>
      </c>
      <c r="AM363">
        <v>64.66516041558027</v>
      </c>
      <c r="AN363">
        <f>(AP363 - AO363 + DI363*1E3/(8.314*(DK363+273.15)) * AR363/DH363 * AQ363) * DH363/(100*CV363) * 1000/(1000 - AP363)</f>
        <v>0</v>
      </c>
      <c r="AO363">
        <v>13.49846370037744</v>
      </c>
      <c r="AP363">
        <v>21.88730237358101</v>
      </c>
      <c r="AQ363">
        <v>-0.00845460424736039</v>
      </c>
      <c r="AR363">
        <v>93.32963312263985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1662657321.06</v>
      </c>
      <c r="DB363">
        <v>445.39372</v>
      </c>
      <c r="DC363">
        <v>495.3590399999999</v>
      </c>
      <c r="DD363">
        <v>21.951956</v>
      </c>
      <c r="DE363">
        <v>13.583664</v>
      </c>
      <c r="DF363">
        <v>449.4489599999999</v>
      </c>
      <c r="DG363">
        <v>22.103608</v>
      </c>
      <c r="DH363">
        <v>500.00784</v>
      </c>
      <c r="DI363">
        <v>90.7004</v>
      </c>
      <c r="DJ363">
        <v>0.100021544</v>
      </c>
      <c r="DK363">
        <v>28.785028</v>
      </c>
      <c r="DL363">
        <v>28.080056</v>
      </c>
      <c r="DM363">
        <v>999.9</v>
      </c>
      <c r="DN363">
        <v>0</v>
      </c>
      <c r="DO363">
        <v>0</v>
      </c>
      <c r="DP363">
        <v>10005.298</v>
      </c>
      <c r="DQ363">
        <v>0</v>
      </c>
      <c r="DR363">
        <v>159.63684</v>
      </c>
      <c r="DS363">
        <v>-49.9653</v>
      </c>
      <c r="DT363">
        <v>455.39012</v>
      </c>
      <c r="DU363">
        <v>502.1794400000001</v>
      </c>
      <c r="DV363">
        <v>8.3682876</v>
      </c>
      <c r="DW363">
        <v>495.3590399999999</v>
      </c>
      <c r="DX363">
        <v>13.583664</v>
      </c>
      <c r="DY363">
        <v>1.9910508</v>
      </c>
      <c r="DZ363">
        <v>1.2320436</v>
      </c>
      <c r="EA363">
        <v>17.373328</v>
      </c>
      <c r="EB363">
        <v>9.994225199999999</v>
      </c>
      <c r="EC363">
        <v>1500.0132</v>
      </c>
      <c r="ED363">
        <v>0.9729952000000002</v>
      </c>
      <c r="EE363">
        <v>0.027004788</v>
      </c>
      <c r="EF363">
        <v>0</v>
      </c>
      <c r="EG363">
        <v>2.367424</v>
      </c>
      <c r="EH363">
        <v>0</v>
      </c>
      <c r="EI363">
        <v>15619.624</v>
      </c>
      <c r="EJ363">
        <v>12533.468</v>
      </c>
      <c r="EK363">
        <v>40.48992000000001</v>
      </c>
      <c r="EL363">
        <v>42.34224</v>
      </c>
      <c r="EM363">
        <v>41.05208</v>
      </c>
      <c r="EN363">
        <v>41.25</v>
      </c>
      <c r="EO363">
        <v>39.87248</v>
      </c>
      <c r="EP363">
        <v>1459.5032</v>
      </c>
      <c r="EQ363">
        <v>40.51</v>
      </c>
      <c r="ER363">
        <v>0</v>
      </c>
      <c r="ES363">
        <v>1662657329.3</v>
      </c>
      <c r="ET363">
        <v>0</v>
      </c>
      <c r="EU363">
        <v>2.363988461538462</v>
      </c>
      <c r="EV363">
        <v>0.1290427390234238</v>
      </c>
      <c r="EW363">
        <v>1169.11794951098</v>
      </c>
      <c r="EX363">
        <v>15632.56538461538</v>
      </c>
      <c r="EY363">
        <v>15</v>
      </c>
      <c r="EZ363">
        <v>0</v>
      </c>
      <c r="FA363" t="s">
        <v>419</v>
      </c>
      <c r="FB363">
        <v>1662142938.1</v>
      </c>
      <c r="FC363">
        <v>1662142938.1</v>
      </c>
      <c r="FD363">
        <v>0</v>
      </c>
      <c r="FE363">
        <v>0.077</v>
      </c>
      <c r="FF363">
        <v>-0.133</v>
      </c>
      <c r="FG363">
        <v>-3.393</v>
      </c>
      <c r="FH363">
        <v>-0.24</v>
      </c>
      <c r="FI363">
        <v>419</v>
      </c>
      <c r="FJ363">
        <v>24</v>
      </c>
      <c r="FK363">
        <v>0.26</v>
      </c>
      <c r="FL363">
        <v>0.23</v>
      </c>
      <c r="FM363">
        <v>-49.38557317073172</v>
      </c>
      <c r="FN363">
        <v>-23.33066550522637</v>
      </c>
      <c r="FO363">
        <v>2.906718102823214</v>
      </c>
      <c r="FP363">
        <v>0</v>
      </c>
      <c r="FQ363">
        <v>2.356035294117647</v>
      </c>
      <c r="FR363">
        <v>0.3522505710871213</v>
      </c>
      <c r="FS363">
        <v>0.2019160583922889</v>
      </c>
      <c r="FT363">
        <v>1</v>
      </c>
      <c r="FU363">
        <v>8.341468780487807</v>
      </c>
      <c r="FV363">
        <v>0.6811797909407757</v>
      </c>
      <c r="FW363">
        <v>0.07065835984217282</v>
      </c>
      <c r="FX363">
        <v>0</v>
      </c>
      <c r="FY363">
        <v>1</v>
      </c>
      <c r="FZ363">
        <v>3</v>
      </c>
      <c r="GA363" t="s">
        <v>426</v>
      </c>
      <c r="GB363">
        <v>2.97456</v>
      </c>
      <c r="GC363">
        <v>2.71573</v>
      </c>
      <c r="GD363">
        <v>0.101269</v>
      </c>
      <c r="GE363">
        <v>0.108071</v>
      </c>
      <c r="GF363">
        <v>0.09970759999999999</v>
      </c>
      <c r="GG363">
        <v>0.0689799</v>
      </c>
      <c r="GH363">
        <v>28172.4</v>
      </c>
      <c r="GI363">
        <v>28096.6</v>
      </c>
      <c r="GJ363">
        <v>29176.1</v>
      </c>
      <c r="GK363">
        <v>29162.2</v>
      </c>
      <c r="GL363">
        <v>34831.7</v>
      </c>
      <c r="GM363">
        <v>36083.5</v>
      </c>
      <c r="GN363">
        <v>41120.2</v>
      </c>
      <c r="GO363">
        <v>41540.6</v>
      </c>
      <c r="GP363">
        <v>1.89905</v>
      </c>
      <c r="GQ363">
        <v>2.24035</v>
      </c>
      <c r="GR363">
        <v>-0.0433847</v>
      </c>
      <c r="GS363">
        <v>0</v>
      </c>
      <c r="GT363">
        <v>28.7817</v>
      </c>
      <c r="GU363">
        <v>999.9</v>
      </c>
      <c r="GV363">
        <v>37.9</v>
      </c>
      <c r="GW363">
        <v>36.7</v>
      </c>
      <c r="GX363">
        <v>25.9149</v>
      </c>
      <c r="GY363">
        <v>63.4999</v>
      </c>
      <c r="GZ363">
        <v>21.7388</v>
      </c>
      <c r="HA363">
        <v>2</v>
      </c>
      <c r="HB363">
        <v>0.471575</v>
      </c>
      <c r="HC363">
        <v>2.96916</v>
      </c>
      <c r="HD363">
        <v>20.3616</v>
      </c>
      <c r="HE363">
        <v>5.211</v>
      </c>
      <c r="HF363">
        <v>12.0101</v>
      </c>
      <c r="HG363">
        <v>4.98555</v>
      </c>
      <c r="HH363">
        <v>3.28678</v>
      </c>
      <c r="HI363">
        <v>9999</v>
      </c>
      <c r="HJ363">
        <v>9999</v>
      </c>
      <c r="HK363">
        <v>9999</v>
      </c>
      <c r="HL363">
        <v>222.7</v>
      </c>
      <c r="HM363">
        <v>1.86752</v>
      </c>
      <c r="HN363">
        <v>1.8666</v>
      </c>
      <c r="HO363">
        <v>1.86596</v>
      </c>
      <c r="HP363">
        <v>1.86584</v>
      </c>
      <c r="HQ363">
        <v>1.8677</v>
      </c>
      <c r="HR363">
        <v>1.87012</v>
      </c>
      <c r="HS363">
        <v>1.86876</v>
      </c>
      <c r="HT363">
        <v>1.87023</v>
      </c>
      <c r="HU363">
        <v>0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-4.123</v>
      </c>
      <c r="II363">
        <v>-0.1524</v>
      </c>
      <c r="IJ363">
        <v>-2.516739542632623</v>
      </c>
      <c r="IK363">
        <v>-0.003475500162460642</v>
      </c>
      <c r="IL363">
        <v>1.125610701116577E-07</v>
      </c>
      <c r="IM363">
        <v>8.211969671259291E-12</v>
      </c>
      <c r="IN363">
        <v>-0.1937301274936507</v>
      </c>
      <c r="IO363">
        <v>-0.01384364534232655</v>
      </c>
      <c r="IP363">
        <v>0.00103161831321913</v>
      </c>
      <c r="IQ363">
        <v>-1.444183994753534E-05</v>
      </c>
      <c r="IR363">
        <v>3</v>
      </c>
      <c r="IS363">
        <v>2339</v>
      </c>
      <c r="IT363">
        <v>1</v>
      </c>
      <c r="IU363">
        <v>31</v>
      </c>
      <c r="IV363">
        <v>8573.200000000001</v>
      </c>
      <c r="IW363">
        <v>8573.200000000001</v>
      </c>
      <c r="IX363">
        <v>1.57471</v>
      </c>
      <c r="IY363">
        <v>2.23389</v>
      </c>
      <c r="IZ363">
        <v>1.94702</v>
      </c>
      <c r="JA363">
        <v>2.62695</v>
      </c>
      <c r="JB363">
        <v>2.19482</v>
      </c>
      <c r="JC363">
        <v>2.37549</v>
      </c>
      <c r="JD363">
        <v>40.3745</v>
      </c>
      <c r="JE363">
        <v>14.2984</v>
      </c>
      <c r="JF363">
        <v>18</v>
      </c>
      <c r="JG363">
        <v>537.496</v>
      </c>
      <c r="JH363">
        <v>769.797</v>
      </c>
      <c r="JI363">
        <v>24.9997</v>
      </c>
      <c r="JJ363">
        <v>33.2663</v>
      </c>
      <c r="JK363">
        <v>30.0002</v>
      </c>
      <c r="JL363">
        <v>33.2388</v>
      </c>
      <c r="JM363">
        <v>33.1561</v>
      </c>
      <c r="JN363">
        <v>31.5145</v>
      </c>
      <c r="JO363">
        <v>44.1761</v>
      </c>
      <c r="JP363">
        <v>0</v>
      </c>
      <c r="JQ363">
        <v>25</v>
      </c>
      <c r="JR363">
        <v>493.601</v>
      </c>
      <c r="JS363">
        <v>13.5622</v>
      </c>
      <c r="JT363">
        <v>99.80589999999999</v>
      </c>
      <c r="JU363">
        <v>99.7824</v>
      </c>
    </row>
    <row r="364" spans="1:281">
      <c r="A364">
        <v>348</v>
      </c>
      <c r="B364">
        <v>1662657332.5</v>
      </c>
      <c r="C364">
        <v>6306.900000095367</v>
      </c>
      <c r="D364" t="s">
        <v>1122</v>
      </c>
      <c r="E364" t="s">
        <v>1123</v>
      </c>
      <c r="F364">
        <v>5</v>
      </c>
      <c r="G364" t="s">
        <v>999</v>
      </c>
      <c r="H364" t="s">
        <v>416</v>
      </c>
      <c r="I364">
        <v>1662657324.8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528.2821703957044</v>
      </c>
      <c r="AK364">
        <v>484.7810545454545</v>
      </c>
      <c r="AL364">
        <v>2.962306302253766</v>
      </c>
      <c r="AM364">
        <v>64.66516041558027</v>
      </c>
      <c r="AN364">
        <f>(AP364 - AO364 + DI364*1E3/(8.314*(DK364+273.15)) * AR364/DH364 * AQ364) * DH364/(100*CV364) * 1000/(1000 - AP364)</f>
        <v>0</v>
      </c>
      <c r="AO364">
        <v>13.48154571550139</v>
      </c>
      <c r="AP364">
        <v>21.86671083591331</v>
      </c>
      <c r="AQ364">
        <v>-0.01324068157114781</v>
      </c>
      <c r="AR364">
        <v>93.32963312263985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1662657324.8</v>
      </c>
      <c r="DB364">
        <v>454.5677200000001</v>
      </c>
      <c r="DC364">
        <v>506.80116</v>
      </c>
      <c r="DD364">
        <v>21.92702</v>
      </c>
      <c r="DE364">
        <v>13.533388</v>
      </c>
      <c r="DF364">
        <v>458.654</v>
      </c>
      <c r="DG364">
        <v>22.07894</v>
      </c>
      <c r="DH364">
        <v>499.99268</v>
      </c>
      <c r="DI364">
        <v>90.70062799999999</v>
      </c>
      <c r="DJ364">
        <v>0.09998655199999998</v>
      </c>
      <c r="DK364">
        <v>28.785924</v>
      </c>
      <c r="DL364">
        <v>28.076008</v>
      </c>
      <c r="DM364">
        <v>999.9</v>
      </c>
      <c r="DN364">
        <v>0</v>
      </c>
      <c r="DO364">
        <v>0</v>
      </c>
      <c r="DP364">
        <v>10004.4732</v>
      </c>
      <c r="DQ364">
        <v>0</v>
      </c>
      <c r="DR364">
        <v>159.57608</v>
      </c>
      <c r="DS364">
        <v>-52.23339599999999</v>
      </c>
      <c r="DT364">
        <v>464.7580400000001</v>
      </c>
      <c r="DU364">
        <v>513.75308</v>
      </c>
      <c r="DV364">
        <v>8.3936312</v>
      </c>
      <c r="DW364">
        <v>506.80116</v>
      </c>
      <c r="DX364">
        <v>13.533388</v>
      </c>
      <c r="DY364">
        <v>1.9887948</v>
      </c>
      <c r="DZ364">
        <v>1.2274864</v>
      </c>
      <c r="EA364">
        <v>17.355376</v>
      </c>
      <c r="EB364">
        <v>9.938984399999999</v>
      </c>
      <c r="EC364">
        <v>1500.0132</v>
      </c>
      <c r="ED364">
        <v>0.9729952000000002</v>
      </c>
      <c r="EE364">
        <v>0.027004788</v>
      </c>
      <c r="EF364">
        <v>0</v>
      </c>
      <c r="EG364">
        <v>2.37976</v>
      </c>
      <c r="EH364">
        <v>0</v>
      </c>
      <c r="EI364">
        <v>15697.788</v>
      </c>
      <c r="EJ364">
        <v>12533.46</v>
      </c>
      <c r="EK364">
        <v>40.49496</v>
      </c>
      <c r="EL364">
        <v>42.35736</v>
      </c>
      <c r="EM364">
        <v>41.05951999999999</v>
      </c>
      <c r="EN364">
        <v>41.25</v>
      </c>
      <c r="EO364">
        <v>39.875</v>
      </c>
      <c r="EP364">
        <v>1459.5032</v>
      </c>
      <c r="EQ364">
        <v>40.51</v>
      </c>
      <c r="ER364">
        <v>0</v>
      </c>
      <c r="ES364">
        <v>1662657332.3</v>
      </c>
      <c r="ET364">
        <v>0</v>
      </c>
      <c r="EU364">
        <v>2.352108</v>
      </c>
      <c r="EV364">
        <v>0.2555461680636837</v>
      </c>
      <c r="EW364">
        <v>1189.423078742461</v>
      </c>
      <c r="EX364">
        <v>15700.592</v>
      </c>
      <c r="EY364">
        <v>15</v>
      </c>
      <c r="EZ364">
        <v>0</v>
      </c>
      <c r="FA364" t="s">
        <v>419</v>
      </c>
      <c r="FB364">
        <v>1662142938.1</v>
      </c>
      <c r="FC364">
        <v>1662142938.1</v>
      </c>
      <c r="FD364">
        <v>0</v>
      </c>
      <c r="FE364">
        <v>0.077</v>
      </c>
      <c r="FF364">
        <v>-0.133</v>
      </c>
      <c r="FG364">
        <v>-3.393</v>
      </c>
      <c r="FH364">
        <v>-0.24</v>
      </c>
      <c r="FI364">
        <v>419</v>
      </c>
      <c r="FJ364">
        <v>24</v>
      </c>
      <c r="FK364">
        <v>0.26</v>
      </c>
      <c r="FL364">
        <v>0.23</v>
      </c>
      <c r="FM364">
        <v>-50.1623075</v>
      </c>
      <c r="FN364">
        <v>-35.74799887429638</v>
      </c>
      <c r="FO364">
        <v>3.474246697802812</v>
      </c>
      <c r="FP364">
        <v>0</v>
      </c>
      <c r="FQ364">
        <v>2.374641176470588</v>
      </c>
      <c r="FR364">
        <v>-0.08421084463619827</v>
      </c>
      <c r="FS364">
        <v>0.209723862029332</v>
      </c>
      <c r="FT364">
        <v>1</v>
      </c>
      <c r="FU364">
        <v>8.361550499999998</v>
      </c>
      <c r="FV364">
        <v>0.5820346716697687</v>
      </c>
      <c r="FW364">
        <v>0.06360282359887819</v>
      </c>
      <c r="FX364">
        <v>0</v>
      </c>
      <c r="FY364">
        <v>1</v>
      </c>
      <c r="FZ364">
        <v>3</v>
      </c>
      <c r="GA364" t="s">
        <v>426</v>
      </c>
      <c r="GB364">
        <v>2.97461</v>
      </c>
      <c r="GC364">
        <v>2.71557</v>
      </c>
      <c r="GD364">
        <v>0.102908</v>
      </c>
      <c r="GE364">
        <v>0.109808</v>
      </c>
      <c r="GF364">
        <v>0.09964389999999999</v>
      </c>
      <c r="GG364">
        <v>0.06895850000000001</v>
      </c>
      <c r="GH364">
        <v>28121.4</v>
      </c>
      <c r="GI364">
        <v>28041.8</v>
      </c>
      <c r="GJ364">
        <v>29176.4</v>
      </c>
      <c r="GK364">
        <v>29162.2</v>
      </c>
      <c r="GL364">
        <v>34834.7</v>
      </c>
      <c r="GM364">
        <v>36084.6</v>
      </c>
      <c r="GN364">
        <v>41120.8</v>
      </c>
      <c r="GO364">
        <v>41540.9</v>
      </c>
      <c r="GP364">
        <v>1.89922</v>
      </c>
      <c r="GQ364">
        <v>2.24005</v>
      </c>
      <c r="GR364">
        <v>-0.0436567</v>
      </c>
      <c r="GS364">
        <v>0</v>
      </c>
      <c r="GT364">
        <v>28.7862</v>
      </c>
      <c r="GU364">
        <v>999.9</v>
      </c>
      <c r="GV364">
        <v>37.9</v>
      </c>
      <c r="GW364">
        <v>36.7</v>
      </c>
      <c r="GX364">
        <v>25.9154</v>
      </c>
      <c r="GY364">
        <v>63.3799</v>
      </c>
      <c r="GZ364">
        <v>21.6947</v>
      </c>
      <c r="HA364">
        <v>2</v>
      </c>
      <c r="HB364">
        <v>0.471667</v>
      </c>
      <c r="HC364">
        <v>2.97273</v>
      </c>
      <c r="HD364">
        <v>20.3615</v>
      </c>
      <c r="HE364">
        <v>5.2116</v>
      </c>
      <c r="HF364">
        <v>12.0104</v>
      </c>
      <c r="HG364">
        <v>4.98565</v>
      </c>
      <c r="HH364">
        <v>3.28678</v>
      </c>
      <c r="HI364">
        <v>9999</v>
      </c>
      <c r="HJ364">
        <v>9999</v>
      </c>
      <c r="HK364">
        <v>9999</v>
      </c>
      <c r="HL364">
        <v>222.7</v>
      </c>
      <c r="HM364">
        <v>1.86752</v>
      </c>
      <c r="HN364">
        <v>1.86659</v>
      </c>
      <c r="HO364">
        <v>1.86592</v>
      </c>
      <c r="HP364">
        <v>1.86584</v>
      </c>
      <c r="HQ364">
        <v>1.86769</v>
      </c>
      <c r="HR364">
        <v>1.87012</v>
      </c>
      <c r="HS364">
        <v>1.86876</v>
      </c>
      <c r="HT364">
        <v>1.87026</v>
      </c>
      <c r="HU364">
        <v>0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-4.157</v>
      </c>
      <c r="II364">
        <v>-0.1526</v>
      </c>
      <c r="IJ364">
        <v>-2.516739542632623</v>
      </c>
      <c r="IK364">
        <v>-0.003475500162460642</v>
      </c>
      <c r="IL364">
        <v>1.125610701116577E-07</v>
      </c>
      <c r="IM364">
        <v>8.211969671259291E-12</v>
      </c>
      <c r="IN364">
        <v>-0.1937301274936507</v>
      </c>
      <c r="IO364">
        <v>-0.01384364534232655</v>
      </c>
      <c r="IP364">
        <v>0.00103161831321913</v>
      </c>
      <c r="IQ364">
        <v>-1.444183994753534E-05</v>
      </c>
      <c r="IR364">
        <v>3</v>
      </c>
      <c r="IS364">
        <v>2339</v>
      </c>
      <c r="IT364">
        <v>1</v>
      </c>
      <c r="IU364">
        <v>31</v>
      </c>
      <c r="IV364">
        <v>8573.200000000001</v>
      </c>
      <c r="IW364">
        <v>8573.200000000001</v>
      </c>
      <c r="IX364">
        <v>1.59912</v>
      </c>
      <c r="IY364">
        <v>2.23145</v>
      </c>
      <c r="IZ364">
        <v>1.94702</v>
      </c>
      <c r="JA364">
        <v>2.63306</v>
      </c>
      <c r="JB364">
        <v>2.19482</v>
      </c>
      <c r="JC364">
        <v>2.39868</v>
      </c>
      <c r="JD364">
        <v>40.3745</v>
      </c>
      <c r="JE364">
        <v>14.3072</v>
      </c>
      <c r="JF364">
        <v>18</v>
      </c>
      <c r="JG364">
        <v>537.6180000000001</v>
      </c>
      <c r="JH364">
        <v>769.539</v>
      </c>
      <c r="JI364">
        <v>25.0004</v>
      </c>
      <c r="JJ364">
        <v>33.2668</v>
      </c>
      <c r="JK364">
        <v>30.0003</v>
      </c>
      <c r="JL364">
        <v>33.2388</v>
      </c>
      <c r="JM364">
        <v>33.1588</v>
      </c>
      <c r="JN364">
        <v>32.0004</v>
      </c>
      <c r="JO364">
        <v>43.9026</v>
      </c>
      <c r="JP364">
        <v>0</v>
      </c>
      <c r="JQ364">
        <v>25</v>
      </c>
      <c r="JR364">
        <v>573.748</v>
      </c>
      <c r="JS364">
        <v>13.5654</v>
      </c>
      <c r="JT364">
        <v>99.8073</v>
      </c>
      <c r="JU364">
        <v>99.78270000000001</v>
      </c>
    </row>
    <row r="365" spans="1:281">
      <c r="A365">
        <v>349</v>
      </c>
      <c r="B365">
        <v>1662657334</v>
      </c>
      <c r="C365">
        <v>6308.400000095367</v>
      </c>
      <c r="D365" t="s">
        <v>1124</v>
      </c>
      <c r="E365" t="s">
        <v>1125</v>
      </c>
      <c r="F365">
        <v>5</v>
      </c>
      <c r="G365" t="s">
        <v>999</v>
      </c>
      <c r="H365" t="s">
        <v>416</v>
      </c>
      <c r="I365">
        <v>1662657326.06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533.3070481779445</v>
      </c>
      <c r="AK365">
        <v>489.3684606060609</v>
      </c>
      <c r="AL365">
        <v>3.022243906575742</v>
      </c>
      <c r="AM365">
        <v>64.66516041558027</v>
      </c>
      <c r="AN365">
        <f>(AP365 - AO365 + DI365*1E3/(8.314*(DK365+273.15)) * AR365/DH365 * AQ365) * DH365/(100*CV365) * 1000/(1000 - AP365)</f>
        <v>0</v>
      </c>
      <c r="AO365">
        <v>13.48122119565415</v>
      </c>
      <c r="AP365">
        <v>21.86095098039215</v>
      </c>
      <c r="AQ365">
        <v>-0.0116378006573776</v>
      </c>
      <c r="AR365">
        <v>93.32963312263985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1662657326.06</v>
      </c>
      <c r="DB365">
        <v>457.85412</v>
      </c>
      <c r="DC365">
        <v>510.7936</v>
      </c>
      <c r="DD365">
        <v>21.91778</v>
      </c>
      <c r="DE365">
        <v>13.518764</v>
      </c>
      <c r="DF365">
        <v>461.95152</v>
      </c>
      <c r="DG365">
        <v>22.069796</v>
      </c>
      <c r="DH365">
        <v>499.9934</v>
      </c>
      <c r="DI365">
        <v>90.70072399999999</v>
      </c>
      <c r="DJ365">
        <v>0.099981176</v>
      </c>
      <c r="DK365">
        <v>28.786448</v>
      </c>
      <c r="DL365">
        <v>28.075484</v>
      </c>
      <c r="DM365">
        <v>999.9</v>
      </c>
      <c r="DN365">
        <v>0</v>
      </c>
      <c r="DO365">
        <v>0</v>
      </c>
      <c r="DP365">
        <v>10004.4492</v>
      </c>
      <c r="DQ365">
        <v>0</v>
      </c>
      <c r="DR365">
        <v>159.5786</v>
      </c>
      <c r="DS365">
        <v>-52.93942</v>
      </c>
      <c r="DT365">
        <v>468.1136799999999</v>
      </c>
      <c r="DU365">
        <v>517.7927599999999</v>
      </c>
      <c r="DV365">
        <v>8.3990112</v>
      </c>
      <c r="DW365">
        <v>510.7936</v>
      </c>
      <c r="DX365">
        <v>13.518764</v>
      </c>
      <c r="DY365">
        <v>1.9879588</v>
      </c>
      <c r="DZ365">
        <v>1.2261616</v>
      </c>
      <c r="EA365">
        <v>17.34872</v>
      </c>
      <c r="EB365">
        <v>9.92291</v>
      </c>
      <c r="EC365">
        <v>1500.0028</v>
      </c>
      <c r="ED365">
        <v>0.9729950000000001</v>
      </c>
      <c r="EE365">
        <v>0.027005</v>
      </c>
      <c r="EF365">
        <v>0</v>
      </c>
      <c r="EG365">
        <v>2.393148</v>
      </c>
      <c r="EH365">
        <v>0</v>
      </c>
      <c r="EI365">
        <v>15722.892</v>
      </c>
      <c r="EJ365">
        <v>12533.376</v>
      </c>
      <c r="EK365">
        <v>40.49496</v>
      </c>
      <c r="EL365">
        <v>42.3624</v>
      </c>
      <c r="EM365">
        <v>41.062</v>
      </c>
      <c r="EN365">
        <v>41.25</v>
      </c>
      <c r="EO365">
        <v>39.875</v>
      </c>
      <c r="EP365">
        <v>1459.4928</v>
      </c>
      <c r="EQ365">
        <v>40.51</v>
      </c>
      <c r="ER365">
        <v>0</v>
      </c>
      <c r="ES365">
        <v>1662657334.1</v>
      </c>
      <c r="ET365">
        <v>0</v>
      </c>
      <c r="EU365">
        <v>2.369523076923077</v>
      </c>
      <c r="EV365">
        <v>0.5219145426809666</v>
      </c>
      <c r="EW365">
        <v>1211.897435789355</v>
      </c>
      <c r="EX365">
        <v>15731.20769230769</v>
      </c>
      <c r="EY365">
        <v>15</v>
      </c>
      <c r="EZ365">
        <v>0</v>
      </c>
      <c r="FA365" t="s">
        <v>419</v>
      </c>
      <c r="FB365">
        <v>1662142938.1</v>
      </c>
      <c r="FC365">
        <v>1662142938.1</v>
      </c>
      <c r="FD365">
        <v>0</v>
      </c>
      <c r="FE365">
        <v>0.077</v>
      </c>
      <c r="FF365">
        <v>-0.133</v>
      </c>
      <c r="FG365">
        <v>-3.393</v>
      </c>
      <c r="FH365">
        <v>-0.24</v>
      </c>
      <c r="FI365">
        <v>419</v>
      </c>
      <c r="FJ365">
        <v>24</v>
      </c>
      <c r="FK365">
        <v>0.26</v>
      </c>
      <c r="FL365">
        <v>0.23</v>
      </c>
      <c r="FM365">
        <v>-50.7871536585366</v>
      </c>
      <c r="FN365">
        <v>-36.4248668989547</v>
      </c>
      <c r="FO365">
        <v>3.608259177937408</v>
      </c>
      <c r="FP365">
        <v>0</v>
      </c>
      <c r="FQ365">
        <v>2.368020588235294</v>
      </c>
      <c r="FR365">
        <v>-0.1418197050355903</v>
      </c>
      <c r="FS365">
        <v>0.2098219199834382</v>
      </c>
      <c r="FT365">
        <v>1</v>
      </c>
      <c r="FU365">
        <v>8.368605365853657</v>
      </c>
      <c r="FV365">
        <v>0.4864402787456564</v>
      </c>
      <c r="FW365">
        <v>0.05897403248712937</v>
      </c>
      <c r="FX365">
        <v>0</v>
      </c>
      <c r="FY365">
        <v>1</v>
      </c>
      <c r="FZ365">
        <v>3</v>
      </c>
      <c r="GA365" t="s">
        <v>426</v>
      </c>
      <c r="GB365">
        <v>2.97477</v>
      </c>
      <c r="GC365">
        <v>2.7156</v>
      </c>
      <c r="GD365">
        <v>0.103629</v>
      </c>
      <c r="GE365">
        <v>0.110529</v>
      </c>
      <c r="GF365">
        <v>0.09962459999999999</v>
      </c>
      <c r="GG365">
        <v>0.0689775</v>
      </c>
      <c r="GH365">
        <v>28098.7</v>
      </c>
      <c r="GI365">
        <v>28019.1</v>
      </c>
      <c r="GJ365">
        <v>29176.3</v>
      </c>
      <c r="GK365">
        <v>29162.2</v>
      </c>
      <c r="GL365">
        <v>34835.2</v>
      </c>
      <c r="GM365">
        <v>36083.9</v>
      </c>
      <c r="GN365">
        <v>41120.5</v>
      </c>
      <c r="GO365">
        <v>41541</v>
      </c>
      <c r="GP365">
        <v>1.89915</v>
      </c>
      <c r="GQ365">
        <v>2.24018</v>
      </c>
      <c r="GR365">
        <v>-0.0436902</v>
      </c>
      <c r="GS365">
        <v>0</v>
      </c>
      <c r="GT365">
        <v>28.7887</v>
      </c>
      <c r="GU365">
        <v>999.9</v>
      </c>
      <c r="GV365">
        <v>37.9</v>
      </c>
      <c r="GW365">
        <v>36.7</v>
      </c>
      <c r="GX365">
        <v>25.9196</v>
      </c>
      <c r="GY365">
        <v>63.4199</v>
      </c>
      <c r="GZ365">
        <v>21.6867</v>
      </c>
      <c r="HA365">
        <v>2</v>
      </c>
      <c r="HB365">
        <v>0.471682</v>
      </c>
      <c r="HC365">
        <v>2.97499</v>
      </c>
      <c r="HD365">
        <v>20.3615</v>
      </c>
      <c r="HE365">
        <v>5.2113</v>
      </c>
      <c r="HF365">
        <v>12.0104</v>
      </c>
      <c r="HG365">
        <v>4.9854</v>
      </c>
      <c r="HH365">
        <v>3.28675</v>
      </c>
      <c r="HI365">
        <v>9999</v>
      </c>
      <c r="HJ365">
        <v>9999</v>
      </c>
      <c r="HK365">
        <v>9999</v>
      </c>
      <c r="HL365">
        <v>222.7</v>
      </c>
      <c r="HM365">
        <v>1.86752</v>
      </c>
      <c r="HN365">
        <v>1.86656</v>
      </c>
      <c r="HO365">
        <v>1.86591</v>
      </c>
      <c r="HP365">
        <v>1.86584</v>
      </c>
      <c r="HQ365">
        <v>1.86769</v>
      </c>
      <c r="HR365">
        <v>1.87012</v>
      </c>
      <c r="HS365">
        <v>1.86876</v>
      </c>
      <c r="HT365">
        <v>1.87027</v>
      </c>
      <c r="HU365">
        <v>0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-4.173</v>
      </c>
      <c r="II365">
        <v>-0.1527</v>
      </c>
      <c r="IJ365">
        <v>-2.516739542632623</v>
      </c>
      <c r="IK365">
        <v>-0.003475500162460642</v>
      </c>
      <c r="IL365">
        <v>1.125610701116577E-07</v>
      </c>
      <c r="IM365">
        <v>8.211969671259291E-12</v>
      </c>
      <c r="IN365">
        <v>-0.1937301274936507</v>
      </c>
      <c r="IO365">
        <v>-0.01384364534232655</v>
      </c>
      <c r="IP365">
        <v>0.00103161831321913</v>
      </c>
      <c r="IQ365">
        <v>-1.444183994753534E-05</v>
      </c>
      <c r="IR365">
        <v>3</v>
      </c>
      <c r="IS365">
        <v>2339</v>
      </c>
      <c r="IT365">
        <v>1</v>
      </c>
      <c r="IU365">
        <v>31</v>
      </c>
      <c r="IV365">
        <v>8573.299999999999</v>
      </c>
      <c r="IW365">
        <v>8573.299999999999</v>
      </c>
      <c r="IX365">
        <v>1.61499</v>
      </c>
      <c r="IY365">
        <v>2.21069</v>
      </c>
      <c r="IZ365">
        <v>1.94702</v>
      </c>
      <c r="JA365">
        <v>2.63306</v>
      </c>
      <c r="JB365">
        <v>2.19482</v>
      </c>
      <c r="JC365">
        <v>2.40601</v>
      </c>
      <c r="JD365">
        <v>40.3745</v>
      </c>
      <c r="JE365">
        <v>14.2984</v>
      </c>
      <c r="JF365">
        <v>18</v>
      </c>
      <c r="JG365">
        <v>537.566</v>
      </c>
      <c r="JH365">
        <v>769.663</v>
      </c>
      <c r="JI365">
        <v>25.0007</v>
      </c>
      <c r="JJ365">
        <v>33.2668</v>
      </c>
      <c r="JK365">
        <v>30.0003</v>
      </c>
      <c r="JL365">
        <v>33.2388</v>
      </c>
      <c r="JM365">
        <v>33.1588</v>
      </c>
      <c r="JN365">
        <v>32.218</v>
      </c>
      <c r="JO365">
        <v>43.9026</v>
      </c>
      <c r="JP365">
        <v>0</v>
      </c>
      <c r="JQ365">
        <v>25</v>
      </c>
      <c r="JR365">
        <v>580.444</v>
      </c>
      <c r="JS365">
        <v>13.5654</v>
      </c>
      <c r="JT365">
        <v>99.80670000000001</v>
      </c>
      <c r="JU365">
        <v>99.783</v>
      </c>
    </row>
    <row r="366" spans="1:281">
      <c r="A366">
        <v>350</v>
      </c>
      <c r="B366">
        <v>1662657337.5</v>
      </c>
      <c r="C366">
        <v>6311.900000095367</v>
      </c>
      <c r="D366" t="s">
        <v>1126</v>
      </c>
      <c r="E366" t="s">
        <v>1127</v>
      </c>
      <c r="F366">
        <v>5</v>
      </c>
      <c r="G366" t="s">
        <v>999</v>
      </c>
      <c r="H366" t="s">
        <v>416</v>
      </c>
      <c r="I366">
        <v>1662657329.8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544.9996191482999</v>
      </c>
      <c r="AK366">
        <v>500.283424242424</v>
      </c>
      <c r="AL366">
        <v>3.115937080395565</v>
      </c>
      <c r="AM366">
        <v>64.66516041558027</v>
      </c>
      <c r="AN366">
        <f>(AP366 - AO366 + DI366*1E3/(8.314*(DK366+273.15)) * AR366/DH366 * AQ366) * DH366/(100*CV366) * 1000/(1000 - AP366)</f>
        <v>0</v>
      </c>
      <c r="AO366">
        <v>13.47437730167504</v>
      </c>
      <c r="AP366">
        <v>21.84936233230136</v>
      </c>
      <c r="AQ366">
        <v>-0.006768307662454944</v>
      </c>
      <c r="AR366">
        <v>93.32963312263985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1662657329.8</v>
      </c>
      <c r="DB366">
        <v>468.1517200000001</v>
      </c>
      <c r="DC366">
        <v>522.9123199999999</v>
      </c>
      <c r="DD366">
        <v>21.889668</v>
      </c>
      <c r="DE366">
        <v>13.495364</v>
      </c>
      <c r="DF366">
        <v>472.284</v>
      </c>
      <c r="DG366">
        <v>22.041984</v>
      </c>
      <c r="DH366">
        <v>500.01444</v>
      </c>
      <c r="DI366">
        <v>90.700872</v>
      </c>
      <c r="DJ366">
        <v>0.100007304</v>
      </c>
      <c r="DK366">
        <v>28.78884</v>
      </c>
      <c r="DL366">
        <v>28.075608</v>
      </c>
      <c r="DM366">
        <v>999.9</v>
      </c>
      <c r="DN366">
        <v>0</v>
      </c>
      <c r="DO366">
        <v>0</v>
      </c>
      <c r="DP366">
        <v>10002.698</v>
      </c>
      <c r="DQ366">
        <v>0</v>
      </c>
      <c r="DR366">
        <v>159.76776</v>
      </c>
      <c r="DS366">
        <v>-54.760468</v>
      </c>
      <c r="DT366">
        <v>478.6283999999999</v>
      </c>
      <c r="DU366">
        <v>530.0658</v>
      </c>
      <c r="DV366">
        <v>8.3942988</v>
      </c>
      <c r="DW366">
        <v>522.9123199999999</v>
      </c>
      <c r="DX366">
        <v>13.495364</v>
      </c>
      <c r="DY366">
        <v>1.9854116</v>
      </c>
      <c r="DZ366">
        <v>1.2240412</v>
      </c>
      <c r="EA366">
        <v>17.328452</v>
      </c>
      <c r="EB366">
        <v>9.897185599999998</v>
      </c>
      <c r="EC366">
        <v>1500.0112</v>
      </c>
      <c r="ED366">
        <v>0.9729950000000001</v>
      </c>
      <c r="EE366">
        <v>0.027005</v>
      </c>
      <c r="EF366">
        <v>0</v>
      </c>
      <c r="EG366">
        <v>2.417176</v>
      </c>
      <c r="EH366">
        <v>0</v>
      </c>
      <c r="EI366">
        <v>15800.704</v>
      </c>
      <c r="EJ366">
        <v>12533.444</v>
      </c>
      <c r="EK366">
        <v>40.5</v>
      </c>
      <c r="EL366">
        <v>42.36744000000001</v>
      </c>
      <c r="EM366">
        <v>41.062</v>
      </c>
      <c r="EN366">
        <v>41.25</v>
      </c>
      <c r="EO366">
        <v>39.875</v>
      </c>
      <c r="EP366">
        <v>1459.5012</v>
      </c>
      <c r="EQ366">
        <v>40.51</v>
      </c>
      <c r="ER366">
        <v>0</v>
      </c>
      <c r="ES366">
        <v>1662657337.7</v>
      </c>
      <c r="ET366">
        <v>0</v>
      </c>
      <c r="EU366">
        <v>2.374534615384615</v>
      </c>
      <c r="EV366">
        <v>-0.8243726418091848</v>
      </c>
      <c r="EW366">
        <v>1264.875214514782</v>
      </c>
      <c r="EX366">
        <v>15805.61538461538</v>
      </c>
      <c r="EY366">
        <v>15</v>
      </c>
      <c r="EZ366">
        <v>0</v>
      </c>
      <c r="FA366" t="s">
        <v>419</v>
      </c>
      <c r="FB366">
        <v>1662142938.1</v>
      </c>
      <c r="FC366">
        <v>1662142938.1</v>
      </c>
      <c r="FD366">
        <v>0</v>
      </c>
      <c r="FE366">
        <v>0.077</v>
      </c>
      <c r="FF366">
        <v>-0.133</v>
      </c>
      <c r="FG366">
        <v>-3.393</v>
      </c>
      <c r="FH366">
        <v>-0.24</v>
      </c>
      <c r="FI366">
        <v>419</v>
      </c>
      <c r="FJ366">
        <v>24</v>
      </c>
      <c r="FK366">
        <v>0.26</v>
      </c>
      <c r="FL366">
        <v>0.23</v>
      </c>
      <c r="FM366">
        <v>-53.34402250000001</v>
      </c>
      <c r="FN366">
        <v>-30.41136247654788</v>
      </c>
      <c r="FO366">
        <v>2.973502260171287</v>
      </c>
      <c r="FP366">
        <v>0</v>
      </c>
      <c r="FQ366">
        <v>2.36450294117647</v>
      </c>
      <c r="FR366">
        <v>0.236255162125395</v>
      </c>
      <c r="FS366">
        <v>0.1866102173693703</v>
      </c>
      <c r="FT366">
        <v>1</v>
      </c>
      <c r="FU366">
        <v>8.384700499999999</v>
      </c>
      <c r="FV366">
        <v>-0.0298989118198954</v>
      </c>
      <c r="FW366">
        <v>0.04309664081746976</v>
      </c>
      <c r="FX366">
        <v>1</v>
      </c>
      <c r="FY366">
        <v>2</v>
      </c>
      <c r="FZ366">
        <v>3</v>
      </c>
      <c r="GA366" t="s">
        <v>420</v>
      </c>
      <c r="GB366">
        <v>2.97487</v>
      </c>
      <c r="GC366">
        <v>2.71573</v>
      </c>
      <c r="GD366">
        <v>0.105314</v>
      </c>
      <c r="GE366">
        <v>0.112262</v>
      </c>
      <c r="GF366">
        <v>0.0996022</v>
      </c>
      <c r="GG366">
        <v>0.0693097</v>
      </c>
      <c r="GH366">
        <v>28045.3</v>
      </c>
      <c r="GI366">
        <v>27964.7</v>
      </c>
      <c r="GJ366">
        <v>29175.8</v>
      </c>
      <c r="GK366">
        <v>29162.5</v>
      </c>
      <c r="GL366">
        <v>34835.7</v>
      </c>
      <c r="GM366">
        <v>36071.1</v>
      </c>
      <c r="GN366">
        <v>41120.1</v>
      </c>
      <c r="GO366">
        <v>41541.1</v>
      </c>
      <c r="GP366">
        <v>1.89912</v>
      </c>
      <c r="GQ366">
        <v>2.2405</v>
      </c>
      <c r="GR366">
        <v>-0.0438839</v>
      </c>
      <c r="GS366">
        <v>0</v>
      </c>
      <c r="GT366">
        <v>28.7941</v>
      </c>
      <c r="GU366">
        <v>999.9</v>
      </c>
      <c r="GV366">
        <v>37.9</v>
      </c>
      <c r="GW366">
        <v>36.7</v>
      </c>
      <c r="GX366">
        <v>25.9155</v>
      </c>
      <c r="GY366">
        <v>63.3299</v>
      </c>
      <c r="GZ366">
        <v>21.6627</v>
      </c>
      <c r="HA366">
        <v>2</v>
      </c>
      <c r="HB366">
        <v>0.471814</v>
      </c>
      <c r="HC366">
        <v>2.97865</v>
      </c>
      <c r="HD366">
        <v>20.3613</v>
      </c>
      <c r="HE366">
        <v>5.21145</v>
      </c>
      <c r="HF366">
        <v>12.0099</v>
      </c>
      <c r="HG366">
        <v>4.98555</v>
      </c>
      <c r="HH366">
        <v>3.28673</v>
      </c>
      <c r="HI366">
        <v>9999</v>
      </c>
      <c r="HJ366">
        <v>9999</v>
      </c>
      <c r="HK366">
        <v>9999</v>
      </c>
      <c r="HL366">
        <v>222.7</v>
      </c>
      <c r="HM366">
        <v>1.86752</v>
      </c>
      <c r="HN366">
        <v>1.86656</v>
      </c>
      <c r="HO366">
        <v>1.86594</v>
      </c>
      <c r="HP366">
        <v>1.86584</v>
      </c>
      <c r="HQ366">
        <v>1.8677</v>
      </c>
      <c r="HR366">
        <v>1.87012</v>
      </c>
      <c r="HS366">
        <v>1.86877</v>
      </c>
      <c r="HT366">
        <v>1.87027</v>
      </c>
      <c r="HU366">
        <v>0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-4.209</v>
      </c>
      <c r="II366">
        <v>-0.1527</v>
      </c>
      <c r="IJ366">
        <v>-2.516739542632623</v>
      </c>
      <c r="IK366">
        <v>-0.003475500162460642</v>
      </c>
      <c r="IL366">
        <v>1.125610701116577E-07</v>
      </c>
      <c r="IM366">
        <v>8.211969671259291E-12</v>
      </c>
      <c r="IN366">
        <v>-0.1937301274936507</v>
      </c>
      <c r="IO366">
        <v>-0.01384364534232655</v>
      </c>
      <c r="IP366">
        <v>0.00103161831321913</v>
      </c>
      <c r="IQ366">
        <v>-1.444183994753534E-05</v>
      </c>
      <c r="IR366">
        <v>3</v>
      </c>
      <c r="IS366">
        <v>2339</v>
      </c>
      <c r="IT366">
        <v>1</v>
      </c>
      <c r="IU366">
        <v>31</v>
      </c>
      <c r="IV366">
        <v>8573.299999999999</v>
      </c>
      <c r="IW366">
        <v>8573.299999999999</v>
      </c>
      <c r="IX366">
        <v>1.60767</v>
      </c>
      <c r="IY366">
        <v>2.22778</v>
      </c>
      <c r="IZ366">
        <v>1.94702</v>
      </c>
      <c r="JA366">
        <v>2.62939</v>
      </c>
      <c r="JB366">
        <v>2.19482</v>
      </c>
      <c r="JC366">
        <v>2.36694</v>
      </c>
      <c r="JD366">
        <v>40.4</v>
      </c>
      <c r="JE366">
        <v>14.2896</v>
      </c>
      <c r="JF366">
        <v>18</v>
      </c>
      <c r="JG366">
        <v>537.5599999999999</v>
      </c>
      <c r="JH366">
        <v>769.978</v>
      </c>
      <c r="JI366">
        <v>25.0009</v>
      </c>
      <c r="JJ366">
        <v>33.2668</v>
      </c>
      <c r="JK366">
        <v>30.0003</v>
      </c>
      <c r="JL366">
        <v>33.2403</v>
      </c>
      <c r="JM366">
        <v>33.1588</v>
      </c>
      <c r="JN366">
        <v>32.1398</v>
      </c>
      <c r="JO366">
        <v>43.9026</v>
      </c>
      <c r="JP366">
        <v>0</v>
      </c>
      <c r="JQ366">
        <v>25</v>
      </c>
      <c r="JR366">
        <v>593.8</v>
      </c>
      <c r="JS366">
        <v>13.5654</v>
      </c>
      <c r="JT366">
        <v>99.8053</v>
      </c>
      <c r="JU366">
        <v>99.7834</v>
      </c>
    </row>
    <row r="367" spans="1:281">
      <c r="A367">
        <v>351</v>
      </c>
      <c r="B367">
        <v>1662657339</v>
      </c>
      <c r="C367">
        <v>6313.400000095367</v>
      </c>
      <c r="D367" t="s">
        <v>1128</v>
      </c>
      <c r="E367" t="s">
        <v>1129</v>
      </c>
      <c r="F367">
        <v>5</v>
      </c>
      <c r="G367" t="s">
        <v>999</v>
      </c>
      <c r="H367" t="s">
        <v>416</v>
      </c>
      <c r="I367">
        <v>1662657331.06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550.0480894269522</v>
      </c>
      <c r="AK367">
        <v>504.9884424242425</v>
      </c>
      <c r="AL367">
        <v>3.132027071548148</v>
      </c>
      <c r="AM367">
        <v>64.66516041558027</v>
      </c>
      <c r="AN367">
        <f>(AP367 - AO367 + DI367*1E3/(8.314*(DK367+273.15)) * AR367/DH367 * AQ367) * DH367/(100*CV367) * 1000/(1000 - AP367)</f>
        <v>0</v>
      </c>
      <c r="AO367">
        <v>13.47104583343726</v>
      </c>
      <c r="AP367">
        <v>21.85272796697628</v>
      </c>
      <c r="AQ367">
        <v>-0.006711833668549035</v>
      </c>
      <c r="AR367">
        <v>93.32963312263985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1662657331.06</v>
      </c>
      <c r="DB367">
        <v>471.76076</v>
      </c>
      <c r="DC367">
        <v>527.051</v>
      </c>
      <c r="DD367">
        <v>21.881476</v>
      </c>
      <c r="DE367">
        <v>13.498892</v>
      </c>
      <c r="DF367">
        <v>475.9052</v>
      </c>
      <c r="DG367">
        <v>22.03388</v>
      </c>
      <c r="DH367">
        <v>500.01852</v>
      </c>
      <c r="DI367">
        <v>90.70100400000001</v>
      </c>
      <c r="DJ367">
        <v>0.100029988</v>
      </c>
      <c r="DK367">
        <v>28.78986</v>
      </c>
      <c r="DL367">
        <v>28.075912</v>
      </c>
      <c r="DM367">
        <v>999.9</v>
      </c>
      <c r="DN367">
        <v>0</v>
      </c>
      <c r="DO367">
        <v>0</v>
      </c>
      <c r="DP367">
        <v>10001.426</v>
      </c>
      <c r="DQ367">
        <v>0</v>
      </c>
      <c r="DR367">
        <v>159.9</v>
      </c>
      <c r="DS367">
        <v>-55.29011199999999</v>
      </c>
      <c r="DT367">
        <v>482.3142</v>
      </c>
      <c r="DU367">
        <v>534.26328</v>
      </c>
      <c r="DV367">
        <v>8.382580000000001</v>
      </c>
      <c r="DW367">
        <v>527.051</v>
      </c>
      <c r="DX367">
        <v>13.498892</v>
      </c>
      <c r="DY367">
        <v>1.984672</v>
      </c>
      <c r="DZ367">
        <v>1.2243632</v>
      </c>
      <c r="EA367">
        <v>17.322564</v>
      </c>
      <c r="EB367">
        <v>9.9010956</v>
      </c>
      <c r="EC367">
        <v>1500.0112</v>
      </c>
      <c r="ED367">
        <v>0.9729950000000001</v>
      </c>
      <c r="EE367">
        <v>0.027005</v>
      </c>
      <c r="EF367">
        <v>0</v>
      </c>
      <c r="EG367">
        <v>2.421012</v>
      </c>
      <c r="EH367">
        <v>0</v>
      </c>
      <c r="EI367">
        <v>15826.032</v>
      </c>
      <c r="EJ367">
        <v>12533.44</v>
      </c>
      <c r="EK367">
        <v>40.5</v>
      </c>
      <c r="EL367">
        <v>42.37248</v>
      </c>
      <c r="EM367">
        <v>41.062</v>
      </c>
      <c r="EN367">
        <v>41.25</v>
      </c>
      <c r="EO367">
        <v>39.875</v>
      </c>
      <c r="EP367">
        <v>1459.5012</v>
      </c>
      <c r="EQ367">
        <v>40.51</v>
      </c>
      <c r="ER367">
        <v>0</v>
      </c>
      <c r="ES367">
        <v>1662657338.9</v>
      </c>
      <c r="ET367">
        <v>0</v>
      </c>
      <c r="EU367">
        <v>2.35936923076923</v>
      </c>
      <c r="EV367">
        <v>-0.4212170886886851</v>
      </c>
      <c r="EW367">
        <v>1267.599999944663</v>
      </c>
      <c r="EX367">
        <v>15829.84230769231</v>
      </c>
      <c r="EY367">
        <v>15</v>
      </c>
      <c r="EZ367">
        <v>0</v>
      </c>
      <c r="FA367" t="s">
        <v>419</v>
      </c>
      <c r="FB367">
        <v>1662142938.1</v>
      </c>
      <c r="FC367">
        <v>1662142938.1</v>
      </c>
      <c r="FD367">
        <v>0</v>
      </c>
      <c r="FE367">
        <v>0.077</v>
      </c>
      <c r="FF367">
        <v>-0.133</v>
      </c>
      <c r="FG367">
        <v>-3.393</v>
      </c>
      <c r="FH367">
        <v>-0.24</v>
      </c>
      <c r="FI367">
        <v>419</v>
      </c>
      <c r="FJ367">
        <v>24</v>
      </c>
      <c r="FK367">
        <v>0.26</v>
      </c>
      <c r="FL367">
        <v>0.23</v>
      </c>
      <c r="FM367">
        <v>-53.93768780487805</v>
      </c>
      <c r="FN367">
        <v>-28.22910940766554</v>
      </c>
      <c r="FO367">
        <v>2.83429323905859</v>
      </c>
      <c r="FP367">
        <v>0</v>
      </c>
      <c r="FQ367">
        <v>2.355035294117647</v>
      </c>
      <c r="FR367">
        <v>0.1159174975821163</v>
      </c>
      <c r="FS367">
        <v>0.2105740765039746</v>
      </c>
      <c r="FT367">
        <v>1</v>
      </c>
      <c r="FU367">
        <v>8.379891951219513</v>
      </c>
      <c r="FV367">
        <v>-0.212869756097555</v>
      </c>
      <c r="FW367">
        <v>0.04945182554619475</v>
      </c>
      <c r="FX367">
        <v>0</v>
      </c>
      <c r="FY367">
        <v>1</v>
      </c>
      <c r="FZ367">
        <v>3</v>
      </c>
      <c r="GA367" t="s">
        <v>426</v>
      </c>
      <c r="GB367">
        <v>2.9748</v>
      </c>
      <c r="GC367">
        <v>2.71573</v>
      </c>
      <c r="GD367">
        <v>0.10604</v>
      </c>
      <c r="GE367">
        <v>0.113003</v>
      </c>
      <c r="GF367">
        <v>0.0996211</v>
      </c>
      <c r="GG367">
        <v>0.0693761</v>
      </c>
      <c r="GH367">
        <v>28022.4</v>
      </c>
      <c r="GI367">
        <v>27941.4</v>
      </c>
      <c r="GJ367">
        <v>29175.7</v>
      </c>
      <c r="GK367">
        <v>29162.5</v>
      </c>
      <c r="GL367">
        <v>34834.9</v>
      </c>
      <c r="GM367">
        <v>36068.6</v>
      </c>
      <c r="GN367">
        <v>41119.9</v>
      </c>
      <c r="GO367">
        <v>41541.1</v>
      </c>
      <c r="GP367">
        <v>1.89893</v>
      </c>
      <c r="GQ367">
        <v>2.2406</v>
      </c>
      <c r="GR367">
        <v>-0.0437275</v>
      </c>
      <c r="GS367">
        <v>0</v>
      </c>
      <c r="GT367">
        <v>28.7971</v>
      </c>
      <c r="GU367">
        <v>999.9</v>
      </c>
      <c r="GV367">
        <v>37.9</v>
      </c>
      <c r="GW367">
        <v>36.7</v>
      </c>
      <c r="GX367">
        <v>25.9176</v>
      </c>
      <c r="GY367">
        <v>63.2199</v>
      </c>
      <c r="GZ367">
        <v>21.6306</v>
      </c>
      <c r="HA367">
        <v>2</v>
      </c>
      <c r="HB367">
        <v>0.471911</v>
      </c>
      <c r="HC367">
        <v>2.98087</v>
      </c>
      <c r="HD367">
        <v>20.3612</v>
      </c>
      <c r="HE367">
        <v>5.211</v>
      </c>
      <c r="HF367">
        <v>12.0101</v>
      </c>
      <c r="HG367">
        <v>4.98545</v>
      </c>
      <c r="HH367">
        <v>3.28675</v>
      </c>
      <c r="HI367">
        <v>9999</v>
      </c>
      <c r="HJ367">
        <v>9999</v>
      </c>
      <c r="HK367">
        <v>9999</v>
      </c>
      <c r="HL367">
        <v>222.7</v>
      </c>
      <c r="HM367">
        <v>1.86752</v>
      </c>
      <c r="HN367">
        <v>1.86658</v>
      </c>
      <c r="HO367">
        <v>1.86596</v>
      </c>
      <c r="HP367">
        <v>1.86584</v>
      </c>
      <c r="HQ367">
        <v>1.86769</v>
      </c>
      <c r="HR367">
        <v>1.87012</v>
      </c>
      <c r="HS367">
        <v>1.86878</v>
      </c>
      <c r="HT367">
        <v>1.87027</v>
      </c>
      <c r="HU367">
        <v>0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-4.225</v>
      </c>
      <c r="II367">
        <v>-0.1527</v>
      </c>
      <c r="IJ367">
        <v>-2.516739542632623</v>
      </c>
      <c r="IK367">
        <v>-0.003475500162460642</v>
      </c>
      <c r="IL367">
        <v>1.125610701116577E-07</v>
      </c>
      <c r="IM367">
        <v>8.211969671259291E-12</v>
      </c>
      <c r="IN367">
        <v>-0.1937301274936507</v>
      </c>
      <c r="IO367">
        <v>-0.01384364534232655</v>
      </c>
      <c r="IP367">
        <v>0.00103161831321913</v>
      </c>
      <c r="IQ367">
        <v>-1.444183994753534E-05</v>
      </c>
      <c r="IR367">
        <v>3</v>
      </c>
      <c r="IS367">
        <v>2339</v>
      </c>
      <c r="IT367">
        <v>1</v>
      </c>
      <c r="IU367">
        <v>31</v>
      </c>
      <c r="IV367">
        <v>8573.299999999999</v>
      </c>
      <c r="IW367">
        <v>8573.299999999999</v>
      </c>
      <c r="IX367">
        <v>1.65405</v>
      </c>
      <c r="IY367">
        <v>2.23267</v>
      </c>
      <c r="IZ367">
        <v>1.94702</v>
      </c>
      <c r="JA367">
        <v>2.62695</v>
      </c>
      <c r="JB367">
        <v>2.19482</v>
      </c>
      <c r="JC367">
        <v>2.39136</v>
      </c>
      <c r="JD367">
        <v>40.4</v>
      </c>
      <c r="JE367">
        <v>14.3072</v>
      </c>
      <c r="JF367">
        <v>18</v>
      </c>
      <c r="JG367">
        <v>537.431</v>
      </c>
      <c r="JH367">
        <v>770.0890000000001</v>
      </c>
      <c r="JI367">
        <v>25.001</v>
      </c>
      <c r="JJ367">
        <v>33.268</v>
      </c>
      <c r="JK367">
        <v>30.0004</v>
      </c>
      <c r="JL367">
        <v>33.2415</v>
      </c>
      <c r="JM367">
        <v>33.16</v>
      </c>
      <c r="JN367">
        <v>33.094</v>
      </c>
      <c r="JO367">
        <v>43.9026</v>
      </c>
      <c r="JP367">
        <v>0</v>
      </c>
      <c r="JQ367">
        <v>25</v>
      </c>
      <c r="JR367">
        <v>527.0170000000001</v>
      </c>
      <c r="JS367">
        <v>13.5654</v>
      </c>
      <c r="JT367">
        <v>99.80500000000001</v>
      </c>
      <c r="JU367">
        <v>99.7835</v>
      </c>
    </row>
    <row r="368" spans="1:281">
      <c r="A368">
        <v>352</v>
      </c>
      <c r="B368">
        <v>1662657342.5</v>
      </c>
      <c r="C368">
        <v>6316.900000095367</v>
      </c>
      <c r="D368" t="s">
        <v>1130</v>
      </c>
      <c r="E368" t="s">
        <v>1131</v>
      </c>
      <c r="F368">
        <v>5</v>
      </c>
      <c r="G368" t="s">
        <v>999</v>
      </c>
      <c r="H368" t="s">
        <v>416</v>
      </c>
      <c r="I368">
        <v>1662657334.8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562.016605747954</v>
      </c>
      <c r="AK368">
        <v>516.285927272727</v>
      </c>
      <c r="AL368">
        <v>3.225252958083578</v>
      </c>
      <c r="AM368">
        <v>64.66516041558027</v>
      </c>
      <c r="AN368">
        <f>(AP368 - AO368 + DI368*1E3/(8.314*(DK368+273.15)) * AR368/DH368 * AQ368) * DH368/(100*CV368) * 1000/(1000 - AP368)</f>
        <v>0</v>
      </c>
      <c r="AO368">
        <v>13.55994094501771</v>
      </c>
      <c r="AP368">
        <v>21.87564210526316</v>
      </c>
      <c r="AQ368">
        <v>-0.002258039353268571</v>
      </c>
      <c r="AR368">
        <v>93.32963312263985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1662657334.8</v>
      </c>
      <c r="DB368">
        <v>482.836</v>
      </c>
      <c r="DC368">
        <v>539.42948</v>
      </c>
      <c r="DD368">
        <v>21.867344</v>
      </c>
      <c r="DE368">
        <v>13.523456</v>
      </c>
      <c r="DF368">
        <v>487.01784</v>
      </c>
      <c r="DG368">
        <v>22.019896</v>
      </c>
      <c r="DH368">
        <v>500.0118</v>
      </c>
      <c r="DI368">
        <v>90.70124399999999</v>
      </c>
      <c r="DJ368">
        <v>0.09999518800000001</v>
      </c>
      <c r="DK368">
        <v>28.793808</v>
      </c>
      <c r="DL368">
        <v>28.078512</v>
      </c>
      <c r="DM368">
        <v>999.9</v>
      </c>
      <c r="DN368">
        <v>0</v>
      </c>
      <c r="DO368">
        <v>0</v>
      </c>
      <c r="DP368">
        <v>10002.398</v>
      </c>
      <c r="DQ368">
        <v>0</v>
      </c>
      <c r="DR368">
        <v>160.42552</v>
      </c>
      <c r="DS368">
        <v>-56.59334</v>
      </c>
      <c r="DT368">
        <v>493.6303599999999</v>
      </c>
      <c r="DU368">
        <v>546.82508</v>
      </c>
      <c r="DV368">
        <v>8.343888399999999</v>
      </c>
      <c r="DW368">
        <v>539.42948</v>
      </c>
      <c r="DX368">
        <v>13.523456</v>
      </c>
      <c r="DY368">
        <v>1.9833964</v>
      </c>
      <c r="DZ368">
        <v>1.2265952</v>
      </c>
      <c r="EA368">
        <v>17.3124</v>
      </c>
      <c r="EB368">
        <v>9.9282228</v>
      </c>
      <c r="EC368">
        <v>1500.0124</v>
      </c>
      <c r="ED368">
        <v>0.9729950000000001</v>
      </c>
      <c r="EE368">
        <v>0.027005</v>
      </c>
      <c r="EF368">
        <v>0</v>
      </c>
      <c r="EG368">
        <v>2.416036</v>
      </c>
      <c r="EH368">
        <v>0</v>
      </c>
      <c r="EI368">
        <v>15900.108</v>
      </c>
      <c r="EJ368">
        <v>12533.452</v>
      </c>
      <c r="EK368">
        <v>40.5</v>
      </c>
      <c r="EL368">
        <v>42.375</v>
      </c>
      <c r="EM368">
        <v>41.062</v>
      </c>
      <c r="EN368">
        <v>41.25992</v>
      </c>
      <c r="EO368">
        <v>39.875</v>
      </c>
      <c r="EP368">
        <v>1459.5024</v>
      </c>
      <c r="EQ368">
        <v>40.51</v>
      </c>
      <c r="ER368">
        <v>0</v>
      </c>
      <c r="ES368">
        <v>1662657342.5</v>
      </c>
      <c r="ET368">
        <v>0</v>
      </c>
      <c r="EU368">
        <v>2.349311538461539</v>
      </c>
      <c r="EV368">
        <v>-0.2120512804752619</v>
      </c>
      <c r="EW368">
        <v>1208.502562431908</v>
      </c>
      <c r="EX368">
        <v>15900.94230769231</v>
      </c>
      <c r="EY368">
        <v>15</v>
      </c>
      <c r="EZ368">
        <v>0</v>
      </c>
      <c r="FA368" t="s">
        <v>419</v>
      </c>
      <c r="FB368">
        <v>1662142938.1</v>
      </c>
      <c r="FC368">
        <v>1662142938.1</v>
      </c>
      <c r="FD368">
        <v>0</v>
      </c>
      <c r="FE368">
        <v>0.077</v>
      </c>
      <c r="FF368">
        <v>-0.133</v>
      </c>
      <c r="FG368">
        <v>-3.393</v>
      </c>
      <c r="FH368">
        <v>-0.24</v>
      </c>
      <c r="FI368">
        <v>419</v>
      </c>
      <c r="FJ368">
        <v>24</v>
      </c>
      <c r="FK368">
        <v>0.26</v>
      </c>
      <c r="FL368">
        <v>0.23</v>
      </c>
      <c r="FM368">
        <v>-55.19112249999999</v>
      </c>
      <c r="FN368">
        <v>-23.35926416510317</v>
      </c>
      <c r="FO368">
        <v>2.284740273147858</v>
      </c>
      <c r="FP368">
        <v>0</v>
      </c>
      <c r="FQ368">
        <v>2.359870588235294</v>
      </c>
      <c r="FR368">
        <v>-0.3240611145471716</v>
      </c>
      <c r="FS368">
        <v>0.2124331846922169</v>
      </c>
      <c r="FT368">
        <v>1</v>
      </c>
      <c r="FU368">
        <v>8.372810749999999</v>
      </c>
      <c r="FV368">
        <v>-0.5630799624765539</v>
      </c>
      <c r="FW368">
        <v>0.0594868676006521</v>
      </c>
      <c r="FX368">
        <v>0</v>
      </c>
      <c r="FY368">
        <v>1</v>
      </c>
      <c r="FZ368">
        <v>3</v>
      </c>
      <c r="GA368" t="s">
        <v>426</v>
      </c>
      <c r="GB368">
        <v>2.97467</v>
      </c>
      <c r="GC368">
        <v>2.71557</v>
      </c>
      <c r="GD368">
        <v>0.107762</v>
      </c>
      <c r="GE368">
        <v>0.114724</v>
      </c>
      <c r="GF368">
        <v>0.09967289999999999</v>
      </c>
      <c r="GG368">
        <v>0.0694014</v>
      </c>
      <c r="GH368">
        <v>27968.6</v>
      </c>
      <c r="GI368">
        <v>27887</v>
      </c>
      <c r="GJ368">
        <v>29175.9</v>
      </c>
      <c r="GK368">
        <v>29162.5</v>
      </c>
      <c r="GL368">
        <v>34833.1</v>
      </c>
      <c r="GM368">
        <v>36067.7</v>
      </c>
      <c r="GN368">
        <v>41120.1</v>
      </c>
      <c r="GO368">
        <v>41541.2</v>
      </c>
      <c r="GP368">
        <v>1.89915</v>
      </c>
      <c r="GQ368">
        <v>2.24035</v>
      </c>
      <c r="GR368">
        <v>-0.0436753</v>
      </c>
      <c r="GS368">
        <v>0</v>
      </c>
      <c r="GT368">
        <v>28.8034</v>
      </c>
      <c r="GU368">
        <v>999.9</v>
      </c>
      <c r="GV368">
        <v>37.9</v>
      </c>
      <c r="GW368">
        <v>36.7</v>
      </c>
      <c r="GX368">
        <v>25.9187</v>
      </c>
      <c r="GY368">
        <v>63.4599</v>
      </c>
      <c r="GZ368">
        <v>21.7268</v>
      </c>
      <c r="HA368">
        <v>2</v>
      </c>
      <c r="HB368">
        <v>0.472243</v>
      </c>
      <c r="HC368">
        <v>2.98554</v>
      </c>
      <c r="HD368">
        <v>20.3612</v>
      </c>
      <c r="HE368">
        <v>5.211</v>
      </c>
      <c r="HF368">
        <v>12.0101</v>
      </c>
      <c r="HG368">
        <v>4.9854</v>
      </c>
      <c r="HH368">
        <v>3.2867</v>
      </c>
      <c r="HI368">
        <v>9999</v>
      </c>
      <c r="HJ368">
        <v>9999</v>
      </c>
      <c r="HK368">
        <v>9999</v>
      </c>
      <c r="HL368">
        <v>222.7</v>
      </c>
      <c r="HM368">
        <v>1.86752</v>
      </c>
      <c r="HN368">
        <v>1.86658</v>
      </c>
      <c r="HO368">
        <v>1.86596</v>
      </c>
      <c r="HP368">
        <v>1.86584</v>
      </c>
      <c r="HQ368">
        <v>1.86768</v>
      </c>
      <c r="HR368">
        <v>1.87012</v>
      </c>
      <c r="HS368">
        <v>1.86882</v>
      </c>
      <c r="HT368">
        <v>1.87026</v>
      </c>
      <c r="HU368">
        <v>0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-4.261</v>
      </c>
      <c r="II368">
        <v>-0.1524</v>
      </c>
      <c r="IJ368">
        <v>-2.516739542632623</v>
      </c>
      <c r="IK368">
        <v>-0.003475500162460642</v>
      </c>
      <c r="IL368">
        <v>1.125610701116577E-07</v>
      </c>
      <c r="IM368">
        <v>8.211969671259291E-12</v>
      </c>
      <c r="IN368">
        <v>-0.1937301274936507</v>
      </c>
      <c r="IO368">
        <v>-0.01384364534232655</v>
      </c>
      <c r="IP368">
        <v>0.00103161831321913</v>
      </c>
      <c r="IQ368">
        <v>-1.444183994753534E-05</v>
      </c>
      <c r="IR368">
        <v>3</v>
      </c>
      <c r="IS368">
        <v>2339</v>
      </c>
      <c r="IT368">
        <v>1</v>
      </c>
      <c r="IU368">
        <v>31</v>
      </c>
      <c r="IV368">
        <v>8573.4</v>
      </c>
      <c r="IW368">
        <v>8573.4</v>
      </c>
      <c r="IX368">
        <v>1.67725</v>
      </c>
      <c r="IY368">
        <v>2.23877</v>
      </c>
      <c r="IZ368">
        <v>1.94702</v>
      </c>
      <c r="JA368">
        <v>2.63306</v>
      </c>
      <c r="JB368">
        <v>2.19482</v>
      </c>
      <c r="JC368">
        <v>2.33765</v>
      </c>
      <c r="JD368">
        <v>40.4</v>
      </c>
      <c r="JE368">
        <v>14.2896</v>
      </c>
      <c r="JF368">
        <v>18</v>
      </c>
      <c r="JG368">
        <v>537.591</v>
      </c>
      <c r="JH368">
        <v>769.869</v>
      </c>
      <c r="JI368">
        <v>25.0012</v>
      </c>
      <c r="JJ368">
        <v>33.2697</v>
      </c>
      <c r="JK368">
        <v>30.0004</v>
      </c>
      <c r="JL368">
        <v>33.2418</v>
      </c>
      <c r="JM368">
        <v>33.1618</v>
      </c>
      <c r="JN368">
        <v>33.579</v>
      </c>
      <c r="JO368">
        <v>43.9026</v>
      </c>
      <c r="JP368">
        <v>0</v>
      </c>
      <c r="JQ368">
        <v>25</v>
      </c>
      <c r="JR368">
        <v>607.172</v>
      </c>
      <c r="JS368">
        <v>13.5558</v>
      </c>
      <c r="JT368">
        <v>99.80549999999999</v>
      </c>
      <c r="JU368">
        <v>99.78360000000001</v>
      </c>
    </row>
    <row r="369" spans="1:281">
      <c r="A369">
        <v>353</v>
      </c>
      <c r="B369">
        <v>1662657343.5</v>
      </c>
      <c r="C369">
        <v>6317.900000095367</v>
      </c>
      <c r="D369" t="s">
        <v>1132</v>
      </c>
      <c r="E369" t="s">
        <v>1133</v>
      </c>
      <c r="F369">
        <v>5</v>
      </c>
      <c r="G369" t="s">
        <v>999</v>
      </c>
      <c r="H369" t="s">
        <v>416</v>
      </c>
      <c r="I369">
        <v>1662657335.75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565.4121713216782</v>
      </c>
      <c r="AK369">
        <v>519.5680363636361</v>
      </c>
      <c r="AL369">
        <v>3.252494261461608</v>
      </c>
      <c r="AM369">
        <v>64.66516041558027</v>
      </c>
      <c r="AN369">
        <f>(AP369 - AO369 + DI369*1E3/(8.314*(DK369+273.15)) * AR369/DH369 * AQ369) * DH369/(100*CV369) * 1000/(1000 - AP369)</f>
        <v>0</v>
      </c>
      <c r="AO369">
        <v>13.57943315285303</v>
      </c>
      <c r="AP369">
        <v>21.87833023735811</v>
      </c>
      <c r="AQ369">
        <v>0.0002138125330137931</v>
      </c>
      <c r="AR369">
        <v>93.32963312263985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1662657335.75</v>
      </c>
      <c r="DB369">
        <v>485.6955416666667</v>
      </c>
      <c r="DC369">
        <v>542.5914166666666</v>
      </c>
      <c r="DD369">
        <v>21.86497083333333</v>
      </c>
      <c r="DE369">
        <v>13.5298875</v>
      </c>
      <c r="DF369">
        <v>489.8870416666667</v>
      </c>
      <c r="DG369">
        <v>22.01754583333333</v>
      </c>
      <c r="DH369">
        <v>500.0083333333334</v>
      </c>
      <c r="DI369">
        <v>90.70138750000001</v>
      </c>
      <c r="DJ369">
        <v>0.09998691666666666</v>
      </c>
      <c r="DK369">
        <v>28.79478333333333</v>
      </c>
      <c r="DL369">
        <v>28.07945833333333</v>
      </c>
      <c r="DM369">
        <v>999.9</v>
      </c>
      <c r="DN369">
        <v>0</v>
      </c>
      <c r="DO369">
        <v>0</v>
      </c>
      <c r="DP369">
        <v>10002.28958333333</v>
      </c>
      <c r="DQ369">
        <v>0</v>
      </c>
      <c r="DR369">
        <v>160.5775833333333</v>
      </c>
      <c r="DS369">
        <v>-56.89572083333334</v>
      </c>
      <c r="DT369">
        <v>496.5527083333333</v>
      </c>
      <c r="DU369">
        <v>550.0339583333333</v>
      </c>
      <c r="DV369">
        <v>8.335083750000001</v>
      </c>
      <c r="DW369">
        <v>542.5914166666666</v>
      </c>
      <c r="DX369">
        <v>13.5298875</v>
      </c>
      <c r="DY369">
        <v>1.983184166666667</v>
      </c>
      <c r="DZ369">
        <v>1.227180416666666</v>
      </c>
      <c r="EA369">
        <v>17.31070833333333</v>
      </c>
      <c r="EB369">
        <v>9.93534</v>
      </c>
      <c r="EC369">
        <v>1500.013333333333</v>
      </c>
      <c r="ED369">
        <v>0.9729950000000001</v>
      </c>
      <c r="EE369">
        <v>0.027005</v>
      </c>
      <c r="EF369">
        <v>0</v>
      </c>
      <c r="EG369">
        <v>2.3998</v>
      </c>
      <c r="EH369">
        <v>0</v>
      </c>
      <c r="EI369">
        <v>15919.675</v>
      </c>
      <c r="EJ369">
        <v>12533.4625</v>
      </c>
      <c r="EK369">
        <v>40.5</v>
      </c>
      <c r="EL369">
        <v>42.375</v>
      </c>
      <c r="EM369">
        <v>41.062</v>
      </c>
      <c r="EN369">
        <v>41.26291666666666</v>
      </c>
      <c r="EO369">
        <v>39.875</v>
      </c>
      <c r="EP369">
        <v>1459.503333333333</v>
      </c>
      <c r="EQ369">
        <v>40.51</v>
      </c>
      <c r="ER369">
        <v>0</v>
      </c>
      <c r="ES369">
        <v>1662657343.7</v>
      </c>
      <c r="ET369">
        <v>0</v>
      </c>
      <c r="EU369">
        <v>2.334834615384616</v>
      </c>
      <c r="EV369">
        <v>-0.3113675208430046</v>
      </c>
      <c r="EW369">
        <v>1144.143590398339</v>
      </c>
      <c r="EX369">
        <v>15924.74615384616</v>
      </c>
      <c r="EY369">
        <v>15</v>
      </c>
      <c r="EZ369">
        <v>0</v>
      </c>
      <c r="FA369" t="s">
        <v>419</v>
      </c>
      <c r="FB369">
        <v>1662142938.1</v>
      </c>
      <c r="FC369">
        <v>1662142938.1</v>
      </c>
      <c r="FD369">
        <v>0</v>
      </c>
      <c r="FE369">
        <v>0.077</v>
      </c>
      <c r="FF369">
        <v>-0.133</v>
      </c>
      <c r="FG369">
        <v>-3.393</v>
      </c>
      <c r="FH369">
        <v>-0.24</v>
      </c>
      <c r="FI369">
        <v>419</v>
      </c>
      <c r="FJ369">
        <v>24</v>
      </c>
      <c r="FK369">
        <v>0.26</v>
      </c>
      <c r="FL369">
        <v>0.23</v>
      </c>
      <c r="FM369">
        <v>-55.66230487804879</v>
      </c>
      <c r="FN369">
        <v>-21.47066759581883</v>
      </c>
      <c r="FO369">
        <v>2.149800636922594</v>
      </c>
      <c r="FP369">
        <v>0</v>
      </c>
      <c r="FQ369">
        <v>2.372067647058824</v>
      </c>
      <c r="FR369">
        <v>-0.4059266595151588</v>
      </c>
      <c r="FS369">
        <v>0.1960509353392757</v>
      </c>
      <c r="FT369">
        <v>1</v>
      </c>
      <c r="FU369">
        <v>8.364886585365854</v>
      </c>
      <c r="FV369">
        <v>-0.6125230662020998</v>
      </c>
      <c r="FW369">
        <v>0.0631557681590123</v>
      </c>
      <c r="FX369">
        <v>0</v>
      </c>
      <c r="FY369">
        <v>1</v>
      </c>
      <c r="FZ369">
        <v>3</v>
      </c>
      <c r="GA369" t="s">
        <v>426</v>
      </c>
      <c r="GB369">
        <v>2.97457</v>
      </c>
      <c r="GC369">
        <v>2.71562</v>
      </c>
      <c r="GD369">
        <v>0.108258</v>
      </c>
      <c r="GE369">
        <v>0.115227</v>
      </c>
      <c r="GF369">
        <v>0.0996823</v>
      </c>
      <c r="GG369">
        <v>0.0694033</v>
      </c>
      <c r="GH369">
        <v>27953</v>
      </c>
      <c r="GI369">
        <v>27871</v>
      </c>
      <c r="GJ369">
        <v>29176</v>
      </c>
      <c r="GK369">
        <v>29162.3</v>
      </c>
      <c r="GL369">
        <v>34832.8</v>
      </c>
      <c r="GM369">
        <v>36067.5</v>
      </c>
      <c r="GN369">
        <v>41120.2</v>
      </c>
      <c r="GO369">
        <v>41541</v>
      </c>
      <c r="GP369">
        <v>1.8991</v>
      </c>
      <c r="GQ369">
        <v>2.24027</v>
      </c>
      <c r="GR369">
        <v>-0.0438094</v>
      </c>
      <c r="GS369">
        <v>0</v>
      </c>
      <c r="GT369">
        <v>28.8051</v>
      </c>
      <c r="GU369">
        <v>999.9</v>
      </c>
      <c r="GV369">
        <v>37.9</v>
      </c>
      <c r="GW369">
        <v>36.7</v>
      </c>
      <c r="GX369">
        <v>25.9167</v>
      </c>
      <c r="GY369">
        <v>63.2699</v>
      </c>
      <c r="GZ369">
        <v>21.7147</v>
      </c>
      <c r="HA369">
        <v>2</v>
      </c>
      <c r="HB369">
        <v>0.472287</v>
      </c>
      <c r="HC369">
        <v>2.987</v>
      </c>
      <c r="HD369">
        <v>20.3612</v>
      </c>
      <c r="HE369">
        <v>5.21115</v>
      </c>
      <c r="HF369">
        <v>12.0099</v>
      </c>
      <c r="HG369">
        <v>4.9854</v>
      </c>
      <c r="HH369">
        <v>3.2867</v>
      </c>
      <c r="HI369">
        <v>9999</v>
      </c>
      <c r="HJ369">
        <v>9999</v>
      </c>
      <c r="HK369">
        <v>9999</v>
      </c>
      <c r="HL369">
        <v>222.7</v>
      </c>
      <c r="HM369">
        <v>1.86752</v>
      </c>
      <c r="HN369">
        <v>1.86659</v>
      </c>
      <c r="HO369">
        <v>1.86596</v>
      </c>
      <c r="HP369">
        <v>1.86584</v>
      </c>
      <c r="HQ369">
        <v>1.86768</v>
      </c>
      <c r="HR369">
        <v>1.87012</v>
      </c>
      <c r="HS369">
        <v>1.86881</v>
      </c>
      <c r="HT369">
        <v>1.87026</v>
      </c>
      <c r="HU369">
        <v>0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-4.273</v>
      </c>
      <c r="II369">
        <v>-0.1525</v>
      </c>
      <c r="IJ369">
        <v>-2.516739542632623</v>
      </c>
      <c r="IK369">
        <v>-0.003475500162460642</v>
      </c>
      <c r="IL369">
        <v>1.125610701116577E-07</v>
      </c>
      <c r="IM369">
        <v>8.211969671259291E-12</v>
      </c>
      <c r="IN369">
        <v>-0.1937301274936507</v>
      </c>
      <c r="IO369">
        <v>-0.01384364534232655</v>
      </c>
      <c r="IP369">
        <v>0.00103161831321913</v>
      </c>
      <c r="IQ369">
        <v>-1.444183994753534E-05</v>
      </c>
      <c r="IR369">
        <v>3</v>
      </c>
      <c r="IS369">
        <v>2339</v>
      </c>
      <c r="IT369">
        <v>1</v>
      </c>
      <c r="IU369">
        <v>31</v>
      </c>
      <c r="IV369">
        <v>8573.4</v>
      </c>
      <c r="IW369">
        <v>8573.4</v>
      </c>
      <c r="IX369">
        <v>1.65405</v>
      </c>
      <c r="IY369">
        <v>2.22534</v>
      </c>
      <c r="IZ369">
        <v>1.94702</v>
      </c>
      <c r="JA369">
        <v>2.63428</v>
      </c>
      <c r="JB369">
        <v>2.19482</v>
      </c>
      <c r="JC369">
        <v>2.39258</v>
      </c>
      <c r="JD369">
        <v>40.4</v>
      </c>
      <c r="JE369">
        <v>14.3072</v>
      </c>
      <c r="JF369">
        <v>18</v>
      </c>
      <c r="JG369">
        <v>537.556</v>
      </c>
      <c r="JH369">
        <v>769.797</v>
      </c>
      <c r="JI369">
        <v>25.0013</v>
      </c>
      <c r="JJ369">
        <v>33.2697</v>
      </c>
      <c r="JK369">
        <v>30.0003</v>
      </c>
      <c r="JL369">
        <v>33.2418</v>
      </c>
      <c r="JM369">
        <v>33.1618</v>
      </c>
      <c r="JN369">
        <v>33.0733</v>
      </c>
      <c r="JO369">
        <v>43.9026</v>
      </c>
      <c r="JP369">
        <v>0</v>
      </c>
      <c r="JQ369">
        <v>25</v>
      </c>
      <c r="JR369">
        <v>613.85</v>
      </c>
      <c r="JS369">
        <v>13.5563</v>
      </c>
      <c r="JT369">
        <v>99.8056</v>
      </c>
      <c r="JU369">
        <v>99.783</v>
      </c>
    </row>
    <row r="370" spans="1:281">
      <c r="A370">
        <v>354</v>
      </c>
      <c r="B370">
        <v>1662657347.5</v>
      </c>
      <c r="C370">
        <v>6321.900000095367</v>
      </c>
      <c r="D370" t="s">
        <v>1134</v>
      </c>
      <c r="E370" t="s">
        <v>1135</v>
      </c>
      <c r="F370">
        <v>5</v>
      </c>
      <c r="G370" t="s">
        <v>999</v>
      </c>
      <c r="H370" t="s">
        <v>416</v>
      </c>
      <c r="I370">
        <v>1662657340.145833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579.2740188809945</v>
      </c>
      <c r="AK370">
        <v>532.7031878787875</v>
      </c>
      <c r="AL370">
        <v>3.285517227972246</v>
      </c>
      <c r="AM370">
        <v>64.66516041558027</v>
      </c>
      <c r="AN370">
        <f>(AP370 - AO370 + DI370*1E3/(8.314*(DK370+273.15)) * AR370/DH370 * AQ370) * DH370/(100*CV370) * 1000/(1000 - AP370)</f>
        <v>0</v>
      </c>
      <c r="AO370">
        <v>13.5923588441431</v>
      </c>
      <c r="AP370">
        <v>21.87838864809081</v>
      </c>
      <c r="AQ370">
        <v>0.005833429102648438</v>
      </c>
      <c r="AR370">
        <v>93.32963312263985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1662657340.145833</v>
      </c>
      <c r="DB370">
        <v>499.299125</v>
      </c>
      <c r="DC370">
        <v>557.3322499999999</v>
      </c>
      <c r="DD370">
        <v>21.86565833333333</v>
      </c>
      <c r="DE370">
        <v>13.56364583333333</v>
      </c>
      <c r="DF370">
        <v>503.5363333333333</v>
      </c>
      <c r="DG370">
        <v>22.01822083333333</v>
      </c>
      <c r="DH370">
        <v>500.0262083333334</v>
      </c>
      <c r="DI370">
        <v>90.70135000000001</v>
      </c>
      <c r="DJ370">
        <v>0.10001175</v>
      </c>
      <c r="DK370">
        <v>28.80026666666667</v>
      </c>
      <c r="DL370">
        <v>28.0879125</v>
      </c>
      <c r="DM370">
        <v>999.9</v>
      </c>
      <c r="DN370">
        <v>0</v>
      </c>
      <c r="DO370">
        <v>0</v>
      </c>
      <c r="DP370">
        <v>10001.79458333333</v>
      </c>
      <c r="DQ370">
        <v>0</v>
      </c>
      <c r="DR370">
        <v>161.1337083333333</v>
      </c>
      <c r="DS370">
        <v>-58.03307083333334</v>
      </c>
      <c r="DT370">
        <v>510.46075</v>
      </c>
      <c r="DU370">
        <v>564.99625</v>
      </c>
      <c r="DV370">
        <v>8.302</v>
      </c>
      <c r="DW370">
        <v>557.3322499999999</v>
      </c>
      <c r="DX370">
        <v>13.56364583333333</v>
      </c>
      <c r="DY370">
        <v>1.983245</v>
      </c>
      <c r="DZ370">
        <v>1.230242083333333</v>
      </c>
      <c r="EA370">
        <v>17.31119166666667</v>
      </c>
      <c r="EB370">
        <v>9.972567916666668</v>
      </c>
      <c r="EC370">
        <v>1500.01625</v>
      </c>
      <c r="ED370">
        <v>0.9729950000000001</v>
      </c>
      <c r="EE370">
        <v>0.027005</v>
      </c>
      <c r="EF370">
        <v>0</v>
      </c>
      <c r="EG370">
        <v>2.455358333333333</v>
      </c>
      <c r="EH370">
        <v>0</v>
      </c>
      <c r="EI370">
        <v>15996.35833333333</v>
      </c>
      <c r="EJ370">
        <v>12533.49166666667</v>
      </c>
      <c r="EK370">
        <v>40.50516666666667</v>
      </c>
      <c r="EL370">
        <v>42.375</v>
      </c>
      <c r="EM370">
        <v>41.062</v>
      </c>
      <c r="EN370">
        <v>41.281</v>
      </c>
      <c r="EO370">
        <v>39.875</v>
      </c>
      <c r="EP370">
        <v>1459.50625</v>
      </c>
      <c r="EQ370">
        <v>40.51</v>
      </c>
      <c r="ER370">
        <v>0</v>
      </c>
      <c r="ES370">
        <v>1662657347.9</v>
      </c>
      <c r="ET370">
        <v>0</v>
      </c>
      <c r="EU370">
        <v>2.383536</v>
      </c>
      <c r="EV370">
        <v>0.6939922893989101</v>
      </c>
      <c r="EW370">
        <v>933.3461524042089</v>
      </c>
      <c r="EX370">
        <v>16003.872</v>
      </c>
      <c r="EY370">
        <v>15</v>
      </c>
      <c r="EZ370">
        <v>0</v>
      </c>
      <c r="FA370" t="s">
        <v>419</v>
      </c>
      <c r="FB370">
        <v>1662142938.1</v>
      </c>
      <c r="FC370">
        <v>1662142938.1</v>
      </c>
      <c r="FD370">
        <v>0</v>
      </c>
      <c r="FE370">
        <v>0.077</v>
      </c>
      <c r="FF370">
        <v>-0.133</v>
      </c>
      <c r="FG370">
        <v>-3.393</v>
      </c>
      <c r="FH370">
        <v>-0.24</v>
      </c>
      <c r="FI370">
        <v>419</v>
      </c>
      <c r="FJ370">
        <v>24</v>
      </c>
      <c r="FK370">
        <v>0.26</v>
      </c>
      <c r="FL370">
        <v>0.23</v>
      </c>
      <c r="FM370">
        <v>-56.99590000000001</v>
      </c>
      <c r="FN370">
        <v>-16.91037700348442</v>
      </c>
      <c r="FO370">
        <v>1.682973837310959</v>
      </c>
      <c r="FP370">
        <v>0</v>
      </c>
      <c r="FQ370">
        <v>2.377494117647058</v>
      </c>
      <c r="FR370">
        <v>0.07171581499943419</v>
      </c>
      <c r="FS370">
        <v>0.206036464421423</v>
      </c>
      <c r="FT370">
        <v>1</v>
      </c>
      <c r="FU370">
        <v>8.334849756097562</v>
      </c>
      <c r="FV370">
        <v>-0.5340541463414479</v>
      </c>
      <c r="FW370">
        <v>0.05730669132546573</v>
      </c>
      <c r="FX370">
        <v>0</v>
      </c>
      <c r="FY370">
        <v>1</v>
      </c>
      <c r="FZ370">
        <v>3</v>
      </c>
      <c r="GA370" t="s">
        <v>426</v>
      </c>
      <c r="GB370">
        <v>2.97482</v>
      </c>
      <c r="GC370">
        <v>2.71552</v>
      </c>
      <c r="GD370">
        <v>0.110225</v>
      </c>
      <c r="GE370">
        <v>0.11715</v>
      </c>
      <c r="GF370">
        <v>0.09968059999999999</v>
      </c>
      <c r="GG370">
        <v>0.0694034</v>
      </c>
      <c r="GH370">
        <v>27890.9</v>
      </c>
      <c r="GI370">
        <v>27810.3</v>
      </c>
      <c r="GJ370">
        <v>29175.6</v>
      </c>
      <c r="GK370">
        <v>29162.2</v>
      </c>
      <c r="GL370">
        <v>34832.5</v>
      </c>
      <c r="GM370">
        <v>36067.3</v>
      </c>
      <c r="GN370">
        <v>41119.8</v>
      </c>
      <c r="GO370">
        <v>41540.7</v>
      </c>
      <c r="GP370">
        <v>1.8992</v>
      </c>
      <c r="GQ370">
        <v>2.24045</v>
      </c>
      <c r="GR370">
        <v>-0.0435859</v>
      </c>
      <c r="GS370">
        <v>0</v>
      </c>
      <c r="GT370">
        <v>28.8142</v>
      </c>
      <c r="GU370">
        <v>999.9</v>
      </c>
      <c r="GV370">
        <v>37.9</v>
      </c>
      <c r="GW370">
        <v>36.7</v>
      </c>
      <c r="GX370">
        <v>25.9154</v>
      </c>
      <c r="GY370">
        <v>63.2899</v>
      </c>
      <c r="GZ370">
        <v>21.6266</v>
      </c>
      <c r="HA370">
        <v>2</v>
      </c>
      <c r="HB370">
        <v>0.472378</v>
      </c>
      <c r="HC370">
        <v>2.99528</v>
      </c>
      <c r="HD370">
        <v>20.3609</v>
      </c>
      <c r="HE370">
        <v>5.21115</v>
      </c>
      <c r="HF370">
        <v>12.0101</v>
      </c>
      <c r="HG370">
        <v>4.98555</v>
      </c>
      <c r="HH370">
        <v>3.2868</v>
      </c>
      <c r="HI370">
        <v>9999</v>
      </c>
      <c r="HJ370">
        <v>9999</v>
      </c>
      <c r="HK370">
        <v>9999</v>
      </c>
      <c r="HL370">
        <v>222.7</v>
      </c>
      <c r="HM370">
        <v>1.86752</v>
      </c>
      <c r="HN370">
        <v>1.86659</v>
      </c>
      <c r="HO370">
        <v>1.86597</v>
      </c>
      <c r="HP370">
        <v>1.86584</v>
      </c>
      <c r="HQ370">
        <v>1.8677</v>
      </c>
      <c r="HR370">
        <v>1.87012</v>
      </c>
      <c r="HS370">
        <v>1.8688</v>
      </c>
      <c r="HT370">
        <v>1.87027</v>
      </c>
      <c r="HU370">
        <v>0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-4.316</v>
      </c>
      <c r="II370">
        <v>-0.1525</v>
      </c>
      <c r="IJ370">
        <v>-2.516739542632623</v>
      </c>
      <c r="IK370">
        <v>-0.003475500162460642</v>
      </c>
      <c r="IL370">
        <v>1.125610701116577E-07</v>
      </c>
      <c r="IM370">
        <v>8.211969671259291E-12</v>
      </c>
      <c r="IN370">
        <v>-0.1937301274936507</v>
      </c>
      <c r="IO370">
        <v>-0.01384364534232655</v>
      </c>
      <c r="IP370">
        <v>0.00103161831321913</v>
      </c>
      <c r="IQ370">
        <v>-1.444183994753534E-05</v>
      </c>
      <c r="IR370">
        <v>3</v>
      </c>
      <c r="IS370">
        <v>2339</v>
      </c>
      <c r="IT370">
        <v>1</v>
      </c>
      <c r="IU370">
        <v>31</v>
      </c>
      <c r="IV370">
        <v>8573.5</v>
      </c>
      <c r="IW370">
        <v>8573.5</v>
      </c>
      <c r="IX370">
        <v>1.68579</v>
      </c>
      <c r="IY370">
        <v>2.23511</v>
      </c>
      <c r="IZ370">
        <v>1.9458</v>
      </c>
      <c r="JA370">
        <v>2.63184</v>
      </c>
      <c r="JB370">
        <v>2.19482</v>
      </c>
      <c r="JC370">
        <v>2.38281</v>
      </c>
      <c r="JD370">
        <v>40.4</v>
      </c>
      <c r="JE370">
        <v>14.2984</v>
      </c>
      <c r="JF370">
        <v>18</v>
      </c>
      <c r="JG370">
        <v>537.643</v>
      </c>
      <c r="JH370">
        <v>769.982</v>
      </c>
      <c r="JI370">
        <v>25.0017</v>
      </c>
      <c r="JJ370">
        <v>33.272</v>
      </c>
      <c r="JK370">
        <v>30.0003</v>
      </c>
      <c r="JL370">
        <v>33.244</v>
      </c>
      <c r="JM370">
        <v>33.1631</v>
      </c>
      <c r="JN370">
        <v>33.6973</v>
      </c>
      <c r="JO370">
        <v>43.9026</v>
      </c>
      <c r="JP370">
        <v>0</v>
      </c>
      <c r="JQ370">
        <v>25</v>
      </c>
      <c r="JR370">
        <v>627.224</v>
      </c>
      <c r="JS370">
        <v>13.5573</v>
      </c>
      <c r="JT370">
        <v>99.8045</v>
      </c>
      <c r="JU370">
        <v>99.7826</v>
      </c>
    </row>
    <row r="371" spans="1:281">
      <c r="A371">
        <v>355</v>
      </c>
      <c r="B371">
        <v>1662657349</v>
      </c>
      <c r="C371">
        <v>6323.400000095367</v>
      </c>
      <c r="D371" t="s">
        <v>1136</v>
      </c>
      <c r="E371" t="s">
        <v>1137</v>
      </c>
      <c r="F371">
        <v>5</v>
      </c>
      <c r="G371" t="s">
        <v>999</v>
      </c>
      <c r="H371" t="s">
        <v>416</v>
      </c>
      <c r="I371">
        <v>1662657341.395833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584.3745563835647</v>
      </c>
      <c r="AK371">
        <v>537.6673757575758</v>
      </c>
      <c r="AL371">
        <v>3.29956668724061</v>
      </c>
      <c r="AM371">
        <v>64.66516041558027</v>
      </c>
      <c r="AN371">
        <f>(AP371 - AO371 + DI371*1E3/(8.314*(DK371+273.15)) * AR371/DH371 * AQ371) * DH371/(100*CV371) * 1000/(1000 - AP371)</f>
        <v>0</v>
      </c>
      <c r="AO371">
        <v>13.59327904360686</v>
      </c>
      <c r="AP371">
        <v>21.8740536635707</v>
      </c>
      <c r="AQ371">
        <v>0.003767170676834956</v>
      </c>
      <c r="AR371">
        <v>93.32963312263985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1662657341.395833</v>
      </c>
      <c r="DB371">
        <v>503.2310416666667</v>
      </c>
      <c r="DC371">
        <v>561.5350833333333</v>
      </c>
      <c r="DD371">
        <v>21.86670833333333</v>
      </c>
      <c r="DE371">
        <v>13.573525</v>
      </c>
      <c r="DF371">
        <v>507.4815</v>
      </c>
      <c r="DG371">
        <v>22.01925833333333</v>
      </c>
      <c r="DH371">
        <v>500.022625</v>
      </c>
      <c r="DI371">
        <v>90.7012625</v>
      </c>
      <c r="DJ371">
        <v>0.1000252791666667</v>
      </c>
      <c r="DK371">
        <v>28.80195</v>
      </c>
      <c r="DL371">
        <v>28.08985833333334</v>
      </c>
      <c r="DM371">
        <v>999.9</v>
      </c>
      <c r="DN371">
        <v>0</v>
      </c>
      <c r="DO371">
        <v>0</v>
      </c>
      <c r="DP371">
        <v>10001.29875</v>
      </c>
      <c r="DQ371">
        <v>0</v>
      </c>
      <c r="DR371">
        <v>161.2462916666667</v>
      </c>
      <c r="DS371">
        <v>-58.30401666666668</v>
      </c>
      <c r="DT371">
        <v>514.4811249999999</v>
      </c>
      <c r="DU371">
        <v>569.2624166666667</v>
      </c>
      <c r="DV371">
        <v>8.293168333333334</v>
      </c>
      <c r="DW371">
        <v>561.5350833333333</v>
      </c>
      <c r="DX371">
        <v>13.573525</v>
      </c>
      <c r="DY371">
        <v>1.983338333333333</v>
      </c>
      <c r="DZ371">
        <v>1.231136666666667</v>
      </c>
      <c r="EA371">
        <v>17.3119375</v>
      </c>
      <c r="EB371">
        <v>9.983449583333334</v>
      </c>
      <c r="EC371">
        <v>1500.01875</v>
      </c>
      <c r="ED371">
        <v>0.9729950000000001</v>
      </c>
      <c r="EE371">
        <v>0.027005</v>
      </c>
      <c r="EF371">
        <v>0</v>
      </c>
      <c r="EG371">
        <v>2.433895833333333</v>
      </c>
      <c r="EH371">
        <v>0</v>
      </c>
      <c r="EI371">
        <v>16016.74166666667</v>
      </c>
      <c r="EJ371">
        <v>12533.50833333333</v>
      </c>
      <c r="EK371">
        <v>40.50516666666667</v>
      </c>
      <c r="EL371">
        <v>42.375</v>
      </c>
      <c r="EM371">
        <v>41.062</v>
      </c>
      <c r="EN371">
        <v>41.28616666666667</v>
      </c>
      <c r="EO371">
        <v>39.875</v>
      </c>
      <c r="EP371">
        <v>1459.50875</v>
      </c>
      <c r="EQ371">
        <v>40.51</v>
      </c>
      <c r="ER371">
        <v>0</v>
      </c>
      <c r="ES371">
        <v>1662657349.1</v>
      </c>
      <c r="ET371">
        <v>0</v>
      </c>
      <c r="EU371">
        <v>2.355728</v>
      </c>
      <c r="EV371">
        <v>0.4996922990924</v>
      </c>
      <c r="EW371">
        <v>879.0000013834737</v>
      </c>
      <c r="EX371">
        <v>16022.336</v>
      </c>
      <c r="EY371">
        <v>15</v>
      </c>
      <c r="EZ371">
        <v>0</v>
      </c>
      <c r="FA371" t="s">
        <v>419</v>
      </c>
      <c r="FB371">
        <v>1662142938.1</v>
      </c>
      <c r="FC371">
        <v>1662142938.1</v>
      </c>
      <c r="FD371">
        <v>0</v>
      </c>
      <c r="FE371">
        <v>0.077</v>
      </c>
      <c r="FF371">
        <v>-0.133</v>
      </c>
      <c r="FG371">
        <v>-3.393</v>
      </c>
      <c r="FH371">
        <v>-0.24</v>
      </c>
      <c r="FI371">
        <v>419</v>
      </c>
      <c r="FJ371">
        <v>24</v>
      </c>
      <c r="FK371">
        <v>0.26</v>
      </c>
      <c r="FL371">
        <v>0.23</v>
      </c>
      <c r="FM371">
        <v>-57.27443902439024</v>
      </c>
      <c r="FN371">
        <v>-15.93393449477365</v>
      </c>
      <c r="FO371">
        <v>1.585933455048777</v>
      </c>
      <c r="FP371">
        <v>0</v>
      </c>
      <c r="FQ371">
        <v>2.379026470588235</v>
      </c>
      <c r="FR371">
        <v>0.30171581088552</v>
      </c>
      <c r="FS371">
        <v>0.2173899035872202</v>
      </c>
      <c r="FT371">
        <v>1</v>
      </c>
      <c r="FU371">
        <v>8.327946585365854</v>
      </c>
      <c r="FV371">
        <v>-0.4938844599302981</v>
      </c>
      <c r="FW371">
        <v>0.05441107399882966</v>
      </c>
      <c r="FX371">
        <v>0</v>
      </c>
      <c r="FY371">
        <v>1</v>
      </c>
      <c r="FZ371">
        <v>3</v>
      </c>
      <c r="GA371" t="s">
        <v>426</v>
      </c>
      <c r="GB371">
        <v>2.97464</v>
      </c>
      <c r="GC371">
        <v>2.7156</v>
      </c>
      <c r="GD371">
        <v>0.110963</v>
      </c>
      <c r="GE371">
        <v>0.117876</v>
      </c>
      <c r="GF371">
        <v>0.0996662</v>
      </c>
      <c r="GG371">
        <v>0.0694019</v>
      </c>
      <c r="GH371">
        <v>27867.8</v>
      </c>
      <c r="GI371">
        <v>27787.3</v>
      </c>
      <c r="GJ371">
        <v>29175.7</v>
      </c>
      <c r="GK371">
        <v>29162.1</v>
      </c>
      <c r="GL371">
        <v>34833.2</v>
      </c>
      <c r="GM371">
        <v>36067.3</v>
      </c>
      <c r="GN371">
        <v>41119.9</v>
      </c>
      <c r="GO371">
        <v>41540.6</v>
      </c>
      <c r="GP371">
        <v>1.89902</v>
      </c>
      <c r="GQ371">
        <v>2.24032</v>
      </c>
      <c r="GR371">
        <v>-0.0441261</v>
      </c>
      <c r="GS371">
        <v>0</v>
      </c>
      <c r="GT371">
        <v>28.8179</v>
      </c>
      <c r="GU371">
        <v>999.9</v>
      </c>
      <c r="GV371">
        <v>37.9</v>
      </c>
      <c r="GW371">
        <v>36.7</v>
      </c>
      <c r="GX371">
        <v>25.9155</v>
      </c>
      <c r="GY371">
        <v>63.3299</v>
      </c>
      <c r="GZ371">
        <v>21.6146</v>
      </c>
      <c r="HA371">
        <v>2</v>
      </c>
      <c r="HB371">
        <v>0.472442</v>
      </c>
      <c r="HC371">
        <v>2.99733</v>
      </c>
      <c r="HD371">
        <v>20.3609</v>
      </c>
      <c r="HE371">
        <v>5.211</v>
      </c>
      <c r="HF371">
        <v>12.0101</v>
      </c>
      <c r="HG371">
        <v>4.9855</v>
      </c>
      <c r="HH371">
        <v>3.28685</v>
      </c>
      <c r="HI371">
        <v>9999</v>
      </c>
      <c r="HJ371">
        <v>9999</v>
      </c>
      <c r="HK371">
        <v>9999</v>
      </c>
      <c r="HL371">
        <v>222.7</v>
      </c>
      <c r="HM371">
        <v>1.86752</v>
      </c>
      <c r="HN371">
        <v>1.86659</v>
      </c>
      <c r="HO371">
        <v>1.86596</v>
      </c>
      <c r="HP371">
        <v>1.86584</v>
      </c>
      <c r="HQ371">
        <v>1.86771</v>
      </c>
      <c r="HR371">
        <v>1.87012</v>
      </c>
      <c r="HS371">
        <v>1.86882</v>
      </c>
      <c r="HT371">
        <v>1.87027</v>
      </c>
      <c r="HU371">
        <v>0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-4.332</v>
      </c>
      <c r="II371">
        <v>-0.1525</v>
      </c>
      <c r="IJ371">
        <v>-2.516739542632623</v>
      </c>
      <c r="IK371">
        <v>-0.003475500162460642</v>
      </c>
      <c r="IL371">
        <v>1.125610701116577E-07</v>
      </c>
      <c r="IM371">
        <v>8.211969671259291E-12</v>
      </c>
      <c r="IN371">
        <v>-0.1937301274936507</v>
      </c>
      <c r="IO371">
        <v>-0.01384364534232655</v>
      </c>
      <c r="IP371">
        <v>0.00103161831321913</v>
      </c>
      <c r="IQ371">
        <v>-1.444183994753534E-05</v>
      </c>
      <c r="IR371">
        <v>3</v>
      </c>
      <c r="IS371">
        <v>2339</v>
      </c>
      <c r="IT371">
        <v>1</v>
      </c>
      <c r="IU371">
        <v>31</v>
      </c>
      <c r="IV371">
        <v>8573.5</v>
      </c>
      <c r="IW371">
        <v>8573.5</v>
      </c>
      <c r="IX371">
        <v>1.73096</v>
      </c>
      <c r="IY371">
        <v>2.22778</v>
      </c>
      <c r="IZ371">
        <v>1.94702</v>
      </c>
      <c r="JA371">
        <v>2.63428</v>
      </c>
      <c r="JB371">
        <v>2.19482</v>
      </c>
      <c r="JC371">
        <v>2.38892</v>
      </c>
      <c r="JD371">
        <v>40.4</v>
      </c>
      <c r="JE371">
        <v>14.2984</v>
      </c>
      <c r="JF371">
        <v>18</v>
      </c>
      <c r="JG371">
        <v>537.528</v>
      </c>
      <c r="JH371">
        <v>769.874</v>
      </c>
      <c r="JI371">
        <v>25.0017</v>
      </c>
      <c r="JJ371">
        <v>33.2727</v>
      </c>
      <c r="JK371">
        <v>30.0003</v>
      </c>
      <c r="JL371">
        <v>33.2447</v>
      </c>
      <c r="JM371">
        <v>33.1642</v>
      </c>
      <c r="JN371">
        <v>34.6456</v>
      </c>
      <c r="JO371">
        <v>43.9026</v>
      </c>
      <c r="JP371">
        <v>0</v>
      </c>
      <c r="JQ371">
        <v>25</v>
      </c>
      <c r="JR371">
        <v>560.471</v>
      </c>
      <c r="JS371">
        <v>13.5581</v>
      </c>
      <c r="JT371">
        <v>99.8049</v>
      </c>
      <c r="JU371">
        <v>99.78230000000001</v>
      </c>
    </row>
    <row r="372" spans="1:281">
      <c r="A372">
        <v>356</v>
      </c>
      <c r="B372">
        <v>1662657352.5</v>
      </c>
      <c r="C372">
        <v>6326.900000095367</v>
      </c>
      <c r="D372" t="s">
        <v>1138</v>
      </c>
      <c r="E372" t="s">
        <v>1139</v>
      </c>
      <c r="F372">
        <v>5</v>
      </c>
      <c r="G372" t="s">
        <v>999</v>
      </c>
      <c r="H372" t="s">
        <v>416</v>
      </c>
      <c r="I372">
        <v>1662657345.145833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596.3128403119242</v>
      </c>
      <c r="AK372">
        <v>549.1835333333335</v>
      </c>
      <c r="AL372">
        <v>3.289817358953793</v>
      </c>
      <c r="AM372">
        <v>64.66516041558027</v>
      </c>
      <c r="AN372">
        <f>(AP372 - AO372 + DI372*1E3/(8.314*(DK372+273.15)) * AR372/DH372 * AQ372) * DH372/(100*CV372) * 1000/(1000 - AP372)</f>
        <v>0</v>
      </c>
      <c r="AO372">
        <v>13.59369026399297</v>
      </c>
      <c r="AP372">
        <v>21.86185933952529</v>
      </c>
      <c r="AQ372">
        <v>4.859928633475091E-06</v>
      </c>
      <c r="AR372">
        <v>93.32963312263985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1662657345.145833</v>
      </c>
      <c r="DB372">
        <v>515.1387083333333</v>
      </c>
      <c r="DC372">
        <v>574.1251666666667</v>
      </c>
      <c r="DD372">
        <v>21.87029583333333</v>
      </c>
      <c r="DE372">
        <v>13.59155416666667</v>
      </c>
      <c r="DF372">
        <v>519.4291666666667</v>
      </c>
      <c r="DG372">
        <v>22.0228125</v>
      </c>
      <c r="DH372">
        <v>500.0137916666667</v>
      </c>
      <c r="DI372">
        <v>90.70112916666669</v>
      </c>
      <c r="DJ372">
        <v>0.1000051125</v>
      </c>
      <c r="DK372">
        <v>28.8066125</v>
      </c>
      <c r="DL372">
        <v>28.09457083333334</v>
      </c>
      <c r="DM372">
        <v>999.9</v>
      </c>
      <c r="DN372">
        <v>0</v>
      </c>
      <c r="DO372">
        <v>0</v>
      </c>
      <c r="DP372">
        <v>9997.810416666667</v>
      </c>
      <c r="DQ372">
        <v>0</v>
      </c>
      <c r="DR372">
        <v>161.008625</v>
      </c>
      <c r="DS372">
        <v>-58.98647916666666</v>
      </c>
      <c r="DT372">
        <v>526.6567916666667</v>
      </c>
      <c r="DU372">
        <v>582.0360416666666</v>
      </c>
      <c r="DV372">
        <v>8.278736666666667</v>
      </c>
      <c r="DW372">
        <v>574.1251666666667</v>
      </c>
      <c r="DX372">
        <v>13.59155416666667</v>
      </c>
      <c r="DY372">
        <v>1.983661666666666</v>
      </c>
      <c r="DZ372">
        <v>1.23277</v>
      </c>
      <c r="EA372">
        <v>17.31450833333333</v>
      </c>
      <c r="EB372">
        <v>10.00328625</v>
      </c>
      <c r="EC372">
        <v>1500.023333333333</v>
      </c>
      <c r="ED372">
        <v>0.9729950000000001</v>
      </c>
      <c r="EE372">
        <v>0.027005</v>
      </c>
      <c r="EF372">
        <v>0</v>
      </c>
      <c r="EG372">
        <v>2.450745833333333</v>
      </c>
      <c r="EH372">
        <v>0</v>
      </c>
      <c r="EI372">
        <v>16068.825</v>
      </c>
      <c r="EJ372">
        <v>12533.55</v>
      </c>
      <c r="EK372">
        <v>40.50516666666667</v>
      </c>
      <c r="EL372">
        <v>42.375</v>
      </c>
      <c r="EM372">
        <v>41.062</v>
      </c>
      <c r="EN372">
        <v>41.30166666666667</v>
      </c>
      <c r="EO372">
        <v>39.875</v>
      </c>
      <c r="EP372">
        <v>1459.513333333333</v>
      </c>
      <c r="EQ372">
        <v>40.51</v>
      </c>
      <c r="ER372">
        <v>0</v>
      </c>
      <c r="ES372">
        <v>1662657352.7</v>
      </c>
      <c r="ET372">
        <v>0</v>
      </c>
      <c r="EU372">
        <v>2.37388</v>
      </c>
      <c r="EV372">
        <v>-0.190700009893152</v>
      </c>
      <c r="EW372">
        <v>771.5076923584716</v>
      </c>
      <c r="EX372">
        <v>16071.94</v>
      </c>
      <c r="EY372">
        <v>15</v>
      </c>
      <c r="EZ372">
        <v>0</v>
      </c>
      <c r="FA372" t="s">
        <v>419</v>
      </c>
      <c r="FB372">
        <v>1662142938.1</v>
      </c>
      <c r="FC372">
        <v>1662142938.1</v>
      </c>
      <c r="FD372">
        <v>0</v>
      </c>
      <c r="FE372">
        <v>0.077</v>
      </c>
      <c r="FF372">
        <v>-0.133</v>
      </c>
      <c r="FG372">
        <v>-3.393</v>
      </c>
      <c r="FH372">
        <v>-0.24</v>
      </c>
      <c r="FI372">
        <v>419</v>
      </c>
      <c r="FJ372">
        <v>24</v>
      </c>
      <c r="FK372">
        <v>0.26</v>
      </c>
      <c r="FL372">
        <v>0.23</v>
      </c>
      <c r="FM372">
        <v>-58.21559024390243</v>
      </c>
      <c r="FN372">
        <v>-12.43845574912877</v>
      </c>
      <c r="FO372">
        <v>1.248513811483795</v>
      </c>
      <c r="FP372">
        <v>0</v>
      </c>
      <c r="FQ372">
        <v>2.363682352941176</v>
      </c>
      <c r="FR372">
        <v>0.08203819287831124</v>
      </c>
      <c r="FS372">
        <v>0.209578031895729</v>
      </c>
      <c r="FT372">
        <v>1</v>
      </c>
      <c r="FU372">
        <v>8.302846829268292</v>
      </c>
      <c r="FV372">
        <v>-0.3178062020905713</v>
      </c>
      <c r="FW372">
        <v>0.04090866843788855</v>
      </c>
      <c r="FX372">
        <v>0</v>
      </c>
      <c r="FY372">
        <v>1</v>
      </c>
      <c r="FZ372">
        <v>3</v>
      </c>
      <c r="GA372" t="s">
        <v>426</v>
      </c>
      <c r="GB372">
        <v>2.9746</v>
      </c>
      <c r="GC372">
        <v>2.71544</v>
      </c>
      <c r="GD372">
        <v>0.112656</v>
      </c>
      <c r="GE372">
        <v>0.119447</v>
      </c>
      <c r="GF372">
        <v>0.099631</v>
      </c>
      <c r="GG372">
        <v>0.06940590000000001</v>
      </c>
      <c r="GH372">
        <v>27814.7</v>
      </c>
      <c r="GI372">
        <v>27737.4</v>
      </c>
      <c r="GJ372">
        <v>29175.7</v>
      </c>
      <c r="GK372">
        <v>29161.8</v>
      </c>
      <c r="GL372">
        <v>34834.7</v>
      </c>
      <c r="GM372">
        <v>36066.9</v>
      </c>
      <c r="GN372">
        <v>41119.9</v>
      </c>
      <c r="GO372">
        <v>41540.4</v>
      </c>
      <c r="GP372">
        <v>1.8988</v>
      </c>
      <c r="GQ372">
        <v>2.24058</v>
      </c>
      <c r="GR372">
        <v>-0.044167</v>
      </c>
      <c r="GS372">
        <v>0</v>
      </c>
      <c r="GT372">
        <v>28.8251</v>
      </c>
      <c r="GU372">
        <v>999.9</v>
      </c>
      <c r="GV372">
        <v>37.9</v>
      </c>
      <c r="GW372">
        <v>36.7</v>
      </c>
      <c r="GX372">
        <v>25.9176</v>
      </c>
      <c r="GY372">
        <v>63.3599</v>
      </c>
      <c r="GZ372">
        <v>21.6827</v>
      </c>
      <c r="HA372">
        <v>2</v>
      </c>
      <c r="HB372">
        <v>0.472736</v>
      </c>
      <c r="HC372">
        <v>3.00186</v>
      </c>
      <c r="HD372">
        <v>20.3606</v>
      </c>
      <c r="HE372">
        <v>5.2104</v>
      </c>
      <c r="HF372">
        <v>12.0099</v>
      </c>
      <c r="HG372">
        <v>4.98535</v>
      </c>
      <c r="HH372">
        <v>3.28665</v>
      </c>
      <c r="HI372">
        <v>9999</v>
      </c>
      <c r="HJ372">
        <v>9999</v>
      </c>
      <c r="HK372">
        <v>9999</v>
      </c>
      <c r="HL372">
        <v>222.7</v>
      </c>
      <c r="HM372">
        <v>1.86752</v>
      </c>
      <c r="HN372">
        <v>1.86661</v>
      </c>
      <c r="HO372">
        <v>1.86594</v>
      </c>
      <c r="HP372">
        <v>1.86584</v>
      </c>
      <c r="HQ372">
        <v>1.86771</v>
      </c>
      <c r="HR372">
        <v>1.87012</v>
      </c>
      <c r="HS372">
        <v>1.8688</v>
      </c>
      <c r="HT372">
        <v>1.87027</v>
      </c>
      <c r="HU372">
        <v>0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-4.37</v>
      </c>
      <c r="II372">
        <v>-0.1526</v>
      </c>
      <c r="IJ372">
        <v>-2.516739542632623</v>
      </c>
      <c r="IK372">
        <v>-0.003475500162460642</v>
      </c>
      <c r="IL372">
        <v>1.125610701116577E-07</v>
      </c>
      <c r="IM372">
        <v>8.211969671259291E-12</v>
      </c>
      <c r="IN372">
        <v>-0.1937301274936507</v>
      </c>
      <c r="IO372">
        <v>-0.01384364534232655</v>
      </c>
      <c r="IP372">
        <v>0.00103161831321913</v>
      </c>
      <c r="IQ372">
        <v>-1.444183994753534E-05</v>
      </c>
      <c r="IR372">
        <v>3</v>
      </c>
      <c r="IS372">
        <v>2339</v>
      </c>
      <c r="IT372">
        <v>1</v>
      </c>
      <c r="IU372">
        <v>31</v>
      </c>
      <c r="IV372">
        <v>8573.6</v>
      </c>
      <c r="IW372">
        <v>8573.6</v>
      </c>
      <c r="IX372">
        <v>1.75659</v>
      </c>
      <c r="IY372">
        <v>2.23145</v>
      </c>
      <c r="IZ372">
        <v>1.94702</v>
      </c>
      <c r="JA372">
        <v>2.62939</v>
      </c>
      <c r="JB372">
        <v>2.19482</v>
      </c>
      <c r="JC372">
        <v>2.39624</v>
      </c>
      <c r="JD372">
        <v>40.4</v>
      </c>
      <c r="JE372">
        <v>14.3072</v>
      </c>
      <c r="JF372">
        <v>18</v>
      </c>
      <c r="JG372">
        <v>537.371</v>
      </c>
      <c r="JH372">
        <v>770.1319999999999</v>
      </c>
      <c r="JI372">
        <v>25.0014</v>
      </c>
      <c r="JJ372">
        <v>33.2743</v>
      </c>
      <c r="JK372">
        <v>30.0004</v>
      </c>
      <c r="JL372">
        <v>33.2448</v>
      </c>
      <c r="JM372">
        <v>33.1654</v>
      </c>
      <c r="JN372">
        <v>35.1596</v>
      </c>
      <c r="JO372">
        <v>43.9026</v>
      </c>
      <c r="JP372">
        <v>0</v>
      </c>
      <c r="JQ372">
        <v>25</v>
      </c>
      <c r="JR372">
        <v>641.1900000000001</v>
      </c>
      <c r="JS372">
        <v>13.56</v>
      </c>
      <c r="JT372">
        <v>99.80500000000001</v>
      </c>
      <c r="JU372">
        <v>99.7814</v>
      </c>
    </row>
    <row r="373" spans="1:281">
      <c r="A373">
        <v>357</v>
      </c>
      <c r="B373">
        <v>1662657354</v>
      </c>
      <c r="C373">
        <v>6328.400000095367</v>
      </c>
      <c r="D373" t="s">
        <v>1140</v>
      </c>
      <c r="E373" t="s">
        <v>1141</v>
      </c>
      <c r="F373">
        <v>5</v>
      </c>
      <c r="G373" t="s">
        <v>999</v>
      </c>
      <c r="H373" t="s">
        <v>416</v>
      </c>
      <c r="I373">
        <v>1662657346.395833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601.1657937288439</v>
      </c>
      <c r="AK373">
        <v>554.0423272727269</v>
      </c>
      <c r="AL373">
        <v>3.268908218291722</v>
      </c>
      <c r="AM373">
        <v>64.66516041558027</v>
      </c>
      <c r="AN373">
        <f>(AP373 - AO373 + DI373*1E3/(8.314*(DK373+273.15)) * AR373/DH373 * AQ373) * DH373/(100*CV373) * 1000/(1000 - AP373)</f>
        <v>0</v>
      </c>
      <c r="AO373">
        <v>13.59280447073112</v>
      </c>
      <c r="AP373">
        <v>21.85736666666668</v>
      </c>
      <c r="AQ373">
        <v>-0.0005193263123539005</v>
      </c>
      <c r="AR373">
        <v>93.32963312263985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1662657346.395833</v>
      </c>
      <c r="DB373">
        <v>519.1352499999999</v>
      </c>
      <c r="DC373">
        <v>578.2669583333333</v>
      </c>
      <c r="DD373">
        <v>21.8706625</v>
      </c>
      <c r="DE373">
        <v>13.59272916666667</v>
      </c>
      <c r="DF373">
        <v>523.4391666666667</v>
      </c>
      <c r="DG373">
        <v>22.02317083333334</v>
      </c>
      <c r="DH373">
        <v>500.0005</v>
      </c>
      <c r="DI373">
        <v>90.70092083333333</v>
      </c>
      <c r="DJ373">
        <v>0.09998296250000001</v>
      </c>
      <c r="DK373">
        <v>28.80817916666667</v>
      </c>
      <c r="DL373">
        <v>28.096875</v>
      </c>
      <c r="DM373">
        <v>999.9</v>
      </c>
      <c r="DN373">
        <v>0</v>
      </c>
      <c r="DO373">
        <v>0</v>
      </c>
      <c r="DP373">
        <v>9997.001249999999</v>
      </c>
      <c r="DQ373">
        <v>0</v>
      </c>
      <c r="DR373">
        <v>160.8062083333333</v>
      </c>
      <c r="DS373">
        <v>-59.13173333333333</v>
      </c>
      <c r="DT373">
        <v>530.7428333333334</v>
      </c>
      <c r="DU373">
        <v>586.2355833333332</v>
      </c>
      <c r="DV373">
        <v>8.277926666666666</v>
      </c>
      <c r="DW373">
        <v>578.2669583333333</v>
      </c>
      <c r="DX373">
        <v>13.59272916666667</v>
      </c>
      <c r="DY373">
        <v>1.98369</v>
      </c>
      <c r="DZ373">
        <v>1.23287375</v>
      </c>
      <c r="EA373">
        <v>17.31473333333333</v>
      </c>
      <c r="EB373">
        <v>10.00453875</v>
      </c>
      <c r="EC373">
        <v>1500.026666666667</v>
      </c>
      <c r="ED373">
        <v>0.9729950000000001</v>
      </c>
      <c r="EE373">
        <v>0.027005</v>
      </c>
      <c r="EF373">
        <v>0</v>
      </c>
      <c r="EG373">
        <v>2.4062375</v>
      </c>
      <c r="EH373">
        <v>0</v>
      </c>
      <c r="EI373">
        <v>16085.175</v>
      </c>
      <c r="EJ373">
        <v>12533.58333333333</v>
      </c>
      <c r="EK373">
        <v>40.50516666666667</v>
      </c>
      <c r="EL373">
        <v>42.375</v>
      </c>
      <c r="EM373">
        <v>41.062</v>
      </c>
      <c r="EN373">
        <v>41.30683333333334</v>
      </c>
      <c r="EO373">
        <v>39.875</v>
      </c>
      <c r="EP373">
        <v>1459.516666666666</v>
      </c>
      <c r="EQ373">
        <v>40.51</v>
      </c>
      <c r="ER373">
        <v>0</v>
      </c>
      <c r="ES373">
        <v>1662657353.9</v>
      </c>
      <c r="ET373">
        <v>0</v>
      </c>
      <c r="EU373">
        <v>2.354416</v>
      </c>
      <c r="EV373">
        <v>-0.5558230812713899</v>
      </c>
      <c r="EW373">
        <v>738.3692296132936</v>
      </c>
      <c r="EX373">
        <v>16087.148</v>
      </c>
      <c r="EY373">
        <v>15</v>
      </c>
      <c r="EZ373">
        <v>0</v>
      </c>
      <c r="FA373" t="s">
        <v>419</v>
      </c>
      <c r="FB373">
        <v>1662142938.1</v>
      </c>
      <c r="FC373">
        <v>1662142938.1</v>
      </c>
      <c r="FD373">
        <v>0</v>
      </c>
      <c r="FE373">
        <v>0.077</v>
      </c>
      <c r="FF373">
        <v>-0.133</v>
      </c>
      <c r="FG373">
        <v>-3.393</v>
      </c>
      <c r="FH373">
        <v>-0.24</v>
      </c>
      <c r="FI373">
        <v>419</v>
      </c>
      <c r="FJ373">
        <v>24</v>
      </c>
      <c r="FK373">
        <v>0.26</v>
      </c>
      <c r="FL373">
        <v>0.23</v>
      </c>
      <c r="FM373">
        <v>-58.39346585365853</v>
      </c>
      <c r="FN373">
        <v>-11.37502996515689</v>
      </c>
      <c r="FO373">
        <v>1.156626534073048</v>
      </c>
      <c r="FP373">
        <v>0</v>
      </c>
      <c r="FQ373">
        <v>2.365114705882352</v>
      </c>
      <c r="FR373">
        <v>-0.05349580359510809</v>
      </c>
      <c r="FS373">
        <v>0.209045659426149</v>
      </c>
      <c r="FT373">
        <v>1</v>
      </c>
      <c r="FU373">
        <v>8.296774634146342</v>
      </c>
      <c r="FV373">
        <v>-0.2657694773519131</v>
      </c>
      <c r="FW373">
        <v>0.03612339240055797</v>
      </c>
      <c r="FX373">
        <v>0</v>
      </c>
      <c r="FY373">
        <v>1</v>
      </c>
      <c r="FZ373">
        <v>3</v>
      </c>
      <c r="GA373" t="s">
        <v>426</v>
      </c>
      <c r="GB373">
        <v>2.97436</v>
      </c>
      <c r="GC373">
        <v>2.71548</v>
      </c>
      <c r="GD373">
        <v>0.113366</v>
      </c>
      <c r="GE373">
        <v>0.120096</v>
      </c>
      <c r="GF373">
        <v>0.0996097</v>
      </c>
      <c r="GG373">
        <v>0.0694053</v>
      </c>
      <c r="GH373">
        <v>27792.4</v>
      </c>
      <c r="GI373">
        <v>27717</v>
      </c>
      <c r="GJ373">
        <v>29175.6</v>
      </c>
      <c r="GK373">
        <v>29161.9</v>
      </c>
      <c r="GL373">
        <v>34835.5</v>
      </c>
      <c r="GM373">
        <v>36066.9</v>
      </c>
      <c r="GN373">
        <v>41120</v>
      </c>
      <c r="GO373">
        <v>41540.3</v>
      </c>
      <c r="GP373">
        <v>1.89858</v>
      </c>
      <c r="GQ373">
        <v>2.2405</v>
      </c>
      <c r="GR373">
        <v>-0.0440106</v>
      </c>
      <c r="GS373">
        <v>0</v>
      </c>
      <c r="GT373">
        <v>28.8281</v>
      </c>
      <c r="GU373">
        <v>999.9</v>
      </c>
      <c r="GV373">
        <v>37.9</v>
      </c>
      <c r="GW373">
        <v>36.7</v>
      </c>
      <c r="GX373">
        <v>25.9162</v>
      </c>
      <c r="GY373">
        <v>63.3999</v>
      </c>
      <c r="GZ373">
        <v>21.7188</v>
      </c>
      <c r="HA373">
        <v>2</v>
      </c>
      <c r="HB373">
        <v>0.472825</v>
      </c>
      <c r="HC373">
        <v>3.00361</v>
      </c>
      <c r="HD373">
        <v>20.3605</v>
      </c>
      <c r="HE373">
        <v>5.21025</v>
      </c>
      <c r="HF373">
        <v>12.0099</v>
      </c>
      <c r="HG373">
        <v>4.98535</v>
      </c>
      <c r="HH373">
        <v>3.28655</v>
      </c>
      <c r="HI373">
        <v>9999</v>
      </c>
      <c r="HJ373">
        <v>9999</v>
      </c>
      <c r="HK373">
        <v>9999</v>
      </c>
      <c r="HL373">
        <v>222.7</v>
      </c>
      <c r="HM373">
        <v>1.86752</v>
      </c>
      <c r="HN373">
        <v>1.86661</v>
      </c>
      <c r="HO373">
        <v>1.86596</v>
      </c>
      <c r="HP373">
        <v>1.86584</v>
      </c>
      <c r="HQ373">
        <v>1.86771</v>
      </c>
      <c r="HR373">
        <v>1.87012</v>
      </c>
      <c r="HS373">
        <v>1.86878</v>
      </c>
      <c r="HT373">
        <v>1.87027</v>
      </c>
      <c r="HU373">
        <v>0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-4.386</v>
      </c>
      <c r="II373">
        <v>-0.1526</v>
      </c>
      <c r="IJ373">
        <v>-2.516739542632623</v>
      </c>
      <c r="IK373">
        <v>-0.003475500162460642</v>
      </c>
      <c r="IL373">
        <v>1.125610701116577E-07</v>
      </c>
      <c r="IM373">
        <v>8.211969671259291E-12</v>
      </c>
      <c r="IN373">
        <v>-0.1937301274936507</v>
      </c>
      <c r="IO373">
        <v>-0.01384364534232655</v>
      </c>
      <c r="IP373">
        <v>0.00103161831321913</v>
      </c>
      <c r="IQ373">
        <v>-1.444183994753534E-05</v>
      </c>
      <c r="IR373">
        <v>3</v>
      </c>
      <c r="IS373">
        <v>2339</v>
      </c>
      <c r="IT373">
        <v>1</v>
      </c>
      <c r="IU373">
        <v>31</v>
      </c>
      <c r="IV373">
        <v>8573.6</v>
      </c>
      <c r="IW373">
        <v>8573.6</v>
      </c>
      <c r="IX373">
        <v>1.73218</v>
      </c>
      <c r="IY373">
        <v>2.22534</v>
      </c>
      <c r="IZ373">
        <v>1.9458</v>
      </c>
      <c r="JA373">
        <v>2.63306</v>
      </c>
      <c r="JB373">
        <v>2.19482</v>
      </c>
      <c r="JC373">
        <v>2.37549</v>
      </c>
      <c r="JD373">
        <v>40.4</v>
      </c>
      <c r="JE373">
        <v>14.2984</v>
      </c>
      <c r="JF373">
        <v>18</v>
      </c>
      <c r="JG373">
        <v>537.223</v>
      </c>
      <c r="JH373">
        <v>770.072</v>
      </c>
      <c r="JI373">
        <v>25.0014</v>
      </c>
      <c r="JJ373">
        <v>33.2754</v>
      </c>
      <c r="JK373">
        <v>30.0003</v>
      </c>
      <c r="JL373">
        <v>33.2459</v>
      </c>
      <c r="JM373">
        <v>33.1665</v>
      </c>
      <c r="JN373">
        <v>35.3936</v>
      </c>
      <c r="JO373">
        <v>43.9026</v>
      </c>
      <c r="JP373">
        <v>0</v>
      </c>
      <c r="JQ373">
        <v>25</v>
      </c>
      <c r="JR373">
        <v>647.867</v>
      </c>
      <c r="JS373">
        <v>13.56</v>
      </c>
      <c r="JT373">
        <v>99.80500000000001</v>
      </c>
      <c r="JU373">
        <v>99.7816</v>
      </c>
    </row>
    <row r="374" spans="1:281">
      <c r="A374">
        <v>358</v>
      </c>
      <c r="B374">
        <v>1662657357</v>
      </c>
      <c r="C374">
        <v>6331.400000095367</v>
      </c>
      <c r="D374" t="s">
        <v>1142</v>
      </c>
      <c r="E374" t="s">
        <v>1143</v>
      </c>
      <c r="F374">
        <v>5</v>
      </c>
      <c r="G374" t="s">
        <v>999</v>
      </c>
      <c r="H374" t="s">
        <v>416</v>
      </c>
      <c r="I374">
        <v>1662657349.2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610.6391882486972</v>
      </c>
      <c r="AK374">
        <v>563.7394</v>
      </c>
      <c r="AL374">
        <v>3.233064076505586</v>
      </c>
      <c r="AM374">
        <v>64.66516041558027</v>
      </c>
      <c r="AN374">
        <f>(AP374 - AO374 + DI374*1E3/(8.314*(DK374+273.15)) * AR374/DH374 * AQ374) * DH374/(100*CV374) * 1000/(1000 - AP374)</f>
        <v>0</v>
      </c>
      <c r="AO374">
        <v>13.59432713621874</v>
      </c>
      <c r="AP374">
        <v>21.84248431372548</v>
      </c>
      <c r="AQ374">
        <v>-0.0004510872837998957</v>
      </c>
      <c r="AR374">
        <v>93.32963312263985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1662657349.2</v>
      </c>
      <c r="DB374">
        <v>528.11204</v>
      </c>
      <c r="DC374">
        <v>587.58336</v>
      </c>
      <c r="DD374">
        <v>21.866956</v>
      </c>
      <c r="DE374">
        <v>13.593764</v>
      </c>
      <c r="DF374">
        <v>532.4461600000001</v>
      </c>
      <c r="DG374">
        <v>22.019508</v>
      </c>
      <c r="DH374">
        <v>499.9950000000001</v>
      </c>
      <c r="DI374">
        <v>90.70063600000002</v>
      </c>
      <c r="DJ374">
        <v>0.09997730800000001</v>
      </c>
      <c r="DK374">
        <v>28.810708</v>
      </c>
      <c r="DL374">
        <v>28.10266</v>
      </c>
      <c r="DM374">
        <v>999.9</v>
      </c>
      <c r="DN374">
        <v>0</v>
      </c>
      <c r="DO374">
        <v>0</v>
      </c>
      <c r="DP374">
        <v>9996.9692</v>
      </c>
      <c r="DQ374">
        <v>0</v>
      </c>
      <c r="DR374">
        <v>160.16316</v>
      </c>
      <c r="DS374">
        <v>-59.47129199999999</v>
      </c>
      <c r="DT374">
        <v>539.9182</v>
      </c>
      <c r="DU374">
        <v>595.68096</v>
      </c>
      <c r="DV374">
        <v>8.273185199999999</v>
      </c>
      <c r="DW374">
        <v>587.58336</v>
      </c>
      <c r="DX374">
        <v>13.593764</v>
      </c>
      <c r="DY374">
        <v>1.9833476</v>
      </c>
      <c r="DZ374">
        <v>1.2329632</v>
      </c>
      <c r="EA374">
        <v>17.312004</v>
      </c>
      <c r="EB374">
        <v>10.005632</v>
      </c>
      <c r="EC374">
        <v>1500.0332</v>
      </c>
      <c r="ED374">
        <v>0.9729950000000001</v>
      </c>
      <c r="EE374">
        <v>0.027005</v>
      </c>
      <c r="EF374">
        <v>0</v>
      </c>
      <c r="EG374">
        <v>2.427996</v>
      </c>
      <c r="EH374">
        <v>0</v>
      </c>
      <c r="EI374">
        <v>16117.56</v>
      </c>
      <c r="EJ374">
        <v>12533.636</v>
      </c>
      <c r="EK374">
        <v>40.51488</v>
      </c>
      <c r="EL374">
        <v>42.375</v>
      </c>
      <c r="EM374">
        <v>41.062</v>
      </c>
      <c r="EN374">
        <v>41.312</v>
      </c>
      <c r="EO374">
        <v>39.875</v>
      </c>
      <c r="EP374">
        <v>1459.5232</v>
      </c>
      <c r="EQ374">
        <v>40.51</v>
      </c>
      <c r="ER374">
        <v>0</v>
      </c>
      <c r="ES374">
        <v>1662657357.5</v>
      </c>
      <c r="ET374">
        <v>0</v>
      </c>
      <c r="EU374">
        <v>2.33342</v>
      </c>
      <c r="EV374">
        <v>-1.01150770317742</v>
      </c>
      <c r="EW374">
        <v>653.2538451828023</v>
      </c>
      <c r="EX374">
        <v>16128.984</v>
      </c>
      <c r="EY374">
        <v>15</v>
      </c>
      <c r="EZ374">
        <v>0</v>
      </c>
      <c r="FA374" t="s">
        <v>419</v>
      </c>
      <c r="FB374">
        <v>1662142938.1</v>
      </c>
      <c r="FC374">
        <v>1662142938.1</v>
      </c>
      <c r="FD374">
        <v>0</v>
      </c>
      <c r="FE374">
        <v>0.077</v>
      </c>
      <c r="FF374">
        <v>-0.133</v>
      </c>
      <c r="FG374">
        <v>-3.393</v>
      </c>
      <c r="FH374">
        <v>-0.24</v>
      </c>
      <c r="FI374">
        <v>419</v>
      </c>
      <c r="FJ374">
        <v>24</v>
      </c>
      <c r="FK374">
        <v>0.26</v>
      </c>
      <c r="FL374">
        <v>0.23</v>
      </c>
      <c r="FM374">
        <v>-58.86443170731707</v>
      </c>
      <c r="FN374">
        <v>-8.333738675958235</v>
      </c>
      <c r="FO374">
        <v>0.8851000214772542</v>
      </c>
      <c r="FP374">
        <v>0</v>
      </c>
      <c r="FQ374">
        <v>2.343288235294117</v>
      </c>
      <c r="FR374">
        <v>-0.104770059835121</v>
      </c>
      <c r="FS374">
        <v>0.2115280787434279</v>
      </c>
      <c r="FT374">
        <v>1</v>
      </c>
      <c r="FU374">
        <v>8.27952975609756</v>
      </c>
      <c r="FV374">
        <v>-0.1081774912892158</v>
      </c>
      <c r="FW374">
        <v>0.01542076814508334</v>
      </c>
      <c r="FX374">
        <v>0</v>
      </c>
      <c r="FY374">
        <v>1</v>
      </c>
      <c r="FZ374">
        <v>3</v>
      </c>
      <c r="GA374" t="s">
        <v>426</v>
      </c>
      <c r="GB374">
        <v>2.97457</v>
      </c>
      <c r="GC374">
        <v>2.71566</v>
      </c>
      <c r="GD374">
        <v>0.114782</v>
      </c>
      <c r="GE374">
        <v>0.1216</v>
      </c>
      <c r="GF374">
        <v>0.0995603</v>
      </c>
      <c r="GG374">
        <v>0.06941170000000001</v>
      </c>
      <c r="GH374">
        <v>27747.8</v>
      </c>
      <c r="GI374">
        <v>27669.7</v>
      </c>
      <c r="GJ374">
        <v>29175.5</v>
      </c>
      <c r="GK374">
        <v>29162.1</v>
      </c>
      <c r="GL374">
        <v>34837.1</v>
      </c>
      <c r="GM374">
        <v>36066.9</v>
      </c>
      <c r="GN374">
        <v>41119.5</v>
      </c>
      <c r="GO374">
        <v>41540.5</v>
      </c>
      <c r="GP374">
        <v>1.89902</v>
      </c>
      <c r="GQ374">
        <v>2.2405</v>
      </c>
      <c r="GR374">
        <v>-0.0440143</v>
      </c>
      <c r="GS374">
        <v>0</v>
      </c>
      <c r="GT374">
        <v>28.8338</v>
      </c>
      <c r="GU374">
        <v>999.9</v>
      </c>
      <c r="GV374">
        <v>37.9</v>
      </c>
      <c r="GW374">
        <v>36.7</v>
      </c>
      <c r="GX374">
        <v>25.9177</v>
      </c>
      <c r="GY374">
        <v>63.4899</v>
      </c>
      <c r="GZ374">
        <v>21.7708</v>
      </c>
      <c r="HA374">
        <v>2</v>
      </c>
      <c r="HB374">
        <v>0.472886</v>
      </c>
      <c r="HC374">
        <v>3.00679</v>
      </c>
      <c r="HD374">
        <v>20.3604</v>
      </c>
      <c r="HE374">
        <v>5.2098</v>
      </c>
      <c r="HF374">
        <v>12.0102</v>
      </c>
      <c r="HG374">
        <v>4.9851</v>
      </c>
      <c r="HH374">
        <v>3.2866</v>
      </c>
      <c r="HI374">
        <v>9999</v>
      </c>
      <c r="HJ374">
        <v>9999</v>
      </c>
      <c r="HK374">
        <v>9999</v>
      </c>
      <c r="HL374">
        <v>222.7</v>
      </c>
      <c r="HM374">
        <v>1.86752</v>
      </c>
      <c r="HN374">
        <v>1.8666</v>
      </c>
      <c r="HO374">
        <v>1.866</v>
      </c>
      <c r="HP374">
        <v>1.86584</v>
      </c>
      <c r="HQ374">
        <v>1.86771</v>
      </c>
      <c r="HR374">
        <v>1.87012</v>
      </c>
      <c r="HS374">
        <v>1.8688</v>
      </c>
      <c r="HT374">
        <v>1.87027</v>
      </c>
      <c r="HU374">
        <v>0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-4.418</v>
      </c>
      <c r="II374">
        <v>-0.1528</v>
      </c>
      <c r="IJ374">
        <v>-2.516739542632623</v>
      </c>
      <c r="IK374">
        <v>-0.003475500162460642</v>
      </c>
      <c r="IL374">
        <v>1.125610701116577E-07</v>
      </c>
      <c r="IM374">
        <v>8.211969671259291E-12</v>
      </c>
      <c r="IN374">
        <v>-0.1937301274936507</v>
      </c>
      <c r="IO374">
        <v>-0.01384364534232655</v>
      </c>
      <c r="IP374">
        <v>0.00103161831321913</v>
      </c>
      <c r="IQ374">
        <v>-1.444183994753534E-05</v>
      </c>
      <c r="IR374">
        <v>3</v>
      </c>
      <c r="IS374">
        <v>2339</v>
      </c>
      <c r="IT374">
        <v>1</v>
      </c>
      <c r="IU374">
        <v>31</v>
      </c>
      <c r="IV374">
        <v>8573.6</v>
      </c>
      <c r="IW374">
        <v>8573.6</v>
      </c>
      <c r="IX374">
        <v>1.79565</v>
      </c>
      <c r="IY374">
        <v>2.23145</v>
      </c>
      <c r="IZ374">
        <v>1.94702</v>
      </c>
      <c r="JA374">
        <v>2.63306</v>
      </c>
      <c r="JB374">
        <v>2.19482</v>
      </c>
      <c r="JC374">
        <v>2.37671</v>
      </c>
      <c r="JD374">
        <v>40.4</v>
      </c>
      <c r="JE374">
        <v>14.2984</v>
      </c>
      <c r="JF374">
        <v>18</v>
      </c>
      <c r="JG374">
        <v>537.552</v>
      </c>
      <c r="JH374">
        <v>770.087</v>
      </c>
      <c r="JI374">
        <v>25.0013</v>
      </c>
      <c r="JJ374">
        <v>33.2761</v>
      </c>
      <c r="JK374">
        <v>30.0003</v>
      </c>
      <c r="JL374">
        <v>33.2477</v>
      </c>
      <c r="JM374">
        <v>33.1676</v>
      </c>
      <c r="JN374">
        <v>35.9428</v>
      </c>
      <c r="JO374">
        <v>43.9026</v>
      </c>
      <c r="JP374">
        <v>0</v>
      </c>
      <c r="JQ374">
        <v>25</v>
      </c>
      <c r="JR374">
        <v>587.232</v>
      </c>
      <c r="JS374">
        <v>13.56</v>
      </c>
      <c r="JT374">
        <v>99.80410000000001</v>
      </c>
      <c r="JU374">
        <v>99.7821</v>
      </c>
    </row>
    <row r="375" spans="1:281">
      <c r="A375">
        <v>359</v>
      </c>
      <c r="B375">
        <v>1662657359</v>
      </c>
      <c r="C375">
        <v>6333.400000095367</v>
      </c>
      <c r="D375" t="s">
        <v>1144</v>
      </c>
      <c r="E375" t="s">
        <v>1145</v>
      </c>
      <c r="F375">
        <v>5</v>
      </c>
      <c r="G375" t="s">
        <v>999</v>
      </c>
      <c r="H375" t="s">
        <v>416</v>
      </c>
      <c r="I375">
        <v>1662657351.1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617.7750780397843</v>
      </c>
      <c r="AK375">
        <v>570.4107272727271</v>
      </c>
      <c r="AL375">
        <v>3.292428751696082</v>
      </c>
      <c r="AM375">
        <v>64.66516041558027</v>
      </c>
      <c r="AN375">
        <f>(AP375 - AO375 + DI375*1E3/(8.314*(DK375+273.15)) * AR375/DH375 * AQ375) * DH375/(100*CV375) * 1000/(1000 - AP375)</f>
        <v>0</v>
      </c>
      <c r="AO375">
        <v>13.59403241909805</v>
      </c>
      <c r="AP375">
        <v>21.82984736842105</v>
      </c>
      <c r="AQ375">
        <v>-0.0004543042221531156</v>
      </c>
      <c r="AR375">
        <v>93.32963312263985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1662657351.1</v>
      </c>
      <c r="DB375">
        <v>534.2061200000001</v>
      </c>
      <c r="DC375">
        <v>593.94508</v>
      </c>
      <c r="DD375">
        <v>21.862224</v>
      </c>
      <c r="DE375">
        <v>13.594244</v>
      </c>
      <c r="DF375">
        <v>538.56076</v>
      </c>
      <c r="DG375">
        <v>22.01482</v>
      </c>
      <c r="DH375">
        <v>499.99852</v>
      </c>
      <c r="DI375">
        <v>90.70058399999999</v>
      </c>
      <c r="DJ375">
        <v>0.09998845200000001</v>
      </c>
      <c r="DK375">
        <v>28.812224</v>
      </c>
      <c r="DL375">
        <v>28.106192</v>
      </c>
      <c r="DM375">
        <v>999.9</v>
      </c>
      <c r="DN375">
        <v>0</v>
      </c>
      <c r="DO375">
        <v>0</v>
      </c>
      <c r="DP375">
        <v>9997.5452</v>
      </c>
      <c r="DQ375">
        <v>0</v>
      </c>
      <c r="DR375">
        <v>159.79752</v>
      </c>
      <c r="DS375">
        <v>-59.738916</v>
      </c>
      <c r="DT375">
        <v>546.1458</v>
      </c>
      <c r="DU375">
        <v>602.13064</v>
      </c>
      <c r="DV375">
        <v>8.2679692</v>
      </c>
      <c r="DW375">
        <v>593.94508</v>
      </c>
      <c r="DX375">
        <v>13.594244</v>
      </c>
      <c r="DY375">
        <v>1.9829168</v>
      </c>
      <c r="DZ375">
        <v>1.2330056</v>
      </c>
      <c r="EA375">
        <v>17.308568</v>
      </c>
      <c r="EB375">
        <v>10.006148</v>
      </c>
      <c r="EC375">
        <v>1500.0272</v>
      </c>
      <c r="ED375">
        <v>0.9729948</v>
      </c>
      <c r="EE375">
        <v>0.027005212</v>
      </c>
      <c r="EF375">
        <v>0</v>
      </c>
      <c r="EG375">
        <v>2.413132</v>
      </c>
      <c r="EH375">
        <v>0</v>
      </c>
      <c r="EI375">
        <v>16138.252</v>
      </c>
      <c r="EJ375">
        <v>12533.58</v>
      </c>
      <c r="EK375">
        <v>40.51983999999999</v>
      </c>
      <c r="EL375">
        <v>42.375</v>
      </c>
      <c r="EM375">
        <v>41.062</v>
      </c>
      <c r="EN375">
        <v>41.312</v>
      </c>
      <c r="EO375">
        <v>39.875</v>
      </c>
      <c r="EP375">
        <v>1459.5172</v>
      </c>
      <c r="EQ375">
        <v>40.51</v>
      </c>
      <c r="ER375">
        <v>0</v>
      </c>
      <c r="ES375">
        <v>1662657359.3</v>
      </c>
      <c r="ET375">
        <v>0</v>
      </c>
      <c r="EU375">
        <v>2.347030769230769</v>
      </c>
      <c r="EV375">
        <v>-0.9772307784065816</v>
      </c>
      <c r="EW375">
        <v>618.526496159609</v>
      </c>
      <c r="EX375">
        <v>16144.38076923077</v>
      </c>
      <c r="EY375">
        <v>15</v>
      </c>
      <c r="EZ375">
        <v>0</v>
      </c>
      <c r="FA375" t="s">
        <v>419</v>
      </c>
      <c r="FB375">
        <v>1662142938.1</v>
      </c>
      <c r="FC375">
        <v>1662142938.1</v>
      </c>
      <c r="FD375">
        <v>0</v>
      </c>
      <c r="FE375">
        <v>0.077</v>
      </c>
      <c r="FF375">
        <v>-0.133</v>
      </c>
      <c r="FG375">
        <v>-3.393</v>
      </c>
      <c r="FH375">
        <v>-0.24</v>
      </c>
      <c r="FI375">
        <v>419</v>
      </c>
      <c r="FJ375">
        <v>24</v>
      </c>
      <c r="FK375">
        <v>0.26</v>
      </c>
      <c r="FL375">
        <v>0.23</v>
      </c>
      <c r="FM375">
        <v>-59.35914146341464</v>
      </c>
      <c r="FN375">
        <v>-7.443579094076683</v>
      </c>
      <c r="FO375">
        <v>0.7814978139181415</v>
      </c>
      <c r="FP375">
        <v>0</v>
      </c>
      <c r="FQ375">
        <v>2.336929411764706</v>
      </c>
      <c r="FR375">
        <v>-0.3023376683478464</v>
      </c>
      <c r="FS375">
        <v>0.213898686200915</v>
      </c>
      <c r="FT375">
        <v>1</v>
      </c>
      <c r="FU375">
        <v>8.270423658536584</v>
      </c>
      <c r="FV375">
        <v>-0.1159429965156751</v>
      </c>
      <c r="FW375">
        <v>0.01460113640016033</v>
      </c>
      <c r="FX375">
        <v>0</v>
      </c>
      <c r="FY375">
        <v>1</v>
      </c>
      <c r="FZ375">
        <v>3</v>
      </c>
      <c r="GA375" t="s">
        <v>426</v>
      </c>
      <c r="GB375">
        <v>2.97472</v>
      </c>
      <c r="GC375">
        <v>2.71561</v>
      </c>
      <c r="GD375">
        <v>0.11575</v>
      </c>
      <c r="GE375">
        <v>0.122553</v>
      </c>
      <c r="GF375">
        <v>0.0995205</v>
      </c>
      <c r="GG375">
        <v>0.069414</v>
      </c>
      <c r="GH375">
        <v>27717.4</v>
      </c>
      <c r="GI375">
        <v>27639.6</v>
      </c>
      <c r="GJ375">
        <v>29175.5</v>
      </c>
      <c r="GK375">
        <v>29162</v>
      </c>
      <c r="GL375">
        <v>34838.6</v>
      </c>
      <c r="GM375">
        <v>36066.6</v>
      </c>
      <c r="GN375">
        <v>41119.4</v>
      </c>
      <c r="GO375">
        <v>41540.3</v>
      </c>
      <c r="GP375">
        <v>1.89898</v>
      </c>
      <c r="GQ375">
        <v>2.24055</v>
      </c>
      <c r="GR375">
        <v>-0.0439584</v>
      </c>
      <c r="GS375">
        <v>0</v>
      </c>
      <c r="GT375">
        <v>28.8377</v>
      </c>
      <c r="GU375">
        <v>999.9</v>
      </c>
      <c r="GV375">
        <v>37.9</v>
      </c>
      <c r="GW375">
        <v>36.7</v>
      </c>
      <c r="GX375">
        <v>25.9165</v>
      </c>
      <c r="GY375">
        <v>63.2899</v>
      </c>
      <c r="GZ375">
        <v>21.6587</v>
      </c>
      <c r="HA375">
        <v>2</v>
      </c>
      <c r="HB375">
        <v>0.473046</v>
      </c>
      <c r="HC375">
        <v>3.00926</v>
      </c>
      <c r="HD375">
        <v>20.3603</v>
      </c>
      <c r="HE375">
        <v>5.20905</v>
      </c>
      <c r="HF375">
        <v>12.0102</v>
      </c>
      <c r="HG375">
        <v>4.9847</v>
      </c>
      <c r="HH375">
        <v>3.28648</v>
      </c>
      <c r="HI375">
        <v>9999</v>
      </c>
      <c r="HJ375">
        <v>9999</v>
      </c>
      <c r="HK375">
        <v>9999</v>
      </c>
      <c r="HL375">
        <v>222.7</v>
      </c>
      <c r="HM375">
        <v>1.86752</v>
      </c>
      <c r="HN375">
        <v>1.86659</v>
      </c>
      <c r="HO375">
        <v>1.86598</v>
      </c>
      <c r="HP375">
        <v>1.86584</v>
      </c>
      <c r="HQ375">
        <v>1.86771</v>
      </c>
      <c r="HR375">
        <v>1.87012</v>
      </c>
      <c r="HS375">
        <v>1.8688</v>
      </c>
      <c r="HT375">
        <v>1.87027</v>
      </c>
      <c r="HU375">
        <v>0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-4.439</v>
      </c>
      <c r="II375">
        <v>-0.1529</v>
      </c>
      <c r="IJ375">
        <v>-2.516739542632623</v>
      </c>
      <c r="IK375">
        <v>-0.003475500162460642</v>
      </c>
      <c r="IL375">
        <v>1.125610701116577E-07</v>
      </c>
      <c r="IM375">
        <v>8.211969671259291E-12</v>
      </c>
      <c r="IN375">
        <v>-0.1937301274936507</v>
      </c>
      <c r="IO375">
        <v>-0.01384364534232655</v>
      </c>
      <c r="IP375">
        <v>0.00103161831321913</v>
      </c>
      <c r="IQ375">
        <v>-1.444183994753534E-05</v>
      </c>
      <c r="IR375">
        <v>3</v>
      </c>
      <c r="IS375">
        <v>2339</v>
      </c>
      <c r="IT375">
        <v>1</v>
      </c>
      <c r="IU375">
        <v>31</v>
      </c>
      <c r="IV375">
        <v>8573.700000000001</v>
      </c>
      <c r="IW375">
        <v>8573.700000000001</v>
      </c>
      <c r="IX375">
        <v>1.81152</v>
      </c>
      <c r="IY375">
        <v>2.23877</v>
      </c>
      <c r="IZ375">
        <v>1.94702</v>
      </c>
      <c r="JA375">
        <v>2.62939</v>
      </c>
      <c r="JB375">
        <v>2.19482</v>
      </c>
      <c r="JC375">
        <v>2.34375</v>
      </c>
      <c r="JD375">
        <v>40.4</v>
      </c>
      <c r="JE375">
        <v>14.2896</v>
      </c>
      <c r="JF375">
        <v>18</v>
      </c>
      <c r="JG375">
        <v>537.52</v>
      </c>
      <c r="JH375">
        <v>770.138</v>
      </c>
      <c r="JI375">
        <v>25.0012</v>
      </c>
      <c r="JJ375">
        <v>33.2776</v>
      </c>
      <c r="JK375">
        <v>30.0004</v>
      </c>
      <c r="JL375">
        <v>33.2481</v>
      </c>
      <c r="JM375">
        <v>33.1678</v>
      </c>
      <c r="JN375">
        <v>36.2649</v>
      </c>
      <c r="JO375">
        <v>43.9026</v>
      </c>
      <c r="JP375">
        <v>0</v>
      </c>
      <c r="JQ375">
        <v>25</v>
      </c>
      <c r="JR375">
        <v>593.914</v>
      </c>
      <c r="JS375">
        <v>13.56</v>
      </c>
      <c r="JT375">
        <v>99.804</v>
      </c>
      <c r="JU375">
        <v>99.7818</v>
      </c>
    </row>
    <row r="376" spans="1:281">
      <c r="A376">
        <v>360</v>
      </c>
      <c r="B376">
        <v>1662657362.5</v>
      </c>
      <c r="C376">
        <v>6336.900000095367</v>
      </c>
      <c r="D376" t="s">
        <v>1146</v>
      </c>
      <c r="E376" t="s">
        <v>1147</v>
      </c>
      <c r="F376">
        <v>5</v>
      </c>
      <c r="G376" t="s">
        <v>999</v>
      </c>
      <c r="H376" t="s">
        <v>416</v>
      </c>
      <c r="I376">
        <v>1662657354.82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630.022369995071</v>
      </c>
      <c r="AK376">
        <v>582.1230242424239</v>
      </c>
      <c r="AL376">
        <v>3.348213184656702</v>
      </c>
      <c r="AM376">
        <v>64.66516041558027</v>
      </c>
      <c r="AN376">
        <f>(AP376 - AO376 + DI376*1E3/(8.314*(DK376+273.15)) * AR376/DH376 * AQ376) * DH376/(100*CV376) * 1000/(1000 - AP376)</f>
        <v>0</v>
      </c>
      <c r="AO376">
        <v>13.59608898608583</v>
      </c>
      <c r="AP376">
        <v>21.80511878224975</v>
      </c>
      <c r="AQ376">
        <v>-0.0006123914357986507</v>
      </c>
      <c r="AR376">
        <v>93.32963312263985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1662657354.82</v>
      </c>
      <c r="DB376">
        <v>546.18692</v>
      </c>
      <c r="DC376">
        <v>606.38748</v>
      </c>
      <c r="DD376">
        <v>21.8468</v>
      </c>
      <c r="DE376">
        <v>13.594764</v>
      </c>
      <c r="DF376">
        <v>550.5818</v>
      </c>
      <c r="DG376">
        <v>21.999564</v>
      </c>
      <c r="DH376">
        <v>499.9991600000001</v>
      </c>
      <c r="DI376">
        <v>90.700424</v>
      </c>
      <c r="DJ376">
        <v>0.09996337199999999</v>
      </c>
      <c r="DK376">
        <v>28.815676</v>
      </c>
      <c r="DL376">
        <v>28.111484</v>
      </c>
      <c r="DM376">
        <v>999.9</v>
      </c>
      <c r="DN376">
        <v>0</v>
      </c>
      <c r="DO376">
        <v>0</v>
      </c>
      <c r="DP376">
        <v>9999.923199999999</v>
      </c>
      <c r="DQ376">
        <v>0</v>
      </c>
      <c r="DR376">
        <v>159.35328</v>
      </c>
      <c r="DS376">
        <v>-60.200508</v>
      </c>
      <c r="DT376">
        <v>558.3856</v>
      </c>
      <c r="DU376">
        <v>614.7448000000001</v>
      </c>
      <c r="DV376">
        <v>8.2520316</v>
      </c>
      <c r="DW376">
        <v>606.38748</v>
      </c>
      <c r="DX376">
        <v>13.594764</v>
      </c>
      <c r="DY376">
        <v>1.981514</v>
      </c>
      <c r="DZ376">
        <v>1.2330508</v>
      </c>
      <c r="EA376">
        <v>17.297372</v>
      </c>
      <c r="EB376">
        <v>10.006696</v>
      </c>
      <c r="EC376">
        <v>1500.0236</v>
      </c>
      <c r="ED376">
        <v>0.9729945999999999</v>
      </c>
      <c r="EE376">
        <v>0.027005424</v>
      </c>
      <c r="EF376">
        <v>0</v>
      </c>
      <c r="EG376">
        <v>2.36972</v>
      </c>
      <c r="EH376">
        <v>0</v>
      </c>
      <c r="EI376">
        <v>16171.304</v>
      </c>
      <c r="EJ376">
        <v>12533.552</v>
      </c>
      <c r="EK376">
        <v>40.52976</v>
      </c>
      <c r="EL376">
        <v>42.37748</v>
      </c>
      <c r="EM376">
        <v>41.06956</v>
      </c>
      <c r="EN376">
        <v>41.312</v>
      </c>
      <c r="EO376">
        <v>39.875</v>
      </c>
      <c r="EP376">
        <v>1459.5136</v>
      </c>
      <c r="EQ376">
        <v>40.51</v>
      </c>
      <c r="ER376">
        <v>0</v>
      </c>
      <c r="ES376">
        <v>1662657362.3</v>
      </c>
      <c r="ET376">
        <v>0</v>
      </c>
      <c r="EU376">
        <v>2.294412</v>
      </c>
      <c r="EV376">
        <v>0.5148076866944836</v>
      </c>
      <c r="EW376">
        <v>471.7615393368326</v>
      </c>
      <c r="EX376">
        <v>16173.208</v>
      </c>
      <c r="EY376">
        <v>15</v>
      </c>
      <c r="EZ376">
        <v>0</v>
      </c>
      <c r="FA376" t="s">
        <v>419</v>
      </c>
      <c r="FB376">
        <v>1662142938.1</v>
      </c>
      <c r="FC376">
        <v>1662142938.1</v>
      </c>
      <c r="FD376">
        <v>0</v>
      </c>
      <c r="FE376">
        <v>0.077</v>
      </c>
      <c r="FF376">
        <v>-0.133</v>
      </c>
      <c r="FG376">
        <v>-3.393</v>
      </c>
      <c r="FH376">
        <v>-0.24</v>
      </c>
      <c r="FI376">
        <v>419</v>
      </c>
      <c r="FJ376">
        <v>24</v>
      </c>
      <c r="FK376">
        <v>0.26</v>
      </c>
      <c r="FL376">
        <v>0.23</v>
      </c>
      <c r="FM376">
        <v>-59.75938499999999</v>
      </c>
      <c r="FN376">
        <v>-7.192442026266245</v>
      </c>
      <c r="FO376">
        <v>0.7395587182739449</v>
      </c>
      <c r="FP376">
        <v>0</v>
      </c>
      <c r="FQ376">
        <v>2.340338235294118</v>
      </c>
      <c r="FR376">
        <v>-0.3815752521111616</v>
      </c>
      <c r="FS376">
        <v>0.2094811714334277</v>
      </c>
      <c r="FT376">
        <v>1</v>
      </c>
      <c r="FU376">
        <v>8.26394575</v>
      </c>
      <c r="FV376">
        <v>-0.2048130956848259</v>
      </c>
      <c r="FW376">
        <v>0.02117427954943216</v>
      </c>
      <c r="FX376">
        <v>0</v>
      </c>
      <c r="FY376">
        <v>1</v>
      </c>
      <c r="FZ376">
        <v>3</v>
      </c>
      <c r="GA376" t="s">
        <v>426</v>
      </c>
      <c r="GB376">
        <v>2.97482</v>
      </c>
      <c r="GC376">
        <v>2.71567</v>
      </c>
      <c r="GD376">
        <v>0.117428</v>
      </c>
      <c r="GE376">
        <v>0.124215</v>
      </c>
      <c r="GF376">
        <v>0.099442</v>
      </c>
      <c r="GG376">
        <v>0.069412</v>
      </c>
      <c r="GH376">
        <v>27664.6</v>
      </c>
      <c r="GI376">
        <v>27586.8</v>
      </c>
      <c r="GJ376">
        <v>29175.3</v>
      </c>
      <c r="GK376">
        <v>29161.6</v>
      </c>
      <c r="GL376">
        <v>34841.7</v>
      </c>
      <c r="GM376">
        <v>36066.3</v>
      </c>
      <c r="GN376">
        <v>41119.5</v>
      </c>
      <c r="GO376">
        <v>41539.8</v>
      </c>
      <c r="GP376">
        <v>1.89887</v>
      </c>
      <c r="GQ376">
        <v>2.24045</v>
      </c>
      <c r="GR376">
        <v>-0.0441</v>
      </c>
      <c r="GS376">
        <v>0</v>
      </c>
      <c r="GT376">
        <v>28.8454</v>
      </c>
      <c r="GU376">
        <v>999.9</v>
      </c>
      <c r="GV376">
        <v>37.9</v>
      </c>
      <c r="GW376">
        <v>36.7</v>
      </c>
      <c r="GX376">
        <v>25.9171</v>
      </c>
      <c r="GY376">
        <v>63.1699</v>
      </c>
      <c r="GZ376">
        <v>21.5905</v>
      </c>
      <c r="HA376">
        <v>2</v>
      </c>
      <c r="HB376">
        <v>0.473343</v>
      </c>
      <c r="HC376">
        <v>3.01352</v>
      </c>
      <c r="HD376">
        <v>20.3602</v>
      </c>
      <c r="HE376">
        <v>5.20995</v>
      </c>
      <c r="HF376">
        <v>12.0101</v>
      </c>
      <c r="HG376">
        <v>4.9849</v>
      </c>
      <c r="HH376">
        <v>3.28655</v>
      </c>
      <c r="HI376">
        <v>9999</v>
      </c>
      <c r="HJ376">
        <v>9999</v>
      </c>
      <c r="HK376">
        <v>9999</v>
      </c>
      <c r="HL376">
        <v>222.7</v>
      </c>
      <c r="HM376">
        <v>1.86752</v>
      </c>
      <c r="HN376">
        <v>1.86661</v>
      </c>
      <c r="HO376">
        <v>1.86592</v>
      </c>
      <c r="HP376">
        <v>1.86584</v>
      </c>
      <c r="HQ376">
        <v>1.86772</v>
      </c>
      <c r="HR376">
        <v>1.87012</v>
      </c>
      <c r="HS376">
        <v>1.86879</v>
      </c>
      <c r="HT376">
        <v>1.87026</v>
      </c>
      <c r="HU376">
        <v>0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-4.479</v>
      </c>
      <c r="II376">
        <v>-0.1532</v>
      </c>
      <c r="IJ376">
        <v>-2.516739542632623</v>
      </c>
      <c r="IK376">
        <v>-0.003475500162460642</v>
      </c>
      <c r="IL376">
        <v>1.125610701116577E-07</v>
      </c>
      <c r="IM376">
        <v>8.211969671259291E-12</v>
      </c>
      <c r="IN376">
        <v>-0.1937301274936507</v>
      </c>
      <c r="IO376">
        <v>-0.01384364534232655</v>
      </c>
      <c r="IP376">
        <v>0.00103161831321913</v>
      </c>
      <c r="IQ376">
        <v>-1.444183994753534E-05</v>
      </c>
      <c r="IR376">
        <v>3</v>
      </c>
      <c r="IS376">
        <v>2339</v>
      </c>
      <c r="IT376">
        <v>1</v>
      </c>
      <c r="IU376">
        <v>31</v>
      </c>
      <c r="IV376">
        <v>8573.700000000001</v>
      </c>
      <c r="IW376">
        <v>8573.700000000001</v>
      </c>
      <c r="IX376">
        <v>1.83716</v>
      </c>
      <c r="IY376">
        <v>2.22778</v>
      </c>
      <c r="IZ376">
        <v>1.94702</v>
      </c>
      <c r="JA376">
        <v>2.62817</v>
      </c>
      <c r="JB376">
        <v>2.19482</v>
      </c>
      <c r="JC376">
        <v>2.38403</v>
      </c>
      <c r="JD376">
        <v>40.4255</v>
      </c>
      <c r="JE376">
        <v>14.2984</v>
      </c>
      <c r="JF376">
        <v>18</v>
      </c>
      <c r="JG376">
        <v>537.472</v>
      </c>
      <c r="JH376">
        <v>770.074</v>
      </c>
      <c r="JI376">
        <v>25.0012</v>
      </c>
      <c r="JJ376">
        <v>33.2795</v>
      </c>
      <c r="JK376">
        <v>30.0005</v>
      </c>
      <c r="JL376">
        <v>33.2506</v>
      </c>
      <c r="JM376">
        <v>33.1705</v>
      </c>
      <c r="JN376">
        <v>36.7545</v>
      </c>
      <c r="JO376">
        <v>43.9026</v>
      </c>
      <c r="JP376">
        <v>0</v>
      </c>
      <c r="JQ376">
        <v>25</v>
      </c>
      <c r="JR376">
        <v>674.905</v>
      </c>
      <c r="JS376">
        <v>13.569</v>
      </c>
      <c r="JT376">
        <v>99.8039</v>
      </c>
      <c r="JU376">
        <v>99.7804</v>
      </c>
    </row>
    <row r="377" spans="1:281">
      <c r="A377">
        <v>361</v>
      </c>
      <c r="B377">
        <v>1662657364</v>
      </c>
      <c r="C377">
        <v>6338.400000095367</v>
      </c>
      <c r="D377" t="s">
        <v>1148</v>
      </c>
      <c r="E377" t="s">
        <v>1149</v>
      </c>
      <c r="F377">
        <v>5</v>
      </c>
      <c r="G377" t="s">
        <v>999</v>
      </c>
      <c r="H377" t="s">
        <v>416</v>
      </c>
      <c r="I377">
        <v>1662657356.08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635.2391229201891</v>
      </c>
      <c r="AK377">
        <v>587.20083030303</v>
      </c>
      <c r="AL377">
        <v>3.361289453510178</v>
      </c>
      <c r="AM377">
        <v>64.66516041558027</v>
      </c>
      <c r="AN377">
        <f>(AP377 - AO377 + DI377*1E3/(8.314*(DK377+273.15)) * AR377/DH377 * AQ377) * DH377/(100*CV377) * 1000/(1000 - AP377)</f>
        <v>0</v>
      </c>
      <c r="AO377">
        <v>13.59643292599023</v>
      </c>
      <c r="AP377">
        <v>21.79508421052631</v>
      </c>
      <c r="AQ377">
        <v>-0.005821455040118578</v>
      </c>
      <c r="AR377">
        <v>93.32963312263985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1662657356.08</v>
      </c>
      <c r="DB377">
        <v>550.2598</v>
      </c>
      <c r="DC377">
        <v>610.6402399999999</v>
      </c>
      <c r="DD377">
        <v>21.840472</v>
      </c>
      <c r="DE377">
        <v>13.594984</v>
      </c>
      <c r="DF377">
        <v>554.66836</v>
      </c>
      <c r="DG377">
        <v>21.9933</v>
      </c>
      <c r="DH377">
        <v>500.00116</v>
      </c>
      <c r="DI377">
        <v>90.70034</v>
      </c>
      <c r="DJ377">
        <v>0.09995962</v>
      </c>
      <c r="DK377">
        <v>28.816856</v>
      </c>
      <c r="DL377">
        <v>28.113504</v>
      </c>
      <c r="DM377">
        <v>999.9</v>
      </c>
      <c r="DN377">
        <v>0</v>
      </c>
      <c r="DO377">
        <v>0</v>
      </c>
      <c r="DP377">
        <v>10001.2968</v>
      </c>
      <c r="DQ377">
        <v>0</v>
      </c>
      <c r="DR377">
        <v>159.09296</v>
      </c>
      <c r="DS377">
        <v>-60.380364</v>
      </c>
      <c r="DT377">
        <v>562.54584</v>
      </c>
      <c r="DU377">
        <v>619.05632</v>
      </c>
      <c r="DV377">
        <v>8.245483999999999</v>
      </c>
      <c r="DW377">
        <v>610.6402399999999</v>
      </c>
      <c r="DX377">
        <v>13.594984</v>
      </c>
      <c r="DY377">
        <v>1.980938</v>
      </c>
      <c r="DZ377">
        <v>1.2330696</v>
      </c>
      <c r="EA377">
        <v>17.292776</v>
      </c>
      <c r="EB377">
        <v>10.00692</v>
      </c>
      <c r="EC377">
        <v>1500.0272</v>
      </c>
      <c r="ED377">
        <v>0.9729946000000002</v>
      </c>
      <c r="EE377">
        <v>0.027005424</v>
      </c>
      <c r="EF377">
        <v>0</v>
      </c>
      <c r="EG377">
        <v>2.349648</v>
      </c>
      <c r="EH377">
        <v>0</v>
      </c>
      <c r="EI377">
        <v>16179.492</v>
      </c>
      <c r="EJ377">
        <v>12533.58</v>
      </c>
      <c r="EK377">
        <v>40.53472</v>
      </c>
      <c r="EL377">
        <v>42.38244</v>
      </c>
      <c r="EM377">
        <v>41.06956</v>
      </c>
      <c r="EN377">
        <v>41.312</v>
      </c>
      <c r="EO377">
        <v>39.875</v>
      </c>
      <c r="EP377">
        <v>1459.5172</v>
      </c>
      <c r="EQ377">
        <v>40.51</v>
      </c>
      <c r="ER377">
        <v>0</v>
      </c>
      <c r="ES377">
        <v>1662657364.1</v>
      </c>
      <c r="ET377">
        <v>0</v>
      </c>
      <c r="EU377">
        <v>2.305253846153846</v>
      </c>
      <c r="EV377">
        <v>0.6494017037411038</v>
      </c>
      <c r="EW377">
        <v>379.8803420299933</v>
      </c>
      <c r="EX377">
        <v>16181.81923076923</v>
      </c>
      <c r="EY377">
        <v>15</v>
      </c>
      <c r="EZ377">
        <v>0</v>
      </c>
      <c r="FA377" t="s">
        <v>419</v>
      </c>
      <c r="FB377">
        <v>1662142938.1</v>
      </c>
      <c r="FC377">
        <v>1662142938.1</v>
      </c>
      <c r="FD377">
        <v>0</v>
      </c>
      <c r="FE377">
        <v>0.077</v>
      </c>
      <c r="FF377">
        <v>-0.133</v>
      </c>
      <c r="FG377">
        <v>-3.393</v>
      </c>
      <c r="FH377">
        <v>-0.24</v>
      </c>
      <c r="FI377">
        <v>419</v>
      </c>
      <c r="FJ377">
        <v>24</v>
      </c>
      <c r="FK377">
        <v>0.26</v>
      </c>
      <c r="FL377">
        <v>0.23</v>
      </c>
      <c r="FM377">
        <v>-59.94395121951219</v>
      </c>
      <c r="FN377">
        <v>-7.50247735191645</v>
      </c>
      <c r="FO377">
        <v>0.7880574923690538</v>
      </c>
      <c r="FP377">
        <v>0</v>
      </c>
      <c r="FQ377">
        <v>2.344341176470588</v>
      </c>
      <c r="FR377">
        <v>-0.3299801421623729</v>
      </c>
      <c r="FS377">
        <v>0.2089731746331643</v>
      </c>
      <c r="FT377">
        <v>1</v>
      </c>
      <c r="FU377">
        <v>8.259200243902438</v>
      </c>
      <c r="FV377">
        <v>-0.2412353310104356</v>
      </c>
      <c r="FW377">
        <v>0.02491409616553225</v>
      </c>
      <c r="FX377">
        <v>0</v>
      </c>
      <c r="FY377">
        <v>1</v>
      </c>
      <c r="FZ377">
        <v>3</v>
      </c>
      <c r="GA377" t="s">
        <v>426</v>
      </c>
      <c r="GB377">
        <v>2.97478</v>
      </c>
      <c r="GC377">
        <v>2.71577</v>
      </c>
      <c r="GD377">
        <v>0.118158</v>
      </c>
      <c r="GE377">
        <v>0.124934</v>
      </c>
      <c r="GF377">
        <v>0.099412</v>
      </c>
      <c r="GG377">
        <v>0.0694133</v>
      </c>
      <c r="GH377">
        <v>27641.8</v>
      </c>
      <c r="GI377">
        <v>27564</v>
      </c>
      <c r="GJ377">
        <v>29175.5</v>
      </c>
      <c r="GK377">
        <v>29161.5</v>
      </c>
      <c r="GL377">
        <v>34843.1</v>
      </c>
      <c r="GM377">
        <v>36066.1</v>
      </c>
      <c r="GN377">
        <v>41119.7</v>
      </c>
      <c r="GO377">
        <v>41539.6</v>
      </c>
      <c r="GP377">
        <v>1.8988</v>
      </c>
      <c r="GQ377">
        <v>2.24042</v>
      </c>
      <c r="GR377">
        <v>-0.0439882</v>
      </c>
      <c r="GS377">
        <v>0</v>
      </c>
      <c r="GT377">
        <v>28.8482</v>
      </c>
      <c r="GU377">
        <v>999.9</v>
      </c>
      <c r="GV377">
        <v>37.9</v>
      </c>
      <c r="GW377">
        <v>36.7</v>
      </c>
      <c r="GX377">
        <v>25.9205</v>
      </c>
      <c r="GY377">
        <v>62.9399</v>
      </c>
      <c r="GZ377">
        <v>21.7788</v>
      </c>
      <c r="HA377">
        <v>2</v>
      </c>
      <c r="HB377">
        <v>0.473498</v>
      </c>
      <c r="HC377">
        <v>3.0153</v>
      </c>
      <c r="HD377">
        <v>20.3602</v>
      </c>
      <c r="HE377">
        <v>5.20965</v>
      </c>
      <c r="HF377">
        <v>12.0102</v>
      </c>
      <c r="HG377">
        <v>4.9851</v>
      </c>
      <c r="HH377">
        <v>3.28655</v>
      </c>
      <c r="HI377">
        <v>9999</v>
      </c>
      <c r="HJ377">
        <v>9999</v>
      </c>
      <c r="HK377">
        <v>9999</v>
      </c>
      <c r="HL377">
        <v>222.7</v>
      </c>
      <c r="HM377">
        <v>1.86752</v>
      </c>
      <c r="HN377">
        <v>1.86661</v>
      </c>
      <c r="HO377">
        <v>1.86592</v>
      </c>
      <c r="HP377">
        <v>1.86584</v>
      </c>
      <c r="HQ377">
        <v>1.8677</v>
      </c>
      <c r="HR377">
        <v>1.87012</v>
      </c>
      <c r="HS377">
        <v>1.86876</v>
      </c>
      <c r="HT377">
        <v>1.87026</v>
      </c>
      <c r="HU377">
        <v>0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-4.495</v>
      </c>
      <c r="II377">
        <v>-0.1533</v>
      </c>
      <c r="IJ377">
        <v>-2.516739542632623</v>
      </c>
      <c r="IK377">
        <v>-0.003475500162460642</v>
      </c>
      <c r="IL377">
        <v>1.125610701116577E-07</v>
      </c>
      <c r="IM377">
        <v>8.211969671259291E-12</v>
      </c>
      <c r="IN377">
        <v>-0.1937301274936507</v>
      </c>
      <c r="IO377">
        <v>-0.01384364534232655</v>
      </c>
      <c r="IP377">
        <v>0.00103161831321913</v>
      </c>
      <c r="IQ377">
        <v>-1.444183994753534E-05</v>
      </c>
      <c r="IR377">
        <v>3</v>
      </c>
      <c r="IS377">
        <v>2339</v>
      </c>
      <c r="IT377">
        <v>1</v>
      </c>
      <c r="IU377">
        <v>31</v>
      </c>
      <c r="IV377">
        <v>8573.799999999999</v>
      </c>
      <c r="IW377">
        <v>8573.799999999999</v>
      </c>
      <c r="IX377">
        <v>1.80298</v>
      </c>
      <c r="IY377">
        <v>2.22778</v>
      </c>
      <c r="IZ377">
        <v>1.94702</v>
      </c>
      <c r="JA377">
        <v>2.62695</v>
      </c>
      <c r="JB377">
        <v>2.19482</v>
      </c>
      <c r="JC377">
        <v>2.35596</v>
      </c>
      <c r="JD377">
        <v>40.4255</v>
      </c>
      <c r="JE377">
        <v>14.2809</v>
      </c>
      <c r="JF377">
        <v>18</v>
      </c>
      <c r="JG377">
        <v>537.42</v>
      </c>
      <c r="JH377">
        <v>770.052</v>
      </c>
      <c r="JI377">
        <v>25.0012</v>
      </c>
      <c r="JJ377">
        <v>33.2806</v>
      </c>
      <c r="JK377">
        <v>30.0005</v>
      </c>
      <c r="JL377">
        <v>33.2506</v>
      </c>
      <c r="JM377">
        <v>33.1706</v>
      </c>
      <c r="JN377">
        <v>36.0848</v>
      </c>
      <c r="JO377">
        <v>43.9026</v>
      </c>
      <c r="JP377">
        <v>0</v>
      </c>
      <c r="JQ377">
        <v>25</v>
      </c>
      <c r="JR377">
        <v>681.6</v>
      </c>
      <c r="JS377">
        <v>13.5798</v>
      </c>
      <c r="JT377">
        <v>99.8043</v>
      </c>
      <c r="JU377">
        <v>99.7801</v>
      </c>
    </row>
    <row r="378" spans="1:281">
      <c r="A378">
        <v>362</v>
      </c>
      <c r="B378">
        <v>1662657367</v>
      </c>
      <c r="C378">
        <v>6341.400000095367</v>
      </c>
      <c r="D378" t="s">
        <v>1150</v>
      </c>
      <c r="E378" t="s">
        <v>1151</v>
      </c>
      <c r="F378">
        <v>5</v>
      </c>
      <c r="G378" t="s">
        <v>999</v>
      </c>
      <c r="H378" t="s">
        <v>416</v>
      </c>
      <c r="I378">
        <v>1662657359.520833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646.2047462991434</v>
      </c>
      <c r="AK378">
        <v>597.5478121212121</v>
      </c>
      <c r="AL378">
        <v>3.439693283547924</v>
      </c>
      <c r="AM378">
        <v>64.66516041558027</v>
      </c>
      <c r="AN378">
        <f>(AP378 - AO378 + DI378*1E3/(8.314*(DK378+273.15)) * AR378/DH378 * AQ378) * DH378/(100*CV378) * 1000/(1000 - AP378)</f>
        <v>0</v>
      </c>
      <c r="AO378">
        <v>13.5959051932264</v>
      </c>
      <c r="AP378">
        <v>21.77491517027864</v>
      </c>
      <c r="AQ378">
        <v>-0.006767366612601877</v>
      </c>
      <c r="AR378">
        <v>93.32963312263985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1662657359.520833</v>
      </c>
      <c r="DB378">
        <v>561.4424583333333</v>
      </c>
      <c r="DC378">
        <v>622.1410416666666</v>
      </c>
      <c r="DD378">
        <v>21.82128333333334</v>
      </c>
      <c r="DE378">
        <v>13.59588333333333</v>
      </c>
      <c r="DF378">
        <v>565.8885</v>
      </c>
      <c r="DG378">
        <v>21.97431666666667</v>
      </c>
      <c r="DH378">
        <v>499.9933333333333</v>
      </c>
      <c r="DI378">
        <v>90.6997875</v>
      </c>
      <c r="DJ378">
        <v>0.0999665</v>
      </c>
      <c r="DK378">
        <v>28.8197125</v>
      </c>
      <c r="DL378">
        <v>28.12140416666666</v>
      </c>
      <c r="DM378">
        <v>999.9</v>
      </c>
      <c r="DN378">
        <v>0</v>
      </c>
      <c r="DO378">
        <v>0</v>
      </c>
      <c r="DP378">
        <v>10002.6</v>
      </c>
      <c r="DQ378">
        <v>0</v>
      </c>
      <c r="DR378">
        <v>157.95675</v>
      </c>
      <c r="DS378">
        <v>-60.69843749999999</v>
      </c>
      <c r="DT378">
        <v>573.9669166666666</v>
      </c>
      <c r="DU378">
        <v>630.7160833333334</v>
      </c>
      <c r="DV378">
        <v>8.22539375</v>
      </c>
      <c r="DW378">
        <v>622.1410416666666</v>
      </c>
      <c r="DX378">
        <v>13.59588333333333</v>
      </c>
      <c r="DY378">
        <v>1.979185416666667</v>
      </c>
      <c r="DZ378">
        <v>1.23314375</v>
      </c>
      <c r="EA378">
        <v>17.278775</v>
      </c>
      <c r="EB378">
        <v>10.00782083333333</v>
      </c>
      <c r="EC378">
        <v>1500.01875</v>
      </c>
      <c r="ED378">
        <v>0.9729943750000002</v>
      </c>
      <c r="EE378">
        <v>0.0270056625</v>
      </c>
      <c r="EF378">
        <v>0</v>
      </c>
      <c r="EG378">
        <v>2.3207625</v>
      </c>
      <c r="EH378">
        <v>0</v>
      </c>
      <c r="EI378">
        <v>16197.2375</v>
      </c>
      <c r="EJ378">
        <v>12533.50833333333</v>
      </c>
      <c r="EK378">
        <v>40.54908333333333</v>
      </c>
      <c r="EL378">
        <v>42.3905</v>
      </c>
      <c r="EM378">
        <v>41.0725</v>
      </c>
      <c r="EN378">
        <v>41.312</v>
      </c>
      <c r="EO378">
        <v>39.88533333333334</v>
      </c>
      <c r="EP378">
        <v>1459.50875</v>
      </c>
      <c r="EQ378">
        <v>40.51</v>
      </c>
      <c r="ER378">
        <v>0</v>
      </c>
      <c r="ES378">
        <v>1662657367.1</v>
      </c>
      <c r="ET378">
        <v>0</v>
      </c>
      <c r="EU378">
        <v>2.317172</v>
      </c>
      <c r="EV378">
        <v>0.6652230711057336</v>
      </c>
      <c r="EW378">
        <v>200.0153843965543</v>
      </c>
      <c r="EX378">
        <v>16199.532</v>
      </c>
      <c r="EY378">
        <v>15</v>
      </c>
      <c r="EZ378">
        <v>0</v>
      </c>
      <c r="FA378" t="s">
        <v>419</v>
      </c>
      <c r="FB378">
        <v>1662142938.1</v>
      </c>
      <c r="FC378">
        <v>1662142938.1</v>
      </c>
      <c r="FD378">
        <v>0</v>
      </c>
      <c r="FE378">
        <v>0.077</v>
      </c>
      <c r="FF378">
        <v>-0.133</v>
      </c>
      <c r="FG378">
        <v>-3.393</v>
      </c>
      <c r="FH378">
        <v>-0.24</v>
      </c>
      <c r="FI378">
        <v>419</v>
      </c>
      <c r="FJ378">
        <v>24</v>
      </c>
      <c r="FK378">
        <v>0.26</v>
      </c>
      <c r="FL378">
        <v>0.23</v>
      </c>
      <c r="FM378">
        <v>-60.35539024390243</v>
      </c>
      <c r="FN378">
        <v>-8.452283623693491</v>
      </c>
      <c r="FO378">
        <v>0.8830171605118882</v>
      </c>
      <c r="FP378">
        <v>0</v>
      </c>
      <c r="FQ378">
        <v>2.346361764705883</v>
      </c>
      <c r="FR378">
        <v>-0.2914514938618186</v>
      </c>
      <c r="FS378">
        <v>0.2084757568282728</v>
      </c>
      <c r="FT378">
        <v>1</v>
      </c>
      <c r="FU378">
        <v>8.246149512195123</v>
      </c>
      <c r="FV378">
        <v>-0.3134431358885139</v>
      </c>
      <c r="FW378">
        <v>0.03137369373055444</v>
      </c>
      <c r="FX378">
        <v>0</v>
      </c>
      <c r="FY378">
        <v>1</v>
      </c>
      <c r="FZ378">
        <v>3</v>
      </c>
      <c r="GA378" t="s">
        <v>426</v>
      </c>
      <c r="GB378">
        <v>2.97462</v>
      </c>
      <c r="GC378">
        <v>2.71553</v>
      </c>
      <c r="GD378">
        <v>0.119609</v>
      </c>
      <c r="GE378">
        <v>0.125914</v>
      </c>
      <c r="GF378">
        <v>0.0993315</v>
      </c>
      <c r="GG378">
        <v>0.06941600000000001</v>
      </c>
      <c r="GH378">
        <v>27595.7</v>
      </c>
      <c r="GI378">
        <v>27532.6</v>
      </c>
      <c r="GJ378">
        <v>29174.9</v>
      </c>
      <c r="GK378">
        <v>29161</v>
      </c>
      <c r="GL378">
        <v>34845.4</v>
      </c>
      <c r="GM378">
        <v>36065.2</v>
      </c>
      <c r="GN378">
        <v>41118.7</v>
      </c>
      <c r="GO378">
        <v>41538.7</v>
      </c>
      <c r="GP378">
        <v>1.89895</v>
      </c>
      <c r="GQ378">
        <v>2.2404</v>
      </c>
      <c r="GR378">
        <v>-0.0442863</v>
      </c>
      <c r="GS378">
        <v>0</v>
      </c>
      <c r="GT378">
        <v>28.8548</v>
      </c>
      <c r="GU378">
        <v>999.9</v>
      </c>
      <c r="GV378">
        <v>37.9</v>
      </c>
      <c r="GW378">
        <v>36.7</v>
      </c>
      <c r="GX378">
        <v>25.9184</v>
      </c>
      <c r="GY378">
        <v>63.3899</v>
      </c>
      <c r="GZ378">
        <v>21.6587</v>
      </c>
      <c r="HA378">
        <v>2</v>
      </c>
      <c r="HB378">
        <v>0.473737</v>
      </c>
      <c r="HC378">
        <v>3.01823</v>
      </c>
      <c r="HD378">
        <v>20.3602</v>
      </c>
      <c r="HE378">
        <v>5.20905</v>
      </c>
      <c r="HF378">
        <v>12.0099</v>
      </c>
      <c r="HG378">
        <v>4.9849</v>
      </c>
      <c r="HH378">
        <v>3.28632</v>
      </c>
      <c r="HI378">
        <v>9999</v>
      </c>
      <c r="HJ378">
        <v>9999</v>
      </c>
      <c r="HK378">
        <v>9999</v>
      </c>
      <c r="HL378">
        <v>222.7</v>
      </c>
      <c r="HM378">
        <v>1.86752</v>
      </c>
      <c r="HN378">
        <v>1.86661</v>
      </c>
      <c r="HO378">
        <v>1.86595</v>
      </c>
      <c r="HP378">
        <v>1.86584</v>
      </c>
      <c r="HQ378">
        <v>1.86771</v>
      </c>
      <c r="HR378">
        <v>1.87012</v>
      </c>
      <c r="HS378">
        <v>1.86876</v>
      </c>
      <c r="HT378">
        <v>1.87026</v>
      </c>
      <c r="HU378">
        <v>0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-4.529</v>
      </c>
      <c r="II378">
        <v>-0.1535</v>
      </c>
      <c r="IJ378">
        <v>-2.516739542632623</v>
      </c>
      <c r="IK378">
        <v>-0.003475500162460642</v>
      </c>
      <c r="IL378">
        <v>1.125610701116577E-07</v>
      </c>
      <c r="IM378">
        <v>8.211969671259291E-12</v>
      </c>
      <c r="IN378">
        <v>-0.1937301274936507</v>
      </c>
      <c r="IO378">
        <v>-0.01384364534232655</v>
      </c>
      <c r="IP378">
        <v>0.00103161831321913</v>
      </c>
      <c r="IQ378">
        <v>-1.444183994753534E-05</v>
      </c>
      <c r="IR378">
        <v>3</v>
      </c>
      <c r="IS378">
        <v>2339</v>
      </c>
      <c r="IT378">
        <v>1</v>
      </c>
      <c r="IU378">
        <v>31</v>
      </c>
      <c r="IV378">
        <v>8573.799999999999</v>
      </c>
      <c r="IW378">
        <v>8573.799999999999</v>
      </c>
      <c r="IX378">
        <v>1.85059</v>
      </c>
      <c r="IY378">
        <v>2.22778</v>
      </c>
      <c r="IZ378">
        <v>1.94702</v>
      </c>
      <c r="JA378">
        <v>2.63306</v>
      </c>
      <c r="JB378">
        <v>2.19482</v>
      </c>
      <c r="JC378">
        <v>2.39868</v>
      </c>
      <c r="JD378">
        <v>40.4255</v>
      </c>
      <c r="JE378">
        <v>14.2984</v>
      </c>
      <c r="JF378">
        <v>18</v>
      </c>
      <c r="JG378">
        <v>537.535</v>
      </c>
      <c r="JH378">
        <v>770.0410000000001</v>
      </c>
      <c r="JI378">
        <v>25.0011</v>
      </c>
      <c r="JJ378">
        <v>33.2823</v>
      </c>
      <c r="JK378">
        <v>30.0005</v>
      </c>
      <c r="JL378">
        <v>33.252</v>
      </c>
      <c r="JM378">
        <v>33.1717</v>
      </c>
      <c r="JN378">
        <v>37.0415</v>
      </c>
      <c r="JO378">
        <v>43.9026</v>
      </c>
      <c r="JP378">
        <v>0</v>
      </c>
      <c r="JQ378">
        <v>25</v>
      </c>
      <c r="JR378">
        <v>620.697</v>
      </c>
      <c r="JS378">
        <v>13.6057</v>
      </c>
      <c r="JT378">
        <v>99.8021</v>
      </c>
      <c r="JU378">
        <v>99.77800000000001</v>
      </c>
    </row>
    <row r="379" spans="1:281">
      <c r="A379">
        <v>363</v>
      </c>
      <c r="B379">
        <v>1662657369</v>
      </c>
      <c r="C379">
        <v>6343.400000095367</v>
      </c>
      <c r="D379" t="s">
        <v>1152</v>
      </c>
      <c r="E379" t="s">
        <v>1153</v>
      </c>
      <c r="F379">
        <v>5</v>
      </c>
      <c r="G379" t="s">
        <v>999</v>
      </c>
      <c r="H379" t="s">
        <v>416</v>
      </c>
      <c r="I379">
        <v>1662657361.416667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651.9311531757415</v>
      </c>
      <c r="AK379">
        <v>603.7887999999998</v>
      </c>
      <c r="AL379">
        <v>3.268076037719285</v>
      </c>
      <c r="AM379">
        <v>64.66516041558027</v>
      </c>
      <c r="AN379">
        <f>(AP379 - AO379 + DI379*1E3/(8.314*(DK379+273.15)) * AR379/DH379 * AQ379) * DH379/(100*CV379) * 1000/(1000 - AP379)</f>
        <v>0</v>
      </c>
      <c r="AO379">
        <v>13.596552041839</v>
      </c>
      <c r="AP379">
        <v>21.75499649122807</v>
      </c>
      <c r="AQ379">
        <v>-0.005481106294176389</v>
      </c>
      <c r="AR379">
        <v>93.32963312263985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1662657361.416667</v>
      </c>
      <c r="DB379">
        <v>567.6117916666667</v>
      </c>
      <c r="DC379">
        <v>627.9433749999999</v>
      </c>
      <c r="DD379">
        <v>21.80872083333334</v>
      </c>
      <c r="DE379">
        <v>13.5962375</v>
      </c>
      <c r="DF379">
        <v>572.0784583333333</v>
      </c>
      <c r="DG379">
        <v>21.9618875</v>
      </c>
      <c r="DH379">
        <v>499.9992916666667</v>
      </c>
      <c r="DI379">
        <v>90.69955416666669</v>
      </c>
      <c r="DJ379">
        <v>0.09999163749999999</v>
      </c>
      <c r="DK379">
        <v>28.8215625</v>
      </c>
      <c r="DL379">
        <v>28.12501666666666</v>
      </c>
      <c r="DM379">
        <v>999.9</v>
      </c>
      <c r="DN379">
        <v>0</v>
      </c>
      <c r="DO379">
        <v>0</v>
      </c>
      <c r="DP379">
        <v>10001.94875</v>
      </c>
      <c r="DQ379">
        <v>0</v>
      </c>
      <c r="DR379">
        <v>157.4096666666667</v>
      </c>
      <c r="DS379">
        <v>-60.33145416666667</v>
      </c>
      <c r="DT379">
        <v>580.2664166666667</v>
      </c>
      <c r="DU379">
        <v>636.598625</v>
      </c>
      <c r="DV379">
        <v>8.212470833333333</v>
      </c>
      <c r="DW379">
        <v>627.9433749999999</v>
      </c>
      <c r="DX379">
        <v>13.5962375</v>
      </c>
      <c r="DY379">
        <v>1.978040833333333</v>
      </c>
      <c r="DZ379">
        <v>1.233172916666667</v>
      </c>
      <c r="EA379">
        <v>17.26962916666666</v>
      </c>
      <c r="EB379">
        <v>10.00817916666667</v>
      </c>
      <c r="EC379">
        <v>1500.020416666667</v>
      </c>
      <c r="ED379">
        <v>0.9729943750000002</v>
      </c>
      <c r="EE379">
        <v>0.0270056625</v>
      </c>
      <c r="EF379">
        <v>0</v>
      </c>
      <c r="EG379">
        <v>2.329291666666667</v>
      </c>
      <c r="EH379">
        <v>0</v>
      </c>
      <c r="EI379">
        <v>16206.97916666667</v>
      </c>
      <c r="EJ379">
        <v>12533.51666666666</v>
      </c>
      <c r="EK379">
        <v>40.55683333333334</v>
      </c>
      <c r="EL379">
        <v>42.39825</v>
      </c>
      <c r="EM379">
        <v>41.075125</v>
      </c>
      <c r="EN379">
        <v>41.312</v>
      </c>
      <c r="EO379">
        <v>39.88791666666667</v>
      </c>
      <c r="EP379">
        <v>1459.510416666667</v>
      </c>
      <c r="EQ379">
        <v>40.51</v>
      </c>
      <c r="ER379">
        <v>0</v>
      </c>
      <c r="ES379">
        <v>1662657369.5</v>
      </c>
      <c r="ET379">
        <v>0</v>
      </c>
      <c r="EU379">
        <v>2.3003</v>
      </c>
      <c r="EV379">
        <v>-0.6955615485736634</v>
      </c>
      <c r="EW379">
        <v>189.4923072444766</v>
      </c>
      <c r="EX379">
        <v>16211.448</v>
      </c>
      <c r="EY379">
        <v>15</v>
      </c>
      <c r="EZ379">
        <v>0</v>
      </c>
      <c r="FA379" t="s">
        <v>419</v>
      </c>
      <c r="FB379">
        <v>1662142938.1</v>
      </c>
      <c r="FC379">
        <v>1662142938.1</v>
      </c>
      <c r="FD379">
        <v>0</v>
      </c>
      <c r="FE379">
        <v>0.077</v>
      </c>
      <c r="FF379">
        <v>-0.133</v>
      </c>
      <c r="FG379">
        <v>-3.393</v>
      </c>
      <c r="FH379">
        <v>-0.24</v>
      </c>
      <c r="FI379">
        <v>419</v>
      </c>
      <c r="FJ379">
        <v>24</v>
      </c>
      <c r="FK379">
        <v>0.26</v>
      </c>
      <c r="FL379">
        <v>0.23</v>
      </c>
      <c r="FM379">
        <v>-60.17259024390245</v>
      </c>
      <c r="FN379">
        <v>-0.2431797909408134</v>
      </c>
      <c r="FO379">
        <v>1.341665876730443</v>
      </c>
      <c r="FP379">
        <v>1</v>
      </c>
      <c r="FQ379">
        <v>2.310155882352941</v>
      </c>
      <c r="FR379">
        <v>0.2543239090438685</v>
      </c>
      <c r="FS379">
        <v>0.1739880103901288</v>
      </c>
      <c r="FT379">
        <v>1</v>
      </c>
      <c r="FU379">
        <v>8.229302926829268</v>
      </c>
      <c r="FV379">
        <v>-0.3720524738675907</v>
      </c>
      <c r="FW379">
        <v>0.03698199517391435</v>
      </c>
      <c r="FX379">
        <v>0</v>
      </c>
      <c r="FY379">
        <v>2</v>
      </c>
      <c r="FZ379">
        <v>3</v>
      </c>
      <c r="GA379" t="s">
        <v>420</v>
      </c>
      <c r="GB379">
        <v>2.97457</v>
      </c>
      <c r="GC379">
        <v>2.7156</v>
      </c>
      <c r="GD379">
        <v>0.120445</v>
      </c>
      <c r="GE379">
        <v>0.126086</v>
      </c>
      <c r="GF379">
        <v>0.0992745</v>
      </c>
      <c r="GG379">
        <v>0.0694142</v>
      </c>
      <c r="GH379">
        <v>27569.3</v>
      </c>
      <c r="GI379">
        <v>27526.9</v>
      </c>
      <c r="GJ379">
        <v>29174.8</v>
      </c>
      <c r="GK379">
        <v>29160.7</v>
      </c>
      <c r="GL379">
        <v>34847.6</v>
      </c>
      <c r="GM379">
        <v>36064.9</v>
      </c>
      <c r="GN379">
        <v>41118.7</v>
      </c>
      <c r="GO379">
        <v>41538.2</v>
      </c>
      <c r="GP379">
        <v>1.89893</v>
      </c>
      <c r="GQ379">
        <v>2.24035</v>
      </c>
      <c r="GR379">
        <v>-0.0440404</v>
      </c>
      <c r="GS379">
        <v>0</v>
      </c>
      <c r="GT379">
        <v>28.8581</v>
      </c>
      <c r="GU379">
        <v>999.9</v>
      </c>
      <c r="GV379">
        <v>37.9</v>
      </c>
      <c r="GW379">
        <v>36.7</v>
      </c>
      <c r="GX379">
        <v>25.9194</v>
      </c>
      <c r="GY379">
        <v>63.2499</v>
      </c>
      <c r="GZ379">
        <v>21.7548</v>
      </c>
      <c r="HA379">
        <v>2</v>
      </c>
      <c r="HB379">
        <v>0.473877</v>
      </c>
      <c r="HC379">
        <v>3.02043</v>
      </c>
      <c r="HD379">
        <v>20.3602</v>
      </c>
      <c r="HE379">
        <v>5.2095</v>
      </c>
      <c r="HF379">
        <v>12.0099</v>
      </c>
      <c r="HG379">
        <v>4.9849</v>
      </c>
      <c r="HH379">
        <v>3.2864</v>
      </c>
      <c r="HI379">
        <v>9999</v>
      </c>
      <c r="HJ379">
        <v>9999</v>
      </c>
      <c r="HK379">
        <v>9999</v>
      </c>
      <c r="HL379">
        <v>222.7</v>
      </c>
      <c r="HM379">
        <v>1.86752</v>
      </c>
      <c r="HN379">
        <v>1.8666</v>
      </c>
      <c r="HO379">
        <v>1.86595</v>
      </c>
      <c r="HP379">
        <v>1.86584</v>
      </c>
      <c r="HQ379">
        <v>1.86771</v>
      </c>
      <c r="HR379">
        <v>1.87012</v>
      </c>
      <c r="HS379">
        <v>1.86877</v>
      </c>
      <c r="HT379">
        <v>1.87026</v>
      </c>
      <c r="HU379">
        <v>0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-4.548</v>
      </c>
      <c r="II379">
        <v>-0.1538</v>
      </c>
      <c r="IJ379">
        <v>-2.516739542632623</v>
      </c>
      <c r="IK379">
        <v>-0.003475500162460642</v>
      </c>
      <c r="IL379">
        <v>1.125610701116577E-07</v>
      </c>
      <c r="IM379">
        <v>8.211969671259291E-12</v>
      </c>
      <c r="IN379">
        <v>-0.1937301274936507</v>
      </c>
      <c r="IO379">
        <v>-0.01384364534232655</v>
      </c>
      <c r="IP379">
        <v>0.00103161831321913</v>
      </c>
      <c r="IQ379">
        <v>-1.444183994753534E-05</v>
      </c>
      <c r="IR379">
        <v>3</v>
      </c>
      <c r="IS379">
        <v>2339</v>
      </c>
      <c r="IT379">
        <v>1</v>
      </c>
      <c r="IU379">
        <v>31</v>
      </c>
      <c r="IV379">
        <v>8573.799999999999</v>
      </c>
      <c r="IW379">
        <v>8573.799999999999</v>
      </c>
      <c r="IX379">
        <v>1.86035</v>
      </c>
      <c r="IY379">
        <v>2.22656</v>
      </c>
      <c r="IZ379">
        <v>1.9458</v>
      </c>
      <c r="JA379">
        <v>2.63062</v>
      </c>
      <c r="JB379">
        <v>2.19482</v>
      </c>
      <c r="JC379">
        <v>2.37915</v>
      </c>
      <c r="JD379">
        <v>40.4255</v>
      </c>
      <c r="JE379">
        <v>14.2984</v>
      </c>
      <c r="JF379">
        <v>18</v>
      </c>
      <c r="JG379">
        <v>537.528</v>
      </c>
      <c r="JH379">
        <v>770.009</v>
      </c>
      <c r="JI379">
        <v>25.0011</v>
      </c>
      <c r="JJ379">
        <v>33.2836</v>
      </c>
      <c r="JK379">
        <v>30.0005</v>
      </c>
      <c r="JL379">
        <v>33.2533</v>
      </c>
      <c r="JM379">
        <v>33.1731</v>
      </c>
      <c r="JN379">
        <v>37.2432</v>
      </c>
      <c r="JO379">
        <v>43.9026</v>
      </c>
      <c r="JP379">
        <v>0</v>
      </c>
      <c r="JQ379">
        <v>25</v>
      </c>
      <c r="JR379">
        <v>627.415</v>
      </c>
      <c r="JS379">
        <v>13.6295</v>
      </c>
      <c r="JT379">
        <v>99.80200000000001</v>
      </c>
      <c r="JU379">
        <v>99.777</v>
      </c>
    </row>
    <row r="380" spans="1:281">
      <c r="A380">
        <v>364</v>
      </c>
      <c r="B380">
        <v>1662657372.5</v>
      </c>
      <c r="C380">
        <v>6346.900000095367</v>
      </c>
      <c r="D380" t="s">
        <v>1154</v>
      </c>
      <c r="E380" t="s">
        <v>1155</v>
      </c>
      <c r="F380">
        <v>5</v>
      </c>
      <c r="G380" t="s">
        <v>999</v>
      </c>
      <c r="H380" t="s">
        <v>416</v>
      </c>
      <c r="I380">
        <v>1662657364.84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655.7086001860432</v>
      </c>
      <c r="AK380">
        <v>612.0179272727272</v>
      </c>
      <c r="AL380">
        <v>2.38102084812943</v>
      </c>
      <c r="AM380">
        <v>64.66516041558027</v>
      </c>
      <c r="AN380">
        <f>(AP380 - AO380 + DI380*1E3/(8.314*(DK380+273.15)) * AR380/DH380 * AQ380) * DH380/(100*CV380) * 1000/(1000 - AP380)</f>
        <v>0</v>
      </c>
      <c r="AO380">
        <v>13.59747925713346</v>
      </c>
      <c r="AP380">
        <v>21.72400175438596</v>
      </c>
      <c r="AQ380">
        <v>-0.008699633798386324</v>
      </c>
      <c r="AR380">
        <v>93.32963312263985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1662657364.84</v>
      </c>
      <c r="DB380">
        <v>578.30788</v>
      </c>
      <c r="DC380">
        <v>636.99888</v>
      </c>
      <c r="DD380">
        <v>21.783232</v>
      </c>
      <c r="DE380">
        <v>13.596656</v>
      </c>
      <c r="DF380">
        <v>582.81028</v>
      </c>
      <c r="DG380">
        <v>21.936672</v>
      </c>
      <c r="DH380">
        <v>500.00928</v>
      </c>
      <c r="DI380">
        <v>90.69893199999999</v>
      </c>
      <c r="DJ380">
        <v>0.100016128</v>
      </c>
      <c r="DK380">
        <v>28.82494</v>
      </c>
      <c r="DL380">
        <v>28.132756</v>
      </c>
      <c r="DM380">
        <v>999.9</v>
      </c>
      <c r="DN380">
        <v>0</v>
      </c>
      <c r="DO380">
        <v>0</v>
      </c>
      <c r="DP380">
        <v>10003.3748</v>
      </c>
      <c r="DQ380">
        <v>0</v>
      </c>
      <c r="DR380">
        <v>157.11356</v>
      </c>
      <c r="DS380">
        <v>-58.69090399999999</v>
      </c>
      <c r="DT380">
        <v>591.18544</v>
      </c>
      <c r="DU380">
        <v>645.77924</v>
      </c>
      <c r="DV380">
        <v>8.1865688</v>
      </c>
      <c r="DW380">
        <v>636.99888</v>
      </c>
      <c r="DX380">
        <v>13.596656</v>
      </c>
      <c r="DY380">
        <v>1.9757156</v>
      </c>
      <c r="DZ380">
        <v>1.2332028</v>
      </c>
      <c r="EA380">
        <v>17.251024</v>
      </c>
      <c r="EB380">
        <v>10.008532</v>
      </c>
      <c r="EC380">
        <v>1500.014</v>
      </c>
      <c r="ED380">
        <v>0.9729942000000001</v>
      </c>
      <c r="EE380">
        <v>0.027005848</v>
      </c>
      <c r="EF380">
        <v>0</v>
      </c>
      <c r="EG380">
        <v>2.316924</v>
      </c>
      <c r="EH380">
        <v>0</v>
      </c>
      <c r="EI380">
        <v>16221.496</v>
      </c>
      <c r="EJ380">
        <v>12533.464</v>
      </c>
      <c r="EK380">
        <v>40.55952</v>
      </c>
      <c r="EL380">
        <v>42.40476</v>
      </c>
      <c r="EM380">
        <v>41.08972</v>
      </c>
      <c r="EN380">
        <v>41.312</v>
      </c>
      <c r="EO380">
        <v>39.89484</v>
      </c>
      <c r="EP380">
        <v>1459.504</v>
      </c>
      <c r="EQ380">
        <v>40.51</v>
      </c>
      <c r="ER380">
        <v>0</v>
      </c>
      <c r="ES380">
        <v>1662657372.5</v>
      </c>
      <c r="ET380">
        <v>0</v>
      </c>
      <c r="EU380">
        <v>2.317953846153846</v>
      </c>
      <c r="EV380">
        <v>-0.255008551673647</v>
      </c>
      <c r="EW380">
        <v>203.3504267545294</v>
      </c>
      <c r="EX380">
        <v>16222.25384615385</v>
      </c>
      <c r="EY380">
        <v>15</v>
      </c>
      <c r="EZ380">
        <v>0</v>
      </c>
      <c r="FA380" t="s">
        <v>419</v>
      </c>
      <c r="FB380">
        <v>1662142938.1</v>
      </c>
      <c r="FC380">
        <v>1662142938.1</v>
      </c>
      <c r="FD380">
        <v>0</v>
      </c>
      <c r="FE380">
        <v>0.077</v>
      </c>
      <c r="FF380">
        <v>-0.133</v>
      </c>
      <c r="FG380">
        <v>-3.393</v>
      </c>
      <c r="FH380">
        <v>-0.24</v>
      </c>
      <c r="FI380">
        <v>419</v>
      </c>
      <c r="FJ380">
        <v>24</v>
      </c>
      <c r="FK380">
        <v>0.26</v>
      </c>
      <c r="FL380">
        <v>0.23</v>
      </c>
      <c r="FM380">
        <v>-59.411835</v>
      </c>
      <c r="FN380">
        <v>14.23000975609773</v>
      </c>
      <c r="FO380">
        <v>2.595156118863565</v>
      </c>
      <c r="FP380">
        <v>0</v>
      </c>
      <c r="FQ380">
        <v>2.304485294117647</v>
      </c>
      <c r="FR380">
        <v>0.1019511005062349</v>
      </c>
      <c r="FS380">
        <v>0.1867174400820552</v>
      </c>
      <c r="FT380">
        <v>1</v>
      </c>
      <c r="FU380">
        <v>8.211555499999999</v>
      </c>
      <c r="FV380">
        <v>-0.421188292682922</v>
      </c>
      <c r="FW380">
        <v>0.04070916020688715</v>
      </c>
      <c r="FX380">
        <v>0</v>
      </c>
      <c r="FY380">
        <v>1</v>
      </c>
      <c r="FZ380">
        <v>3</v>
      </c>
      <c r="GA380" t="s">
        <v>426</v>
      </c>
      <c r="GB380">
        <v>2.97488</v>
      </c>
      <c r="GC380">
        <v>2.71575</v>
      </c>
      <c r="GD380">
        <v>0.121561</v>
      </c>
      <c r="GE380">
        <v>0.126992</v>
      </c>
      <c r="GF380">
        <v>0.09917860000000001</v>
      </c>
      <c r="GG380">
        <v>0.0694091</v>
      </c>
      <c r="GH380">
        <v>27533.9</v>
      </c>
      <c r="GI380">
        <v>27498.5</v>
      </c>
      <c r="GJ380">
        <v>29174.4</v>
      </c>
      <c r="GK380">
        <v>29161</v>
      </c>
      <c r="GL380">
        <v>34850.9</v>
      </c>
      <c r="GM380">
        <v>36065.4</v>
      </c>
      <c r="GN380">
        <v>41118.1</v>
      </c>
      <c r="GO380">
        <v>41538.6</v>
      </c>
      <c r="GP380">
        <v>1.89905</v>
      </c>
      <c r="GQ380">
        <v>2.24025</v>
      </c>
      <c r="GR380">
        <v>-0.0435747</v>
      </c>
      <c r="GS380">
        <v>0</v>
      </c>
      <c r="GT380">
        <v>28.8646</v>
      </c>
      <c r="GU380">
        <v>999.9</v>
      </c>
      <c r="GV380">
        <v>37.9</v>
      </c>
      <c r="GW380">
        <v>36.7</v>
      </c>
      <c r="GX380">
        <v>25.9194</v>
      </c>
      <c r="GY380">
        <v>63.3699</v>
      </c>
      <c r="GZ380">
        <v>21.6627</v>
      </c>
      <c r="HA380">
        <v>2</v>
      </c>
      <c r="HB380">
        <v>0.474027</v>
      </c>
      <c r="HC380">
        <v>3.02399</v>
      </c>
      <c r="HD380">
        <v>20.3601</v>
      </c>
      <c r="HE380">
        <v>5.2092</v>
      </c>
      <c r="HF380">
        <v>12.0099</v>
      </c>
      <c r="HG380">
        <v>4.98475</v>
      </c>
      <c r="HH380">
        <v>3.28635</v>
      </c>
      <c r="HI380">
        <v>9999</v>
      </c>
      <c r="HJ380">
        <v>9999</v>
      </c>
      <c r="HK380">
        <v>9999</v>
      </c>
      <c r="HL380">
        <v>222.7</v>
      </c>
      <c r="HM380">
        <v>1.86752</v>
      </c>
      <c r="HN380">
        <v>1.8666</v>
      </c>
      <c r="HO380">
        <v>1.86596</v>
      </c>
      <c r="HP380">
        <v>1.86584</v>
      </c>
      <c r="HQ380">
        <v>1.8677</v>
      </c>
      <c r="HR380">
        <v>1.87012</v>
      </c>
      <c r="HS380">
        <v>1.86877</v>
      </c>
      <c r="HT380">
        <v>1.87025</v>
      </c>
      <c r="HU380">
        <v>0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-4.574</v>
      </c>
      <c r="II380">
        <v>-0.1541</v>
      </c>
      <c r="IJ380">
        <v>-2.516739542632623</v>
      </c>
      <c r="IK380">
        <v>-0.003475500162460642</v>
      </c>
      <c r="IL380">
        <v>1.125610701116577E-07</v>
      </c>
      <c r="IM380">
        <v>8.211969671259291E-12</v>
      </c>
      <c r="IN380">
        <v>-0.1937301274936507</v>
      </c>
      <c r="IO380">
        <v>-0.01384364534232655</v>
      </c>
      <c r="IP380">
        <v>0.00103161831321913</v>
      </c>
      <c r="IQ380">
        <v>-1.444183994753534E-05</v>
      </c>
      <c r="IR380">
        <v>3</v>
      </c>
      <c r="IS380">
        <v>2339</v>
      </c>
      <c r="IT380">
        <v>1</v>
      </c>
      <c r="IU380">
        <v>31</v>
      </c>
      <c r="IV380">
        <v>8573.9</v>
      </c>
      <c r="IW380">
        <v>8573.9</v>
      </c>
      <c r="IX380">
        <v>1.8811</v>
      </c>
      <c r="IY380">
        <v>2.21802</v>
      </c>
      <c r="IZ380">
        <v>1.94702</v>
      </c>
      <c r="JA380">
        <v>2.6355</v>
      </c>
      <c r="JB380">
        <v>2.19482</v>
      </c>
      <c r="JC380">
        <v>2.40601</v>
      </c>
      <c r="JD380">
        <v>40.4255</v>
      </c>
      <c r="JE380">
        <v>14.2984</v>
      </c>
      <c r="JF380">
        <v>18</v>
      </c>
      <c r="JG380">
        <v>537.619</v>
      </c>
      <c r="JH380">
        <v>769.925</v>
      </c>
      <c r="JI380">
        <v>25.001</v>
      </c>
      <c r="JJ380">
        <v>33.2862</v>
      </c>
      <c r="JK380">
        <v>30.0002</v>
      </c>
      <c r="JL380">
        <v>33.2537</v>
      </c>
      <c r="JM380">
        <v>33.1742</v>
      </c>
      <c r="JN380">
        <v>37.5592</v>
      </c>
      <c r="JO380">
        <v>43.9026</v>
      </c>
      <c r="JP380">
        <v>0</v>
      </c>
      <c r="JQ380">
        <v>25</v>
      </c>
      <c r="JR380">
        <v>708.338</v>
      </c>
      <c r="JS380">
        <v>13.6718</v>
      </c>
      <c r="JT380">
        <v>99.8005</v>
      </c>
      <c r="JU380">
        <v>99.7779</v>
      </c>
    </row>
    <row r="381" spans="1:281">
      <c r="A381">
        <v>365</v>
      </c>
      <c r="B381">
        <v>1662657374</v>
      </c>
      <c r="C381">
        <v>6348.400000095367</v>
      </c>
      <c r="D381" t="s">
        <v>1156</v>
      </c>
      <c r="E381" t="s">
        <v>1157</v>
      </c>
      <c r="F381">
        <v>5</v>
      </c>
      <c r="G381" t="s">
        <v>999</v>
      </c>
      <c r="H381" t="s">
        <v>416</v>
      </c>
      <c r="I381">
        <v>1662657366.08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658.2529821100175</v>
      </c>
      <c r="AK381">
        <v>615.2676060606058</v>
      </c>
      <c r="AL381">
        <v>2.194703300612282</v>
      </c>
      <c r="AM381">
        <v>64.66516041558027</v>
      </c>
      <c r="AN381">
        <f>(AP381 - AO381 + DI381*1E3/(8.314*(DK381+273.15)) * AR381/DH381 * AQ381) * DH381/(100*CV381) * 1000/(1000 - AP381)</f>
        <v>0</v>
      </c>
      <c r="AO381">
        <v>13.59721990203039</v>
      </c>
      <c r="AP381">
        <v>21.71192239422085</v>
      </c>
      <c r="AQ381">
        <v>-0.009487167175627574</v>
      </c>
      <c r="AR381">
        <v>93.32963312263985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1662657366.08</v>
      </c>
      <c r="DB381">
        <v>581.98036</v>
      </c>
      <c r="DC381">
        <v>640.09852</v>
      </c>
      <c r="DD381">
        <v>21.77354</v>
      </c>
      <c r="DE381">
        <v>13.5966</v>
      </c>
      <c r="DF381">
        <v>586.495</v>
      </c>
      <c r="DG381">
        <v>21.927076</v>
      </c>
      <c r="DH381">
        <v>500.00828</v>
      </c>
      <c r="DI381">
        <v>90.69868000000001</v>
      </c>
      <c r="DJ381">
        <v>0.10001286</v>
      </c>
      <c r="DK381">
        <v>28.82608</v>
      </c>
      <c r="DL381">
        <v>28.135552</v>
      </c>
      <c r="DM381">
        <v>999.9</v>
      </c>
      <c r="DN381">
        <v>0</v>
      </c>
      <c r="DO381">
        <v>0</v>
      </c>
      <c r="DP381">
        <v>10003.3756</v>
      </c>
      <c r="DQ381">
        <v>0</v>
      </c>
      <c r="DR381">
        <v>156.99068</v>
      </c>
      <c r="DS381">
        <v>-58.11812399999999</v>
      </c>
      <c r="DT381">
        <v>594.93376</v>
      </c>
      <c r="DU381">
        <v>648.9215999999999</v>
      </c>
      <c r="DV381">
        <v>8.176929599999999</v>
      </c>
      <c r="DW381">
        <v>640.09852</v>
      </c>
      <c r="DX381">
        <v>13.5966</v>
      </c>
      <c r="DY381">
        <v>1.9748304</v>
      </c>
      <c r="DZ381">
        <v>1.2331948</v>
      </c>
      <c r="EA381">
        <v>17.243944</v>
      </c>
      <c r="EB381">
        <v>10.008428</v>
      </c>
      <c r="EC381">
        <v>1500.0036</v>
      </c>
      <c r="ED381">
        <v>0.972994</v>
      </c>
      <c r="EE381">
        <v>0.02700606</v>
      </c>
      <c r="EF381">
        <v>0</v>
      </c>
      <c r="EG381">
        <v>2.327356</v>
      </c>
      <c r="EH381">
        <v>0</v>
      </c>
      <c r="EI381">
        <v>16225.152</v>
      </c>
      <c r="EJ381">
        <v>12533.372</v>
      </c>
      <c r="EK381">
        <v>40.55952</v>
      </c>
      <c r="EL381">
        <v>42.40972</v>
      </c>
      <c r="EM381">
        <v>41.09475999999999</v>
      </c>
      <c r="EN381">
        <v>41.312</v>
      </c>
      <c r="EO381">
        <v>39.89484</v>
      </c>
      <c r="EP381">
        <v>1459.4936</v>
      </c>
      <c r="EQ381">
        <v>40.51</v>
      </c>
      <c r="ER381">
        <v>0</v>
      </c>
      <c r="ES381">
        <v>1662657374.3</v>
      </c>
      <c r="ET381">
        <v>0</v>
      </c>
      <c r="EU381">
        <v>2.303784</v>
      </c>
      <c r="EV381">
        <v>-0.687500012354656</v>
      </c>
      <c r="EW381">
        <v>238.9769232131886</v>
      </c>
      <c r="EX381">
        <v>16228.056</v>
      </c>
      <c r="EY381">
        <v>15</v>
      </c>
      <c r="EZ381">
        <v>0</v>
      </c>
      <c r="FA381" t="s">
        <v>419</v>
      </c>
      <c r="FB381">
        <v>1662142938.1</v>
      </c>
      <c r="FC381">
        <v>1662142938.1</v>
      </c>
      <c r="FD381">
        <v>0</v>
      </c>
      <c r="FE381">
        <v>0.077</v>
      </c>
      <c r="FF381">
        <v>-0.133</v>
      </c>
      <c r="FG381">
        <v>-3.393</v>
      </c>
      <c r="FH381">
        <v>-0.24</v>
      </c>
      <c r="FI381">
        <v>419</v>
      </c>
      <c r="FJ381">
        <v>24</v>
      </c>
      <c r="FK381">
        <v>0.26</v>
      </c>
      <c r="FL381">
        <v>0.23</v>
      </c>
      <c r="FM381">
        <v>-58.95046829268291</v>
      </c>
      <c r="FN381">
        <v>20.5829414634146</v>
      </c>
      <c r="FO381">
        <v>3.035778520267347</v>
      </c>
      <c r="FP381">
        <v>0</v>
      </c>
      <c r="FQ381">
        <v>2.301882352941176</v>
      </c>
      <c r="FR381">
        <v>0.1134209260504339</v>
      </c>
      <c r="FS381">
        <v>0.1903708555156429</v>
      </c>
      <c r="FT381">
        <v>1</v>
      </c>
      <c r="FU381">
        <v>8.202638536585365</v>
      </c>
      <c r="FV381">
        <v>-0.4382297560975548</v>
      </c>
      <c r="FW381">
        <v>0.04336163250464834</v>
      </c>
      <c r="FX381">
        <v>0</v>
      </c>
      <c r="FY381">
        <v>1</v>
      </c>
      <c r="FZ381">
        <v>3</v>
      </c>
      <c r="GA381" t="s">
        <v>426</v>
      </c>
      <c r="GB381">
        <v>2.97481</v>
      </c>
      <c r="GC381">
        <v>2.71574</v>
      </c>
      <c r="GD381">
        <v>0.122015</v>
      </c>
      <c r="GE381">
        <v>0.127503</v>
      </c>
      <c r="GF381">
        <v>0.09913710000000001</v>
      </c>
      <c r="GG381">
        <v>0.0694039</v>
      </c>
      <c r="GH381">
        <v>27519.5</v>
      </c>
      <c r="GI381">
        <v>27482.7</v>
      </c>
      <c r="GJ381">
        <v>29174.3</v>
      </c>
      <c r="GK381">
        <v>29161.3</v>
      </c>
      <c r="GL381">
        <v>34852.3</v>
      </c>
      <c r="GM381">
        <v>36065.9</v>
      </c>
      <c r="GN381">
        <v>41117.9</v>
      </c>
      <c r="GO381">
        <v>41539</v>
      </c>
      <c r="GP381">
        <v>1.89877</v>
      </c>
      <c r="GQ381">
        <v>2.24035</v>
      </c>
      <c r="GR381">
        <v>-0.0437647</v>
      </c>
      <c r="GS381">
        <v>0</v>
      </c>
      <c r="GT381">
        <v>28.8668</v>
      </c>
      <c r="GU381">
        <v>999.9</v>
      </c>
      <c r="GV381">
        <v>37.9</v>
      </c>
      <c r="GW381">
        <v>36.7</v>
      </c>
      <c r="GX381">
        <v>25.917</v>
      </c>
      <c r="GY381">
        <v>63.4099</v>
      </c>
      <c r="GZ381">
        <v>21.6627</v>
      </c>
      <c r="HA381">
        <v>2</v>
      </c>
      <c r="HB381">
        <v>0.47408</v>
      </c>
      <c r="HC381">
        <v>3.0257</v>
      </c>
      <c r="HD381">
        <v>20.3602</v>
      </c>
      <c r="HE381">
        <v>5.2089</v>
      </c>
      <c r="HF381">
        <v>12.0099</v>
      </c>
      <c r="HG381">
        <v>4.9845</v>
      </c>
      <c r="HH381">
        <v>3.28645</v>
      </c>
      <c r="HI381">
        <v>9999</v>
      </c>
      <c r="HJ381">
        <v>9999</v>
      </c>
      <c r="HK381">
        <v>9999</v>
      </c>
      <c r="HL381">
        <v>222.7</v>
      </c>
      <c r="HM381">
        <v>1.86752</v>
      </c>
      <c r="HN381">
        <v>1.86661</v>
      </c>
      <c r="HO381">
        <v>1.86595</v>
      </c>
      <c r="HP381">
        <v>1.86584</v>
      </c>
      <c r="HQ381">
        <v>1.86769</v>
      </c>
      <c r="HR381">
        <v>1.87012</v>
      </c>
      <c r="HS381">
        <v>1.86876</v>
      </c>
      <c r="HT381">
        <v>1.87025</v>
      </c>
      <c r="HU381">
        <v>0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-4.585</v>
      </c>
      <c r="II381">
        <v>-0.1542</v>
      </c>
      <c r="IJ381">
        <v>-2.516739542632623</v>
      </c>
      <c r="IK381">
        <v>-0.003475500162460642</v>
      </c>
      <c r="IL381">
        <v>1.125610701116577E-07</v>
      </c>
      <c r="IM381">
        <v>8.211969671259291E-12</v>
      </c>
      <c r="IN381">
        <v>-0.1937301274936507</v>
      </c>
      <c r="IO381">
        <v>-0.01384364534232655</v>
      </c>
      <c r="IP381">
        <v>0.00103161831321913</v>
      </c>
      <c r="IQ381">
        <v>-1.444183994753534E-05</v>
      </c>
      <c r="IR381">
        <v>3</v>
      </c>
      <c r="IS381">
        <v>2339</v>
      </c>
      <c r="IT381">
        <v>1</v>
      </c>
      <c r="IU381">
        <v>31</v>
      </c>
      <c r="IV381">
        <v>8573.9</v>
      </c>
      <c r="IW381">
        <v>8573.9</v>
      </c>
      <c r="IX381">
        <v>1.85303</v>
      </c>
      <c r="IY381">
        <v>2.22168</v>
      </c>
      <c r="IZ381">
        <v>1.94702</v>
      </c>
      <c r="JA381">
        <v>2.6355</v>
      </c>
      <c r="JB381">
        <v>2.19482</v>
      </c>
      <c r="JC381">
        <v>2.39868</v>
      </c>
      <c r="JD381">
        <v>40.4255</v>
      </c>
      <c r="JE381">
        <v>14.2984</v>
      </c>
      <c r="JF381">
        <v>18</v>
      </c>
      <c r="JG381">
        <v>537.436</v>
      </c>
      <c r="JH381">
        <v>770.0359999999999</v>
      </c>
      <c r="JI381">
        <v>25.0011</v>
      </c>
      <c r="JJ381">
        <v>33.2873</v>
      </c>
      <c r="JK381">
        <v>30.0003</v>
      </c>
      <c r="JL381">
        <v>33.2548</v>
      </c>
      <c r="JM381">
        <v>33.1753</v>
      </c>
      <c r="JN381">
        <v>37.0874</v>
      </c>
      <c r="JO381">
        <v>43.9026</v>
      </c>
      <c r="JP381">
        <v>0</v>
      </c>
      <c r="JQ381">
        <v>25</v>
      </c>
      <c r="JR381">
        <v>715.0170000000001</v>
      </c>
      <c r="JS381">
        <v>13.6889</v>
      </c>
      <c r="JT381">
        <v>99.8</v>
      </c>
      <c r="JU381">
        <v>99.7788</v>
      </c>
    </row>
    <row r="382" spans="1:281">
      <c r="A382">
        <v>366</v>
      </c>
      <c r="B382">
        <v>1662657377</v>
      </c>
      <c r="C382">
        <v>6351.400000095367</v>
      </c>
      <c r="D382" t="s">
        <v>1158</v>
      </c>
      <c r="E382" t="s">
        <v>1159</v>
      </c>
      <c r="F382">
        <v>5</v>
      </c>
      <c r="G382" t="s">
        <v>999</v>
      </c>
      <c r="H382" t="s">
        <v>416</v>
      </c>
      <c r="I382">
        <v>1662657369.520833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665.3882756237422</v>
      </c>
      <c r="AK382">
        <v>622.0740787878789</v>
      </c>
      <c r="AL382">
        <v>2.244329819443232</v>
      </c>
      <c r="AM382">
        <v>64.66516041558027</v>
      </c>
      <c r="AN382">
        <f>(AP382 - AO382 + DI382*1E3/(8.314*(DK382+273.15)) * AR382/DH382 * AQ382) * DH382/(100*CV382) * 1000/(1000 - AP382)</f>
        <v>0</v>
      </c>
      <c r="AO382">
        <v>13.59672943111513</v>
      </c>
      <c r="AP382">
        <v>21.68293488132097</v>
      </c>
      <c r="AQ382">
        <v>-0.008110756481800502</v>
      </c>
      <c r="AR382">
        <v>93.32963312263985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1662657369.520833</v>
      </c>
      <c r="DB382">
        <v>591.6925</v>
      </c>
      <c r="DC382">
        <v>648.3603333333333</v>
      </c>
      <c r="DD382">
        <v>21.74539166666667</v>
      </c>
      <c r="DE382">
        <v>13.59623333333334</v>
      </c>
      <c r="DF382">
        <v>596.2395</v>
      </c>
      <c r="DG382">
        <v>21.899225</v>
      </c>
      <c r="DH382">
        <v>499.9985416666667</v>
      </c>
      <c r="DI382">
        <v>90.69804166666665</v>
      </c>
      <c r="DJ382">
        <v>0.1000027625</v>
      </c>
      <c r="DK382">
        <v>28.82849583333333</v>
      </c>
      <c r="DL382">
        <v>28.14317083333333</v>
      </c>
      <c r="DM382">
        <v>999.9</v>
      </c>
      <c r="DN382">
        <v>0</v>
      </c>
      <c r="DO382">
        <v>0</v>
      </c>
      <c r="DP382">
        <v>10006.14875</v>
      </c>
      <c r="DQ382">
        <v>0</v>
      </c>
      <c r="DR382">
        <v>156.4501666666667</v>
      </c>
      <c r="DS382">
        <v>-56.66782916666667</v>
      </c>
      <c r="DT382">
        <v>604.8446250000001</v>
      </c>
      <c r="DU382">
        <v>657.2970416666667</v>
      </c>
      <c r="DV382">
        <v>8.149150000000001</v>
      </c>
      <c r="DW382">
        <v>648.3603333333333</v>
      </c>
      <c r="DX382">
        <v>13.59623333333334</v>
      </c>
      <c r="DY382">
        <v>1.972263333333333</v>
      </c>
      <c r="DZ382">
        <v>1.233152916666667</v>
      </c>
      <c r="EA382">
        <v>17.22338333333333</v>
      </c>
      <c r="EB382">
        <v>10.0079125</v>
      </c>
      <c r="EC382">
        <v>1500.018333333333</v>
      </c>
      <c r="ED382">
        <v>0.9729939583333334</v>
      </c>
      <c r="EE382">
        <v>0.02700610416666667</v>
      </c>
      <c r="EF382">
        <v>0</v>
      </c>
      <c r="EG382">
        <v>2.302066666666667</v>
      </c>
      <c r="EH382">
        <v>0</v>
      </c>
      <c r="EI382">
        <v>16233.45833333333</v>
      </c>
      <c r="EJ382">
        <v>12533.4875</v>
      </c>
      <c r="EK382">
        <v>40.562</v>
      </c>
      <c r="EL382">
        <v>42.41375</v>
      </c>
      <c r="EM382">
        <v>41.101375</v>
      </c>
      <c r="EN382">
        <v>41.312</v>
      </c>
      <c r="EO382">
        <v>39.89825</v>
      </c>
      <c r="EP382">
        <v>1459.507916666666</v>
      </c>
      <c r="EQ382">
        <v>40.51041666666666</v>
      </c>
      <c r="ER382">
        <v>0</v>
      </c>
      <c r="ES382">
        <v>1662657377.3</v>
      </c>
      <c r="ET382">
        <v>0</v>
      </c>
      <c r="EU382">
        <v>2.309426923076923</v>
      </c>
      <c r="EV382">
        <v>-0.2909504411100265</v>
      </c>
      <c r="EW382">
        <v>231.9760682709904</v>
      </c>
      <c r="EX382">
        <v>16234.38076923077</v>
      </c>
      <c r="EY382">
        <v>15</v>
      </c>
      <c r="EZ382">
        <v>0</v>
      </c>
      <c r="FA382" t="s">
        <v>419</v>
      </c>
      <c r="FB382">
        <v>1662142938.1</v>
      </c>
      <c r="FC382">
        <v>1662142938.1</v>
      </c>
      <c r="FD382">
        <v>0</v>
      </c>
      <c r="FE382">
        <v>0.077</v>
      </c>
      <c r="FF382">
        <v>-0.133</v>
      </c>
      <c r="FG382">
        <v>-3.393</v>
      </c>
      <c r="FH382">
        <v>-0.24</v>
      </c>
      <c r="FI382">
        <v>419</v>
      </c>
      <c r="FJ382">
        <v>24</v>
      </c>
      <c r="FK382">
        <v>0.26</v>
      </c>
      <c r="FL382">
        <v>0.23</v>
      </c>
      <c r="FM382">
        <v>-57.89275365853659</v>
      </c>
      <c r="FN382">
        <v>30.17938745644582</v>
      </c>
      <c r="FO382">
        <v>3.501960783450905</v>
      </c>
      <c r="FP382">
        <v>0</v>
      </c>
      <c r="FQ382">
        <v>2.300505882352941</v>
      </c>
      <c r="FR382">
        <v>0.07326202515809087</v>
      </c>
      <c r="FS382">
        <v>0.2044095426878807</v>
      </c>
      <c r="FT382">
        <v>1</v>
      </c>
      <c r="FU382">
        <v>8.172561219512195</v>
      </c>
      <c r="FV382">
        <v>-0.4776054355400551</v>
      </c>
      <c r="FW382">
        <v>0.04716541478850089</v>
      </c>
      <c r="FX382">
        <v>0</v>
      </c>
      <c r="FY382">
        <v>1</v>
      </c>
      <c r="FZ382">
        <v>3</v>
      </c>
      <c r="GA382" t="s">
        <v>426</v>
      </c>
      <c r="GB382">
        <v>2.97462</v>
      </c>
      <c r="GC382">
        <v>2.71569</v>
      </c>
      <c r="GD382">
        <v>0.122964</v>
      </c>
      <c r="GE382">
        <v>0.128639</v>
      </c>
      <c r="GF382">
        <v>0.0990427</v>
      </c>
      <c r="GG382">
        <v>0.0693975</v>
      </c>
      <c r="GH382">
        <v>27489.7</v>
      </c>
      <c r="GI382">
        <v>27446.8</v>
      </c>
      <c r="GJ382">
        <v>29174.2</v>
      </c>
      <c r="GK382">
        <v>29161.2</v>
      </c>
      <c r="GL382">
        <v>34856.1</v>
      </c>
      <c r="GM382">
        <v>36066.2</v>
      </c>
      <c r="GN382">
        <v>41118</v>
      </c>
      <c r="GO382">
        <v>41539</v>
      </c>
      <c r="GP382">
        <v>1.8987</v>
      </c>
      <c r="GQ382">
        <v>2.2405</v>
      </c>
      <c r="GR382">
        <v>-0.0434443</v>
      </c>
      <c r="GS382">
        <v>0</v>
      </c>
      <c r="GT382">
        <v>28.8717</v>
      </c>
      <c r="GU382">
        <v>999.9</v>
      </c>
      <c r="GV382">
        <v>37.9</v>
      </c>
      <c r="GW382">
        <v>36.7</v>
      </c>
      <c r="GX382">
        <v>25.9169</v>
      </c>
      <c r="GY382">
        <v>63.2299</v>
      </c>
      <c r="GZ382">
        <v>21.7067</v>
      </c>
      <c r="HA382">
        <v>2</v>
      </c>
      <c r="HB382">
        <v>0.474355</v>
      </c>
      <c r="HC382">
        <v>3.0289</v>
      </c>
      <c r="HD382">
        <v>20.3603</v>
      </c>
      <c r="HE382">
        <v>5.20905</v>
      </c>
      <c r="HF382">
        <v>12.0101</v>
      </c>
      <c r="HG382">
        <v>4.98435</v>
      </c>
      <c r="HH382">
        <v>3.28643</v>
      </c>
      <c r="HI382">
        <v>9999</v>
      </c>
      <c r="HJ382">
        <v>9999</v>
      </c>
      <c r="HK382">
        <v>9999</v>
      </c>
      <c r="HL382">
        <v>222.7</v>
      </c>
      <c r="HM382">
        <v>1.86752</v>
      </c>
      <c r="HN382">
        <v>1.8666</v>
      </c>
      <c r="HO382">
        <v>1.86594</v>
      </c>
      <c r="HP382">
        <v>1.86584</v>
      </c>
      <c r="HQ382">
        <v>1.8677</v>
      </c>
      <c r="HR382">
        <v>1.87012</v>
      </c>
      <c r="HS382">
        <v>1.86876</v>
      </c>
      <c r="HT382">
        <v>1.87026</v>
      </c>
      <c r="HU382">
        <v>0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-4.608</v>
      </c>
      <c r="II382">
        <v>-0.1545</v>
      </c>
      <c r="IJ382">
        <v>-2.516739542632623</v>
      </c>
      <c r="IK382">
        <v>-0.003475500162460642</v>
      </c>
      <c r="IL382">
        <v>1.125610701116577E-07</v>
      </c>
      <c r="IM382">
        <v>8.211969671259291E-12</v>
      </c>
      <c r="IN382">
        <v>-0.1937301274936507</v>
      </c>
      <c r="IO382">
        <v>-0.01384364534232655</v>
      </c>
      <c r="IP382">
        <v>0.00103161831321913</v>
      </c>
      <c r="IQ382">
        <v>-1.444183994753534E-05</v>
      </c>
      <c r="IR382">
        <v>3</v>
      </c>
      <c r="IS382">
        <v>2339</v>
      </c>
      <c r="IT382">
        <v>1</v>
      </c>
      <c r="IU382">
        <v>31</v>
      </c>
      <c r="IV382">
        <v>8574</v>
      </c>
      <c r="IW382">
        <v>8574</v>
      </c>
      <c r="IX382">
        <v>1.91284</v>
      </c>
      <c r="IY382">
        <v>2.23267</v>
      </c>
      <c r="IZ382">
        <v>1.94702</v>
      </c>
      <c r="JA382">
        <v>2.63428</v>
      </c>
      <c r="JB382">
        <v>2.19482</v>
      </c>
      <c r="JC382">
        <v>2.38403</v>
      </c>
      <c r="JD382">
        <v>40.4255</v>
      </c>
      <c r="JE382">
        <v>14.2984</v>
      </c>
      <c r="JF382">
        <v>18</v>
      </c>
      <c r="JG382">
        <v>537.399</v>
      </c>
      <c r="JH382">
        <v>770.197</v>
      </c>
      <c r="JI382">
        <v>25.0011</v>
      </c>
      <c r="JJ382">
        <v>33.2895</v>
      </c>
      <c r="JK382">
        <v>30.0004</v>
      </c>
      <c r="JL382">
        <v>33.2566</v>
      </c>
      <c r="JM382">
        <v>33.1764</v>
      </c>
      <c r="JN382">
        <v>38.2811</v>
      </c>
      <c r="JO382">
        <v>43.5884</v>
      </c>
      <c r="JP382">
        <v>0</v>
      </c>
      <c r="JQ382">
        <v>25</v>
      </c>
      <c r="JR382">
        <v>654.181</v>
      </c>
      <c r="JS382">
        <v>13.7391</v>
      </c>
      <c r="JT382">
        <v>99.8002</v>
      </c>
      <c r="JU382">
        <v>99.7788</v>
      </c>
    </row>
    <row r="383" spans="1:281">
      <c r="A383">
        <v>367</v>
      </c>
      <c r="B383">
        <v>1662657379</v>
      </c>
      <c r="C383">
        <v>6353.400000095367</v>
      </c>
      <c r="D383" t="s">
        <v>1160</v>
      </c>
      <c r="E383" t="s">
        <v>1161</v>
      </c>
      <c r="F383">
        <v>5</v>
      </c>
      <c r="G383" t="s">
        <v>999</v>
      </c>
      <c r="H383" t="s">
        <v>416</v>
      </c>
      <c r="I383">
        <v>1662657371.416667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670.927187062975</v>
      </c>
      <c r="AK383">
        <v>626.8395575757576</v>
      </c>
      <c r="AL383">
        <v>2.340946282779572</v>
      </c>
      <c r="AM383">
        <v>64.66516041558027</v>
      </c>
      <c r="AN383">
        <f>(AP383 - AO383 + DI383*1E3/(8.314*(DK383+273.15)) * AR383/DH383 * AQ383) * DH383/(100*CV383) * 1000/(1000 - AP383)</f>
        <v>0</v>
      </c>
      <c r="AO383">
        <v>13.5973802320792</v>
      </c>
      <c r="AP383">
        <v>21.66198059855522</v>
      </c>
      <c r="AQ383">
        <v>-0.008133084976121719</v>
      </c>
      <c r="AR383">
        <v>93.32963312263985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1662657371.416667</v>
      </c>
      <c r="DB383">
        <v>596.6775416666667</v>
      </c>
      <c r="DC383">
        <v>652.6774999999999</v>
      </c>
      <c r="DD383">
        <v>21.72879583333333</v>
      </c>
      <c r="DE383">
        <v>13.59683333333333</v>
      </c>
      <c r="DF383">
        <v>601.24125</v>
      </c>
      <c r="DG383">
        <v>21.88280833333333</v>
      </c>
      <c r="DH383">
        <v>499.9927083333334</v>
      </c>
      <c r="DI383">
        <v>90.69769583333333</v>
      </c>
      <c r="DJ383">
        <v>0.09999029583333334</v>
      </c>
      <c r="DK383">
        <v>28.82932916666667</v>
      </c>
      <c r="DL383">
        <v>28.14805</v>
      </c>
      <c r="DM383">
        <v>999.9</v>
      </c>
      <c r="DN383">
        <v>0</v>
      </c>
      <c r="DO383">
        <v>0</v>
      </c>
      <c r="DP383">
        <v>10007.39875</v>
      </c>
      <c r="DQ383">
        <v>0</v>
      </c>
      <c r="DR383">
        <v>156.270125</v>
      </c>
      <c r="DS383">
        <v>-55.999925</v>
      </c>
      <c r="DT383">
        <v>609.930125</v>
      </c>
      <c r="DU383">
        <v>661.6741666666667</v>
      </c>
      <c r="DV383">
        <v>8.131962083333333</v>
      </c>
      <c r="DW383">
        <v>652.6774999999999</v>
      </c>
      <c r="DX383">
        <v>13.59683333333333</v>
      </c>
      <c r="DY383">
        <v>1.97075125</v>
      </c>
      <c r="DZ383">
        <v>1.2332025</v>
      </c>
      <c r="EA383">
        <v>17.21125416666667</v>
      </c>
      <c r="EB383">
        <v>10.00850833333333</v>
      </c>
      <c r="EC383">
        <v>1500.0075</v>
      </c>
      <c r="ED383">
        <v>0.9729937500000001</v>
      </c>
      <c r="EE383">
        <v>0.027006325</v>
      </c>
      <c r="EF383">
        <v>0</v>
      </c>
      <c r="EG383">
        <v>2.3145</v>
      </c>
      <c r="EH383">
        <v>0</v>
      </c>
      <c r="EI383">
        <v>16238.6625</v>
      </c>
      <c r="EJ383">
        <v>12533.40416666667</v>
      </c>
      <c r="EK383">
        <v>40.562</v>
      </c>
      <c r="EL383">
        <v>42.41116666666667</v>
      </c>
      <c r="EM383">
        <v>41.106625</v>
      </c>
      <c r="EN383">
        <v>41.31725</v>
      </c>
      <c r="EO383">
        <v>39.906</v>
      </c>
      <c r="EP383">
        <v>1459.497083333333</v>
      </c>
      <c r="EQ383">
        <v>40.51041666666666</v>
      </c>
      <c r="ER383">
        <v>0</v>
      </c>
      <c r="ES383">
        <v>1662657379.1</v>
      </c>
      <c r="ET383">
        <v>0</v>
      </c>
      <c r="EU383">
        <v>2.291812</v>
      </c>
      <c r="EV383">
        <v>0.03683076111790708</v>
      </c>
      <c r="EW383">
        <v>155.8153845598248</v>
      </c>
      <c r="EX383">
        <v>16240.524</v>
      </c>
      <c r="EY383">
        <v>15</v>
      </c>
      <c r="EZ383">
        <v>0</v>
      </c>
      <c r="FA383" t="s">
        <v>419</v>
      </c>
      <c r="FB383">
        <v>1662142938.1</v>
      </c>
      <c r="FC383">
        <v>1662142938.1</v>
      </c>
      <c r="FD383">
        <v>0</v>
      </c>
      <c r="FE383">
        <v>0.077</v>
      </c>
      <c r="FF383">
        <v>-0.133</v>
      </c>
      <c r="FG383">
        <v>-3.393</v>
      </c>
      <c r="FH383">
        <v>-0.24</v>
      </c>
      <c r="FI383">
        <v>419</v>
      </c>
      <c r="FJ383">
        <v>24</v>
      </c>
      <c r="FK383">
        <v>0.26</v>
      </c>
      <c r="FL383">
        <v>0.23</v>
      </c>
      <c r="FM383">
        <v>-57.65980243902439</v>
      </c>
      <c r="FN383">
        <v>29.51789895470381</v>
      </c>
      <c r="FO383">
        <v>3.476349795788246</v>
      </c>
      <c r="FP383">
        <v>0</v>
      </c>
      <c r="FQ383">
        <v>2.317805882352941</v>
      </c>
      <c r="FR383">
        <v>-0.2739434727749104</v>
      </c>
      <c r="FS383">
        <v>0.1874435270894967</v>
      </c>
      <c r="FT383">
        <v>1</v>
      </c>
      <c r="FU383">
        <v>8.164622439024392</v>
      </c>
      <c r="FV383">
        <v>-0.4862811846689971</v>
      </c>
      <c r="FW383">
        <v>0.04800976982791333</v>
      </c>
      <c r="FX383">
        <v>0</v>
      </c>
      <c r="FY383">
        <v>1</v>
      </c>
      <c r="FZ383">
        <v>3</v>
      </c>
      <c r="GA383" t="s">
        <v>426</v>
      </c>
      <c r="GB383">
        <v>2.97459</v>
      </c>
      <c r="GC383">
        <v>2.71577</v>
      </c>
      <c r="GD383">
        <v>0.123633</v>
      </c>
      <c r="GE383">
        <v>0.129453</v>
      </c>
      <c r="GF383">
        <v>0.0989778</v>
      </c>
      <c r="GG383">
        <v>0.06951789999999999</v>
      </c>
      <c r="GH383">
        <v>27468.9</v>
      </c>
      <c r="GI383">
        <v>27420.9</v>
      </c>
      <c r="GJ383">
        <v>29174.5</v>
      </c>
      <c r="GK383">
        <v>29161</v>
      </c>
      <c r="GL383">
        <v>34859.1</v>
      </c>
      <c r="GM383">
        <v>36061.2</v>
      </c>
      <c r="GN383">
        <v>41118.6</v>
      </c>
      <c r="GO383">
        <v>41538.6</v>
      </c>
      <c r="GP383">
        <v>1.8987</v>
      </c>
      <c r="GQ383">
        <v>2.24062</v>
      </c>
      <c r="GR383">
        <v>-0.0431761</v>
      </c>
      <c r="GS383">
        <v>0</v>
      </c>
      <c r="GT383">
        <v>28.8752</v>
      </c>
      <c r="GU383">
        <v>999.9</v>
      </c>
      <c r="GV383">
        <v>37.9</v>
      </c>
      <c r="GW383">
        <v>36.7</v>
      </c>
      <c r="GX383">
        <v>25.9179</v>
      </c>
      <c r="GY383">
        <v>63.3599</v>
      </c>
      <c r="GZ383">
        <v>21.7107</v>
      </c>
      <c r="HA383">
        <v>2</v>
      </c>
      <c r="HB383">
        <v>0.474568</v>
      </c>
      <c r="HC383">
        <v>3.03088</v>
      </c>
      <c r="HD383">
        <v>20.3602</v>
      </c>
      <c r="HE383">
        <v>5.2098</v>
      </c>
      <c r="HF383">
        <v>12.0101</v>
      </c>
      <c r="HG383">
        <v>4.98495</v>
      </c>
      <c r="HH383">
        <v>3.28643</v>
      </c>
      <c r="HI383">
        <v>9999</v>
      </c>
      <c r="HJ383">
        <v>9999</v>
      </c>
      <c r="HK383">
        <v>9999</v>
      </c>
      <c r="HL383">
        <v>222.7</v>
      </c>
      <c r="HM383">
        <v>1.86752</v>
      </c>
      <c r="HN383">
        <v>1.86659</v>
      </c>
      <c r="HO383">
        <v>1.86594</v>
      </c>
      <c r="HP383">
        <v>1.86584</v>
      </c>
      <c r="HQ383">
        <v>1.86769</v>
      </c>
      <c r="HR383">
        <v>1.87012</v>
      </c>
      <c r="HS383">
        <v>1.86876</v>
      </c>
      <c r="HT383">
        <v>1.87025</v>
      </c>
      <c r="HU383">
        <v>0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-4.623</v>
      </c>
      <c r="II383">
        <v>-0.1547</v>
      </c>
      <c r="IJ383">
        <v>-2.516739542632623</v>
      </c>
      <c r="IK383">
        <v>-0.003475500162460642</v>
      </c>
      <c r="IL383">
        <v>1.125610701116577E-07</v>
      </c>
      <c r="IM383">
        <v>8.211969671259291E-12</v>
      </c>
      <c r="IN383">
        <v>-0.1937301274936507</v>
      </c>
      <c r="IO383">
        <v>-0.01384364534232655</v>
      </c>
      <c r="IP383">
        <v>0.00103161831321913</v>
      </c>
      <c r="IQ383">
        <v>-1.444183994753534E-05</v>
      </c>
      <c r="IR383">
        <v>3</v>
      </c>
      <c r="IS383">
        <v>2339</v>
      </c>
      <c r="IT383">
        <v>1</v>
      </c>
      <c r="IU383">
        <v>31</v>
      </c>
      <c r="IV383">
        <v>8574</v>
      </c>
      <c r="IW383">
        <v>8574</v>
      </c>
      <c r="IX383">
        <v>1.92627</v>
      </c>
      <c r="IY383">
        <v>2.22534</v>
      </c>
      <c r="IZ383">
        <v>1.94702</v>
      </c>
      <c r="JA383">
        <v>2.63306</v>
      </c>
      <c r="JB383">
        <v>2.19482</v>
      </c>
      <c r="JC383">
        <v>2.40479</v>
      </c>
      <c r="JD383">
        <v>40.4255</v>
      </c>
      <c r="JE383">
        <v>14.2984</v>
      </c>
      <c r="JF383">
        <v>18</v>
      </c>
      <c r="JG383">
        <v>537.402</v>
      </c>
      <c r="JH383">
        <v>770.331</v>
      </c>
      <c r="JI383">
        <v>25.0011</v>
      </c>
      <c r="JJ383">
        <v>33.2906</v>
      </c>
      <c r="JK383">
        <v>30.0005</v>
      </c>
      <c r="JL383">
        <v>33.257</v>
      </c>
      <c r="JM383">
        <v>33.1775</v>
      </c>
      <c r="JN383">
        <v>38.5662</v>
      </c>
      <c r="JO383">
        <v>43.5884</v>
      </c>
      <c r="JP383">
        <v>0</v>
      </c>
      <c r="JQ383">
        <v>25</v>
      </c>
      <c r="JR383">
        <v>660.866</v>
      </c>
      <c r="JS383">
        <v>13.775</v>
      </c>
      <c r="JT383">
        <v>99.8014</v>
      </c>
      <c r="JU383">
        <v>99.7778</v>
      </c>
    </row>
    <row r="384" spans="1:281">
      <c r="A384">
        <v>368</v>
      </c>
      <c r="B384">
        <v>1662657382.5</v>
      </c>
      <c r="C384">
        <v>6356.900000095367</v>
      </c>
      <c r="D384" t="s">
        <v>1162</v>
      </c>
      <c r="E384" t="s">
        <v>1163</v>
      </c>
      <c r="F384">
        <v>5</v>
      </c>
      <c r="G384" t="s">
        <v>999</v>
      </c>
      <c r="H384" t="s">
        <v>416</v>
      </c>
      <c r="I384">
        <v>1662657374.84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681.6554294236704</v>
      </c>
      <c r="AK384">
        <v>636.0501999999998</v>
      </c>
      <c r="AL384">
        <v>2.623453659638549</v>
      </c>
      <c r="AM384">
        <v>64.66516041558027</v>
      </c>
      <c r="AN384">
        <f>(AP384 - AO384 + DI384*1E3/(8.314*(DK384+273.15)) * AR384/DH384 * AQ384) * DH384/(100*CV384) * 1000/(1000 - AP384)</f>
        <v>0</v>
      </c>
      <c r="AO384">
        <v>13.58759193575445</v>
      </c>
      <c r="AP384">
        <v>21.63536367389061</v>
      </c>
      <c r="AQ384">
        <v>-0.01149653375292573</v>
      </c>
      <c r="AR384">
        <v>93.32963312263985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1662657374.84</v>
      </c>
      <c r="DB384">
        <v>605.1316</v>
      </c>
      <c r="DC384">
        <v>660.59888</v>
      </c>
      <c r="DD384">
        <v>21.697772</v>
      </c>
      <c r="DE384">
        <v>13.617776</v>
      </c>
      <c r="DF384">
        <v>609.7235199999999</v>
      </c>
      <c r="DG384">
        <v>21.852108</v>
      </c>
      <c r="DH384">
        <v>500.006</v>
      </c>
      <c r="DI384">
        <v>90.69751199999999</v>
      </c>
      <c r="DJ384">
        <v>0.100043544</v>
      </c>
      <c r="DK384">
        <v>28.831812</v>
      </c>
      <c r="DL384">
        <v>28.157632</v>
      </c>
      <c r="DM384">
        <v>999.9</v>
      </c>
      <c r="DN384">
        <v>0</v>
      </c>
      <c r="DO384">
        <v>0</v>
      </c>
      <c r="DP384">
        <v>10007.904</v>
      </c>
      <c r="DQ384">
        <v>0</v>
      </c>
      <c r="DR384">
        <v>156.77392</v>
      </c>
      <c r="DS384">
        <v>-55.467344</v>
      </c>
      <c r="DT384">
        <v>618.55228</v>
      </c>
      <c r="DU384">
        <v>669.7194400000001</v>
      </c>
      <c r="DV384">
        <v>8.0800024</v>
      </c>
      <c r="DW384">
        <v>660.59888</v>
      </c>
      <c r="DX384">
        <v>13.617776</v>
      </c>
      <c r="DY384">
        <v>1.9679332</v>
      </c>
      <c r="DZ384">
        <v>1.2350992</v>
      </c>
      <c r="EA384">
        <v>17.18864</v>
      </c>
      <c r="EB384">
        <v>10.031404</v>
      </c>
      <c r="EC384">
        <v>1500.0124</v>
      </c>
      <c r="ED384">
        <v>0.9729938000000001</v>
      </c>
      <c r="EE384">
        <v>0.02700627199999999</v>
      </c>
      <c r="EF384">
        <v>0</v>
      </c>
      <c r="EG384">
        <v>2.323788</v>
      </c>
      <c r="EH384">
        <v>0</v>
      </c>
      <c r="EI384">
        <v>16246.656</v>
      </c>
      <c r="EJ384">
        <v>12533.444</v>
      </c>
      <c r="EK384">
        <v>40.562</v>
      </c>
      <c r="EL384">
        <v>42.41219999999999</v>
      </c>
      <c r="EM384">
        <v>41.11744000000001</v>
      </c>
      <c r="EN384">
        <v>41.31956</v>
      </c>
      <c r="EO384">
        <v>39.90972</v>
      </c>
      <c r="EP384">
        <v>1459.501999999999</v>
      </c>
      <c r="EQ384">
        <v>40.5104</v>
      </c>
      <c r="ER384">
        <v>0</v>
      </c>
      <c r="ES384">
        <v>1662657382.7</v>
      </c>
      <c r="ET384">
        <v>0</v>
      </c>
      <c r="EU384">
        <v>2.277644</v>
      </c>
      <c r="EV384">
        <v>0.2588999900481684</v>
      </c>
      <c r="EW384">
        <v>2.038461471267168</v>
      </c>
      <c r="EX384">
        <v>16247.484</v>
      </c>
      <c r="EY384">
        <v>15</v>
      </c>
      <c r="EZ384">
        <v>0</v>
      </c>
      <c r="FA384" t="s">
        <v>419</v>
      </c>
      <c r="FB384">
        <v>1662142938.1</v>
      </c>
      <c r="FC384">
        <v>1662142938.1</v>
      </c>
      <c r="FD384">
        <v>0</v>
      </c>
      <c r="FE384">
        <v>0.077</v>
      </c>
      <c r="FF384">
        <v>-0.133</v>
      </c>
      <c r="FG384">
        <v>-3.393</v>
      </c>
      <c r="FH384">
        <v>-0.24</v>
      </c>
      <c r="FI384">
        <v>419</v>
      </c>
      <c r="FJ384">
        <v>24</v>
      </c>
      <c r="FK384">
        <v>0.26</v>
      </c>
      <c r="FL384">
        <v>0.23</v>
      </c>
      <c r="FM384">
        <v>-56.7987525</v>
      </c>
      <c r="FN384">
        <v>12.96341876172624</v>
      </c>
      <c r="FO384">
        <v>2.995073275563346</v>
      </c>
      <c r="FP384">
        <v>0</v>
      </c>
      <c r="FQ384">
        <v>2.303741176470588</v>
      </c>
      <c r="FR384">
        <v>-0.2007242216268899</v>
      </c>
      <c r="FS384">
        <v>0.2157653342892895</v>
      </c>
      <c r="FT384">
        <v>1</v>
      </c>
      <c r="FU384">
        <v>8.1101575</v>
      </c>
      <c r="FV384">
        <v>-0.7522804502814597</v>
      </c>
      <c r="FW384">
        <v>0.077015195895031</v>
      </c>
      <c r="FX384">
        <v>0</v>
      </c>
      <c r="FY384">
        <v>1</v>
      </c>
      <c r="FZ384">
        <v>3</v>
      </c>
      <c r="GA384" t="s">
        <v>426</v>
      </c>
      <c r="GB384">
        <v>2.97479</v>
      </c>
      <c r="GC384">
        <v>2.71587</v>
      </c>
      <c r="GD384">
        <v>0.124913</v>
      </c>
      <c r="GE384">
        <v>0.130938</v>
      </c>
      <c r="GF384">
        <v>0.0989139</v>
      </c>
      <c r="GG384">
        <v>0.069915</v>
      </c>
      <c r="GH384">
        <v>27428.6</v>
      </c>
      <c r="GI384">
        <v>27374</v>
      </c>
      <c r="GJ384">
        <v>29174.3</v>
      </c>
      <c r="GK384">
        <v>29160.9</v>
      </c>
      <c r="GL384">
        <v>34861.3</v>
      </c>
      <c r="GM384">
        <v>36045.7</v>
      </c>
      <c r="GN384">
        <v>41118.3</v>
      </c>
      <c r="GO384">
        <v>41538.5</v>
      </c>
      <c r="GP384">
        <v>1.89865</v>
      </c>
      <c r="GQ384">
        <v>2.2403</v>
      </c>
      <c r="GR384">
        <v>-0.0432208</v>
      </c>
      <c r="GS384">
        <v>0</v>
      </c>
      <c r="GT384">
        <v>28.8807</v>
      </c>
      <c r="GU384">
        <v>999.9</v>
      </c>
      <c r="GV384">
        <v>37.8</v>
      </c>
      <c r="GW384">
        <v>36.7</v>
      </c>
      <c r="GX384">
        <v>25.8508</v>
      </c>
      <c r="GY384">
        <v>63.5099</v>
      </c>
      <c r="GZ384">
        <v>21.6226</v>
      </c>
      <c r="HA384">
        <v>2</v>
      </c>
      <c r="HB384">
        <v>0.474797</v>
      </c>
      <c r="HC384">
        <v>3.03458</v>
      </c>
      <c r="HD384">
        <v>20.36</v>
      </c>
      <c r="HE384">
        <v>5.20935</v>
      </c>
      <c r="HF384">
        <v>12.0101</v>
      </c>
      <c r="HG384">
        <v>4.98505</v>
      </c>
      <c r="HH384">
        <v>3.28655</v>
      </c>
      <c r="HI384">
        <v>9999</v>
      </c>
      <c r="HJ384">
        <v>9999</v>
      </c>
      <c r="HK384">
        <v>9999</v>
      </c>
      <c r="HL384">
        <v>222.7</v>
      </c>
      <c r="HM384">
        <v>1.86752</v>
      </c>
      <c r="HN384">
        <v>1.86661</v>
      </c>
      <c r="HO384">
        <v>1.86593</v>
      </c>
      <c r="HP384">
        <v>1.86584</v>
      </c>
      <c r="HQ384">
        <v>1.86769</v>
      </c>
      <c r="HR384">
        <v>1.87012</v>
      </c>
      <c r="HS384">
        <v>1.86878</v>
      </c>
      <c r="HT384">
        <v>1.87025</v>
      </c>
      <c r="HU384">
        <v>0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-4.654</v>
      </c>
      <c r="II384">
        <v>-0.155</v>
      </c>
      <c r="IJ384">
        <v>-2.516739542632623</v>
      </c>
      <c r="IK384">
        <v>-0.003475500162460642</v>
      </c>
      <c r="IL384">
        <v>1.125610701116577E-07</v>
      </c>
      <c r="IM384">
        <v>8.211969671259291E-12</v>
      </c>
      <c r="IN384">
        <v>-0.1937301274936507</v>
      </c>
      <c r="IO384">
        <v>-0.01384364534232655</v>
      </c>
      <c r="IP384">
        <v>0.00103161831321913</v>
      </c>
      <c r="IQ384">
        <v>-1.444183994753534E-05</v>
      </c>
      <c r="IR384">
        <v>3</v>
      </c>
      <c r="IS384">
        <v>2339</v>
      </c>
      <c r="IT384">
        <v>1</v>
      </c>
      <c r="IU384">
        <v>31</v>
      </c>
      <c r="IV384">
        <v>8574.1</v>
      </c>
      <c r="IW384">
        <v>8574.1</v>
      </c>
      <c r="IX384">
        <v>1.9519</v>
      </c>
      <c r="IY384">
        <v>2.23267</v>
      </c>
      <c r="IZ384">
        <v>1.94702</v>
      </c>
      <c r="JA384">
        <v>2.63428</v>
      </c>
      <c r="JB384">
        <v>2.19482</v>
      </c>
      <c r="JC384">
        <v>2.40112</v>
      </c>
      <c r="JD384">
        <v>40.4255</v>
      </c>
      <c r="JE384">
        <v>14.2896</v>
      </c>
      <c r="JF384">
        <v>18</v>
      </c>
      <c r="JG384">
        <v>537.388</v>
      </c>
      <c r="JH384">
        <v>770.04</v>
      </c>
      <c r="JI384">
        <v>25.001</v>
      </c>
      <c r="JJ384">
        <v>33.2929</v>
      </c>
      <c r="JK384">
        <v>30.0004</v>
      </c>
      <c r="JL384">
        <v>33.2595</v>
      </c>
      <c r="JM384">
        <v>33.1794</v>
      </c>
      <c r="JN384">
        <v>38.9747</v>
      </c>
      <c r="JO384">
        <v>43.5884</v>
      </c>
      <c r="JP384">
        <v>0</v>
      </c>
      <c r="JQ384">
        <v>25</v>
      </c>
      <c r="JR384">
        <v>741.826</v>
      </c>
      <c r="JS384">
        <v>13.8166</v>
      </c>
      <c r="JT384">
        <v>99.80070000000001</v>
      </c>
      <c r="JU384">
        <v>99.77760000000001</v>
      </c>
    </row>
    <row r="385" spans="1:281">
      <c r="A385">
        <v>369</v>
      </c>
      <c r="B385">
        <v>1662657384</v>
      </c>
      <c r="C385">
        <v>6358.400000095367</v>
      </c>
      <c r="D385" t="s">
        <v>1164</v>
      </c>
      <c r="E385" t="s">
        <v>1165</v>
      </c>
      <c r="F385">
        <v>5</v>
      </c>
      <c r="G385" t="s">
        <v>999</v>
      </c>
      <c r="H385" t="s">
        <v>416</v>
      </c>
      <c r="I385">
        <v>1662657376.08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686.5043417572246</v>
      </c>
      <c r="AK385">
        <v>640.2465696969695</v>
      </c>
      <c r="AL385">
        <v>2.737326361096725</v>
      </c>
      <c r="AM385">
        <v>64.66516041558027</v>
      </c>
      <c r="AN385">
        <f>(AP385 - AO385 + DI385*1E3/(8.314*(DK385+273.15)) * AR385/DH385 * AQ385) * DH385/(100*CV385) * 1000/(1000 - AP385)</f>
        <v>0</v>
      </c>
      <c r="AO385">
        <v>13.60674108773509</v>
      </c>
      <c r="AP385">
        <v>21.63650082559339</v>
      </c>
      <c r="AQ385">
        <v>-0.01315375549943368</v>
      </c>
      <c r="AR385">
        <v>93.32963312263985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1662657376.08</v>
      </c>
      <c r="DB385">
        <v>608.1114000000001</v>
      </c>
      <c r="DC385">
        <v>663.7660400000001</v>
      </c>
      <c r="DD385">
        <v>21.687932</v>
      </c>
      <c r="DE385">
        <v>13.628852</v>
      </c>
      <c r="DF385">
        <v>612.7132800000001</v>
      </c>
      <c r="DG385">
        <v>21.842368</v>
      </c>
      <c r="DH385">
        <v>500.01564</v>
      </c>
      <c r="DI385">
        <v>90.697408</v>
      </c>
      <c r="DJ385">
        <v>0.100053352</v>
      </c>
      <c r="DK385">
        <v>28.832356</v>
      </c>
      <c r="DL385">
        <v>28.161036</v>
      </c>
      <c r="DM385">
        <v>999.9</v>
      </c>
      <c r="DN385">
        <v>0</v>
      </c>
      <c r="DO385">
        <v>0</v>
      </c>
      <c r="DP385">
        <v>10009.28</v>
      </c>
      <c r="DQ385">
        <v>0</v>
      </c>
      <c r="DR385">
        <v>156.99716</v>
      </c>
      <c r="DS385">
        <v>-55.654684</v>
      </c>
      <c r="DT385">
        <v>621.5919200000001</v>
      </c>
      <c r="DU385">
        <v>672.93804</v>
      </c>
      <c r="DV385">
        <v>8.0590876</v>
      </c>
      <c r="DW385">
        <v>663.7660400000001</v>
      </c>
      <c r="DX385">
        <v>13.628852</v>
      </c>
      <c r="DY385">
        <v>1.9670384</v>
      </c>
      <c r="DZ385">
        <v>1.2361024</v>
      </c>
      <c r="EA385">
        <v>17.181456</v>
      </c>
      <c r="EB385">
        <v>10.043496</v>
      </c>
      <c r="EC385">
        <v>1500.0136</v>
      </c>
      <c r="ED385">
        <v>0.9729938000000001</v>
      </c>
      <c r="EE385">
        <v>0.02700627199999999</v>
      </c>
      <c r="EF385">
        <v>0</v>
      </c>
      <c r="EG385">
        <v>2.319512</v>
      </c>
      <c r="EH385">
        <v>0</v>
      </c>
      <c r="EI385">
        <v>16247.632</v>
      </c>
      <c r="EJ385">
        <v>12533.452</v>
      </c>
      <c r="EK385">
        <v>40.562</v>
      </c>
      <c r="EL385">
        <v>42.41219999999999</v>
      </c>
      <c r="EM385">
        <v>41.12248</v>
      </c>
      <c r="EN385">
        <v>41.3246</v>
      </c>
      <c r="EO385">
        <v>39.91468</v>
      </c>
      <c r="EP385">
        <v>1459.5032</v>
      </c>
      <c r="EQ385">
        <v>40.5104</v>
      </c>
      <c r="ER385">
        <v>0</v>
      </c>
      <c r="ES385">
        <v>1662657383.9</v>
      </c>
      <c r="ET385">
        <v>0</v>
      </c>
      <c r="EU385">
        <v>2.2832</v>
      </c>
      <c r="EV385">
        <v>-0.3651307756713335</v>
      </c>
      <c r="EW385">
        <v>-5.738461598491425</v>
      </c>
      <c r="EX385">
        <v>16248.044</v>
      </c>
      <c r="EY385">
        <v>15</v>
      </c>
      <c r="EZ385">
        <v>0</v>
      </c>
      <c r="FA385" t="s">
        <v>419</v>
      </c>
      <c r="FB385">
        <v>1662142938.1</v>
      </c>
      <c r="FC385">
        <v>1662142938.1</v>
      </c>
      <c r="FD385">
        <v>0</v>
      </c>
      <c r="FE385">
        <v>0.077</v>
      </c>
      <c r="FF385">
        <v>-0.133</v>
      </c>
      <c r="FG385">
        <v>-3.393</v>
      </c>
      <c r="FH385">
        <v>-0.24</v>
      </c>
      <c r="FI385">
        <v>419</v>
      </c>
      <c r="FJ385">
        <v>24</v>
      </c>
      <c r="FK385">
        <v>0.26</v>
      </c>
      <c r="FL385">
        <v>0.23</v>
      </c>
      <c r="FM385">
        <v>-56.67771</v>
      </c>
      <c r="FN385">
        <v>6.387683302063923</v>
      </c>
      <c r="FO385">
        <v>2.843959809121781</v>
      </c>
      <c r="FP385">
        <v>0</v>
      </c>
      <c r="FQ385">
        <v>2.289520588235294</v>
      </c>
      <c r="FR385">
        <v>-0.1424308678866732</v>
      </c>
      <c r="FS385">
        <v>0.2138089784878243</v>
      </c>
      <c r="FT385">
        <v>1</v>
      </c>
      <c r="FU385">
        <v>8.095163249999999</v>
      </c>
      <c r="FV385">
        <v>-0.8384770356473004</v>
      </c>
      <c r="FW385">
        <v>0.0858284189061962</v>
      </c>
      <c r="FX385">
        <v>0</v>
      </c>
      <c r="FY385">
        <v>1</v>
      </c>
      <c r="FZ385">
        <v>3</v>
      </c>
      <c r="GA385" t="s">
        <v>426</v>
      </c>
      <c r="GB385">
        <v>2.975</v>
      </c>
      <c r="GC385">
        <v>2.71568</v>
      </c>
      <c r="GD385">
        <v>0.125493</v>
      </c>
      <c r="GE385">
        <v>0.131597</v>
      </c>
      <c r="GF385">
        <v>0.0989168</v>
      </c>
      <c r="GG385">
        <v>0.0699422</v>
      </c>
      <c r="GH385">
        <v>27410</v>
      </c>
      <c r="GI385">
        <v>27353.1</v>
      </c>
      <c r="GJ385">
        <v>29173.9</v>
      </c>
      <c r="GK385">
        <v>29160.8</v>
      </c>
      <c r="GL385">
        <v>34860.8</v>
      </c>
      <c r="GM385">
        <v>36044.4</v>
      </c>
      <c r="GN385">
        <v>41117.8</v>
      </c>
      <c r="GO385">
        <v>41538.2</v>
      </c>
      <c r="GP385">
        <v>1.89885</v>
      </c>
      <c r="GQ385">
        <v>2.24032</v>
      </c>
      <c r="GR385">
        <v>-0.0432879</v>
      </c>
      <c r="GS385">
        <v>0</v>
      </c>
      <c r="GT385">
        <v>28.883</v>
      </c>
      <c r="GU385">
        <v>999.9</v>
      </c>
      <c r="GV385">
        <v>37.8</v>
      </c>
      <c r="GW385">
        <v>36.7</v>
      </c>
      <c r="GX385">
        <v>25.8532</v>
      </c>
      <c r="GY385">
        <v>63.1899</v>
      </c>
      <c r="GZ385">
        <v>21.5625</v>
      </c>
      <c r="HA385">
        <v>2</v>
      </c>
      <c r="HB385">
        <v>0.474876</v>
      </c>
      <c r="HC385">
        <v>3.03587</v>
      </c>
      <c r="HD385">
        <v>20.36</v>
      </c>
      <c r="HE385">
        <v>5.20995</v>
      </c>
      <c r="HF385">
        <v>12.0101</v>
      </c>
      <c r="HG385">
        <v>4.9851</v>
      </c>
      <c r="HH385">
        <v>3.28663</v>
      </c>
      <c r="HI385">
        <v>9999</v>
      </c>
      <c r="HJ385">
        <v>9999</v>
      </c>
      <c r="HK385">
        <v>9999</v>
      </c>
      <c r="HL385">
        <v>222.7</v>
      </c>
      <c r="HM385">
        <v>1.86752</v>
      </c>
      <c r="HN385">
        <v>1.86661</v>
      </c>
      <c r="HO385">
        <v>1.86592</v>
      </c>
      <c r="HP385">
        <v>1.86584</v>
      </c>
      <c r="HQ385">
        <v>1.86768</v>
      </c>
      <c r="HR385">
        <v>1.87012</v>
      </c>
      <c r="HS385">
        <v>1.86877</v>
      </c>
      <c r="HT385">
        <v>1.87025</v>
      </c>
      <c r="HU385">
        <v>0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-4.668</v>
      </c>
      <c r="II385">
        <v>-0.1549</v>
      </c>
      <c r="IJ385">
        <v>-2.516739542632623</v>
      </c>
      <c r="IK385">
        <v>-0.003475500162460642</v>
      </c>
      <c r="IL385">
        <v>1.125610701116577E-07</v>
      </c>
      <c r="IM385">
        <v>8.211969671259291E-12</v>
      </c>
      <c r="IN385">
        <v>-0.1937301274936507</v>
      </c>
      <c r="IO385">
        <v>-0.01384364534232655</v>
      </c>
      <c r="IP385">
        <v>0.00103161831321913</v>
      </c>
      <c r="IQ385">
        <v>-1.444183994753534E-05</v>
      </c>
      <c r="IR385">
        <v>3</v>
      </c>
      <c r="IS385">
        <v>2339</v>
      </c>
      <c r="IT385">
        <v>1</v>
      </c>
      <c r="IU385">
        <v>31</v>
      </c>
      <c r="IV385">
        <v>8574.1</v>
      </c>
      <c r="IW385">
        <v>8574.1</v>
      </c>
      <c r="IX385">
        <v>1.92383</v>
      </c>
      <c r="IY385">
        <v>2.21924</v>
      </c>
      <c r="IZ385">
        <v>1.94702</v>
      </c>
      <c r="JA385">
        <v>2.63062</v>
      </c>
      <c r="JB385">
        <v>2.19482</v>
      </c>
      <c r="JC385">
        <v>2.37915</v>
      </c>
      <c r="JD385">
        <v>40.4255</v>
      </c>
      <c r="JE385">
        <v>14.2896</v>
      </c>
      <c r="JF385">
        <v>18</v>
      </c>
      <c r="JG385">
        <v>537.529</v>
      </c>
      <c r="JH385">
        <v>770.074</v>
      </c>
      <c r="JI385">
        <v>25.001</v>
      </c>
      <c r="JJ385">
        <v>33.2946</v>
      </c>
      <c r="JK385">
        <v>30.0004</v>
      </c>
      <c r="JL385">
        <v>33.2598</v>
      </c>
      <c r="JM385">
        <v>33.1803</v>
      </c>
      <c r="JN385">
        <v>38.5131</v>
      </c>
      <c r="JO385">
        <v>43.5884</v>
      </c>
      <c r="JP385">
        <v>0</v>
      </c>
      <c r="JQ385">
        <v>25</v>
      </c>
      <c r="JR385">
        <v>748.505</v>
      </c>
      <c r="JS385">
        <v>13.8344</v>
      </c>
      <c r="JT385">
        <v>99.7993</v>
      </c>
      <c r="JU385">
        <v>99.777</v>
      </c>
    </row>
    <row r="386" spans="1:281">
      <c r="A386">
        <v>370</v>
      </c>
      <c r="B386">
        <v>1662657387</v>
      </c>
      <c r="C386">
        <v>6361.400000095367</v>
      </c>
      <c r="D386" t="s">
        <v>1166</v>
      </c>
      <c r="E386" t="s">
        <v>1167</v>
      </c>
      <c r="F386">
        <v>5</v>
      </c>
      <c r="G386" t="s">
        <v>999</v>
      </c>
      <c r="H386" t="s">
        <v>416</v>
      </c>
      <c r="I386">
        <v>1662657379.520833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696.5619338993441</v>
      </c>
      <c r="AK386">
        <v>649.0827030303028</v>
      </c>
      <c r="AL386">
        <v>2.925538925815229</v>
      </c>
      <c r="AM386">
        <v>64.66516041558027</v>
      </c>
      <c r="AN386">
        <f>(AP386 - AO386 + DI386*1E3/(8.314*(DK386+273.15)) * AR386/DH386 * AQ386) * DH386/(100*CV386) * 1000/(1000 - AP386)</f>
        <v>0</v>
      </c>
      <c r="AO386">
        <v>13.71685878059377</v>
      </c>
      <c r="AP386">
        <v>21.63968668730652</v>
      </c>
      <c r="AQ386">
        <v>-0.007447527785637792</v>
      </c>
      <c r="AR386">
        <v>93.32963312263985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1662657379.520833</v>
      </c>
      <c r="DB386">
        <v>616.467875</v>
      </c>
      <c r="DC386">
        <v>673.6610000000001</v>
      </c>
      <c r="DD386">
        <v>21.66445</v>
      </c>
      <c r="DE386">
        <v>13.66015</v>
      </c>
      <c r="DF386">
        <v>621.0976666666667</v>
      </c>
      <c r="DG386">
        <v>21.819125</v>
      </c>
      <c r="DH386">
        <v>500.0152916666667</v>
      </c>
      <c r="DI386">
        <v>90.69682499999999</v>
      </c>
      <c r="DJ386">
        <v>0.1000352</v>
      </c>
      <c r="DK386">
        <v>28.83340416666667</v>
      </c>
      <c r="DL386">
        <v>28.16881666666667</v>
      </c>
      <c r="DM386">
        <v>999.9</v>
      </c>
      <c r="DN386">
        <v>0</v>
      </c>
      <c r="DO386">
        <v>0</v>
      </c>
      <c r="DP386">
        <v>10006.25416666667</v>
      </c>
      <c r="DQ386">
        <v>0</v>
      </c>
      <c r="DR386">
        <v>157.1675833333333</v>
      </c>
      <c r="DS386">
        <v>-57.19323333333333</v>
      </c>
      <c r="DT386">
        <v>630.1185833333334</v>
      </c>
      <c r="DU386">
        <v>682.991625</v>
      </c>
      <c r="DV386">
        <v>8.004306249999999</v>
      </c>
      <c r="DW386">
        <v>673.6610000000001</v>
      </c>
      <c r="DX386">
        <v>13.66015</v>
      </c>
      <c r="DY386">
        <v>1.964895833333333</v>
      </c>
      <c r="DZ386">
        <v>1.2389325</v>
      </c>
      <c r="EA386">
        <v>17.16425</v>
      </c>
      <c r="EB386">
        <v>10.07762083333333</v>
      </c>
      <c r="EC386">
        <v>1499.999166666667</v>
      </c>
      <c r="ED386">
        <v>0.9729935416666669</v>
      </c>
      <c r="EE386">
        <v>0.02700654583333334</v>
      </c>
      <c r="EF386">
        <v>0</v>
      </c>
      <c r="EG386">
        <v>2.329916666666667</v>
      </c>
      <c r="EH386">
        <v>0</v>
      </c>
      <c r="EI386">
        <v>16247.85416666667</v>
      </c>
      <c r="EJ386">
        <v>12533.35</v>
      </c>
      <c r="EK386">
        <v>40.562</v>
      </c>
      <c r="EL386">
        <v>42.41891666666667</v>
      </c>
      <c r="EM386">
        <v>41.122375</v>
      </c>
      <c r="EN386">
        <v>41.335625</v>
      </c>
      <c r="EO386">
        <v>39.9215</v>
      </c>
      <c r="EP386">
        <v>1459.48875</v>
      </c>
      <c r="EQ386">
        <v>40.51041666666666</v>
      </c>
      <c r="ER386">
        <v>0</v>
      </c>
      <c r="ES386">
        <v>1662657387.5</v>
      </c>
      <c r="ET386">
        <v>0</v>
      </c>
      <c r="EU386">
        <v>2.334248</v>
      </c>
      <c r="EV386">
        <v>1.047984607997958</v>
      </c>
      <c r="EW386">
        <v>-3.876923036400663</v>
      </c>
      <c r="EX386">
        <v>16248.264</v>
      </c>
      <c r="EY386">
        <v>15</v>
      </c>
      <c r="EZ386">
        <v>0</v>
      </c>
      <c r="FA386" t="s">
        <v>419</v>
      </c>
      <c r="FB386">
        <v>1662142938.1</v>
      </c>
      <c r="FC386">
        <v>1662142938.1</v>
      </c>
      <c r="FD386">
        <v>0</v>
      </c>
      <c r="FE386">
        <v>0.077</v>
      </c>
      <c r="FF386">
        <v>-0.133</v>
      </c>
      <c r="FG386">
        <v>-3.393</v>
      </c>
      <c r="FH386">
        <v>-0.24</v>
      </c>
      <c r="FI386">
        <v>419</v>
      </c>
      <c r="FJ386">
        <v>24</v>
      </c>
      <c r="FK386">
        <v>0.26</v>
      </c>
      <c r="FL386">
        <v>0.23</v>
      </c>
      <c r="FM386">
        <v>-56.59418048780487</v>
      </c>
      <c r="FN386">
        <v>-10.38018815331017</v>
      </c>
      <c r="FO386">
        <v>2.596402088371006</v>
      </c>
      <c r="FP386">
        <v>0</v>
      </c>
      <c r="FQ386">
        <v>2.289785294117647</v>
      </c>
      <c r="FR386">
        <v>0.1305316962525496</v>
      </c>
      <c r="FS386">
        <v>0.212868914554796</v>
      </c>
      <c r="FT386">
        <v>1</v>
      </c>
      <c r="FU386">
        <v>8.061623414634145</v>
      </c>
      <c r="FV386">
        <v>-0.9601229268292787</v>
      </c>
      <c r="FW386">
        <v>0.09885402920862302</v>
      </c>
      <c r="FX386">
        <v>0</v>
      </c>
      <c r="FY386">
        <v>1</v>
      </c>
      <c r="FZ386">
        <v>3</v>
      </c>
      <c r="GA386" t="s">
        <v>426</v>
      </c>
      <c r="GB386">
        <v>2.97456</v>
      </c>
      <c r="GC386">
        <v>2.71556</v>
      </c>
      <c r="GD386">
        <v>0.1267</v>
      </c>
      <c r="GE386">
        <v>0.132902</v>
      </c>
      <c r="GF386">
        <v>0.0988952</v>
      </c>
      <c r="GG386">
        <v>0.0699525</v>
      </c>
      <c r="GH386">
        <v>27371.6</v>
      </c>
      <c r="GI386">
        <v>27311.9</v>
      </c>
      <c r="GJ386">
        <v>29173.4</v>
      </c>
      <c r="GK386">
        <v>29160.8</v>
      </c>
      <c r="GL386">
        <v>34861.1</v>
      </c>
      <c r="GM386">
        <v>36044</v>
      </c>
      <c r="GN386">
        <v>41117.1</v>
      </c>
      <c r="GO386">
        <v>41538.2</v>
      </c>
      <c r="GP386">
        <v>1.89872</v>
      </c>
      <c r="GQ386">
        <v>2.24062</v>
      </c>
      <c r="GR386">
        <v>-0.0429451</v>
      </c>
      <c r="GS386">
        <v>0</v>
      </c>
      <c r="GT386">
        <v>28.8876</v>
      </c>
      <c r="GU386">
        <v>999.9</v>
      </c>
      <c r="GV386">
        <v>37.8</v>
      </c>
      <c r="GW386">
        <v>36.7</v>
      </c>
      <c r="GX386">
        <v>25.8492</v>
      </c>
      <c r="GY386">
        <v>63.2499</v>
      </c>
      <c r="GZ386">
        <v>21.7388</v>
      </c>
      <c r="HA386">
        <v>2</v>
      </c>
      <c r="HB386">
        <v>0.475122</v>
      </c>
      <c r="HC386">
        <v>3.03914</v>
      </c>
      <c r="HD386">
        <v>20.3598</v>
      </c>
      <c r="HE386">
        <v>5.20995</v>
      </c>
      <c r="HF386">
        <v>12.0101</v>
      </c>
      <c r="HG386">
        <v>4.98495</v>
      </c>
      <c r="HH386">
        <v>3.28665</v>
      </c>
      <c r="HI386">
        <v>9999</v>
      </c>
      <c r="HJ386">
        <v>9999</v>
      </c>
      <c r="HK386">
        <v>9999</v>
      </c>
      <c r="HL386">
        <v>222.7</v>
      </c>
      <c r="HM386">
        <v>1.86752</v>
      </c>
      <c r="HN386">
        <v>1.8666</v>
      </c>
      <c r="HO386">
        <v>1.86593</v>
      </c>
      <c r="HP386">
        <v>1.86584</v>
      </c>
      <c r="HQ386">
        <v>1.86769</v>
      </c>
      <c r="HR386">
        <v>1.87012</v>
      </c>
      <c r="HS386">
        <v>1.86876</v>
      </c>
      <c r="HT386">
        <v>1.87025</v>
      </c>
      <c r="HU386">
        <v>0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-4.696</v>
      </c>
      <c r="II386">
        <v>-0.155</v>
      </c>
      <c r="IJ386">
        <v>-2.516739542632623</v>
      </c>
      <c r="IK386">
        <v>-0.003475500162460642</v>
      </c>
      <c r="IL386">
        <v>1.125610701116577E-07</v>
      </c>
      <c r="IM386">
        <v>8.211969671259291E-12</v>
      </c>
      <c r="IN386">
        <v>-0.1937301274936507</v>
      </c>
      <c r="IO386">
        <v>-0.01384364534232655</v>
      </c>
      <c r="IP386">
        <v>0.00103161831321913</v>
      </c>
      <c r="IQ386">
        <v>-1.444183994753534E-05</v>
      </c>
      <c r="IR386">
        <v>3</v>
      </c>
      <c r="IS386">
        <v>2339</v>
      </c>
      <c r="IT386">
        <v>1</v>
      </c>
      <c r="IU386">
        <v>31</v>
      </c>
      <c r="IV386">
        <v>8574.1</v>
      </c>
      <c r="IW386">
        <v>8574.1</v>
      </c>
      <c r="IX386">
        <v>1.98486</v>
      </c>
      <c r="IY386">
        <v>2.2229</v>
      </c>
      <c r="IZ386">
        <v>1.94702</v>
      </c>
      <c r="JA386">
        <v>2.63306</v>
      </c>
      <c r="JB386">
        <v>2.19482</v>
      </c>
      <c r="JC386">
        <v>2.40601</v>
      </c>
      <c r="JD386">
        <v>40.4255</v>
      </c>
      <c r="JE386">
        <v>14.2984</v>
      </c>
      <c r="JF386">
        <v>18</v>
      </c>
      <c r="JG386">
        <v>537.462</v>
      </c>
      <c r="JH386">
        <v>770.3920000000001</v>
      </c>
      <c r="JI386">
        <v>25.001</v>
      </c>
      <c r="JJ386">
        <v>33.297</v>
      </c>
      <c r="JK386">
        <v>30.0005</v>
      </c>
      <c r="JL386">
        <v>33.2622</v>
      </c>
      <c r="JM386">
        <v>33.1823</v>
      </c>
      <c r="JN386">
        <v>39.7235</v>
      </c>
      <c r="JO386">
        <v>43.2998</v>
      </c>
      <c r="JP386">
        <v>0</v>
      </c>
      <c r="JQ386">
        <v>25</v>
      </c>
      <c r="JR386">
        <v>687.576</v>
      </c>
      <c r="JS386">
        <v>13.8775</v>
      </c>
      <c r="JT386">
        <v>99.79770000000001</v>
      </c>
      <c r="JU386">
        <v>99.777</v>
      </c>
    </row>
    <row r="387" spans="1:281">
      <c r="A387">
        <v>371</v>
      </c>
      <c r="B387">
        <v>1662657389</v>
      </c>
      <c r="C387">
        <v>6363.400000095367</v>
      </c>
      <c r="D387" t="s">
        <v>1168</v>
      </c>
      <c r="E387" t="s">
        <v>1169</v>
      </c>
      <c r="F387">
        <v>5</v>
      </c>
      <c r="G387" t="s">
        <v>999</v>
      </c>
      <c r="H387" t="s">
        <v>416</v>
      </c>
      <c r="I387">
        <v>1662657381.416667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703.3894459458386</v>
      </c>
      <c r="AK387">
        <v>655.2317575757571</v>
      </c>
      <c r="AL387">
        <v>3.033706770636507</v>
      </c>
      <c r="AM387">
        <v>64.66516041558027</v>
      </c>
      <c r="AN387">
        <f>(AP387 - AO387 + DI387*1E3/(8.314*(DK387+273.15)) * AR387/DH387 * AQ387) * DH387/(100*CV387) * 1000/(1000 - AP387)</f>
        <v>0</v>
      </c>
      <c r="AO387">
        <v>13.73877340711278</v>
      </c>
      <c r="AP387">
        <v>21.62793911248711</v>
      </c>
      <c r="AQ387">
        <v>3.675079962884486E-05</v>
      </c>
      <c r="AR387">
        <v>93.32963312263985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1662657381.416667</v>
      </c>
      <c r="DB387">
        <v>621.3458333333334</v>
      </c>
      <c r="DC387">
        <v>679.5216666666666</v>
      </c>
      <c r="DD387">
        <v>21.65335833333333</v>
      </c>
      <c r="DE387">
        <v>13.67945416666667</v>
      </c>
      <c r="DF387">
        <v>625.9919166666666</v>
      </c>
      <c r="DG387">
        <v>21.80815416666667</v>
      </c>
      <c r="DH387">
        <v>500.0020416666666</v>
      </c>
      <c r="DI387">
        <v>90.69644583333333</v>
      </c>
      <c r="DJ387">
        <v>0.1000181583333333</v>
      </c>
      <c r="DK387">
        <v>28.8342</v>
      </c>
      <c r="DL387">
        <v>28.17337916666667</v>
      </c>
      <c r="DM387">
        <v>999.9</v>
      </c>
      <c r="DN387">
        <v>0</v>
      </c>
      <c r="DO387">
        <v>0</v>
      </c>
      <c r="DP387">
        <v>10005.31583333333</v>
      </c>
      <c r="DQ387">
        <v>0</v>
      </c>
      <c r="DR387">
        <v>157.2432916666667</v>
      </c>
      <c r="DS387">
        <v>-58.17586249999999</v>
      </c>
      <c r="DT387">
        <v>635.0974583333334</v>
      </c>
      <c r="DU387">
        <v>688.9469166666668</v>
      </c>
      <c r="DV387">
        <v>7.973916666666667</v>
      </c>
      <c r="DW387">
        <v>679.5216666666666</v>
      </c>
      <c r="DX387">
        <v>13.67945416666667</v>
      </c>
      <c r="DY387">
        <v>1.963881666666667</v>
      </c>
      <c r="DZ387">
        <v>1.2406775</v>
      </c>
      <c r="EA387">
        <v>17.15609583333334</v>
      </c>
      <c r="EB387">
        <v>10.09865833333333</v>
      </c>
      <c r="EC387">
        <v>1500.010416666667</v>
      </c>
      <c r="ED387">
        <v>0.9729937500000001</v>
      </c>
      <c r="EE387">
        <v>0.027006325</v>
      </c>
      <c r="EF387">
        <v>0</v>
      </c>
      <c r="EG387">
        <v>2.345429166666666</v>
      </c>
      <c r="EH387">
        <v>0</v>
      </c>
      <c r="EI387">
        <v>16248.67916666667</v>
      </c>
      <c r="EJ387">
        <v>12533.45</v>
      </c>
      <c r="EK387">
        <v>40.562</v>
      </c>
      <c r="EL387">
        <v>42.41891666666667</v>
      </c>
      <c r="EM387">
        <v>41.122375</v>
      </c>
      <c r="EN387">
        <v>41.3435</v>
      </c>
      <c r="EO387">
        <v>39.92666666666667</v>
      </c>
      <c r="EP387">
        <v>1459.5</v>
      </c>
      <c r="EQ387">
        <v>40.51041666666666</v>
      </c>
      <c r="ER387">
        <v>0</v>
      </c>
      <c r="ES387">
        <v>1662657389.3</v>
      </c>
      <c r="ET387">
        <v>0</v>
      </c>
      <c r="EU387">
        <v>2.323938461538462</v>
      </c>
      <c r="EV387">
        <v>0.6484581220939439</v>
      </c>
      <c r="EW387">
        <v>31.78119659935896</v>
      </c>
      <c r="EX387">
        <v>16249.4</v>
      </c>
      <c r="EY387">
        <v>15</v>
      </c>
      <c r="EZ387">
        <v>0</v>
      </c>
      <c r="FA387" t="s">
        <v>419</v>
      </c>
      <c r="FB387">
        <v>1662142938.1</v>
      </c>
      <c r="FC387">
        <v>1662142938.1</v>
      </c>
      <c r="FD387">
        <v>0</v>
      </c>
      <c r="FE387">
        <v>0.077</v>
      </c>
      <c r="FF387">
        <v>-0.133</v>
      </c>
      <c r="FG387">
        <v>-3.393</v>
      </c>
      <c r="FH387">
        <v>-0.24</v>
      </c>
      <c r="FI387">
        <v>419</v>
      </c>
      <c r="FJ387">
        <v>24</v>
      </c>
      <c r="FK387">
        <v>0.26</v>
      </c>
      <c r="FL387">
        <v>0.23</v>
      </c>
      <c r="FM387">
        <v>-56.88934634146342</v>
      </c>
      <c r="FN387">
        <v>-28.2300815331011</v>
      </c>
      <c r="FO387">
        <v>2.890479848179281</v>
      </c>
      <c r="FP387">
        <v>0</v>
      </c>
      <c r="FQ387">
        <v>2.3171</v>
      </c>
      <c r="FR387">
        <v>0.6259587432158142</v>
      </c>
      <c r="FS387">
        <v>0.2400081175097797</v>
      </c>
      <c r="FT387">
        <v>1</v>
      </c>
      <c r="FU387">
        <v>8.019535609756097</v>
      </c>
      <c r="FV387">
        <v>-1.015789756097538</v>
      </c>
      <c r="FW387">
        <v>0.1033597706108414</v>
      </c>
      <c r="FX387">
        <v>0</v>
      </c>
      <c r="FY387">
        <v>1</v>
      </c>
      <c r="FZ387">
        <v>3</v>
      </c>
      <c r="GA387" t="s">
        <v>426</v>
      </c>
      <c r="GB387">
        <v>2.97483</v>
      </c>
      <c r="GC387">
        <v>2.71563</v>
      </c>
      <c r="GD387">
        <v>0.127528</v>
      </c>
      <c r="GE387">
        <v>0.133727</v>
      </c>
      <c r="GF387">
        <v>0.0988685</v>
      </c>
      <c r="GG387">
        <v>0.0700341</v>
      </c>
      <c r="GH387">
        <v>27345.7</v>
      </c>
      <c r="GI387">
        <v>27285.8</v>
      </c>
      <c r="GJ387">
        <v>29173.5</v>
      </c>
      <c r="GK387">
        <v>29160.7</v>
      </c>
      <c r="GL387">
        <v>34862.1</v>
      </c>
      <c r="GM387">
        <v>36041</v>
      </c>
      <c r="GN387">
        <v>41117.1</v>
      </c>
      <c r="GO387">
        <v>41538.3</v>
      </c>
      <c r="GP387">
        <v>1.89867</v>
      </c>
      <c r="GQ387">
        <v>2.24055</v>
      </c>
      <c r="GR387">
        <v>-0.0428408</v>
      </c>
      <c r="GS387">
        <v>0</v>
      </c>
      <c r="GT387">
        <v>28.8907</v>
      </c>
      <c r="GU387">
        <v>999.9</v>
      </c>
      <c r="GV387">
        <v>37.8</v>
      </c>
      <c r="GW387">
        <v>36.7</v>
      </c>
      <c r="GX387">
        <v>25.8488</v>
      </c>
      <c r="GY387">
        <v>63.3499</v>
      </c>
      <c r="GZ387">
        <v>21.5224</v>
      </c>
      <c r="HA387">
        <v>2</v>
      </c>
      <c r="HB387">
        <v>0.475353</v>
      </c>
      <c r="HC387">
        <v>3.04122</v>
      </c>
      <c r="HD387">
        <v>20.3597</v>
      </c>
      <c r="HE387">
        <v>5.2095</v>
      </c>
      <c r="HF387">
        <v>12.0099</v>
      </c>
      <c r="HG387">
        <v>4.9847</v>
      </c>
      <c r="HH387">
        <v>3.2866</v>
      </c>
      <c r="HI387">
        <v>9999</v>
      </c>
      <c r="HJ387">
        <v>9999</v>
      </c>
      <c r="HK387">
        <v>9999</v>
      </c>
      <c r="HL387">
        <v>222.7</v>
      </c>
      <c r="HM387">
        <v>1.86752</v>
      </c>
      <c r="HN387">
        <v>1.86661</v>
      </c>
      <c r="HO387">
        <v>1.86593</v>
      </c>
      <c r="HP387">
        <v>1.86584</v>
      </c>
      <c r="HQ387">
        <v>1.8677</v>
      </c>
      <c r="HR387">
        <v>1.87012</v>
      </c>
      <c r="HS387">
        <v>1.86877</v>
      </c>
      <c r="HT387">
        <v>1.87026</v>
      </c>
      <c r="HU387">
        <v>0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-4.717</v>
      </c>
      <c r="II387">
        <v>-0.1551</v>
      </c>
      <c r="IJ387">
        <v>-2.516739542632623</v>
      </c>
      <c r="IK387">
        <v>-0.003475500162460642</v>
      </c>
      <c r="IL387">
        <v>1.125610701116577E-07</v>
      </c>
      <c r="IM387">
        <v>8.211969671259291E-12</v>
      </c>
      <c r="IN387">
        <v>-0.1937301274936507</v>
      </c>
      <c r="IO387">
        <v>-0.01384364534232655</v>
      </c>
      <c r="IP387">
        <v>0.00103161831321913</v>
      </c>
      <c r="IQ387">
        <v>-1.444183994753534E-05</v>
      </c>
      <c r="IR387">
        <v>3</v>
      </c>
      <c r="IS387">
        <v>2339</v>
      </c>
      <c r="IT387">
        <v>1</v>
      </c>
      <c r="IU387">
        <v>31</v>
      </c>
      <c r="IV387">
        <v>8574.200000000001</v>
      </c>
      <c r="IW387">
        <v>8574.200000000001</v>
      </c>
      <c r="IX387">
        <v>1.99951</v>
      </c>
      <c r="IY387">
        <v>2.21802</v>
      </c>
      <c r="IZ387">
        <v>1.94702</v>
      </c>
      <c r="JA387">
        <v>2.62817</v>
      </c>
      <c r="JB387">
        <v>2.19482</v>
      </c>
      <c r="JC387">
        <v>2.3877</v>
      </c>
      <c r="JD387">
        <v>40.4255</v>
      </c>
      <c r="JE387">
        <v>14.2896</v>
      </c>
      <c r="JF387">
        <v>18</v>
      </c>
      <c r="JG387">
        <v>537.433</v>
      </c>
      <c r="JH387">
        <v>770.331</v>
      </c>
      <c r="JI387">
        <v>25.001</v>
      </c>
      <c r="JJ387">
        <v>33.2985</v>
      </c>
      <c r="JK387">
        <v>30.0005</v>
      </c>
      <c r="JL387">
        <v>33.2629</v>
      </c>
      <c r="JM387">
        <v>33.1833</v>
      </c>
      <c r="JN387">
        <v>40.0232</v>
      </c>
      <c r="JO387">
        <v>43.2998</v>
      </c>
      <c r="JP387">
        <v>0</v>
      </c>
      <c r="JQ387">
        <v>25</v>
      </c>
      <c r="JR387">
        <v>694.252</v>
      </c>
      <c r="JS387">
        <v>13.9068</v>
      </c>
      <c r="JT387">
        <v>99.79770000000001</v>
      </c>
      <c r="JU387">
        <v>99.77719999999999</v>
      </c>
    </row>
    <row r="388" spans="1:281">
      <c r="A388">
        <v>372</v>
      </c>
      <c r="B388">
        <v>1662657392</v>
      </c>
      <c r="C388">
        <v>6366.400000095367</v>
      </c>
      <c r="D388" t="s">
        <v>1170</v>
      </c>
      <c r="E388" t="s">
        <v>1171</v>
      </c>
      <c r="F388">
        <v>5</v>
      </c>
      <c r="G388" t="s">
        <v>999</v>
      </c>
      <c r="H388" t="s">
        <v>416</v>
      </c>
      <c r="I388">
        <v>1662657384.22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713.1203882212932</v>
      </c>
      <c r="AK388">
        <v>664.4621757575754</v>
      </c>
      <c r="AL388">
        <v>3.078352276423036</v>
      </c>
      <c r="AM388">
        <v>64.66516041558027</v>
      </c>
      <c r="AN388">
        <f>(AP388 - AO388 + DI388*1E3/(8.314*(DK388+273.15)) * AR388/DH388 * AQ388) * DH388/(100*CV388) * 1000/(1000 - AP388)</f>
        <v>0</v>
      </c>
      <c r="AO388">
        <v>13.7392416566084</v>
      </c>
      <c r="AP388">
        <v>21.6115270381837</v>
      </c>
      <c r="AQ388">
        <v>-0.0003866635111406533</v>
      </c>
      <c r="AR388">
        <v>93.32963312263985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1662657384.22</v>
      </c>
      <c r="DB388">
        <v>628.98292</v>
      </c>
      <c r="DC388">
        <v>688.49708</v>
      </c>
      <c r="DD388">
        <v>21.639464</v>
      </c>
      <c r="DE388">
        <v>13.714612</v>
      </c>
      <c r="DF388">
        <v>633.6545599999999</v>
      </c>
      <c r="DG388">
        <v>21.794404</v>
      </c>
      <c r="DH388">
        <v>500.01348</v>
      </c>
      <c r="DI388">
        <v>90.696124</v>
      </c>
      <c r="DJ388">
        <v>0.100025956</v>
      </c>
      <c r="DK388">
        <v>28.835828</v>
      </c>
      <c r="DL388">
        <v>28.180524</v>
      </c>
      <c r="DM388">
        <v>999.9</v>
      </c>
      <c r="DN388">
        <v>0</v>
      </c>
      <c r="DO388">
        <v>0</v>
      </c>
      <c r="DP388">
        <v>10000.8752</v>
      </c>
      <c r="DQ388">
        <v>0</v>
      </c>
      <c r="DR388">
        <v>157.17384</v>
      </c>
      <c r="DS388">
        <v>-59.514136</v>
      </c>
      <c r="DT388">
        <v>642.8945200000001</v>
      </c>
      <c r="DU388">
        <v>698.07176</v>
      </c>
      <c r="DV388">
        <v>7.9248668</v>
      </c>
      <c r="DW388">
        <v>688.49708</v>
      </c>
      <c r="DX388">
        <v>13.714612</v>
      </c>
      <c r="DY388">
        <v>1.9626148</v>
      </c>
      <c r="DZ388">
        <v>1.2438612</v>
      </c>
      <c r="EA388">
        <v>17.145908</v>
      </c>
      <c r="EB388">
        <v>10.136984</v>
      </c>
      <c r="EC388">
        <v>1499.988</v>
      </c>
      <c r="ED388">
        <v>0.9729936000000001</v>
      </c>
      <c r="EE388">
        <v>0.027006484</v>
      </c>
      <c r="EF388">
        <v>0</v>
      </c>
      <c r="EG388">
        <v>2.325064</v>
      </c>
      <c r="EH388">
        <v>0</v>
      </c>
      <c r="EI388">
        <v>16251.612</v>
      </c>
      <c r="EJ388">
        <v>12533.264</v>
      </c>
      <c r="EK388">
        <v>40.562</v>
      </c>
      <c r="EL388">
        <v>42.42708</v>
      </c>
      <c r="EM388">
        <v>41.12248</v>
      </c>
      <c r="EN388">
        <v>41.35484</v>
      </c>
      <c r="EO388">
        <v>39.937</v>
      </c>
      <c r="EP388">
        <v>1459.478</v>
      </c>
      <c r="EQ388">
        <v>40.51</v>
      </c>
      <c r="ER388">
        <v>0</v>
      </c>
      <c r="ES388">
        <v>1662657392.3</v>
      </c>
      <c r="ET388">
        <v>0</v>
      </c>
      <c r="EU388">
        <v>2.31026</v>
      </c>
      <c r="EV388">
        <v>0.1028000011927011</v>
      </c>
      <c r="EW388">
        <v>108.6000002525008</v>
      </c>
      <c r="EX388">
        <v>16252.768</v>
      </c>
      <c r="EY388">
        <v>15</v>
      </c>
      <c r="EZ388">
        <v>0</v>
      </c>
      <c r="FA388" t="s">
        <v>419</v>
      </c>
      <c r="FB388">
        <v>1662142938.1</v>
      </c>
      <c r="FC388">
        <v>1662142938.1</v>
      </c>
      <c r="FD388">
        <v>0</v>
      </c>
      <c r="FE388">
        <v>0.077</v>
      </c>
      <c r="FF388">
        <v>-0.133</v>
      </c>
      <c r="FG388">
        <v>-3.393</v>
      </c>
      <c r="FH388">
        <v>-0.24</v>
      </c>
      <c r="FI388">
        <v>419</v>
      </c>
      <c r="FJ388">
        <v>24</v>
      </c>
      <c r="FK388">
        <v>0.26</v>
      </c>
      <c r="FL388">
        <v>0.23</v>
      </c>
      <c r="FM388">
        <v>-57.95114500000001</v>
      </c>
      <c r="FN388">
        <v>-30.75985666041267</v>
      </c>
      <c r="FO388">
        <v>2.986173158571853</v>
      </c>
      <c r="FP388">
        <v>0</v>
      </c>
      <c r="FQ388">
        <v>2.302673529411765</v>
      </c>
      <c r="FR388">
        <v>-0.09829335580706387</v>
      </c>
      <c r="FS388">
        <v>0.234398916265342</v>
      </c>
      <c r="FT388">
        <v>1</v>
      </c>
      <c r="FU388">
        <v>7.978022</v>
      </c>
      <c r="FV388">
        <v>-1.053898311444663</v>
      </c>
      <c r="FW388">
        <v>0.1042178503472414</v>
      </c>
      <c r="FX388">
        <v>0</v>
      </c>
      <c r="FY388">
        <v>1</v>
      </c>
      <c r="FZ388">
        <v>3</v>
      </c>
      <c r="GA388" t="s">
        <v>426</v>
      </c>
      <c r="GB388">
        <v>2.97482</v>
      </c>
      <c r="GC388">
        <v>2.71554</v>
      </c>
      <c r="GD388">
        <v>0.128771</v>
      </c>
      <c r="GE388">
        <v>0.135052</v>
      </c>
      <c r="GF388">
        <v>0.0988241</v>
      </c>
      <c r="GG388">
        <v>0.0701862</v>
      </c>
      <c r="GH388">
        <v>27306.9</v>
      </c>
      <c r="GI388">
        <v>27244</v>
      </c>
      <c r="GJ388">
        <v>29173.8</v>
      </c>
      <c r="GK388">
        <v>29160.7</v>
      </c>
      <c r="GL388">
        <v>34864.2</v>
      </c>
      <c r="GM388">
        <v>36035.1</v>
      </c>
      <c r="GN388">
        <v>41117.5</v>
      </c>
      <c r="GO388">
        <v>41538.3</v>
      </c>
      <c r="GP388">
        <v>1.8987</v>
      </c>
      <c r="GQ388">
        <v>2.24042</v>
      </c>
      <c r="GR388">
        <v>-0.042513</v>
      </c>
      <c r="GS388">
        <v>0</v>
      </c>
      <c r="GT388">
        <v>28.8941</v>
      </c>
      <c r="GU388">
        <v>999.9</v>
      </c>
      <c r="GV388">
        <v>37.8</v>
      </c>
      <c r="GW388">
        <v>36.7</v>
      </c>
      <c r="GX388">
        <v>25.8512</v>
      </c>
      <c r="GY388">
        <v>63.2299</v>
      </c>
      <c r="GZ388">
        <v>21.6226</v>
      </c>
      <c r="HA388">
        <v>2</v>
      </c>
      <c r="HB388">
        <v>0.475579</v>
      </c>
      <c r="HC388">
        <v>3.0441</v>
      </c>
      <c r="HD388">
        <v>20.3596</v>
      </c>
      <c r="HE388">
        <v>5.20995</v>
      </c>
      <c r="HF388">
        <v>12.0099</v>
      </c>
      <c r="HG388">
        <v>4.98485</v>
      </c>
      <c r="HH388">
        <v>3.2865</v>
      </c>
      <c r="HI388">
        <v>9999</v>
      </c>
      <c r="HJ388">
        <v>9999</v>
      </c>
      <c r="HK388">
        <v>9999</v>
      </c>
      <c r="HL388">
        <v>222.7</v>
      </c>
      <c r="HM388">
        <v>1.86752</v>
      </c>
      <c r="HN388">
        <v>1.8666</v>
      </c>
      <c r="HO388">
        <v>1.8659</v>
      </c>
      <c r="HP388">
        <v>1.86584</v>
      </c>
      <c r="HQ388">
        <v>1.8677</v>
      </c>
      <c r="HR388">
        <v>1.87012</v>
      </c>
      <c r="HS388">
        <v>1.86878</v>
      </c>
      <c r="HT388">
        <v>1.87027</v>
      </c>
      <c r="HU388">
        <v>0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-4.747</v>
      </c>
      <c r="II388">
        <v>-0.1553</v>
      </c>
      <c r="IJ388">
        <v>-2.516739542632623</v>
      </c>
      <c r="IK388">
        <v>-0.003475500162460642</v>
      </c>
      <c r="IL388">
        <v>1.125610701116577E-07</v>
      </c>
      <c r="IM388">
        <v>8.211969671259291E-12</v>
      </c>
      <c r="IN388">
        <v>-0.1937301274936507</v>
      </c>
      <c r="IO388">
        <v>-0.01384364534232655</v>
      </c>
      <c r="IP388">
        <v>0.00103161831321913</v>
      </c>
      <c r="IQ388">
        <v>-1.444183994753534E-05</v>
      </c>
      <c r="IR388">
        <v>3</v>
      </c>
      <c r="IS388">
        <v>2339</v>
      </c>
      <c r="IT388">
        <v>1</v>
      </c>
      <c r="IU388">
        <v>31</v>
      </c>
      <c r="IV388">
        <v>8574.200000000001</v>
      </c>
      <c r="IW388">
        <v>8574.200000000001</v>
      </c>
      <c r="IX388">
        <v>1.98242</v>
      </c>
      <c r="IY388">
        <v>2.22656</v>
      </c>
      <c r="IZ388">
        <v>1.94702</v>
      </c>
      <c r="JA388">
        <v>2.63306</v>
      </c>
      <c r="JB388">
        <v>2.19482</v>
      </c>
      <c r="JC388">
        <v>2.38037</v>
      </c>
      <c r="JD388">
        <v>40.451</v>
      </c>
      <c r="JE388">
        <v>14.2896</v>
      </c>
      <c r="JF388">
        <v>18</v>
      </c>
      <c r="JG388">
        <v>537.468</v>
      </c>
      <c r="JH388">
        <v>770.235</v>
      </c>
      <c r="JI388">
        <v>25.001</v>
      </c>
      <c r="JJ388">
        <v>33.3005</v>
      </c>
      <c r="JK388">
        <v>30.0005</v>
      </c>
      <c r="JL388">
        <v>33.265</v>
      </c>
      <c r="JM388">
        <v>33.1854</v>
      </c>
      <c r="JN388">
        <v>39.6773</v>
      </c>
      <c r="JO388">
        <v>42.99</v>
      </c>
      <c r="JP388">
        <v>0</v>
      </c>
      <c r="JQ388">
        <v>25</v>
      </c>
      <c r="JR388">
        <v>775.244</v>
      </c>
      <c r="JS388">
        <v>13.9553</v>
      </c>
      <c r="JT388">
        <v>99.7988</v>
      </c>
      <c r="JU388">
        <v>99.7771</v>
      </c>
    </row>
    <row r="389" spans="1:281">
      <c r="A389">
        <v>373</v>
      </c>
      <c r="B389">
        <v>1662657394</v>
      </c>
      <c r="C389">
        <v>6368.400000095367</v>
      </c>
      <c r="D389" t="s">
        <v>1172</v>
      </c>
      <c r="E389" t="s">
        <v>1173</v>
      </c>
      <c r="F389">
        <v>5</v>
      </c>
      <c r="G389" t="s">
        <v>999</v>
      </c>
      <c r="H389" t="s">
        <v>416</v>
      </c>
      <c r="I389">
        <v>1662657386.416667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719.9560879747971</v>
      </c>
      <c r="AK389">
        <v>670.8483393939392</v>
      </c>
      <c r="AL389">
        <v>3.148595728331967</v>
      </c>
      <c r="AM389">
        <v>64.66516041558027</v>
      </c>
      <c r="AN389">
        <f>(AP389 - AO389 + DI389*1E3/(8.314*(DK389+273.15)) * AR389/DH389 * AQ389) * DH389/(100*CV389) * 1000/(1000 - AP389)</f>
        <v>0</v>
      </c>
      <c r="AO389">
        <v>13.75808858688975</v>
      </c>
      <c r="AP389">
        <v>21.60530237358103</v>
      </c>
      <c r="AQ389">
        <v>-0.001077833677294643</v>
      </c>
      <c r="AR389">
        <v>93.32963312263985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1662657386.416667</v>
      </c>
      <c r="DB389">
        <v>635.1712083333333</v>
      </c>
      <c r="DC389">
        <v>695.6793750000001</v>
      </c>
      <c r="DD389">
        <v>21.63020416666667</v>
      </c>
      <c r="DE389">
        <v>13.74747916666666</v>
      </c>
      <c r="DF389">
        <v>639.8634583333333</v>
      </c>
      <c r="DG389">
        <v>21.7852375</v>
      </c>
      <c r="DH389">
        <v>500.0144166666667</v>
      </c>
      <c r="DI389">
        <v>90.69584999999999</v>
      </c>
      <c r="DJ389">
        <v>0.10004145</v>
      </c>
      <c r="DK389">
        <v>28.83763333333333</v>
      </c>
      <c r="DL389">
        <v>28.1862375</v>
      </c>
      <c r="DM389">
        <v>999.9</v>
      </c>
      <c r="DN389">
        <v>0</v>
      </c>
      <c r="DO389">
        <v>0</v>
      </c>
      <c r="DP389">
        <v>9996.147083333333</v>
      </c>
      <c r="DQ389">
        <v>0</v>
      </c>
      <c r="DR389">
        <v>157.1208333333333</v>
      </c>
      <c r="DS389">
        <v>-60.50815</v>
      </c>
      <c r="DT389">
        <v>649.2135</v>
      </c>
      <c r="DU389">
        <v>705.377125</v>
      </c>
      <c r="DV389">
        <v>7.882734583333334</v>
      </c>
      <c r="DW389">
        <v>695.6793750000001</v>
      </c>
      <c r="DX389">
        <v>13.74747916666666</v>
      </c>
      <c r="DY389">
        <v>1.961768333333334</v>
      </c>
      <c r="DZ389">
        <v>1.246838333333333</v>
      </c>
      <c r="EA389">
        <v>17.1391</v>
      </c>
      <c r="EB389">
        <v>10.17279583333333</v>
      </c>
      <c r="EC389">
        <v>1500.004166666667</v>
      </c>
      <c r="ED389">
        <v>0.9729939583333334</v>
      </c>
      <c r="EE389">
        <v>0.02700610416666667</v>
      </c>
      <c r="EF389">
        <v>0</v>
      </c>
      <c r="EG389">
        <v>2.306791666666667</v>
      </c>
      <c r="EH389">
        <v>0</v>
      </c>
      <c r="EI389">
        <v>16255.33333333333</v>
      </c>
      <c r="EJ389">
        <v>12533.4</v>
      </c>
      <c r="EK389">
        <v>40.562</v>
      </c>
      <c r="EL389">
        <v>42.43183333333334</v>
      </c>
      <c r="EM389">
        <v>41.125</v>
      </c>
      <c r="EN389">
        <v>41.35925</v>
      </c>
      <c r="EO389">
        <v>39.937</v>
      </c>
      <c r="EP389">
        <v>1459.494166666667</v>
      </c>
      <c r="EQ389">
        <v>40.51</v>
      </c>
      <c r="ER389">
        <v>0</v>
      </c>
      <c r="ES389">
        <v>1662657394.1</v>
      </c>
      <c r="ET389">
        <v>0</v>
      </c>
      <c r="EU389">
        <v>2.296984615384615</v>
      </c>
      <c r="EV389">
        <v>0.4767452965123262</v>
      </c>
      <c r="EW389">
        <v>138.8547008837355</v>
      </c>
      <c r="EX389">
        <v>16255.97307692308</v>
      </c>
      <c r="EY389">
        <v>15</v>
      </c>
      <c r="EZ389">
        <v>0</v>
      </c>
      <c r="FA389" t="s">
        <v>419</v>
      </c>
      <c r="FB389">
        <v>1662142938.1</v>
      </c>
      <c r="FC389">
        <v>1662142938.1</v>
      </c>
      <c r="FD389">
        <v>0</v>
      </c>
      <c r="FE389">
        <v>0.077</v>
      </c>
      <c r="FF389">
        <v>-0.133</v>
      </c>
      <c r="FG389">
        <v>-3.393</v>
      </c>
      <c r="FH389">
        <v>-0.24</v>
      </c>
      <c r="FI389">
        <v>419</v>
      </c>
      <c r="FJ389">
        <v>24</v>
      </c>
      <c r="FK389">
        <v>0.26</v>
      </c>
      <c r="FL389">
        <v>0.23</v>
      </c>
      <c r="FM389">
        <v>-58.9864487804878</v>
      </c>
      <c r="FN389">
        <v>-28.5921428571428</v>
      </c>
      <c r="FO389">
        <v>2.86026978585314</v>
      </c>
      <c r="FP389">
        <v>0</v>
      </c>
      <c r="FQ389">
        <v>2.295670588235294</v>
      </c>
      <c r="FR389">
        <v>0.1548693643468958</v>
      </c>
      <c r="FS389">
        <v>0.2294193367528652</v>
      </c>
      <c r="FT389">
        <v>1</v>
      </c>
      <c r="FU389">
        <v>7.941104390243903</v>
      </c>
      <c r="FV389">
        <v>-1.047869477351926</v>
      </c>
      <c r="FW389">
        <v>0.1060625823091801</v>
      </c>
      <c r="FX389">
        <v>0</v>
      </c>
      <c r="FY389">
        <v>1</v>
      </c>
      <c r="FZ389">
        <v>3</v>
      </c>
      <c r="GA389" t="s">
        <v>426</v>
      </c>
      <c r="GB389">
        <v>2.97464</v>
      </c>
      <c r="GC389">
        <v>2.71561</v>
      </c>
      <c r="GD389">
        <v>0.129631</v>
      </c>
      <c r="GE389">
        <v>0.13591</v>
      </c>
      <c r="GF389">
        <v>0.0988059</v>
      </c>
      <c r="GG389">
        <v>0.0703612</v>
      </c>
      <c r="GH389">
        <v>27280</v>
      </c>
      <c r="GI389">
        <v>27216.9</v>
      </c>
      <c r="GJ389">
        <v>29173.9</v>
      </c>
      <c r="GK389">
        <v>29160.8</v>
      </c>
      <c r="GL389">
        <v>34865</v>
      </c>
      <c r="GM389">
        <v>36028.3</v>
      </c>
      <c r="GN389">
        <v>41117.6</v>
      </c>
      <c r="GO389">
        <v>41538.3</v>
      </c>
      <c r="GP389">
        <v>1.89858</v>
      </c>
      <c r="GQ389">
        <v>2.2405</v>
      </c>
      <c r="GR389">
        <v>-0.0420287</v>
      </c>
      <c r="GS389">
        <v>0</v>
      </c>
      <c r="GT389">
        <v>28.8973</v>
      </c>
      <c r="GU389">
        <v>999.9</v>
      </c>
      <c r="GV389">
        <v>37.8</v>
      </c>
      <c r="GW389">
        <v>36.7</v>
      </c>
      <c r="GX389">
        <v>25.8493</v>
      </c>
      <c r="GY389">
        <v>63.2399</v>
      </c>
      <c r="GZ389">
        <v>21.5304</v>
      </c>
      <c r="HA389">
        <v>2</v>
      </c>
      <c r="HB389">
        <v>0.475744</v>
      </c>
      <c r="HC389">
        <v>3.04614</v>
      </c>
      <c r="HD389">
        <v>20.3596</v>
      </c>
      <c r="HE389">
        <v>5.20995</v>
      </c>
      <c r="HF389">
        <v>12.0099</v>
      </c>
      <c r="HG389">
        <v>4.985</v>
      </c>
      <c r="HH389">
        <v>3.28653</v>
      </c>
      <c r="HI389">
        <v>9999</v>
      </c>
      <c r="HJ389">
        <v>9999</v>
      </c>
      <c r="HK389">
        <v>9999</v>
      </c>
      <c r="HL389">
        <v>222.7</v>
      </c>
      <c r="HM389">
        <v>1.86751</v>
      </c>
      <c r="HN389">
        <v>1.86659</v>
      </c>
      <c r="HO389">
        <v>1.8659</v>
      </c>
      <c r="HP389">
        <v>1.86584</v>
      </c>
      <c r="HQ389">
        <v>1.86769</v>
      </c>
      <c r="HR389">
        <v>1.87012</v>
      </c>
      <c r="HS389">
        <v>1.86878</v>
      </c>
      <c r="HT389">
        <v>1.87027</v>
      </c>
      <c r="HU389">
        <v>0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-4.768</v>
      </c>
      <c r="II389">
        <v>-0.1553</v>
      </c>
      <c r="IJ389">
        <v>-2.516739542632623</v>
      </c>
      <c r="IK389">
        <v>-0.003475500162460642</v>
      </c>
      <c r="IL389">
        <v>1.125610701116577E-07</v>
      </c>
      <c r="IM389">
        <v>8.211969671259291E-12</v>
      </c>
      <c r="IN389">
        <v>-0.1937301274936507</v>
      </c>
      <c r="IO389">
        <v>-0.01384364534232655</v>
      </c>
      <c r="IP389">
        <v>0.00103161831321913</v>
      </c>
      <c r="IQ389">
        <v>-1.444183994753534E-05</v>
      </c>
      <c r="IR389">
        <v>3</v>
      </c>
      <c r="IS389">
        <v>2339</v>
      </c>
      <c r="IT389">
        <v>1</v>
      </c>
      <c r="IU389">
        <v>31</v>
      </c>
      <c r="IV389">
        <v>8574.299999999999</v>
      </c>
      <c r="IW389">
        <v>8574.299999999999</v>
      </c>
      <c r="IX389">
        <v>1.99707</v>
      </c>
      <c r="IY389">
        <v>2.22656</v>
      </c>
      <c r="IZ389">
        <v>1.94702</v>
      </c>
      <c r="JA389">
        <v>2.63306</v>
      </c>
      <c r="JB389">
        <v>2.19482</v>
      </c>
      <c r="JC389">
        <v>2.39136</v>
      </c>
      <c r="JD389">
        <v>40.451</v>
      </c>
      <c r="JE389">
        <v>14.2809</v>
      </c>
      <c r="JF389">
        <v>18</v>
      </c>
      <c r="JG389">
        <v>537.393</v>
      </c>
      <c r="JH389">
        <v>770.326</v>
      </c>
      <c r="JI389">
        <v>25.001</v>
      </c>
      <c r="JJ389">
        <v>33.3023</v>
      </c>
      <c r="JK389">
        <v>30.0005</v>
      </c>
      <c r="JL389">
        <v>33.2665</v>
      </c>
      <c r="JM389">
        <v>33.1868</v>
      </c>
      <c r="JN389">
        <v>39.9808</v>
      </c>
      <c r="JO389">
        <v>42.99</v>
      </c>
      <c r="JP389">
        <v>0</v>
      </c>
      <c r="JQ389">
        <v>25</v>
      </c>
      <c r="JR389">
        <v>781.931</v>
      </c>
      <c r="JS389">
        <v>13.9825</v>
      </c>
      <c r="JT389">
        <v>99.79900000000001</v>
      </c>
      <c r="JU389">
        <v>99.77719999999999</v>
      </c>
    </row>
    <row r="390" spans="1:281">
      <c r="A390">
        <v>374</v>
      </c>
      <c r="B390">
        <v>1662657397.5</v>
      </c>
      <c r="C390">
        <v>6371.900000095367</v>
      </c>
      <c r="D390" t="s">
        <v>1174</v>
      </c>
      <c r="E390" t="s">
        <v>1175</v>
      </c>
      <c r="F390">
        <v>5</v>
      </c>
      <c r="G390" t="s">
        <v>999</v>
      </c>
      <c r="H390" t="s">
        <v>416</v>
      </c>
      <c r="I390">
        <v>1662657390.166667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731.9207950088115</v>
      </c>
      <c r="AK390">
        <v>682.1702303030305</v>
      </c>
      <c r="AL390">
        <v>3.232573865217431</v>
      </c>
      <c r="AM390">
        <v>64.66516041558027</v>
      </c>
      <c r="AN390">
        <f>(AP390 - AO390 + DI390*1E3/(8.314*(DK390+273.15)) * AR390/DH390 * AQ390) * DH390/(100*CV390) * 1000/(1000 - AP390)</f>
        <v>0</v>
      </c>
      <c r="AO390">
        <v>13.80064625450212</v>
      </c>
      <c r="AP390">
        <v>21.60880402476781</v>
      </c>
      <c r="AQ390">
        <v>-0.006493838305749592</v>
      </c>
      <c r="AR390">
        <v>93.32963312263985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1662657390.166667</v>
      </c>
      <c r="DB390">
        <v>646.300375</v>
      </c>
      <c r="DC390">
        <v>708.0684583333333</v>
      </c>
      <c r="DD390">
        <v>21.62080833333333</v>
      </c>
      <c r="DE390">
        <v>13.80256666666667</v>
      </c>
      <c r="DF390">
        <v>651.0297083333334</v>
      </c>
      <c r="DG390">
        <v>21.77594166666667</v>
      </c>
      <c r="DH390">
        <v>500.00425</v>
      </c>
      <c r="DI390">
        <v>90.69519583333333</v>
      </c>
      <c r="DJ390">
        <v>0.0999840125</v>
      </c>
      <c r="DK390">
        <v>28.84059583333334</v>
      </c>
      <c r="DL390">
        <v>28.19721666666666</v>
      </c>
      <c r="DM390">
        <v>999.9</v>
      </c>
      <c r="DN390">
        <v>0</v>
      </c>
      <c r="DO390">
        <v>0</v>
      </c>
      <c r="DP390">
        <v>9993.959583333333</v>
      </c>
      <c r="DQ390">
        <v>0</v>
      </c>
      <c r="DR390">
        <v>156.8810416666666</v>
      </c>
      <c r="DS390">
        <v>-61.7680375</v>
      </c>
      <c r="DT390">
        <v>660.5824166666666</v>
      </c>
      <c r="DU390">
        <v>717.97925</v>
      </c>
      <c r="DV390">
        <v>7.81825</v>
      </c>
      <c r="DW390">
        <v>708.0684583333333</v>
      </c>
      <c r="DX390">
        <v>13.80256666666667</v>
      </c>
      <c r="DY390">
        <v>1.960902083333333</v>
      </c>
      <c r="DZ390">
        <v>1.251825833333333</v>
      </c>
      <c r="EA390">
        <v>17.132125</v>
      </c>
      <c r="EB390">
        <v>10.23244583333334</v>
      </c>
      <c r="EC390">
        <v>1499.985416666666</v>
      </c>
      <c r="ED390">
        <v>0.9729935416666669</v>
      </c>
      <c r="EE390">
        <v>0.02700654583333334</v>
      </c>
      <c r="EF390">
        <v>0</v>
      </c>
      <c r="EG390">
        <v>2.340345833333334</v>
      </c>
      <c r="EH390">
        <v>0</v>
      </c>
      <c r="EI390">
        <v>16264.20833333333</v>
      </c>
      <c r="EJ390">
        <v>12533.25</v>
      </c>
      <c r="EK390">
        <v>40.562</v>
      </c>
      <c r="EL390">
        <v>42.437</v>
      </c>
      <c r="EM390">
        <v>41.125</v>
      </c>
      <c r="EN390">
        <v>41.372375</v>
      </c>
      <c r="EO390">
        <v>39.937</v>
      </c>
      <c r="EP390">
        <v>1459.475</v>
      </c>
      <c r="EQ390">
        <v>40.51041666666666</v>
      </c>
      <c r="ER390">
        <v>0</v>
      </c>
      <c r="ES390">
        <v>1662657397.7</v>
      </c>
      <c r="ET390">
        <v>0</v>
      </c>
      <c r="EU390">
        <v>2.339861538461538</v>
      </c>
      <c r="EV390">
        <v>0.1801640931348475</v>
      </c>
      <c r="EW390">
        <v>176.5846156424757</v>
      </c>
      <c r="EX390">
        <v>16264.59615384615</v>
      </c>
      <c r="EY390">
        <v>15</v>
      </c>
      <c r="EZ390">
        <v>0</v>
      </c>
      <c r="FA390" t="s">
        <v>419</v>
      </c>
      <c r="FB390">
        <v>1662142938.1</v>
      </c>
      <c r="FC390">
        <v>1662142938.1</v>
      </c>
      <c r="FD390">
        <v>0</v>
      </c>
      <c r="FE390">
        <v>0.077</v>
      </c>
      <c r="FF390">
        <v>-0.133</v>
      </c>
      <c r="FG390">
        <v>-3.393</v>
      </c>
      <c r="FH390">
        <v>-0.24</v>
      </c>
      <c r="FI390">
        <v>419</v>
      </c>
      <c r="FJ390">
        <v>24</v>
      </c>
      <c r="FK390">
        <v>0.26</v>
      </c>
      <c r="FL390">
        <v>0.23</v>
      </c>
      <c r="FM390">
        <v>-60.1918525</v>
      </c>
      <c r="FN390">
        <v>-23.88494296435249</v>
      </c>
      <c r="FO390">
        <v>2.355735675642272</v>
      </c>
      <c r="FP390">
        <v>0</v>
      </c>
      <c r="FQ390">
        <v>2.332744117647059</v>
      </c>
      <c r="FR390">
        <v>0.0481023654285168</v>
      </c>
      <c r="FS390">
        <v>0.2260294985839322</v>
      </c>
      <c r="FT390">
        <v>1</v>
      </c>
      <c r="FU390">
        <v>7.888980999999998</v>
      </c>
      <c r="FV390">
        <v>-1.053289756097555</v>
      </c>
      <c r="FW390">
        <v>0.1042517184942291</v>
      </c>
      <c r="FX390">
        <v>0</v>
      </c>
      <c r="FY390">
        <v>1</v>
      </c>
      <c r="FZ390">
        <v>3</v>
      </c>
      <c r="GA390" t="s">
        <v>426</v>
      </c>
      <c r="GB390">
        <v>2.97438</v>
      </c>
      <c r="GC390">
        <v>2.7154</v>
      </c>
      <c r="GD390">
        <v>0.131123</v>
      </c>
      <c r="GE390">
        <v>0.137396</v>
      </c>
      <c r="GF390">
        <v>0.0988291</v>
      </c>
      <c r="GG390">
        <v>0.0706801</v>
      </c>
      <c r="GH390">
        <v>27232.4</v>
      </c>
      <c r="GI390">
        <v>27169.8</v>
      </c>
      <c r="GJ390">
        <v>29173.1</v>
      </c>
      <c r="GK390">
        <v>29160.6</v>
      </c>
      <c r="GL390">
        <v>34863.2</v>
      </c>
      <c r="GM390">
        <v>36015.7</v>
      </c>
      <c r="GN390">
        <v>41116.4</v>
      </c>
      <c r="GO390">
        <v>41538.1</v>
      </c>
      <c r="GP390">
        <v>1.89807</v>
      </c>
      <c r="GQ390">
        <v>2.24075</v>
      </c>
      <c r="GR390">
        <v>-0.041686</v>
      </c>
      <c r="GS390">
        <v>0</v>
      </c>
      <c r="GT390">
        <v>28.9024</v>
      </c>
      <c r="GU390">
        <v>999.9</v>
      </c>
      <c r="GV390">
        <v>37.8</v>
      </c>
      <c r="GW390">
        <v>36.7</v>
      </c>
      <c r="GX390">
        <v>25.8515</v>
      </c>
      <c r="GY390">
        <v>63.2999</v>
      </c>
      <c r="GZ390">
        <v>21.6787</v>
      </c>
      <c r="HA390">
        <v>2</v>
      </c>
      <c r="HB390">
        <v>0.476087</v>
      </c>
      <c r="HC390">
        <v>3.05004</v>
      </c>
      <c r="HD390">
        <v>20.3595</v>
      </c>
      <c r="HE390">
        <v>5.20786</v>
      </c>
      <c r="HF390">
        <v>12.0101</v>
      </c>
      <c r="HG390">
        <v>4.98425</v>
      </c>
      <c r="HH390">
        <v>3.28625</v>
      </c>
      <c r="HI390">
        <v>9999</v>
      </c>
      <c r="HJ390">
        <v>9999</v>
      </c>
      <c r="HK390">
        <v>9999</v>
      </c>
      <c r="HL390">
        <v>222.7</v>
      </c>
      <c r="HM390">
        <v>1.86752</v>
      </c>
      <c r="HN390">
        <v>1.8666</v>
      </c>
      <c r="HO390">
        <v>1.86593</v>
      </c>
      <c r="HP390">
        <v>1.86585</v>
      </c>
      <c r="HQ390">
        <v>1.86772</v>
      </c>
      <c r="HR390">
        <v>1.87012</v>
      </c>
      <c r="HS390">
        <v>1.8688</v>
      </c>
      <c r="HT390">
        <v>1.87026</v>
      </c>
      <c r="HU390">
        <v>0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-4.805</v>
      </c>
      <c r="II390">
        <v>-0.1552</v>
      </c>
      <c r="IJ390">
        <v>-2.516739542632623</v>
      </c>
      <c r="IK390">
        <v>-0.003475500162460642</v>
      </c>
      <c r="IL390">
        <v>1.125610701116577E-07</v>
      </c>
      <c r="IM390">
        <v>8.211969671259291E-12</v>
      </c>
      <c r="IN390">
        <v>-0.1937301274936507</v>
      </c>
      <c r="IO390">
        <v>-0.01384364534232655</v>
      </c>
      <c r="IP390">
        <v>0.00103161831321913</v>
      </c>
      <c r="IQ390">
        <v>-1.444183994753534E-05</v>
      </c>
      <c r="IR390">
        <v>3</v>
      </c>
      <c r="IS390">
        <v>2339</v>
      </c>
      <c r="IT390">
        <v>1</v>
      </c>
      <c r="IU390">
        <v>31</v>
      </c>
      <c r="IV390">
        <v>8574.299999999999</v>
      </c>
      <c r="IW390">
        <v>8574.299999999999</v>
      </c>
      <c r="IX390">
        <v>2.05688</v>
      </c>
      <c r="IY390">
        <v>2.22046</v>
      </c>
      <c r="IZ390">
        <v>1.94702</v>
      </c>
      <c r="JA390">
        <v>2.63428</v>
      </c>
      <c r="JB390">
        <v>2.19482</v>
      </c>
      <c r="JC390">
        <v>2.41821</v>
      </c>
      <c r="JD390">
        <v>40.451</v>
      </c>
      <c r="JE390">
        <v>14.2896</v>
      </c>
      <c r="JF390">
        <v>18</v>
      </c>
      <c r="JG390">
        <v>537.061</v>
      </c>
      <c r="JH390">
        <v>770.5940000000001</v>
      </c>
      <c r="JI390">
        <v>25.001</v>
      </c>
      <c r="JJ390">
        <v>33.3056</v>
      </c>
      <c r="JK390">
        <v>30.0005</v>
      </c>
      <c r="JL390">
        <v>33.2685</v>
      </c>
      <c r="JM390">
        <v>33.1888</v>
      </c>
      <c r="JN390">
        <v>40.6215</v>
      </c>
      <c r="JO390">
        <v>42.6918</v>
      </c>
      <c r="JP390">
        <v>0</v>
      </c>
      <c r="JQ390">
        <v>25</v>
      </c>
      <c r="JR390">
        <v>720.99</v>
      </c>
      <c r="JS390">
        <v>14.1051</v>
      </c>
      <c r="JT390">
        <v>99.7963</v>
      </c>
      <c r="JU390">
        <v>99.7765</v>
      </c>
    </row>
    <row r="391" spans="1:281">
      <c r="A391">
        <v>375</v>
      </c>
      <c r="B391">
        <v>1662657399</v>
      </c>
      <c r="C391">
        <v>6373.400000095367</v>
      </c>
      <c r="D391" t="s">
        <v>1176</v>
      </c>
      <c r="E391" t="s">
        <v>1177</v>
      </c>
      <c r="F391">
        <v>5</v>
      </c>
      <c r="G391" t="s">
        <v>999</v>
      </c>
      <c r="H391" t="s">
        <v>416</v>
      </c>
      <c r="I391">
        <v>1662657391.416667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736.9283562795957</v>
      </c>
      <c r="AK391">
        <v>686.9853272727273</v>
      </c>
      <c r="AL391">
        <v>3.221829909956242</v>
      </c>
      <c r="AM391">
        <v>64.66516041558027</v>
      </c>
      <c r="AN391">
        <f>(AP391 - AO391 + DI391*1E3/(8.314*(DK391+273.15)) * AR391/DH391 * AQ391) * DH391/(100*CV391) * 1000/(1000 - AP391)</f>
        <v>0</v>
      </c>
      <c r="AO391">
        <v>13.8342295676403</v>
      </c>
      <c r="AP391">
        <v>21.6181875128999</v>
      </c>
      <c r="AQ391">
        <v>-0.005894561799998478</v>
      </c>
      <c r="AR391">
        <v>93.32963312263985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1662657391.416667</v>
      </c>
      <c r="DB391">
        <v>650.1055</v>
      </c>
      <c r="DC391">
        <v>712.2154166666666</v>
      </c>
      <c r="DD391">
        <v>21.6189875</v>
      </c>
      <c r="DE391">
        <v>13.81960416666667</v>
      </c>
      <c r="DF391">
        <v>654.8475</v>
      </c>
      <c r="DG391">
        <v>21.77414583333334</v>
      </c>
      <c r="DH391">
        <v>499.99</v>
      </c>
      <c r="DI391">
        <v>90.69497916666667</v>
      </c>
      <c r="DJ391">
        <v>0.099962325</v>
      </c>
      <c r="DK391">
        <v>28.84172916666667</v>
      </c>
      <c r="DL391">
        <v>28.2011625</v>
      </c>
      <c r="DM391">
        <v>999.9</v>
      </c>
      <c r="DN391">
        <v>0</v>
      </c>
      <c r="DO391">
        <v>0</v>
      </c>
      <c r="DP391">
        <v>9994.13875</v>
      </c>
      <c r="DQ391">
        <v>0</v>
      </c>
      <c r="DR391">
        <v>156.7910416666667</v>
      </c>
      <c r="DS391">
        <v>-62.10989166666667</v>
      </c>
      <c r="DT391">
        <v>664.4704166666667</v>
      </c>
      <c r="DU391">
        <v>722.1968750000001</v>
      </c>
      <c r="DV391">
        <v>7.799394166666666</v>
      </c>
      <c r="DW391">
        <v>712.2154166666666</v>
      </c>
      <c r="DX391">
        <v>13.81960416666667</v>
      </c>
      <c r="DY391">
        <v>1.960732916666667</v>
      </c>
      <c r="DZ391">
        <v>1.253367916666667</v>
      </c>
      <c r="EA391">
        <v>17.13075833333333</v>
      </c>
      <c r="EB391">
        <v>10.2508375</v>
      </c>
      <c r="EC391">
        <v>1499.98375</v>
      </c>
      <c r="ED391">
        <v>0.9729935416666669</v>
      </c>
      <c r="EE391">
        <v>0.02700654583333334</v>
      </c>
      <c r="EF391">
        <v>0</v>
      </c>
      <c r="EG391">
        <v>2.3084125</v>
      </c>
      <c r="EH391">
        <v>0</v>
      </c>
      <c r="EI391">
        <v>16267.45</v>
      </c>
      <c r="EJ391">
        <v>12533.24166666666</v>
      </c>
      <c r="EK391">
        <v>40.562</v>
      </c>
      <c r="EL391">
        <v>42.437</v>
      </c>
      <c r="EM391">
        <v>41.125</v>
      </c>
      <c r="EN391">
        <v>41.372375</v>
      </c>
      <c r="EO391">
        <v>39.937</v>
      </c>
      <c r="EP391">
        <v>1459.473333333333</v>
      </c>
      <c r="EQ391">
        <v>40.51041666666666</v>
      </c>
      <c r="ER391">
        <v>0</v>
      </c>
      <c r="ES391">
        <v>1662657398.9</v>
      </c>
      <c r="ET391">
        <v>0</v>
      </c>
      <c r="EU391">
        <v>2.318046153846154</v>
      </c>
      <c r="EV391">
        <v>-0.7618666767065644</v>
      </c>
      <c r="EW391">
        <v>194.0478633968084</v>
      </c>
      <c r="EX391">
        <v>16267.69615384615</v>
      </c>
      <c r="EY391">
        <v>15</v>
      </c>
      <c r="EZ391">
        <v>0</v>
      </c>
      <c r="FA391" t="s">
        <v>419</v>
      </c>
      <c r="FB391">
        <v>1662142938.1</v>
      </c>
      <c r="FC391">
        <v>1662142938.1</v>
      </c>
      <c r="FD391">
        <v>0</v>
      </c>
      <c r="FE391">
        <v>0.077</v>
      </c>
      <c r="FF391">
        <v>-0.133</v>
      </c>
      <c r="FG391">
        <v>-3.393</v>
      </c>
      <c r="FH391">
        <v>-0.24</v>
      </c>
      <c r="FI391">
        <v>419</v>
      </c>
      <c r="FJ391">
        <v>24</v>
      </c>
      <c r="FK391">
        <v>0.26</v>
      </c>
      <c r="FL391">
        <v>0.23</v>
      </c>
      <c r="FM391">
        <v>-60.65268780487806</v>
      </c>
      <c r="FN391">
        <v>-21.64179303135897</v>
      </c>
      <c r="FO391">
        <v>2.194898351020997</v>
      </c>
      <c r="FP391">
        <v>0</v>
      </c>
      <c r="FQ391">
        <v>2.327014705882353</v>
      </c>
      <c r="FR391">
        <v>0.2601298675484462</v>
      </c>
      <c r="FS391">
        <v>0.2257753544257875</v>
      </c>
      <c r="FT391">
        <v>1</v>
      </c>
      <c r="FU391">
        <v>7.863843170731706</v>
      </c>
      <c r="FV391">
        <v>-1.05280536585367</v>
      </c>
      <c r="FW391">
        <v>0.1065254378973152</v>
      </c>
      <c r="FX391">
        <v>0</v>
      </c>
      <c r="FY391">
        <v>1</v>
      </c>
      <c r="FZ391">
        <v>3</v>
      </c>
      <c r="GA391" t="s">
        <v>426</v>
      </c>
      <c r="GB391">
        <v>2.97452</v>
      </c>
      <c r="GC391">
        <v>2.71557</v>
      </c>
      <c r="GD391">
        <v>0.131767</v>
      </c>
      <c r="GE391">
        <v>0.138013</v>
      </c>
      <c r="GF391">
        <v>0.0988526</v>
      </c>
      <c r="GG391">
        <v>0.0707054</v>
      </c>
      <c r="GH391">
        <v>27211.9</v>
      </c>
      <c r="GI391">
        <v>27150.3</v>
      </c>
      <c r="GJ391">
        <v>29172.8</v>
      </c>
      <c r="GK391">
        <v>29160.5</v>
      </c>
      <c r="GL391">
        <v>34862</v>
      </c>
      <c r="GM391">
        <v>36014.8</v>
      </c>
      <c r="GN391">
        <v>41116.1</v>
      </c>
      <c r="GO391">
        <v>41538.1</v>
      </c>
      <c r="GP391">
        <v>1.8983</v>
      </c>
      <c r="GQ391">
        <v>2.24053</v>
      </c>
      <c r="GR391">
        <v>-0.0415519</v>
      </c>
      <c r="GS391">
        <v>0</v>
      </c>
      <c r="GT391">
        <v>28.9043</v>
      </c>
      <c r="GU391">
        <v>999.9</v>
      </c>
      <c r="GV391">
        <v>37.8</v>
      </c>
      <c r="GW391">
        <v>36.7</v>
      </c>
      <c r="GX391">
        <v>25.8526</v>
      </c>
      <c r="GY391">
        <v>63.0699</v>
      </c>
      <c r="GZ391">
        <v>21.6466</v>
      </c>
      <c r="HA391">
        <v>2</v>
      </c>
      <c r="HB391">
        <v>0.476232</v>
      </c>
      <c r="HC391">
        <v>3.05182</v>
      </c>
      <c r="HD391">
        <v>20.3594</v>
      </c>
      <c r="HE391">
        <v>5.20756</v>
      </c>
      <c r="HF391">
        <v>12.0099</v>
      </c>
      <c r="HG391">
        <v>4.98395</v>
      </c>
      <c r="HH391">
        <v>3.2862</v>
      </c>
      <c r="HI391">
        <v>9999</v>
      </c>
      <c r="HJ391">
        <v>9999</v>
      </c>
      <c r="HK391">
        <v>9999</v>
      </c>
      <c r="HL391">
        <v>222.7</v>
      </c>
      <c r="HM391">
        <v>1.86752</v>
      </c>
      <c r="HN391">
        <v>1.8666</v>
      </c>
      <c r="HO391">
        <v>1.86593</v>
      </c>
      <c r="HP391">
        <v>1.86585</v>
      </c>
      <c r="HQ391">
        <v>1.86773</v>
      </c>
      <c r="HR391">
        <v>1.87012</v>
      </c>
      <c r="HS391">
        <v>1.86879</v>
      </c>
      <c r="HT391">
        <v>1.87027</v>
      </c>
      <c r="HU391">
        <v>0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-4.821</v>
      </c>
      <c r="II391">
        <v>-0.1551</v>
      </c>
      <c r="IJ391">
        <v>-2.516739542632623</v>
      </c>
      <c r="IK391">
        <v>-0.003475500162460642</v>
      </c>
      <c r="IL391">
        <v>1.125610701116577E-07</v>
      </c>
      <c r="IM391">
        <v>8.211969671259291E-12</v>
      </c>
      <c r="IN391">
        <v>-0.1937301274936507</v>
      </c>
      <c r="IO391">
        <v>-0.01384364534232655</v>
      </c>
      <c r="IP391">
        <v>0.00103161831321913</v>
      </c>
      <c r="IQ391">
        <v>-1.444183994753534E-05</v>
      </c>
      <c r="IR391">
        <v>3</v>
      </c>
      <c r="IS391">
        <v>2339</v>
      </c>
      <c r="IT391">
        <v>1</v>
      </c>
      <c r="IU391">
        <v>31</v>
      </c>
      <c r="IV391">
        <v>8574.299999999999</v>
      </c>
      <c r="IW391">
        <v>8574.299999999999</v>
      </c>
      <c r="IX391">
        <v>2.07275</v>
      </c>
      <c r="IY391">
        <v>2.22412</v>
      </c>
      <c r="IZ391">
        <v>1.94702</v>
      </c>
      <c r="JA391">
        <v>2.6355</v>
      </c>
      <c r="JB391">
        <v>2.19482</v>
      </c>
      <c r="JC391">
        <v>2.39746</v>
      </c>
      <c r="JD391">
        <v>40.451</v>
      </c>
      <c r="JE391">
        <v>14.2984</v>
      </c>
      <c r="JF391">
        <v>18</v>
      </c>
      <c r="JG391">
        <v>537.227</v>
      </c>
      <c r="JH391">
        <v>770.389</v>
      </c>
      <c r="JI391">
        <v>25.0011</v>
      </c>
      <c r="JJ391">
        <v>33.3067</v>
      </c>
      <c r="JK391">
        <v>30.0005</v>
      </c>
      <c r="JL391">
        <v>33.2696</v>
      </c>
      <c r="JM391">
        <v>33.1899</v>
      </c>
      <c r="JN391">
        <v>41.4923</v>
      </c>
      <c r="JO391">
        <v>42.6918</v>
      </c>
      <c r="JP391">
        <v>0</v>
      </c>
      <c r="JQ391">
        <v>25</v>
      </c>
      <c r="JR391">
        <v>795.29</v>
      </c>
      <c r="JS391">
        <v>14.1361</v>
      </c>
      <c r="JT391">
        <v>99.7953</v>
      </c>
      <c r="JU391">
        <v>99.7764</v>
      </c>
    </row>
    <row r="392" spans="1:281">
      <c r="A392">
        <v>376</v>
      </c>
      <c r="B392">
        <v>1662657402</v>
      </c>
      <c r="C392">
        <v>6376.400000095367</v>
      </c>
      <c r="D392" t="s">
        <v>1178</v>
      </c>
      <c r="E392" t="s">
        <v>1179</v>
      </c>
      <c r="F392">
        <v>5</v>
      </c>
      <c r="G392" t="s">
        <v>999</v>
      </c>
      <c r="H392" t="s">
        <v>416</v>
      </c>
      <c r="I392">
        <v>1662657394.22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747.0931186000063</v>
      </c>
      <c r="AK392">
        <v>696.8800424242423</v>
      </c>
      <c r="AL392">
        <v>3.282866225715889</v>
      </c>
      <c r="AM392">
        <v>64.66516041558027</v>
      </c>
      <c r="AN392">
        <f>(AP392 - AO392 + DI392*1E3/(8.314*(DK392+273.15)) * AR392/DH392 * AQ392) * DH392/(100*CV392) * 1000/(1000 - AP392)</f>
        <v>0</v>
      </c>
      <c r="AO392">
        <v>13.93101114856352</v>
      </c>
      <c r="AP392">
        <v>21.62427812177504</v>
      </c>
      <c r="AQ392">
        <v>0.001101787725809864</v>
      </c>
      <c r="AR392">
        <v>93.32963312263985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1662657394.22</v>
      </c>
      <c r="DB392">
        <v>658.7996800000001</v>
      </c>
      <c r="DC392">
        <v>721.4840799999999</v>
      </c>
      <c r="DD392">
        <v>21.616352</v>
      </c>
      <c r="DE392">
        <v>13.861344</v>
      </c>
      <c r="DF392">
        <v>663.57068</v>
      </c>
      <c r="DG392">
        <v>21.771532</v>
      </c>
      <c r="DH392">
        <v>499.99776</v>
      </c>
      <c r="DI392">
        <v>90.69476800000001</v>
      </c>
      <c r="DJ392">
        <v>0.09996882399999998</v>
      </c>
      <c r="DK392">
        <v>28.84462000000001</v>
      </c>
      <c r="DL392">
        <v>28.209732</v>
      </c>
      <c r="DM392">
        <v>999.9</v>
      </c>
      <c r="DN392">
        <v>0</v>
      </c>
      <c r="DO392">
        <v>0</v>
      </c>
      <c r="DP392">
        <v>9998.8732</v>
      </c>
      <c r="DQ392">
        <v>0</v>
      </c>
      <c r="DR392">
        <v>156.52224</v>
      </c>
      <c r="DS392">
        <v>-62.68434400000001</v>
      </c>
      <c r="DT392">
        <v>673.35508</v>
      </c>
      <c r="DU392">
        <v>731.6266000000001</v>
      </c>
      <c r="DV392">
        <v>7.755012400000001</v>
      </c>
      <c r="DW392">
        <v>721.4840799999999</v>
      </c>
      <c r="DX392">
        <v>13.861344</v>
      </c>
      <c r="DY392">
        <v>1.9604896</v>
      </c>
      <c r="DZ392">
        <v>1.2571508</v>
      </c>
      <c r="EA392">
        <v>17.128792</v>
      </c>
      <c r="EB392">
        <v>10.2959</v>
      </c>
      <c r="EC392">
        <v>1499.996</v>
      </c>
      <c r="ED392">
        <v>0.9729936000000002</v>
      </c>
      <c r="EE392">
        <v>0.027006484</v>
      </c>
      <c r="EF392">
        <v>0</v>
      </c>
      <c r="EG392">
        <v>2.2916</v>
      </c>
      <c r="EH392">
        <v>0</v>
      </c>
      <c r="EI392">
        <v>16276.416</v>
      </c>
      <c r="EJ392">
        <v>12533.328</v>
      </c>
      <c r="EK392">
        <v>40.56451999999999</v>
      </c>
      <c r="EL392">
        <v>42.437</v>
      </c>
      <c r="EM392">
        <v>41.125</v>
      </c>
      <c r="EN392">
        <v>41.375</v>
      </c>
      <c r="EO392">
        <v>39.937</v>
      </c>
      <c r="EP392">
        <v>1459.4852</v>
      </c>
      <c r="EQ392">
        <v>40.5108</v>
      </c>
      <c r="ER392">
        <v>0</v>
      </c>
      <c r="ES392">
        <v>1662657401.9</v>
      </c>
      <c r="ET392">
        <v>0</v>
      </c>
      <c r="EU392">
        <v>2.27738</v>
      </c>
      <c r="EV392">
        <v>-0.7400615499017723</v>
      </c>
      <c r="EW392">
        <v>180.4076921176122</v>
      </c>
      <c r="EX392">
        <v>16278.048</v>
      </c>
      <c r="EY392">
        <v>15</v>
      </c>
      <c r="EZ392">
        <v>0</v>
      </c>
      <c r="FA392" t="s">
        <v>419</v>
      </c>
      <c r="FB392">
        <v>1662142938.1</v>
      </c>
      <c r="FC392">
        <v>1662142938.1</v>
      </c>
      <c r="FD392">
        <v>0</v>
      </c>
      <c r="FE392">
        <v>0.077</v>
      </c>
      <c r="FF392">
        <v>-0.133</v>
      </c>
      <c r="FG392">
        <v>-3.393</v>
      </c>
      <c r="FH392">
        <v>-0.24</v>
      </c>
      <c r="FI392">
        <v>419</v>
      </c>
      <c r="FJ392">
        <v>24</v>
      </c>
      <c r="FK392">
        <v>0.26</v>
      </c>
      <c r="FL392">
        <v>0.23</v>
      </c>
      <c r="FM392">
        <v>-61.6533268292683</v>
      </c>
      <c r="FN392">
        <v>-16.60589686411167</v>
      </c>
      <c r="FO392">
        <v>1.689130700371859</v>
      </c>
      <c r="FP392">
        <v>0</v>
      </c>
      <c r="FQ392">
        <v>2.30265</v>
      </c>
      <c r="FR392">
        <v>-0.519329263626699</v>
      </c>
      <c r="FS392">
        <v>0.2264582876147653</v>
      </c>
      <c r="FT392">
        <v>1</v>
      </c>
      <c r="FU392">
        <v>7.809924146341465</v>
      </c>
      <c r="FV392">
        <v>-0.9572280836237003</v>
      </c>
      <c r="FW392">
        <v>0.09652253382742486</v>
      </c>
      <c r="FX392">
        <v>0</v>
      </c>
      <c r="FY392">
        <v>1</v>
      </c>
      <c r="FZ392">
        <v>3</v>
      </c>
      <c r="GA392" t="s">
        <v>426</v>
      </c>
      <c r="GB392">
        <v>2.9748</v>
      </c>
      <c r="GC392">
        <v>2.7159</v>
      </c>
      <c r="GD392">
        <v>0.133051</v>
      </c>
      <c r="GE392">
        <v>0.139279</v>
      </c>
      <c r="GF392">
        <v>0.0988517</v>
      </c>
      <c r="GG392">
        <v>0.070891</v>
      </c>
      <c r="GH392">
        <v>27171.5</v>
      </c>
      <c r="GI392">
        <v>27110.2</v>
      </c>
      <c r="GJ392">
        <v>29172.7</v>
      </c>
      <c r="GK392">
        <v>29160.4</v>
      </c>
      <c r="GL392">
        <v>34861.9</v>
      </c>
      <c r="GM392">
        <v>36007.2</v>
      </c>
      <c r="GN392">
        <v>41115.9</v>
      </c>
      <c r="GO392">
        <v>41537.7</v>
      </c>
      <c r="GP392">
        <v>1.8984</v>
      </c>
      <c r="GQ392">
        <v>2.24055</v>
      </c>
      <c r="GR392">
        <v>-0.041686</v>
      </c>
      <c r="GS392">
        <v>0</v>
      </c>
      <c r="GT392">
        <v>28.9091</v>
      </c>
      <c r="GU392">
        <v>999.9</v>
      </c>
      <c r="GV392">
        <v>37.8</v>
      </c>
      <c r="GW392">
        <v>36.7</v>
      </c>
      <c r="GX392">
        <v>25.8496</v>
      </c>
      <c r="GY392">
        <v>63.3699</v>
      </c>
      <c r="GZ392">
        <v>21.6186</v>
      </c>
      <c r="HA392">
        <v>2</v>
      </c>
      <c r="HB392">
        <v>0.476354</v>
      </c>
      <c r="HC392">
        <v>3.05558</v>
      </c>
      <c r="HD392">
        <v>20.3596</v>
      </c>
      <c r="HE392">
        <v>5.20905</v>
      </c>
      <c r="HF392">
        <v>12.0101</v>
      </c>
      <c r="HG392">
        <v>4.9847</v>
      </c>
      <c r="HH392">
        <v>3.28658</v>
      </c>
      <c r="HI392">
        <v>9999</v>
      </c>
      <c r="HJ392">
        <v>9999</v>
      </c>
      <c r="HK392">
        <v>9999</v>
      </c>
      <c r="HL392">
        <v>222.7</v>
      </c>
      <c r="HM392">
        <v>1.86752</v>
      </c>
      <c r="HN392">
        <v>1.86659</v>
      </c>
      <c r="HO392">
        <v>1.86593</v>
      </c>
      <c r="HP392">
        <v>1.86584</v>
      </c>
      <c r="HQ392">
        <v>1.86771</v>
      </c>
      <c r="HR392">
        <v>1.87012</v>
      </c>
      <c r="HS392">
        <v>1.86878</v>
      </c>
      <c r="HT392">
        <v>1.87026</v>
      </c>
      <c r="HU392">
        <v>0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-4.853</v>
      </c>
      <c r="II392">
        <v>-0.1551</v>
      </c>
      <c r="IJ392">
        <v>-2.516739542632623</v>
      </c>
      <c r="IK392">
        <v>-0.003475500162460642</v>
      </c>
      <c r="IL392">
        <v>1.125610701116577E-07</v>
      </c>
      <c r="IM392">
        <v>8.211969671259291E-12</v>
      </c>
      <c r="IN392">
        <v>-0.1937301274936507</v>
      </c>
      <c r="IO392">
        <v>-0.01384364534232655</v>
      </c>
      <c r="IP392">
        <v>0.00103161831321913</v>
      </c>
      <c r="IQ392">
        <v>-1.444183994753534E-05</v>
      </c>
      <c r="IR392">
        <v>3</v>
      </c>
      <c r="IS392">
        <v>2339</v>
      </c>
      <c r="IT392">
        <v>1</v>
      </c>
      <c r="IU392">
        <v>31</v>
      </c>
      <c r="IV392">
        <v>8574.4</v>
      </c>
      <c r="IW392">
        <v>8574.4</v>
      </c>
      <c r="IX392">
        <v>2.05566</v>
      </c>
      <c r="IY392">
        <v>2.22168</v>
      </c>
      <c r="IZ392">
        <v>1.94702</v>
      </c>
      <c r="JA392">
        <v>2.63306</v>
      </c>
      <c r="JB392">
        <v>2.19482</v>
      </c>
      <c r="JC392">
        <v>2.37427</v>
      </c>
      <c r="JD392">
        <v>40.451</v>
      </c>
      <c r="JE392">
        <v>14.2896</v>
      </c>
      <c r="JF392">
        <v>18</v>
      </c>
      <c r="JG392">
        <v>537.316</v>
      </c>
      <c r="JH392">
        <v>770.442</v>
      </c>
      <c r="JI392">
        <v>25.0012</v>
      </c>
      <c r="JJ392">
        <v>33.3097</v>
      </c>
      <c r="JK392">
        <v>30.0005</v>
      </c>
      <c r="JL392">
        <v>33.2719</v>
      </c>
      <c r="JM392">
        <v>33.1922</v>
      </c>
      <c r="JN392">
        <v>41.1557</v>
      </c>
      <c r="JO392">
        <v>42.3942</v>
      </c>
      <c r="JP392">
        <v>0</v>
      </c>
      <c r="JQ392">
        <v>25</v>
      </c>
      <c r="JR392">
        <v>808.647</v>
      </c>
      <c r="JS392">
        <v>14.1953</v>
      </c>
      <c r="JT392">
        <v>99.795</v>
      </c>
      <c r="JU392">
        <v>99.7757</v>
      </c>
    </row>
    <row r="393" spans="1:281">
      <c r="A393">
        <v>377</v>
      </c>
      <c r="B393">
        <v>1662657404</v>
      </c>
      <c r="C393">
        <v>6378.400000095367</v>
      </c>
      <c r="D393" t="s">
        <v>1180</v>
      </c>
      <c r="E393" t="s">
        <v>1181</v>
      </c>
      <c r="F393">
        <v>5</v>
      </c>
      <c r="G393" t="s">
        <v>999</v>
      </c>
      <c r="H393" t="s">
        <v>416</v>
      </c>
      <c r="I393">
        <v>1662657396.416667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753.8012539556371</v>
      </c>
      <c r="AK393">
        <v>703.3965757575755</v>
      </c>
      <c r="AL393">
        <v>3.268704277846529</v>
      </c>
      <c r="AM393">
        <v>64.66516041558027</v>
      </c>
      <c r="AN393">
        <f>(AP393 - AO393 + DI393*1E3/(8.314*(DK393+273.15)) * AR393/DH393 * AQ393) * DH393/(100*CV393) * 1000/(1000 - AP393)</f>
        <v>0</v>
      </c>
      <c r="AO393">
        <v>13.94247941469548</v>
      </c>
      <c r="AP393">
        <v>21.61894778121777</v>
      </c>
      <c r="AQ393">
        <v>0.005714604989916116</v>
      </c>
      <c r="AR393">
        <v>93.32963312263985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1662657396.416667</v>
      </c>
      <c r="DB393">
        <v>665.6703333333334</v>
      </c>
      <c r="DC393">
        <v>728.8029583333333</v>
      </c>
      <c r="DD393">
        <v>21.61445</v>
      </c>
      <c r="DE393">
        <v>13.9015</v>
      </c>
      <c r="DF393">
        <v>670.464125</v>
      </c>
      <c r="DG393">
        <v>21.76965416666667</v>
      </c>
      <c r="DH393">
        <v>500.0100416666667</v>
      </c>
      <c r="DI393">
        <v>90.69472916666666</v>
      </c>
      <c r="DJ393">
        <v>0.09999529583333333</v>
      </c>
      <c r="DK393">
        <v>28.84710416666667</v>
      </c>
      <c r="DL393">
        <v>28.21633333333333</v>
      </c>
      <c r="DM393">
        <v>999.9</v>
      </c>
      <c r="DN393">
        <v>0</v>
      </c>
      <c r="DO393">
        <v>0</v>
      </c>
      <c r="DP393">
        <v>9999.713750000001</v>
      </c>
      <c r="DQ393">
        <v>0</v>
      </c>
      <c r="DR393">
        <v>156.3276666666667</v>
      </c>
      <c r="DS393">
        <v>-63.1326625</v>
      </c>
      <c r="DT393">
        <v>680.3762083333334</v>
      </c>
      <c r="DU393">
        <v>739.0785</v>
      </c>
      <c r="DV393">
        <v>7.712959166666667</v>
      </c>
      <c r="DW393">
        <v>728.8029583333333</v>
      </c>
      <c r="DX393">
        <v>13.9015</v>
      </c>
      <c r="DY393">
        <v>1.960317083333334</v>
      </c>
      <c r="DZ393">
        <v>1.260791666666667</v>
      </c>
      <c r="EA393">
        <v>17.1274</v>
      </c>
      <c r="EB393">
        <v>10.3392</v>
      </c>
      <c r="EC393">
        <v>1499.99</v>
      </c>
      <c r="ED393">
        <v>0.9729935416666669</v>
      </c>
      <c r="EE393">
        <v>0.02700654583333334</v>
      </c>
      <c r="EF393">
        <v>0</v>
      </c>
      <c r="EG393">
        <v>2.288954166666667</v>
      </c>
      <c r="EH393">
        <v>0</v>
      </c>
      <c r="EI393">
        <v>16282.92916666667</v>
      </c>
      <c r="EJ393">
        <v>12533.27083333333</v>
      </c>
      <c r="EK393">
        <v>40.564625</v>
      </c>
      <c r="EL393">
        <v>42.437</v>
      </c>
      <c r="EM393">
        <v>41.125</v>
      </c>
      <c r="EN393">
        <v>41.375</v>
      </c>
      <c r="EO393">
        <v>39.937</v>
      </c>
      <c r="EP393">
        <v>1459.479166666667</v>
      </c>
      <c r="EQ393">
        <v>40.51083333333333</v>
      </c>
      <c r="ER393">
        <v>0</v>
      </c>
      <c r="ES393">
        <v>1662657404.3</v>
      </c>
      <c r="ET393">
        <v>0</v>
      </c>
      <c r="EU393">
        <v>2.291268</v>
      </c>
      <c r="EV393">
        <v>0.4889384476195168</v>
      </c>
      <c r="EW393">
        <v>168.0230772795715</v>
      </c>
      <c r="EX393">
        <v>16284.812</v>
      </c>
      <c r="EY393">
        <v>15</v>
      </c>
      <c r="EZ393">
        <v>0</v>
      </c>
      <c r="FA393" t="s">
        <v>419</v>
      </c>
      <c r="FB393">
        <v>1662142938.1</v>
      </c>
      <c r="FC393">
        <v>1662142938.1</v>
      </c>
      <c r="FD393">
        <v>0</v>
      </c>
      <c r="FE393">
        <v>0.077</v>
      </c>
      <c r="FF393">
        <v>-0.133</v>
      </c>
      <c r="FG393">
        <v>-3.393</v>
      </c>
      <c r="FH393">
        <v>-0.24</v>
      </c>
      <c r="FI393">
        <v>419</v>
      </c>
      <c r="FJ393">
        <v>24</v>
      </c>
      <c r="FK393">
        <v>0.26</v>
      </c>
      <c r="FL393">
        <v>0.23</v>
      </c>
      <c r="FM393">
        <v>-62.45547073170731</v>
      </c>
      <c r="FN393">
        <v>-12.91053031358892</v>
      </c>
      <c r="FO393">
        <v>1.300497529230106</v>
      </c>
      <c r="FP393">
        <v>0</v>
      </c>
      <c r="FQ393">
        <v>2.317023529411765</v>
      </c>
      <c r="FR393">
        <v>-0.308574490388901</v>
      </c>
      <c r="FS393">
        <v>0.2370342207347031</v>
      </c>
      <c r="FT393">
        <v>1</v>
      </c>
      <c r="FU393">
        <v>7.763901707317075</v>
      </c>
      <c r="FV393">
        <v>-1.042946550522628</v>
      </c>
      <c r="FW393">
        <v>0.104227040681774</v>
      </c>
      <c r="FX393">
        <v>0</v>
      </c>
      <c r="FY393">
        <v>1</v>
      </c>
      <c r="FZ393">
        <v>3</v>
      </c>
      <c r="GA393" t="s">
        <v>426</v>
      </c>
      <c r="GB393">
        <v>2.97461</v>
      </c>
      <c r="GC393">
        <v>2.71576</v>
      </c>
      <c r="GD393">
        <v>0.133906</v>
      </c>
      <c r="GE393">
        <v>0.140163</v>
      </c>
      <c r="GF393">
        <v>0.098859</v>
      </c>
      <c r="GG393">
        <v>0.07115870000000001</v>
      </c>
      <c r="GH393">
        <v>27144.6</v>
      </c>
      <c r="GI393">
        <v>27082.1</v>
      </c>
      <c r="GJ393">
        <v>29172.6</v>
      </c>
      <c r="GK393">
        <v>29160.1</v>
      </c>
      <c r="GL393">
        <v>34861.6</v>
      </c>
      <c r="GM393">
        <v>35996.5</v>
      </c>
      <c r="GN393">
        <v>41115.9</v>
      </c>
      <c r="GO393">
        <v>41537.2</v>
      </c>
      <c r="GP393">
        <v>1.89828</v>
      </c>
      <c r="GQ393">
        <v>2.24082</v>
      </c>
      <c r="GR393">
        <v>-0.0411086</v>
      </c>
      <c r="GS393">
        <v>0</v>
      </c>
      <c r="GT393">
        <v>28.9122</v>
      </c>
      <c r="GU393">
        <v>999.9</v>
      </c>
      <c r="GV393">
        <v>37.8</v>
      </c>
      <c r="GW393">
        <v>36.7</v>
      </c>
      <c r="GX393">
        <v>25.852</v>
      </c>
      <c r="GY393">
        <v>63.2899</v>
      </c>
      <c r="GZ393">
        <v>21.7027</v>
      </c>
      <c r="HA393">
        <v>2</v>
      </c>
      <c r="HB393">
        <v>0.476606</v>
      </c>
      <c r="HC393">
        <v>3.05927</v>
      </c>
      <c r="HD393">
        <v>20.3596</v>
      </c>
      <c r="HE393">
        <v>5.2092</v>
      </c>
      <c r="HF393">
        <v>12.0099</v>
      </c>
      <c r="HG393">
        <v>4.9846</v>
      </c>
      <c r="HH393">
        <v>3.28655</v>
      </c>
      <c r="HI393">
        <v>9999</v>
      </c>
      <c r="HJ393">
        <v>9999</v>
      </c>
      <c r="HK393">
        <v>9999</v>
      </c>
      <c r="HL393">
        <v>222.7</v>
      </c>
      <c r="HM393">
        <v>1.86752</v>
      </c>
      <c r="HN393">
        <v>1.86658</v>
      </c>
      <c r="HO393">
        <v>1.86591</v>
      </c>
      <c r="HP393">
        <v>1.86584</v>
      </c>
      <c r="HQ393">
        <v>1.86769</v>
      </c>
      <c r="HR393">
        <v>1.87012</v>
      </c>
      <c r="HS393">
        <v>1.86877</v>
      </c>
      <c r="HT393">
        <v>1.87026</v>
      </c>
      <c r="HU393">
        <v>0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-4.874</v>
      </c>
      <c r="II393">
        <v>-0.1551</v>
      </c>
      <c r="IJ393">
        <v>-2.516739542632623</v>
      </c>
      <c r="IK393">
        <v>-0.003475500162460642</v>
      </c>
      <c r="IL393">
        <v>1.125610701116577E-07</v>
      </c>
      <c r="IM393">
        <v>8.211969671259291E-12</v>
      </c>
      <c r="IN393">
        <v>-0.1937301274936507</v>
      </c>
      <c r="IO393">
        <v>-0.01384364534232655</v>
      </c>
      <c r="IP393">
        <v>0.00103161831321913</v>
      </c>
      <c r="IQ393">
        <v>-1.444183994753534E-05</v>
      </c>
      <c r="IR393">
        <v>3</v>
      </c>
      <c r="IS393">
        <v>2339</v>
      </c>
      <c r="IT393">
        <v>1</v>
      </c>
      <c r="IU393">
        <v>31</v>
      </c>
      <c r="IV393">
        <v>8574.4</v>
      </c>
      <c r="IW393">
        <v>8574.4</v>
      </c>
      <c r="IX393">
        <v>2.07031</v>
      </c>
      <c r="IY393">
        <v>2.21802</v>
      </c>
      <c r="IZ393">
        <v>1.94702</v>
      </c>
      <c r="JA393">
        <v>2.63428</v>
      </c>
      <c r="JB393">
        <v>2.19482</v>
      </c>
      <c r="JC393">
        <v>2.40356</v>
      </c>
      <c r="JD393">
        <v>40.451</v>
      </c>
      <c r="JE393">
        <v>14.2896</v>
      </c>
      <c r="JF393">
        <v>18</v>
      </c>
      <c r="JG393">
        <v>537.239</v>
      </c>
      <c r="JH393">
        <v>770.726</v>
      </c>
      <c r="JI393">
        <v>25.0014</v>
      </c>
      <c r="JJ393">
        <v>33.3114</v>
      </c>
      <c r="JK393">
        <v>30.0005</v>
      </c>
      <c r="JL393">
        <v>33.2732</v>
      </c>
      <c r="JM393">
        <v>33.1935</v>
      </c>
      <c r="JN393">
        <v>41.4432</v>
      </c>
      <c r="JO393">
        <v>42.3942</v>
      </c>
      <c r="JP393">
        <v>0</v>
      </c>
      <c r="JQ393">
        <v>25</v>
      </c>
      <c r="JR393">
        <v>815.326</v>
      </c>
      <c r="JS393">
        <v>14.2332</v>
      </c>
      <c r="JT393">
        <v>99.7949</v>
      </c>
      <c r="JU393">
        <v>99.7747</v>
      </c>
    </row>
    <row r="394" spans="1:281">
      <c r="A394">
        <v>378</v>
      </c>
      <c r="B394">
        <v>1662657407.5</v>
      </c>
      <c r="C394">
        <v>6381.900000095367</v>
      </c>
      <c r="D394" t="s">
        <v>1182</v>
      </c>
      <c r="E394" t="s">
        <v>1183</v>
      </c>
      <c r="F394">
        <v>5</v>
      </c>
      <c r="G394" t="s">
        <v>999</v>
      </c>
      <c r="H394" t="s">
        <v>416</v>
      </c>
      <c r="I394">
        <v>1662657399.84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766.0591956974314</v>
      </c>
      <c r="AK394">
        <v>715.1833757575755</v>
      </c>
      <c r="AL394">
        <v>3.363854763034481</v>
      </c>
      <c r="AM394">
        <v>64.66516041558027</v>
      </c>
      <c r="AN394">
        <f>(AP394 - AO394 + DI394*1E3/(8.314*(DK394+273.15)) * AR394/DH394 * AQ394) * DH394/(100*CV394) * 1000/(1000 - AP394)</f>
        <v>0</v>
      </c>
      <c r="AO394">
        <v>13.99389144247786</v>
      </c>
      <c r="AP394">
        <v>21.64143034055729</v>
      </c>
      <c r="AQ394">
        <v>-0.001090833565099327</v>
      </c>
      <c r="AR394">
        <v>93.32963312263985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1662657399.84</v>
      </c>
      <c r="DB394">
        <v>676.56696</v>
      </c>
      <c r="DC394">
        <v>740.2603599999999</v>
      </c>
      <c r="DD394">
        <v>21.618356</v>
      </c>
      <c r="DE394">
        <v>13.976032</v>
      </c>
      <c r="DF394">
        <v>681.3970000000002</v>
      </c>
      <c r="DG394">
        <v>21.773516</v>
      </c>
      <c r="DH394">
        <v>500.0108</v>
      </c>
      <c r="DI394">
        <v>90.69437200000002</v>
      </c>
      <c r="DJ394">
        <v>0.10000164</v>
      </c>
      <c r="DK394">
        <v>28.851048</v>
      </c>
      <c r="DL394">
        <v>28.22896</v>
      </c>
      <c r="DM394">
        <v>999.9</v>
      </c>
      <c r="DN394">
        <v>0</v>
      </c>
      <c r="DO394">
        <v>0</v>
      </c>
      <c r="DP394">
        <v>10000.4748</v>
      </c>
      <c r="DQ394">
        <v>0</v>
      </c>
      <c r="DR394">
        <v>156.1946</v>
      </c>
      <c r="DS394">
        <v>-63.693396</v>
      </c>
      <c r="DT394">
        <v>691.51652</v>
      </c>
      <c r="DU394">
        <v>750.7543999999999</v>
      </c>
      <c r="DV394">
        <v>7.6423276</v>
      </c>
      <c r="DW394">
        <v>740.2603599999999</v>
      </c>
      <c r="DX394">
        <v>13.976032</v>
      </c>
      <c r="DY394">
        <v>1.9606636</v>
      </c>
      <c r="DZ394">
        <v>1.2675468</v>
      </c>
      <c r="EA394">
        <v>17.130188</v>
      </c>
      <c r="EB394">
        <v>10.419156</v>
      </c>
      <c r="EC394">
        <v>1499.9932</v>
      </c>
      <c r="ED394">
        <v>0.9729938000000001</v>
      </c>
      <c r="EE394">
        <v>0.027006272</v>
      </c>
      <c r="EF394">
        <v>0</v>
      </c>
      <c r="EG394">
        <v>2.338516</v>
      </c>
      <c r="EH394">
        <v>0</v>
      </c>
      <c r="EI394">
        <v>16292.588</v>
      </c>
      <c r="EJ394">
        <v>12533.308</v>
      </c>
      <c r="EK394">
        <v>40.5746</v>
      </c>
      <c r="EL394">
        <v>42.437</v>
      </c>
      <c r="EM394">
        <v>41.125</v>
      </c>
      <c r="EN394">
        <v>41.38492</v>
      </c>
      <c r="EO394">
        <v>39.937</v>
      </c>
      <c r="EP394">
        <v>1459.4824</v>
      </c>
      <c r="EQ394">
        <v>40.5108</v>
      </c>
      <c r="ER394">
        <v>0</v>
      </c>
      <c r="ES394">
        <v>1662657407.3</v>
      </c>
      <c r="ET394">
        <v>0</v>
      </c>
      <c r="EU394">
        <v>2.324173076923077</v>
      </c>
      <c r="EV394">
        <v>0.2016649472004944</v>
      </c>
      <c r="EW394">
        <v>156.2085471291537</v>
      </c>
      <c r="EX394">
        <v>16292.45</v>
      </c>
      <c r="EY394">
        <v>15</v>
      </c>
      <c r="EZ394">
        <v>0</v>
      </c>
      <c r="FA394" t="s">
        <v>419</v>
      </c>
      <c r="FB394">
        <v>1662142938.1</v>
      </c>
      <c r="FC394">
        <v>1662142938.1</v>
      </c>
      <c r="FD394">
        <v>0</v>
      </c>
      <c r="FE394">
        <v>0.077</v>
      </c>
      <c r="FF394">
        <v>-0.133</v>
      </c>
      <c r="FG394">
        <v>-3.393</v>
      </c>
      <c r="FH394">
        <v>-0.24</v>
      </c>
      <c r="FI394">
        <v>419</v>
      </c>
      <c r="FJ394">
        <v>24</v>
      </c>
      <c r="FK394">
        <v>0.26</v>
      </c>
      <c r="FL394">
        <v>0.23</v>
      </c>
      <c r="FM394">
        <v>-63.03923</v>
      </c>
      <c r="FN394">
        <v>-11.00947542213886</v>
      </c>
      <c r="FO394">
        <v>1.078795652846265</v>
      </c>
      <c r="FP394">
        <v>0</v>
      </c>
      <c r="FQ394">
        <v>2.318555882352942</v>
      </c>
      <c r="FR394">
        <v>-0.1535508062089453</v>
      </c>
      <c r="FS394">
        <v>0.2371840278215066</v>
      </c>
      <c r="FT394">
        <v>1</v>
      </c>
      <c r="FU394">
        <v>7.714290750000001</v>
      </c>
      <c r="FV394">
        <v>-1.169118236397761</v>
      </c>
      <c r="FW394">
        <v>0.1134986853313178</v>
      </c>
      <c r="FX394">
        <v>0</v>
      </c>
      <c r="FY394">
        <v>1</v>
      </c>
      <c r="FZ394">
        <v>3</v>
      </c>
      <c r="GA394" t="s">
        <v>426</v>
      </c>
      <c r="GB394">
        <v>2.97469</v>
      </c>
      <c r="GC394">
        <v>2.7156</v>
      </c>
      <c r="GD394">
        <v>0.135421</v>
      </c>
      <c r="GE394">
        <v>0.141584</v>
      </c>
      <c r="GF394">
        <v>0.0989365</v>
      </c>
      <c r="GG394">
        <v>0.0714336</v>
      </c>
      <c r="GH394">
        <v>27097.2</v>
      </c>
      <c r="GI394">
        <v>27037.3</v>
      </c>
      <c r="GJ394">
        <v>29172.8</v>
      </c>
      <c r="GK394">
        <v>29160.2</v>
      </c>
      <c r="GL394">
        <v>34858.4</v>
      </c>
      <c r="GM394">
        <v>35986.2</v>
      </c>
      <c r="GN394">
        <v>41115.6</v>
      </c>
      <c r="GO394">
        <v>41537.7</v>
      </c>
      <c r="GP394">
        <v>1.89832</v>
      </c>
      <c r="GQ394">
        <v>2.24088</v>
      </c>
      <c r="GR394">
        <v>-0.04052</v>
      </c>
      <c r="GS394">
        <v>0</v>
      </c>
      <c r="GT394">
        <v>28.9185</v>
      </c>
      <c r="GU394">
        <v>999.9</v>
      </c>
      <c r="GV394">
        <v>37.8</v>
      </c>
      <c r="GW394">
        <v>36.7</v>
      </c>
      <c r="GX394">
        <v>25.85</v>
      </c>
      <c r="GY394">
        <v>63.4099</v>
      </c>
      <c r="GZ394">
        <v>21.7268</v>
      </c>
      <c r="HA394">
        <v>2</v>
      </c>
      <c r="HB394">
        <v>0.477022</v>
      </c>
      <c r="HC394">
        <v>3.06584</v>
      </c>
      <c r="HD394">
        <v>20.3594</v>
      </c>
      <c r="HE394">
        <v>5.2089</v>
      </c>
      <c r="HF394">
        <v>12.0099</v>
      </c>
      <c r="HG394">
        <v>4.9845</v>
      </c>
      <c r="HH394">
        <v>3.28632</v>
      </c>
      <c r="HI394">
        <v>9999</v>
      </c>
      <c r="HJ394">
        <v>9999</v>
      </c>
      <c r="HK394">
        <v>9999</v>
      </c>
      <c r="HL394">
        <v>222.7</v>
      </c>
      <c r="HM394">
        <v>1.86752</v>
      </c>
      <c r="HN394">
        <v>1.86658</v>
      </c>
      <c r="HO394">
        <v>1.86594</v>
      </c>
      <c r="HP394">
        <v>1.86584</v>
      </c>
      <c r="HQ394">
        <v>1.8677</v>
      </c>
      <c r="HR394">
        <v>1.87012</v>
      </c>
      <c r="HS394">
        <v>1.86875</v>
      </c>
      <c r="HT394">
        <v>1.87025</v>
      </c>
      <c r="HU394">
        <v>0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-4.912</v>
      </c>
      <c r="II394">
        <v>-0.1548</v>
      </c>
      <c r="IJ394">
        <v>-2.516739542632623</v>
      </c>
      <c r="IK394">
        <v>-0.003475500162460642</v>
      </c>
      <c r="IL394">
        <v>1.125610701116577E-07</v>
      </c>
      <c r="IM394">
        <v>8.211969671259291E-12</v>
      </c>
      <c r="IN394">
        <v>-0.1937301274936507</v>
      </c>
      <c r="IO394">
        <v>-0.01384364534232655</v>
      </c>
      <c r="IP394">
        <v>0.00103161831321913</v>
      </c>
      <c r="IQ394">
        <v>-1.444183994753534E-05</v>
      </c>
      <c r="IR394">
        <v>3</v>
      </c>
      <c r="IS394">
        <v>2339</v>
      </c>
      <c r="IT394">
        <v>1</v>
      </c>
      <c r="IU394">
        <v>31</v>
      </c>
      <c r="IV394">
        <v>8574.5</v>
      </c>
      <c r="IW394">
        <v>8574.5</v>
      </c>
      <c r="IX394">
        <v>2.13135</v>
      </c>
      <c r="IY394">
        <v>2.23267</v>
      </c>
      <c r="IZ394">
        <v>1.94702</v>
      </c>
      <c r="JA394">
        <v>2.62817</v>
      </c>
      <c r="JB394">
        <v>2.19482</v>
      </c>
      <c r="JC394">
        <v>2.36694</v>
      </c>
      <c r="JD394">
        <v>40.451</v>
      </c>
      <c r="JE394">
        <v>14.2809</v>
      </c>
      <c r="JF394">
        <v>18</v>
      </c>
      <c r="JG394">
        <v>537.296</v>
      </c>
      <c r="JH394">
        <v>770.808</v>
      </c>
      <c r="JI394">
        <v>25.0017</v>
      </c>
      <c r="JJ394">
        <v>33.3152</v>
      </c>
      <c r="JK394">
        <v>30.0006</v>
      </c>
      <c r="JL394">
        <v>33.2759</v>
      </c>
      <c r="JM394">
        <v>33.1962</v>
      </c>
      <c r="JN394">
        <v>42.097</v>
      </c>
      <c r="JO394">
        <v>42.0961</v>
      </c>
      <c r="JP394">
        <v>0</v>
      </c>
      <c r="JQ394">
        <v>25</v>
      </c>
      <c r="JR394">
        <v>754.3819999999999</v>
      </c>
      <c r="JS394">
        <v>14.2831</v>
      </c>
      <c r="JT394">
        <v>99.79470000000001</v>
      </c>
      <c r="JU394">
        <v>99.7754</v>
      </c>
    </row>
    <row r="395" spans="1:281">
      <c r="A395">
        <v>379</v>
      </c>
      <c r="B395">
        <v>1662657409</v>
      </c>
      <c r="C395">
        <v>6383.400000095367</v>
      </c>
      <c r="D395" t="s">
        <v>1184</v>
      </c>
      <c r="E395" t="s">
        <v>1185</v>
      </c>
      <c r="F395">
        <v>5</v>
      </c>
      <c r="G395" t="s">
        <v>999</v>
      </c>
      <c r="H395" t="s">
        <v>416</v>
      </c>
      <c r="I395">
        <v>1662657401.08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771.0550665131789</v>
      </c>
      <c r="AK395">
        <v>720.1078545454542</v>
      </c>
      <c r="AL395">
        <v>3.339739051297591</v>
      </c>
      <c r="AM395">
        <v>64.66516041558027</v>
      </c>
      <c r="AN395">
        <f>(AP395 - AO395 + DI395*1E3/(8.314*(DK395+273.15)) * AR395/DH395 * AQ395) * DH395/(100*CV395) * 1000/(1000 - AP395)</f>
        <v>0</v>
      </c>
      <c r="AO395">
        <v>14.0505179032236</v>
      </c>
      <c r="AP395">
        <v>21.6550194014448</v>
      </c>
      <c r="AQ395">
        <v>-0.0004748851639141042</v>
      </c>
      <c r="AR395">
        <v>93.32963312263985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1662657401.08</v>
      </c>
      <c r="DB395">
        <v>680.5439600000001</v>
      </c>
      <c r="DC395">
        <v>744.3769199999999</v>
      </c>
      <c r="DD395">
        <v>21.62176</v>
      </c>
      <c r="DE395">
        <v>14.002484</v>
      </c>
      <c r="DF395">
        <v>685.38724</v>
      </c>
      <c r="DG395">
        <v>21.776888</v>
      </c>
      <c r="DH395">
        <v>500.0104000000001</v>
      </c>
      <c r="DI395">
        <v>90.69432800000003</v>
      </c>
      <c r="DJ395">
        <v>0.099999008</v>
      </c>
      <c r="DK395">
        <v>28.852416</v>
      </c>
      <c r="DL395">
        <v>28.23344</v>
      </c>
      <c r="DM395">
        <v>999.9</v>
      </c>
      <c r="DN395">
        <v>0</v>
      </c>
      <c r="DO395">
        <v>0</v>
      </c>
      <c r="DP395">
        <v>10001.6528</v>
      </c>
      <c r="DQ395">
        <v>0</v>
      </c>
      <c r="DR395">
        <v>156.12932</v>
      </c>
      <c r="DS395">
        <v>-63.832932</v>
      </c>
      <c r="DT395">
        <v>695.5839199999999</v>
      </c>
      <c r="DU395">
        <v>754.9495199999999</v>
      </c>
      <c r="DV395">
        <v>7.619282399999999</v>
      </c>
      <c r="DW395">
        <v>744.3769199999999</v>
      </c>
      <c r="DX395">
        <v>14.002484</v>
      </c>
      <c r="DY395">
        <v>1.9609716</v>
      </c>
      <c r="DZ395">
        <v>1.2699448</v>
      </c>
      <c r="EA395">
        <v>17.132668</v>
      </c>
      <c r="EB395">
        <v>10.447496</v>
      </c>
      <c r="EC395">
        <v>1499.99</v>
      </c>
      <c r="ED395">
        <v>0.9729938000000001</v>
      </c>
      <c r="EE395">
        <v>0.02700627199999999</v>
      </c>
      <c r="EF395">
        <v>0</v>
      </c>
      <c r="EG395">
        <v>2.335608</v>
      </c>
      <c r="EH395">
        <v>0</v>
      </c>
      <c r="EI395">
        <v>16296.324</v>
      </c>
      <c r="EJ395">
        <v>12533.28</v>
      </c>
      <c r="EK395">
        <v>40.57964</v>
      </c>
      <c r="EL395">
        <v>42.43951999999999</v>
      </c>
      <c r="EM395">
        <v>41.125</v>
      </c>
      <c r="EN395">
        <v>41.38987999999999</v>
      </c>
      <c r="EO395">
        <v>39.937</v>
      </c>
      <c r="EP395">
        <v>1459.4792</v>
      </c>
      <c r="EQ395">
        <v>40.5108</v>
      </c>
      <c r="ER395">
        <v>0</v>
      </c>
      <c r="ES395">
        <v>1662657409.1</v>
      </c>
      <c r="ET395">
        <v>0</v>
      </c>
      <c r="EU395">
        <v>2.324868</v>
      </c>
      <c r="EV395">
        <v>0.304038453868845</v>
      </c>
      <c r="EW395">
        <v>173.2076926109246</v>
      </c>
      <c r="EX395">
        <v>16298.668</v>
      </c>
      <c r="EY395">
        <v>15</v>
      </c>
      <c r="EZ395">
        <v>0</v>
      </c>
      <c r="FA395" t="s">
        <v>419</v>
      </c>
      <c r="FB395">
        <v>1662142938.1</v>
      </c>
      <c r="FC395">
        <v>1662142938.1</v>
      </c>
      <c r="FD395">
        <v>0</v>
      </c>
      <c r="FE395">
        <v>0.077</v>
      </c>
      <c r="FF395">
        <v>-0.133</v>
      </c>
      <c r="FG395">
        <v>-3.393</v>
      </c>
      <c r="FH395">
        <v>-0.24</v>
      </c>
      <c r="FI395">
        <v>419</v>
      </c>
      <c r="FJ395">
        <v>24</v>
      </c>
      <c r="FK395">
        <v>0.26</v>
      </c>
      <c r="FL395">
        <v>0.23</v>
      </c>
      <c r="FM395">
        <v>-63.2386243902439</v>
      </c>
      <c r="FN395">
        <v>-10.10340209059244</v>
      </c>
      <c r="FO395">
        <v>1.022878639245452</v>
      </c>
      <c r="FP395">
        <v>0</v>
      </c>
      <c r="FQ395">
        <v>2.314673529411765</v>
      </c>
      <c r="FR395">
        <v>0.1596867788979904</v>
      </c>
      <c r="FS395">
        <v>0.2341918058907416</v>
      </c>
      <c r="FT395">
        <v>1</v>
      </c>
      <c r="FU395">
        <v>7.690278536585365</v>
      </c>
      <c r="FV395">
        <v>-1.174936724738669</v>
      </c>
      <c r="FW395">
        <v>0.1168414652958981</v>
      </c>
      <c r="FX395">
        <v>0</v>
      </c>
      <c r="FY395">
        <v>1</v>
      </c>
      <c r="FZ395">
        <v>3</v>
      </c>
      <c r="GA395" t="s">
        <v>426</v>
      </c>
      <c r="GB395">
        <v>2.9747</v>
      </c>
      <c r="GC395">
        <v>2.71564</v>
      </c>
      <c r="GD395">
        <v>0.136057</v>
      </c>
      <c r="GE395">
        <v>0.14222</v>
      </c>
      <c r="GF395">
        <v>0.09896099999999999</v>
      </c>
      <c r="GG395">
        <v>0.0714955</v>
      </c>
      <c r="GH395">
        <v>27077.1</v>
      </c>
      <c r="GI395">
        <v>27017.2</v>
      </c>
      <c r="GJ395">
        <v>29172.7</v>
      </c>
      <c r="GK395">
        <v>29160.2</v>
      </c>
      <c r="GL395">
        <v>34857.3</v>
      </c>
      <c r="GM395">
        <v>35983.8</v>
      </c>
      <c r="GN395">
        <v>41115.4</v>
      </c>
      <c r="GO395">
        <v>41537.7</v>
      </c>
      <c r="GP395">
        <v>1.8983</v>
      </c>
      <c r="GQ395">
        <v>2.24093</v>
      </c>
      <c r="GR395">
        <v>-0.04033</v>
      </c>
      <c r="GS395">
        <v>0</v>
      </c>
      <c r="GT395">
        <v>28.9213</v>
      </c>
      <c r="GU395">
        <v>999.9</v>
      </c>
      <c r="GV395">
        <v>37.8</v>
      </c>
      <c r="GW395">
        <v>36.7</v>
      </c>
      <c r="GX395">
        <v>25.8493</v>
      </c>
      <c r="GY395">
        <v>63.3299</v>
      </c>
      <c r="GZ395">
        <v>21.5505</v>
      </c>
      <c r="HA395">
        <v>2</v>
      </c>
      <c r="HB395">
        <v>0.477231</v>
      </c>
      <c r="HC395">
        <v>3.06959</v>
      </c>
      <c r="HD395">
        <v>20.3592</v>
      </c>
      <c r="HE395">
        <v>5.2089</v>
      </c>
      <c r="HF395">
        <v>12.0099</v>
      </c>
      <c r="HG395">
        <v>4.9842</v>
      </c>
      <c r="HH395">
        <v>3.28632</v>
      </c>
      <c r="HI395">
        <v>9999</v>
      </c>
      <c r="HJ395">
        <v>9999</v>
      </c>
      <c r="HK395">
        <v>9999</v>
      </c>
      <c r="HL395">
        <v>222.7</v>
      </c>
      <c r="HM395">
        <v>1.86752</v>
      </c>
      <c r="HN395">
        <v>1.86658</v>
      </c>
      <c r="HO395">
        <v>1.86594</v>
      </c>
      <c r="HP395">
        <v>1.86584</v>
      </c>
      <c r="HQ395">
        <v>1.8677</v>
      </c>
      <c r="HR395">
        <v>1.87012</v>
      </c>
      <c r="HS395">
        <v>1.86875</v>
      </c>
      <c r="HT395">
        <v>1.87025</v>
      </c>
      <c r="HU395">
        <v>0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-4.928</v>
      </c>
      <c r="II395">
        <v>-0.1548</v>
      </c>
      <c r="IJ395">
        <v>-2.516739542632623</v>
      </c>
      <c r="IK395">
        <v>-0.003475500162460642</v>
      </c>
      <c r="IL395">
        <v>1.125610701116577E-07</v>
      </c>
      <c r="IM395">
        <v>8.211969671259291E-12</v>
      </c>
      <c r="IN395">
        <v>-0.1937301274936507</v>
      </c>
      <c r="IO395">
        <v>-0.01384364534232655</v>
      </c>
      <c r="IP395">
        <v>0.00103161831321913</v>
      </c>
      <c r="IQ395">
        <v>-1.444183994753534E-05</v>
      </c>
      <c r="IR395">
        <v>3</v>
      </c>
      <c r="IS395">
        <v>2339</v>
      </c>
      <c r="IT395">
        <v>1</v>
      </c>
      <c r="IU395">
        <v>31</v>
      </c>
      <c r="IV395">
        <v>8574.5</v>
      </c>
      <c r="IW395">
        <v>8574.5</v>
      </c>
      <c r="IX395">
        <v>2.146</v>
      </c>
      <c r="IY395">
        <v>2.2229</v>
      </c>
      <c r="IZ395">
        <v>1.94702</v>
      </c>
      <c r="JA395">
        <v>2.62939</v>
      </c>
      <c r="JB395">
        <v>2.19482</v>
      </c>
      <c r="JC395">
        <v>2.39624</v>
      </c>
      <c r="JD395">
        <v>40.451</v>
      </c>
      <c r="JE395">
        <v>14.2896</v>
      </c>
      <c r="JF395">
        <v>18</v>
      </c>
      <c r="JG395">
        <v>537.288</v>
      </c>
      <c r="JH395">
        <v>770.87</v>
      </c>
      <c r="JI395">
        <v>25.0019</v>
      </c>
      <c r="JJ395">
        <v>33.3163</v>
      </c>
      <c r="JK395">
        <v>30.0006</v>
      </c>
      <c r="JL395">
        <v>33.277</v>
      </c>
      <c r="JM395">
        <v>33.1973</v>
      </c>
      <c r="JN395">
        <v>42.95</v>
      </c>
      <c r="JO395">
        <v>42.0961</v>
      </c>
      <c r="JP395">
        <v>0</v>
      </c>
      <c r="JQ395">
        <v>25</v>
      </c>
      <c r="JR395">
        <v>828.749</v>
      </c>
      <c r="JS395">
        <v>14.302</v>
      </c>
      <c r="JT395">
        <v>99.79430000000001</v>
      </c>
      <c r="JU395">
        <v>99.7754</v>
      </c>
    </row>
    <row r="396" spans="1:281">
      <c r="A396">
        <v>380</v>
      </c>
      <c r="B396">
        <v>1662657412</v>
      </c>
      <c r="C396">
        <v>6386.400000095367</v>
      </c>
      <c r="D396" t="s">
        <v>1186</v>
      </c>
      <c r="E396" t="s">
        <v>1187</v>
      </c>
      <c r="F396">
        <v>5</v>
      </c>
      <c r="G396" t="s">
        <v>999</v>
      </c>
      <c r="H396" t="s">
        <v>416</v>
      </c>
      <c r="I396">
        <v>1662657404.520833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781.1683038516528</v>
      </c>
      <c r="AK396">
        <v>730.0334606060601</v>
      </c>
      <c r="AL396">
        <v>3.30771539558902</v>
      </c>
      <c r="AM396">
        <v>64.66516041558027</v>
      </c>
      <c r="AN396">
        <f>(AP396 - AO396 + DI396*1E3/(8.314*(DK396+273.15)) * AR396/DH396 * AQ396) * DH396/(100*CV396) * 1000/(1000 - AP396)</f>
        <v>0</v>
      </c>
      <c r="AO396">
        <v>14.13424798106394</v>
      </c>
      <c r="AP396">
        <v>21.66512579979362</v>
      </c>
      <c r="AQ396">
        <v>0.007675967357121369</v>
      </c>
      <c r="AR396">
        <v>93.32963312263985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1662657404.520833</v>
      </c>
      <c r="DB396">
        <v>691.6086666666666</v>
      </c>
      <c r="DC396">
        <v>755.9027083333334</v>
      </c>
      <c r="DD396">
        <v>21.63389166666667</v>
      </c>
      <c r="DE396">
        <v>14.0681125</v>
      </c>
      <c r="DF396">
        <v>696.4887083333333</v>
      </c>
      <c r="DG396">
        <v>21.7888875</v>
      </c>
      <c r="DH396">
        <v>500.0064583333333</v>
      </c>
      <c r="DI396">
        <v>90.69447500000001</v>
      </c>
      <c r="DJ396">
        <v>0.1000055291666667</v>
      </c>
      <c r="DK396">
        <v>28.85670833333333</v>
      </c>
      <c r="DL396">
        <v>28.24479166666667</v>
      </c>
      <c r="DM396">
        <v>999.9</v>
      </c>
      <c r="DN396">
        <v>0</v>
      </c>
      <c r="DO396">
        <v>0</v>
      </c>
      <c r="DP396">
        <v>10004.14333333333</v>
      </c>
      <c r="DQ396">
        <v>0</v>
      </c>
      <c r="DR396">
        <v>156.1759583333333</v>
      </c>
      <c r="DS396">
        <v>-64.29402916666668</v>
      </c>
      <c r="DT396">
        <v>706.902</v>
      </c>
      <c r="DU396">
        <v>766.6899583333334</v>
      </c>
      <c r="DV396">
        <v>7.565774166666666</v>
      </c>
      <c r="DW396">
        <v>755.9027083333334</v>
      </c>
      <c r="DX396">
        <v>14.0681125</v>
      </c>
      <c r="DY396">
        <v>1.962075</v>
      </c>
      <c r="DZ396">
        <v>1.275899583333333</v>
      </c>
      <c r="EA396">
        <v>17.14155</v>
      </c>
      <c r="EB396">
        <v>10.51765</v>
      </c>
      <c r="EC396">
        <v>1500.000416666667</v>
      </c>
      <c r="ED396">
        <v>0.9729943750000002</v>
      </c>
      <c r="EE396">
        <v>0.0270056625</v>
      </c>
      <c r="EF396">
        <v>0</v>
      </c>
      <c r="EG396">
        <v>2.316666666666667</v>
      </c>
      <c r="EH396">
        <v>0</v>
      </c>
      <c r="EI396">
        <v>16306.1875</v>
      </c>
      <c r="EJ396">
        <v>12533.3625</v>
      </c>
      <c r="EK396">
        <v>40.5935</v>
      </c>
      <c r="EL396">
        <v>42.4475</v>
      </c>
      <c r="EM396">
        <v>41.125</v>
      </c>
      <c r="EN396">
        <v>41.40341666666666</v>
      </c>
      <c r="EO396">
        <v>39.937</v>
      </c>
      <c r="EP396">
        <v>1459.49</v>
      </c>
      <c r="EQ396">
        <v>40.51041666666666</v>
      </c>
      <c r="ER396">
        <v>0</v>
      </c>
      <c r="ES396">
        <v>1662657412.1</v>
      </c>
      <c r="ET396">
        <v>0</v>
      </c>
      <c r="EU396">
        <v>2.289630769230769</v>
      </c>
      <c r="EV396">
        <v>0.3467623845394429</v>
      </c>
      <c r="EW396">
        <v>168.1811966318049</v>
      </c>
      <c r="EX396">
        <v>16306.25769230769</v>
      </c>
      <c r="EY396">
        <v>15</v>
      </c>
      <c r="EZ396">
        <v>0</v>
      </c>
      <c r="FA396" t="s">
        <v>419</v>
      </c>
      <c r="FB396">
        <v>1662142938.1</v>
      </c>
      <c r="FC396">
        <v>1662142938.1</v>
      </c>
      <c r="FD396">
        <v>0</v>
      </c>
      <c r="FE396">
        <v>0.077</v>
      </c>
      <c r="FF396">
        <v>-0.133</v>
      </c>
      <c r="FG396">
        <v>-3.393</v>
      </c>
      <c r="FH396">
        <v>-0.24</v>
      </c>
      <c r="FI396">
        <v>419</v>
      </c>
      <c r="FJ396">
        <v>24</v>
      </c>
      <c r="FK396">
        <v>0.26</v>
      </c>
      <c r="FL396">
        <v>0.23</v>
      </c>
      <c r="FM396">
        <v>-63.72610731707318</v>
      </c>
      <c r="FN396">
        <v>-8.104958885017432</v>
      </c>
      <c r="FO396">
        <v>0.8174788053910228</v>
      </c>
      <c r="FP396">
        <v>0</v>
      </c>
      <c r="FQ396">
        <v>2.324876470588235</v>
      </c>
      <c r="FR396">
        <v>0.2145760074664772</v>
      </c>
      <c r="FS396">
        <v>0.2118545506304676</v>
      </c>
      <c r="FT396">
        <v>1</v>
      </c>
      <c r="FU396">
        <v>7.636004878048781</v>
      </c>
      <c r="FV396">
        <v>-1.09233783972124</v>
      </c>
      <c r="FW396">
        <v>0.1091571016453775</v>
      </c>
      <c r="FX396">
        <v>0</v>
      </c>
      <c r="FY396">
        <v>1</v>
      </c>
      <c r="FZ396">
        <v>3</v>
      </c>
      <c r="GA396" t="s">
        <v>426</v>
      </c>
      <c r="GB396">
        <v>2.97486</v>
      </c>
      <c r="GC396">
        <v>2.7158</v>
      </c>
      <c r="GD396">
        <v>0.137332</v>
      </c>
      <c r="GE396">
        <v>0.143514</v>
      </c>
      <c r="GF396">
        <v>0.0989993</v>
      </c>
      <c r="GG396">
        <v>0.07166119999999999</v>
      </c>
      <c r="GH396">
        <v>27036.6</v>
      </c>
      <c r="GI396">
        <v>26976.2</v>
      </c>
      <c r="GJ396">
        <v>29172.2</v>
      </c>
      <c r="GK396">
        <v>29160</v>
      </c>
      <c r="GL396">
        <v>34855.5</v>
      </c>
      <c r="GM396">
        <v>35977</v>
      </c>
      <c r="GN396">
        <v>41115</v>
      </c>
      <c r="GO396">
        <v>41537.3</v>
      </c>
      <c r="GP396">
        <v>1.89845</v>
      </c>
      <c r="GQ396">
        <v>2.2408</v>
      </c>
      <c r="GR396">
        <v>-0.0401028</v>
      </c>
      <c r="GS396">
        <v>0</v>
      </c>
      <c r="GT396">
        <v>28.9267</v>
      </c>
      <c r="GU396">
        <v>999.9</v>
      </c>
      <c r="GV396">
        <v>37.8</v>
      </c>
      <c r="GW396">
        <v>36.7</v>
      </c>
      <c r="GX396">
        <v>25.8493</v>
      </c>
      <c r="GY396">
        <v>63.4799</v>
      </c>
      <c r="GZ396">
        <v>21.6266</v>
      </c>
      <c r="HA396">
        <v>2</v>
      </c>
      <c r="HB396">
        <v>0.47764</v>
      </c>
      <c r="HC396">
        <v>3.07581</v>
      </c>
      <c r="HD396">
        <v>20.359</v>
      </c>
      <c r="HE396">
        <v>5.2089</v>
      </c>
      <c r="HF396">
        <v>12.0099</v>
      </c>
      <c r="HG396">
        <v>4.98475</v>
      </c>
      <c r="HH396">
        <v>3.2864</v>
      </c>
      <c r="HI396">
        <v>9999</v>
      </c>
      <c r="HJ396">
        <v>9999</v>
      </c>
      <c r="HK396">
        <v>9999</v>
      </c>
      <c r="HL396">
        <v>222.7</v>
      </c>
      <c r="HM396">
        <v>1.86752</v>
      </c>
      <c r="HN396">
        <v>1.86655</v>
      </c>
      <c r="HO396">
        <v>1.86592</v>
      </c>
      <c r="HP396">
        <v>1.86584</v>
      </c>
      <c r="HQ396">
        <v>1.8677</v>
      </c>
      <c r="HR396">
        <v>1.87012</v>
      </c>
      <c r="HS396">
        <v>1.86875</v>
      </c>
      <c r="HT396">
        <v>1.87025</v>
      </c>
      <c r="HU396">
        <v>0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-4.961</v>
      </c>
      <c r="II396">
        <v>-0.1547</v>
      </c>
      <c r="IJ396">
        <v>-2.516739542632623</v>
      </c>
      <c r="IK396">
        <v>-0.003475500162460642</v>
      </c>
      <c r="IL396">
        <v>1.125610701116577E-07</v>
      </c>
      <c r="IM396">
        <v>8.211969671259291E-12</v>
      </c>
      <c r="IN396">
        <v>-0.1937301274936507</v>
      </c>
      <c r="IO396">
        <v>-0.01384364534232655</v>
      </c>
      <c r="IP396">
        <v>0.00103161831321913</v>
      </c>
      <c r="IQ396">
        <v>-1.444183994753534E-05</v>
      </c>
      <c r="IR396">
        <v>3</v>
      </c>
      <c r="IS396">
        <v>2339</v>
      </c>
      <c r="IT396">
        <v>1</v>
      </c>
      <c r="IU396">
        <v>31</v>
      </c>
      <c r="IV396">
        <v>8574.6</v>
      </c>
      <c r="IW396">
        <v>8574.6</v>
      </c>
      <c r="IX396">
        <v>2.12891</v>
      </c>
      <c r="IY396">
        <v>2.22778</v>
      </c>
      <c r="IZ396">
        <v>1.94702</v>
      </c>
      <c r="JA396">
        <v>2.63306</v>
      </c>
      <c r="JB396">
        <v>2.19482</v>
      </c>
      <c r="JC396">
        <v>2.35107</v>
      </c>
      <c r="JD396">
        <v>40.451</v>
      </c>
      <c r="JE396">
        <v>14.2721</v>
      </c>
      <c r="JF396">
        <v>18</v>
      </c>
      <c r="JG396">
        <v>537.41</v>
      </c>
      <c r="JH396">
        <v>770.777</v>
      </c>
      <c r="JI396">
        <v>25.002</v>
      </c>
      <c r="JJ396">
        <v>33.3193</v>
      </c>
      <c r="JK396">
        <v>30.0006</v>
      </c>
      <c r="JL396">
        <v>33.2791</v>
      </c>
      <c r="JM396">
        <v>33.1996</v>
      </c>
      <c r="JN396">
        <v>42.6118</v>
      </c>
      <c r="JO396">
        <v>41.7869</v>
      </c>
      <c r="JP396">
        <v>0</v>
      </c>
      <c r="JQ396">
        <v>25</v>
      </c>
      <c r="JR396">
        <v>842.105</v>
      </c>
      <c r="JS396">
        <v>14.3445</v>
      </c>
      <c r="JT396">
        <v>99.7931</v>
      </c>
      <c r="JU396">
        <v>99.7745</v>
      </c>
    </row>
    <row r="397" spans="1:281">
      <c r="A397">
        <v>381</v>
      </c>
      <c r="B397">
        <v>1662657414</v>
      </c>
      <c r="C397">
        <v>6388.400000095367</v>
      </c>
      <c r="D397" t="s">
        <v>1188</v>
      </c>
      <c r="E397" t="s">
        <v>1189</v>
      </c>
      <c r="F397">
        <v>5</v>
      </c>
      <c r="G397" t="s">
        <v>999</v>
      </c>
      <c r="H397" t="s">
        <v>416</v>
      </c>
      <c r="I397">
        <v>1662657406.416667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788.2251022519795</v>
      </c>
      <c r="AK397">
        <v>736.8233393939394</v>
      </c>
      <c r="AL397">
        <v>3.36063101131404</v>
      </c>
      <c r="AM397">
        <v>64.66516041558027</v>
      </c>
      <c r="AN397">
        <f>(AP397 - AO397 + DI397*1E3/(8.314*(DK397+273.15)) * AR397/DH397 * AQ397) * DH397/(100*CV397) * 1000/(1000 - AP397)</f>
        <v>0</v>
      </c>
      <c r="AO397">
        <v>14.15041930830029</v>
      </c>
      <c r="AP397">
        <v>21.67078968008257</v>
      </c>
      <c r="AQ397">
        <v>0.007565308220735074</v>
      </c>
      <c r="AR397">
        <v>93.32963312263985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1662657406.416667</v>
      </c>
      <c r="DB397">
        <v>697.752</v>
      </c>
      <c r="DC397">
        <v>762.2841666666667</v>
      </c>
      <c r="DD397">
        <v>21.640825</v>
      </c>
      <c r="DE397">
        <v>14.10225833333333</v>
      </c>
      <c r="DF397">
        <v>702.6524166666667</v>
      </c>
      <c r="DG397">
        <v>21.79574583333333</v>
      </c>
      <c r="DH397">
        <v>500.0221666666666</v>
      </c>
      <c r="DI397">
        <v>90.69447916666667</v>
      </c>
      <c r="DJ397">
        <v>0.1000196583333333</v>
      </c>
      <c r="DK397">
        <v>28.85917083333333</v>
      </c>
      <c r="DL397">
        <v>28.25145833333334</v>
      </c>
      <c r="DM397">
        <v>999.9</v>
      </c>
      <c r="DN397">
        <v>0</v>
      </c>
      <c r="DO397">
        <v>0</v>
      </c>
      <c r="DP397">
        <v>10004.7425</v>
      </c>
      <c r="DQ397">
        <v>0</v>
      </c>
      <c r="DR397">
        <v>156.2389166666667</v>
      </c>
      <c r="DS397">
        <v>-64.532175</v>
      </c>
      <c r="DT397">
        <v>713.1862500000001</v>
      </c>
      <c r="DU397">
        <v>773.1891666666666</v>
      </c>
      <c r="DV397">
        <v>7.538565000000001</v>
      </c>
      <c r="DW397">
        <v>762.2841666666667</v>
      </c>
      <c r="DX397">
        <v>14.10225833333333</v>
      </c>
      <c r="DY397">
        <v>1.96270375</v>
      </c>
      <c r="DZ397">
        <v>1.278996666666667</v>
      </c>
      <c r="EA397">
        <v>17.1466125</v>
      </c>
      <c r="EB397">
        <v>10.55403333333333</v>
      </c>
      <c r="EC397">
        <v>1499.992083333333</v>
      </c>
      <c r="ED397">
        <v>0.9729943750000002</v>
      </c>
      <c r="EE397">
        <v>0.0270056625</v>
      </c>
      <c r="EF397">
        <v>0</v>
      </c>
      <c r="EG397">
        <v>2.334141666666667</v>
      </c>
      <c r="EH397">
        <v>0</v>
      </c>
      <c r="EI397">
        <v>16310.56666666667</v>
      </c>
      <c r="EJ397">
        <v>12533.29166666667</v>
      </c>
      <c r="EK397">
        <v>40.601375</v>
      </c>
      <c r="EL397">
        <v>42.455375</v>
      </c>
      <c r="EM397">
        <v>41.13275</v>
      </c>
      <c r="EN397">
        <v>41.41116666666667</v>
      </c>
      <c r="EO397">
        <v>39.937</v>
      </c>
      <c r="EP397">
        <v>1459.481666666667</v>
      </c>
      <c r="EQ397">
        <v>40.51041666666666</v>
      </c>
      <c r="ER397">
        <v>0</v>
      </c>
      <c r="ES397">
        <v>1662657414.5</v>
      </c>
      <c r="ET397">
        <v>0</v>
      </c>
      <c r="EU397">
        <v>2.305788461538461</v>
      </c>
      <c r="EV397">
        <v>-0.3979658168049094</v>
      </c>
      <c r="EW397">
        <v>144.0376065978503</v>
      </c>
      <c r="EX397">
        <v>16311.41153846154</v>
      </c>
      <c r="EY397">
        <v>15</v>
      </c>
      <c r="EZ397">
        <v>0</v>
      </c>
      <c r="FA397" t="s">
        <v>419</v>
      </c>
      <c r="FB397">
        <v>1662142938.1</v>
      </c>
      <c r="FC397">
        <v>1662142938.1</v>
      </c>
      <c r="FD397">
        <v>0</v>
      </c>
      <c r="FE397">
        <v>0.077</v>
      </c>
      <c r="FF397">
        <v>-0.133</v>
      </c>
      <c r="FG397">
        <v>-3.393</v>
      </c>
      <c r="FH397">
        <v>-0.24</v>
      </c>
      <c r="FI397">
        <v>419</v>
      </c>
      <c r="FJ397">
        <v>24</v>
      </c>
      <c r="FK397">
        <v>0.26</v>
      </c>
      <c r="FL397">
        <v>0.23</v>
      </c>
      <c r="FM397">
        <v>-64.15047804878049</v>
      </c>
      <c r="FN397">
        <v>-7.701756794425238</v>
      </c>
      <c r="FO397">
        <v>0.7724955671235019</v>
      </c>
      <c r="FP397">
        <v>0</v>
      </c>
      <c r="FQ397">
        <v>2.306614705882353</v>
      </c>
      <c r="FR397">
        <v>-0.2769304859312762</v>
      </c>
      <c r="FS397">
        <v>0.2152971327537186</v>
      </c>
      <c r="FT397">
        <v>1</v>
      </c>
      <c r="FU397">
        <v>7.585611463414635</v>
      </c>
      <c r="FV397">
        <v>-0.9616434146341488</v>
      </c>
      <c r="FW397">
        <v>0.09676757823702323</v>
      </c>
      <c r="FX397">
        <v>0</v>
      </c>
      <c r="FY397">
        <v>1</v>
      </c>
      <c r="FZ397">
        <v>3</v>
      </c>
      <c r="GA397" t="s">
        <v>426</v>
      </c>
      <c r="GB397">
        <v>2.97468</v>
      </c>
      <c r="GC397">
        <v>2.71564</v>
      </c>
      <c r="GD397">
        <v>0.138192</v>
      </c>
      <c r="GE397">
        <v>0.144322</v>
      </c>
      <c r="GF397">
        <v>0.0990209</v>
      </c>
      <c r="GG397">
        <v>0.07175860000000001</v>
      </c>
      <c r="GH397">
        <v>27009.7</v>
      </c>
      <c r="GI397">
        <v>26950.4</v>
      </c>
      <c r="GJ397">
        <v>29172.3</v>
      </c>
      <c r="GK397">
        <v>29159.7</v>
      </c>
      <c r="GL397">
        <v>34854.9</v>
      </c>
      <c r="GM397">
        <v>35972.8</v>
      </c>
      <c r="GN397">
        <v>41115.3</v>
      </c>
      <c r="GO397">
        <v>41536.8</v>
      </c>
      <c r="GP397">
        <v>1.89823</v>
      </c>
      <c r="GQ397">
        <v>2.2408</v>
      </c>
      <c r="GR397">
        <v>-0.0399165</v>
      </c>
      <c r="GS397">
        <v>0</v>
      </c>
      <c r="GT397">
        <v>28.9304</v>
      </c>
      <c r="GU397">
        <v>999.9</v>
      </c>
      <c r="GV397">
        <v>37.8</v>
      </c>
      <c r="GW397">
        <v>36.7</v>
      </c>
      <c r="GX397">
        <v>25.8515</v>
      </c>
      <c r="GY397">
        <v>63.0999</v>
      </c>
      <c r="GZ397">
        <v>21.6667</v>
      </c>
      <c r="HA397">
        <v>2</v>
      </c>
      <c r="HB397">
        <v>0.477846</v>
      </c>
      <c r="HC397">
        <v>3.08015</v>
      </c>
      <c r="HD397">
        <v>20.3588</v>
      </c>
      <c r="HE397">
        <v>5.20845</v>
      </c>
      <c r="HF397">
        <v>12.0099</v>
      </c>
      <c r="HG397">
        <v>4.9845</v>
      </c>
      <c r="HH397">
        <v>3.28643</v>
      </c>
      <c r="HI397">
        <v>9999</v>
      </c>
      <c r="HJ397">
        <v>9999</v>
      </c>
      <c r="HK397">
        <v>9999</v>
      </c>
      <c r="HL397">
        <v>222.7</v>
      </c>
      <c r="HM397">
        <v>1.86752</v>
      </c>
      <c r="HN397">
        <v>1.86656</v>
      </c>
      <c r="HO397">
        <v>1.86592</v>
      </c>
      <c r="HP397">
        <v>1.86584</v>
      </c>
      <c r="HQ397">
        <v>1.86771</v>
      </c>
      <c r="HR397">
        <v>1.87012</v>
      </c>
      <c r="HS397">
        <v>1.86876</v>
      </c>
      <c r="HT397">
        <v>1.87026</v>
      </c>
      <c r="HU397">
        <v>0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-4.983</v>
      </c>
      <c r="II397">
        <v>-0.1546</v>
      </c>
      <c r="IJ397">
        <v>-2.516739542632623</v>
      </c>
      <c r="IK397">
        <v>-0.003475500162460642</v>
      </c>
      <c r="IL397">
        <v>1.125610701116577E-07</v>
      </c>
      <c r="IM397">
        <v>8.211969671259291E-12</v>
      </c>
      <c r="IN397">
        <v>-0.1937301274936507</v>
      </c>
      <c r="IO397">
        <v>-0.01384364534232655</v>
      </c>
      <c r="IP397">
        <v>0.00103161831321913</v>
      </c>
      <c r="IQ397">
        <v>-1.444183994753534E-05</v>
      </c>
      <c r="IR397">
        <v>3</v>
      </c>
      <c r="IS397">
        <v>2339</v>
      </c>
      <c r="IT397">
        <v>1</v>
      </c>
      <c r="IU397">
        <v>31</v>
      </c>
      <c r="IV397">
        <v>8574.6</v>
      </c>
      <c r="IW397">
        <v>8574.6</v>
      </c>
      <c r="IX397">
        <v>2.14355</v>
      </c>
      <c r="IY397">
        <v>2.22656</v>
      </c>
      <c r="IZ397">
        <v>1.9458</v>
      </c>
      <c r="JA397">
        <v>2.62817</v>
      </c>
      <c r="JB397">
        <v>2.19482</v>
      </c>
      <c r="JC397">
        <v>2.3645</v>
      </c>
      <c r="JD397">
        <v>40.451</v>
      </c>
      <c r="JE397">
        <v>14.2721</v>
      </c>
      <c r="JF397">
        <v>18</v>
      </c>
      <c r="JG397">
        <v>537.265</v>
      </c>
      <c r="JH397">
        <v>770.803</v>
      </c>
      <c r="JI397">
        <v>25.0021</v>
      </c>
      <c r="JJ397">
        <v>33.3215</v>
      </c>
      <c r="JK397">
        <v>30.0006</v>
      </c>
      <c r="JL397">
        <v>33.2806</v>
      </c>
      <c r="JM397">
        <v>33.2016</v>
      </c>
      <c r="JN397">
        <v>42.9056</v>
      </c>
      <c r="JO397">
        <v>41.7869</v>
      </c>
      <c r="JP397">
        <v>0</v>
      </c>
      <c r="JQ397">
        <v>25</v>
      </c>
      <c r="JR397">
        <v>848.812</v>
      </c>
      <c r="JS397">
        <v>14.3725</v>
      </c>
      <c r="JT397">
        <v>99.7936</v>
      </c>
      <c r="JU397">
        <v>99.7735</v>
      </c>
    </row>
    <row r="398" spans="1:281">
      <c r="A398">
        <v>382</v>
      </c>
      <c r="B398">
        <v>1662657417</v>
      </c>
      <c r="C398">
        <v>6391.400000095367</v>
      </c>
      <c r="D398" t="s">
        <v>1190</v>
      </c>
      <c r="E398" t="s">
        <v>1191</v>
      </c>
      <c r="F398">
        <v>5</v>
      </c>
      <c r="G398" t="s">
        <v>999</v>
      </c>
      <c r="H398" t="s">
        <v>416</v>
      </c>
      <c r="I398">
        <v>1662657409.22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798.5681980237864</v>
      </c>
      <c r="AK398">
        <v>747.0091393939392</v>
      </c>
      <c r="AL398">
        <v>3.399248963453591</v>
      </c>
      <c r="AM398">
        <v>64.66516041558027</v>
      </c>
      <c r="AN398">
        <f>(AP398 - AO398 + DI398*1E3/(8.314*(DK398+273.15)) * AR398/DH398 * AQ398) * DH398/(100*CV398) * 1000/(1000 - AP398)</f>
        <v>0</v>
      </c>
      <c r="AO398">
        <v>14.19675687338496</v>
      </c>
      <c r="AP398">
        <v>21.68322167182664</v>
      </c>
      <c r="AQ398">
        <v>0.002202050560739738</v>
      </c>
      <c r="AR398">
        <v>93.32963312263985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1662657409.22</v>
      </c>
      <c r="DB398">
        <v>706.8948400000002</v>
      </c>
      <c r="DC398">
        <v>771.7378800000001</v>
      </c>
      <c r="DD398">
        <v>21.651636</v>
      </c>
      <c r="DE398">
        <v>14.15824</v>
      </c>
      <c r="DF398">
        <v>711.82552</v>
      </c>
      <c r="DG398">
        <v>21.806452</v>
      </c>
      <c r="DH398">
        <v>500.014</v>
      </c>
      <c r="DI398">
        <v>90.69448399999999</v>
      </c>
      <c r="DJ398">
        <v>0.100015988</v>
      </c>
      <c r="DK398">
        <v>28.862664</v>
      </c>
      <c r="DL398">
        <v>28.261804</v>
      </c>
      <c r="DM398">
        <v>999.9</v>
      </c>
      <c r="DN398">
        <v>0</v>
      </c>
      <c r="DO398">
        <v>0</v>
      </c>
      <c r="DP398">
        <v>10002.3288</v>
      </c>
      <c r="DQ398">
        <v>0</v>
      </c>
      <c r="DR398">
        <v>156.1898</v>
      </c>
      <c r="DS398">
        <v>-64.84304400000001</v>
      </c>
      <c r="DT398">
        <v>722.5394</v>
      </c>
      <c r="DU398">
        <v>782.8225199999999</v>
      </c>
      <c r="DV398">
        <v>7.4934044</v>
      </c>
      <c r="DW398">
        <v>771.7378800000001</v>
      </c>
      <c r="DX398">
        <v>14.15824</v>
      </c>
      <c r="DY398">
        <v>1.9636844</v>
      </c>
      <c r="DZ398">
        <v>1.2840732</v>
      </c>
      <c r="EA398">
        <v>17.154508</v>
      </c>
      <c r="EB398">
        <v>10.613508</v>
      </c>
      <c r="EC398">
        <v>1499.9928</v>
      </c>
      <c r="ED398">
        <v>0.9729948</v>
      </c>
      <c r="EE398">
        <v>0.027005212</v>
      </c>
      <c r="EF398">
        <v>0</v>
      </c>
      <c r="EG398">
        <v>2.374508</v>
      </c>
      <c r="EH398">
        <v>0</v>
      </c>
      <c r="EI398">
        <v>16316.128</v>
      </c>
      <c r="EJ398">
        <v>12533.308</v>
      </c>
      <c r="EK398">
        <v>40.6124</v>
      </c>
      <c r="EL398">
        <v>42.46724</v>
      </c>
      <c r="EM398">
        <v>41.14483999999999</v>
      </c>
      <c r="EN398">
        <v>41.42211999999999</v>
      </c>
      <c r="EO398">
        <v>39.94708</v>
      </c>
      <c r="EP398">
        <v>1459.4828</v>
      </c>
      <c r="EQ398">
        <v>40.51</v>
      </c>
      <c r="ER398">
        <v>0</v>
      </c>
      <c r="ES398">
        <v>1662657416.9</v>
      </c>
      <c r="ET398">
        <v>0</v>
      </c>
      <c r="EU398">
        <v>2.360646153846154</v>
      </c>
      <c r="EV398">
        <v>0.295213671185997</v>
      </c>
      <c r="EW398">
        <v>122.4068375507394</v>
      </c>
      <c r="EX398">
        <v>16316.36153846154</v>
      </c>
      <c r="EY398">
        <v>15</v>
      </c>
      <c r="EZ398">
        <v>0</v>
      </c>
      <c r="FA398" t="s">
        <v>419</v>
      </c>
      <c r="FB398">
        <v>1662142938.1</v>
      </c>
      <c r="FC398">
        <v>1662142938.1</v>
      </c>
      <c r="FD398">
        <v>0</v>
      </c>
      <c r="FE398">
        <v>0.077</v>
      </c>
      <c r="FF398">
        <v>-0.133</v>
      </c>
      <c r="FG398">
        <v>-3.393</v>
      </c>
      <c r="FH398">
        <v>-0.24</v>
      </c>
      <c r="FI398">
        <v>419</v>
      </c>
      <c r="FJ398">
        <v>24</v>
      </c>
      <c r="FK398">
        <v>0.26</v>
      </c>
      <c r="FL398">
        <v>0.23</v>
      </c>
      <c r="FM398">
        <v>-64.485895</v>
      </c>
      <c r="FN398">
        <v>-7.051398123827454</v>
      </c>
      <c r="FO398">
        <v>0.6937243090558377</v>
      </c>
      <c r="FP398">
        <v>0</v>
      </c>
      <c r="FQ398">
        <v>2.311094117647059</v>
      </c>
      <c r="FR398">
        <v>0.3907685194073532</v>
      </c>
      <c r="FS398">
        <v>0.2276504504991298</v>
      </c>
      <c r="FT398">
        <v>1</v>
      </c>
      <c r="FU398">
        <v>7.54355025</v>
      </c>
      <c r="FV398">
        <v>-0.9089643151969897</v>
      </c>
      <c r="FW398">
        <v>0.08957056024407517</v>
      </c>
      <c r="FX398">
        <v>0</v>
      </c>
      <c r="FY398">
        <v>1</v>
      </c>
      <c r="FZ398">
        <v>3</v>
      </c>
      <c r="GA398" t="s">
        <v>426</v>
      </c>
      <c r="GB398">
        <v>2.97458</v>
      </c>
      <c r="GC398">
        <v>2.7156</v>
      </c>
      <c r="GD398">
        <v>0.139475</v>
      </c>
      <c r="GE398">
        <v>0.145543</v>
      </c>
      <c r="GF398">
        <v>0.0990596</v>
      </c>
      <c r="GG398">
        <v>0.0720508</v>
      </c>
      <c r="GH398">
        <v>26969.7</v>
      </c>
      <c r="GI398">
        <v>26911.9</v>
      </c>
      <c r="GJ398">
        <v>29172.6</v>
      </c>
      <c r="GK398">
        <v>29159.8</v>
      </c>
      <c r="GL398">
        <v>34853.6</v>
      </c>
      <c r="GM398">
        <v>35961.6</v>
      </c>
      <c r="GN398">
        <v>41115.4</v>
      </c>
      <c r="GO398">
        <v>41536.9</v>
      </c>
      <c r="GP398">
        <v>1.898</v>
      </c>
      <c r="GQ398">
        <v>2.2408</v>
      </c>
      <c r="GR398">
        <v>-0.039652</v>
      </c>
      <c r="GS398">
        <v>0</v>
      </c>
      <c r="GT398">
        <v>28.9362</v>
      </c>
      <c r="GU398">
        <v>999.9</v>
      </c>
      <c r="GV398">
        <v>37.8</v>
      </c>
      <c r="GW398">
        <v>36.7</v>
      </c>
      <c r="GX398">
        <v>25.8521</v>
      </c>
      <c r="GY398">
        <v>63.3399</v>
      </c>
      <c r="GZ398">
        <v>21.6827</v>
      </c>
      <c r="HA398">
        <v>2</v>
      </c>
      <c r="HB398">
        <v>0.478186</v>
      </c>
      <c r="HC398">
        <v>3.08492</v>
      </c>
      <c r="HD398">
        <v>20.3587</v>
      </c>
      <c r="HE398">
        <v>5.20935</v>
      </c>
      <c r="HF398">
        <v>12.0102</v>
      </c>
      <c r="HG398">
        <v>4.98445</v>
      </c>
      <c r="HH398">
        <v>3.2864</v>
      </c>
      <c r="HI398">
        <v>9999</v>
      </c>
      <c r="HJ398">
        <v>9999</v>
      </c>
      <c r="HK398">
        <v>9999</v>
      </c>
      <c r="HL398">
        <v>222.7</v>
      </c>
      <c r="HM398">
        <v>1.86751</v>
      </c>
      <c r="HN398">
        <v>1.86658</v>
      </c>
      <c r="HO398">
        <v>1.86594</v>
      </c>
      <c r="HP398">
        <v>1.86584</v>
      </c>
      <c r="HQ398">
        <v>1.86771</v>
      </c>
      <c r="HR398">
        <v>1.87012</v>
      </c>
      <c r="HS398">
        <v>1.86877</v>
      </c>
      <c r="HT398">
        <v>1.87026</v>
      </c>
      <c r="HU398">
        <v>0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-5.015</v>
      </c>
      <c r="II398">
        <v>-0.1544</v>
      </c>
      <c r="IJ398">
        <v>-2.516739542632623</v>
      </c>
      <c r="IK398">
        <v>-0.003475500162460642</v>
      </c>
      <c r="IL398">
        <v>1.125610701116577E-07</v>
      </c>
      <c r="IM398">
        <v>8.211969671259291E-12</v>
      </c>
      <c r="IN398">
        <v>-0.1937301274936507</v>
      </c>
      <c r="IO398">
        <v>-0.01384364534232655</v>
      </c>
      <c r="IP398">
        <v>0.00103161831321913</v>
      </c>
      <c r="IQ398">
        <v>-1.444183994753534E-05</v>
      </c>
      <c r="IR398">
        <v>3</v>
      </c>
      <c r="IS398">
        <v>2339</v>
      </c>
      <c r="IT398">
        <v>1</v>
      </c>
      <c r="IU398">
        <v>31</v>
      </c>
      <c r="IV398">
        <v>8574.6</v>
      </c>
      <c r="IW398">
        <v>8574.6</v>
      </c>
      <c r="IX398">
        <v>2.20337</v>
      </c>
      <c r="IY398">
        <v>2.229</v>
      </c>
      <c r="IZ398">
        <v>1.9458</v>
      </c>
      <c r="JA398">
        <v>2.62939</v>
      </c>
      <c r="JB398">
        <v>2.19482</v>
      </c>
      <c r="JC398">
        <v>2.38159</v>
      </c>
      <c r="JD398">
        <v>40.4765</v>
      </c>
      <c r="JE398">
        <v>14.2809</v>
      </c>
      <c r="JF398">
        <v>18</v>
      </c>
      <c r="JG398">
        <v>537.131</v>
      </c>
      <c r="JH398">
        <v>770.822</v>
      </c>
      <c r="JI398">
        <v>25.0018</v>
      </c>
      <c r="JJ398">
        <v>33.3246</v>
      </c>
      <c r="JK398">
        <v>30.0006</v>
      </c>
      <c r="JL398">
        <v>33.2834</v>
      </c>
      <c r="JM398">
        <v>33.2032</v>
      </c>
      <c r="JN398">
        <v>44.1104</v>
      </c>
      <c r="JO398">
        <v>41.7869</v>
      </c>
      <c r="JP398">
        <v>0</v>
      </c>
      <c r="JQ398">
        <v>25</v>
      </c>
      <c r="JR398">
        <v>855.496</v>
      </c>
      <c r="JS398">
        <v>14.4109</v>
      </c>
      <c r="JT398">
        <v>99.7942</v>
      </c>
      <c r="JU398">
        <v>99.77370000000001</v>
      </c>
    </row>
    <row r="399" spans="1:281">
      <c r="A399">
        <v>383</v>
      </c>
      <c r="B399">
        <v>1662657419</v>
      </c>
      <c r="C399">
        <v>6393.400000095367</v>
      </c>
      <c r="D399" t="s">
        <v>1192</v>
      </c>
      <c r="E399" t="s">
        <v>1193</v>
      </c>
      <c r="F399">
        <v>5</v>
      </c>
      <c r="G399" t="s">
        <v>999</v>
      </c>
      <c r="H399" t="s">
        <v>416</v>
      </c>
      <c r="I399">
        <v>1662657411.416667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805.3602991765549</v>
      </c>
      <c r="AK399">
        <v>753.6959333333333</v>
      </c>
      <c r="AL399">
        <v>3.363107129970634</v>
      </c>
      <c r="AM399">
        <v>64.66516041558027</v>
      </c>
      <c r="AN399">
        <f>(AP399 - AO399 + DI399*1E3/(8.314*(DK399+273.15)) * AR399/DH399 * AQ399) * DH399/(100*CV399) * 1000/(1000 - AP399)</f>
        <v>0</v>
      </c>
      <c r="AO399">
        <v>14.21525525248723</v>
      </c>
      <c r="AP399">
        <v>21.69520392156864</v>
      </c>
      <c r="AQ399">
        <v>0.001022389927712164</v>
      </c>
      <c r="AR399">
        <v>93.32963312263985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1662657411.416667</v>
      </c>
      <c r="DB399">
        <v>714.0804583333334</v>
      </c>
      <c r="DC399">
        <v>779.1122083333333</v>
      </c>
      <c r="DD399">
        <v>21.66199583333333</v>
      </c>
      <c r="DE399">
        <v>14.201475</v>
      </c>
      <c r="DF399">
        <v>719.0349583333333</v>
      </c>
      <c r="DG399">
        <v>21.81670416666666</v>
      </c>
      <c r="DH399">
        <v>500.0128333333333</v>
      </c>
      <c r="DI399">
        <v>90.69441666666667</v>
      </c>
      <c r="DJ399">
        <v>0.1000314875</v>
      </c>
      <c r="DK399">
        <v>28.8655625</v>
      </c>
      <c r="DL399">
        <v>28.27109166666666</v>
      </c>
      <c r="DM399">
        <v>999.9</v>
      </c>
      <c r="DN399">
        <v>0</v>
      </c>
      <c r="DO399">
        <v>0</v>
      </c>
      <c r="DP399">
        <v>9998.857916666666</v>
      </c>
      <c r="DQ399">
        <v>0</v>
      </c>
      <c r="DR399">
        <v>156.1971666666667</v>
      </c>
      <c r="DS399">
        <v>-65.03172083333332</v>
      </c>
      <c r="DT399">
        <v>729.8917500000001</v>
      </c>
      <c r="DU399">
        <v>790.3371666666666</v>
      </c>
      <c r="DV399">
        <v>7.460522083333333</v>
      </c>
      <c r="DW399">
        <v>779.1122083333333</v>
      </c>
      <c r="DX399">
        <v>14.201475</v>
      </c>
      <c r="DY399">
        <v>1.964622083333333</v>
      </c>
      <c r="DZ399">
        <v>1.287994166666667</v>
      </c>
      <c r="EA399">
        <v>17.16205416666667</v>
      </c>
      <c r="EB399">
        <v>10.659325</v>
      </c>
      <c r="EC399">
        <v>1499.985833333333</v>
      </c>
      <c r="ED399">
        <v>0.9729947916666667</v>
      </c>
      <c r="EE399">
        <v>0.02700522083333333</v>
      </c>
      <c r="EF399">
        <v>0</v>
      </c>
      <c r="EG399">
        <v>2.359441666666667</v>
      </c>
      <c r="EH399">
        <v>0</v>
      </c>
      <c r="EI399">
        <v>16320.975</v>
      </c>
      <c r="EJ399">
        <v>12533.24583333333</v>
      </c>
      <c r="EK399">
        <v>40.61975</v>
      </c>
      <c r="EL399">
        <v>42.476375</v>
      </c>
      <c r="EM399">
        <v>41.15341666666666</v>
      </c>
      <c r="EN399">
        <v>41.43183333333334</v>
      </c>
      <c r="EO399">
        <v>39.95275</v>
      </c>
      <c r="EP399">
        <v>1459.475833333333</v>
      </c>
      <c r="EQ399">
        <v>40.51</v>
      </c>
      <c r="ER399">
        <v>0</v>
      </c>
      <c r="ES399">
        <v>1662657419.3</v>
      </c>
      <c r="ET399">
        <v>0</v>
      </c>
      <c r="EU399">
        <v>2.3564</v>
      </c>
      <c r="EV399">
        <v>0.2481777776845408</v>
      </c>
      <c r="EW399">
        <v>104.4615385038392</v>
      </c>
      <c r="EX399">
        <v>16321.47307692308</v>
      </c>
      <c r="EY399">
        <v>15</v>
      </c>
      <c r="EZ399">
        <v>0</v>
      </c>
      <c r="FA399" t="s">
        <v>419</v>
      </c>
      <c r="FB399">
        <v>1662142938.1</v>
      </c>
      <c r="FC399">
        <v>1662142938.1</v>
      </c>
      <c r="FD399">
        <v>0</v>
      </c>
      <c r="FE399">
        <v>0.077</v>
      </c>
      <c r="FF399">
        <v>-0.133</v>
      </c>
      <c r="FG399">
        <v>-3.393</v>
      </c>
      <c r="FH399">
        <v>-0.24</v>
      </c>
      <c r="FI399">
        <v>419</v>
      </c>
      <c r="FJ399">
        <v>24</v>
      </c>
      <c r="FK399">
        <v>0.26</v>
      </c>
      <c r="FL399">
        <v>0.23</v>
      </c>
      <c r="FM399">
        <v>-64.70963658536586</v>
      </c>
      <c r="FN399">
        <v>-6.275190940766616</v>
      </c>
      <c r="FO399">
        <v>0.6413476351787032</v>
      </c>
      <c r="FP399">
        <v>0</v>
      </c>
      <c r="FQ399">
        <v>2.341305882352942</v>
      </c>
      <c r="FR399">
        <v>0.5295584386795429</v>
      </c>
      <c r="FS399">
        <v>0.2157824898053</v>
      </c>
      <c r="FT399">
        <v>1</v>
      </c>
      <c r="FU399">
        <v>7.510291951219512</v>
      </c>
      <c r="FV399">
        <v>-0.9057679442508528</v>
      </c>
      <c r="FW399">
        <v>0.09136208786270032</v>
      </c>
      <c r="FX399">
        <v>0</v>
      </c>
      <c r="FY399">
        <v>1</v>
      </c>
      <c r="FZ399">
        <v>3</v>
      </c>
      <c r="GA399" t="s">
        <v>426</v>
      </c>
      <c r="GB399">
        <v>2.9748</v>
      </c>
      <c r="GC399">
        <v>2.71566</v>
      </c>
      <c r="GD399">
        <v>0.140307</v>
      </c>
      <c r="GE399">
        <v>0.146468</v>
      </c>
      <c r="GF399">
        <v>0.0991012</v>
      </c>
      <c r="GG399">
        <v>0.0721015</v>
      </c>
      <c r="GH399">
        <v>26943.3</v>
      </c>
      <c r="GI399">
        <v>26882.5</v>
      </c>
      <c r="GJ399">
        <v>29172.3</v>
      </c>
      <c r="GK399">
        <v>29159.5</v>
      </c>
      <c r="GL399">
        <v>34852</v>
      </c>
      <c r="GM399">
        <v>35959.4</v>
      </c>
      <c r="GN399">
        <v>41115.4</v>
      </c>
      <c r="GO399">
        <v>41536.6</v>
      </c>
      <c r="GP399">
        <v>1.8981</v>
      </c>
      <c r="GQ399">
        <v>2.2409</v>
      </c>
      <c r="GR399">
        <v>-0.0391528</v>
      </c>
      <c r="GS399">
        <v>0</v>
      </c>
      <c r="GT399">
        <v>28.9399</v>
      </c>
      <c r="GU399">
        <v>999.9</v>
      </c>
      <c r="GV399">
        <v>37.8</v>
      </c>
      <c r="GW399">
        <v>36.7</v>
      </c>
      <c r="GX399">
        <v>25.8507</v>
      </c>
      <c r="GY399">
        <v>63.3199</v>
      </c>
      <c r="GZ399">
        <v>21.5264</v>
      </c>
      <c r="HA399">
        <v>2</v>
      </c>
      <c r="HB399">
        <v>0.478382</v>
      </c>
      <c r="HC399">
        <v>3.08671</v>
      </c>
      <c r="HD399">
        <v>20.3589</v>
      </c>
      <c r="HE399">
        <v>5.21085</v>
      </c>
      <c r="HF399">
        <v>12.0102</v>
      </c>
      <c r="HG399">
        <v>4.98515</v>
      </c>
      <c r="HH399">
        <v>3.28665</v>
      </c>
      <c r="HI399">
        <v>9999</v>
      </c>
      <c r="HJ399">
        <v>9999</v>
      </c>
      <c r="HK399">
        <v>9999</v>
      </c>
      <c r="HL399">
        <v>222.7</v>
      </c>
      <c r="HM399">
        <v>1.86751</v>
      </c>
      <c r="HN399">
        <v>1.8666</v>
      </c>
      <c r="HO399">
        <v>1.86594</v>
      </c>
      <c r="HP399">
        <v>1.86584</v>
      </c>
      <c r="HQ399">
        <v>1.86771</v>
      </c>
      <c r="HR399">
        <v>1.87013</v>
      </c>
      <c r="HS399">
        <v>1.86879</v>
      </c>
      <c r="HT399">
        <v>1.87026</v>
      </c>
      <c r="HU399">
        <v>0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-5.036</v>
      </c>
      <c r="II399">
        <v>-0.1543</v>
      </c>
      <c r="IJ399">
        <v>-2.516739542632623</v>
      </c>
      <c r="IK399">
        <v>-0.003475500162460642</v>
      </c>
      <c r="IL399">
        <v>1.125610701116577E-07</v>
      </c>
      <c r="IM399">
        <v>8.211969671259291E-12</v>
      </c>
      <c r="IN399">
        <v>-0.1937301274936507</v>
      </c>
      <c r="IO399">
        <v>-0.01384364534232655</v>
      </c>
      <c r="IP399">
        <v>0.00103161831321913</v>
      </c>
      <c r="IQ399">
        <v>-1.444183994753534E-05</v>
      </c>
      <c r="IR399">
        <v>3</v>
      </c>
      <c r="IS399">
        <v>2339</v>
      </c>
      <c r="IT399">
        <v>1</v>
      </c>
      <c r="IU399">
        <v>31</v>
      </c>
      <c r="IV399">
        <v>8574.700000000001</v>
      </c>
      <c r="IW399">
        <v>8574.700000000001</v>
      </c>
      <c r="IX399">
        <v>2.23022</v>
      </c>
      <c r="IY399">
        <v>2.22046</v>
      </c>
      <c r="IZ399">
        <v>1.94702</v>
      </c>
      <c r="JA399">
        <v>2.62695</v>
      </c>
      <c r="JB399">
        <v>2.19482</v>
      </c>
      <c r="JC399">
        <v>2.38525</v>
      </c>
      <c r="JD399">
        <v>40.451</v>
      </c>
      <c r="JE399">
        <v>14.2809</v>
      </c>
      <c r="JF399">
        <v>18</v>
      </c>
      <c r="JG399">
        <v>537.216</v>
      </c>
      <c r="JH399">
        <v>770.938</v>
      </c>
      <c r="JI399">
        <v>25.0015</v>
      </c>
      <c r="JJ399">
        <v>33.3265</v>
      </c>
      <c r="JK399">
        <v>30.0006</v>
      </c>
      <c r="JL399">
        <v>33.2852</v>
      </c>
      <c r="JM399">
        <v>33.2046</v>
      </c>
      <c r="JN399">
        <v>44.6391</v>
      </c>
      <c r="JO399">
        <v>41.7869</v>
      </c>
      <c r="JP399">
        <v>0</v>
      </c>
      <c r="JQ399">
        <v>25</v>
      </c>
      <c r="JR399">
        <v>862.174</v>
      </c>
      <c r="JS399">
        <v>14.4275</v>
      </c>
      <c r="JT399">
        <v>99.7938</v>
      </c>
      <c r="JU399">
        <v>99.77290000000001</v>
      </c>
    </row>
    <row r="400" spans="1:281">
      <c r="A400">
        <v>384</v>
      </c>
      <c r="B400">
        <v>1662657422</v>
      </c>
      <c r="C400">
        <v>6396.400000095367</v>
      </c>
      <c r="D400" t="s">
        <v>1194</v>
      </c>
      <c r="E400" t="s">
        <v>1195</v>
      </c>
      <c r="F400">
        <v>5</v>
      </c>
      <c r="G400" t="s">
        <v>999</v>
      </c>
      <c r="H400" t="s">
        <v>416</v>
      </c>
      <c r="I400">
        <v>1662657414.22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816.1495236144464</v>
      </c>
      <c r="AK400">
        <v>764.0669696969694</v>
      </c>
      <c r="AL400">
        <v>3.43539445966434</v>
      </c>
      <c r="AM400">
        <v>64.66516041558027</v>
      </c>
      <c r="AN400">
        <f>(AP400 - AO400 + DI400*1E3/(8.314*(DK400+273.15)) * AR400/DH400 * AQ400) * DH400/(100*CV400) * 1000/(1000 - AP400)</f>
        <v>0</v>
      </c>
      <c r="AO400">
        <v>14.3020300896675</v>
      </c>
      <c r="AP400">
        <v>21.71145067079464</v>
      </c>
      <c r="AQ400">
        <v>0.001096974779464889</v>
      </c>
      <c r="AR400">
        <v>93.32963312263985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1662657414.22</v>
      </c>
      <c r="DB400">
        <v>723.28576</v>
      </c>
      <c r="DC400">
        <v>789.30408</v>
      </c>
      <c r="DD400">
        <v>21.67604</v>
      </c>
      <c r="DE400">
        <v>14.241604</v>
      </c>
      <c r="DF400">
        <v>728.27072</v>
      </c>
      <c r="DG400">
        <v>21.830604</v>
      </c>
      <c r="DH400">
        <v>500.01504</v>
      </c>
      <c r="DI400">
        <v>90.69423999999999</v>
      </c>
      <c r="DJ400">
        <v>0.100036748</v>
      </c>
      <c r="DK400">
        <v>28.868528</v>
      </c>
      <c r="DL400">
        <v>28.279836</v>
      </c>
      <c r="DM400">
        <v>999.9</v>
      </c>
      <c r="DN400">
        <v>0</v>
      </c>
      <c r="DO400">
        <v>0</v>
      </c>
      <c r="DP400">
        <v>9998.6788</v>
      </c>
      <c r="DQ400">
        <v>0</v>
      </c>
      <c r="DR400">
        <v>156.2442</v>
      </c>
      <c r="DS400">
        <v>-66.01830799999999</v>
      </c>
      <c r="DT400">
        <v>739.31148</v>
      </c>
      <c r="DU400">
        <v>800.7086</v>
      </c>
      <c r="DV400">
        <v>7.434442799999999</v>
      </c>
      <c r="DW400">
        <v>789.30408</v>
      </c>
      <c r="DX400">
        <v>14.241604</v>
      </c>
      <c r="DY400">
        <v>1.9658928</v>
      </c>
      <c r="DZ400">
        <v>1.2916308</v>
      </c>
      <c r="EA400">
        <v>17.172268</v>
      </c>
      <c r="EB400">
        <v>10.701664</v>
      </c>
      <c r="EC400">
        <v>1499.9856</v>
      </c>
      <c r="ED400">
        <v>0.9729948</v>
      </c>
      <c r="EE400">
        <v>0.027005212</v>
      </c>
      <c r="EF400">
        <v>0</v>
      </c>
      <c r="EG400">
        <v>2.344024</v>
      </c>
      <c r="EH400">
        <v>0</v>
      </c>
      <c r="EI400">
        <v>16325.932</v>
      </c>
      <c r="EJ400">
        <v>12533.244</v>
      </c>
      <c r="EK400">
        <v>40.625</v>
      </c>
      <c r="EL400">
        <v>42.4874</v>
      </c>
      <c r="EM400">
        <v>41.16468</v>
      </c>
      <c r="EN400">
        <v>41.437</v>
      </c>
      <c r="EO400">
        <v>39.95716</v>
      </c>
      <c r="EP400">
        <v>1459.4756</v>
      </c>
      <c r="EQ400">
        <v>40.51</v>
      </c>
      <c r="ER400">
        <v>0</v>
      </c>
      <c r="ES400">
        <v>1662657422.3</v>
      </c>
      <c r="ET400">
        <v>0</v>
      </c>
      <c r="EU400">
        <v>2.310352</v>
      </c>
      <c r="EV400">
        <v>-0.3198153833457038</v>
      </c>
      <c r="EW400">
        <v>65.28461543076101</v>
      </c>
      <c r="EX400">
        <v>16327.264</v>
      </c>
      <c r="EY400">
        <v>15</v>
      </c>
      <c r="EZ400">
        <v>0</v>
      </c>
      <c r="FA400" t="s">
        <v>419</v>
      </c>
      <c r="FB400">
        <v>1662142938.1</v>
      </c>
      <c r="FC400">
        <v>1662142938.1</v>
      </c>
      <c r="FD400">
        <v>0</v>
      </c>
      <c r="FE400">
        <v>0.077</v>
      </c>
      <c r="FF400">
        <v>-0.133</v>
      </c>
      <c r="FG400">
        <v>-3.393</v>
      </c>
      <c r="FH400">
        <v>-0.24</v>
      </c>
      <c r="FI400">
        <v>419</v>
      </c>
      <c r="FJ400">
        <v>24</v>
      </c>
      <c r="FK400">
        <v>0.26</v>
      </c>
      <c r="FL400">
        <v>0.23</v>
      </c>
      <c r="FM400">
        <v>-65.33211249999999</v>
      </c>
      <c r="FN400">
        <v>-10.96653771106921</v>
      </c>
      <c r="FO400">
        <v>1.353200159656269</v>
      </c>
      <c r="FP400">
        <v>0</v>
      </c>
      <c r="FQ400">
        <v>2.359829411764706</v>
      </c>
      <c r="FR400">
        <v>-0.005952636783483315</v>
      </c>
      <c r="FS400">
        <v>0.2003147545730318</v>
      </c>
      <c r="FT400">
        <v>1</v>
      </c>
      <c r="FU400">
        <v>7.470653999999999</v>
      </c>
      <c r="FV400">
        <v>-0.7479167729831235</v>
      </c>
      <c r="FW400">
        <v>0.07408054190541537</v>
      </c>
      <c r="FX400">
        <v>0</v>
      </c>
      <c r="FY400">
        <v>1</v>
      </c>
      <c r="FZ400">
        <v>3</v>
      </c>
      <c r="GA400" t="s">
        <v>426</v>
      </c>
      <c r="GB400">
        <v>2.97472</v>
      </c>
      <c r="GC400">
        <v>2.71552</v>
      </c>
      <c r="GD400">
        <v>0.141644</v>
      </c>
      <c r="GE400">
        <v>0.148542</v>
      </c>
      <c r="GF400">
        <v>0.0991316</v>
      </c>
      <c r="GG400">
        <v>0.0721619</v>
      </c>
      <c r="GH400">
        <v>26901.6</v>
      </c>
      <c r="GI400">
        <v>26816.9</v>
      </c>
      <c r="GJ400">
        <v>29172.7</v>
      </c>
      <c r="GK400">
        <v>29159.4</v>
      </c>
      <c r="GL400">
        <v>34851.3</v>
      </c>
      <c r="GM400">
        <v>35956.9</v>
      </c>
      <c r="GN400">
        <v>41116</v>
      </c>
      <c r="GO400">
        <v>41536.4</v>
      </c>
      <c r="GP400">
        <v>1.89807</v>
      </c>
      <c r="GQ400">
        <v>2.2409</v>
      </c>
      <c r="GR400">
        <v>-0.0399165</v>
      </c>
      <c r="GS400">
        <v>0</v>
      </c>
      <c r="GT400">
        <v>28.946</v>
      </c>
      <c r="GU400">
        <v>999.9</v>
      </c>
      <c r="GV400">
        <v>37.8</v>
      </c>
      <c r="GW400">
        <v>36.7</v>
      </c>
      <c r="GX400">
        <v>25.8517</v>
      </c>
      <c r="GY400">
        <v>63.4999</v>
      </c>
      <c r="GZ400">
        <v>21.5425</v>
      </c>
      <c r="HA400">
        <v>2</v>
      </c>
      <c r="HB400">
        <v>0.478722</v>
      </c>
      <c r="HC400">
        <v>3.08943</v>
      </c>
      <c r="HD400">
        <v>20.3589</v>
      </c>
      <c r="HE400">
        <v>5.21085</v>
      </c>
      <c r="HF400">
        <v>12.0099</v>
      </c>
      <c r="HG400">
        <v>4.9853</v>
      </c>
      <c r="HH400">
        <v>3.28668</v>
      </c>
      <c r="HI400">
        <v>9999</v>
      </c>
      <c r="HJ400">
        <v>9999</v>
      </c>
      <c r="HK400">
        <v>9999</v>
      </c>
      <c r="HL400">
        <v>222.7</v>
      </c>
      <c r="HM400">
        <v>1.86752</v>
      </c>
      <c r="HN400">
        <v>1.86658</v>
      </c>
      <c r="HO400">
        <v>1.86592</v>
      </c>
      <c r="HP400">
        <v>1.86584</v>
      </c>
      <c r="HQ400">
        <v>1.86771</v>
      </c>
      <c r="HR400">
        <v>1.87012</v>
      </c>
      <c r="HS400">
        <v>1.86876</v>
      </c>
      <c r="HT400">
        <v>1.87026</v>
      </c>
      <c r="HU400">
        <v>0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-5.072</v>
      </c>
      <c r="II400">
        <v>-0.1542</v>
      </c>
      <c r="IJ400">
        <v>-2.516739542632623</v>
      </c>
      <c r="IK400">
        <v>-0.003475500162460642</v>
      </c>
      <c r="IL400">
        <v>1.125610701116577E-07</v>
      </c>
      <c r="IM400">
        <v>8.211969671259291E-12</v>
      </c>
      <c r="IN400">
        <v>-0.1937301274936507</v>
      </c>
      <c r="IO400">
        <v>-0.01384364534232655</v>
      </c>
      <c r="IP400">
        <v>0.00103161831321913</v>
      </c>
      <c r="IQ400">
        <v>-1.444183994753534E-05</v>
      </c>
      <c r="IR400">
        <v>3</v>
      </c>
      <c r="IS400">
        <v>2339</v>
      </c>
      <c r="IT400">
        <v>1</v>
      </c>
      <c r="IU400">
        <v>31</v>
      </c>
      <c r="IV400">
        <v>8574.700000000001</v>
      </c>
      <c r="IW400">
        <v>8574.700000000001</v>
      </c>
      <c r="IX400">
        <v>2.21191</v>
      </c>
      <c r="IY400">
        <v>2.22168</v>
      </c>
      <c r="IZ400">
        <v>1.94702</v>
      </c>
      <c r="JA400">
        <v>2.63184</v>
      </c>
      <c r="JB400">
        <v>2.19482</v>
      </c>
      <c r="JC400">
        <v>2.36328</v>
      </c>
      <c r="JD400">
        <v>40.451</v>
      </c>
      <c r="JE400">
        <v>14.2809</v>
      </c>
      <c r="JF400">
        <v>18</v>
      </c>
      <c r="JG400">
        <v>537.211</v>
      </c>
      <c r="JH400">
        <v>770.953</v>
      </c>
      <c r="JI400">
        <v>25.0012</v>
      </c>
      <c r="JJ400">
        <v>33.3293</v>
      </c>
      <c r="JK400">
        <v>30.0006</v>
      </c>
      <c r="JL400">
        <v>33.2866</v>
      </c>
      <c r="JM400">
        <v>33.2058</v>
      </c>
      <c r="JN400">
        <v>44.2801</v>
      </c>
      <c r="JO400">
        <v>41.5096</v>
      </c>
      <c r="JP400">
        <v>0</v>
      </c>
      <c r="JQ400">
        <v>25</v>
      </c>
      <c r="JR400">
        <v>875.5309999999999</v>
      </c>
      <c r="JS400">
        <v>14.4752</v>
      </c>
      <c r="JT400">
        <v>99.79510000000001</v>
      </c>
      <c r="JU400">
        <v>99.77249999999999</v>
      </c>
    </row>
    <row r="401" spans="1:281">
      <c r="A401">
        <v>385</v>
      </c>
      <c r="B401">
        <v>1662657424</v>
      </c>
      <c r="C401">
        <v>6398.400000095367</v>
      </c>
      <c r="D401" t="s">
        <v>1196</v>
      </c>
      <c r="E401" t="s">
        <v>1197</v>
      </c>
      <c r="F401">
        <v>5</v>
      </c>
      <c r="G401" t="s">
        <v>999</v>
      </c>
      <c r="H401" t="s">
        <v>416</v>
      </c>
      <c r="I401">
        <v>1662657416.4375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827.3617972045848</v>
      </c>
      <c r="AK401">
        <v>772.4568848484849</v>
      </c>
      <c r="AL401">
        <v>3.916243378572885</v>
      </c>
      <c r="AM401">
        <v>64.66516041558027</v>
      </c>
      <c r="AN401">
        <f>(AP401 - AO401 + DI401*1E3/(8.314*(DK401+273.15)) * AR401/DH401 * AQ401) * DH401/(100*CV401) * 1000/(1000 - AP401)</f>
        <v>0</v>
      </c>
      <c r="AO401">
        <v>14.32215304182645</v>
      </c>
      <c r="AP401">
        <v>21.71104117647059</v>
      </c>
      <c r="AQ401">
        <v>0.007467009767913506</v>
      </c>
      <c r="AR401">
        <v>93.32963312263985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1662657416.4375</v>
      </c>
      <c r="DB401">
        <v>730.7360833333333</v>
      </c>
      <c r="DC401">
        <v>797.9539166666667</v>
      </c>
      <c r="DD401">
        <v>21.68530833333334</v>
      </c>
      <c r="DE401">
        <v>14.27212083333333</v>
      </c>
      <c r="DF401">
        <v>735.7456666666667</v>
      </c>
      <c r="DG401">
        <v>21.839775</v>
      </c>
      <c r="DH401">
        <v>500.0114166666667</v>
      </c>
      <c r="DI401">
        <v>90.69401666666666</v>
      </c>
      <c r="DJ401">
        <v>0.1000328458333333</v>
      </c>
      <c r="DK401">
        <v>28.87105</v>
      </c>
      <c r="DL401">
        <v>28.2856625</v>
      </c>
      <c r="DM401">
        <v>999.9</v>
      </c>
      <c r="DN401">
        <v>0</v>
      </c>
      <c r="DO401">
        <v>0</v>
      </c>
      <c r="DP401">
        <v>9998.4125</v>
      </c>
      <c r="DQ401">
        <v>0</v>
      </c>
      <c r="DR401">
        <v>156.399375</v>
      </c>
      <c r="DS401">
        <v>-67.21793749999999</v>
      </c>
      <c r="DT401">
        <v>746.9338750000001</v>
      </c>
      <c r="DU401">
        <v>809.5084166666666</v>
      </c>
      <c r="DV401">
        <v>7.413206249999999</v>
      </c>
      <c r="DW401">
        <v>797.9539166666667</v>
      </c>
      <c r="DX401">
        <v>14.27212083333333</v>
      </c>
      <c r="DY401">
        <v>1.966729166666666</v>
      </c>
      <c r="DZ401">
        <v>1.294395</v>
      </c>
      <c r="EA401">
        <v>17.17899166666666</v>
      </c>
      <c r="EB401">
        <v>10.7338</v>
      </c>
      <c r="EC401">
        <v>1499.997916666666</v>
      </c>
      <c r="ED401">
        <v>0.9729950000000001</v>
      </c>
      <c r="EE401">
        <v>0.027005</v>
      </c>
      <c r="EF401">
        <v>0</v>
      </c>
      <c r="EG401">
        <v>2.321025</v>
      </c>
      <c r="EH401">
        <v>0</v>
      </c>
      <c r="EI401">
        <v>16328.66666666667</v>
      </c>
      <c r="EJ401">
        <v>12533.34166666667</v>
      </c>
      <c r="EK401">
        <v>40.625</v>
      </c>
      <c r="EL401">
        <v>42.49475</v>
      </c>
      <c r="EM401">
        <v>41.17408333333334</v>
      </c>
      <c r="EN401">
        <v>41.437</v>
      </c>
      <c r="EO401">
        <v>39.965875</v>
      </c>
      <c r="EP401">
        <v>1459.487916666667</v>
      </c>
      <c r="EQ401">
        <v>40.51</v>
      </c>
      <c r="ER401">
        <v>0</v>
      </c>
      <c r="ES401">
        <v>1662657424.1</v>
      </c>
      <c r="ET401">
        <v>0</v>
      </c>
      <c r="EU401">
        <v>2.318223076923077</v>
      </c>
      <c r="EV401">
        <v>-0.3679658099125911</v>
      </c>
      <c r="EW401">
        <v>66.20170932617154</v>
      </c>
      <c r="EX401">
        <v>16328.7</v>
      </c>
      <c r="EY401">
        <v>15</v>
      </c>
      <c r="EZ401">
        <v>0</v>
      </c>
      <c r="FA401" t="s">
        <v>419</v>
      </c>
      <c r="FB401">
        <v>1662142938.1</v>
      </c>
      <c r="FC401">
        <v>1662142938.1</v>
      </c>
      <c r="FD401">
        <v>0</v>
      </c>
      <c r="FE401">
        <v>0.077</v>
      </c>
      <c r="FF401">
        <v>-0.133</v>
      </c>
      <c r="FG401">
        <v>-3.393</v>
      </c>
      <c r="FH401">
        <v>-0.24</v>
      </c>
      <c r="FI401">
        <v>419</v>
      </c>
      <c r="FJ401">
        <v>24</v>
      </c>
      <c r="FK401">
        <v>0.26</v>
      </c>
      <c r="FL401">
        <v>0.23</v>
      </c>
      <c r="FM401">
        <v>-66.41142682926828</v>
      </c>
      <c r="FN401">
        <v>-22.58728013937285</v>
      </c>
      <c r="FO401">
        <v>2.829285981202065</v>
      </c>
      <c r="FP401">
        <v>0</v>
      </c>
      <c r="FQ401">
        <v>2.333208823529412</v>
      </c>
      <c r="FR401">
        <v>-0.3281634820557695</v>
      </c>
      <c r="FS401">
        <v>0.2190155250576154</v>
      </c>
      <c r="FT401">
        <v>1</v>
      </c>
      <c r="FU401">
        <v>7.443517560975609</v>
      </c>
      <c r="FV401">
        <v>-0.6237152613240413</v>
      </c>
      <c r="FW401">
        <v>0.06287461986620241</v>
      </c>
      <c r="FX401">
        <v>0</v>
      </c>
      <c r="FY401">
        <v>1</v>
      </c>
      <c r="FZ401">
        <v>3</v>
      </c>
      <c r="GA401" t="s">
        <v>426</v>
      </c>
      <c r="GB401">
        <v>2.97441</v>
      </c>
      <c r="GC401">
        <v>2.71551</v>
      </c>
      <c r="GD401">
        <v>0.142715</v>
      </c>
      <c r="GE401">
        <v>0.149474</v>
      </c>
      <c r="GF401">
        <v>0.0991322</v>
      </c>
      <c r="GG401">
        <v>0.07226680000000001</v>
      </c>
      <c r="GH401">
        <v>26867.6</v>
      </c>
      <c r="GI401">
        <v>26787.5</v>
      </c>
      <c r="GJ401">
        <v>29172.3</v>
      </c>
      <c r="GK401">
        <v>29159.4</v>
      </c>
      <c r="GL401">
        <v>34850.6</v>
      </c>
      <c r="GM401">
        <v>35952.7</v>
      </c>
      <c r="GN401">
        <v>41115.2</v>
      </c>
      <c r="GO401">
        <v>41536.3</v>
      </c>
      <c r="GP401">
        <v>1.89767</v>
      </c>
      <c r="GQ401">
        <v>2.24097</v>
      </c>
      <c r="GR401">
        <v>-0.0398979</v>
      </c>
      <c r="GS401">
        <v>0</v>
      </c>
      <c r="GT401">
        <v>28.9495</v>
      </c>
      <c r="GU401">
        <v>999.9</v>
      </c>
      <c r="GV401">
        <v>37.8</v>
      </c>
      <c r="GW401">
        <v>36.7</v>
      </c>
      <c r="GX401">
        <v>25.851</v>
      </c>
      <c r="GY401">
        <v>63.5699</v>
      </c>
      <c r="GZ401">
        <v>21.6587</v>
      </c>
      <c r="HA401">
        <v>2</v>
      </c>
      <c r="HB401">
        <v>0.478834</v>
      </c>
      <c r="HC401">
        <v>3.09098</v>
      </c>
      <c r="HD401">
        <v>20.3588</v>
      </c>
      <c r="HE401">
        <v>5.2101</v>
      </c>
      <c r="HF401">
        <v>12.0104</v>
      </c>
      <c r="HG401">
        <v>4.98475</v>
      </c>
      <c r="HH401">
        <v>3.28653</v>
      </c>
      <c r="HI401">
        <v>9999</v>
      </c>
      <c r="HJ401">
        <v>9999</v>
      </c>
      <c r="HK401">
        <v>9999</v>
      </c>
      <c r="HL401">
        <v>222.7</v>
      </c>
      <c r="HM401">
        <v>1.86752</v>
      </c>
      <c r="HN401">
        <v>1.86659</v>
      </c>
      <c r="HO401">
        <v>1.8659</v>
      </c>
      <c r="HP401">
        <v>1.86584</v>
      </c>
      <c r="HQ401">
        <v>1.8677</v>
      </c>
      <c r="HR401">
        <v>1.87012</v>
      </c>
      <c r="HS401">
        <v>1.86877</v>
      </c>
      <c r="HT401">
        <v>1.87025</v>
      </c>
      <c r="HU401">
        <v>0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-5.099</v>
      </c>
      <c r="II401">
        <v>-0.1542</v>
      </c>
      <c r="IJ401">
        <v>-2.516739542632623</v>
      </c>
      <c r="IK401">
        <v>-0.003475500162460642</v>
      </c>
      <c r="IL401">
        <v>1.125610701116577E-07</v>
      </c>
      <c r="IM401">
        <v>8.211969671259291E-12</v>
      </c>
      <c r="IN401">
        <v>-0.1937301274936507</v>
      </c>
      <c r="IO401">
        <v>-0.01384364534232655</v>
      </c>
      <c r="IP401">
        <v>0.00103161831321913</v>
      </c>
      <c r="IQ401">
        <v>-1.444183994753534E-05</v>
      </c>
      <c r="IR401">
        <v>3</v>
      </c>
      <c r="IS401">
        <v>2339</v>
      </c>
      <c r="IT401">
        <v>1</v>
      </c>
      <c r="IU401">
        <v>31</v>
      </c>
      <c r="IV401">
        <v>8574.799999999999</v>
      </c>
      <c r="IW401">
        <v>8574.799999999999</v>
      </c>
      <c r="IX401">
        <v>2.2229</v>
      </c>
      <c r="IY401">
        <v>2.22412</v>
      </c>
      <c r="IZ401">
        <v>1.94702</v>
      </c>
      <c r="JA401">
        <v>2.63306</v>
      </c>
      <c r="JB401">
        <v>2.19482</v>
      </c>
      <c r="JC401">
        <v>2.34497</v>
      </c>
      <c r="JD401">
        <v>40.4765</v>
      </c>
      <c r="JE401">
        <v>14.2721</v>
      </c>
      <c r="JF401">
        <v>18</v>
      </c>
      <c r="JG401">
        <v>536.944</v>
      </c>
      <c r="JH401">
        <v>771.037</v>
      </c>
      <c r="JI401">
        <v>25.0011</v>
      </c>
      <c r="JJ401">
        <v>33.3312</v>
      </c>
      <c r="JK401">
        <v>30.0005</v>
      </c>
      <c r="JL401">
        <v>33.2881</v>
      </c>
      <c r="JM401">
        <v>33.2068</v>
      </c>
      <c r="JN401">
        <v>44.4793</v>
      </c>
      <c r="JO401">
        <v>41.5096</v>
      </c>
      <c r="JP401">
        <v>0</v>
      </c>
      <c r="JQ401">
        <v>25</v>
      </c>
      <c r="JR401">
        <v>882.236</v>
      </c>
      <c r="JS401">
        <v>14.4948</v>
      </c>
      <c r="JT401">
        <v>99.79340000000001</v>
      </c>
      <c r="JU401">
        <v>99.7723</v>
      </c>
    </row>
    <row r="402" spans="1:281">
      <c r="A402">
        <v>386</v>
      </c>
      <c r="B402">
        <v>1662657427</v>
      </c>
      <c r="C402">
        <v>6401.400000095367</v>
      </c>
      <c r="D402" t="s">
        <v>1198</v>
      </c>
      <c r="E402" t="s">
        <v>1199</v>
      </c>
      <c r="F402">
        <v>5</v>
      </c>
      <c r="G402" t="s">
        <v>999</v>
      </c>
      <c r="H402" t="s">
        <v>416</v>
      </c>
      <c r="I402">
        <v>1662657419.24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841.7622866504905</v>
      </c>
      <c r="AK402">
        <v>785.0862424242423</v>
      </c>
      <c r="AL402">
        <v>4.232372724070498</v>
      </c>
      <c r="AM402">
        <v>64.66516041558027</v>
      </c>
      <c r="AN402">
        <f>(AP402 - AO402 + DI402*1E3/(8.314*(DK402+273.15)) * AR402/DH402 * AQ402) * DH402/(100*CV402) * 1000/(1000 - AP402)</f>
        <v>0</v>
      </c>
      <c r="AO402">
        <v>14.33150350826746</v>
      </c>
      <c r="AP402">
        <v>21.71266346749227</v>
      </c>
      <c r="AQ402">
        <v>0.002945053046234032</v>
      </c>
      <c r="AR402">
        <v>93.32963312263985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1662657419.24</v>
      </c>
      <c r="DB402">
        <v>740.6956</v>
      </c>
      <c r="DC402">
        <v>808.6310000000001</v>
      </c>
      <c r="DD402">
        <v>21.6948</v>
      </c>
      <c r="DE402">
        <v>14.309404</v>
      </c>
      <c r="DF402">
        <v>745.7380799999999</v>
      </c>
      <c r="DG402">
        <v>21.849172</v>
      </c>
      <c r="DH402">
        <v>500.0113600000001</v>
      </c>
      <c r="DI402">
        <v>90.693332</v>
      </c>
      <c r="DJ402">
        <v>0.09996902000000001</v>
      </c>
      <c r="DK402">
        <v>28.87362</v>
      </c>
      <c r="DL402">
        <v>28.292208</v>
      </c>
      <c r="DM402">
        <v>999.9</v>
      </c>
      <c r="DN402">
        <v>0</v>
      </c>
      <c r="DO402">
        <v>0</v>
      </c>
      <c r="DP402">
        <v>10004.6768</v>
      </c>
      <c r="DQ402">
        <v>0</v>
      </c>
      <c r="DR402">
        <v>156.60516</v>
      </c>
      <c r="DS402">
        <v>-67.93552</v>
      </c>
      <c r="DT402">
        <v>757.1214800000001</v>
      </c>
      <c r="DU402">
        <v>820.3710800000001</v>
      </c>
      <c r="DV402">
        <v>7.385425199999999</v>
      </c>
      <c r="DW402">
        <v>808.6310000000001</v>
      </c>
      <c r="DX402">
        <v>14.309404</v>
      </c>
      <c r="DY402">
        <v>1.9675756</v>
      </c>
      <c r="DZ402">
        <v>1.2977668</v>
      </c>
      <c r="EA402">
        <v>17.185796</v>
      </c>
      <c r="EB402">
        <v>10.7729</v>
      </c>
      <c r="EC402">
        <v>1499.9992</v>
      </c>
      <c r="ED402">
        <v>0.9729950000000001</v>
      </c>
      <c r="EE402">
        <v>0.027005</v>
      </c>
      <c r="EF402">
        <v>0</v>
      </c>
      <c r="EG402">
        <v>2.344436</v>
      </c>
      <c r="EH402">
        <v>0</v>
      </c>
      <c r="EI402">
        <v>16331.876</v>
      </c>
      <c r="EJ402">
        <v>12533.356</v>
      </c>
      <c r="EK402">
        <v>40.62996</v>
      </c>
      <c r="EL402">
        <v>42.5</v>
      </c>
      <c r="EM402">
        <v>41.18451999999999</v>
      </c>
      <c r="EN402">
        <v>41.44204</v>
      </c>
      <c r="EO402">
        <v>39.97732</v>
      </c>
      <c r="EP402">
        <v>1459.4892</v>
      </c>
      <c r="EQ402">
        <v>40.51</v>
      </c>
      <c r="ER402">
        <v>0</v>
      </c>
      <c r="ES402">
        <v>1662657427.1</v>
      </c>
      <c r="ET402">
        <v>0</v>
      </c>
      <c r="EU402">
        <v>2.36716</v>
      </c>
      <c r="EV402">
        <v>0.122900009436181</v>
      </c>
      <c r="EW402">
        <v>81.76153853173123</v>
      </c>
      <c r="EX402">
        <v>16332.368</v>
      </c>
      <c r="EY402">
        <v>15</v>
      </c>
      <c r="EZ402">
        <v>0</v>
      </c>
      <c r="FA402" t="s">
        <v>419</v>
      </c>
      <c r="FB402">
        <v>1662142938.1</v>
      </c>
      <c r="FC402">
        <v>1662142938.1</v>
      </c>
      <c r="FD402">
        <v>0</v>
      </c>
      <c r="FE402">
        <v>0.077</v>
      </c>
      <c r="FF402">
        <v>-0.133</v>
      </c>
      <c r="FG402">
        <v>-3.393</v>
      </c>
      <c r="FH402">
        <v>-0.24</v>
      </c>
      <c r="FI402">
        <v>419</v>
      </c>
      <c r="FJ402">
        <v>24</v>
      </c>
      <c r="FK402">
        <v>0.26</v>
      </c>
      <c r="FL402">
        <v>0.23</v>
      </c>
      <c r="FM402">
        <v>-67.1719775</v>
      </c>
      <c r="FN402">
        <v>-25.52310281425877</v>
      </c>
      <c r="FO402">
        <v>3.043577701528868</v>
      </c>
      <c r="FP402">
        <v>0</v>
      </c>
      <c r="FQ402">
        <v>2.349417647058823</v>
      </c>
      <c r="FR402">
        <v>0.2010053514159729</v>
      </c>
      <c r="FS402">
        <v>0.2374444721100917</v>
      </c>
      <c r="FT402">
        <v>1</v>
      </c>
      <c r="FU402">
        <v>7.415894</v>
      </c>
      <c r="FV402">
        <v>-0.5972697185741171</v>
      </c>
      <c r="FW402">
        <v>0.05875787210238308</v>
      </c>
      <c r="FX402">
        <v>0</v>
      </c>
      <c r="FY402">
        <v>1</v>
      </c>
      <c r="FZ402">
        <v>3</v>
      </c>
      <c r="GA402" t="s">
        <v>426</v>
      </c>
      <c r="GB402">
        <v>2.97467</v>
      </c>
      <c r="GC402">
        <v>2.71577</v>
      </c>
      <c r="GD402">
        <v>0.144211</v>
      </c>
      <c r="GE402">
        <v>0.150104</v>
      </c>
      <c r="GF402">
        <v>0.09915300000000001</v>
      </c>
      <c r="GG402">
        <v>0.0723786</v>
      </c>
      <c r="GH402">
        <v>26819.7</v>
      </c>
      <c r="GI402">
        <v>26767.7</v>
      </c>
      <c r="GJ402">
        <v>29171.3</v>
      </c>
      <c r="GK402">
        <v>29159.4</v>
      </c>
      <c r="GL402">
        <v>34848.8</v>
      </c>
      <c r="GM402">
        <v>35948.3</v>
      </c>
      <c r="GN402">
        <v>41114</v>
      </c>
      <c r="GO402">
        <v>41536.2</v>
      </c>
      <c r="GP402">
        <v>1.8979</v>
      </c>
      <c r="GQ402">
        <v>2.2409</v>
      </c>
      <c r="GR402">
        <v>-0.0396594</v>
      </c>
      <c r="GS402">
        <v>0</v>
      </c>
      <c r="GT402">
        <v>28.954</v>
      </c>
      <c r="GU402">
        <v>999.9</v>
      </c>
      <c r="GV402">
        <v>37.8</v>
      </c>
      <c r="GW402">
        <v>36.7</v>
      </c>
      <c r="GX402">
        <v>25.8532</v>
      </c>
      <c r="GY402">
        <v>63.2999</v>
      </c>
      <c r="GZ402">
        <v>21.6026</v>
      </c>
      <c r="HA402">
        <v>2</v>
      </c>
      <c r="HB402">
        <v>0.479146</v>
      </c>
      <c r="HC402">
        <v>3.09122</v>
      </c>
      <c r="HD402">
        <v>20.3588</v>
      </c>
      <c r="HE402">
        <v>5.20965</v>
      </c>
      <c r="HF402">
        <v>12.0104</v>
      </c>
      <c r="HG402">
        <v>4.9847</v>
      </c>
      <c r="HH402">
        <v>3.28645</v>
      </c>
      <c r="HI402">
        <v>9999</v>
      </c>
      <c r="HJ402">
        <v>9999</v>
      </c>
      <c r="HK402">
        <v>9999</v>
      </c>
      <c r="HL402">
        <v>222.7</v>
      </c>
      <c r="HM402">
        <v>1.86752</v>
      </c>
      <c r="HN402">
        <v>1.8666</v>
      </c>
      <c r="HO402">
        <v>1.86589</v>
      </c>
      <c r="HP402">
        <v>1.86584</v>
      </c>
      <c r="HQ402">
        <v>1.86769</v>
      </c>
      <c r="HR402">
        <v>1.87012</v>
      </c>
      <c r="HS402">
        <v>1.8688</v>
      </c>
      <c r="HT402">
        <v>1.87026</v>
      </c>
      <c r="HU402">
        <v>0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-5.138</v>
      </c>
      <c r="II402">
        <v>-0.1541</v>
      </c>
      <c r="IJ402">
        <v>-2.516739542632623</v>
      </c>
      <c r="IK402">
        <v>-0.003475500162460642</v>
      </c>
      <c r="IL402">
        <v>1.125610701116577E-07</v>
      </c>
      <c r="IM402">
        <v>8.211969671259291E-12</v>
      </c>
      <c r="IN402">
        <v>-0.1937301274936507</v>
      </c>
      <c r="IO402">
        <v>-0.01384364534232655</v>
      </c>
      <c r="IP402">
        <v>0.00103161831321913</v>
      </c>
      <c r="IQ402">
        <v>-1.444183994753534E-05</v>
      </c>
      <c r="IR402">
        <v>3</v>
      </c>
      <c r="IS402">
        <v>2339</v>
      </c>
      <c r="IT402">
        <v>1</v>
      </c>
      <c r="IU402">
        <v>31</v>
      </c>
      <c r="IV402">
        <v>8574.799999999999</v>
      </c>
      <c r="IW402">
        <v>8574.799999999999</v>
      </c>
      <c r="IX402">
        <v>2.27905</v>
      </c>
      <c r="IY402">
        <v>2.22534</v>
      </c>
      <c r="IZ402">
        <v>1.94702</v>
      </c>
      <c r="JA402">
        <v>2.63428</v>
      </c>
      <c r="JB402">
        <v>2.19482</v>
      </c>
      <c r="JC402">
        <v>2.39624</v>
      </c>
      <c r="JD402">
        <v>40.4765</v>
      </c>
      <c r="JE402">
        <v>14.2809</v>
      </c>
      <c r="JF402">
        <v>18</v>
      </c>
      <c r="JG402">
        <v>537.1130000000001</v>
      </c>
      <c r="JH402">
        <v>770.99</v>
      </c>
      <c r="JI402">
        <v>25.0006</v>
      </c>
      <c r="JJ402">
        <v>33.3342</v>
      </c>
      <c r="JK402">
        <v>30.0005</v>
      </c>
      <c r="JL402">
        <v>33.2896</v>
      </c>
      <c r="JM402">
        <v>33.2087</v>
      </c>
      <c r="JN402">
        <v>45.6152</v>
      </c>
      <c r="JO402">
        <v>41.2073</v>
      </c>
      <c r="JP402">
        <v>0</v>
      </c>
      <c r="JQ402">
        <v>25</v>
      </c>
      <c r="JR402">
        <v>888.962</v>
      </c>
      <c r="JS402">
        <v>14.5338</v>
      </c>
      <c r="JT402">
        <v>99.7903</v>
      </c>
      <c r="JU402">
        <v>99.7722</v>
      </c>
    </row>
    <row r="403" spans="1:281">
      <c r="A403">
        <v>387</v>
      </c>
      <c r="B403">
        <v>1662657429</v>
      </c>
      <c r="C403">
        <v>6403.400000095367</v>
      </c>
      <c r="D403" t="s">
        <v>1200</v>
      </c>
      <c r="E403" t="s">
        <v>1201</v>
      </c>
      <c r="F403">
        <v>5</v>
      </c>
      <c r="G403" t="s">
        <v>999</v>
      </c>
      <c r="H403" t="s">
        <v>416</v>
      </c>
      <c r="I403">
        <v>1662657421.4375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845.5624640911236</v>
      </c>
      <c r="AK403">
        <v>791.859393939394</v>
      </c>
      <c r="AL403">
        <v>3.688098675725105</v>
      </c>
      <c r="AM403">
        <v>64.66516041558027</v>
      </c>
      <c r="AN403">
        <f>(AP403 - AO403 + DI403*1E3/(8.314*(DK403+273.15)) * AR403/DH403 * AQ403) * DH403/(100*CV403) * 1000/(1000 - AP403)</f>
        <v>0</v>
      </c>
      <c r="AO403">
        <v>14.36512574387642</v>
      </c>
      <c r="AP403">
        <v>21.71851186790506</v>
      </c>
      <c r="AQ403">
        <v>0.0002509299088974532</v>
      </c>
      <c r="AR403">
        <v>93.32963312263985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1662657421.4375</v>
      </c>
      <c r="DB403">
        <v>748.5346666666668</v>
      </c>
      <c r="DC403">
        <v>816.5410833333332</v>
      </c>
      <c r="DD403">
        <v>21.70196666666666</v>
      </c>
      <c r="DE403">
        <v>14.34040416666667</v>
      </c>
      <c r="DF403">
        <v>753.6030416666666</v>
      </c>
      <c r="DG403">
        <v>21.8562625</v>
      </c>
      <c r="DH403">
        <v>500.0079166666666</v>
      </c>
      <c r="DI403">
        <v>90.69291666666668</v>
      </c>
      <c r="DJ403">
        <v>0.09998114583333334</v>
      </c>
      <c r="DK403">
        <v>28.87559166666667</v>
      </c>
      <c r="DL403">
        <v>28.29744166666667</v>
      </c>
      <c r="DM403">
        <v>999.9</v>
      </c>
      <c r="DN403">
        <v>0</v>
      </c>
      <c r="DO403">
        <v>0</v>
      </c>
      <c r="DP403">
        <v>10007.06333333333</v>
      </c>
      <c r="DQ403">
        <v>0</v>
      </c>
      <c r="DR403">
        <v>156.708</v>
      </c>
      <c r="DS403">
        <v>-68.00648333333334</v>
      </c>
      <c r="DT403">
        <v>765.1399166666666</v>
      </c>
      <c r="DU403">
        <v>828.4218333333333</v>
      </c>
      <c r="DV403">
        <v>7.361584166666667</v>
      </c>
      <c r="DW403">
        <v>816.5410833333332</v>
      </c>
      <c r="DX403">
        <v>14.34040416666667</v>
      </c>
      <c r="DY403">
        <v>1.968216666666667</v>
      </c>
      <c r="DZ403">
        <v>1.300572083333333</v>
      </c>
      <c r="EA403">
        <v>17.19094166666667</v>
      </c>
      <c r="EB403">
        <v>10.80539166666667</v>
      </c>
      <c r="EC403">
        <v>1500.00125</v>
      </c>
      <c r="ED403">
        <v>0.9729950000000001</v>
      </c>
      <c r="EE403">
        <v>0.027005</v>
      </c>
      <c r="EF403">
        <v>0</v>
      </c>
      <c r="EG403">
        <v>2.402570833333333</v>
      </c>
      <c r="EH403">
        <v>0</v>
      </c>
      <c r="EI403">
        <v>16334.8</v>
      </c>
      <c r="EJ403">
        <v>12533.375</v>
      </c>
      <c r="EK403">
        <v>40.63016666666667</v>
      </c>
      <c r="EL403">
        <v>42.5</v>
      </c>
      <c r="EM403">
        <v>41.187</v>
      </c>
      <c r="EN403">
        <v>41.444875</v>
      </c>
      <c r="EO403">
        <v>39.986875</v>
      </c>
      <c r="EP403">
        <v>1459.49125</v>
      </c>
      <c r="EQ403">
        <v>40.51</v>
      </c>
      <c r="ER403">
        <v>0</v>
      </c>
      <c r="ES403">
        <v>1662657428.9</v>
      </c>
      <c r="ET403">
        <v>0</v>
      </c>
      <c r="EU403">
        <v>2.403426923076923</v>
      </c>
      <c r="EV403">
        <v>0.2444957355425731</v>
      </c>
      <c r="EW403">
        <v>87.54529909889602</v>
      </c>
      <c r="EX403">
        <v>16334.47307692308</v>
      </c>
      <c r="EY403">
        <v>15</v>
      </c>
      <c r="EZ403">
        <v>0</v>
      </c>
      <c r="FA403" t="s">
        <v>419</v>
      </c>
      <c r="FB403">
        <v>1662142938.1</v>
      </c>
      <c r="FC403">
        <v>1662142938.1</v>
      </c>
      <c r="FD403">
        <v>0</v>
      </c>
      <c r="FE403">
        <v>0.077</v>
      </c>
      <c r="FF403">
        <v>-0.133</v>
      </c>
      <c r="FG403">
        <v>-3.393</v>
      </c>
      <c r="FH403">
        <v>-0.24</v>
      </c>
      <c r="FI403">
        <v>419</v>
      </c>
      <c r="FJ403">
        <v>24</v>
      </c>
      <c r="FK403">
        <v>0.26</v>
      </c>
      <c r="FL403">
        <v>0.23</v>
      </c>
      <c r="FM403">
        <v>-67.2400219512195</v>
      </c>
      <c r="FN403">
        <v>-15.39934494773526</v>
      </c>
      <c r="FO403">
        <v>2.946187344275127</v>
      </c>
      <c r="FP403">
        <v>0</v>
      </c>
      <c r="FQ403">
        <v>2.352467647058824</v>
      </c>
      <c r="FR403">
        <v>0.5568449215946886</v>
      </c>
      <c r="FS403">
        <v>0.2393728665647066</v>
      </c>
      <c r="FT403">
        <v>1</v>
      </c>
      <c r="FU403">
        <v>7.393830487804878</v>
      </c>
      <c r="FV403">
        <v>-0.5956942160278702</v>
      </c>
      <c r="FW403">
        <v>0.0600219638641016</v>
      </c>
      <c r="FX403">
        <v>0</v>
      </c>
      <c r="FY403">
        <v>1</v>
      </c>
      <c r="FZ403">
        <v>3</v>
      </c>
      <c r="GA403" t="s">
        <v>426</v>
      </c>
      <c r="GB403">
        <v>2.97467</v>
      </c>
      <c r="GC403">
        <v>2.71584</v>
      </c>
      <c r="GD403">
        <v>0.145027</v>
      </c>
      <c r="GE403">
        <v>0.150836</v>
      </c>
      <c r="GF403">
        <v>0.0991602</v>
      </c>
      <c r="GG403">
        <v>0.07255730000000001</v>
      </c>
      <c r="GH403">
        <v>26794</v>
      </c>
      <c r="GI403">
        <v>26744.7</v>
      </c>
      <c r="GJ403">
        <v>29171.2</v>
      </c>
      <c r="GK403">
        <v>29159.5</v>
      </c>
      <c r="GL403">
        <v>34848.3</v>
      </c>
      <c r="GM403">
        <v>35941.5</v>
      </c>
      <c r="GN403">
        <v>41113.6</v>
      </c>
      <c r="GO403">
        <v>41536.3</v>
      </c>
      <c r="GP403">
        <v>1.898</v>
      </c>
      <c r="GQ403">
        <v>2.2409</v>
      </c>
      <c r="GR403">
        <v>-0.0393689</v>
      </c>
      <c r="GS403">
        <v>0</v>
      </c>
      <c r="GT403">
        <v>28.9564</v>
      </c>
      <c r="GU403">
        <v>999.9</v>
      </c>
      <c r="GV403">
        <v>37.8</v>
      </c>
      <c r="GW403">
        <v>36.7</v>
      </c>
      <c r="GX403">
        <v>25.8493</v>
      </c>
      <c r="GY403">
        <v>63.4899</v>
      </c>
      <c r="GZ403">
        <v>21.6707</v>
      </c>
      <c r="HA403">
        <v>2</v>
      </c>
      <c r="HB403">
        <v>0.479238</v>
      </c>
      <c r="HC403">
        <v>3.09003</v>
      </c>
      <c r="HD403">
        <v>20.3589</v>
      </c>
      <c r="HE403">
        <v>5.2101</v>
      </c>
      <c r="HF403">
        <v>12.0102</v>
      </c>
      <c r="HG403">
        <v>4.98505</v>
      </c>
      <c r="HH403">
        <v>3.2866</v>
      </c>
      <c r="HI403">
        <v>9999</v>
      </c>
      <c r="HJ403">
        <v>9999</v>
      </c>
      <c r="HK403">
        <v>9999</v>
      </c>
      <c r="HL403">
        <v>222.7</v>
      </c>
      <c r="HM403">
        <v>1.86752</v>
      </c>
      <c r="HN403">
        <v>1.86657</v>
      </c>
      <c r="HO403">
        <v>1.86588</v>
      </c>
      <c r="HP403">
        <v>1.86584</v>
      </c>
      <c r="HQ403">
        <v>1.86768</v>
      </c>
      <c r="HR403">
        <v>1.87012</v>
      </c>
      <c r="HS403">
        <v>1.86881</v>
      </c>
      <c r="HT403">
        <v>1.87026</v>
      </c>
      <c r="HU403">
        <v>0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-5.159</v>
      </c>
      <c r="II403">
        <v>-0.1541</v>
      </c>
      <c r="IJ403">
        <v>-2.516739542632623</v>
      </c>
      <c r="IK403">
        <v>-0.003475500162460642</v>
      </c>
      <c r="IL403">
        <v>1.125610701116577E-07</v>
      </c>
      <c r="IM403">
        <v>8.211969671259291E-12</v>
      </c>
      <c r="IN403">
        <v>-0.1937301274936507</v>
      </c>
      <c r="IO403">
        <v>-0.01384364534232655</v>
      </c>
      <c r="IP403">
        <v>0.00103161831321913</v>
      </c>
      <c r="IQ403">
        <v>-1.444183994753534E-05</v>
      </c>
      <c r="IR403">
        <v>3</v>
      </c>
      <c r="IS403">
        <v>2339</v>
      </c>
      <c r="IT403">
        <v>1</v>
      </c>
      <c r="IU403">
        <v>31</v>
      </c>
      <c r="IV403">
        <v>8574.799999999999</v>
      </c>
      <c r="IW403">
        <v>8574.799999999999</v>
      </c>
      <c r="IX403">
        <v>2.30469</v>
      </c>
      <c r="IY403">
        <v>2.229</v>
      </c>
      <c r="IZ403">
        <v>1.94702</v>
      </c>
      <c r="JA403">
        <v>2.63428</v>
      </c>
      <c r="JB403">
        <v>2.19482</v>
      </c>
      <c r="JC403">
        <v>2.36694</v>
      </c>
      <c r="JD403">
        <v>40.4765</v>
      </c>
      <c r="JE403">
        <v>14.2721</v>
      </c>
      <c r="JF403">
        <v>18</v>
      </c>
      <c r="JG403">
        <v>537.1950000000001</v>
      </c>
      <c r="JH403">
        <v>770.9930000000001</v>
      </c>
      <c r="JI403">
        <v>25.0001</v>
      </c>
      <c r="JJ403">
        <v>33.3357</v>
      </c>
      <c r="JK403">
        <v>30.0004</v>
      </c>
      <c r="JL403">
        <v>33.2911</v>
      </c>
      <c r="JM403">
        <v>33.209</v>
      </c>
      <c r="JN403">
        <v>46.1138</v>
      </c>
      <c r="JO403">
        <v>41.2073</v>
      </c>
      <c r="JP403">
        <v>0</v>
      </c>
      <c r="JQ403">
        <v>25</v>
      </c>
      <c r="JR403">
        <v>895.64</v>
      </c>
      <c r="JS403">
        <v>14.5611</v>
      </c>
      <c r="JT403">
        <v>99.78959999999999</v>
      </c>
      <c r="JU403">
        <v>99.77249999999999</v>
      </c>
    </row>
    <row r="404" spans="1:281">
      <c r="A404">
        <v>388</v>
      </c>
      <c r="B404">
        <v>1662657432</v>
      </c>
      <c r="C404">
        <v>6406.400000095367</v>
      </c>
      <c r="D404" t="s">
        <v>1202</v>
      </c>
      <c r="E404" t="s">
        <v>1203</v>
      </c>
      <c r="F404">
        <v>5</v>
      </c>
      <c r="G404" t="s">
        <v>999</v>
      </c>
      <c r="H404" t="s">
        <v>416</v>
      </c>
      <c r="I404">
        <v>1662657424.24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853.3211291338168</v>
      </c>
      <c r="AK404">
        <v>801.6811212121211</v>
      </c>
      <c r="AL404">
        <v>3.26892643035612</v>
      </c>
      <c r="AM404">
        <v>64.66516041558027</v>
      </c>
      <c r="AN404">
        <f>(AP404 - AO404 + DI404*1E3/(8.314*(DK404+273.15)) * AR404/DH404 * AQ404) * DH404/(100*CV404) * 1000/(1000 - AP404)</f>
        <v>0</v>
      </c>
      <c r="AO404">
        <v>14.3867849162686</v>
      </c>
      <c r="AP404">
        <v>21.72577708978327</v>
      </c>
      <c r="AQ404">
        <v>0.0003671956747107621</v>
      </c>
      <c r="AR404">
        <v>93.32963312263985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1662657424.24</v>
      </c>
      <c r="DB404">
        <v>758.5274000000001</v>
      </c>
      <c r="DC404">
        <v>826.98696</v>
      </c>
      <c r="DD404">
        <v>21.710032</v>
      </c>
      <c r="DE404">
        <v>14.380428</v>
      </c>
      <c r="DF404">
        <v>763.6288000000001</v>
      </c>
      <c r="DG404">
        <v>21.86424799999999</v>
      </c>
      <c r="DH404">
        <v>500.01992</v>
      </c>
      <c r="DI404">
        <v>90.692672</v>
      </c>
      <c r="DJ404">
        <v>0.100037288</v>
      </c>
      <c r="DK404">
        <v>28.878056</v>
      </c>
      <c r="DL404">
        <v>28.302996</v>
      </c>
      <c r="DM404">
        <v>999.9</v>
      </c>
      <c r="DN404">
        <v>0</v>
      </c>
      <c r="DO404">
        <v>0</v>
      </c>
      <c r="DP404">
        <v>10005.6996</v>
      </c>
      <c r="DQ404">
        <v>0</v>
      </c>
      <c r="DR404">
        <v>156.97884</v>
      </c>
      <c r="DS404">
        <v>-68.45957199999999</v>
      </c>
      <c r="DT404">
        <v>775.3606800000001</v>
      </c>
      <c r="DU404">
        <v>839.05384</v>
      </c>
      <c r="DV404">
        <v>7.329622</v>
      </c>
      <c r="DW404">
        <v>826.98696</v>
      </c>
      <c r="DX404">
        <v>14.380428</v>
      </c>
      <c r="DY404">
        <v>1.9689432</v>
      </c>
      <c r="DZ404">
        <v>1.3041992</v>
      </c>
      <c r="EA404">
        <v>17.196772</v>
      </c>
      <c r="EB404">
        <v>10.84722</v>
      </c>
      <c r="EC404">
        <v>1500.004</v>
      </c>
      <c r="ED404">
        <v>0.9729950000000001</v>
      </c>
      <c r="EE404">
        <v>0.027005</v>
      </c>
      <c r="EF404">
        <v>0</v>
      </c>
      <c r="EG404">
        <v>2.363084</v>
      </c>
      <c r="EH404">
        <v>0</v>
      </c>
      <c r="EI404">
        <v>16339.06</v>
      </c>
      <c r="EJ404">
        <v>12533.396</v>
      </c>
      <c r="EK404">
        <v>40.63244</v>
      </c>
      <c r="EL404">
        <v>42.5</v>
      </c>
      <c r="EM404">
        <v>41.187</v>
      </c>
      <c r="EN404">
        <v>41.45464</v>
      </c>
      <c r="EO404">
        <v>39.98992000000001</v>
      </c>
      <c r="EP404">
        <v>1459.494</v>
      </c>
      <c r="EQ404">
        <v>40.51</v>
      </c>
      <c r="ER404">
        <v>0</v>
      </c>
      <c r="ES404">
        <v>1662657432.5</v>
      </c>
      <c r="ET404">
        <v>0</v>
      </c>
      <c r="EU404">
        <v>2.354580769230769</v>
      </c>
      <c r="EV404">
        <v>0.3238461544388905</v>
      </c>
      <c r="EW404">
        <v>72.64273485196303</v>
      </c>
      <c r="EX404">
        <v>16339.64615384615</v>
      </c>
      <c r="EY404">
        <v>15</v>
      </c>
      <c r="EZ404">
        <v>0</v>
      </c>
      <c r="FA404" t="s">
        <v>419</v>
      </c>
      <c r="FB404">
        <v>1662142938.1</v>
      </c>
      <c r="FC404">
        <v>1662142938.1</v>
      </c>
      <c r="FD404">
        <v>0</v>
      </c>
      <c r="FE404">
        <v>0.077</v>
      </c>
      <c r="FF404">
        <v>-0.133</v>
      </c>
      <c r="FG404">
        <v>-3.393</v>
      </c>
      <c r="FH404">
        <v>-0.24</v>
      </c>
      <c r="FI404">
        <v>419</v>
      </c>
      <c r="FJ404">
        <v>24</v>
      </c>
      <c r="FK404">
        <v>0.26</v>
      </c>
      <c r="FL404">
        <v>0.23</v>
      </c>
      <c r="FM404">
        <v>-67.59504</v>
      </c>
      <c r="FN404">
        <v>-9.354105816134973</v>
      </c>
      <c r="FO404">
        <v>2.847921367927844</v>
      </c>
      <c r="FP404">
        <v>0</v>
      </c>
      <c r="FQ404">
        <v>2.359091176470588</v>
      </c>
      <c r="FR404">
        <v>0.3886860231151823</v>
      </c>
      <c r="FS404">
        <v>0.2439526103541749</v>
      </c>
      <c r="FT404">
        <v>1</v>
      </c>
      <c r="FU404">
        <v>7.3619495</v>
      </c>
      <c r="FV404">
        <v>-0.627366754221395</v>
      </c>
      <c r="FW404">
        <v>0.06212585830191809</v>
      </c>
      <c r="FX404">
        <v>0</v>
      </c>
      <c r="FY404">
        <v>1</v>
      </c>
      <c r="FZ404">
        <v>3</v>
      </c>
      <c r="GA404" t="s">
        <v>426</v>
      </c>
      <c r="GB404">
        <v>2.97458</v>
      </c>
      <c r="GC404">
        <v>2.71561</v>
      </c>
      <c r="GD404">
        <v>0.146253</v>
      </c>
      <c r="GE404">
        <v>0.152692</v>
      </c>
      <c r="GF404">
        <v>0.09919310000000001</v>
      </c>
      <c r="GG404">
        <v>0.07271900000000001</v>
      </c>
      <c r="GH404">
        <v>26755.7</v>
      </c>
      <c r="GI404">
        <v>26686</v>
      </c>
      <c r="GJ404">
        <v>29171.4</v>
      </c>
      <c r="GK404">
        <v>29159.5</v>
      </c>
      <c r="GL404">
        <v>34847.1</v>
      </c>
      <c r="GM404">
        <v>35935.2</v>
      </c>
      <c r="GN404">
        <v>41113.8</v>
      </c>
      <c r="GO404">
        <v>41536.3</v>
      </c>
      <c r="GP404">
        <v>1.89797</v>
      </c>
      <c r="GQ404">
        <v>2.24093</v>
      </c>
      <c r="GR404">
        <v>-0.0394508</v>
      </c>
      <c r="GS404">
        <v>0</v>
      </c>
      <c r="GT404">
        <v>28.9602</v>
      </c>
      <c r="GU404">
        <v>999.9</v>
      </c>
      <c r="GV404">
        <v>37.8</v>
      </c>
      <c r="GW404">
        <v>36.7</v>
      </c>
      <c r="GX404">
        <v>25.8517</v>
      </c>
      <c r="GY404">
        <v>63.1599</v>
      </c>
      <c r="GZ404">
        <v>21.6346</v>
      </c>
      <c r="HA404">
        <v>2</v>
      </c>
      <c r="HB404">
        <v>0.479362</v>
      </c>
      <c r="HC404">
        <v>3.0902</v>
      </c>
      <c r="HD404">
        <v>20.3588</v>
      </c>
      <c r="HE404">
        <v>5.21025</v>
      </c>
      <c r="HF404">
        <v>12.0099</v>
      </c>
      <c r="HG404">
        <v>4.9851</v>
      </c>
      <c r="HH404">
        <v>3.28653</v>
      </c>
      <c r="HI404">
        <v>9999</v>
      </c>
      <c r="HJ404">
        <v>9999</v>
      </c>
      <c r="HK404">
        <v>9999</v>
      </c>
      <c r="HL404">
        <v>222.7</v>
      </c>
      <c r="HM404">
        <v>1.86752</v>
      </c>
      <c r="HN404">
        <v>1.86657</v>
      </c>
      <c r="HO404">
        <v>1.8659</v>
      </c>
      <c r="HP404">
        <v>1.86584</v>
      </c>
      <c r="HQ404">
        <v>1.86771</v>
      </c>
      <c r="HR404">
        <v>1.87012</v>
      </c>
      <c r="HS404">
        <v>1.86878</v>
      </c>
      <c r="HT404">
        <v>1.87026</v>
      </c>
      <c r="HU404">
        <v>0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-5.193</v>
      </c>
      <c r="II404">
        <v>-0.154</v>
      </c>
      <c r="IJ404">
        <v>-2.516739542632623</v>
      </c>
      <c r="IK404">
        <v>-0.003475500162460642</v>
      </c>
      <c r="IL404">
        <v>1.125610701116577E-07</v>
      </c>
      <c r="IM404">
        <v>8.211969671259291E-12</v>
      </c>
      <c r="IN404">
        <v>-0.1937301274936507</v>
      </c>
      <c r="IO404">
        <v>-0.01384364534232655</v>
      </c>
      <c r="IP404">
        <v>0.00103161831321913</v>
      </c>
      <c r="IQ404">
        <v>-1.444183994753534E-05</v>
      </c>
      <c r="IR404">
        <v>3</v>
      </c>
      <c r="IS404">
        <v>2339</v>
      </c>
      <c r="IT404">
        <v>1</v>
      </c>
      <c r="IU404">
        <v>31</v>
      </c>
      <c r="IV404">
        <v>8574.9</v>
      </c>
      <c r="IW404">
        <v>8574.9</v>
      </c>
      <c r="IX404">
        <v>2.28516</v>
      </c>
      <c r="IY404">
        <v>2.21558</v>
      </c>
      <c r="IZ404">
        <v>1.94702</v>
      </c>
      <c r="JA404">
        <v>2.6355</v>
      </c>
      <c r="JB404">
        <v>2.19482</v>
      </c>
      <c r="JC404">
        <v>2.40112</v>
      </c>
      <c r="JD404">
        <v>40.4765</v>
      </c>
      <c r="JE404">
        <v>14.2809</v>
      </c>
      <c r="JF404">
        <v>18</v>
      </c>
      <c r="JG404">
        <v>537.1900000000001</v>
      </c>
      <c r="JH404">
        <v>771.045</v>
      </c>
      <c r="JI404">
        <v>25.0001</v>
      </c>
      <c r="JJ404">
        <v>33.3384</v>
      </c>
      <c r="JK404">
        <v>30.0004</v>
      </c>
      <c r="JL404">
        <v>33.2926</v>
      </c>
      <c r="JM404">
        <v>33.2113</v>
      </c>
      <c r="JN404">
        <v>45.7388</v>
      </c>
      <c r="JO404">
        <v>41.2073</v>
      </c>
      <c r="JP404">
        <v>0</v>
      </c>
      <c r="JQ404">
        <v>25</v>
      </c>
      <c r="JR404">
        <v>908.995</v>
      </c>
      <c r="JS404">
        <v>14.5892</v>
      </c>
      <c r="JT404">
        <v>99.7901</v>
      </c>
      <c r="JU404">
        <v>99.77249999999999</v>
      </c>
    </row>
    <row r="405" spans="1:281">
      <c r="A405">
        <v>389</v>
      </c>
      <c r="B405">
        <v>1662657434</v>
      </c>
      <c r="C405">
        <v>6408.400000095367</v>
      </c>
      <c r="D405" t="s">
        <v>1204</v>
      </c>
      <c r="E405" t="s">
        <v>1205</v>
      </c>
      <c r="F405">
        <v>5</v>
      </c>
      <c r="G405" t="s">
        <v>999</v>
      </c>
      <c r="H405" t="s">
        <v>416</v>
      </c>
      <c r="I405">
        <v>1662657426.4375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863.5197501797339</v>
      </c>
      <c r="AK405">
        <v>809.3744424242423</v>
      </c>
      <c r="AL405">
        <v>3.615507208190075</v>
      </c>
      <c r="AM405">
        <v>64.66516041558027</v>
      </c>
      <c r="AN405">
        <f>(AP405 - AO405 + DI405*1E3/(8.314*(DK405+273.15)) * AR405/DH405 * AQ405) * DH405/(100*CV405) * 1000/(1000 - AP405)</f>
        <v>0</v>
      </c>
      <c r="AO405">
        <v>14.43589106414502</v>
      </c>
      <c r="AP405">
        <v>21.73669783281734</v>
      </c>
      <c r="AQ405">
        <v>0.0001676878083364558</v>
      </c>
      <c r="AR405">
        <v>93.32963312263985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1662657426.4375</v>
      </c>
      <c r="DB405">
        <v>766.4474166666668</v>
      </c>
      <c r="DC405">
        <v>835.8367083333333</v>
      </c>
      <c r="DD405">
        <v>21.71635833333333</v>
      </c>
      <c r="DE405">
        <v>14.40582083333334</v>
      </c>
      <c r="DF405">
        <v>771.5750000000002</v>
      </c>
      <c r="DG405">
        <v>21.87050416666666</v>
      </c>
      <c r="DH405">
        <v>500.020125</v>
      </c>
      <c r="DI405">
        <v>90.69248333333333</v>
      </c>
      <c r="DJ405">
        <v>0.09999869583333333</v>
      </c>
      <c r="DK405">
        <v>28.87927083333333</v>
      </c>
      <c r="DL405">
        <v>28.3064125</v>
      </c>
      <c r="DM405">
        <v>999.9</v>
      </c>
      <c r="DN405">
        <v>0</v>
      </c>
      <c r="DO405">
        <v>0</v>
      </c>
      <c r="DP405">
        <v>10007.81333333333</v>
      </c>
      <c r="DQ405">
        <v>0</v>
      </c>
      <c r="DR405">
        <v>157.25125</v>
      </c>
      <c r="DS405">
        <v>-69.38925833333333</v>
      </c>
      <c r="DT405">
        <v>783.4615</v>
      </c>
      <c r="DU405">
        <v>848.0545833333334</v>
      </c>
      <c r="DV405">
        <v>7.31055625</v>
      </c>
      <c r="DW405">
        <v>835.8367083333333</v>
      </c>
      <c r="DX405">
        <v>14.40582083333334</v>
      </c>
      <c r="DY405">
        <v>1.969512916666667</v>
      </c>
      <c r="DZ405">
        <v>1.306499583333333</v>
      </c>
      <c r="EA405">
        <v>17.20134583333333</v>
      </c>
      <c r="EB405">
        <v>10.87370416666667</v>
      </c>
      <c r="EC405">
        <v>1500.00375</v>
      </c>
      <c r="ED405">
        <v>0.9729950000000001</v>
      </c>
      <c r="EE405">
        <v>0.027005</v>
      </c>
      <c r="EF405">
        <v>0</v>
      </c>
      <c r="EG405">
        <v>2.355920833333333</v>
      </c>
      <c r="EH405">
        <v>0</v>
      </c>
      <c r="EI405">
        <v>16341.15833333333</v>
      </c>
      <c r="EJ405">
        <v>12533.4</v>
      </c>
      <c r="EK405">
        <v>40.63791666666667</v>
      </c>
      <c r="EL405">
        <v>42.5</v>
      </c>
      <c r="EM405">
        <v>41.187</v>
      </c>
      <c r="EN405">
        <v>41.46325</v>
      </c>
      <c r="EO405">
        <v>39.992125</v>
      </c>
      <c r="EP405">
        <v>1459.49375</v>
      </c>
      <c r="EQ405">
        <v>40.51</v>
      </c>
      <c r="ER405">
        <v>0</v>
      </c>
      <c r="ES405">
        <v>1662657434.3</v>
      </c>
      <c r="ET405">
        <v>0</v>
      </c>
      <c r="EU405">
        <v>2.361264</v>
      </c>
      <c r="EV405">
        <v>0.4977153876204253</v>
      </c>
      <c r="EW405">
        <v>69.16153851093017</v>
      </c>
      <c r="EX405">
        <v>16341.496</v>
      </c>
      <c r="EY405">
        <v>15</v>
      </c>
      <c r="EZ405">
        <v>0</v>
      </c>
      <c r="FA405" t="s">
        <v>419</v>
      </c>
      <c r="FB405">
        <v>1662142938.1</v>
      </c>
      <c r="FC405">
        <v>1662142938.1</v>
      </c>
      <c r="FD405">
        <v>0</v>
      </c>
      <c r="FE405">
        <v>0.077</v>
      </c>
      <c r="FF405">
        <v>-0.133</v>
      </c>
      <c r="FG405">
        <v>-3.393</v>
      </c>
      <c r="FH405">
        <v>-0.24</v>
      </c>
      <c r="FI405">
        <v>419</v>
      </c>
      <c r="FJ405">
        <v>24</v>
      </c>
      <c r="FK405">
        <v>0.26</v>
      </c>
      <c r="FL405">
        <v>0.23</v>
      </c>
      <c r="FM405">
        <v>-68.28795121951218</v>
      </c>
      <c r="FN405">
        <v>-11.85988641114987</v>
      </c>
      <c r="FO405">
        <v>2.973796026279064</v>
      </c>
      <c r="FP405">
        <v>0</v>
      </c>
      <c r="FQ405">
        <v>2.371294117647059</v>
      </c>
      <c r="FR405">
        <v>-0.3361711212766174</v>
      </c>
      <c r="FS405">
        <v>0.2465770479051795</v>
      </c>
      <c r="FT405">
        <v>1</v>
      </c>
      <c r="FU405">
        <v>7.337118048780487</v>
      </c>
      <c r="FV405">
        <v>-0.6205990243902357</v>
      </c>
      <c r="FW405">
        <v>0.06293260821450636</v>
      </c>
      <c r="FX405">
        <v>0</v>
      </c>
      <c r="FY405">
        <v>1</v>
      </c>
      <c r="FZ405">
        <v>3</v>
      </c>
      <c r="GA405" t="s">
        <v>426</v>
      </c>
      <c r="GB405">
        <v>2.97472</v>
      </c>
      <c r="GC405">
        <v>2.7155</v>
      </c>
      <c r="GD405">
        <v>0.147208</v>
      </c>
      <c r="GE405">
        <v>0.153538</v>
      </c>
      <c r="GF405">
        <v>0.0992222</v>
      </c>
      <c r="GG405">
        <v>0.0727371</v>
      </c>
      <c r="GH405">
        <v>26725.6</v>
      </c>
      <c r="GI405">
        <v>26659.1</v>
      </c>
      <c r="GJ405">
        <v>29171.3</v>
      </c>
      <c r="GK405">
        <v>29159.3</v>
      </c>
      <c r="GL405">
        <v>34846.1</v>
      </c>
      <c r="GM405">
        <v>35934.3</v>
      </c>
      <c r="GN405">
        <v>41113.8</v>
      </c>
      <c r="GO405">
        <v>41536</v>
      </c>
      <c r="GP405">
        <v>1.89775</v>
      </c>
      <c r="GQ405">
        <v>2.24118</v>
      </c>
      <c r="GR405">
        <v>-0.0393465</v>
      </c>
      <c r="GS405">
        <v>0</v>
      </c>
      <c r="GT405">
        <v>28.9627</v>
      </c>
      <c r="GU405">
        <v>999.9</v>
      </c>
      <c r="GV405">
        <v>37.8</v>
      </c>
      <c r="GW405">
        <v>36.7</v>
      </c>
      <c r="GX405">
        <v>25.8517</v>
      </c>
      <c r="GY405">
        <v>63.2599</v>
      </c>
      <c r="GZ405">
        <v>21.5264</v>
      </c>
      <c r="HA405">
        <v>2</v>
      </c>
      <c r="HB405">
        <v>0.479566</v>
      </c>
      <c r="HC405">
        <v>3.09062</v>
      </c>
      <c r="HD405">
        <v>20.3586</v>
      </c>
      <c r="HE405">
        <v>5.2095</v>
      </c>
      <c r="HF405">
        <v>12.0099</v>
      </c>
      <c r="HG405">
        <v>4.98485</v>
      </c>
      <c r="HH405">
        <v>3.28653</v>
      </c>
      <c r="HI405">
        <v>9999</v>
      </c>
      <c r="HJ405">
        <v>9999</v>
      </c>
      <c r="HK405">
        <v>9999</v>
      </c>
      <c r="HL405">
        <v>222.7</v>
      </c>
      <c r="HM405">
        <v>1.86752</v>
      </c>
      <c r="HN405">
        <v>1.86658</v>
      </c>
      <c r="HO405">
        <v>1.8659</v>
      </c>
      <c r="HP405">
        <v>1.86584</v>
      </c>
      <c r="HQ405">
        <v>1.8677</v>
      </c>
      <c r="HR405">
        <v>1.87012</v>
      </c>
      <c r="HS405">
        <v>1.86878</v>
      </c>
      <c r="HT405">
        <v>1.87026</v>
      </c>
      <c r="HU405">
        <v>0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-5.218</v>
      </c>
      <c r="II405">
        <v>-0.1539</v>
      </c>
      <c r="IJ405">
        <v>-2.516739542632623</v>
      </c>
      <c r="IK405">
        <v>-0.003475500162460642</v>
      </c>
      <c r="IL405">
        <v>1.125610701116577E-07</v>
      </c>
      <c r="IM405">
        <v>8.211969671259291E-12</v>
      </c>
      <c r="IN405">
        <v>-0.1937301274936507</v>
      </c>
      <c r="IO405">
        <v>-0.01384364534232655</v>
      </c>
      <c r="IP405">
        <v>0.00103161831321913</v>
      </c>
      <c r="IQ405">
        <v>-1.444183994753534E-05</v>
      </c>
      <c r="IR405">
        <v>3</v>
      </c>
      <c r="IS405">
        <v>2339</v>
      </c>
      <c r="IT405">
        <v>1</v>
      </c>
      <c r="IU405">
        <v>31</v>
      </c>
      <c r="IV405">
        <v>8574.9</v>
      </c>
      <c r="IW405">
        <v>8574.9</v>
      </c>
      <c r="IX405">
        <v>2.29492</v>
      </c>
      <c r="IY405">
        <v>2.22168</v>
      </c>
      <c r="IZ405">
        <v>1.94702</v>
      </c>
      <c r="JA405">
        <v>2.63306</v>
      </c>
      <c r="JB405">
        <v>2.19482</v>
      </c>
      <c r="JC405">
        <v>2.37305</v>
      </c>
      <c r="JD405">
        <v>40.4765</v>
      </c>
      <c r="JE405">
        <v>14.2721</v>
      </c>
      <c r="JF405">
        <v>18</v>
      </c>
      <c r="JG405">
        <v>537.045</v>
      </c>
      <c r="JH405">
        <v>771.294</v>
      </c>
      <c r="JI405">
        <v>25.0001</v>
      </c>
      <c r="JJ405">
        <v>33.3402</v>
      </c>
      <c r="JK405">
        <v>30.0005</v>
      </c>
      <c r="JL405">
        <v>33.294</v>
      </c>
      <c r="JM405">
        <v>33.2117</v>
      </c>
      <c r="JN405">
        <v>45.9269</v>
      </c>
      <c r="JO405">
        <v>40.9185</v>
      </c>
      <c r="JP405">
        <v>0</v>
      </c>
      <c r="JQ405">
        <v>25</v>
      </c>
      <c r="JR405">
        <v>915.678</v>
      </c>
      <c r="JS405">
        <v>14.6094</v>
      </c>
      <c r="JT405">
        <v>99.79000000000001</v>
      </c>
      <c r="JU405">
        <v>99.7718</v>
      </c>
    </row>
    <row r="406" spans="1:281">
      <c r="A406">
        <v>390</v>
      </c>
      <c r="B406">
        <v>1662657437</v>
      </c>
      <c r="C406">
        <v>6411.400000095367</v>
      </c>
      <c r="D406" t="s">
        <v>1206</v>
      </c>
      <c r="E406" t="s">
        <v>1207</v>
      </c>
      <c r="F406">
        <v>5</v>
      </c>
      <c r="G406" t="s">
        <v>999</v>
      </c>
      <c r="H406" t="s">
        <v>416</v>
      </c>
      <c r="I406">
        <v>1662657429.24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876.7839990877777</v>
      </c>
      <c r="AK406">
        <v>821.0902666666667</v>
      </c>
      <c r="AL406">
        <v>3.917344136286966</v>
      </c>
      <c r="AM406">
        <v>64.66516041558027</v>
      </c>
      <c r="AN406">
        <f>(AP406 - AO406 + DI406*1E3/(8.314*(DK406+273.15)) * AR406/DH406 * AQ406) * DH406/(100*CV406) * 1000/(1000 - AP406)</f>
        <v>0</v>
      </c>
      <c r="AO406">
        <v>14.49100553397836</v>
      </c>
      <c r="AP406">
        <v>21.74461888544892</v>
      </c>
      <c r="AQ406">
        <v>0.0007010996581647455</v>
      </c>
      <c r="AR406">
        <v>93.32963312263985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1662657429.24</v>
      </c>
      <c r="DB406">
        <v>776.80092</v>
      </c>
      <c r="DC406">
        <v>845.9623999999999</v>
      </c>
      <c r="DD406">
        <v>21.723248</v>
      </c>
      <c r="DE406">
        <v>14.437984</v>
      </c>
      <c r="DF406">
        <v>781.9625599999999</v>
      </c>
      <c r="DG406">
        <v>21.87732</v>
      </c>
      <c r="DH406">
        <v>500.00356</v>
      </c>
      <c r="DI406">
        <v>90.69225999999999</v>
      </c>
      <c r="DJ406">
        <v>0.100006428</v>
      </c>
      <c r="DK406">
        <v>28.88054799999999</v>
      </c>
      <c r="DL406">
        <v>28.31008</v>
      </c>
      <c r="DM406">
        <v>999.9</v>
      </c>
      <c r="DN406">
        <v>0</v>
      </c>
      <c r="DO406">
        <v>0</v>
      </c>
      <c r="DP406">
        <v>10000.7256</v>
      </c>
      <c r="DQ406">
        <v>0</v>
      </c>
      <c r="DR406">
        <v>157.59188</v>
      </c>
      <c r="DS406">
        <v>-69.161404</v>
      </c>
      <c r="DT406">
        <v>794.0504400000001</v>
      </c>
      <c r="DU406">
        <v>858.3561199999999</v>
      </c>
      <c r="DV406">
        <v>7.285271600000001</v>
      </c>
      <c r="DW406">
        <v>845.9623999999999</v>
      </c>
      <c r="DX406">
        <v>14.437984</v>
      </c>
      <c r="DY406">
        <v>1.970132</v>
      </c>
      <c r="DZ406">
        <v>1.309414</v>
      </c>
      <c r="EA406">
        <v>17.206312</v>
      </c>
      <c r="EB406">
        <v>10.907228</v>
      </c>
      <c r="EC406">
        <v>1500.0012</v>
      </c>
      <c r="ED406">
        <v>0.9729950000000001</v>
      </c>
      <c r="EE406">
        <v>0.027005</v>
      </c>
      <c r="EF406">
        <v>0</v>
      </c>
      <c r="EG406">
        <v>2.39848</v>
      </c>
      <c r="EH406">
        <v>0</v>
      </c>
      <c r="EI406">
        <v>16343.324</v>
      </c>
      <c r="EJ406">
        <v>12533.376</v>
      </c>
      <c r="EK406">
        <v>40.64484</v>
      </c>
      <c r="EL406">
        <v>42.5</v>
      </c>
      <c r="EM406">
        <v>41.187</v>
      </c>
      <c r="EN406">
        <v>41.47479999999999</v>
      </c>
      <c r="EO406">
        <v>40</v>
      </c>
      <c r="EP406">
        <v>1459.4912</v>
      </c>
      <c r="EQ406">
        <v>40.51</v>
      </c>
      <c r="ER406">
        <v>0</v>
      </c>
      <c r="ES406">
        <v>1662657437.3</v>
      </c>
      <c r="ET406">
        <v>0</v>
      </c>
      <c r="EU406">
        <v>2.395776923076923</v>
      </c>
      <c r="EV406">
        <v>0.5620786421691368</v>
      </c>
      <c r="EW406">
        <v>46.45470082999714</v>
      </c>
      <c r="EX406">
        <v>16343.55384615385</v>
      </c>
      <c r="EY406">
        <v>15</v>
      </c>
      <c r="EZ406">
        <v>0</v>
      </c>
      <c r="FA406" t="s">
        <v>419</v>
      </c>
      <c r="FB406">
        <v>1662142938.1</v>
      </c>
      <c r="FC406">
        <v>1662142938.1</v>
      </c>
      <c r="FD406">
        <v>0</v>
      </c>
      <c r="FE406">
        <v>0.077</v>
      </c>
      <c r="FF406">
        <v>-0.133</v>
      </c>
      <c r="FG406">
        <v>-3.393</v>
      </c>
      <c r="FH406">
        <v>-0.24</v>
      </c>
      <c r="FI406">
        <v>419</v>
      </c>
      <c r="FJ406">
        <v>24</v>
      </c>
      <c r="FK406">
        <v>0.26</v>
      </c>
      <c r="FL406">
        <v>0.23</v>
      </c>
      <c r="FM406">
        <v>-68.7959425</v>
      </c>
      <c r="FN406">
        <v>-4.701733958724025</v>
      </c>
      <c r="FO406">
        <v>2.810776997280957</v>
      </c>
      <c r="FP406">
        <v>0</v>
      </c>
      <c r="FQ406">
        <v>2.373391176470588</v>
      </c>
      <c r="FR406">
        <v>0.1128143680315489</v>
      </c>
      <c r="FS406">
        <v>0.2509068837913979</v>
      </c>
      <c r="FT406">
        <v>1</v>
      </c>
      <c r="FU406">
        <v>7.311778749999999</v>
      </c>
      <c r="FV406">
        <v>-0.5726383114446657</v>
      </c>
      <c r="FW406">
        <v>0.05731368990858553</v>
      </c>
      <c r="FX406">
        <v>0</v>
      </c>
      <c r="FY406">
        <v>1</v>
      </c>
      <c r="FZ406">
        <v>3</v>
      </c>
      <c r="GA406" t="s">
        <v>426</v>
      </c>
      <c r="GB406">
        <v>2.97442</v>
      </c>
      <c r="GC406">
        <v>2.71537</v>
      </c>
      <c r="GD406">
        <v>0.14857</v>
      </c>
      <c r="GE406">
        <v>0.154156</v>
      </c>
      <c r="GF406">
        <v>0.0992299</v>
      </c>
      <c r="GG406">
        <v>0.07281319999999999</v>
      </c>
      <c r="GH406">
        <v>26683</v>
      </c>
      <c r="GI406">
        <v>26639.5</v>
      </c>
      <c r="GJ406">
        <v>29171.5</v>
      </c>
      <c r="GK406">
        <v>29159.1</v>
      </c>
      <c r="GL406">
        <v>34845.9</v>
      </c>
      <c r="GM406">
        <v>35931.2</v>
      </c>
      <c r="GN406">
        <v>41113.9</v>
      </c>
      <c r="GO406">
        <v>41535.8</v>
      </c>
      <c r="GP406">
        <v>1.89765</v>
      </c>
      <c r="GQ406">
        <v>2.24115</v>
      </c>
      <c r="GR406">
        <v>-0.0397637</v>
      </c>
      <c r="GS406">
        <v>0</v>
      </c>
      <c r="GT406">
        <v>28.9655</v>
      </c>
      <c r="GU406">
        <v>999.9</v>
      </c>
      <c r="GV406">
        <v>37.8</v>
      </c>
      <c r="GW406">
        <v>36.7</v>
      </c>
      <c r="GX406">
        <v>25.8512</v>
      </c>
      <c r="GY406">
        <v>63.3199</v>
      </c>
      <c r="GZ406">
        <v>21.7188</v>
      </c>
      <c r="HA406">
        <v>2</v>
      </c>
      <c r="HB406">
        <v>0.479804</v>
      </c>
      <c r="HC406">
        <v>3.09205</v>
      </c>
      <c r="HD406">
        <v>20.3585</v>
      </c>
      <c r="HE406">
        <v>5.20995</v>
      </c>
      <c r="HF406">
        <v>12.0099</v>
      </c>
      <c r="HG406">
        <v>4.9851</v>
      </c>
      <c r="HH406">
        <v>3.28653</v>
      </c>
      <c r="HI406">
        <v>9999</v>
      </c>
      <c r="HJ406">
        <v>9999</v>
      </c>
      <c r="HK406">
        <v>9999</v>
      </c>
      <c r="HL406">
        <v>222.7</v>
      </c>
      <c r="HM406">
        <v>1.86752</v>
      </c>
      <c r="HN406">
        <v>1.86659</v>
      </c>
      <c r="HO406">
        <v>1.86594</v>
      </c>
      <c r="HP406">
        <v>1.86584</v>
      </c>
      <c r="HQ406">
        <v>1.8677</v>
      </c>
      <c r="HR406">
        <v>1.87012</v>
      </c>
      <c r="HS406">
        <v>1.86877</v>
      </c>
      <c r="HT406">
        <v>1.87026</v>
      </c>
      <c r="HU406">
        <v>0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-5.254</v>
      </c>
      <c r="II406">
        <v>-0.1539</v>
      </c>
      <c r="IJ406">
        <v>-2.516739542632623</v>
      </c>
      <c r="IK406">
        <v>-0.003475500162460642</v>
      </c>
      <c r="IL406">
        <v>1.125610701116577E-07</v>
      </c>
      <c r="IM406">
        <v>8.211969671259291E-12</v>
      </c>
      <c r="IN406">
        <v>-0.1937301274936507</v>
      </c>
      <c r="IO406">
        <v>-0.01384364534232655</v>
      </c>
      <c r="IP406">
        <v>0.00103161831321913</v>
      </c>
      <c r="IQ406">
        <v>-1.444183994753534E-05</v>
      </c>
      <c r="IR406">
        <v>3</v>
      </c>
      <c r="IS406">
        <v>2339</v>
      </c>
      <c r="IT406">
        <v>1</v>
      </c>
      <c r="IU406">
        <v>31</v>
      </c>
      <c r="IV406">
        <v>8575</v>
      </c>
      <c r="IW406">
        <v>8575</v>
      </c>
      <c r="IX406">
        <v>2.35107</v>
      </c>
      <c r="IY406">
        <v>2.22534</v>
      </c>
      <c r="IZ406">
        <v>1.94702</v>
      </c>
      <c r="JA406">
        <v>2.63306</v>
      </c>
      <c r="JB406">
        <v>2.19482</v>
      </c>
      <c r="JC406">
        <v>2.35962</v>
      </c>
      <c r="JD406">
        <v>40.4765</v>
      </c>
      <c r="JE406">
        <v>14.2721</v>
      </c>
      <c r="JF406">
        <v>18</v>
      </c>
      <c r="JG406">
        <v>536.987</v>
      </c>
      <c r="JH406">
        <v>771.282</v>
      </c>
      <c r="JI406">
        <v>25.0003</v>
      </c>
      <c r="JJ406">
        <v>33.3432</v>
      </c>
      <c r="JK406">
        <v>30.0004</v>
      </c>
      <c r="JL406">
        <v>33.2955</v>
      </c>
      <c r="JM406">
        <v>33.2127</v>
      </c>
      <c r="JN406">
        <v>47.036</v>
      </c>
      <c r="JO406">
        <v>40.9185</v>
      </c>
      <c r="JP406">
        <v>0</v>
      </c>
      <c r="JQ406">
        <v>25</v>
      </c>
      <c r="JR406">
        <v>922.366</v>
      </c>
      <c r="JS406">
        <v>14.6473</v>
      </c>
      <c r="JT406">
        <v>99.79040000000001</v>
      </c>
      <c r="JU406">
        <v>99.7713</v>
      </c>
    </row>
    <row r="407" spans="1:281">
      <c r="A407">
        <v>391</v>
      </c>
      <c r="B407">
        <v>1662657438.5</v>
      </c>
      <c r="C407">
        <v>6412.900000095367</v>
      </c>
      <c r="D407" t="s">
        <v>1208</v>
      </c>
      <c r="E407" t="s">
        <v>1209</v>
      </c>
      <c r="F407">
        <v>5</v>
      </c>
      <c r="G407" t="s">
        <v>999</v>
      </c>
      <c r="H407" t="s">
        <v>416</v>
      </c>
      <c r="I407">
        <v>1662657430.5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879.6853907913264</v>
      </c>
      <c r="AK407">
        <v>825.9585575757577</v>
      </c>
      <c r="AL407">
        <v>3.588654767790592</v>
      </c>
      <c r="AM407">
        <v>64.66516041558027</v>
      </c>
      <c r="AN407">
        <f>(AP407 - AO407 + DI407*1E3/(8.314*(DK407+273.15)) * AR407/DH407 * AQ407) * DH407/(100*CV407) * 1000/(1000 - AP407)</f>
        <v>0</v>
      </c>
      <c r="AO407">
        <v>14.49473191097288</v>
      </c>
      <c r="AP407">
        <v>21.74091465428278</v>
      </c>
      <c r="AQ407">
        <v>0.006501811219179246</v>
      </c>
      <c r="AR407">
        <v>93.32963312263985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1662657430.5</v>
      </c>
      <c r="DB407">
        <v>781.4199599999999</v>
      </c>
      <c r="DC407">
        <v>849.9007199999999</v>
      </c>
      <c r="DD407">
        <v>21.725744</v>
      </c>
      <c r="DE407">
        <v>14.452948</v>
      </c>
      <c r="DF407">
        <v>786.5968399999998</v>
      </c>
      <c r="DG407">
        <v>21.879784</v>
      </c>
      <c r="DH407">
        <v>500.0044</v>
      </c>
      <c r="DI407">
        <v>90.692212</v>
      </c>
      <c r="DJ407">
        <v>0.10000734</v>
      </c>
      <c r="DK407">
        <v>28.881236</v>
      </c>
      <c r="DL407">
        <v>28.31184</v>
      </c>
      <c r="DM407">
        <v>999.9</v>
      </c>
      <c r="DN407">
        <v>0</v>
      </c>
      <c r="DO407">
        <v>0</v>
      </c>
      <c r="DP407">
        <v>9999.7004</v>
      </c>
      <c r="DQ407">
        <v>0</v>
      </c>
      <c r="DR407">
        <v>157.67216</v>
      </c>
      <c r="DS407">
        <v>-68.48069600000001</v>
      </c>
      <c r="DT407">
        <v>798.7740799999999</v>
      </c>
      <c r="DU407">
        <v>862.3651600000001</v>
      </c>
      <c r="DV407">
        <v>7.2727972</v>
      </c>
      <c r="DW407">
        <v>849.9007199999999</v>
      </c>
      <c r="DX407">
        <v>14.452948</v>
      </c>
      <c r="DY407">
        <v>1.9703572</v>
      </c>
      <c r="DZ407">
        <v>1.3107708</v>
      </c>
      <c r="EA407">
        <v>17.208116</v>
      </c>
      <c r="EB407">
        <v>10.92282</v>
      </c>
      <c r="EC407">
        <v>1499.9992</v>
      </c>
      <c r="ED407">
        <v>0.9729950000000001</v>
      </c>
      <c r="EE407">
        <v>0.027005</v>
      </c>
      <c r="EF407">
        <v>0</v>
      </c>
      <c r="EG407">
        <v>2.447564</v>
      </c>
      <c r="EH407">
        <v>0</v>
      </c>
      <c r="EI407">
        <v>16344.072</v>
      </c>
      <c r="EJ407">
        <v>12533.36</v>
      </c>
      <c r="EK407">
        <v>40.64732</v>
      </c>
      <c r="EL407">
        <v>42.5</v>
      </c>
      <c r="EM407">
        <v>41.187</v>
      </c>
      <c r="EN407">
        <v>41.47984</v>
      </c>
      <c r="EO407">
        <v>40</v>
      </c>
      <c r="EP407">
        <v>1459.4892</v>
      </c>
      <c r="EQ407">
        <v>40.51</v>
      </c>
      <c r="ER407">
        <v>0</v>
      </c>
      <c r="ES407">
        <v>1662657438.5</v>
      </c>
      <c r="ET407">
        <v>0</v>
      </c>
      <c r="EU407">
        <v>2.434353846153846</v>
      </c>
      <c r="EV407">
        <v>0.06875214367307243</v>
      </c>
      <c r="EW407">
        <v>29.04273493941136</v>
      </c>
      <c r="EX407">
        <v>16344.28846153846</v>
      </c>
      <c r="EY407">
        <v>15</v>
      </c>
      <c r="EZ407">
        <v>0</v>
      </c>
      <c r="FA407" t="s">
        <v>419</v>
      </c>
      <c r="FB407">
        <v>1662142938.1</v>
      </c>
      <c r="FC407">
        <v>1662142938.1</v>
      </c>
      <c r="FD407">
        <v>0</v>
      </c>
      <c r="FE407">
        <v>0.077</v>
      </c>
      <c r="FF407">
        <v>-0.133</v>
      </c>
      <c r="FG407">
        <v>-3.393</v>
      </c>
      <c r="FH407">
        <v>-0.24</v>
      </c>
      <c r="FI407">
        <v>419</v>
      </c>
      <c r="FJ407">
        <v>24</v>
      </c>
      <c r="FK407">
        <v>0.26</v>
      </c>
      <c r="FL407">
        <v>0.23</v>
      </c>
      <c r="FM407">
        <v>-68.69545609756096</v>
      </c>
      <c r="FN407">
        <v>3.089533797909342</v>
      </c>
      <c r="FO407">
        <v>2.849486255625636</v>
      </c>
      <c r="FP407">
        <v>0</v>
      </c>
      <c r="FQ407">
        <v>2.381632352941176</v>
      </c>
      <c r="FR407">
        <v>0.5650893854589507</v>
      </c>
      <c r="FS407">
        <v>0.2504488179726058</v>
      </c>
      <c r="FT407">
        <v>1</v>
      </c>
      <c r="FU407">
        <v>7.301949512195122</v>
      </c>
      <c r="FV407">
        <v>-0.5718514285714038</v>
      </c>
      <c r="FW407">
        <v>0.05846299625805507</v>
      </c>
      <c r="FX407">
        <v>0</v>
      </c>
      <c r="FY407">
        <v>1</v>
      </c>
      <c r="FZ407">
        <v>3</v>
      </c>
      <c r="GA407" t="s">
        <v>426</v>
      </c>
      <c r="GB407">
        <v>2.97461</v>
      </c>
      <c r="GC407">
        <v>2.71538</v>
      </c>
      <c r="GD407">
        <v>0.149141</v>
      </c>
      <c r="GE407">
        <v>0.154601</v>
      </c>
      <c r="GF407">
        <v>0.09922690000000001</v>
      </c>
      <c r="GG407">
        <v>0.0728833</v>
      </c>
      <c r="GH407">
        <v>26665.2</v>
      </c>
      <c r="GI407">
        <v>26625.5</v>
      </c>
      <c r="GJ407">
        <v>29171.7</v>
      </c>
      <c r="GK407">
        <v>29159.2</v>
      </c>
      <c r="GL407">
        <v>34846.1</v>
      </c>
      <c r="GM407">
        <v>35928.6</v>
      </c>
      <c r="GN407">
        <v>41114</v>
      </c>
      <c r="GO407">
        <v>41535.9</v>
      </c>
      <c r="GP407">
        <v>1.89778</v>
      </c>
      <c r="GQ407">
        <v>2.24095</v>
      </c>
      <c r="GR407">
        <v>-0.0398159</v>
      </c>
      <c r="GS407">
        <v>0</v>
      </c>
      <c r="GT407">
        <v>28.9664</v>
      </c>
      <c r="GU407">
        <v>999.9</v>
      </c>
      <c r="GV407">
        <v>37.8</v>
      </c>
      <c r="GW407">
        <v>36.7</v>
      </c>
      <c r="GX407">
        <v>25.851</v>
      </c>
      <c r="GY407">
        <v>63.2499</v>
      </c>
      <c r="GZ407">
        <v>21.6747</v>
      </c>
      <c r="HA407">
        <v>2</v>
      </c>
      <c r="HB407">
        <v>0.479855</v>
      </c>
      <c r="HC407">
        <v>3.09276</v>
      </c>
      <c r="HD407">
        <v>20.3587</v>
      </c>
      <c r="HE407">
        <v>5.21025</v>
      </c>
      <c r="HF407">
        <v>12.0099</v>
      </c>
      <c r="HG407">
        <v>4.9851</v>
      </c>
      <c r="HH407">
        <v>3.28653</v>
      </c>
      <c r="HI407">
        <v>9999</v>
      </c>
      <c r="HJ407">
        <v>9999</v>
      </c>
      <c r="HK407">
        <v>9999</v>
      </c>
      <c r="HL407">
        <v>222.7</v>
      </c>
      <c r="HM407">
        <v>1.86752</v>
      </c>
      <c r="HN407">
        <v>1.86661</v>
      </c>
      <c r="HO407">
        <v>1.86593</v>
      </c>
      <c r="HP407">
        <v>1.86584</v>
      </c>
      <c r="HQ407">
        <v>1.8677</v>
      </c>
      <c r="HR407">
        <v>1.87012</v>
      </c>
      <c r="HS407">
        <v>1.86877</v>
      </c>
      <c r="HT407">
        <v>1.87027</v>
      </c>
      <c r="HU407">
        <v>0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-5.27</v>
      </c>
      <c r="II407">
        <v>-0.1538</v>
      </c>
      <c r="IJ407">
        <v>-2.516739542632623</v>
      </c>
      <c r="IK407">
        <v>-0.003475500162460642</v>
      </c>
      <c r="IL407">
        <v>1.125610701116577E-07</v>
      </c>
      <c r="IM407">
        <v>8.211969671259291E-12</v>
      </c>
      <c r="IN407">
        <v>-0.1937301274936507</v>
      </c>
      <c r="IO407">
        <v>-0.01384364534232655</v>
      </c>
      <c r="IP407">
        <v>0.00103161831321913</v>
      </c>
      <c r="IQ407">
        <v>-1.444183994753534E-05</v>
      </c>
      <c r="IR407">
        <v>3</v>
      </c>
      <c r="IS407">
        <v>2339</v>
      </c>
      <c r="IT407">
        <v>1</v>
      </c>
      <c r="IU407">
        <v>31</v>
      </c>
      <c r="IV407">
        <v>8575</v>
      </c>
      <c r="IW407">
        <v>8575</v>
      </c>
      <c r="IX407">
        <v>2.35718</v>
      </c>
      <c r="IY407">
        <v>1.49292</v>
      </c>
      <c r="IZ407">
        <v>1.94702</v>
      </c>
      <c r="JA407">
        <v>2.63306</v>
      </c>
      <c r="JB407">
        <v>2.19482</v>
      </c>
      <c r="JC407">
        <v>2.35229</v>
      </c>
      <c r="JD407">
        <v>40.4765</v>
      </c>
      <c r="JE407">
        <v>14.2546</v>
      </c>
      <c r="JF407">
        <v>18</v>
      </c>
      <c r="JG407">
        <v>537.0839999999999</v>
      </c>
      <c r="JH407">
        <v>771.101</v>
      </c>
      <c r="JI407">
        <v>25.0003</v>
      </c>
      <c r="JJ407">
        <v>33.3443</v>
      </c>
      <c r="JK407">
        <v>30.0004</v>
      </c>
      <c r="JL407">
        <v>33.2966</v>
      </c>
      <c r="JM407">
        <v>33.2138</v>
      </c>
      <c r="JN407">
        <v>47.4073</v>
      </c>
      <c r="JO407">
        <v>40.9185</v>
      </c>
      <c r="JP407">
        <v>0</v>
      </c>
      <c r="JQ407">
        <v>25</v>
      </c>
      <c r="JR407">
        <v>929.079</v>
      </c>
      <c r="JS407">
        <v>14.6659</v>
      </c>
      <c r="JT407">
        <v>99.7908</v>
      </c>
      <c r="JU407">
        <v>99.77160000000001</v>
      </c>
    </row>
    <row r="408" spans="1:281">
      <c r="A408">
        <v>392</v>
      </c>
      <c r="B408">
        <v>1662657442</v>
      </c>
      <c r="C408">
        <v>6416.400000095367</v>
      </c>
      <c r="D408" t="s">
        <v>1210</v>
      </c>
      <c r="E408" t="s">
        <v>1211</v>
      </c>
      <c r="F408">
        <v>5</v>
      </c>
      <c r="G408" t="s">
        <v>999</v>
      </c>
      <c r="H408" t="s">
        <v>416</v>
      </c>
      <c r="I408">
        <v>1662657434.26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887.9882057854957</v>
      </c>
      <c r="AK408">
        <v>836.6560909090909</v>
      </c>
      <c r="AL408">
        <v>3.06394556682918</v>
      </c>
      <c r="AM408">
        <v>64.66516041558027</v>
      </c>
      <c r="AN408">
        <f>(AP408 - AO408 + DI408*1E3/(8.314*(DK408+273.15)) * AR408/DH408 * AQ408) * DH408/(100*CV408) * 1000/(1000 - AP408)</f>
        <v>0</v>
      </c>
      <c r="AO408">
        <v>14.51100954759749</v>
      </c>
      <c r="AP408">
        <v>21.74434097007224</v>
      </c>
      <c r="AQ408">
        <v>0.0001781203555117518</v>
      </c>
      <c r="AR408">
        <v>93.32963312263985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1662657434.26</v>
      </c>
      <c r="DB408">
        <v>794.4795199999999</v>
      </c>
      <c r="DC408">
        <v>862.04952</v>
      </c>
      <c r="DD408">
        <v>21.73348</v>
      </c>
      <c r="DE408">
        <v>14.49616</v>
      </c>
      <c r="DF408">
        <v>799.6994799999999</v>
      </c>
      <c r="DG408">
        <v>21.887432</v>
      </c>
      <c r="DH408">
        <v>500.0112</v>
      </c>
      <c r="DI408">
        <v>90.691976</v>
      </c>
      <c r="DJ408">
        <v>0.10002278</v>
      </c>
      <c r="DK408">
        <v>28.8828</v>
      </c>
      <c r="DL408">
        <v>28.318488</v>
      </c>
      <c r="DM408">
        <v>999.9</v>
      </c>
      <c r="DN408">
        <v>0</v>
      </c>
      <c r="DO408">
        <v>0</v>
      </c>
      <c r="DP408">
        <v>9995.8984</v>
      </c>
      <c r="DQ408">
        <v>0</v>
      </c>
      <c r="DR408">
        <v>157.50688</v>
      </c>
      <c r="DS408">
        <v>-67.569884</v>
      </c>
      <c r="DT408">
        <v>812.13008</v>
      </c>
      <c r="DU408">
        <v>874.7303200000001</v>
      </c>
      <c r="DV408">
        <v>7.2373052</v>
      </c>
      <c r="DW408">
        <v>862.04952</v>
      </c>
      <c r="DX408">
        <v>14.49616</v>
      </c>
      <c r="DY408">
        <v>1.9710524</v>
      </c>
      <c r="DZ408">
        <v>1.3146864</v>
      </c>
      <c r="EA408">
        <v>17.213688</v>
      </c>
      <c r="EB408">
        <v>10.96774</v>
      </c>
      <c r="EC408">
        <v>1499.996</v>
      </c>
      <c r="ED408">
        <v>0.9729950000000001</v>
      </c>
      <c r="EE408">
        <v>0.027005</v>
      </c>
      <c r="EF408">
        <v>0</v>
      </c>
      <c r="EG408">
        <v>2.421756</v>
      </c>
      <c r="EH408">
        <v>0</v>
      </c>
      <c r="EI408">
        <v>16345.056</v>
      </c>
      <c r="EJ408">
        <v>12533.336</v>
      </c>
      <c r="EK408">
        <v>40.65476</v>
      </c>
      <c r="EL408">
        <v>42.5</v>
      </c>
      <c r="EM408">
        <v>41.187</v>
      </c>
      <c r="EN408">
        <v>41.48992000000001</v>
      </c>
      <c r="EO408">
        <v>40</v>
      </c>
      <c r="EP408">
        <v>1459.486</v>
      </c>
      <c r="EQ408">
        <v>40.51</v>
      </c>
      <c r="ER408">
        <v>0</v>
      </c>
      <c r="ES408">
        <v>1662657442.1</v>
      </c>
      <c r="ET408">
        <v>0</v>
      </c>
      <c r="EU408">
        <v>2.428453846153846</v>
      </c>
      <c r="EV408">
        <v>0.465764096701898</v>
      </c>
      <c r="EW408">
        <v>-23.14871793777344</v>
      </c>
      <c r="EX408">
        <v>16344.81153846154</v>
      </c>
      <c r="EY408">
        <v>15</v>
      </c>
      <c r="EZ408">
        <v>0</v>
      </c>
      <c r="FA408" t="s">
        <v>419</v>
      </c>
      <c r="FB408">
        <v>1662142938.1</v>
      </c>
      <c r="FC408">
        <v>1662142938.1</v>
      </c>
      <c r="FD408">
        <v>0</v>
      </c>
      <c r="FE408">
        <v>0.077</v>
      </c>
      <c r="FF408">
        <v>-0.133</v>
      </c>
      <c r="FG408">
        <v>-3.393</v>
      </c>
      <c r="FH408">
        <v>-0.24</v>
      </c>
      <c r="FI408">
        <v>419</v>
      </c>
      <c r="FJ408">
        <v>24</v>
      </c>
      <c r="FK408">
        <v>0.26</v>
      </c>
      <c r="FL408">
        <v>0.23</v>
      </c>
      <c r="FM408">
        <v>-68.51187804878049</v>
      </c>
      <c r="FN408">
        <v>15.10491219512178</v>
      </c>
      <c r="FO408">
        <v>2.967499173732574</v>
      </c>
      <c r="FP408">
        <v>0</v>
      </c>
      <c r="FQ408">
        <v>2.397491176470588</v>
      </c>
      <c r="FR408">
        <v>0.4823086342026456</v>
      </c>
      <c r="FS408">
        <v>0.2590565783849124</v>
      </c>
      <c r="FT408">
        <v>1</v>
      </c>
      <c r="FU408">
        <v>7.266320731707317</v>
      </c>
      <c r="FV408">
        <v>-0.5620820905923311</v>
      </c>
      <c r="FW408">
        <v>0.05730473386950544</v>
      </c>
      <c r="FX408">
        <v>0</v>
      </c>
      <c r="FY408">
        <v>1</v>
      </c>
      <c r="FZ408">
        <v>3</v>
      </c>
      <c r="GA408" t="s">
        <v>426</v>
      </c>
      <c r="GB408">
        <v>2.97457</v>
      </c>
      <c r="GC408">
        <v>2.71573</v>
      </c>
      <c r="GD408">
        <v>0.150439</v>
      </c>
      <c r="GE408">
        <v>0.156591</v>
      </c>
      <c r="GF408">
        <v>0.0992461</v>
      </c>
      <c r="GG408">
        <v>0.0730324</v>
      </c>
      <c r="GH408">
        <v>26623.6</v>
      </c>
      <c r="GI408">
        <v>26562.4</v>
      </c>
      <c r="GJ408">
        <v>29170.8</v>
      </c>
      <c r="GK408">
        <v>29159</v>
      </c>
      <c r="GL408">
        <v>34844.5</v>
      </c>
      <c r="GM408">
        <v>35922.6</v>
      </c>
      <c r="GN408">
        <v>41112.9</v>
      </c>
      <c r="GO408">
        <v>41535.7</v>
      </c>
      <c r="GP408">
        <v>1.89765</v>
      </c>
      <c r="GQ408">
        <v>2.24123</v>
      </c>
      <c r="GR408">
        <v>-0.0389591</v>
      </c>
      <c r="GS408">
        <v>0</v>
      </c>
      <c r="GT408">
        <v>28.9693</v>
      </c>
      <c r="GU408">
        <v>999.9</v>
      </c>
      <c r="GV408">
        <v>37.8</v>
      </c>
      <c r="GW408">
        <v>36.7</v>
      </c>
      <c r="GX408">
        <v>25.8525</v>
      </c>
      <c r="GY408">
        <v>63.5099</v>
      </c>
      <c r="GZ408">
        <v>21.5505</v>
      </c>
      <c r="HA408">
        <v>2</v>
      </c>
      <c r="HB408">
        <v>0.480206</v>
      </c>
      <c r="HC408">
        <v>3.0927</v>
      </c>
      <c r="HD408">
        <v>20.3588</v>
      </c>
      <c r="HE408">
        <v>5.2101</v>
      </c>
      <c r="HF408">
        <v>12.0101</v>
      </c>
      <c r="HG408">
        <v>4.98505</v>
      </c>
      <c r="HH408">
        <v>3.28645</v>
      </c>
      <c r="HI408">
        <v>9999</v>
      </c>
      <c r="HJ408">
        <v>9999</v>
      </c>
      <c r="HK408">
        <v>9999</v>
      </c>
      <c r="HL408">
        <v>222.8</v>
      </c>
      <c r="HM408">
        <v>1.86751</v>
      </c>
      <c r="HN408">
        <v>1.86661</v>
      </c>
      <c r="HO408">
        <v>1.86594</v>
      </c>
      <c r="HP408">
        <v>1.86584</v>
      </c>
      <c r="HQ408">
        <v>1.86771</v>
      </c>
      <c r="HR408">
        <v>1.87012</v>
      </c>
      <c r="HS408">
        <v>1.86876</v>
      </c>
      <c r="HT408">
        <v>1.87027</v>
      </c>
      <c r="HU408">
        <v>0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-5.304</v>
      </c>
      <c r="II408">
        <v>-0.1538</v>
      </c>
      <c r="IJ408">
        <v>-2.516739542632623</v>
      </c>
      <c r="IK408">
        <v>-0.003475500162460642</v>
      </c>
      <c r="IL408">
        <v>1.125610701116577E-07</v>
      </c>
      <c r="IM408">
        <v>8.211969671259291E-12</v>
      </c>
      <c r="IN408">
        <v>-0.1937301274936507</v>
      </c>
      <c r="IO408">
        <v>-0.01384364534232655</v>
      </c>
      <c r="IP408">
        <v>0.00103161831321913</v>
      </c>
      <c r="IQ408">
        <v>-1.444183994753534E-05</v>
      </c>
      <c r="IR408">
        <v>3</v>
      </c>
      <c r="IS408">
        <v>2339</v>
      </c>
      <c r="IT408">
        <v>1</v>
      </c>
      <c r="IU408">
        <v>31</v>
      </c>
      <c r="IV408">
        <v>8575.1</v>
      </c>
      <c r="IW408">
        <v>8575.1</v>
      </c>
      <c r="IX408">
        <v>2.37305</v>
      </c>
      <c r="IY408">
        <v>2.22412</v>
      </c>
      <c r="IZ408">
        <v>1.94702</v>
      </c>
      <c r="JA408">
        <v>2.63306</v>
      </c>
      <c r="JB408">
        <v>2.19482</v>
      </c>
      <c r="JC408">
        <v>2.34741</v>
      </c>
      <c r="JD408">
        <v>40.4765</v>
      </c>
      <c r="JE408">
        <v>14.2634</v>
      </c>
      <c r="JF408">
        <v>18</v>
      </c>
      <c r="JG408">
        <v>537.011</v>
      </c>
      <c r="JH408">
        <v>771.3819999999999</v>
      </c>
      <c r="JI408">
        <v>25.0001</v>
      </c>
      <c r="JJ408">
        <v>33.3474</v>
      </c>
      <c r="JK408">
        <v>30.0004</v>
      </c>
      <c r="JL408">
        <v>33.2985</v>
      </c>
      <c r="JM408">
        <v>33.2149</v>
      </c>
      <c r="JN408">
        <v>47.4397</v>
      </c>
      <c r="JO408">
        <v>40.639</v>
      </c>
      <c r="JP408">
        <v>0</v>
      </c>
      <c r="JQ408">
        <v>25</v>
      </c>
      <c r="JR408">
        <v>942.5119999999999</v>
      </c>
      <c r="JS408">
        <v>14.7029</v>
      </c>
      <c r="JT408">
        <v>99.7881</v>
      </c>
      <c r="JU408">
        <v>99.7709</v>
      </c>
    </row>
    <row r="409" spans="1:281">
      <c r="A409">
        <v>393</v>
      </c>
      <c r="B409">
        <v>1662657444</v>
      </c>
      <c r="C409">
        <v>6418.400000095367</v>
      </c>
      <c r="D409" t="s">
        <v>1212</v>
      </c>
      <c r="E409" t="s">
        <v>1213</v>
      </c>
      <c r="F409">
        <v>5</v>
      </c>
      <c r="G409" t="s">
        <v>999</v>
      </c>
      <c r="H409" t="s">
        <v>416</v>
      </c>
      <c r="I409">
        <v>1662657436.458333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897.5411475534404</v>
      </c>
      <c r="AK409">
        <v>843.9584545454545</v>
      </c>
      <c r="AL409">
        <v>3.408331978972571</v>
      </c>
      <c r="AM409">
        <v>64.66516041558027</v>
      </c>
      <c r="AN409">
        <f>(AP409 - AO409 + DI409*1E3/(8.314*(DK409+273.15)) * AR409/DH409 * AQ409) * DH409/(100*CV409) * 1000/(1000 - AP409)</f>
        <v>0</v>
      </c>
      <c r="AO409">
        <v>14.53967702181668</v>
      </c>
      <c r="AP409">
        <v>21.74900681114552</v>
      </c>
      <c r="AQ409">
        <v>-0.0001848230220119025</v>
      </c>
      <c r="AR409">
        <v>93.32963312263985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1662657436.458333</v>
      </c>
      <c r="DB409">
        <v>801.9195416666668</v>
      </c>
      <c r="DC409">
        <v>870.4104583333334</v>
      </c>
      <c r="DD409">
        <v>21.738</v>
      </c>
      <c r="DE409">
        <v>14.52307083333334</v>
      </c>
      <c r="DF409">
        <v>807.1640416666665</v>
      </c>
      <c r="DG409">
        <v>21.89190416666667</v>
      </c>
      <c r="DH409">
        <v>500.0092083333334</v>
      </c>
      <c r="DI409">
        <v>90.69181250000001</v>
      </c>
      <c r="DJ409">
        <v>0.1000383375</v>
      </c>
      <c r="DK409">
        <v>28.88309583333334</v>
      </c>
      <c r="DL409">
        <v>28.32197083333334</v>
      </c>
      <c r="DM409">
        <v>999.9</v>
      </c>
      <c r="DN409">
        <v>0</v>
      </c>
      <c r="DO409">
        <v>0</v>
      </c>
      <c r="DP409">
        <v>9989.006666666666</v>
      </c>
      <c r="DQ409">
        <v>0</v>
      </c>
      <c r="DR409">
        <v>157.2873333333334</v>
      </c>
      <c r="DS409">
        <v>-68.49078333333334</v>
      </c>
      <c r="DT409">
        <v>819.7392083333334</v>
      </c>
      <c r="DU409">
        <v>883.2382916666667</v>
      </c>
      <c r="DV409">
        <v>7.214921666666666</v>
      </c>
      <c r="DW409">
        <v>870.4104583333334</v>
      </c>
      <c r="DX409">
        <v>14.52307083333334</v>
      </c>
      <c r="DY409">
        <v>1.97145875</v>
      </c>
      <c r="DZ409">
        <v>1.317124583333333</v>
      </c>
      <c r="EA409">
        <v>17.21694583333333</v>
      </c>
      <c r="EB409">
        <v>10.9956375</v>
      </c>
      <c r="EC409">
        <v>1499.99625</v>
      </c>
      <c r="ED409">
        <v>0.9729950000000001</v>
      </c>
      <c r="EE409">
        <v>0.027005</v>
      </c>
      <c r="EF409">
        <v>0</v>
      </c>
      <c r="EG409">
        <v>2.389095833333334</v>
      </c>
      <c r="EH409">
        <v>0</v>
      </c>
      <c r="EI409">
        <v>16344.19583333333</v>
      </c>
      <c r="EJ409">
        <v>12533.32916666667</v>
      </c>
      <c r="EK409">
        <v>40.66375</v>
      </c>
      <c r="EL409">
        <v>42.5</v>
      </c>
      <c r="EM409">
        <v>41.187</v>
      </c>
      <c r="EN409">
        <v>41.497375</v>
      </c>
      <c r="EO409">
        <v>40</v>
      </c>
      <c r="EP409">
        <v>1459.48625</v>
      </c>
      <c r="EQ409">
        <v>40.51</v>
      </c>
      <c r="ER409">
        <v>0</v>
      </c>
      <c r="ES409">
        <v>1662657444.5</v>
      </c>
      <c r="ET409">
        <v>0</v>
      </c>
      <c r="EU409">
        <v>2.410561538461539</v>
      </c>
      <c r="EV409">
        <v>0.6547213617452012</v>
      </c>
      <c r="EW409">
        <v>-48.89230765939212</v>
      </c>
      <c r="EX409">
        <v>16343.58076923077</v>
      </c>
      <c r="EY409">
        <v>15</v>
      </c>
      <c r="EZ409">
        <v>0</v>
      </c>
      <c r="FA409" t="s">
        <v>419</v>
      </c>
      <c r="FB409">
        <v>1662142938.1</v>
      </c>
      <c r="FC409">
        <v>1662142938.1</v>
      </c>
      <c r="FD409">
        <v>0</v>
      </c>
      <c r="FE409">
        <v>0.077</v>
      </c>
      <c r="FF409">
        <v>-0.133</v>
      </c>
      <c r="FG409">
        <v>-3.393</v>
      </c>
      <c r="FH409">
        <v>-0.24</v>
      </c>
      <c r="FI409">
        <v>419</v>
      </c>
      <c r="FJ409">
        <v>24</v>
      </c>
      <c r="FK409">
        <v>0.26</v>
      </c>
      <c r="FL409">
        <v>0.23</v>
      </c>
      <c r="FM409">
        <v>-68.26604499999999</v>
      </c>
      <c r="FN409">
        <v>3.313355347091976</v>
      </c>
      <c r="FO409">
        <v>2.721716497722531</v>
      </c>
      <c r="FP409">
        <v>0</v>
      </c>
      <c r="FQ409">
        <v>2.43074705882353</v>
      </c>
      <c r="FR409">
        <v>-0.031792207383993</v>
      </c>
      <c r="FS409">
        <v>0.2355864862239544</v>
      </c>
      <c r="FT409">
        <v>1</v>
      </c>
      <c r="FU409">
        <v>7.24812925</v>
      </c>
      <c r="FV409">
        <v>-0.5409675422139005</v>
      </c>
      <c r="FW409">
        <v>0.05387706355154755</v>
      </c>
      <c r="FX409">
        <v>0</v>
      </c>
      <c r="FY409">
        <v>1</v>
      </c>
      <c r="FZ409">
        <v>3</v>
      </c>
      <c r="GA409" t="s">
        <v>426</v>
      </c>
      <c r="GB409">
        <v>2.97458</v>
      </c>
      <c r="GC409">
        <v>2.71555</v>
      </c>
      <c r="GD409">
        <v>0.151335</v>
      </c>
      <c r="GE409">
        <v>0.157692</v>
      </c>
      <c r="GF409">
        <v>0.0992488</v>
      </c>
      <c r="GG409">
        <v>0.0732143</v>
      </c>
      <c r="GH409">
        <v>26595.4</v>
      </c>
      <c r="GI409">
        <v>26527.5</v>
      </c>
      <c r="GJ409">
        <v>29170.7</v>
      </c>
      <c r="GK409">
        <v>29158.8</v>
      </c>
      <c r="GL409">
        <v>34844.2</v>
      </c>
      <c r="GM409">
        <v>35915.3</v>
      </c>
      <c r="GN409">
        <v>41112.7</v>
      </c>
      <c r="GO409">
        <v>41535.4</v>
      </c>
      <c r="GP409">
        <v>1.89778</v>
      </c>
      <c r="GQ409">
        <v>2.24123</v>
      </c>
      <c r="GR409">
        <v>-0.0392422</v>
      </c>
      <c r="GS409">
        <v>0</v>
      </c>
      <c r="GT409">
        <v>28.9705</v>
      </c>
      <c r="GU409">
        <v>999.9</v>
      </c>
      <c r="GV409">
        <v>37.8</v>
      </c>
      <c r="GW409">
        <v>36.7</v>
      </c>
      <c r="GX409">
        <v>25.8515</v>
      </c>
      <c r="GY409">
        <v>63.3399</v>
      </c>
      <c r="GZ409">
        <v>21.5825</v>
      </c>
      <c r="HA409">
        <v>2</v>
      </c>
      <c r="HB409">
        <v>0.480279</v>
      </c>
      <c r="HC409">
        <v>3.0935</v>
      </c>
      <c r="HD409">
        <v>20.3587</v>
      </c>
      <c r="HE409">
        <v>5.2098</v>
      </c>
      <c r="HF409">
        <v>12.0102</v>
      </c>
      <c r="HG409">
        <v>4.9848</v>
      </c>
      <c r="HH409">
        <v>3.28645</v>
      </c>
      <c r="HI409">
        <v>9999</v>
      </c>
      <c r="HJ409">
        <v>9999</v>
      </c>
      <c r="HK409">
        <v>9999</v>
      </c>
      <c r="HL409">
        <v>222.8</v>
      </c>
      <c r="HM409">
        <v>1.86751</v>
      </c>
      <c r="HN409">
        <v>1.86661</v>
      </c>
      <c r="HO409">
        <v>1.86594</v>
      </c>
      <c r="HP409">
        <v>1.86584</v>
      </c>
      <c r="HQ409">
        <v>1.86771</v>
      </c>
      <c r="HR409">
        <v>1.87012</v>
      </c>
      <c r="HS409">
        <v>1.86878</v>
      </c>
      <c r="HT409">
        <v>1.87027</v>
      </c>
      <c r="HU409">
        <v>0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-5.328</v>
      </c>
      <c r="II409">
        <v>-0.1538</v>
      </c>
      <c r="IJ409">
        <v>-2.516739542632623</v>
      </c>
      <c r="IK409">
        <v>-0.003475500162460642</v>
      </c>
      <c r="IL409">
        <v>1.125610701116577E-07</v>
      </c>
      <c r="IM409">
        <v>8.211969671259291E-12</v>
      </c>
      <c r="IN409">
        <v>-0.1937301274936507</v>
      </c>
      <c r="IO409">
        <v>-0.01384364534232655</v>
      </c>
      <c r="IP409">
        <v>0.00103161831321913</v>
      </c>
      <c r="IQ409">
        <v>-1.444183994753534E-05</v>
      </c>
      <c r="IR409">
        <v>3</v>
      </c>
      <c r="IS409">
        <v>2339</v>
      </c>
      <c r="IT409">
        <v>1</v>
      </c>
      <c r="IU409">
        <v>31</v>
      </c>
      <c r="IV409">
        <v>8575.1</v>
      </c>
      <c r="IW409">
        <v>8575.1</v>
      </c>
      <c r="IX409">
        <v>2.39136</v>
      </c>
      <c r="IY409">
        <v>2.2229</v>
      </c>
      <c r="IZ409">
        <v>1.94702</v>
      </c>
      <c r="JA409">
        <v>2.62817</v>
      </c>
      <c r="JB409">
        <v>2.19482</v>
      </c>
      <c r="JC409">
        <v>2.37793</v>
      </c>
      <c r="JD409">
        <v>40.4765</v>
      </c>
      <c r="JE409">
        <v>14.2721</v>
      </c>
      <c r="JF409">
        <v>18</v>
      </c>
      <c r="JG409">
        <v>537.111</v>
      </c>
      <c r="JH409">
        <v>771.401</v>
      </c>
      <c r="JI409">
        <v>25.0002</v>
      </c>
      <c r="JJ409">
        <v>33.3492</v>
      </c>
      <c r="JK409">
        <v>30.0004</v>
      </c>
      <c r="JL409">
        <v>33.2999</v>
      </c>
      <c r="JM409">
        <v>33.2164</v>
      </c>
      <c r="JN409">
        <v>47.7764</v>
      </c>
      <c r="JO409">
        <v>40.639</v>
      </c>
      <c r="JP409">
        <v>0</v>
      </c>
      <c r="JQ409">
        <v>25</v>
      </c>
      <c r="JR409">
        <v>949.223</v>
      </c>
      <c r="JS409">
        <v>14.7275</v>
      </c>
      <c r="JT409">
        <v>99.7876</v>
      </c>
      <c r="JU409">
        <v>99.7702</v>
      </c>
    </row>
    <row r="410" spans="1:281">
      <c r="A410">
        <v>394</v>
      </c>
      <c r="B410">
        <v>1662657447</v>
      </c>
      <c r="C410">
        <v>6421.400000095367</v>
      </c>
      <c r="D410" t="s">
        <v>1214</v>
      </c>
      <c r="E410" t="s">
        <v>1215</v>
      </c>
      <c r="F410">
        <v>5</v>
      </c>
      <c r="G410" t="s">
        <v>999</v>
      </c>
      <c r="H410" t="s">
        <v>416</v>
      </c>
      <c r="I410">
        <v>1662657439.26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912.842900051846</v>
      </c>
      <c r="AK410">
        <v>856.243206060606</v>
      </c>
      <c r="AL410">
        <v>4.040796595158596</v>
      </c>
      <c r="AM410">
        <v>64.66516041558027</v>
      </c>
      <c r="AN410">
        <f>(AP410 - AO410 + DI410*1E3/(8.314*(DK410+273.15)) * AR410/DH410 * AQ410) * DH410/(100*CV410) * 1000/(1000 - AP410)</f>
        <v>0</v>
      </c>
      <c r="AO410">
        <v>14.56351360763105</v>
      </c>
      <c r="AP410">
        <v>21.75718441692467</v>
      </c>
      <c r="AQ410">
        <v>0.000140897641311859</v>
      </c>
      <c r="AR410">
        <v>93.32963312263985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1662657439.26</v>
      </c>
      <c r="DB410">
        <v>811.72248</v>
      </c>
      <c r="DC410">
        <v>881.3024</v>
      </c>
      <c r="DD410">
        <v>21.7437</v>
      </c>
      <c r="DE410">
        <v>14.5565</v>
      </c>
      <c r="DF410">
        <v>816.99924</v>
      </c>
      <c r="DG410">
        <v>21.897536</v>
      </c>
      <c r="DH410">
        <v>499.99348</v>
      </c>
      <c r="DI410">
        <v>90.69142400000001</v>
      </c>
      <c r="DJ410">
        <v>0.09995137999999999</v>
      </c>
      <c r="DK410">
        <v>28.883276</v>
      </c>
      <c r="DL410">
        <v>28.325116</v>
      </c>
      <c r="DM410">
        <v>999.9</v>
      </c>
      <c r="DN410">
        <v>0</v>
      </c>
      <c r="DO410">
        <v>0</v>
      </c>
      <c r="DP410">
        <v>9989.5736</v>
      </c>
      <c r="DQ410">
        <v>0</v>
      </c>
      <c r="DR410">
        <v>156.74764</v>
      </c>
      <c r="DS410">
        <v>-69.57979200000001</v>
      </c>
      <c r="DT410">
        <v>829.7648799999999</v>
      </c>
      <c r="DU410">
        <v>894.32156</v>
      </c>
      <c r="DV410">
        <v>7.187188</v>
      </c>
      <c r="DW410">
        <v>881.3024</v>
      </c>
      <c r="DX410">
        <v>14.5565</v>
      </c>
      <c r="DY410">
        <v>1.9719668</v>
      </c>
      <c r="DZ410">
        <v>1.3201504</v>
      </c>
      <c r="EA410">
        <v>17.221016</v>
      </c>
      <c r="EB410">
        <v>11.030132</v>
      </c>
      <c r="EC410">
        <v>1499.9936</v>
      </c>
      <c r="ED410">
        <v>0.9729950000000001</v>
      </c>
      <c r="EE410">
        <v>0.027005</v>
      </c>
      <c r="EF410">
        <v>0</v>
      </c>
      <c r="EG410">
        <v>2.394828</v>
      </c>
      <c r="EH410">
        <v>0</v>
      </c>
      <c r="EI410">
        <v>16341.408</v>
      </c>
      <c r="EJ410">
        <v>12533.308</v>
      </c>
      <c r="EK410">
        <v>40.66964</v>
      </c>
      <c r="EL410">
        <v>42.5</v>
      </c>
      <c r="EM410">
        <v>41.187</v>
      </c>
      <c r="EN410">
        <v>41.5</v>
      </c>
      <c r="EO410">
        <v>40.00248</v>
      </c>
      <c r="EP410">
        <v>1459.4836</v>
      </c>
      <c r="EQ410">
        <v>40.51</v>
      </c>
      <c r="ER410">
        <v>0</v>
      </c>
      <c r="ES410">
        <v>1662657446.9</v>
      </c>
      <c r="ET410">
        <v>0</v>
      </c>
      <c r="EU410">
        <v>2.418023076923077</v>
      </c>
      <c r="EV410">
        <v>-0.0001777748088588077</v>
      </c>
      <c r="EW410">
        <v>-61.62051289398661</v>
      </c>
      <c r="EX410">
        <v>16341.16153846154</v>
      </c>
      <c r="EY410">
        <v>15</v>
      </c>
      <c r="EZ410">
        <v>0</v>
      </c>
      <c r="FA410" t="s">
        <v>419</v>
      </c>
      <c r="FB410">
        <v>1662142938.1</v>
      </c>
      <c r="FC410">
        <v>1662142938.1</v>
      </c>
      <c r="FD410">
        <v>0</v>
      </c>
      <c r="FE410">
        <v>0.077</v>
      </c>
      <c r="FF410">
        <v>-0.133</v>
      </c>
      <c r="FG410">
        <v>-3.393</v>
      </c>
      <c r="FH410">
        <v>-0.24</v>
      </c>
      <c r="FI410">
        <v>419</v>
      </c>
      <c r="FJ410">
        <v>24</v>
      </c>
      <c r="FK410">
        <v>0.26</v>
      </c>
      <c r="FL410">
        <v>0.23</v>
      </c>
      <c r="FM410">
        <v>-68.4917731707317</v>
      </c>
      <c r="FN410">
        <v>-12.8478376306621</v>
      </c>
      <c r="FO410">
        <v>2.924832225500972</v>
      </c>
      <c r="FP410">
        <v>0</v>
      </c>
      <c r="FQ410">
        <v>2.415614705882353</v>
      </c>
      <c r="FR410">
        <v>-0.03766386452891102</v>
      </c>
      <c r="FS410">
        <v>0.2279561246901189</v>
      </c>
      <c r="FT410">
        <v>1</v>
      </c>
      <c r="FU410">
        <v>7.222713902439024</v>
      </c>
      <c r="FV410">
        <v>-0.5851770731707198</v>
      </c>
      <c r="FW410">
        <v>0.06005269985921304</v>
      </c>
      <c r="FX410">
        <v>0</v>
      </c>
      <c r="FY410">
        <v>1</v>
      </c>
      <c r="FZ410">
        <v>3</v>
      </c>
      <c r="GA410" t="s">
        <v>426</v>
      </c>
      <c r="GB410">
        <v>2.97449</v>
      </c>
      <c r="GC410">
        <v>2.71556</v>
      </c>
      <c r="GD410">
        <v>0.152791</v>
      </c>
      <c r="GE410">
        <v>0.159129</v>
      </c>
      <c r="GF410">
        <v>0.09929010000000001</v>
      </c>
      <c r="GG410">
        <v>0.0733346</v>
      </c>
      <c r="GH410">
        <v>26549.7</v>
      </c>
      <c r="GI410">
        <v>26482</v>
      </c>
      <c r="GJ410">
        <v>29170.8</v>
      </c>
      <c r="GK410">
        <v>29158.7</v>
      </c>
      <c r="GL410">
        <v>34842.6</v>
      </c>
      <c r="GM410">
        <v>35910.4</v>
      </c>
      <c r="GN410">
        <v>41112.7</v>
      </c>
      <c r="GO410">
        <v>41535.1</v>
      </c>
      <c r="GP410">
        <v>1.89745</v>
      </c>
      <c r="GQ410">
        <v>2.24125</v>
      </c>
      <c r="GR410">
        <v>-0.0391752</v>
      </c>
      <c r="GS410">
        <v>0</v>
      </c>
      <c r="GT410">
        <v>28.9721</v>
      </c>
      <c r="GU410">
        <v>999.9</v>
      </c>
      <c r="GV410">
        <v>37.8</v>
      </c>
      <c r="GW410">
        <v>36.7</v>
      </c>
      <c r="GX410">
        <v>25.8497</v>
      </c>
      <c r="GY410">
        <v>63.1299</v>
      </c>
      <c r="GZ410">
        <v>21.5745</v>
      </c>
      <c r="HA410">
        <v>2</v>
      </c>
      <c r="HB410">
        <v>0.480455</v>
      </c>
      <c r="HC410">
        <v>3.09464</v>
      </c>
      <c r="HD410">
        <v>20.3587</v>
      </c>
      <c r="HE410">
        <v>5.20935</v>
      </c>
      <c r="HF410">
        <v>12.0101</v>
      </c>
      <c r="HG410">
        <v>4.9849</v>
      </c>
      <c r="HH410">
        <v>3.28643</v>
      </c>
      <c r="HI410">
        <v>9999</v>
      </c>
      <c r="HJ410">
        <v>9999</v>
      </c>
      <c r="HK410">
        <v>9999</v>
      </c>
      <c r="HL410">
        <v>222.8</v>
      </c>
      <c r="HM410">
        <v>1.86752</v>
      </c>
      <c r="HN410">
        <v>1.86658</v>
      </c>
      <c r="HO410">
        <v>1.86593</v>
      </c>
      <c r="HP410">
        <v>1.86584</v>
      </c>
      <c r="HQ410">
        <v>1.86773</v>
      </c>
      <c r="HR410">
        <v>1.87012</v>
      </c>
      <c r="HS410">
        <v>1.86878</v>
      </c>
      <c r="HT410">
        <v>1.87026</v>
      </c>
      <c r="HU410">
        <v>0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-5.368</v>
      </c>
      <c r="II410">
        <v>-0.1536</v>
      </c>
      <c r="IJ410">
        <v>-2.516739542632623</v>
      </c>
      <c r="IK410">
        <v>-0.003475500162460642</v>
      </c>
      <c r="IL410">
        <v>1.125610701116577E-07</v>
      </c>
      <c r="IM410">
        <v>8.211969671259291E-12</v>
      </c>
      <c r="IN410">
        <v>-0.1937301274936507</v>
      </c>
      <c r="IO410">
        <v>-0.01384364534232655</v>
      </c>
      <c r="IP410">
        <v>0.00103161831321913</v>
      </c>
      <c r="IQ410">
        <v>-1.444183994753534E-05</v>
      </c>
      <c r="IR410">
        <v>3</v>
      </c>
      <c r="IS410">
        <v>2339</v>
      </c>
      <c r="IT410">
        <v>1</v>
      </c>
      <c r="IU410">
        <v>31</v>
      </c>
      <c r="IV410">
        <v>8575.1</v>
      </c>
      <c r="IW410">
        <v>8575.1</v>
      </c>
      <c r="IX410">
        <v>2.44385</v>
      </c>
      <c r="IY410">
        <v>2.21924</v>
      </c>
      <c r="IZ410">
        <v>1.94702</v>
      </c>
      <c r="JA410">
        <v>2.63428</v>
      </c>
      <c r="JB410">
        <v>2.19482</v>
      </c>
      <c r="JC410">
        <v>2.39868</v>
      </c>
      <c r="JD410">
        <v>40.4765</v>
      </c>
      <c r="JE410">
        <v>14.2809</v>
      </c>
      <c r="JF410">
        <v>18</v>
      </c>
      <c r="JG410">
        <v>536.896</v>
      </c>
      <c r="JH410">
        <v>771.441</v>
      </c>
      <c r="JI410">
        <v>25.0003</v>
      </c>
      <c r="JJ410">
        <v>33.3514</v>
      </c>
      <c r="JK410">
        <v>30.0004</v>
      </c>
      <c r="JL410">
        <v>33.3014</v>
      </c>
      <c r="JM410">
        <v>33.2176</v>
      </c>
      <c r="JN410">
        <v>48.8955</v>
      </c>
      <c r="JO410">
        <v>40.639</v>
      </c>
      <c r="JP410">
        <v>0</v>
      </c>
      <c r="JQ410">
        <v>25</v>
      </c>
      <c r="JR410">
        <v>955.934</v>
      </c>
      <c r="JS410">
        <v>14.7428</v>
      </c>
      <c r="JT410">
        <v>99.7876</v>
      </c>
      <c r="JU410">
        <v>99.7696</v>
      </c>
    </row>
    <row r="411" spans="1:281">
      <c r="A411">
        <v>395</v>
      </c>
      <c r="B411">
        <v>1662657449</v>
      </c>
      <c r="C411">
        <v>6423.400000095367</v>
      </c>
      <c r="D411" t="s">
        <v>1216</v>
      </c>
      <c r="E411" t="s">
        <v>1217</v>
      </c>
      <c r="F411">
        <v>5</v>
      </c>
      <c r="G411" t="s">
        <v>999</v>
      </c>
      <c r="H411" t="s">
        <v>416</v>
      </c>
      <c r="I411">
        <v>1662657441.458333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921.5975355264716</v>
      </c>
      <c r="AK411">
        <v>864.5009515151511</v>
      </c>
      <c r="AL411">
        <v>4.137734118543247</v>
      </c>
      <c r="AM411">
        <v>64.66516041558027</v>
      </c>
      <c r="AN411">
        <f>(AP411 - AO411 + DI411*1E3/(8.314*(DK411+273.15)) * AR411/DH411 * AQ411) * DH411/(100*CV411) * 1000/(1000 - AP411)</f>
        <v>0</v>
      </c>
      <c r="AO411">
        <v>14.61738376777357</v>
      </c>
      <c r="AP411">
        <v>21.76942600619197</v>
      </c>
      <c r="AQ411">
        <v>1.691093500976689E-05</v>
      </c>
      <c r="AR411">
        <v>93.32963312263985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1662657441.458333</v>
      </c>
      <c r="DB411">
        <v>819.5924583333332</v>
      </c>
      <c r="DC411">
        <v>889.2920833333333</v>
      </c>
      <c r="DD411">
        <v>21.74837083333334</v>
      </c>
      <c r="DE411">
        <v>14.58025</v>
      </c>
      <c r="DF411">
        <v>824.8950416666667</v>
      </c>
      <c r="DG411">
        <v>21.90215833333334</v>
      </c>
      <c r="DH411">
        <v>499.9928750000001</v>
      </c>
      <c r="DI411">
        <v>90.6910625</v>
      </c>
      <c r="DJ411">
        <v>0.09996424583333334</v>
      </c>
      <c r="DK411">
        <v>28.8841625</v>
      </c>
      <c r="DL411">
        <v>28.3278375</v>
      </c>
      <c r="DM411">
        <v>999.9</v>
      </c>
      <c r="DN411">
        <v>0</v>
      </c>
      <c r="DO411">
        <v>0</v>
      </c>
      <c r="DP411">
        <v>9989.455833333333</v>
      </c>
      <c r="DQ411">
        <v>0</v>
      </c>
      <c r="DR411">
        <v>156.3545416666667</v>
      </c>
      <c r="DS411">
        <v>-69.69951250000001</v>
      </c>
      <c r="DT411">
        <v>837.8138333333333</v>
      </c>
      <c r="DU411">
        <v>902.4511249999999</v>
      </c>
      <c r="DV411">
        <v>7.168103333333334</v>
      </c>
      <c r="DW411">
        <v>889.2920833333333</v>
      </c>
      <c r="DX411">
        <v>14.58025</v>
      </c>
      <c r="DY411">
        <v>1.9723825</v>
      </c>
      <c r="DZ411">
        <v>1.322299166666667</v>
      </c>
      <c r="EA411">
        <v>17.22434166666667</v>
      </c>
      <c r="EB411">
        <v>11.05462083333333</v>
      </c>
      <c r="EC411">
        <v>1499.994166666667</v>
      </c>
      <c r="ED411">
        <v>0.9729950000000001</v>
      </c>
      <c r="EE411">
        <v>0.027005</v>
      </c>
      <c r="EF411">
        <v>0</v>
      </c>
      <c r="EG411">
        <v>2.3995625</v>
      </c>
      <c r="EH411">
        <v>0</v>
      </c>
      <c r="EI411">
        <v>16339.29583333333</v>
      </c>
      <c r="EJ411">
        <v>12533.3125</v>
      </c>
      <c r="EK411">
        <v>40.6715</v>
      </c>
      <c r="EL411">
        <v>42.5</v>
      </c>
      <c r="EM411">
        <v>41.187</v>
      </c>
      <c r="EN411">
        <v>41.5</v>
      </c>
      <c r="EO411">
        <v>40.01033333333334</v>
      </c>
      <c r="EP411">
        <v>1459.484166666666</v>
      </c>
      <c r="EQ411">
        <v>40.51</v>
      </c>
      <c r="ER411">
        <v>0</v>
      </c>
      <c r="ES411">
        <v>1662657449.3</v>
      </c>
      <c r="ET411">
        <v>0</v>
      </c>
      <c r="EU411">
        <v>2.436257692307692</v>
      </c>
      <c r="EV411">
        <v>-0.8676136686583003</v>
      </c>
      <c r="EW411">
        <v>-73.76410262246029</v>
      </c>
      <c r="EX411">
        <v>16338.91538461539</v>
      </c>
      <c r="EY411">
        <v>15</v>
      </c>
      <c r="EZ411">
        <v>0</v>
      </c>
      <c r="FA411" t="s">
        <v>419</v>
      </c>
      <c r="FB411">
        <v>1662142938.1</v>
      </c>
      <c r="FC411">
        <v>1662142938.1</v>
      </c>
      <c r="FD411">
        <v>0</v>
      </c>
      <c r="FE411">
        <v>0.077</v>
      </c>
      <c r="FF411">
        <v>-0.133</v>
      </c>
      <c r="FG411">
        <v>-3.393</v>
      </c>
      <c r="FH411">
        <v>-0.24</v>
      </c>
      <c r="FI411">
        <v>419</v>
      </c>
      <c r="FJ411">
        <v>24</v>
      </c>
      <c r="FK411">
        <v>0.26</v>
      </c>
      <c r="FL411">
        <v>0.23</v>
      </c>
      <c r="FM411">
        <v>-69.47225609756097</v>
      </c>
      <c r="FN411">
        <v>-17.82568850174224</v>
      </c>
      <c r="FO411">
        <v>3.179023023727517</v>
      </c>
      <c r="FP411">
        <v>0</v>
      </c>
      <c r="FQ411">
        <v>2.400344117647059</v>
      </c>
      <c r="FR411">
        <v>-0.003466766135595213</v>
      </c>
      <c r="FS411">
        <v>0.2244465941863866</v>
      </c>
      <c r="FT411">
        <v>1</v>
      </c>
      <c r="FU411">
        <v>7.191261951219513</v>
      </c>
      <c r="FV411">
        <v>-0.5663757491289161</v>
      </c>
      <c r="FW411">
        <v>0.05824665346691754</v>
      </c>
      <c r="FX411">
        <v>0</v>
      </c>
      <c r="FY411">
        <v>1</v>
      </c>
      <c r="FZ411">
        <v>3</v>
      </c>
      <c r="GA411" t="s">
        <v>426</v>
      </c>
      <c r="GB411">
        <v>2.9747</v>
      </c>
      <c r="GC411">
        <v>2.71574</v>
      </c>
      <c r="GD411">
        <v>0.153759</v>
      </c>
      <c r="GE411">
        <v>0.159988</v>
      </c>
      <c r="GF411">
        <v>0.0993149</v>
      </c>
      <c r="GG411">
        <v>0.0733434</v>
      </c>
      <c r="GH411">
        <v>26519.4</v>
      </c>
      <c r="GI411">
        <v>26454.6</v>
      </c>
      <c r="GJ411">
        <v>29170.9</v>
      </c>
      <c r="GK411">
        <v>29158.3</v>
      </c>
      <c r="GL411">
        <v>34841.6</v>
      </c>
      <c r="GM411">
        <v>35909.7</v>
      </c>
      <c r="GN411">
        <v>41112.6</v>
      </c>
      <c r="GO411">
        <v>41534.7</v>
      </c>
      <c r="GP411">
        <v>1.89762</v>
      </c>
      <c r="GQ411">
        <v>2.24113</v>
      </c>
      <c r="GR411">
        <v>-0.0387281</v>
      </c>
      <c r="GS411">
        <v>0</v>
      </c>
      <c r="GT411">
        <v>28.9721</v>
      </c>
      <c r="GU411">
        <v>999.9</v>
      </c>
      <c r="GV411">
        <v>37.8</v>
      </c>
      <c r="GW411">
        <v>36.7</v>
      </c>
      <c r="GX411">
        <v>25.851</v>
      </c>
      <c r="GY411">
        <v>63.2599</v>
      </c>
      <c r="GZ411">
        <v>21.5304</v>
      </c>
      <c r="HA411">
        <v>2</v>
      </c>
      <c r="HB411">
        <v>0.480701</v>
      </c>
      <c r="HC411">
        <v>3.09583</v>
      </c>
      <c r="HD411">
        <v>20.3588</v>
      </c>
      <c r="HE411">
        <v>5.20935</v>
      </c>
      <c r="HF411">
        <v>12.0101</v>
      </c>
      <c r="HG411">
        <v>4.9848</v>
      </c>
      <c r="HH411">
        <v>3.28643</v>
      </c>
      <c r="HI411">
        <v>9999</v>
      </c>
      <c r="HJ411">
        <v>9999</v>
      </c>
      <c r="HK411">
        <v>9999</v>
      </c>
      <c r="HL411">
        <v>222.8</v>
      </c>
      <c r="HM411">
        <v>1.86752</v>
      </c>
      <c r="HN411">
        <v>1.86657</v>
      </c>
      <c r="HO411">
        <v>1.86592</v>
      </c>
      <c r="HP411">
        <v>1.86584</v>
      </c>
      <c r="HQ411">
        <v>1.86771</v>
      </c>
      <c r="HR411">
        <v>1.87012</v>
      </c>
      <c r="HS411">
        <v>1.86877</v>
      </c>
      <c r="HT411">
        <v>1.87024</v>
      </c>
      <c r="HU411">
        <v>0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-5.394</v>
      </c>
      <c r="II411">
        <v>-0.1536</v>
      </c>
      <c r="IJ411">
        <v>-2.516739542632623</v>
      </c>
      <c r="IK411">
        <v>-0.003475500162460642</v>
      </c>
      <c r="IL411">
        <v>1.125610701116577E-07</v>
      </c>
      <c r="IM411">
        <v>8.211969671259291E-12</v>
      </c>
      <c r="IN411">
        <v>-0.1937301274936507</v>
      </c>
      <c r="IO411">
        <v>-0.01384364534232655</v>
      </c>
      <c r="IP411">
        <v>0.00103161831321913</v>
      </c>
      <c r="IQ411">
        <v>-1.444183994753534E-05</v>
      </c>
      <c r="IR411">
        <v>3</v>
      </c>
      <c r="IS411">
        <v>2339</v>
      </c>
      <c r="IT411">
        <v>1</v>
      </c>
      <c r="IU411">
        <v>31</v>
      </c>
      <c r="IV411">
        <v>8575.200000000001</v>
      </c>
      <c r="IW411">
        <v>8575.200000000001</v>
      </c>
      <c r="IX411">
        <v>2.4585</v>
      </c>
      <c r="IY411">
        <v>2.2168</v>
      </c>
      <c r="IZ411">
        <v>1.94702</v>
      </c>
      <c r="JA411">
        <v>2.63184</v>
      </c>
      <c r="JB411">
        <v>2.19482</v>
      </c>
      <c r="JC411">
        <v>2.40234</v>
      </c>
      <c r="JD411">
        <v>40.502</v>
      </c>
      <c r="JE411">
        <v>14.2809</v>
      </c>
      <c r="JF411">
        <v>18</v>
      </c>
      <c r="JG411">
        <v>537.0309999999999</v>
      </c>
      <c r="JH411">
        <v>771.322</v>
      </c>
      <c r="JI411">
        <v>25.0004</v>
      </c>
      <c r="JJ411">
        <v>33.3529</v>
      </c>
      <c r="JK411">
        <v>30.0004</v>
      </c>
      <c r="JL411">
        <v>33.3029</v>
      </c>
      <c r="JM411">
        <v>33.2179</v>
      </c>
      <c r="JN411">
        <v>49.2012</v>
      </c>
      <c r="JO411">
        <v>40.639</v>
      </c>
      <c r="JP411">
        <v>0</v>
      </c>
      <c r="JQ411">
        <v>25</v>
      </c>
      <c r="JR411">
        <v>962.631</v>
      </c>
      <c r="JS411">
        <v>14.7659</v>
      </c>
      <c r="JT411">
        <v>99.7878</v>
      </c>
      <c r="JU411">
        <v>99.76860000000001</v>
      </c>
    </row>
    <row r="412" spans="1:281">
      <c r="A412">
        <v>396</v>
      </c>
      <c r="B412">
        <v>1662657452</v>
      </c>
      <c r="C412">
        <v>6426.400000095367</v>
      </c>
      <c r="D412" t="s">
        <v>1218</v>
      </c>
      <c r="E412" t="s">
        <v>1219</v>
      </c>
      <c r="F412">
        <v>5</v>
      </c>
      <c r="G412" t="s">
        <v>999</v>
      </c>
      <c r="H412" t="s">
        <v>416</v>
      </c>
      <c r="I412">
        <v>1662657444.26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933.4152331759026</v>
      </c>
      <c r="AK412">
        <v>876.548212121212</v>
      </c>
      <c r="AL412">
        <v>4.035041262909417</v>
      </c>
      <c r="AM412">
        <v>64.66516041558027</v>
      </c>
      <c r="AN412">
        <f>(AP412 - AO412 + DI412*1E3/(8.314*(DK412+273.15)) * AR412/DH412 * AQ412) * DH412/(100*CV412) * 1000/(1000 - AP412)</f>
        <v>0</v>
      </c>
      <c r="AO412">
        <v>14.65955341867244</v>
      </c>
      <c r="AP412">
        <v>21.77117512899897</v>
      </c>
      <c r="AQ412">
        <v>0.005847642949056229</v>
      </c>
      <c r="AR412">
        <v>93.32963312263985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1662657444.26</v>
      </c>
      <c r="DB412">
        <v>829.7457199999999</v>
      </c>
      <c r="DC412">
        <v>900.2015199999998</v>
      </c>
      <c r="DD412">
        <v>21.753748</v>
      </c>
      <c r="DE412">
        <v>14.609708</v>
      </c>
      <c r="DF412">
        <v>835.08168</v>
      </c>
      <c r="DG412">
        <v>21.907476</v>
      </c>
      <c r="DH412">
        <v>500.00896</v>
      </c>
      <c r="DI412">
        <v>90.69103599999998</v>
      </c>
      <c r="DJ412">
        <v>0.099954496</v>
      </c>
      <c r="DK412">
        <v>28.885528</v>
      </c>
      <c r="DL412">
        <v>28.332612</v>
      </c>
      <c r="DM412">
        <v>999.9</v>
      </c>
      <c r="DN412">
        <v>0</v>
      </c>
      <c r="DO412">
        <v>0</v>
      </c>
      <c r="DP412">
        <v>9996.799999999999</v>
      </c>
      <c r="DQ412">
        <v>0</v>
      </c>
      <c r="DR412">
        <v>155.69448</v>
      </c>
      <c r="DS412">
        <v>-70.455708</v>
      </c>
      <c r="DT412">
        <v>848.19756</v>
      </c>
      <c r="DU412">
        <v>913.5493199999999</v>
      </c>
      <c r="DV412">
        <v>7.1440288</v>
      </c>
      <c r="DW412">
        <v>900.2015199999998</v>
      </c>
      <c r="DX412">
        <v>14.609708</v>
      </c>
      <c r="DY412">
        <v>1.9728696</v>
      </c>
      <c r="DZ412">
        <v>1.3249696</v>
      </c>
      <c r="EA412">
        <v>17.228244</v>
      </c>
      <c r="EB412">
        <v>11.085032</v>
      </c>
      <c r="EC412">
        <v>1499.9936</v>
      </c>
      <c r="ED412">
        <v>0.9729950000000001</v>
      </c>
      <c r="EE412">
        <v>0.027005</v>
      </c>
      <c r="EF412">
        <v>0</v>
      </c>
      <c r="EG412">
        <v>2.39996</v>
      </c>
      <c r="EH412">
        <v>0</v>
      </c>
      <c r="EI412">
        <v>16335.98</v>
      </c>
      <c r="EJ412">
        <v>12533.308</v>
      </c>
      <c r="EK412">
        <v>40.67708</v>
      </c>
      <c r="EL412">
        <v>42.5</v>
      </c>
      <c r="EM412">
        <v>41.187</v>
      </c>
      <c r="EN412">
        <v>41.5</v>
      </c>
      <c r="EO412">
        <v>40.02232</v>
      </c>
      <c r="EP412">
        <v>1459.4836</v>
      </c>
      <c r="EQ412">
        <v>40.51</v>
      </c>
      <c r="ER412">
        <v>0</v>
      </c>
      <c r="ES412">
        <v>1662657452.3</v>
      </c>
      <c r="ET412">
        <v>0</v>
      </c>
      <c r="EU412">
        <v>2.420692</v>
      </c>
      <c r="EV412">
        <v>-0.09861537496804176</v>
      </c>
      <c r="EW412">
        <v>-74.73846166054545</v>
      </c>
      <c r="EX412">
        <v>16335.036</v>
      </c>
      <c r="EY412">
        <v>15</v>
      </c>
      <c r="EZ412">
        <v>0</v>
      </c>
      <c r="FA412" t="s">
        <v>419</v>
      </c>
      <c r="FB412">
        <v>1662142938.1</v>
      </c>
      <c r="FC412">
        <v>1662142938.1</v>
      </c>
      <c r="FD412">
        <v>0</v>
      </c>
      <c r="FE412">
        <v>0.077</v>
      </c>
      <c r="FF412">
        <v>-0.133</v>
      </c>
      <c r="FG412">
        <v>-3.393</v>
      </c>
      <c r="FH412">
        <v>-0.24</v>
      </c>
      <c r="FI412">
        <v>419</v>
      </c>
      <c r="FJ412">
        <v>24</v>
      </c>
      <c r="FK412">
        <v>0.26</v>
      </c>
      <c r="FL412">
        <v>0.23</v>
      </c>
      <c r="FM412">
        <v>-70.25464500000001</v>
      </c>
      <c r="FN412">
        <v>-16.72695984990618</v>
      </c>
      <c r="FO412">
        <v>3.09680702627319</v>
      </c>
      <c r="FP412">
        <v>0</v>
      </c>
      <c r="FQ412">
        <v>2.40530294117647</v>
      </c>
      <c r="FR412">
        <v>-0.07514590633033437</v>
      </c>
      <c r="FS412">
        <v>0.2177123081247281</v>
      </c>
      <c r="FT412">
        <v>1</v>
      </c>
      <c r="FU412">
        <v>7.17084575</v>
      </c>
      <c r="FV412">
        <v>-0.5662040150093823</v>
      </c>
      <c r="FW412">
        <v>0.0569635882335154</v>
      </c>
      <c r="FX412">
        <v>0</v>
      </c>
      <c r="FY412">
        <v>1</v>
      </c>
      <c r="FZ412">
        <v>3</v>
      </c>
      <c r="GA412" t="s">
        <v>426</v>
      </c>
      <c r="GB412">
        <v>2.97453</v>
      </c>
      <c r="GC412">
        <v>2.71575</v>
      </c>
      <c r="GD412">
        <v>0.15516</v>
      </c>
      <c r="GE412">
        <v>0.161236</v>
      </c>
      <c r="GF412">
        <v>0.0993183</v>
      </c>
      <c r="GG412">
        <v>0.0733747</v>
      </c>
      <c r="GH412">
        <v>26475.2</v>
      </c>
      <c r="GI412">
        <v>26415</v>
      </c>
      <c r="GJ412">
        <v>29170.7</v>
      </c>
      <c r="GK412">
        <v>29158.2</v>
      </c>
      <c r="GL412">
        <v>34841.3</v>
      </c>
      <c r="GM412">
        <v>35908.2</v>
      </c>
      <c r="GN412">
        <v>41112.4</v>
      </c>
      <c r="GO412">
        <v>41534.3</v>
      </c>
      <c r="GP412">
        <v>1.89748</v>
      </c>
      <c r="GQ412">
        <v>2.24128</v>
      </c>
      <c r="GR412">
        <v>-0.0379458</v>
      </c>
      <c r="GS412">
        <v>0</v>
      </c>
      <c r="GT412">
        <v>28.9721</v>
      </c>
      <c r="GU412">
        <v>999.9</v>
      </c>
      <c r="GV412">
        <v>37.8</v>
      </c>
      <c r="GW412">
        <v>36.7</v>
      </c>
      <c r="GX412">
        <v>25.852</v>
      </c>
      <c r="GY412">
        <v>63.4099</v>
      </c>
      <c r="GZ412">
        <v>21.5465</v>
      </c>
      <c r="HA412">
        <v>2</v>
      </c>
      <c r="HB412">
        <v>0.480818</v>
      </c>
      <c r="HC412">
        <v>3.09757</v>
      </c>
      <c r="HD412">
        <v>20.3586</v>
      </c>
      <c r="HE412">
        <v>5.2095</v>
      </c>
      <c r="HF412">
        <v>12.0099</v>
      </c>
      <c r="HG412">
        <v>4.98475</v>
      </c>
      <c r="HH412">
        <v>3.2864</v>
      </c>
      <c r="HI412">
        <v>9999</v>
      </c>
      <c r="HJ412">
        <v>9999</v>
      </c>
      <c r="HK412">
        <v>9999</v>
      </c>
      <c r="HL412">
        <v>222.8</v>
      </c>
      <c r="HM412">
        <v>1.86752</v>
      </c>
      <c r="HN412">
        <v>1.86658</v>
      </c>
      <c r="HO412">
        <v>1.86592</v>
      </c>
      <c r="HP412">
        <v>1.86584</v>
      </c>
      <c r="HQ412">
        <v>1.86771</v>
      </c>
      <c r="HR412">
        <v>1.87012</v>
      </c>
      <c r="HS412">
        <v>1.86877</v>
      </c>
      <c r="HT412">
        <v>1.87024</v>
      </c>
      <c r="HU412">
        <v>0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-5.433</v>
      </c>
      <c r="II412">
        <v>-0.1536</v>
      </c>
      <c r="IJ412">
        <v>-2.516739542632623</v>
      </c>
      <c r="IK412">
        <v>-0.003475500162460642</v>
      </c>
      <c r="IL412">
        <v>1.125610701116577E-07</v>
      </c>
      <c r="IM412">
        <v>8.211969671259291E-12</v>
      </c>
      <c r="IN412">
        <v>-0.1937301274936507</v>
      </c>
      <c r="IO412">
        <v>-0.01384364534232655</v>
      </c>
      <c r="IP412">
        <v>0.00103161831321913</v>
      </c>
      <c r="IQ412">
        <v>-1.444183994753534E-05</v>
      </c>
      <c r="IR412">
        <v>3</v>
      </c>
      <c r="IS412">
        <v>2339</v>
      </c>
      <c r="IT412">
        <v>1</v>
      </c>
      <c r="IU412">
        <v>31</v>
      </c>
      <c r="IV412">
        <v>8575.200000000001</v>
      </c>
      <c r="IW412">
        <v>8575.200000000001</v>
      </c>
      <c r="IX412">
        <v>2.45117</v>
      </c>
      <c r="IY412">
        <v>2.22046</v>
      </c>
      <c r="IZ412">
        <v>1.94702</v>
      </c>
      <c r="JA412">
        <v>2.63062</v>
      </c>
      <c r="JB412">
        <v>2.19482</v>
      </c>
      <c r="JC412">
        <v>2.37915</v>
      </c>
      <c r="JD412">
        <v>40.502</v>
      </c>
      <c r="JE412">
        <v>14.2721</v>
      </c>
      <c r="JF412">
        <v>18</v>
      </c>
      <c r="JG412">
        <v>536.938</v>
      </c>
      <c r="JH412">
        <v>771.496</v>
      </c>
      <c r="JI412">
        <v>25.0005</v>
      </c>
      <c r="JJ412">
        <v>33.3551</v>
      </c>
      <c r="JK412">
        <v>30.0003</v>
      </c>
      <c r="JL412">
        <v>33.3044</v>
      </c>
      <c r="JM412">
        <v>33.2201</v>
      </c>
      <c r="JN412">
        <v>48.9927</v>
      </c>
      <c r="JO412">
        <v>40.3481</v>
      </c>
      <c r="JP412">
        <v>0</v>
      </c>
      <c r="JQ412">
        <v>25</v>
      </c>
      <c r="JR412">
        <v>901.742</v>
      </c>
      <c r="JS412">
        <v>14.7923</v>
      </c>
      <c r="JT412">
        <v>99.7872</v>
      </c>
      <c r="JU412">
        <v>99.76779999999999</v>
      </c>
    </row>
    <row r="413" spans="1:281">
      <c r="A413">
        <v>397</v>
      </c>
      <c r="B413">
        <v>1662657453.5</v>
      </c>
      <c r="C413">
        <v>6427.900000095367</v>
      </c>
      <c r="D413" t="s">
        <v>1220</v>
      </c>
      <c r="E413" t="s">
        <v>1221</v>
      </c>
      <c r="F413">
        <v>5</v>
      </c>
      <c r="G413" t="s">
        <v>999</v>
      </c>
      <c r="H413" t="s">
        <v>416</v>
      </c>
      <c r="I413">
        <v>1662657445.52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939.0277165392847</v>
      </c>
      <c r="AK413">
        <v>882.4773515151514</v>
      </c>
      <c r="AL413">
        <v>3.975976993020705</v>
      </c>
      <c r="AM413">
        <v>64.66516041558027</v>
      </c>
      <c r="AN413">
        <f>(AP413 - AO413 + DI413*1E3/(8.314*(DK413+273.15)) * AR413/DH413 * AQ413) * DH413/(100*CV413) * 1000/(1000 - AP413)</f>
        <v>0</v>
      </c>
      <c r="AO413">
        <v>14.66311579027576</v>
      </c>
      <c r="AP413">
        <v>21.76835046439629</v>
      </c>
      <c r="AQ413">
        <v>0.006271006185457905</v>
      </c>
      <c r="AR413">
        <v>93.32963312263985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1662657445.52</v>
      </c>
      <c r="DB413">
        <v>834.3451600000001</v>
      </c>
      <c r="DC413">
        <v>905.34032</v>
      </c>
      <c r="DD413">
        <v>21.755972</v>
      </c>
      <c r="DE413">
        <v>14.62276</v>
      </c>
      <c r="DF413">
        <v>839.6961600000001</v>
      </c>
      <c r="DG413">
        <v>21.90968</v>
      </c>
      <c r="DH413">
        <v>500.0064</v>
      </c>
      <c r="DI413">
        <v>90.690996</v>
      </c>
      <c r="DJ413">
        <v>0.09996237599999999</v>
      </c>
      <c r="DK413">
        <v>28.88582</v>
      </c>
      <c r="DL413">
        <v>28.33572</v>
      </c>
      <c r="DM413">
        <v>999.9</v>
      </c>
      <c r="DN413">
        <v>0</v>
      </c>
      <c r="DO413">
        <v>0</v>
      </c>
      <c r="DP413">
        <v>9998.9512</v>
      </c>
      <c r="DQ413">
        <v>0</v>
      </c>
      <c r="DR413">
        <v>155.41116</v>
      </c>
      <c r="DS413">
        <v>-70.995108</v>
      </c>
      <c r="DT413">
        <v>852.9012000000001</v>
      </c>
      <c r="DU413">
        <v>918.7764</v>
      </c>
      <c r="DV413">
        <v>7.133203599999999</v>
      </c>
      <c r="DW413">
        <v>905.34032</v>
      </c>
      <c r="DX413">
        <v>14.62276</v>
      </c>
      <c r="DY413">
        <v>1.9730708</v>
      </c>
      <c r="DZ413">
        <v>1.3261524</v>
      </c>
      <c r="EA413">
        <v>17.229852</v>
      </c>
      <c r="EB413">
        <v>11.098492</v>
      </c>
      <c r="EC413">
        <v>1499.9948</v>
      </c>
      <c r="ED413">
        <v>0.9729950000000001</v>
      </c>
      <c r="EE413">
        <v>0.027005</v>
      </c>
      <c r="EF413">
        <v>0</v>
      </c>
      <c r="EG413">
        <v>2.388764</v>
      </c>
      <c r="EH413">
        <v>0</v>
      </c>
      <c r="EI413">
        <v>16334.612</v>
      </c>
      <c r="EJ413">
        <v>12533.316</v>
      </c>
      <c r="EK413">
        <v>40.67708</v>
      </c>
      <c r="EL413">
        <v>42.5</v>
      </c>
      <c r="EM413">
        <v>41.187</v>
      </c>
      <c r="EN413">
        <v>41.5</v>
      </c>
      <c r="EO413">
        <v>40.02728</v>
      </c>
      <c r="EP413">
        <v>1459.4848</v>
      </c>
      <c r="EQ413">
        <v>40.51</v>
      </c>
      <c r="ER413">
        <v>0</v>
      </c>
      <c r="ES413">
        <v>1662657453.5</v>
      </c>
      <c r="ET413">
        <v>0</v>
      </c>
      <c r="EU413">
        <v>2.41746</v>
      </c>
      <c r="EV413">
        <v>0.2665077006678981</v>
      </c>
      <c r="EW413">
        <v>-68.68461526519914</v>
      </c>
      <c r="EX413">
        <v>16333.784</v>
      </c>
      <c r="EY413">
        <v>15</v>
      </c>
      <c r="EZ413">
        <v>0</v>
      </c>
      <c r="FA413" t="s">
        <v>419</v>
      </c>
      <c r="FB413">
        <v>1662142938.1</v>
      </c>
      <c r="FC413">
        <v>1662142938.1</v>
      </c>
      <c r="FD413">
        <v>0</v>
      </c>
      <c r="FE413">
        <v>0.077</v>
      </c>
      <c r="FF413">
        <v>-0.133</v>
      </c>
      <c r="FG413">
        <v>-3.393</v>
      </c>
      <c r="FH413">
        <v>-0.24</v>
      </c>
      <c r="FI413">
        <v>419</v>
      </c>
      <c r="FJ413">
        <v>24</v>
      </c>
      <c r="FK413">
        <v>0.26</v>
      </c>
      <c r="FL413">
        <v>0.23</v>
      </c>
      <c r="FM413">
        <v>-70.31851750000001</v>
      </c>
      <c r="FN413">
        <v>-18.90890093808631</v>
      </c>
      <c r="FO413">
        <v>3.119798881008798</v>
      </c>
      <c r="FP413">
        <v>0</v>
      </c>
      <c r="FQ413">
        <v>2.430638235294118</v>
      </c>
      <c r="FR413">
        <v>-0.1403987697534447</v>
      </c>
      <c r="FS413">
        <v>0.2119568893662742</v>
      </c>
      <c r="FT413">
        <v>1</v>
      </c>
      <c r="FU413">
        <v>7.1640305</v>
      </c>
      <c r="FV413">
        <v>-0.562052082551605</v>
      </c>
      <c r="FW413">
        <v>0.05668498672267635</v>
      </c>
      <c r="FX413">
        <v>0</v>
      </c>
      <c r="FY413">
        <v>1</v>
      </c>
      <c r="FZ413">
        <v>3</v>
      </c>
      <c r="GA413" t="s">
        <v>426</v>
      </c>
      <c r="GB413">
        <v>2.97434</v>
      </c>
      <c r="GC413">
        <v>2.71557</v>
      </c>
      <c r="GD413">
        <v>0.155843</v>
      </c>
      <c r="GE413">
        <v>0.161838</v>
      </c>
      <c r="GF413">
        <v>0.0993159</v>
      </c>
      <c r="GG413">
        <v>0.0734443</v>
      </c>
      <c r="GH413">
        <v>26453.4</v>
      </c>
      <c r="GI413">
        <v>26396.1</v>
      </c>
      <c r="GJ413">
        <v>29170.3</v>
      </c>
      <c r="GK413">
        <v>29158.2</v>
      </c>
      <c r="GL413">
        <v>34841</v>
      </c>
      <c r="GM413">
        <v>35905.5</v>
      </c>
      <c r="GN413">
        <v>41111.8</v>
      </c>
      <c r="GO413">
        <v>41534.3</v>
      </c>
      <c r="GP413">
        <v>1.89755</v>
      </c>
      <c r="GQ413">
        <v>2.24132</v>
      </c>
      <c r="GR413">
        <v>-0.0375584</v>
      </c>
      <c r="GS413">
        <v>0</v>
      </c>
      <c r="GT413">
        <v>28.9721</v>
      </c>
      <c r="GU413">
        <v>999.9</v>
      </c>
      <c r="GV413">
        <v>37.8</v>
      </c>
      <c r="GW413">
        <v>36.7</v>
      </c>
      <c r="GX413">
        <v>25.853</v>
      </c>
      <c r="GY413">
        <v>63.5499</v>
      </c>
      <c r="GZ413">
        <v>21.5425</v>
      </c>
      <c r="HA413">
        <v>2</v>
      </c>
      <c r="HB413">
        <v>0.480879</v>
      </c>
      <c r="HC413">
        <v>3.09873</v>
      </c>
      <c r="HD413">
        <v>20.3585</v>
      </c>
      <c r="HE413">
        <v>5.2083</v>
      </c>
      <c r="HF413">
        <v>12.0101</v>
      </c>
      <c r="HG413">
        <v>4.98445</v>
      </c>
      <c r="HH413">
        <v>3.28638</v>
      </c>
      <c r="HI413">
        <v>9999</v>
      </c>
      <c r="HJ413">
        <v>9999</v>
      </c>
      <c r="HK413">
        <v>9999</v>
      </c>
      <c r="HL413">
        <v>222.8</v>
      </c>
      <c r="HM413">
        <v>1.86752</v>
      </c>
      <c r="HN413">
        <v>1.86656</v>
      </c>
      <c r="HO413">
        <v>1.86594</v>
      </c>
      <c r="HP413">
        <v>1.86584</v>
      </c>
      <c r="HQ413">
        <v>1.86771</v>
      </c>
      <c r="HR413">
        <v>1.87012</v>
      </c>
      <c r="HS413">
        <v>1.86875</v>
      </c>
      <c r="HT413">
        <v>1.87025</v>
      </c>
      <c r="HU413">
        <v>0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-5.452</v>
      </c>
      <c r="II413">
        <v>-0.1536</v>
      </c>
      <c r="IJ413">
        <v>-2.516739542632623</v>
      </c>
      <c r="IK413">
        <v>-0.003475500162460642</v>
      </c>
      <c r="IL413">
        <v>1.125610701116577E-07</v>
      </c>
      <c r="IM413">
        <v>8.211969671259291E-12</v>
      </c>
      <c r="IN413">
        <v>-0.1937301274936507</v>
      </c>
      <c r="IO413">
        <v>-0.01384364534232655</v>
      </c>
      <c r="IP413">
        <v>0.00103161831321913</v>
      </c>
      <c r="IQ413">
        <v>-1.444183994753534E-05</v>
      </c>
      <c r="IR413">
        <v>3</v>
      </c>
      <c r="IS413">
        <v>2339</v>
      </c>
      <c r="IT413">
        <v>1</v>
      </c>
      <c r="IU413">
        <v>31</v>
      </c>
      <c r="IV413">
        <v>8575.299999999999</v>
      </c>
      <c r="IW413">
        <v>8575.299999999999</v>
      </c>
      <c r="IX413">
        <v>2.48047</v>
      </c>
      <c r="IY413">
        <v>2.22168</v>
      </c>
      <c r="IZ413">
        <v>1.94702</v>
      </c>
      <c r="JA413">
        <v>2.63306</v>
      </c>
      <c r="JB413">
        <v>2.19482</v>
      </c>
      <c r="JC413">
        <v>2.3999</v>
      </c>
      <c r="JD413">
        <v>40.502</v>
      </c>
      <c r="JE413">
        <v>14.2809</v>
      </c>
      <c r="JF413">
        <v>18</v>
      </c>
      <c r="JG413">
        <v>537</v>
      </c>
      <c r="JH413">
        <v>771.551</v>
      </c>
      <c r="JI413">
        <v>25.0005</v>
      </c>
      <c r="JJ413">
        <v>33.3562</v>
      </c>
      <c r="JK413">
        <v>30.0004</v>
      </c>
      <c r="JL413">
        <v>33.3055</v>
      </c>
      <c r="JM413">
        <v>33.2205</v>
      </c>
      <c r="JN413">
        <v>49.6213</v>
      </c>
      <c r="JO413">
        <v>40.3481</v>
      </c>
      <c r="JP413">
        <v>0</v>
      </c>
      <c r="JQ413">
        <v>25</v>
      </c>
      <c r="JR413">
        <v>908.486</v>
      </c>
      <c r="JS413">
        <v>14.8108</v>
      </c>
      <c r="JT413">
        <v>99.78579999999999</v>
      </c>
      <c r="JU413">
        <v>99.7679</v>
      </c>
    </row>
    <row r="414" spans="1:281">
      <c r="A414">
        <v>398</v>
      </c>
      <c r="B414">
        <v>1662657457</v>
      </c>
      <c r="C414">
        <v>6431.400000095367</v>
      </c>
      <c r="D414" t="s">
        <v>1222</v>
      </c>
      <c r="E414" t="s">
        <v>1223</v>
      </c>
      <c r="F414">
        <v>5</v>
      </c>
      <c r="G414" t="s">
        <v>999</v>
      </c>
      <c r="H414" t="s">
        <v>416</v>
      </c>
      <c r="I414">
        <v>1662657449.26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950.9069731745629</v>
      </c>
      <c r="AK414">
        <v>895.4038484848488</v>
      </c>
      <c r="AL414">
        <v>3.700788099765011</v>
      </c>
      <c r="AM414">
        <v>64.66516041558027</v>
      </c>
      <c r="AN414">
        <f>(AP414 - AO414 + DI414*1E3/(8.314*(DK414+273.15)) * AR414/DH414 * AQ414) * DH414/(100*CV414) * 1000/(1000 - AP414)</f>
        <v>0</v>
      </c>
      <c r="AO414">
        <v>14.66406110810316</v>
      </c>
      <c r="AP414">
        <v>21.77024757481941</v>
      </c>
      <c r="AQ414">
        <v>-4.412446966713057E-05</v>
      </c>
      <c r="AR414">
        <v>93.32963312263985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1662657449.26</v>
      </c>
      <c r="DB414">
        <v>848.42456</v>
      </c>
      <c r="DC414">
        <v>919.8266</v>
      </c>
      <c r="DD414">
        <v>21.762532</v>
      </c>
      <c r="DE414">
        <v>14.662444</v>
      </c>
      <c r="DF414">
        <v>853.82164</v>
      </c>
      <c r="DG414">
        <v>21.916176</v>
      </c>
      <c r="DH414">
        <v>499.99204</v>
      </c>
      <c r="DI414">
        <v>90.690828</v>
      </c>
      <c r="DJ414">
        <v>0.09996617199999999</v>
      </c>
      <c r="DK414">
        <v>28.88582</v>
      </c>
      <c r="DL414">
        <v>28.344756</v>
      </c>
      <c r="DM414">
        <v>999.9</v>
      </c>
      <c r="DN414">
        <v>0</v>
      </c>
      <c r="DO414">
        <v>0</v>
      </c>
      <c r="DP414">
        <v>10000.8232</v>
      </c>
      <c r="DQ414">
        <v>0</v>
      </c>
      <c r="DR414">
        <v>154.94988</v>
      </c>
      <c r="DS414">
        <v>-71.402008</v>
      </c>
      <c r="DT414">
        <v>867.2994399999999</v>
      </c>
      <c r="DU414">
        <v>933.51492</v>
      </c>
      <c r="DV414">
        <v>7.100078</v>
      </c>
      <c r="DW414">
        <v>919.8266</v>
      </c>
      <c r="DX414">
        <v>14.662444</v>
      </c>
      <c r="DY414">
        <v>1.9736624</v>
      </c>
      <c r="DZ414">
        <v>1.3297496</v>
      </c>
      <c r="EA414">
        <v>17.234596</v>
      </c>
      <c r="EB414">
        <v>11.13934</v>
      </c>
      <c r="EC414">
        <v>1499.9944</v>
      </c>
      <c r="ED414">
        <v>0.9729950000000001</v>
      </c>
      <c r="EE414">
        <v>0.027005</v>
      </c>
      <c r="EF414">
        <v>0</v>
      </c>
      <c r="EG414">
        <v>2.345464</v>
      </c>
      <c r="EH414">
        <v>0</v>
      </c>
      <c r="EI414">
        <v>16328.908</v>
      </c>
      <c r="EJ414">
        <v>12533.316</v>
      </c>
      <c r="EK414">
        <v>40.68204</v>
      </c>
      <c r="EL414">
        <v>42.5</v>
      </c>
      <c r="EM414">
        <v>41.187</v>
      </c>
      <c r="EN414">
        <v>41.50496</v>
      </c>
      <c r="EO414">
        <v>40.04216</v>
      </c>
      <c r="EP414">
        <v>1459.4844</v>
      </c>
      <c r="EQ414">
        <v>40.51</v>
      </c>
      <c r="ER414">
        <v>0</v>
      </c>
      <c r="ES414">
        <v>1662657457.1</v>
      </c>
      <c r="ET414">
        <v>0</v>
      </c>
      <c r="EU414">
        <v>2.374428</v>
      </c>
      <c r="EV414">
        <v>-0.07365382732750622</v>
      </c>
      <c r="EW414">
        <v>-86.26923088068703</v>
      </c>
      <c r="EX414">
        <v>16328.288</v>
      </c>
      <c r="EY414">
        <v>15</v>
      </c>
      <c r="EZ414">
        <v>0</v>
      </c>
      <c r="FA414" t="s">
        <v>419</v>
      </c>
      <c r="FB414">
        <v>1662142938.1</v>
      </c>
      <c r="FC414">
        <v>1662142938.1</v>
      </c>
      <c r="FD414">
        <v>0</v>
      </c>
      <c r="FE414">
        <v>0.077</v>
      </c>
      <c r="FF414">
        <v>-0.133</v>
      </c>
      <c r="FG414">
        <v>-3.393</v>
      </c>
      <c r="FH414">
        <v>-0.24</v>
      </c>
      <c r="FI414">
        <v>419</v>
      </c>
      <c r="FJ414">
        <v>24</v>
      </c>
      <c r="FK414">
        <v>0.26</v>
      </c>
      <c r="FL414">
        <v>0.23</v>
      </c>
      <c r="FM414">
        <v>-70.13070975609756</v>
      </c>
      <c r="FN414">
        <v>-12.53789686411156</v>
      </c>
      <c r="FO414">
        <v>3.189086883596044</v>
      </c>
      <c r="FP414">
        <v>0</v>
      </c>
      <c r="FQ414">
        <v>2.407938235294118</v>
      </c>
      <c r="FR414">
        <v>-0.5407837993197623</v>
      </c>
      <c r="FS414">
        <v>0.1987698565955197</v>
      </c>
      <c r="FT414">
        <v>1</v>
      </c>
      <c r="FU414">
        <v>7.127645853658536</v>
      </c>
      <c r="FV414">
        <v>-0.5022725435540135</v>
      </c>
      <c r="FW414">
        <v>0.05233846251484279</v>
      </c>
      <c r="FX414">
        <v>0</v>
      </c>
      <c r="FY414">
        <v>1</v>
      </c>
      <c r="FZ414">
        <v>3</v>
      </c>
      <c r="GA414" t="s">
        <v>426</v>
      </c>
      <c r="GB414">
        <v>2.97442</v>
      </c>
      <c r="GC414">
        <v>2.7156</v>
      </c>
      <c r="GD414">
        <v>0.157287</v>
      </c>
      <c r="GE414">
        <v>0.162516</v>
      </c>
      <c r="GF414">
        <v>0.0993235</v>
      </c>
      <c r="GG414">
        <v>0.073563</v>
      </c>
      <c r="GH414">
        <v>26407.7</v>
      </c>
      <c r="GI414">
        <v>26374.9</v>
      </c>
      <c r="GJ414">
        <v>29169.9</v>
      </c>
      <c r="GK414">
        <v>29158.4</v>
      </c>
      <c r="GL414">
        <v>34840.2</v>
      </c>
      <c r="GM414">
        <v>35901.2</v>
      </c>
      <c r="GN414">
        <v>41111.2</v>
      </c>
      <c r="GO414">
        <v>41534.7</v>
      </c>
      <c r="GP414">
        <v>1.89718</v>
      </c>
      <c r="GQ414">
        <v>2.24143</v>
      </c>
      <c r="GR414">
        <v>-0.0374541</v>
      </c>
      <c r="GS414">
        <v>0</v>
      </c>
      <c r="GT414">
        <v>28.9721</v>
      </c>
      <c r="GU414">
        <v>999.9</v>
      </c>
      <c r="GV414">
        <v>37.8</v>
      </c>
      <c r="GW414">
        <v>36.7</v>
      </c>
      <c r="GX414">
        <v>25.8525</v>
      </c>
      <c r="GY414">
        <v>63.4799</v>
      </c>
      <c r="GZ414">
        <v>21.6026</v>
      </c>
      <c r="HA414">
        <v>2</v>
      </c>
      <c r="HB414">
        <v>0.48095</v>
      </c>
      <c r="HC414">
        <v>3.10098</v>
      </c>
      <c r="HD414">
        <v>20.3583</v>
      </c>
      <c r="HE414">
        <v>5.20786</v>
      </c>
      <c r="HF414">
        <v>12.0099</v>
      </c>
      <c r="HG414">
        <v>4.984</v>
      </c>
      <c r="HH414">
        <v>3.28618</v>
      </c>
      <c r="HI414">
        <v>9999</v>
      </c>
      <c r="HJ414">
        <v>9999</v>
      </c>
      <c r="HK414">
        <v>9999</v>
      </c>
      <c r="HL414">
        <v>222.8</v>
      </c>
      <c r="HM414">
        <v>1.86752</v>
      </c>
      <c r="HN414">
        <v>1.86654</v>
      </c>
      <c r="HO414">
        <v>1.86594</v>
      </c>
      <c r="HP414">
        <v>1.86584</v>
      </c>
      <c r="HQ414">
        <v>1.8677</v>
      </c>
      <c r="HR414">
        <v>1.87012</v>
      </c>
      <c r="HS414">
        <v>1.86874</v>
      </c>
      <c r="HT414">
        <v>1.87024</v>
      </c>
      <c r="HU414">
        <v>0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-5.492</v>
      </c>
      <c r="II414">
        <v>-0.1535</v>
      </c>
      <c r="IJ414">
        <v>-2.516739542632623</v>
      </c>
      <c r="IK414">
        <v>-0.003475500162460642</v>
      </c>
      <c r="IL414">
        <v>1.125610701116577E-07</v>
      </c>
      <c r="IM414">
        <v>8.211969671259291E-12</v>
      </c>
      <c r="IN414">
        <v>-0.1937301274936507</v>
      </c>
      <c r="IO414">
        <v>-0.01384364534232655</v>
      </c>
      <c r="IP414">
        <v>0.00103161831321913</v>
      </c>
      <c r="IQ414">
        <v>-1.444183994753534E-05</v>
      </c>
      <c r="IR414">
        <v>3</v>
      </c>
      <c r="IS414">
        <v>2339</v>
      </c>
      <c r="IT414">
        <v>1</v>
      </c>
      <c r="IU414">
        <v>31</v>
      </c>
      <c r="IV414">
        <v>8575.299999999999</v>
      </c>
      <c r="IW414">
        <v>8575.299999999999</v>
      </c>
      <c r="IX414">
        <v>2.51343</v>
      </c>
      <c r="IY414">
        <v>2.22046</v>
      </c>
      <c r="IZ414">
        <v>1.94702</v>
      </c>
      <c r="JA414">
        <v>2.62817</v>
      </c>
      <c r="JB414">
        <v>2.19482</v>
      </c>
      <c r="JC414">
        <v>2.38281</v>
      </c>
      <c r="JD414">
        <v>40.502</v>
      </c>
      <c r="JE414">
        <v>14.2809</v>
      </c>
      <c r="JF414">
        <v>18</v>
      </c>
      <c r="JG414">
        <v>536.753</v>
      </c>
      <c r="JH414">
        <v>771.66</v>
      </c>
      <c r="JI414">
        <v>25.0006</v>
      </c>
      <c r="JJ414">
        <v>33.3589</v>
      </c>
      <c r="JK414">
        <v>30.0003</v>
      </c>
      <c r="JL414">
        <v>33.3073</v>
      </c>
      <c r="JM414">
        <v>33.2215</v>
      </c>
      <c r="JN414">
        <v>50.2908</v>
      </c>
      <c r="JO414">
        <v>40.0626</v>
      </c>
      <c r="JP414">
        <v>0</v>
      </c>
      <c r="JQ414">
        <v>25</v>
      </c>
      <c r="JR414">
        <v>989.897</v>
      </c>
      <c r="JS414">
        <v>14.843</v>
      </c>
      <c r="JT414">
        <v>99.7843</v>
      </c>
      <c r="JU414">
        <v>99.7687</v>
      </c>
    </row>
    <row r="415" spans="1:281">
      <c r="A415">
        <v>399</v>
      </c>
      <c r="B415">
        <v>1662657458.5</v>
      </c>
      <c r="C415">
        <v>6432.900000095367</v>
      </c>
      <c r="D415" t="s">
        <v>1224</v>
      </c>
      <c r="E415" t="s">
        <v>1225</v>
      </c>
      <c r="F415">
        <v>5</v>
      </c>
      <c r="G415" t="s">
        <v>999</v>
      </c>
      <c r="H415" t="s">
        <v>416</v>
      </c>
      <c r="I415">
        <v>1662657450.52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953.2959394087217</v>
      </c>
      <c r="AK415">
        <v>899.9748303030302</v>
      </c>
      <c r="AL415">
        <v>3.351186268740757</v>
      </c>
      <c r="AM415">
        <v>64.66516041558027</v>
      </c>
      <c r="AN415">
        <f>(AP415 - AO415 + DI415*1E3/(8.314*(DK415+273.15)) * AR415/DH415 * AQ415) * DH415/(100*CV415) * 1000/(1000 - AP415)</f>
        <v>0</v>
      </c>
      <c r="AO415">
        <v>14.68308951643094</v>
      </c>
      <c r="AP415">
        <v>21.77343746130031</v>
      </c>
      <c r="AQ415">
        <v>-0.0002818001637003577</v>
      </c>
      <c r="AR415">
        <v>93.32963312263985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1662657450.52</v>
      </c>
      <c r="DB415">
        <v>853.1806799999999</v>
      </c>
      <c r="DC415">
        <v>924.18336</v>
      </c>
      <c r="DD415">
        <v>21.764664</v>
      </c>
      <c r="DE415">
        <v>14.674236</v>
      </c>
      <c r="DF415">
        <v>858.59336</v>
      </c>
      <c r="DG415">
        <v>21.918292</v>
      </c>
      <c r="DH415">
        <v>499.9960400000001</v>
      </c>
      <c r="DI415">
        <v>90.69073999999999</v>
      </c>
      <c r="DJ415">
        <v>0.099955528</v>
      </c>
      <c r="DK415">
        <v>28.8859</v>
      </c>
      <c r="DL415">
        <v>28.346716</v>
      </c>
      <c r="DM415">
        <v>999.9</v>
      </c>
      <c r="DN415">
        <v>0</v>
      </c>
      <c r="DO415">
        <v>0</v>
      </c>
      <c r="DP415">
        <v>10003.2752</v>
      </c>
      <c r="DQ415">
        <v>0</v>
      </c>
      <c r="DR415">
        <v>154.8612</v>
      </c>
      <c r="DS415">
        <v>-71.002556</v>
      </c>
      <c r="DT415">
        <v>872.16328</v>
      </c>
      <c r="DU415">
        <v>937.94756</v>
      </c>
      <c r="DV415">
        <v>7.090424799999999</v>
      </c>
      <c r="DW415">
        <v>924.18336</v>
      </c>
      <c r="DX415">
        <v>14.674236</v>
      </c>
      <c r="DY415">
        <v>1.9738544</v>
      </c>
      <c r="DZ415">
        <v>1.3308176</v>
      </c>
      <c r="EA415">
        <v>17.236132</v>
      </c>
      <c r="EB415">
        <v>11.151452</v>
      </c>
      <c r="EC415">
        <v>1499.996</v>
      </c>
      <c r="ED415">
        <v>0.9729950000000001</v>
      </c>
      <c r="EE415">
        <v>0.027005</v>
      </c>
      <c r="EF415">
        <v>0</v>
      </c>
      <c r="EG415">
        <v>2.344484</v>
      </c>
      <c r="EH415">
        <v>0</v>
      </c>
      <c r="EI415">
        <v>16326.428</v>
      </c>
      <c r="EJ415">
        <v>12533.328</v>
      </c>
      <c r="EK415">
        <v>40.68204</v>
      </c>
      <c r="EL415">
        <v>42.5</v>
      </c>
      <c r="EM415">
        <v>41.187</v>
      </c>
      <c r="EN415">
        <v>41.50496</v>
      </c>
      <c r="EO415">
        <v>40.04712</v>
      </c>
      <c r="EP415">
        <v>1459.486</v>
      </c>
      <c r="EQ415">
        <v>40.51</v>
      </c>
      <c r="ER415">
        <v>0</v>
      </c>
      <c r="ES415">
        <v>1662657458.3</v>
      </c>
      <c r="ET415">
        <v>0</v>
      </c>
      <c r="EU415">
        <v>2.389148</v>
      </c>
      <c r="EV415">
        <v>0.04005386254498781</v>
      </c>
      <c r="EW415">
        <v>-105.0230771236914</v>
      </c>
      <c r="EX415">
        <v>16325.968</v>
      </c>
      <c r="EY415">
        <v>15</v>
      </c>
      <c r="EZ415">
        <v>0</v>
      </c>
      <c r="FA415" t="s">
        <v>419</v>
      </c>
      <c r="FB415">
        <v>1662142938.1</v>
      </c>
      <c r="FC415">
        <v>1662142938.1</v>
      </c>
      <c r="FD415">
        <v>0</v>
      </c>
      <c r="FE415">
        <v>0.077</v>
      </c>
      <c r="FF415">
        <v>-0.133</v>
      </c>
      <c r="FG415">
        <v>-3.393</v>
      </c>
      <c r="FH415">
        <v>-0.24</v>
      </c>
      <c r="FI415">
        <v>419</v>
      </c>
      <c r="FJ415">
        <v>24</v>
      </c>
      <c r="FK415">
        <v>0.26</v>
      </c>
      <c r="FL415">
        <v>0.23</v>
      </c>
      <c r="FM415">
        <v>-70.1296512195122</v>
      </c>
      <c r="FN415">
        <v>-4.42995888501757</v>
      </c>
      <c r="FO415">
        <v>3.189867706035896</v>
      </c>
      <c r="FP415">
        <v>0</v>
      </c>
      <c r="FQ415">
        <v>2.400935294117647</v>
      </c>
      <c r="FR415">
        <v>-0.2882047321430449</v>
      </c>
      <c r="FS415">
        <v>0.1924661801954597</v>
      </c>
      <c r="FT415">
        <v>1</v>
      </c>
      <c r="FU415">
        <v>7.118925365853659</v>
      </c>
      <c r="FV415">
        <v>-0.4758489198605919</v>
      </c>
      <c r="FW415">
        <v>0.04970500294285352</v>
      </c>
      <c r="FX415">
        <v>0</v>
      </c>
      <c r="FY415">
        <v>1</v>
      </c>
      <c r="FZ415">
        <v>3</v>
      </c>
      <c r="GA415" t="s">
        <v>426</v>
      </c>
      <c r="GB415">
        <v>2.97477</v>
      </c>
      <c r="GC415">
        <v>2.71582</v>
      </c>
      <c r="GD415">
        <v>0.157803</v>
      </c>
      <c r="GE415">
        <v>0.163186</v>
      </c>
      <c r="GF415">
        <v>0.09933019999999999</v>
      </c>
      <c r="GG415">
        <v>0.0735973</v>
      </c>
      <c r="GH415">
        <v>26391.6</v>
      </c>
      <c r="GI415">
        <v>26353.6</v>
      </c>
      <c r="GJ415">
        <v>29170</v>
      </c>
      <c r="GK415">
        <v>29158.3</v>
      </c>
      <c r="GL415">
        <v>34840.3</v>
      </c>
      <c r="GM415">
        <v>35899.7</v>
      </c>
      <c r="GN415">
        <v>41111.6</v>
      </c>
      <c r="GO415">
        <v>41534.4</v>
      </c>
      <c r="GP415">
        <v>1.89735</v>
      </c>
      <c r="GQ415">
        <v>2.24137</v>
      </c>
      <c r="GR415">
        <v>-0.0377484</v>
      </c>
      <c r="GS415">
        <v>0</v>
      </c>
      <c r="GT415">
        <v>28.9721</v>
      </c>
      <c r="GU415">
        <v>999.9</v>
      </c>
      <c r="GV415">
        <v>37.8</v>
      </c>
      <c r="GW415">
        <v>36.7</v>
      </c>
      <c r="GX415">
        <v>25.8521</v>
      </c>
      <c r="GY415">
        <v>63.3499</v>
      </c>
      <c r="GZ415">
        <v>21.5785</v>
      </c>
      <c r="HA415">
        <v>2</v>
      </c>
      <c r="HB415">
        <v>0.481143</v>
      </c>
      <c r="HC415">
        <v>3.10175</v>
      </c>
      <c r="HD415">
        <v>20.3585</v>
      </c>
      <c r="HE415">
        <v>5.2089</v>
      </c>
      <c r="HF415">
        <v>12.0099</v>
      </c>
      <c r="HG415">
        <v>4.98455</v>
      </c>
      <c r="HH415">
        <v>3.28632</v>
      </c>
      <c r="HI415">
        <v>9999</v>
      </c>
      <c r="HJ415">
        <v>9999</v>
      </c>
      <c r="HK415">
        <v>9999</v>
      </c>
      <c r="HL415">
        <v>222.8</v>
      </c>
      <c r="HM415">
        <v>1.86752</v>
      </c>
      <c r="HN415">
        <v>1.86656</v>
      </c>
      <c r="HO415">
        <v>1.86593</v>
      </c>
      <c r="HP415">
        <v>1.86584</v>
      </c>
      <c r="HQ415">
        <v>1.86769</v>
      </c>
      <c r="HR415">
        <v>1.87012</v>
      </c>
      <c r="HS415">
        <v>1.86874</v>
      </c>
      <c r="HT415">
        <v>1.87025</v>
      </c>
      <c r="HU415">
        <v>0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-5.507</v>
      </c>
      <c r="II415">
        <v>-0.1535</v>
      </c>
      <c r="IJ415">
        <v>-2.516739542632623</v>
      </c>
      <c r="IK415">
        <v>-0.003475500162460642</v>
      </c>
      <c r="IL415">
        <v>1.125610701116577E-07</v>
      </c>
      <c r="IM415">
        <v>8.211969671259291E-12</v>
      </c>
      <c r="IN415">
        <v>-0.1937301274936507</v>
      </c>
      <c r="IO415">
        <v>-0.01384364534232655</v>
      </c>
      <c r="IP415">
        <v>0.00103161831321913</v>
      </c>
      <c r="IQ415">
        <v>-1.444183994753534E-05</v>
      </c>
      <c r="IR415">
        <v>3</v>
      </c>
      <c r="IS415">
        <v>2339</v>
      </c>
      <c r="IT415">
        <v>1</v>
      </c>
      <c r="IU415">
        <v>31</v>
      </c>
      <c r="IV415">
        <v>8575.299999999999</v>
      </c>
      <c r="IW415">
        <v>8575.299999999999</v>
      </c>
      <c r="IX415">
        <v>2.48047</v>
      </c>
      <c r="IY415">
        <v>2.21924</v>
      </c>
      <c r="IZ415">
        <v>1.94702</v>
      </c>
      <c r="JA415">
        <v>2.62817</v>
      </c>
      <c r="JB415">
        <v>2.19482</v>
      </c>
      <c r="JC415">
        <v>2.37061</v>
      </c>
      <c r="JD415">
        <v>40.502</v>
      </c>
      <c r="JE415">
        <v>14.2634</v>
      </c>
      <c r="JF415">
        <v>18</v>
      </c>
      <c r="JG415">
        <v>536.885</v>
      </c>
      <c r="JH415">
        <v>771.625</v>
      </c>
      <c r="JI415">
        <v>25.0006</v>
      </c>
      <c r="JJ415">
        <v>33.36</v>
      </c>
      <c r="JK415">
        <v>30.0004</v>
      </c>
      <c r="JL415">
        <v>33.3085</v>
      </c>
      <c r="JM415">
        <v>33.2226</v>
      </c>
      <c r="JN415">
        <v>49.6274</v>
      </c>
      <c r="JO415">
        <v>40.0626</v>
      </c>
      <c r="JP415">
        <v>0</v>
      </c>
      <c r="JQ415">
        <v>25</v>
      </c>
      <c r="JR415">
        <v>996.593</v>
      </c>
      <c r="JS415">
        <v>14.8545</v>
      </c>
      <c r="JT415">
        <v>99.7852</v>
      </c>
      <c r="JU415">
        <v>99.76819999999999</v>
      </c>
    </row>
    <row r="416" spans="1:281">
      <c r="A416">
        <v>400</v>
      </c>
      <c r="B416">
        <v>1662657462</v>
      </c>
      <c r="C416">
        <v>6436.400000095367</v>
      </c>
      <c r="D416" t="s">
        <v>1226</v>
      </c>
      <c r="E416" t="s">
        <v>1227</v>
      </c>
      <c r="F416">
        <v>5</v>
      </c>
      <c r="G416" t="s">
        <v>999</v>
      </c>
      <c r="H416" t="s">
        <v>416</v>
      </c>
      <c r="I416">
        <v>1662657454.28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964.7610251767782</v>
      </c>
      <c r="AK416">
        <v>911.1724303030297</v>
      </c>
      <c r="AL416">
        <v>3.190662930602611</v>
      </c>
      <c r="AM416">
        <v>64.66516041558027</v>
      </c>
      <c r="AN416">
        <f>(AP416 - AO416 + DI416*1E3/(8.314*(DK416+273.15)) * AR416/DH416 * AQ416) * DH416/(100*CV416) * 1000/(1000 - AP416)</f>
        <v>0</v>
      </c>
      <c r="AO416">
        <v>14.72003443129033</v>
      </c>
      <c r="AP416">
        <v>21.77737378740971</v>
      </c>
      <c r="AQ416">
        <v>0.0002250459236858576</v>
      </c>
      <c r="AR416">
        <v>93.32963312263985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1662657454.28</v>
      </c>
      <c r="DB416">
        <v>866.9404400000001</v>
      </c>
      <c r="DC416">
        <v>936.83384</v>
      </c>
      <c r="DD416">
        <v>21.770708</v>
      </c>
      <c r="DE416">
        <v>14.706984</v>
      </c>
      <c r="DF416">
        <v>872.3980399999999</v>
      </c>
      <c r="DG416">
        <v>21.924272</v>
      </c>
      <c r="DH416">
        <v>500.01016</v>
      </c>
      <c r="DI416">
        <v>90.690512</v>
      </c>
      <c r="DJ416">
        <v>0.100011952</v>
      </c>
      <c r="DK416">
        <v>28.886444</v>
      </c>
      <c r="DL416">
        <v>28.353304</v>
      </c>
      <c r="DM416">
        <v>999.9</v>
      </c>
      <c r="DN416">
        <v>0</v>
      </c>
      <c r="DO416">
        <v>0</v>
      </c>
      <c r="DP416">
        <v>10004.9472</v>
      </c>
      <c r="DQ416">
        <v>0</v>
      </c>
      <c r="DR416">
        <v>154.87196</v>
      </c>
      <c r="DS416">
        <v>-69.89339200000001</v>
      </c>
      <c r="DT416">
        <v>886.2344799999998</v>
      </c>
      <c r="DU416">
        <v>950.81816</v>
      </c>
      <c r="DV416">
        <v>7.063715999999999</v>
      </c>
      <c r="DW416">
        <v>936.83384</v>
      </c>
      <c r="DX416">
        <v>14.706984</v>
      </c>
      <c r="DY416">
        <v>1.9743972</v>
      </c>
      <c r="DZ416">
        <v>1.3337844</v>
      </c>
      <c r="EA416">
        <v>17.240488</v>
      </c>
      <c r="EB416">
        <v>11.184996</v>
      </c>
      <c r="EC416">
        <v>1499.9968</v>
      </c>
      <c r="ED416">
        <v>0.9729950000000001</v>
      </c>
      <c r="EE416">
        <v>0.027005</v>
      </c>
      <c r="EF416">
        <v>0</v>
      </c>
      <c r="EG416">
        <v>2.359388</v>
      </c>
      <c r="EH416">
        <v>0</v>
      </c>
      <c r="EI416">
        <v>16323.38</v>
      </c>
      <c r="EJ416">
        <v>12533.332</v>
      </c>
      <c r="EK416">
        <v>40.687</v>
      </c>
      <c r="EL416">
        <v>42.5</v>
      </c>
      <c r="EM416">
        <v>41.187</v>
      </c>
      <c r="EN416">
        <v>41.50992</v>
      </c>
      <c r="EO416">
        <v>40.062</v>
      </c>
      <c r="EP416">
        <v>1459.4868</v>
      </c>
      <c r="EQ416">
        <v>40.51</v>
      </c>
      <c r="ER416">
        <v>0</v>
      </c>
      <c r="ES416">
        <v>1662657461.9</v>
      </c>
      <c r="ET416">
        <v>0</v>
      </c>
      <c r="EU416">
        <v>2.373668</v>
      </c>
      <c r="EV416">
        <v>-0.417207681559265</v>
      </c>
      <c r="EW416">
        <v>-56.93846145669581</v>
      </c>
      <c r="EX416">
        <v>16323.12</v>
      </c>
      <c r="EY416">
        <v>15</v>
      </c>
      <c r="EZ416">
        <v>0</v>
      </c>
      <c r="FA416" t="s">
        <v>419</v>
      </c>
      <c r="FB416">
        <v>1662142938.1</v>
      </c>
      <c r="FC416">
        <v>1662142938.1</v>
      </c>
      <c r="FD416">
        <v>0</v>
      </c>
      <c r="FE416">
        <v>0.077</v>
      </c>
      <c r="FF416">
        <v>-0.133</v>
      </c>
      <c r="FG416">
        <v>-3.393</v>
      </c>
      <c r="FH416">
        <v>-0.24</v>
      </c>
      <c r="FI416">
        <v>419</v>
      </c>
      <c r="FJ416">
        <v>24</v>
      </c>
      <c r="FK416">
        <v>0.26</v>
      </c>
      <c r="FL416">
        <v>0.23</v>
      </c>
      <c r="FM416">
        <v>-70.54935121951219</v>
      </c>
      <c r="FN416">
        <v>20.09409198606276</v>
      </c>
      <c r="FO416">
        <v>2.644549187652433</v>
      </c>
      <c r="FP416">
        <v>0</v>
      </c>
      <c r="FQ416">
        <v>2.381735294117647</v>
      </c>
      <c r="FR416">
        <v>-0.310245983887366</v>
      </c>
      <c r="FS416">
        <v>0.2158910494321464</v>
      </c>
      <c r="FT416">
        <v>1</v>
      </c>
      <c r="FU416">
        <v>7.082663414634147</v>
      </c>
      <c r="FV416">
        <v>-0.4405764459930323</v>
      </c>
      <c r="FW416">
        <v>0.04624997885878258</v>
      </c>
      <c r="FX416">
        <v>0</v>
      </c>
      <c r="FY416">
        <v>1</v>
      </c>
      <c r="FZ416">
        <v>3</v>
      </c>
      <c r="GA416" t="s">
        <v>426</v>
      </c>
      <c r="GB416">
        <v>2.9746</v>
      </c>
      <c r="GC416">
        <v>2.71565</v>
      </c>
      <c r="GD416">
        <v>0.159103</v>
      </c>
      <c r="GE416">
        <v>0.164346</v>
      </c>
      <c r="GF416">
        <v>0.09934270000000001</v>
      </c>
      <c r="GG416">
        <v>0.0738984</v>
      </c>
      <c r="GH416">
        <v>26351.4</v>
      </c>
      <c r="GI416">
        <v>26316.9</v>
      </c>
      <c r="GJ416">
        <v>29170.7</v>
      </c>
      <c r="GK416">
        <v>29158.2</v>
      </c>
      <c r="GL416">
        <v>34840.5</v>
      </c>
      <c r="GM416">
        <v>35887.9</v>
      </c>
      <c r="GN416">
        <v>41112.4</v>
      </c>
      <c r="GO416">
        <v>41534.3</v>
      </c>
      <c r="GP416">
        <v>1.89755</v>
      </c>
      <c r="GQ416">
        <v>2.24125</v>
      </c>
      <c r="GR416">
        <v>-0.0370219</v>
      </c>
      <c r="GS416">
        <v>0</v>
      </c>
      <c r="GT416">
        <v>28.97</v>
      </c>
      <c r="GU416">
        <v>999.9</v>
      </c>
      <c r="GV416">
        <v>37.8</v>
      </c>
      <c r="GW416">
        <v>36.8</v>
      </c>
      <c r="GX416">
        <v>25.9943</v>
      </c>
      <c r="GY416">
        <v>63.5499</v>
      </c>
      <c r="GZ416">
        <v>21.6266</v>
      </c>
      <c r="HA416">
        <v>2</v>
      </c>
      <c r="HB416">
        <v>0.481491</v>
      </c>
      <c r="HC416">
        <v>3.10277</v>
      </c>
      <c r="HD416">
        <v>20.3585</v>
      </c>
      <c r="HE416">
        <v>5.20875</v>
      </c>
      <c r="HF416">
        <v>12.0101</v>
      </c>
      <c r="HG416">
        <v>4.9844</v>
      </c>
      <c r="HH416">
        <v>3.28638</v>
      </c>
      <c r="HI416">
        <v>9999</v>
      </c>
      <c r="HJ416">
        <v>9999</v>
      </c>
      <c r="HK416">
        <v>9999</v>
      </c>
      <c r="HL416">
        <v>222.8</v>
      </c>
      <c r="HM416">
        <v>1.86752</v>
      </c>
      <c r="HN416">
        <v>1.86656</v>
      </c>
      <c r="HO416">
        <v>1.86593</v>
      </c>
      <c r="HP416">
        <v>1.86584</v>
      </c>
      <c r="HQ416">
        <v>1.86769</v>
      </c>
      <c r="HR416">
        <v>1.87012</v>
      </c>
      <c r="HS416">
        <v>1.86874</v>
      </c>
      <c r="HT416">
        <v>1.87026</v>
      </c>
      <c r="HU416">
        <v>0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-5.543</v>
      </c>
      <c r="II416">
        <v>-0.1535</v>
      </c>
      <c r="IJ416">
        <v>-2.516739542632623</v>
      </c>
      <c r="IK416">
        <v>-0.003475500162460642</v>
      </c>
      <c r="IL416">
        <v>1.125610701116577E-07</v>
      </c>
      <c r="IM416">
        <v>8.211969671259291E-12</v>
      </c>
      <c r="IN416">
        <v>-0.1937301274936507</v>
      </c>
      <c r="IO416">
        <v>-0.01384364534232655</v>
      </c>
      <c r="IP416">
        <v>0.00103161831321913</v>
      </c>
      <c r="IQ416">
        <v>-1.444183994753534E-05</v>
      </c>
      <c r="IR416">
        <v>3</v>
      </c>
      <c r="IS416">
        <v>2339</v>
      </c>
      <c r="IT416">
        <v>1</v>
      </c>
      <c r="IU416">
        <v>31</v>
      </c>
      <c r="IV416">
        <v>8575.4</v>
      </c>
      <c r="IW416">
        <v>8575.4</v>
      </c>
      <c r="IX416">
        <v>2.50244</v>
      </c>
      <c r="IY416">
        <v>2.22534</v>
      </c>
      <c r="IZ416">
        <v>1.94702</v>
      </c>
      <c r="JA416">
        <v>2.63428</v>
      </c>
      <c r="JB416">
        <v>2.19482</v>
      </c>
      <c r="JC416">
        <v>2.3645</v>
      </c>
      <c r="JD416">
        <v>40.502</v>
      </c>
      <c r="JE416">
        <v>14.2546</v>
      </c>
      <c r="JF416">
        <v>18</v>
      </c>
      <c r="JG416">
        <v>537.0359999999999</v>
      </c>
      <c r="JH416">
        <v>771.514</v>
      </c>
      <c r="JI416">
        <v>25.0004</v>
      </c>
      <c r="JJ416">
        <v>33.3622</v>
      </c>
      <c r="JK416">
        <v>30.0004</v>
      </c>
      <c r="JL416">
        <v>33.3099</v>
      </c>
      <c r="JM416">
        <v>33.2235</v>
      </c>
      <c r="JN416">
        <v>50.0189</v>
      </c>
      <c r="JO416">
        <v>40.0626</v>
      </c>
      <c r="JP416">
        <v>0</v>
      </c>
      <c r="JQ416">
        <v>25</v>
      </c>
      <c r="JR416">
        <v>935.223</v>
      </c>
      <c r="JS416">
        <v>14.884</v>
      </c>
      <c r="JT416">
        <v>99.7872</v>
      </c>
      <c r="JU416">
        <v>99.7679</v>
      </c>
    </row>
    <row r="417" spans="1:281">
      <c r="A417">
        <v>401</v>
      </c>
      <c r="B417">
        <v>1662657463.5</v>
      </c>
      <c r="C417">
        <v>6437.900000095367</v>
      </c>
      <c r="D417" t="s">
        <v>1228</v>
      </c>
      <c r="E417" t="s">
        <v>1229</v>
      </c>
      <c r="F417">
        <v>5</v>
      </c>
      <c r="G417" t="s">
        <v>999</v>
      </c>
      <c r="H417" t="s">
        <v>416</v>
      </c>
      <c r="I417">
        <v>1662657455.54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970.4198331477622</v>
      </c>
      <c r="AK417">
        <v>916.122872727272</v>
      </c>
      <c r="AL417">
        <v>3.309267038357713</v>
      </c>
      <c r="AM417">
        <v>64.66516041558027</v>
      </c>
      <c r="AN417">
        <f>(AP417 - AO417 + DI417*1E3/(8.314*(DK417+273.15)) * AR417/DH417 * AQ417) * DH417/(100*CV417) * 1000/(1000 - AP417)</f>
        <v>0</v>
      </c>
      <c r="AO417">
        <v>14.72275117172039</v>
      </c>
      <c r="AP417">
        <v>21.78079969040247</v>
      </c>
      <c r="AQ417">
        <v>0.0001700074811995206</v>
      </c>
      <c r="AR417">
        <v>93.32963312263985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1662657455.54</v>
      </c>
      <c r="DB417">
        <v>871.3989999999999</v>
      </c>
      <c r="DC417">
        <v>940.57732</v>
      </c>
      <c r="DD417">
        <v>21.772256</v>
      </c>
      <c r="DE417">
        <v>14.720088</v>
      </c>
      <c r="DF417">
        <v>876.8711600000001</v>
      </c>
      <c r="DG417">
        <v>21.925804</v>
      </c>
      <c r="DH417">
        <v>500.01752</v>
      </c>
      <c r="DI417">
        <v>90.69056400000001</v>
      </c>
      <c r="DJ417">
        <v>0.100020928</v>
      </c>
      <c r="DK417">
        <v>28.88658</v>
      </c>
      <c r="DL417">
        <v>28.356128</v>
      </c>
      <c r="DM417">
        <v>999.9</v>
      </c>
      <c r="DN417">
        <v>0</v>
      </c>
      <c r="DO417">
        <v>0</v>
      </c>
      <c r="DP417">
        <v>10004.396</v>
      </c>
      <c r="DQ417">
        <v>0</v>
      </c>
      <c r="DR417">
        <v>155.0846</v>
      </c>
      <c r="DS417">
        <v>-69.17833999999999</v>
      </c>
      <c r="DT417">
        <v>890.79364</v>
      </c>
      <c r="DU417">
        <v>954.6303200000001</v>
      </c>
      <c r="DV417">
        <v>7.0521612</v>
      </c>
      <c r="DW417">
        <v>940.57732</v>
      </c>
      <c r="DX417">
        <v>14.720088</v>
      </c>
      <c r="DY417">
        <v>1.9745388</v>
      </c>
      <c r="DZ417">
        <v>1.3349736</v>
      </c>
      <c r="EA417">
        <v>17.24162</v>
      </c>
      <c r="EB417">
        <v>11.198408</v>
      </c>
      <c r="EC417">
        <v>1499.9976</v>
      </c>
      <c r="ED417">
        <v>0.9729950000000001</v>
      </c>
      <c r="EE417">
        <v>0.027005</v>
      </c>
      <c r="EF417">
        <v>0</v>
      </c>
      <c r="EG417">
        <v>2.383912</v>
      </c>
      <c r="EH417">
        <v>0</v>
      </c>
      <c r="EI417">
        <v>16323.4</v>
      </c>
      <c r="EJ417">
        <v>12533.332</v>
      </c>
      <c r="EK417">
        <v>40.687</v>
      </c>
      <c r="EL417">
        <v>42.5</v>
      </c>
      <c r="EM417">
        <v>41.187</v>
      </c>
      <c r="EN417">
        <v>41.51488000000001</v>
      </c>
      <c r="EO417">
        <v>40.062</v>
      </c>
      <c r="EP417">
        <v>1459.4876</v>
      </c>
      <c r="EQ417">
        <v>40.51</v>
      </c>
      <c r="ER417">
        <v>0</v>
      </c>
      <c r="ES417">
        <v>1662657463.7</v>
      </c>
      <c r="ET417">
        <v>0</v>
      </c>
      <c r="EU417">
        <v>2.406073076923077</v>
      </c>
      <c r="EV417">
        <v>-0.4782871769051709</v>
      </c>
      <c r="EW417">
        <v>-15.74358981316042</v>
      </c>
      <c r="EX417">
        <v>16323.36538461539</v>
      </c>
      <c r="EY417">
        <v>15</v>
      </c>
      <c r="EZ417">
        <v>0</v>
      </c>
      <c r="FA417" t="s">
        <v>419</v>
      </c>
      <c r="FB417">
        <v>1662142938.1</v>
      </c>
      <c r="FC417">
        <v>1662142938.1</v>
      </c>
      <c r="FD417">
        <v>0</v>
      </c>
      <c r="FE417">
        <v>0.077</v>
      </c>
      <c r="FF417">
        <v>-0.133</v>
      </c>
      <c r="FG417">
        <v>-3.393</v>
      </c>
      <c r="FH417">
        <v>-0.24</v>
      </c>
      <c r="FI417">
        <v>419</v>
      </c>
      <c r="FJ417">
        <v>24</v>
      </c>
      <c r="FK417">
        <v>0.26</v>
      </c>
      <c r="FL417">
        <v>0.23</v>
      </c>
      <c r="FM417">
        <v>-70.0871975</v>
      </c>
      <c r="FN417">
        <v>27.69512532833022</v>
      </c>
      <c r="FO417">
        <v>3.032536834111623</v>
      </c>
      <c r="FP417">
        <v>0</v>
      </c>
      <c r="FQ417">
        <v>2.380694117647059</v>
      </c>
      <c r="FR417">
        <v>0.160522541766621</v>
      </c>
      <c r="FS417">
        <v>0.2140799973363126</v>
      </c>
      <c r="FT417">
        <v>1</v>
      </c>
      <c r="FU417">
        <v>7.06533525</v>
      </c>
      <c r="FV417">
        <v>-0.4674034896810588</v>
      </c>
      <c r="FW417">
        <v>0.04863155549576327</v>
      </c>
      <c r="FX417">
        <v>0</v>
      </c>
      <c r="FY417">
        <v>1</v>
      </c>
      <c r="FZ417">
        <v>3</v>
      </c>
      <c r="GA417" t="s">
        <v>426</v>
      </c>
      <c r="GB417">
        <v>2.97466</v>
      </c>
      <c r="GC417">
        <v>2.71558</v>
      </c>
      <c r="GD417">
        <v>0.159644</v>
      </c>
      <c r="GE417">
        <v>0.164492</v>
      </c>
      <c r="GF417">
        <v>0.0993604</v>
      </c>
      <c r="GG417">
        <v>0.0739471</v>
      </c>
      <c r="GH417">
        <v>26334.3</v>
      </c>
      <c r="GI417">
        <v>26312.2</v>
      </c>
      <c r="GJ417">
        <v>29170.7</v>
      </c>
      <c r="GK417">
        <v>29158.1</v>
      </c>
      <c r="GL417">
        <v>34839.6</v>
      </c>
      <c r="GM417">
        <v>35886</v>
      </c>
      <c r="GN417">
        <v>41112.2</v>
      </c>
      <c r="GO417">
        <v>41534.3</v>
      </c>
      <c r="GP417">
        <v>1.89758</v>
      </c>
      <c r="GQ417">
        <v>2.24135</v>
      </c>
      <c r="GR417">
        <v>-0.0367835</v>
      </c>
      <c r="GS417">
        <v>0</v>
      </c>
      <c r="GT417">
        <v>28.9696</v>
      </c>
      <c r="GU417">
        <v>999.9</v>
      </c>
      <c r="GV417">
        <v>37.8</v>
      </c>
      <c r="GW417">
        <v>36.8</v>
      </c>
      <c r="GX417">
        <v>25.992</v>
      </c>
      <c r="GY417">
        <v>63.3899</v>
      </c>
      <c r="GZ417">
        <v>21.5745</v>
      </c>
      <c r="HA417">
        <v>2</v>
      </c>
      <c r="HB417">
        <v>0.481504</v>
      </c>
      <c r="HC417">
        <v>3.10349</v>
      </c>
      <c r="HD417">
        <v>20.3585</v>
      </c>
      <c r="HE417">
        <v>5.2092</v>
      </c>
      <c r="HF417">
        <v>12.0102</v>
      </c>
      <c r="HG417">
        <v>4.98465</v>
      </c>
      <c r="HH417">
        <v>3.28632</v>
      </c>
      <c r="HI417">
        <v>9999</v>
      </c>
      <c r="HJ417">
        <v>9999</v>
      </c>
      <c r="HK417">
        <v>9999</v>
      </c>
      <c r="HL417">
        <v>222.8</v>
      </c>
      <c r="HM417">
        <v>1.86752</v>
      </c>
      <c r="HN417">
        <v>1.86657</v>
      </c>
      <c r="HO417">
        <v>1.86593</v>
      </c>
      <c r="HP417">
        <v>1.86584</v>
      </c>
      <c r="HQ417">
        <v>1.86769</v>
      </c>
      <c r="HR417">
        <v>1.87012</v>
      </c>
      <c r="HS417">
        <v>1.86874</v>
      </c>
      <c r="HT417">
        <v>1.87026</v>
      </c>
      <c r="HU417">
        <v>0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-5.558</v>
      </c>
      <c r="II417">
        <v>-0.1534</v>
      </c>
      <c r="IJ417">
        <v>-2.516739542632623</v>
      </c>
      <c r="IK417">
        <v>-0.003475500162460642</v>
      </c>
      <c r="IL417">
        <v>1.125610701116577E-07</v>
      </c>
      <c r="IM417">
        <v>8.211969671259291E-12</v>
      </c>
      <c r="IN417">
        <v>-0.1937301274936507</v>
      </c>
      <c r="IO417">
        <v>-0.01384364534232655</v>
      </c>
      <c r="IP417">
        <v>0.00103161831321913</v>
      </c>
      <c r="IQ417">
        <v>-1.444183994753534E-05</v>
      </c>
      <c r="IR417">
        <v>3</v>
      </c>
      <c r="IS417">
        <v>2339</v>
      </c>
      <c r="IT417">
        <v>1</v>
      </c>
      <c r="IU417">
        <v>31</v>
      </c>
      <c r="IV417">
        <v>8575.4</v>
      </c>
      <c r="IW417">
        <v>8575.4</v>
      </c>
      <c r="IX417">
        <v>2.53906</v>
      </c>
      <c r="IY417">
        <v>2.22534</v>
      </c>
      <c r="IZ417">
        <v>1.94702</v>
      </c>
      <c r="JA417">
        <v>2.63428</v>
      </c>
      <c r="JB417">
        <v>2.19482</v>
      </c>
      <c r="JC417">
        <v>2.35596</v>
      </c>
      <c r="JD417">
        <v>40.502</v>
      </c>
      <c r="JE417">
        <v>14.2634</v>
      </c>
      <c r="JF417">
        <v>18</v>
      </c>
      <c r="JG417">
        <v>537.058</v>
      </c>
      <c r="JH417">
        <v>771.611</v>
      </c>
      <c r="JI417">
        <v>25.0004</v>
      </c>
      <c r="JJ417">
        <v>33.3628</v>
      </c>
      <c r="JK417">
        <v>30.0004</v>
      </c>
      <c r="JL417">
        <v>33.3105</v>
      </c>
      <c r="JM417">
        <v>33.2235</v>
      </c>
      <c r="JN417">
        <v>50.8103</v>
      </c>
      <c r="JO417">
        <v>40.0626</v>
      </c>
      <c r="JP417">
        <v>0</v>
      </c>
      <c r="JQ417">
        <v>25</v>
      </c>
      <c r="JR417">
        <v>941.902</v>
      </c>
      <c r="JS417">
        <v>14.8911</v>
      </c>
      <c r="JT417">
        <v>99.7869</v>
      </c>
      <c r="JU417">
        <v>99.76779999999999</v>
      </c>
    </row>
    <row r="418" spans="1:281">
      <c r="A418">
        <v>402</v>
      </c>
      <c r="B418">
        <v>1662657467</v>
      </c>
      <c r="C418">
        <v>6441.400000095367</v>
      </c>
      <c r="D418" t="s">
        <v>1230</v>
      </c>
      <c r="E418" t="s">
        <v>1231</v>
      </c>
      <c r="F418">
        <v>5</v>
      </c>
      <c r="G418" t="s">
        <v>999</v>
      </c>
      <c r="H418" t="s">
        <v>416</v>
      </c>
      <c r="I418">
        <v>1662657459.3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975.4507043169565</v>
      </c>
      <c r="AK418">
        <v>925.2821212121213</v>
      </c>
      <c r="AL418">
        <v>2.651493039377614</v>
      </c>
      <c r="AM418">
        <v>64.66516041558027</v>
      </c>
      <c r="AN418">
        <f>(AP418 - AO418 + DI418*1E3/(8.314*(DK418+273.15)) * AR418/DH418 * AQ418) * DH418/(100*CV418) * 1000/(1000 - AP418)</f>
        <v>0</v>
      </c>
      <c r="AO418">
        <v>14.80778216100521</v>
      </c>
      <c r="AP418">
        <v>21.79704778121775</v>
      </c>
      <c r="AQ418">
        <v>9.90972773433989E-05</v>
      </c>
      <c r="AR418">
        <v>93.32963312263985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1662657459.3</v>
      </c>
      <c r="DB418">
        <v>883.91696</v>
      </c>
      <c r="DC418">
        <v>950.46716</v>
      </c>
      <c r="DD418">
        <v>21.777624</v>
      </c>
      <c r="DE418">
        <v>14.76074</v>
      </c>
      <c r="DF418">
        <v>889.4299999999999</v>
      </c>
      <c r="DG418">
        <v>21.931116</v>
      </c>
      <c r="DH418">
        <v>500.0005200000001</v>
      </c>
      <c r="DI418">
        <v>90.690488</v>
      </c>
      <c r="DJ418">
        <v>0.09997982799999999</v>
      </c>
      <c r="DK418">
        <v>28.886532</v>
      </c>
      <c r="DL418">
        <v>28.36372</v>
      </c>
      <c r="DM418">
        <v>999.9</v>
      </c>
      <c r="DN418">
        <v>0</v>
      </c>
      <c r="DO418">
        <v>0</v>
      </c>
      <c r="DP418">
        <v>10005.528</v>
      </c>
      <c r="DQ418">
        <v>0</v>
      </c>
      <c r="DR418">
        <v>156.06636</v>
      </c>
      <c r="DS418">
        <v>-66.550248</v>
      </c>
      <c r="DT418">
        <v>903.5952000000001</v>
      </c>
      <c r="DU418">
        <v>964.70768</v>
      </c>
      <c r="DV418">
        <v>7.016868</v>
      </c>
      <c r="DW418">
        <v>950.46716</v>
      </c>
      <c r="DX418">
        <v>14.76074</v>
      </c>
      <c r="DY418">
        <v>1.9750232</v>
      </c>
      <c r="DZ418">
        <v>1.33866</v>
      </c>
      <c r="EA418">
        <v>17.245508</v>
      </c>
      <c r="EB418">
        <v>11.239976</v>
      </c>
      <c r="EC418">
        <v>1499.998</v>
      </c>
      <c r="ED418">
        <v>0.9729950000000001</v>
      </c>
      <c r="EE418">
        <v>0.027005</v>
      </c>
      <c r="EF418">
        <v>0</v>
      </c>
      <c r="EG418">
        <v>2.35582</v>
      </c>
      <c r="EH418">
        <v>0</v>
      </c>
      <c r="EI418">
        <v>16320.556</v>
      </c>
      <c r="EJ418">
        <v>12533.324</v>
      </c>
      <c r="EK418">
        <v>40.687</v>
      </c>
      <c r="EL418">
        <v>42.5</v>
      </c>
      <c r="EM418">
        <v>41.187</v>
      </c>
      <c r="EN418">
        <v>41.5248</v>
      </c>
      <c r="EO418">
        <v>40.062</v>
      </c>
      <c r="EP418">
        <v>1459.488</v>
      </c>
      <c r="EQ418">
        <v>40.51</v>
      </c>
      <c r="ER418">
        <v>0</v>
      </c>
      <c r="ES418">
        <v>1662657467.3</v>
      </c>
      <c r="ET418">
        <v>0</v>
      </c>
      <c r="EU418">
        <v>2.373184615384615</v>
      </c>
      <c r="EV418">
        <v>-0.3467282026013711</v>
      </c>
      <c r="EW418">
        <v>-16.085470123184</v>
      </c>
      <c r="EX418">
        <v>16320.19615384615</v>
      </c>
      <c r="EY418">
        <v>15</v>
      </c>
      <c r="EZ418">
        <v>0</v>
      </c>
      <c r="FA418" t="s">
        <v>419</v>
      </c>
      <c r="FB418">
        <v>1662142938.1</v>
      </c>
      <c r="FC418">
        <v>1662142938.1</v>
      </c>
      <c r="FD418">
        <v>0</v>
      </c>
      <c r="FE418">
        <v>0.077</v>
      </c>
      <c r="FF418">
        <v>-0.133</v>
      </c>
      <c r="FG418">
        <v>-3.393</v>
      </c>
      <c r="FH418">
        <v>-0.24</v>
      </c>
      <c r="FI418">
        <v>419</v>
      </c>
      <c r="FJ418">
        <v>24</v>
      </c>
      <c r="FK418">
        <v>0.26</v>
      </c>
      <c r="FL418">
        <v>0.23</v>
      </c>
      <c r="FM418">
        <v>-68.82493414634148</v>
      </c>
      <c r="FN418">
        <v>35.57568919860616</v>
      </c>
      <c r="FO418">
        <v>3.810936223529545</v>
      </c>
      <c r="FP418">
        <v>0</v>
      </c>
      <c r="FQ418">
        <v>2.380482352941176</v>
      </c>
      <c r="FR418">
        <v>-0.1290328451735578</v>
      </c>
      <c r="FS418">
        <v>0.2142171224970923</v>
      </c>
      <c r="FT418">
        <v>1</v>
      </c>
      <c r="FU418">
        <v>7.047278292682928</v>
      </c>
      <c r="FV418">
        <v>-0.5372864111498485</v>
      </c>
      <c r="FW418">
        <v>0.05573327026254824</v>
      </c>
      <c r="FX418">
        <v>0</v>
      </c>
      <c r="FY418">
        <v>1</v>
      </c>
      <c r="FZ418">
        <v>3</v>
      </c>
      <c r="GA418" t="s">
        <v>426</v>
      </c>
      <c r="GB418">
        <v>2.97445</v>
      </c>
      <c r="GC418">
        <v>2.71557</v>
      </c>
      <c r="GD418">
        <v>0.160657</v>
      </c>
      <c r="GE418">
        <v>0.165326</v>
      </c>
      <c r="GF418">
        <v>0.0993988</v>
      </c>
      <c r="GG418">
        <v>0.0739667</v>
      </c>
      <c r="GH418">
        <v>26302.6</v>
      </c>
      <c r="GI418">
        <v>26285.6</v>
      </c>
      <c r="GJ418">
        <v>29170.8</v>
      </c>
      <c r="GK418">
        <v>29157.8</v>
      </c>
      <c r="GL418">
        <v>34838.3</v>
      </c>
      <c r="GM418">
        <v>35885</v>
      </c>
      <c r="GN418">
        <v>41112.4</v>
      </c>
      <c r="GO418">
        <v>41534</v>
      </c>
      <c r="GP418">
        <v>1.89723</v>
      </c>
      <c r="GQ418">
        <v>2.2413</v>
      </c>
      <c r="GR418">
        <v>-0.0364929</v>
      </c>
      <c r="GS418">
        <v>0</v>
      </c>
      <c r="GT418">
        <v>28.9696</v>
      </c>
      <c r="GU418">
        <v>999.9</v>
      </c>
      <c r="GV418">
        <v>37.8</v>
      </c>
      <c r="GW418">
        <v>36.8</v>
      </c>
      <c r="GX418">
        <v>25.9946</v>
      </c>
      <c r="GY418">
        <v>63.1399</v>
      </c>
      <c r="GZ418">
        <v>21.5785</v>
      </c>
      <c r="HA418">
        <v>2</v>
      </c>
      <c r="HB418">
        <v>0.481616</v>
      </c>
      <c r="HC418">
        <v>3.10476</v>
      </c>
      <c r="HD418">
        <v>20.3583</v>
      </c>
      <c r="HE418">
        <v>5.20845</v>
      </c>
      <c r="HF418">
        <v>12.0101</v>
      </c>
      <c r="HG418">
        <v>4.9844</v>
      </c>
      <c r="HH418">
        <v>3.28628</v>
      </c>
      <c r="HI418">
        <v>9999</v>
      </c>
      <c r="HJ418">
        <v>9999</v>
      </c>
      <c r="HK418">
        <v>9999</v>
      </c>
      <c r="HL418">
        <v>222.8</v>
      </c>
      <c r="HM418">
        <v>1.86752</v>
      </c>
      <c r="HN418">
        <v>1.86658</v>
      </c>
      <c r="HO418">
        <v>1.86596</v>
      </c>
      <c r="HP418">
        <v>1.86584</v>
      </c>
      <c r="HQ418">
        <v>1.8677</v>
      </c>
      <c r="HR418">
        <v>1.87012</v>
      </c>
      <c r="HS418">
        <v>1.86875</v>
      </c>
      <c r="HT418">
        <v>1.87026</v>
      </c>
      <c r="HU418">
        <v>0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-5.586</v>
      </c>
      <c r="II418">
        <v>-0.1533</v>
      </c>
      <c r="IJ418">
        <v>-2.516739542632623</v>
      </c>
      <c r="IK418">
        <v>-0.003475500162460642</v>
      </c>
      <c r="IL418">
        <v>1.125610701116577E-07</v>
      </c>
      <c r="IM418">
        <v>8.211969671259291E-12</v>
      </c>
      <c r="IN418">
        <v>-0.1937301274936507</v>
      </c>
      <c r="IO418">
        <v>-0.01384364534232655</v>
      </c>
      <c r="IP418">
        <v>0.00103161831321913</v>
      </c>
      <c r="IQ418">
        <v>-1.444183994753534E-05</v>
      </c>
      <c r="IR418">
        <v>3</v>
      </c>
      <c r="IS418">
        <v>2339</v>
      </c>
      <c r="IT418">
        <v>1</v>
      </c>
      <c r="IU418">
        <v>31</v>
      </c>
      <c r="IV418">
        <v>8575.5</v>
      </c>
      <c r="IW418">
        <v>8575.5</v>
      </c>
      <c r="IX418">
        <v>2.56226</v>
      </c>
      <c r="IY418">
        <v>2.15698</v>
      </c>
      <c r="IZ418">
        <v>1.94702</v>
      </c>
      <c r="JA418">
        <v>2.62817</v>
      </c>
      <c r="JB418">
        <v>2.19482</v>
      </c>
      <c r="JC418">
        <v>2.39258</v>
      </c>
      <c r="JD418">
        <v>40.502</v>
      </c>
      <c r="JE418">
        <v>14.2809</v>
      </c>
      <c r="JF418">
        <v>18</v>
      </c>
      <c r="JG418">
        <v>536.8339999999999</v>
      </c>
      <c r="JH418">
        <v>771.593</v>
      </c>
      <c r="JI418">
        <v>25.0004</v>
      </c>
      <c r="JJ418">
        <v>33.3656</v>
      </c>
      <c r="JK418">
        <v>30.0003</v>
      </c>
      <c r="JL418">
        <v>33.3128</v>
      </c>
      <c r="JM418">
        <v>33.2259</v>
      </c>
      <c r="JN418">
        <v>51.1115</v>
      </c>
      <c r="JO418">
        <v>40.0626</v>
      </c>
      <c r="JP418">
        <v>0</v>
      </c>
      <c r="JQ418">
        <v>25</v>
      </c>
      <c r="JR418">
        <v>1023.35</v>
      </c>
      <c r="JS418">
        <v>14.9214</v>
      </c>
      <c r="JT418">
        <v>99.7872</v>
      </c>
      <c r="JU418">
        <v>99.7668</v>
      </c>
    </row>
    <row r="419" spans="1:281">
      <c r="A419">
        <v>403</v>
      </c>
      <c r="B419">
        <v>1662657468.5</v>
      </c>
      <c r="C419">
        <v>6442.900000095367</v>
      </c>
      <c r="D419" t="s">
        <v>1232</v>
      </c>
      <c r="E419" t="s">
        <v>1233</v>
      </c>
      <c r="F419">
        <v>5</v>
      </c>
      <c r="G419" t="s">
        <v>999</v>
      </c>
      <c r="H419" t="s">
        <v>416</v>
      </c>
      <c r="I419">
        <v>1662657460.56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978.3494194510504</v>
      </c>
      <c r="AK419">
        <v>928.8500060606058</v>
      </c>
      <c r="AL419">
        <v>2.440969251328559</v>
      </c>
      <c r="AM419">
        <v>64.66516041558027</v>
      </c>
      <c r="AN419">
        <f>(AP419 - AO419 + DI419*1E3/(8.314*(DK419+273.15)) * AR419/DH419 * AQ419) * DH419/(100*CV419) * 1000/(1000 - AP419)</f>
        <v>0</v>
      </c>
      <c r="AO419">
        <v>14.82665636371584</v>
      </c>
      <c r="AP419">
        <v>21.79864974200207</v>
      </c>
      <c r="AQ419">
        <v>0.0004136722939619126</v>
      </c>
      <c r="AR419">
        <v>93.32963312263985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1662657460.56</v>
      </c>
      <c r="DB419">
        <v>887.809</v>
      </c>
      <c r="DC419">
        <v>953.5522</v>
      </c>
      <c r="DD419">
        <v>21.779784</v>
      </c>
      <c r="DE419">
        <v>14.773792</v>
      </c>
      <c r="DF419">
        <v>893.3347199999999</v>
      </c>
      <c r="DG419">
        <v>21.933256</v>
      </c>
      <c r="DH419">
        <v>499.99956</v>
      </c>
      <c r="DI419">
        <v>90.690428</v>
      </c>
      <c r="DJ419">
        <v>0.09996517599999999</v>
      </c>
      <c r="DK419">
        <v>28.886804</v>
      </c>
      <c r="DL419">
        <v>28.365408</v>
      </c>
      <c r="DM419">
        <v>999.9</v>
      </c>
      <c r="DN419">
        <v>0</v>
      </c>
      <c r="DO419">
        <v>0</v>
      </c>
      <c r="DP419">
        <v>10005.8508</v>
      </c>
      <c r="DQ419">
        <v>0</v>
      </c>
      <c r="DR419">
        <v>156.47348</v>
      </c>
      <c r="DS419">
        <v>-65.743268</v>
      </c>
      <c r="DT419">
        <v>907.57588</v>
      </c>
      <c r="DU419">
        <v>967.8516800000001</v>
      </c>
      <c r="DV419">
        <v>7.005976800000001</v>
      </c>
      <c r="DW419">
        <v>953.5522</v>
      </c>
      <c r="DX419">
        <v>14.773792</v>
      </c>
      <c r="DY419">
        <v>1.9752176</v>
      </c>
      <c r="DZ419">
        <v>1.3398432</v>
      </c>
      <c r="EA419">
        <v>17.247068</v>
      </c>
      <c r="EB419">
        <v>11.253312</v>
      </c>
      <c r="EC419">
        <v>1499.9968</v>
      </c>
      <c r="ED419">
        <v>0.9729950000000001</v>
      </c>
      <c r="EE419">
        <v>0.027005</v>
      </c>
      <c r="EF419">
        <v>0</v>
      </c>
      <c r="EG419">
        <v>2.349576</v>
      </c>
      <c r="EH419">
        <v>0</v>
      </c>
      <c r="EI419">
        <v>16318.268</v>
      </c>
      <c r="EJ419">
        <v>12533.32</v>
      </c>
      <c r="EK419">
        <v>40.687</v>
      </c>
      <c r="EL419">
        <v>42.5</v>
      </c>
      <c r="EM419">
        <v>41.187</v>
      </c>
      <c r="EN419">
        <v>41.5248</v>
      </c>
      <c r="EO419">
        <v>40.062</v>
      </c>
      <c r="EP419">
        <v>1459.4868</v>
      </c>
      <c r="EQ419">
        <v>40.51</v>
      </c>
      <c r="ER419">
        <v>0</v>
      </c>
      <c r="ES419">
        <v>1662657468.5</v>
      </c>
      <c r="ET419">
        <v>0</v>
      </c>
      <c r="EU419">
        <v>2.351161538461539</v>
      </c>
      <c r="EV419">
        <v>-0.05539144884584094</v>
      </c>
      <c r="EW419">
        <v>-33.4393164304259</v>
      </c>
      <c r="EX419">
        <v>16318.08846153846</v>
      </c>
      <c r="EY419">
        <v>15</v>
      </c>
      <c r="EZ419">
        <v>0</v>
      </c>
      <c r="FA419" t="s">
        <v>419</v>
      </c>
      <c r="FB419">
        <v>1662142938.1</v>
      </c>
      <c r="FC419">
        <v>1662142938.1</v>
      </c>
      <c r="FD419">
        <v>0</v>
      </c>
      <c r="FE419">
        <v>0.077</v>
      </c>
      <c r="FF419">
        <v>-0.133</v>
      </c>
      <c r="FG419">
        <v>-3.393</v>
      </c>
      <c r="FH419">
        <v>-0.24</v>
      </c>
      <c r="FI419">
        <v>419</v>
      </c>
      <c r="FJ419">
        <v>24</v>
      </c>
      <c r="FK419">
        <v>0.26</v>
      </c>
      <c r="FL419">
        <v>0.23</v>
      </c>
      <c r="FM419">
        <v>-67.8310425</v>
      </c>
      <c r="FN419">
        <v>38.31233133208266</v>
      </c>
      <c r="FO419">
        <v>3.965559726122373</v>
      </c>
      <c r="FP419">
        <v>0</v>
      </c>
      <c r="FQ419">
        <v>2.376747058823529</v>
      </c>
      <c r="FR419">
        <v>-0.1833613379874291</v>
      </c>
      <c r="FS419">
        <v>0.227237335420473</v>
      </c>
      <c r="FT419">
        <v>1</v>
      </c>
      <c r="FU419">
        <v>7.035615250000001</v>
      </c>
      <c r="FV419">
        <v>-0.5814082176360137</v>
      </c>
      <c r="FW419">
        <v>0.05761514622855263</v>
      </c>
      <c r="FX419">
        <v>0</v>
      </c>
      <c r="FY419">
        <v>1</v>
      </c>
      <c r="FZ419">
        <v>3</v>
      </c>
      <c r="GA419" t="s">
        <v>426</v>
      </c>
      <c r="GB419">
        <v>2.97459</v>
      </c>
      <c r="GC419">
        <v>2.71554</v>
      </c>
      <c r="GD419">
        <v>0.161059</v>
      </c>
      <c r="GE419">
        <v>0.165782</v>
      </c>
      <c r="GF419">
        <v>0.0994028</v>
      </c>
      <c r="GG419">
        <v>0.0739717</v>
      </c>
      <c r="GH419">
        <v>26289.7</v>
      </c>
      <c r="GI419">
        <v>26271.2</v>
      </c>
      <c r="GJ419">
        <v>29170.5</v>
      </c>
      <c r="GK419">
        <v>29157.8</v>
      </c>
      <c r="GL419">
        <v>34837.9</v>
      </c>
      <c r="GM419">
        <v>35884.6</v>
      </c>
      <c r="GN419">
        <v>41112.1</v>
      </c>
      <c r="GO419">
        <v>41533.7</v>
      </c>
      <c r="GP419">
        <v>1.8974</v>
      </c>
      <c r="GQ419">
        <v>2.24125</v>
      </c>
      <c r="GR419">
        <v>-0.0365153</v>
      </c>
      <c r="GS419">
        <v>0</v>
      </c>
      <c r="GT419">
        <v>28.9696</v>
      </c>
      <c r="GU419">
        <v>999.9</v>
      </c>
      <c r="GV419">
        <v>37.8</v>
      </c>
      <c r="GW419">
        <v>36.8</v>
      </c>
      <c r="GX419">
        <v>25.9936</v>
      </c>
      <c r="GY419">
        <v>63.43</v>
      </c>
      <c r="GZ419">
        <v>21.5986</v>
      </c>
      <c r="HA419">
        <v>2</v>
      </c>
      <c r="HB419">
        <v>0.481743</v>
      </c>
      <c r="HC419">
        <v>3.1063</v>
      </c>
      <c r="HD419">
        <v>20.3583</v>
      </c>
      <c r="HE419">
        <v>5.20845</v>
      </c>
      <c r="HF419">
        <v>12.0101</v>
      </c>
      <c r="HG419">
        <v>4.9844</v>
      </c>
      <c r="HH419">
        <v>3.28628</v>
      </c>
      <c r="HI419">
        <v>9999</v>
      </c>
      <c r="HJ419">
        <v>9999</v>
      </c>
      <c r="HK419">
        <v>9999</v>
      </c>
      <c r="HL419">
        <v>222.8</v>
      </c>
      <c r="HM419">
        <v>1.86752</v>
      </c>
      <c r="HN419">
        <v>1.86658</v>
      </c>
      <c r="HO419">
        <v>1.86595</v>
      </c>
      <c r="HP419">
        <v>1.86584</v>
      </c>
      <c r="HQ419">
        <v>1.8677</v>
      </c>
      <c r="HR419">
        <v>1.87012</v>
      </c>
      <c r="HS419">
        <v>1.86875</v>
      </c>
      <c r="HT419">
        <v>1.87026</v>
      </c>
      <c r="HU419">
        <v>0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-5.597</v>
      </c>
      <c r="II419">
        <v>-0.1533</v>
      </c>
      <c r="IJ419">
        <v>-2.516739542632623</v>
      </c>
      <c r="IK419">
        <v>-0.003475500162460642</v>
      </c>
      <c r="IL419">
        <v>1.125610701116577E-07</v>
      </c>
      <c r="IM419">
        <v>8.211969671259291E-12</v>
      </c>
      <c r="IN419">
        <v>-0.1937301274936507</v>
      </c>
      <c r="IO419">
        <v>-0.01384364534232655</v>
      </c>
      <c r="IP419">
        <v>0.00103161831321913</v>
      </c>
      <c r="IQ419">
        <v>-1.444183994753534E-05</v>
      </c>
      <c r="IR419">
        <v>3</v>
      </c>
      <c r="IS419">
        <v>2339</v>
      </c>
      <c r="IT419">
        <v>1</v>
      </c>
      <c r="IU419">
        <v>31</v>
      </c>
      <c r="IV419">
        <v>8575.5</v>
      </c>
      <c r="IW419">
        <v>8575.5</v>
      </c>
      <c r="IX419">
        <v>2.5293</v>
      </c>
      <c r="IY419">
        <v>2.21436</v>
      </c>
      <c r="IZ419">
        <v>1.94702</v>
      </c>
      <c r="JA419">
        <v>2.63306</v>
      </c>
      <c r="JB419">
        <v>2.19482</v>
      </c>
      <c r="JC419">
        <v>2.38403</v>
      </c>
      <c r="JD419">
        <v>40.502</v>
      </c>
      <c r="JE419">
        <v>14.2809</v>
      </c>
      <c r="JF419">
        <v>18</v>
      </c>
      <c r="JG419">
        <v>536.956</v>
      </c>
      <c r="JH419">
        <v>771.551</v>
      </c>
      <c r="JI419">
        <v>25.0006</v>
      </c>
      <c r="JJ419">
        <v>33.3667</v>
      </c>
      <c r="JK419">
        <v>30.0004</v>
      </c>
      <c r="JL419">
        <v>33.3129</v>
      </c>
      <c r="JM419">
        <v>33.2264</v>
      </c>
      <c r="JN419">
        <v>50.6291</v>
      </c>
      <c r="JO419">
        <v>40.0626</v>
      </c>
      <c r="JP419">
        <v>0</v>
      </c>
      <c r="JQ419">
        <v>25</v>
      </c>
      <c r="JR419">
        <v>1030.03</v>
      </c>
      <c r="JS419">
        <v>14.9293</v>
      </c>
      <c r="JT419">
        <v>99.7864</v>
      </c>
      <c r="JU419">
        <v>99.76649999999999</v>
      </c>
    </row>
    <row r="420" spans="1:281">
      <c r="A420">
        <v>404</v>
      </c>
      <c r="B420">
        <v>1662657472</v>
      </c>
      <c r="C420">
        <v>6446.400000095367</v>
      </c>
      <c r="D420" t="s">
        <v>1234</v>
      </c>
      <c r="E420" t="s">
        <v>1235</v>
      </c>
      <c r="F420">
        <v>5</v>
      </c>
      <c r="G420" t="s">
        <v>999</v>
      </c>
      <c r="H420" t="s">
        <v>416</v>
      </c>
      <c r="I420">
        <v>1662657464.3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987.6363442236398</v>
      </c>
      <c r="AK420">
        <v>937.5861757575755</v>
      </c>
      <c r="AL420">
        <v>2.48376183678219</v>
      </c>
      <c r="AM420">
        <v>64.66516041558027</v>
      </c>
      <c r="AN420">
        <f>(AP420 - AO420 + DI420*1E3/(8.314*(DK420+273.15)) * AR420/DH420 * AQ420) * DH420/(100*CV420) * 1000/(1000 - AP420)</f>
        <v>0</v>
      </c>
      <c r="AO420">
        <v>14.83311244170419</v>
      </c>
      <c r="AP420">
        <v>21.7969851393189</v>
      </c>
      <c r="AQ420">
        <v>0.002253475420096749</v>
      </c>
      <c r="AR420">
        <v>93.32963312263985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1662657464.3</v>
      </c>
      <c r="DB420">
        <v>898.4989999999999</v>
      </c>
      <c r="DC420">
        <v>962.8690399999998</v>
      </c>
      <c r="DD420">
        <v>21.78658</v>
      </c>
      <c r="DE420">
        <v>14.80526</v>
      </c>
      <c r="DF420">
        <v>904.0596400000001</v>
      </c>
      <c r="DG420">
        <v>21.939972</v>
      </c>
      <c r="DH420">
        <v>500.01008</v>
      </c>
      <c r="DI420">
        <v>90.690288</v>
      </c>
      <c r="DJ420">
        <v>0.100003244</v>
      </c>
      <c r="DK420">
        <v>28.888988</v>
      </c>
      <c r="DL420">
        <v>28.369712</v>
      </c>
      <c r="DM420">
        <v>999.9</v>
      </c>
      <c r="DN420">
        <v>0</v>
      </c>
      <c r="DO420">
        <v>0</v>
      </c>
      <c r="DP420">
        <v>10002.0804</v>
      </c>
      <c r="DQ420">
        <v>0</v>
      </c>
      <c r="DR420">
        <v>157.66076</v>
      </c>
      <c r="DS420">
        <v>-64.37011600000001</v>
      </c>
      <c r="DT420">
        <v>918.5102400000001</v>
      </c>
      <c r="DU420">
        <v>977.33928</v>
      </c>
      <c r="DV420">
        <v>6.981304399999999</v>
      </c>
      <c r="DW420">
        <v>962.8690399999998</v>
      </c>
      <c r="DX420">
        <v>14.80526</v>
      </c>
      <c r="DY420">
        <v>1.97583</v>
      </c>
      <c r="DZ420">
        <v>1.3426948</v>
      </c>
      <c r="EA420">
        <v>17.251976</v>
      </c>
      <c r="EB420">
        <v>11.28542</v>
      </c>
      <c r="EC420">
        <v>1500.0072</v>
      </c>
      <c r="ED420">
        <v>0.9729952000000001</v>
      </c>
      <c r="EE420">
        <v>0.027004788</v>
      </c>
      <c r="EF420">
        <v>0</v>
      </c>
      <c r="EG420">
        <v>2.355948</v>
      </c>
      <c r="EH420">
        <v>0</v>
      </c>
      <c r="EI420">
        <v>16312.476</v>
      </c>
      <c r="EJ420">
        <v>12533.412</v>
      </c>
      <c r="EK420">
        <v>40.687</v>
      </c>
      <c r="EL420">
        <v>42.5</v>
      </c>
      <c r="EM420">
        <v>41.187</v>
      </c>
      <c r="EN420">
        <v>41.53472</v>
      </c>
      <c r="EO420">
        <v>40.062</v>
      </c>
      <c r="EP420">
        <v>1459.4972</v>
      </c>
      <c r="EQ420">
        <v>40.51</v>
      </c>
      <c r="ER420">
        <v>0</v>
      </c>
      <c r="ES420">
        <v>1662657472.1</v>
      </c>
      <c r="ET420">
        <v>0</v>
      </c>
      <c r="EU420">
        <v>2.336423076923077</v>
      </c>
      <c r="EV420">
        <v>-1.000868371437242</v>
      </c>
      <c r="EW420">
        <v>-105.0153846560998</v>
      </c>
      <c r="EX420">
        <v>16312.40384615385</v>
      </c>
      <c r="EY420">
        <v>15</v>
      </c>
      <c r="EZ420">
        <v>0</v>
      </c>
      <c r="FA420" t="s">
        <v>419</v>
      </c>
      <c r="FB420">
        <v>1662142938.1</v>
      </c>
      <c r="FC420">
        <v>1662142938.1</v>
      </c>
      <c r="FD420">
        <v>0</v>
      </c>
      <c r="FE420">
        <v>0.077</v>
      </c>
      <c r="FF420">
        <v>-0.133</v>
      </c>
      <c r="FG420">
        <v>-3.393</v>
      </c>
      <c r="FH420">
        <v>-0.24</v>
      </c>
      <c r="FI420">
        <v>419</v>
      </c>
      <c r="FJ420">
        <v>24</v>
      </c>
      <c r="FK420">
        <v>0.26</v>
      </c>
      <c r="FL420">
        <v>0.23</v>
      </c>
      <c r="FM420">
        <v>-65.76625365853658</v>
      </c>
      <c r="FN420">
        <v>30.0098278745643</v>
      </c>
      <c r="FO420">
        <v>3.448021303984433</v>
      </c>
      <c r="FP420">
        <v>0</v>
      </c>
      <c r="FQ420">
        <v>2.350167647058823</v>
      </c>
      <c r="FR420">
        <v>-0.606388080562032</v>
      </c>
      <c r="FS420">
        <v>0.2179711930786055</v>
      </c>
      <c r="FT420">
        <v>1</v>
      </c>
      <c r="FU420">
        <v>7.005526585365853</v>
      </c>
      <c r="FV420">
        <v>-0.4739270383275119</v>
      </c>
      <c r="FW420">
        <v>0.05062294291441268</v>
      </c>
      <c r="FX420">
        <v>0</v>
      </c>
      <c r="FY420">
        <v>1</v>
      </c>
      <c r="FZ420">
        <v>3</v>
      </c>
      <c r="GA420" t="s">
        <v>426</v>
      </c>
      <c r="GB420">
        <v>2.97473</v>
      </c>
      <c r="GC420">
        <v>2.71591</v>
      </c>
      <c r="GD420">
        <v>0.162049</v>
      </c>
      <c r="GE420">
        <v>0.166905</v>
      </c>
      <c r="GF420">
        <v>0.099396</v>
      </c>
      <c r="GG420">
        <v>0.0739982</v>
      </c>
      <c r="GH420">
        <v>26259</v>
      </c>
      <c r="GI420">
        <v>26235.7</v>
      </c>
      <c r="GJ420">
        <v>29171</v>
      </c>
      <c r="GK420">
        <v>29157.8</v>
      </c>
      <c r="GL420">
        <v>34838.7</v>
      </c>
      <c r="GM420">
        <v>35883.6</v>
      </c>
      <c r="GN420">
        <v>41112.6</v>
      </c>
      <c r="GO420">
        <v>41533.7</v>
      </c>
      <c r="GP420">
        <v>1.89753</v>
      </c>
      <c r="GQ420">
        <v>2.24128</v>
      </c>
      <c r="GR420">
        <v>-0.0355244</v>
      </c>
      <c r="GS420">
        <v>0</v>
      </c>
      <c r="GT420">
        <v>28.9696</v>
      </c>
      <c r="GU420">
        <v>999.9</v>
      </c>
      <c r="GV420">
        <v>37.8</v>
      </c>
      <c r="GW420">
        <v>36.8</v>
      </c>
      <c r="GX420">
        <v>25.9945</v>
      </c>
      <c r="GY420">
        <v>63.4799</v>
      </c>
      <c r="GZ420">
        <v>21.5345</v>
      </c>
      <c r="HA420">
        <v>2</v>
      </c>
      <c r="HB420">
        <v>0.482058</v>
      </c>
      <c r="HC420">
        <v>3.11055</v>
      </c>
      <c r="HD420">
        <v>20.3583</v>
      </c>
      <c r="HE420">
        <v>5.2089</v>
      </c>
      <c r="HF420">
        <v>12.0099</v>
      </c>
      <c r="HG420">
        <v>4.98455</v>
      </c>
      <c r="HH420">
        <v>3.28625</v>
      </c>
      <c r="HI420">
        <v>9999</v>
      </c>
      <c r="HJ420">
        <v>9999</v>
      </c>
      <c r="HK420">
        <v>9999</v>
      </c>
      <c r="HL420">
        <v>222.8</v>
      </c>
      <c r="HM420">
        <v>1.86752</v>
      </c>
      <c r="HN420">
        <v>1.86657</v>
      </c>
      <c r="HO420">
        <v>1.86596</v>
      </c>
      <c r="HP420">
        <v>1.86584</v>
      </c>
      <c r="HQ420">
        <v>1.8677</v>
      </c>
      <c r="HR420">
        <v>1.87012</v>
      </c>
      <c r="HS420">
        <v>1.86876</v>
      </c>
      <c r="HT420">
        <v>1.87026</v>
      </c>
      <c r="HU420">
        <v>0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-5.626</v>
      </c>
      <c r="II420">
        <v>-0.1533</v>
      </c>
      <c r="IJ420">
        <v>-2.516739542632623</v>
      </c>
      <c r="IK420">
        <v>-0.003475500162460642</v>
      </c>
      <c r="IL420">
        <v>1.125610701116577E-07</v>
      </c>
      <c r="IM420">
        <v>8.211969671259291E-12</v>
      </c>
      <c r="IN420">
        <v>-0.1937301274936507</v>
      </c>
      <c r="IO420">
        <v>-0.01384364534232655</v>
      </c>
      <c r="IP420">
        <v>0.00103161831321913</v>
      </c>
      <c r="IQ420">
        <v>-1.444183994753534E-05</v>
      </c>
      <c r="IR420">
        <v>3</v>
      </c>
      <c r="IS420">
        <v>2339</v>
      </c>
      <c r="IT420">
        <v>1</v>
      </c>
      <c r="IU420">
        <v>31</v>
      </c>
      <c r="IV420">
        <v>8575.6</v>
      </c>
      <c r="IW420">
        <v>8575.6</v>
      </c>
      <c r="IX420">
        <v>2.56348</v>
      </c>
      <c r="IY420">
        <v>2.22778</v>
      </c>
      <c r="IZ420">
        <v>1.94702</v>
      </c>
      <c r="JA420">
        <v>2.63306</v>
      </c>
      <c r="JB420">
        <v>2.19482</v>
      </c>
      <c r="JC420">
        <v>2.34741</v>
      </c>
      <c r="JD420">
        <v>40.502</v>
      </c>
      <c r="JE420">
        <v>14.2546</v>
      </c>
      <c r="JF420">
        <v>18</v>
      </c>
      <c r="JG420">
        <v>537.0650000000001</v>
      </c>
      <c r="JH420">
        <v>771.596</v>
      </c>
      <c r="JI420">
        <v>25.0009</v>
      </c>
      <c r="JJ420">
        <v>33.3693</v>
      </c>
      <c r="JK420">
        <v>30.0003</v>
      </c>
      <c r="JL420">
        <v>33.3155</v>
      </c>
      <c r="JM420">
        <v>33.2281</v>
      </c>
      <c r="JN420">
        <v>51.2367</v>
      </c>
      <c r="JO420">
        <v>39.7832</v>
      </c>
      <c r="JP420">
        <v>0</v>
      </c>
      <c r="JQ420">
        <v>25</v>
      </c>
      <c r="JR420">
        <v>968.644</v>
      </c>
      <c r="JS420">
        <v>14.9609</v>
      </c>
      <c r="JT420">
        <v>99.78789999999999</v>
      </c>
      <c r="JU420">
        <v>99.7664</v>
      </c>
    </row>
    <row r="421" spans="1:281">
      <c r="A421">
        <v>405</v>
      </c>
      <c r="B421">
        <v>1662657473.5</v>
      </c>
      <c r="C421">
        <v>6447.900000095367</v>
      </c>
      <c r="D421" t="s">
        <v>1236</v>
      </c>
      <c r="E421" t="s">
        <v>1237</v>
      </c>
      <c r="F421">
        <v>5</v>
      </c>
      <c r="G421" t="s">
        <v>999</v>
      </c>
      <c r="H421" t="s">
        <v>416</v>
      </c>
      <c r="I421">
        <v>1662657465.56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991.9912234967994</v>
      </c>
      <c r="AK421">
        <v>941.5851393939394</v>
      </c>
      <c r="AL421">
        <v>2.58570780341428</v>
      </c>
      <c r="AM421">
        <v>64.66516041558027</v>
      </c>
      <c r="AN421">
        <f>(AP421 - AO421 + DI421*1E3/(8.314*(DK421+273.15)) * AR421/DH421 * AQ421) * DH421/(100*CV421) * 1000/(1000 - AP421)</f>
        <v>0</v>
      </c>
      <c r="AO421">
        <v>14.83652066457775</v>
      </c>
      <c r="AP421">
        <v>21.79494819401444</v>
      </c>
      <c r="AQ421">
        <v>0.000972162445056797</v>
      </c>
      <c r="AR421">
        <v>93.32963312263985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1662657465.56</v>
      </c>
      <c r="DB421">
        <v>901.9391200000001</v>
      </c>
      <c r="DC421">
        <v>966.2223199999999</v>
      </c>
      <c r="DD421">
        <v>21.788436</v>
      </c>
      <c r="DE421">
        <v>14.815668</v>
      </c>
      <c r="DF421">
        <v>907.5109600000001</v>
      </c>
      <c r="DG421">
        <v>21.94180799999999</v>
      </c>
      <c r="DH421">
        <v>500.02568</v>
      </c>
      <c r="DI421">
        <v>90.69014800000001</v>
      </c>
      <c r="DJ421">
        <v>0.100032212</v>
      </c>
      <c r="DK421">
        <v>28.889856</v>
      </c>
      <c r="DL421">
        <v>28.37222</v>
      </c>
      <c r="DM421">
        <v>999.9</v>
      </c>
      <c r="DN421">
        <v>0</v>
      </c>
      <c r="DO421">
        <v>0</v>
      </c>
      <c r="DP421">
        <v>10000.8804</v>
      </c>
      <c r="DQ421">
        <v>0</v>
      </c>
      <c r="DR421">
        <v>158.0872</v>
      </c>
      <c r="DS421">
        <v>-64.28330799999999</v>
      </c>
      <c r="DT421">
        <v>922.02868</v>
      </c>
      <c r="DU421">
        <v>980.7533200000001</v>
      </c>
      <c r="DV421">
        <v>6.972756400000001</v>
      </c>
      <c r="DW421">
        <v>966.2223199999999</v>
      </c>
      <c r="DX421">
        <v>14.815668</v>
      </c>
      <c r="DY421">
        <v>1.9759956</v>
      </c>
      <c r="DZ421">
        <v>1.343636</v>
      </c>
      <c r="EA421">
        <v>17.2533</v>
      </c>
      <c r="EB421">
        <v>11.296012</v>
      </c>
      <c r="EC421">
        <v>1500.0076</v>
      </c>
      <c r="ED421">
        <v>0.9729952000000002</v>
      </c>
      <c r="EE421">
        <v>0.027004788</v>
      </c>
      <c r="EF421">
        <v>0</v>
      </c>
      <c r="EG421">
        <v>2.355412</v>
      </c>
      <c r="EH421">
        <v>0</v>
      </c>
      <c r="EI421">
        <v>16310.812</v>
      </c>
      <c r="EJ421">
        <v>12533.412</v>
      </c>
      <c r="EK421">
        <v>40.687</v>
      </c>
      <c r="EL421">
        <v>42.5</v>
      </c>
      <c r="EM421">
        <v>41.187</v>
      </c>
      <c r="EN421">
        <v>41.53472</v>
      </c>
      <c r="EO421">
        <v>40.062</v>
      </c>
      <c r="EP421">
        <v>1459.4976</v>
      </c>
      <c r="EQ421">
        <v>40.51</v>
      </c>
      <c r="ER421">
        <v>0</v>
      </c>
      <c r="ES421">
        <v>1662657473.9</v>
      </c>
      <c r="ET421">
        <v>0</v>
      </c>
      <c r="EU421">
        <v>2.312252</v>
      </c>
      <c r="EV421">
        <v>-0.3629230718993894</v>
      </c>
      <c r="EW421">
        <v>-189.999999728536</v>
      </c>
      <c r="EX421">
        <v>16310.016</v>
      </c>
      <c r="EY421">
        <v>15</v>
      </c>
      <c r="EZ421">
        <v>0</v>
      </c>
      <c r="FA421" t="s">
        <v>419</v>
      </c>
      <c r="FB421">
        <v>1662142938.1</v>
      </c>
      <c r="FC421">
        <v>1662142938.1</v>
      </c>
      <c r="FD421">
        <v>0</v>
      </c>
      <c r="FE421">
        <v>0.077</v>
      </c>
      <c r="FF421">
        <v>-0.133</v>
      </c>
      <c r="FG421">
        <v>-3.393</v>
      </c>
      <c r="FH421">
        <v>-0.24</v>
      </c>
      <c r="FI421">
        <v>419</v>
      </c>
      <c r="FJ421">
        <v>24</v>
      </c>
      <c r="FK421">
        <v>0.26</v>
      </c>
      <c r="FL421">
        <v>0.23</v>
      </c>
      <c r="FM421">
        <v>-65.029245</v>
      </c>
      <c r="FN421">
        <v>21.72620262664171</v>
      </c>
      <c r="FO421">
        <v>2.808314888589774</v>
      </c>
      <c r="FP421">
        <v>0</v>
      </c>
      <c r="FQ421">
        <v>2.335691176470588</v>
      </c>
      <c r="FR421">
        <v>-0.1827456039555888</v>
      </c>
      <c r="FS421">
        <v>0.2170729632928375</v>
      </c>
      <c r="FT421">
        <v>1</v>
      </c>
      <c r="FU421">
        <v>6.992077999999999</v>
      </c>
      <c r="FV421">
        <v>-0.4056781238274281</v>
      </c>
      <c r="FW421">
        <v>0.04354931257781233</v>
      </c>
      <c r="FX421">
        <v>0</v>
      </c>
      <c r="FY421">
        <v>1</v>
      </c>
      <c r="FZ421">
        <v>3</v>
      </c>
      <c r="GA421" t="s">
        <v>426</v>
      </c>
      <c r="GB421">
        <v>2.97489</v>
      </c>
      <c r="GC421">
        <v>2.71587</v>
      </c>
      <c r="GD421">
        <v>0.162498</v>
      </c>
      <c r="GE421">
        <v>0.167435</v>
      </c>
      <c r="GF421">
        <v>0.0993868</v>
      </c>
      <c r="GG421">
        <v>0.0740659</v>
      </c>
      <c r="GH421">
        <v>26244.9</v>
      </c>
      <c r="GI421">
        <v>26219.2</v>
      </c>
      <c r="GJ421">
        <v>29171</v>
      </c>
      <c r="GK421">
        <v>29158</v>
      </c>
      <c r="GL421">
        <v>34839.2</v>
      </c>
      <c r="GM421">
        <v>35881.1</v>
      </c>
      <c r="GN421">
        <v>41112.8</v>
      </c>
      <c r="GO421">
        <v>41534</v>
      </c>
      <c r="GP421">
        <v>1.89775</v>
      </c>
      <c r="GQ421">
        <v>2.2411</v>
      </c>
      <c r="GR421">
        <v>-0.035163</v>
      </c>
      <c r="GS421">
        <v>0</v>
      </c>
      <c r="GT421">
        <v>28.9701</v>
      </c>
      <c r="GU421">
        <v>999.9</v>
      </c>
      <c r="GV421">
        <v>37.8</v>
      </c>
      <c r="GW421">
        <v>36.8</v>
      </c>
      <c r="GX421">
        <v>25.9952</v>
      </c>
      <c r="GY421">
        <v>63.3499</v>
      </c>
      <c r="GZ421">
        <v>21.4423</v>
      </c>
      <c r="HA421">
        <v>2</v>
      </c>
      <c r="HB421">
        <v>0.482091</v>
      </c>
      <c r="HC421">
        <v>3.11256</v>
      </c>
      <c r="HD421">
        <v>20.3582</v>
      </c>
      <c r="HE421">
        <v>5.2092</v>
      </c>
      <c r="HF421">
        <v>12.0099</v>
      </c>
      <c r="HG421">
        <v>4.98445</v>
      </c>
      <c r="HH421">
        <v>3.2863</v>
      </c>
      <c r="HI421">
        <v>9999</v>
      </c>
      <c r="HJ421">
        <v>9999</v>
      </c>
      <c r="HK421">
        <v>9999</v>
      </c>
      <c r="HL421">
        <v>222.8</v>
      </c>
      <c r="HM421">
        <v>1.86752</v>
      </c>
      <c r="HN421">
        <v>1.86658</v>
      </c>
      <c r="HO421">
        <v>1.86595</v>
      </c>
      <c r="HP421">
        <v>1.86584</v>
      </c>
      <c r="HQ421">
        <v>1.8677</v>
      </c>
      <c r="HR421">
        <v>1.87012</v>
      </c>
      <c r="HS421">
        <v>1.86876</v>
      </c>
      <c r="HT421">
        <v>1.87026</v>
      </c>
      <c r="HU421">
        <v>0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-5.639</v>
      </c>
      <c r="II421">
        <v>-0.1534</v>
      </c>
      <c r="IJ421">
        <v>-2.516739542632623</v>
      </c>
      <c r="IK421">
        <v>-0.003475500162460642</v>
      </c>
      <c r="IL421">
        <v>1.125610701116577E-07</v>
      </c>
      <c r="IM421">
        <v>8.211969671259291E-12</v>
      </c>
      <c r="IN421">
        <v>-0.1937301274936507</v>
      </c>
      <c r="IO421">
        <v>-0.01384364534232655</v>
      </c>
      <c r="IP421">
        <v>0.00103161831321913</v>
      </c>
      <c r="IQ421">
        <v>-1.444183994753534E-05</v>
      </c>
      <c r="IR421">
        <v>3</v>
      </c>
      <c r="IS421">
        <v>2339</v>
      </c>
      <c r="IT421">
        <v>1</v>
      </c>
      <c r="IU421">
        <v>31</v>
      </c>
      <c r="IV421">
        <v>8575.6</v>
      </c>
      <c r="IW421">
        <v>8575.6</v>
      </c>
      <c r="IX421">
        <v>2.60254</v>
      </c>
      <c r="IY421">
        <v>2.22778</v>
      </c>
      <c r="IZ421">
        <v>1.94702</v>
      </c>
      <c r="JA421">
        <v>2.6355</v>
      </c>
      <c r="JB421">
        <v>2.19482</v>
      </c>
      <c r="JC421">
        <v>2.38403</v>
      </c>
      <c r="JD421">
        <v>40.502</v>
      </c>
      <c r="JE421">
        <v>14.2634</v>
      </c>
      <c r="JF421">
        <v>18</v>
      </c>
      <c r="JG421">
        <v>537.225</v>
      </c>
      <c r="JH421">
        <v>771.438</v>
      </c>
      <c r="JI421">
        <v>25.001</v>
      </c>
      <c r="JJ421">
        <v>33.3703</v>
      </c>
      <c r="JK421">
        <v>30.0003</v>
      </c>
      <c r="JL421">
        <v>33.3158</v>
      </c>
      <c r="JM421">
        <v>33.2291</v>
      </c>
      <c r="JN421">
        <v>52.073</v>
      </c>
      <c r="JO421">
        <v>39.7832</v>
      </c>
      <c r="JP421">
        <v>0</v>
      </c>
      <c r="JQ421">
        <v>25</v>
      </c>
      <c r="JR421">
        <v>975.323</v>
      </c>
      <c r="JS421">
        <v>14.9815</v>
      </c>
      <c r="JT421">
        <v>99.7882</v>
      </c>
      <c r="JU421">
        <v>99.7671</v>
      </c>
    </row>
    <row r="422" spans="1:281">
      <c r="A422">
        <v>406</v>
      </c>
      <c r="B422">
        <v>1662657477</v>
      </c>
      <c r="C422">
        <v>6451.400000095367</v>
      </c>
      <c r="D422" t="s">
        <v>1238</v>
      </c>
      <c r="E422" t="s">
        <v>1239</v>
      </c>
      <c r="F422">
        <v>5</v>
      </c>
      <c r="G422" t="s">
        <v>999</v>
      </c>
      <c r="H422" t="s">
        <v>416</v>
      </c>
      <c r="I422">
        <v>1662657469.3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1003.139991549452</v>
      </c>
      <c r="AK422">
        <v>951.3846545454539</v>
      </c>
      <c r="AL422">
        <v>2.798873609432747</v>
      </c>
      <c r="AM422">
        <v>64.66516041558027</v>
      </c>
      <c r="AN422">
        <f>(AP422 - AO422 + DI422*1E3/(8.314*(DK422+273.15)) * AR422/DH422 * AQ422) * DH422/(100*CV422) * 1000/(1000 - AP422)</f>
        <v>0</v>
      </c>
      <c r="AO422">
        <v>14.83709300396683</v>
      </c>
      <c r="AP422">
        <v>21.78623085655316</v>
      </c>
      <c r="AQ422">
        <v>2.08831779450366E-05</v>
      </c>
      <c r="AR422">
        <v>93.32963312263985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1662657469.3</v>
      </c>
      <c r="DB422">
        <v>911.9577599999998</v>
      </c>
      <c r="DC422">
        <v>975.6643999999999</v>
      </c>
      <c r="DD422">
        <v>21.791828</v>
      </c>
      <c r="DE422">
        <v>14.845316</v>
      </c>
      <c r="DF422">
        <v>917.5622</v>
      </c>
      <c r="DG422">
        <v>21.94516</v>
      </c>
      <c r="DH422">
        <v>500.0191600000001</v>
      </c>
      <c r="DI422">
        <v>90.68963599999999</v>
      </c>
      <c r="DJ422">
        <v>0.100019932</v>
      </c>
      <c r="DK422">
        <v>28.892816</v>
      </c>
      <c r="DL422">
        <v>28.3819</v>
      </c>
      <c r="DM422">
        <v>999.9</v>
      </c>
      <c r="DN422">
        <v>0</v>
      </c>
      <c r="DO422">
        <v>0</v>
      </c>
      <c r="DP422">
        <v>9998.332399999999</v>
      </c>
      <c r="DQ422">
        <v>0</v>
      </c>
      <c r="DR422">
        <v>159.57232</v>
      </c>
      <c r="DS422">
        <v>-63.70680399999999</v>
      </c>
      <c r="DT422">
        <v>932.2736000000001</v>
      </c>
      <c r="DU422">
        <v>990.36716</v>
      </c>
      <c r="DV422">
        <v>6.946497599999999</v>
      </c>
      <c r="DW422">
        <v>975.6643999999999</v>
      </c>
      <c r="DX422">
        <v>14.845316</v>
      </c>
      <c r="DY422">
        <v>1.9762912</v>
      </c>
      <c r="DZ422">
        <v>1.3463172</v>
      </c>
      <c r="EA422">
        <v>17.255668</v>
      </c>
      <c r="EB422">
        <v>11.326116</v>
      </c>
      <c r="EC422">
        <v>1500.0116</v>
      </c>
      <c r="ED422">
        <v>0.9729952000000002</v>
      </c>
      <c r="EE422">
        <v>0.027004788</v>
      </c>
      <c r="EF422">
        <v>0</v>
      </c>
      <c r="EG422">
        <v>2.340244</v>
      </c>
      <c r="EH422">
        <v>0</v>
      </c>
      <c r="EI422">
        <v>16301.152</v>
      </c>
      <c r="EJ422">
        <v>12533.46</v>
      </c>
      <c r="EK422">
        <v>40.687</v>
      </c>
      <c r="EL422">
        <v>42.5</v>
      </c>
      <c r="EM422">
        <v>41.187</v>
      </c>
      <c r="EN422">
        <v>41.53968</v>
      </c>
      <c r="EO422">
        <v>40.062</v>
      </c>
      <c r="EP422">
        <v>1459.5016</v>
      </c>
      <c r="EQ422">
        <v>40.51</v>
      </c>
      <c r="ER422">
        <v>0</v>
      </c>
      <c r="ES422">
        <v>1662657476.9</v>
      </c>
      <c r="ET422">
        <v>0</v>
      </c>
      <c r="EU422">
        <v>2.323226923076923</v>
      </c>
      <c r="EV422">
        <v>-0.2767350397335696</v>
      </c>
      <c r="EW422">
        <v>-231.3675212749429</v>
      </c>
      <c r="EX422">
        <v>16301.68076923077</v>
      </c>
      <c r="EY422">
        <v>15</v>
      </c>
      <c r="EZ422">
        <v>0</v>
      </c>
      <c r="FA422" t="s">
        <v>419</v>
      </c>
      <c r="FB422">
        <v>1662142938.1</v>
      </c>
      <c r="FC422">
        <v>1662142938.1</v>
      </c>
      <c r="FD422">
        <v>0</v>
      </c>
      <c r="FE422">
        <v>0.077</v>
      </c>
      <c r="FF422">
        <v>-0.133</v>
      </c>
      <c r="FG422">
        <v>-3.393</v>
      </c>
      <c r="FH422">
        <v>-0.24</v>
      </c>
      <c r="FI422">
        <v>419</v>
      </c>
      <c r="FJ422">
        <v>24</v>
      </c>
      <c r="FK422">
        <v>0.26</v>
      </c>
      <c r="FL422">
        <v>0.23</v>
      </c>
      <c r="FM422">
        <v>-64.52406499999999</v>
      </c>
      <c r="FN422">
        <v>8.255903189493637</v>
      </c>
      <c r="FO422">
        <v>2.229637554015226</v>
      </c>
      <c r="FP422">
        <v>0</v>
      </c>
      <c r="FQ422">
        <v>2.350464705882353</v>
      </c>
      <c r="FR422">
        <v>-0.4523300213943045</v>
      </c>
      <c r="FS422">
        <v>0.2360767757498456</v>
      </c>
      <c r="FT422">
        <v>1</v>
      </c>
      <c r="FU422">
        <v>6.969547750000001</v>
      </c>
      <c r="FV422">
        <v>-0.3694202251407409</v>
      </c>
      <c r="FW422">
        <v>0.03995840321431152</v>
      </c>
      <c r="FX422">
        <v>0</v>
      </c>
      <c r="FY422">
        <v>1</v>
      </c>
      <c r="FZ422">
        <v>3</v>
      </c>
      <c r="GA422" t="s">
        <v>426</v>
      </c>
      <c r="GB422">
        <v>2.97444</v>
      </c>
      <c r="GC422">
        <v>2.71537</v>
      </c>
      <c r="GD422">
        <v>0.16361</v>
      </c>
      <c r="GE422">
        <v>0.168648</v>
      </c>
      <c r="GF422">
        <v>0.0993665</v>
      </c>
      <c r="GG422">
        <v>0.07417559999999999</v>
      </c>
      <c r="GH422">
        <v>26209.7</v>
      </c>
      <c r="GI422">
        <v>26180.3</v>
      </c>
      <c r="GJ422">
        <v>29170.7</v>
      </c>
      <c r="GK422">
        <v>29157.4</v>
      </c>
      <c r="GL422">
        <v>34839.6</v>
      </c>
      <c r="GM422">
        <v>35876.3</v>
      </c>
      <c r="GN422">
        <v>41112.3</v>
      </c>
      <c r="GO422">
        <v>41533.3</v>
      </c>
      <c r="GP422">
        <v>1.89708</v>
      </c>
      <c r="GQ422">
        <v>2.24153</v>
      </c>
      <c r="GR422">
        <v>-0.0345483</v>
      </c>
      <c r="GS422">
        <v>0</v>
      </c>
      <c r="GT422">
        <v>28.9721</v>
      </c>
      <c r="GU422">
        <v>999.9</v>
      </c>
      <c r="GV422">
        <v>37.8</v>
      </c>
      <c r="GW422">
        <v>36.8</v>
      </c>
      <c r="GX422">
        <v>25.995</v>
      </c>
      <c r="GY422">
        <v>63.34</v>
      </c>
      <c r="GZ422">
        <v>21.5545</v>
      </c>
      <c r="HA422">
        <v>2</v>
      </c>
      <c r="HB422">
        <v>0.48235</v>
      </c>
      <c r="HC422">
        <v>3.11603</v>
      </c>
      <c r="HD422">
        <v>20.3582</v>
      </c>
      <c r="HE422">
        <v>5.2089</v>
      </c>
      <c r="HF422">
        <v>12.0099</v>
      </c>
      <c r="HG422">
        <v>4.98435</v>
      </c>
      <c r="HH422">
        <v>3.28623</v>
      </c>
      <c r="HI422">
        <v>9999</v>
      </c>
      <c r="HJ422">
        <v>9999</v>
      </c>
      <c r="HK422">
        <v>9999</v>
      </c>
      <c r="HL422">
        <v>222.8</v>
      </c>
      <c r="HM422">
        <v>1.86752</v>
      </c>
      <c r="HN422">
        <v>1.86655</v>
      </c>
      <c r="HO422">
        <v>1.86596</v>
      </c>
      <c r="HP422">
        <v>1.86584</v>
      </c>
      <c r="HQ422">
        <v>1.8677</v>
      </c>
      <c r="HR422">
        <v>1.87012</v>
      </c>
      <c r="HS422">
        <v>1.86875</v>
      </c>
      <c r="HT422">
        <v>1.87024</v>
      </c>
      <c r="HU422">
        <v>0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-5.67</v>
      </c>
      <c r="II422">
        <v>-0.1534</v>
      </c>
      <c r="IJ422">
        <v>-2.516739542632623</v>
      </c>
      <c r="IK422">
        <v>-0.003475500162460642</v>
      </c>
      <c r="IL422">
        <v>1.125610701116577E-07</v>
      </c>
      <c r="IM422">
        <v>8.211969671259291E-12</v>
      </c>
      <c r="IN422">
        <v>-0.1937301274936507</v>
      </c>
      <c r="IO422">
        <v>-0.01384364534232655</v>
      </c>
      <c r="IP422">
        <v>0.00103161831321913</v>
      </c>
      <c r="IQ422">
        <v>-1.444183994753534E-05</v>
      </c>
      <c r="IR422">
        <v>3</v>
      </c>
      <c r="IS422">
        <v>2339</v>
      </c>
      <c r="IT422">
        <v>1</v>
      </c>
      <c r="IU422">
        <v>31</v>
      </c>
      <c r="IV422">
        <v>8575.6</v>
      </c>
      <c r="IW422">
        <v>8575.6</v>
      </c>
      <c r="IX422">
        <v>2.62817</v>
      </c>
      <c r="IY422">
        <v>2.21436</v>
      </c>
      <c r="IZ422">
        <v>1.94702</v>
      </c>
      <c r="JA422">
        <v>2.63062</v>
      </c>
      <c r="JB422">
        <v>2.19482</v>
      </c>
      <c r="JC422">
        <v>2.39136</v>
      </c>
      <c r="JD422">
        <v>40.502</v>
      </c>
      <c r="JE422">
        <v>14.2721</v>
      </c>
      <c r="JF422">
        <v>18</v>
      </c>
      <c r="JG422">
        <v>536.776</v>
      </c>
      <c r="JH422">
        <v>771.876</v>
      </c>
      <c r="JI422">
        <v>25.001</v>
      </c>
      <c r="JJ422">
        <v>33.373</v>
      </c>
      <c r="JK422">
        <v>30.0004</v>
      </c>
      <c r="JL422">
        <v>33.3185</v>
      </c>
      <c r="JM422">
        <v>33.2311</v>
      </c>
      <c r="JN422">
        <v>52.4523</v>
      </c>
      <c r="JO422">
        <v>39.4911</v>
      </c>
      <c r="JP422">
        <v>0</v>
      </c>
      <c r="JQ422">
        <v>25</v>
      </c>
      <c r="JR422">
        <v>1056.85</v>
      </c>
      <c r="JS422">
        <v>15.0153</v>
      </c>
      <c r="JT422">
        <v>99.7871</v>
      </c>
      <c r="JU422">
        <v>99.7653</v>
      </c>
    </row>
    <row r="423" spans="1:281">
      <c r="A423">
        <v>407</v>
      </c>
      <c r="B423">
        <v>1662657478.5</v>
      </c>
      <c r="C423">
        <v>6452.900000095367</v>
      </c>
      <c r="D423" t="s">
        <v>1240</v>
      </c>
      <c r="E423" t="s">
        <v>1241</v>
      </c>
      <c r="F423">
        <v>5</v>
      </c>
      <c r="G423" t="s">
        <v>999</v>
      </c>
      <c r="H423" t="s">
        <v>416</v>
      </c>
      <c r="I423">
        <v>1662657470.56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1007.996033819031</v>
      </c>
      <c r="AK423">
        <v>955.8091090909093</v>
      </c>
      <c r="AL423">
        <v>2.882543375791532</v>
      </c>
      <c r="AM423">
        <v>64.66516041558027</v>
      </c>
      <c r="AN423">
        <f>(AP423 - AO423 + DI423*1E3/(8.314*(DK423+273.15)) * AR423/DH423 * AQ423) * DH423/(100*CV423) * 1000/(1000 - AP423)</f>
        <v>0</v>
      </c>
      <c r="AO423">
        <v>14.85592924747037</v>
      </c>
      <c r="AP423">
        <v>21.78598224974201</v>
      </c>
      <c r="AQ423">
        <v>-0.0004013757290535679</v>
      </c>
      <c r="AR423">
        <v>93.32963312263985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1662657470.56</v>
      </c>
      <c r="DB423">
        <v>915.2634399999999</v>
      </c>
      <c r="DC423">
        <v>978.9951999999998</v>
      </c>
      <c r="DD423">
        <v>21.79252399999999</v>
      </c>
      <c r="DE423">
        <v>14.851948</v>
      </c>
      <c r="DF423">
        <v>920.87868</v>
      </c>
      <c r="DG423">
        <v>21.945848</v>
      </c>
      <c r="DH423">
        <v>500.01204</v>
      </c>
      <c r="DI423">
        <v>90.689488</v>
      </c>
      <c r="DJ423">
        <v>0.100000764</v>
      </c>
      <c r="DK423">
        <v>28.893756</v>
      </c>
      <c r="DL423">
        <v>28.385612</v>
      </c>
      <c r="DM423">
        <v>999.9</v>
      </c>
      <c r="DN423">
        <v>0</v>
      </c>
      <c r="DO423">
        <v>0</v>
      </c>
      <c r="DP423">
        <v>9998.6564</v>
      </c>
      <c r="DQ423">
        <v>0</v>
      </c>
      <c r="DR423">
        <v>159.94728</v>
      </c>
      <c r="DS423">
        <v>-63.732072</v>
      </c>
      <c r="DT423">
        <v>935.65356</v>
      </c>
      <c r="DU423">
        <v>993.75488</v>
      </c>
      <c r="DV423">
        <v>6.9405588</v>
      </c>
      <c r="DW423">
        <v>978.9951999999998</v>
      </c>
      <c r="DX423">
        <v>14.851948</v>
      </c>
      <c r="DY423">
        <v>1.9763504</v>
      </c>
      <c r="DZ423">
        <v>1.3469164</v>
      </c>
      <c r="EA423">
        <v>17.256144</v>
      </c>
      <c r="EB423">
        <v>11.332828</v>
      </c>
      <c r="EC423">
        <v>1500.0144</v>
      </c>
      <c r="ED423">
        <v>0.9729952000000002</v>
      </c>
      <c r="EE423">
        <v>0.027004788</v>
      </c>
      <c r="EF423">
        <v>0</v>
      </c>
      <c r="EG423">
        <v>2.320496</v>
      </c>
      <c r="EH423">
        <v>0</v>
      </c>
      <c r="EI423">
        <v>16296.8</v>
      </c>
      <c r="EJ423">
        <v>12533.484</v>
      </c>
      <c r="EK423">
        <v>40.687</v>
      </c>
      <c r="EL423">
        <v>42.5</v>
      </c>
      <c r="EM423">
        <v>41.187</v>
      </c>
      <c r="EN423">
        <v>41.53472</v>
      </c>
      <c r="EO423">
        <v>40.062</v>
      </c>
      <c r="EP423">
        <v>1459.5044</v>
      </c>
      <c r="EQ423">
        <v>40.51</v>
      </c>
      <c r="ER423">
        <v>0</v>
      </c>
      <c r="ES423">
        <v>1662657478.7</v>
      </c>
      <c r="ET423">
        <v>0</v>
      </c>
      <c r="EU423">
        <v>2.289976</v>
      </c>
      <c r="EV423">
        <v>-0.3408230640765915</v>
      </c>
      <c r="EW423">
        <v>-198.3153844674415</v>
      </c>
      <c r="EX423">
        <v>16293.992</v>
      </c>
      <c r="EY423">
        <v>15</v>
      </c>
      <c r="EZ423">
        <v>0</v>
      </c>
      <c r="FA423" t="s">
        <v>419</v>
      </c>
      <c r="FB423">
        <v>1662142938.1</v>
      </c>
      <c r="FC423">
        <v>1662142938.1</v>
      </c>
      <c r="FD423">
        <v>0</v>
      </c>
      <c r="FE423">
        <v>0.077</v>
      </c>
      <c r="FF423">
        <v>-0.133</v>
      </c>
      <c r="FG423">
        <v>-3.393</v>
      </c>
      <c r="FH423">
        <v>-0.24</v>
      </c>
      <c r="FI423">
        <v>419</v>
      </c>
      <c r="FJ423">
        <v>24</v>
      </c>
      <c r="FK423">
        <v>0.26</v>
      </c>
      <c r="FL423">
        <v>0.23</v>
      </c>
      <c r="FM423">
        <v>-64.5515175</v>
      </c>
      <c r="FN423">
        <v>5.815192120075102</v>
      </c>
      <c r="FO423">
        <v>2.24604538343368</v>
      </c>
      <c r="FP423">
        <v>0</v>
      </c>
      <c r="FQ423">
        <v>2.342408823529412</v>
      </c>
      <c r="FR423">
        <v>-0.4376669196621851</v>
      </c>
      <c r="FS423">
        <v>0.2355946835608676</v>
      </c>
      <c r="FT423">
        <v>1</v>
      </c>
      <c r="FU423">
        <v>6.961827</v>
      </c>
      <c r="FV423">
        <v>-0.3568838273921326</v>
      </c>
      <c r="FW423">
        <v>0.03859013748355922</v>
      </c>
      <c r="FX423">
        <v>0</v>
      </c>
      <c r="FY423">
        <v>1</v>
      </c>
      <c r="FZ423">
        <v>3</v>
      </c>
      <c r="GA423" t="s">
        <v>426</v>
      </c>
      <c r="GB423">
        <v>2.97457</v>
      </c>
      <c r="GC423">
        <v>2.7156</v>
      </c>
      <c r="GD423">
        <v>0.164106</v>
      </c>
      <c r="GE423">
        <v>0.169195</v>
      </c>
      <c r="GF423">
        <v>0.09936730000000001</v>
      </c>
      <c r="GG423">
        <v>0.0742275</v>
      </c>
      <c r="GH423">
        <v>26194.2</v>
      </c>
      <c r="GI423">
        <v>26162.9</v>
      </c>
      <c r="GJ423">
        <v>29170.8</v>
      </c>
      <c r="GK423">
        <v>29157.2</v>
      </c>
      <c r="GL423">
        <v>34839.5</v>
      </c>
      <c r="GM423">
        <v>35874.1</v>
      </c>
      <c r="GN423">
        <v>41112.3</v>
      </c>
      <c r="GO423">
        <v>41533</v>
      </c>
      <c r="GP423">
        <v>1.89708</v>
      </c>
      <c r="GQ423">
        <v>2.2415</v>
      </c>
      <c r="GR423">
        <v>-0.0342503</v>
      </c>
      <c r="GS423">
        <v>0</v>
      </c>
      <c r="GT423">
        <v>28.9725</v>
      </c>
      <c r="GU423">
        <v>999.9</v>
      </c>
      <c r="GV423">
        <v>37.8</v>
      </c>
      <c r="GW423">
        <v>36.8</v>
      </c>
      <c r="GX423">
        <v>25.9943</v>
      </c>
      <c r="GY423">
        <v>63.36</v>
      </c>
      <c r="GZ423">
        <v>21.4784</v>
      </c>
      <c r="HA423">
        <v>2</v>
      </c>
      <c r="HB423">
        <v>0.482383</v>
      </c>
      <c r="HC423">
        <v>3.1165</v>
      </c>
      <c r="HD423">
        <v>20.3582</v>
      </c>
      <c r="HE423">
        <v>5.2095</v>
      </c>
      <c r="HF423">
        <v>12.0099</v>
      </c>
      <c r="HG423">
        <v>4.9846</v>
      </c>
      <c r="HH423">
        <v>3.28638</v>
      </c>
      <c r="HI423">
        <v>9999</v>
      </c>
      <c r="HJ423">
        <v>9999</v>
      </c>
      <c r="HK423">
        <v>9999</v>
      </c>
      <c r="HL423">
        <v>222.8</v>
      </c>
      <c r="HM423">
        <v>1.86752</v>
      </c>
      <c r="HN423">
        <v>1.86656</v>
      </c>
      <c r="HO423">
        <v>1.86596</v>
      </c>
      <c r="HP423">
        <v>1.86584</v>
      </c>
      <c r="HQ423">
        <v>1.8677</v>
      </c>
      <c r="HR423">
        <v>1.87012</v>
      </c>
      <c r="HS423">
        <v>1.86874</v>
      </c>
      <c r="HT423">
        <v>1.87023</v>
      </c>
      <c r="HU423">
        <v>0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-5.684</v>
      </c>
      <c r="II423">
        <v>-0.1534</v>
      </c>
      <c r="IJ423">
        <v>-2.516739542632623</v>
      </c>
      <c r="IK423">
        <v>-0.003475500162460642</v>
      </c>
      <c r="IL423">
        <v>1.125610701116577E-07</v>
      </c>
      <c r="IM423">
        <v>8.211969671259291E-12</v>
      </c>
      <c r="IN423">
        <v>-0.1937301274936507</v>
      </c>
      <c r="IO423">
        <v>-0.01384364534232655</v>
      </c>
      <c r="IP423">
        <v>0.00103161831321913</v>
      </c>
      <c r="IQ423">
        <v>-1.444183994753534E-05</v>
      </c>
      <c r="IR423">
        <v>3</v>
      </c>
      <c r="IS423">
        <v>2339</v>
      </c>
      <c r="IT423">
        <v>1</v>
      </c>
      <c r="IU423">
        <v>31</v>
      </c>
      <c r="IV423">
        <v>8575.700000000001</v>
      </c>
      <c r="IW423">
        <v>8575.700000000001</v>
      </c>
      <c r="IX423">
        <v>2.59766</v>
      </c>
      <c r="IY423">
        <v>2.21069</v>
      </c>
      <c r="IZ423">
        <v>1.94702</v>
      </c>
      <c r="JA423">
        <v>2.62817</v>
      </c>
      <c r="JB423">
        <v>2.19482</v>
      </c>
      <c r="JC423">
        <v>2.40356</v>
      </c>
      <c r="JD423">
        <v>40.502</v>
      </c>
      <c r="JE423">
        <v>14.2721</v>
      </c>
      <c r="JF423">
        <v>18</v>
      </c>
      <c r="JG423">
        <v>536.779</v>
      </c>
      <c r="JH423">
        <v>771.864</v>
      </c>
      <c r="JI423">
        <v>25.0008</v>
      </c>
      <c r="JJ423">
        <v>33.374</v>
      </c>
      <c r="JK423">
        <v>30.0004</v>
      </c>
      <c r="JL423">
        <v>33.3188</v>
      </c>
      <c r="JM423">
        <v>33.2321</v>
      </c>
      <c r="JN423">
        <v>51.9785</v>
      </c>
      <c r="JO423">
        <v>39.4911</v>
      </c>
      <c r="JP423">
        <v>0</v>
      </c>
      <c r="JQ423">
        <v>25</v>
      </c>
      <c r="JR423">
        <v>1063.55</v>
      </c>
      <c r="JS423">
        <v>15.0248</v>
      </c>
      <c r="JT423">
        <v>99.7871</v>
      </c>
      <c r="JU423">
        <v>99.7647</v>
      </c>
    </row>
    <row r="424" spans="1:281">
      <c r="A424">
        <v>408</v>
      </c>
      <c r="B424">
        <v>1662657482</v>
      </c>
      <c r="C424">
        <v>6456.400000095367</v>
      </c>
      <c r="D424" t="s">
        <v>1242</v>
      </c>
      <c r="E424" t="s">
        <v>1243</v>
      </c>
      <c r="F424">
        <v>5</v>
      </c>
      <c r="G424" t="s">
        <v>999</v>
      </c>
      <c r="H424" t="s">
        <v>416</v>
      </c>
      <c r="I424">
        <v>1662657474.3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1019.528278922361</v>
      </c>
      <c r="AK424">
        <v>966.4989333333327</v>
      </c>
      <c r="AL424">
        <v>3.052327917800592</v>
      </c>
      <c r="AM424">
        <v>64.66516041558027</v>
      </c>
      <c r="AN424">
        <f>(AP424 - AO424 + DI424*1E3/(8.314*(DK424+273.15)) * AR424/DH424 * AQ424) * DH424/(100*CV424) * 1000/(1000 - AP424)</f>
        <v>0</v>
      </c>
      <c r="AO424">
        <v>14.88908438589004</v>
      </c>
      <c r="AP424">
        <v>21.78915098039217</v>
      </c>
      <c r="AQ424">
        <v>-0.0003700934293783951</v>
      </c>
      <c r="AR424">
        <v>93.32963312263985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1662657474.3</v>
      </c>
      <c r="DB424">
        <v>925.1056</v>
      </c>
      <c r="DC424">
        <v>990.17988</v>
      </c>
      <c r="DD424">
        <v>21.792032</v>
      </c>
      <c r="DE424">
        <v>14.880472</v>
      </c>
      <c r="DF424">
        <v>930.75296</v>
      </c>
      <c r="DG424">
        <v>21.945368</v>
      </c>
      <c r="DH424">
        <v>500.03652</v>
      </c>
      <c r="DI424">
        <v>90.688984</v>
      </c>
      <c r="DJ424">
        <v>0.100093448</v>
      </c>
      <c r="DK424">
        <v>28.896808</v>
      </c>
      <c r="DL424">
        <v>28.39672</v>
      </c>
      <c r="DM424">
        <v>999.9</v>
      </c>
      <c r="DN424">
        <v>0</v>
      </c>
      <c r="DO424">
        <v>0</v>
      </c>
      <c r="DP424">
        <v>9995.228000000001</v>
      </c>
      <c r="DQ424">
        <v>0</v>
      </c>
      <c r="DR424">
        <v>160.4658</v>
      </c>
      <c r="DS424">
        <v>-65.074348</v>
      </c>
      <c r="DT424">
        <v>945.7145199999999</v>
      </c>
      <c r="DU424">
        <v>1005.13732</v>
      </c>
      <c r="DV424">
        <v>6.911558</v>
      </c>
      <c r="DW424">
        <v>990.17988</v>
      </c>
      <c r="DX424">
        <v>14.880472</v>
      </c>
      <c r="DY424">
        <v>1.9762948</v>
      </c>
      <c r="DZ424">
        <v>1.3494956</v>
      </c>
      <c r="EA424">
        <v>17.255704</v>
      </c>
      <c r="EB424">
        <v>11.361656</v>
      </c>
      <c r="EC424">
        <v>1500.0236</v>
      </c>
      <c r="ED424">
        <v>0.9729952000000002</v>
      </c>
      <c r="EE424">
        <v>0.027004788</v>
      </c>
      <c r="EF424">
        <v>0</v>
      </c>
      <c r="EG424">
        <v>2.305192</v>
      </c>
      <c r="EH424">
        <v>0</v>
      </c>
      <c r="EI424">
        <v>16285.176</v>
      </c>
      <c r="EJ424">
        <v>12533.564</v>
      </c>
      <c r="EK424">
        <v>40.687</v>
      </c>
      <c r="EL424">
        <v>42.5</v>
      </c>
      <c r="EM424">
        <v>41.187</v>
      </c>
      <c r="EN424">
        <v>41.5248</v>
      </c>
      <c r="EO424">
        <v>40.062</v>
      </c>
      <c r="EP424">
        <v>1459.5136</v>
      </c>
      <c r="EQ424">
        <v>40.51</v>
      </c>
      <c r="ER424">
        <v>0</v>
      </c>
      <c r="ES424">
        <v>1662657482.3</v>
      </c>
      <c r="ET424">
        <v>0</v>
      </c>
      <c r="EU424">
        <v>2.259616</v>
      </c>
      <c r="EV424">
        <v>-0.4589461430358465</v>
      </c>
      <c r="EW424">
        <v>-144.3153846573099</v>
      </c>
      <c r="EX424">
        <v>16283.528</v>
      </c>
      <c r="EY424">
        <v>15</v>
      </c>
      <c r="EZ424">
        <v>0</v>
      </c>
      <c r="FA424" t="s">
        <v>419</v>
      </c>
      <c r="FB424">
        <v>1662142938.1</v>
      </c>
      <c r="FC424">
        <v>1662142938.1</v>
      </c>
      <c r="FD424">
        <v>0</v>
      </c>
      <c r="FE424">
        <v>0.077</v>
      </c>
      <c r="FF424">
        <v>-0.133</v>
      </c>
      <c r="FG424">
        <v>-3.393</v>
      </c>
      <c r="FH424">
        <v>-0.24</v>
      </c>
      <c r="FI424">
        <v>419</v>
      </c>
      <c r="FJ424">
        <v>24</v>
      </c>
      <c r="FK424">
        <v>0.26</v>
      </c>
      <c r="FL424">
        <v>0.23</v>
      </c>
      <c r="FM424">
        <v>-64.56843170731707</v>
      </c>
      <c r="FN424">
        <v>-15.45426898954708</v>
      </c>
      <c r="FO424">
        <v>2.135228613045979</v>
      </c>
      <c r="FP424">
        <v>0</v>
      </c>
      <c r="FQ424">
        <v>2.296376470588235</v>
      </c>
      <c r="FR424">
        <v>-0.4296287189018019</v>
      </c>
      <c r="FS424">
        <v>0.2358660438105438</v>
      </c>
      <c r="FT424">
        <v>1</v>
      </c>
      <c r="FU424">
        <v>6.926314390243903</v>
      </c>
      <c r="FV424">
        <v>-0.4073989547038376</v>
      </c>
      <c r="FW424">
        <v>0.04539481232039406</v>
      </c>
      <c r="FX424">
        <v>0</v>
      </c>
      <c r="FY424">
        <v>1</v>
      </c>
      <c r="FZ424">
        <v>3</v>
      </c>
      <c r="GA424" t="s">
        <v>426</v>
      </c>
      <c r="GB424">
        <v>2.97476</v>
      </c>
      <c r="GC424">
        <v>2.71586</v>
      </c>
      <c r="GD424">
        <v>0.165302</v>
      </c>
      <c r="GE424">
        <v>0.17049</v>
      </c>
      <c r="GF424">
        <v>0.09937650000000001</v>
      </c>
      <c r="GG424">
        <v>0.074532</v>
      </c>
      <c r="GH424">
        <v>26155.9</v>
      </c>
      <c r="GI424">
        <v>26122.5</v>
      </c>
      <c r="GJ424">
        <v>29169.9</v>
      </c>
      <c r="GK424">
        <v>29157.8</v>
      </c>
      <c r="GL424">
        <v>34838.2</v>
      </c>
      <c r="GM424">
        <v>35862.8</v>
      </c>
      <c r="GN424">
        <v>41111.2</v>
      </c>
      <c r="GO424">
        <v>41533.6</v>
      </c>
      <c r="GP424">
        <v>1.89748</v>
      </c>
      <c r="GQ424">
        <v>2.24115</v>
      </c>
      <c r="GR424">
        <v>-0.0340194</v>
      </c>
      <c r="GS424">
        <v>0</v>
      </c>
      <c r="GT424">
        <v>28.9746</v>
      </c>
      <c r="GU424">
        <v>999.9</v>
      </c>
      <c r="GV424">
        <v>37.8</v>
      </c>
      <c r="GW424">
        <v>36.8</v>
      </c>
      <c r="GX424">
        <v>25.9954</v>
      </c>
      <c r="GY424">
        <v>63.35</v>
      </c>
      <c r="GZ424">
        <v>21.3862</v>
      </c>
      <c r="HA424">
        <v>2</v>
      </c>
      <c r="HB424">
        <v>0.482685</v>
      </c>
      <c r="HC424">
        <v>3.11436</v>
      </c>
      <c r="HD424">
        <v>20.3583</v>
      </c>
      <c r="HE424">
        <v>5.2089</v>
      </c>
      <c r="HF424">
        <v>12.0102</v>
      </c>
      <c r="HG424">
        <v>4.9846</v>
      </c>
      <c r="HH424">
        <v>3.28635</v>
      </c>
      <c r="HI424">
        <v>9999</v>
      </c>
      <c r="HJ424">
        <v>9999</v>
      </c>
      <c r="HK424">
        <v>9999</v>
      </c>
      <c r="HL424">
        <v>222.8</v>
      </c>
      <c r="HM424">
        <v>1.86752</v>
      </c>
      <c r="HN424">
        <v>1.86657</v>
      </c>
      <c r="HO424">
        <v>1.8659</v>
      </c>
      <c r="HP424">
        <v>1.86584</v>
      </c>
      <c r="HQ424">
        <v>1.8677</v>
      </c>
      <c r="HR424">
        <v>1.87012</v>
      </c>
      <c r="HS424">
        <v>1.86875</v>
      </c>
      <c r="HT424">
        <v>1.87026</v>
      </c>
      <c r="HU424">
        <v>0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-5.719</v>
      </c>
      <c r="II424">
        <v>-0.1534</v>
      </c>
      <c r="IJ424">
        <v>-2.516739542632623</v>
      </c>
      <c r="IK424">
        <v>-0.003475500162460642</v>
      </c>
      <c r="IL424">
        <v>1.125610701116577E-07</v>
      </c>
      <c r="IM424">
        <v>8.211969671259291E-12</v>
      </c>
      <c r="IN424">
        <v>-0.1937301274936507</v>
      </c>
      <c r="IO424">
        <v>-0.01384364534232655</v>
      </c>
      <c r="IP424">
        <v>0.00103161831321913</v>
      </c>
      <c r="IQ424">
        <v>-1.444183994753534E-05</v>
      </c>
      <c r="IR424">
        <v>3</v>
      </c>
      <c r="IS424">
        <v>2339</v>
      </c>
      <c r="IT424">
        <v>1</v>
      </c>
      <c r="IU424">
        <v>31</v>
      </c>
      <c r="IV424">
        <v>8575.700000000001</v>
      </c>
      <c r="IW424">
        <v>8575.700000000001</v>
      </c>
      <c r="IX424">
        <v>2.63062</v>
      </c>
      <c r="IY424">
        <v>2.22168</v>
      </c>
      <c r="IZ424">
        <v>1.94702</v>
      </c>
      <c r="JA424">
        <v>2.62817</v>
      </c>
      <c r="JB424">
        <v>2.19482</v>
      </c>
      <c r="JC424">
        <v>2.38403</v>
      </c>
      <c r="JD424">
        <v>40.502</v>
      </c>
      <c r="JE424">
        <v>14.2546</v>
      </c>
      <c r="JF424">
        <v>18</v>
      </c>
      <c r="JG424">
        <v>537.079</v>
      </c>
      <c r="JH424">
        <v>771.53</v>
      </c>
      <c r="JI424">
        <v>25.0001</v>
      </c>
      <c r="JJ424">
        <v>33.376</v>
      </c>
      <c r="JK424">
        <v>30.0004</v>
      </c>
      <c r="JL424">
        <v>33.3215</v>
      </c>
      <c r="JM424">
        <v>33.2326</v>
      </c>
      <c r="JN424">
        <v>52.5947</v>
      </c>
      <c r="JO424">
        <v>39.4911</v>
      </c>
      <c r="JP424">
        <v>0</v>
      </c>
      <c r="JQ424">
        <v>25</v>
      </c>
      <c r="JR424">
        <v>1002.21</v>
      </c>
      <c r="JS424">
        <v>15.0514</v>
      </c>
      <c r="JT424">
        <v>99.7843</v>
      </c>
      <c r="JU424">
        <v>99.7663</v>
      </c>
    </row>
    <row r="425" spans="1:281">
      <c r="A425">
        <v>409</v>
      </c>
      <c r="B425">
        <v>1662657483.5</v>
      </c>
      <c r="C425">
        <v>6457.900000095367</v>
      </c>
      <c r="D425" t="s">
        <v>1244</v>
      </c>
      <c r="E425" t="s">
        <v>1245</v>
      </c>
      <c r="F425">
        <v>5</v>
      </c>
      <c r="G425" t="s">
        <v>999</v>
      </c>
      <c r="H425" t="s">
        <v>416</v>
      </c>
      <c r="I425">
        <v>1662657475.56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1024.798080498275</v>
      </c>
      <c r="AK425">
        <v>971.2661090909088</v>
      </c>
      <c r="AL425">
        <v>3.136863607443355</v>
      </c>
      <c r="AM425">
        <v>64.66516041558027</v>
      </c>
      <c r="AN425">
        <f>(AP425 - AO425 + DI425*1E3/(8.314*(DK425+273.15)) * AR425/DH425 * AQ425) * DH425/(100*CV425) * 1000/(1000 - AP425)</f>
        <v>0</v>
      </c>
      <c r="AO425">
        <v>14.89473982085626</v>
      </c>
      <c r="AP425">
        <v>21.79378699690402</v>
      </c>
      <c r="AQ425">
        <v>-0.000260114701546205</v>
      </c>
      <c r="AR425">
        <v>93.32963312263985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1662657475.56</v>
      </c>
      <c r="DB425">
        <v>928.5458399999999</v>
      </c>
      <c r="DC425">
        <v>994.1584799999999</v>
      </c>
      <c r="DD425">
        <v>21.791856</v>
      </c>
      <c r="DE425">
        <v>14.893548</v>
      </c>
      <c r="DF425">
        <v>934.20444</v>
      </c>
      <c r="DG425">
        <v>21.945196</v>
      </c>
      <c r="DH425">
        <v>500.04516</v>
      </c>
      <c r="DI425">
        <v>90.68867999999999</v>
      </c>
      <c r="DJ425">
        <v>0.100111768</v>
      </c>
      <c r="DK425">
        <v>28.89806399999999</v>
      </c>
      <c r="DL425">
        <v>28.400512</v>
      </c>
      <c r="DM425">
        <v>999.9</v>
      </c>
      <c r="DN425">
        <v>0</v>
      </c>
      <c r="DO425">
        <v>0</v>
      </c>
      <c r="DP425">
        <v>9994.528</v>
      </c>
      <c r="DQ425">
        <v>0</v>
      </c>
      <c r="DR425">
        <v>160.54848</v>
      </c>
      <c r="DS425">
        <v>-65.612756</v>
      </c>
      <c r="DT425">
        <v>949.23128</v>
      </c>
      <c r="DU425">
        <v>1009.18948</v>
      </c>
      <c r="DV425">
        <v>6.8983128</v>
      </c>
      <c r="DW425">
        <v>994.1584799999999</v>
      </c>
      <c r="DX425">
        <v>14.893548</v>
      </c>
      <c r="DY425">
        <v>1.9762732</v>
      </c>
      <c r="DZ425">
        <v>1.3506768</v>
      </c>
      <c r="EA425">
        <v>17.255524</v>
      </c>
      <c r="EB425">
        <v>11.374844</v>
      </c>
      <c r="EC425">
        <v>1500.0028</v>
      </c>
      <c r="ED425">
        <v>0.9729948</v>
      </c>
      <c r="EE425">
        <v>0.027005212</v>
      </c>
      <c r="EF425">
        <v>0</v>
      </c>
      <c r="EG425">
        <v>2.270512</v>
      </c>
      <c r="EH425">
        <v>0</v>
      </c>
      <c r="EI425">
        <v>16282.06</v>
      </c>
      <c r="EJ425">
        <v>12533.392</v>
      </c>
      <c r="EK425">
        <v>40.687</v>
      </c>
      <c r="EL425">
        <v>42.5</v>
      </c>
      <c r="EM425">
        <v>41.187</v>
      </c>
      <c r="EN425">
        <v>41.52232</v>
      </c>
      <c r="EO425">
        <v>40.062</v>
      </c>
      <c r="EP425">
        <v>1459.4928</v>
      </c>
      <c r="EQ425">
        <v>40.51</v>
      </c>
      <c r="ER425">
        <v>0</v>
      </c>
      <c r="ES425">
        <v>1662657483.5</v>
      </c>
      <c r="ET425">
        <v>0</v>
      </c>
      <c r="EU425">
        <v>2.227996</v>
      </c>
      <c r="EV425">
        <v>-1.00638460364225</v>
      </c>
      <c r="EW425">
        <v>-133.3769226698677</v>
      </c>
      <c r="EX425">
        <v>16281.056</v>
      </c>
      <c r="EY425">
        <v>15</v>
      </c>
      <c r="EZ425">
        <v>0</v>
      </c>
      <c r="FA425" t="s">
        <v>419</v>
      </c>
      <c r="FB425">
        <v>1662142938.1</v>
      </c>
      <c r="FC425">
        <v>1662142938.1</v>
      </c>
      <c r="FD425">
        <v>0</v>
      </c>
      <c r="FE425">
        <v>0.077</v>
      </c>
      <c r="FF425">
        <v>-0.133</v>
      </c>
      <c r="FG425">
        <v>-3.393</v>
      </c>
      <c r="FH425">
        <v>-0.24</v>
      </c>
      <c r="FI425">
        <v>419</v>
      </c>
      <c r="FJ425">
        <v>24</v>
      </c>
      <c r="FK425">
        <v>0.26</v>
      </c>
      <c r="FL425">
        <v>0.23</v>
      </c>
      <c r="FM425">
        <v>-64.7472575</v>
      </c>
      <c r="FN425">
        <v>-23.72844765478423</v>
      </c>
      <c r="FO425">
        <v>2.332004970287102</v>
      </c>
      <c r="FP425">
        <v>0</v>
      </c>
      <c r="FQ425">
        <v>2.277370588235294</v>
      </c>
      <c r="FR425">
        <v>-0.5623651568661815</v>
      </c>
      <c r="FS425">
        <v>0.2323517864453809</v>
      </c>
      <c r="FT425">
        <v>1</v>
      </c>
      <c r="FU425">
        <v>6.91302125</v>
      </c>
      <c r="FV425">
        <v>-0.5265763227016876</v>
      </c>
      <c r="FW425">
        <v>0.05512163423681751</v>
      </c>
      <c r="FX425">
        <v>0</v>
      </c>
      <c r="FY425">
        <v>1</v>
      </c>
      <c r="FZ425">
        <v>3</v>
      </c>
      <c r="GA425" t="s">
        <v>426</v>
      </c>
      <c r="GB425">
        <v>2.97481</v>
      </c>
      <c r="GC425">
        <v>2.71554</v>
      </c>
      <c r="GD425">
        <v>0.165829</v>
      </c>
      <c r="GE425">
        <v>0.171024</v>
      </c>
      <c r="GF425">
        <v>0.0993961</v>
      </c>
      <c r="GG425">
        <v>0.0745622</v>
      </c>
      <c r="GH425">
        <v>26139.4</v>
      </c>
      <c r="GI425">
        <v>26105.6</v>
      </c>
      <c r="GJ425">
        <v>29170</v>
      </c>
      <c r="GK425">
        <v>29157.8</v>
      </c>
      <c r="GL425">
        <v>34837.8</v>
      </c>
      <c r="GM425">
        <v>35861.6</v>
      </c>
      <c r="GN425">
        <v>41111.5</v>
      </c>
      <c r="GO425">
        <v>41533.6</v>
      </c>
      <c r="GP425">
        <v>1.8974</v>
      </c>
      <c r="GQ425">
        <v>2.2412</v>
      </c>
      <c r="GR425">
        <v>-0.0338256</v>
      </c>
      <c r="GS425">
        <v>0</v>
      </c>
      <c r="GT425">
        <v>28.9746</v>
      </c>
      <c r="GU425">
        <v>999.9</v>
      </c>
      <c r="GV425">
        <v>37.8</v>
      </c>
      <c r="GW425">
        <v>36.8</v>
      </c>
      <c r="GX425">
        <v>25.9947</v>
      </c>
      <c r="GY425">
        <v>63.31</v>
      </c>
      <c r="GZ425">
        <v>21.4904</v>
      </c>
      <c r="HA425">
        <v>2</v>
      </c>
      <c r="HB425">
        <v>0.482683</v>
      </c>
      <c r="HC425">
        <v>3.11431</v>
      </c>
      <c r="HD425">
        <v>20.3583</v>
      </c>
      <c r="HE425">
        <v>5.2089</v>
      </c>
      <c r="HF425">
        <v>12.0101</v>
      </c>
      <c r="HG425">
        <v>4.98455</v>
      </c>
      <c r="HH425">
        <v>3.28632</v>
      </c>
      <c r="HI425">
        <v>9999</v>
      </c>
      <c r="HJ425">
        <v>9999</v>
      </c>
      <c r="HK425">
        <v>9999</v>
      </c>
      <c r="HL425">
        <v>222.8</v>
      </c>
      <c r="HM425">
        <v>1.86752</v>
      </c>
      <c r="HN425">
        <v>1.86657</v>
      </c>
      <c r="HO425">
        <v>1.86592</v>
      </c>
      <c r="HP425">
        <v>1.86584</v>
      </c>
      <c r="HQ425">
        <v>1.86769</v>
      </c>
      <c r="HR425">
        <v>1.87012</v>
      </c>
      <c r="HS425">
        <v>1.86876</v>
      </c>
      <c r="HT425">
        <v>1.87026</v>
      </c>
      <c r="HU425">
        <v>0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-5.734</v>
      </c>
      <c r="II425">
        <v>-0.1533</v>
      </c>
      <c r="IJ425">
        <v>-2.516739542632623</v>
      </c>
      <c r="IK425">
        <v>-0.003475500162460642</v>
      </c>
      <c r="IL425">
        <v>1.125610701116577E-07</v>
      </c>
      <c r="IM425">
        <v>8.211969671259291E-12</v>
      </c>
      <c r="IN425">
        <v>-0.1937301274936507</v>
      </c>
      <c r="IO425">
        <v>-0.01384364534232655</v>
      </c>
      <c r="IP425">
        <v>0.00103161831321913</v>
      </c>
      <c r="IQ425">
        <v>-1.444183994753534E-05</v>
      </c>
      <c r="IR425">
        <v>3</v>
      </c>
      <c r="IS425">
        <v>2339</v>
      </c>
      <c r="IT425">
        <v>1</v>
      </c>
      <c r="IU425">
        <v>31</v>
      </c>
      <c r="IV425">
        <v>8575.799999999999</v>
      </c>
      <c r="IW425">
        <v>8575.799999999999</v>
      </c>
      <c r="IX425">
        <v>2.6709</v>
      </c>
      <c r="IY425">
        <v>2.21436</v>
      </c>
      <c r="IZ425">
        <v>1.9458</v>
      </c>
      <c r="JA425">
        <v>2.62939</v>
      </c>
      <c r="JB425">
        <v>2.19482</v>
      </c>
      <c r="JC425">
        <v>2.39502</v>
      </c>
      <c r="JD425">
        <v>40.5275</v>
      </c>
      <c r="JE425">
        <v>14.2721</v>
      </c>
      <c r="JF425">
        <v>18</v>
      </c>
      <c r="JG425">
        <v>537.03</v>
      </c>
      <c r="JH425">
        <v>771.591</v>
      </c>
      <c r="JI425">
        <v>25</v>
      </c>
      <c r="JJ425">
        <v>33.3771</v>
      </c>
      <c r="JK425">
        <v>30.0003</v>
      </c>
      <c r="JL425">
        <v>33.3218</v>
      </c>
      <c r="JM425">
        <v>33.2336</v>
      </c>
      <c r="JN425">
        <v>53.4373</v>
      </c>
      <c r="JO425">
        <v>39.4911</v>
      </c>
      <c r="JP425">
        <v>0</v>
      </c>
      <c r="JQ425">
        <v>25</v>
      </c>
      <c r="JR425">
        <v>1008.89</v>
      </c>
      <c r="JS425">
        <v>15.0597</v>
      </c>
      <c r="JT425">
        <v>99.78489999999999</v>
      </c>
      <c r="JU425">
        <v>99.7663</v>
      </c>
    </row>
    <row r="426" spans="1:281">
      <c r="A426">
        <v>410</v>
      </c>
      <c r="B426">
        <v>1662657487</v>
      </c>
      <c r="C426">
        <v>6461.400000095367</v>
      </c>
      <c r="D426" t="s">
        <v>1246</v>
      </c>
      <c r="E426" t="s">
        <v>1247</v>
      </c>
      <c r="F426">
        <v>5</v>
      </c>
      <c r="G426" t="s">
        <v>999</v>
      </c>
      <c r="H426" t="s">
        <v>416</v>
      </c>
      <c r="I426">
        <v>1662657479.3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1036.768492532423</v>
      </c>
      <c r="AK426">
        <v>982.5199939393939</v>
      </c>
      <c r="AL426">
        <v>3.216990548689466</v>
      </c>
      <c r="AM426">
        <v>64.66516041558027</v>
      </c>
      <c r="AN426">
        <f>(AP426 - AO426 + DI426*1E3/(8.314*(DK426+273.15)) * AR426/DH426 * AQ426) * DH426/(100*CV426) * 1000/(1000 - AP426)</f>
        <v>0</v>
      </c>
      <c r="AO426">
        <v>14.98522648604276</v>
      </c>
      <c r="AP426">
        <v>21.80890185758515</v>
      </c>
      <c r="AQ426">
        <v>0.0001192256753379359</v>
      </c>
      <c r="AR426">
        <v>93.32963312263985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1662657479.3</v>
      </c>
      <c r="DB426">
        <v>939.2313200000001</v>
      </c>
      <c r="DC426">
        <v>1006.2924</v>
      </c>
      <c r="DD426">
        <v>21.793308</v>
      </c>
      <c r="DE426">
        <v>14.93328</v>
      </c>
      <c r="DF426">
        <v>944.9247200000001</v>
      </c>
      <c r="DG426">
        <v>21.94664</v>
      </c>
      <c r="DH426">
        <v>500.0364</v>
      </c>
      <c r="DI426">
        <v>90.68794799999999</v>
      </c>
      <c r="DJ426">
        <v>0.100072156</v>
      </c>
      <c r="DK426">
        <v>28.901704</v>
      </c>
      <c r="DL426">
        <v>28.411464</v>
      </c>
      <c r="DM426">
        <v>999.9</v>
      </c>
      <c r="DN426">
        <v>0</v>
      </c>
      <c r="DO426">
        <v>0</v>
      </c>
      <c r="DP426">
        <v>9996.526</v>
      </c>
      <c r="DQ426">
        <v>0</v>
      </c>
      <c r="DR426">
        <v>160.77012</v>
      </c>
      <c r="DS426">
        <v>-67.06048800000001</v>
      </c>
      <c r="DT426">
        <v>960.1563599999999</v>
      </c>
      <c r="DU426">
        <v>1021.54764</v>
      </c>
      <c r="DV426">
        <v>6.860030399999999</v>
      </c>
      <c r="DW426">
        <v>1006.2924</v>
      </c>
      <c r="DX426">
        <v>14.93328</v>
      </c>
      <c r="DY426">
        <v>1.9763896</v>
      </c>
      <c r="DZ426">
        <v>1.3542692</v>
      </c>
      <c r="EA426">
        <v>17.256444</v>
      </c>
      <c r="EB426">
        <v>11.414944</v>
      </c>
      <c r="EC426">
        <v>1500.0164</v>
      </c>
      <c r="ED426">
        <v>0.9729948</v>
      </c>
      <c r="EE426">
        <v>0.027005212</v>
      </c>
      <c r="EF426">
        <v>0</v>
      </c>
      <c r="EG426">
        <v>2.276236</v>
      </c>
      <c r="EH426">
        <v>0</v>
      </c>
      <c r="EI426">
        <v>16275.784</v>
      </c>
      <c r="EJ426">
        <v>12533.504</v>
      </c>
      <c r="EK426">
        <v>40.687</v>
      </c>
      <c r="EL426">
        <v>42.5</v>
      </c>
      <c r="EM426">
        <v>41.18951999999999</v>
      </c>
      <c r="EN426">
        <v>41.50992</v>
      </c>
      <c r="EO426">
        <v>40.062</v>
      </c>
      <c r="EP426">
        <v>1459.5064</v>
      </c>
      <c r="EQ426">
        <v>40.51</v>
      </c>
      <c r="ER426">
        <v>0</v>
      </c>
      <c r="ES426">
        <v>1662657487.1</v>
      </c>
      <c r="ET426">
        <v>0</v>
      </c>
      <c r="EU426">
        <v>2.256812</v>
      </c>
      <c r="EV426">
        <v>-0.617392311344357</v>
      </c>
      <c r="EW426">
        <v>-70.00769216160413</v>
      </c>
      <c r="EX426">
        <v>16274.884</v>
      </c>
      <c r="EY426">
        <v>15</v>
      </c>
      <c r="EZ426">
        <v>0</v>
      </c>
      <c r="FA426" t="s">
        <v>419</v>
      </c>
      <c r="FB426">
        <v>1662142938.1</v>
      </c>
      <c r="FC426">
        <v>1662142938.1</v>
      </c>
      <c r="FD426">
        <v>0</v>
      </c>
      <c r="FE426">
        <v>0.077</v>
      </c>
      <c r="FF426">
        <v>-0.133</v>
      </c>
      <c r="FG426">
        <v>-3.393</v>
      </c>
      <c r="FH426">
        <v>-0.24</v>
      </c>
      <c r="FI426">
        <v>419</v>
      </c>
      <c r="FJ426">
        <v>24</v>
      </c>
      <c r="FK426">
        <v>0.26</v>
      </c>
      <c r="FL426">
        <v>0.23</v>
      </c>
      <c r="FM426">
        <v>-65.49170731707316</v>
      </c>
      <c r="FN426">
        <v>-24.87459094076663</v>
      </c>
      <c r="FO426">
        <v>2.465217298035171</v>
      </c>
      <c r="FP426">
        <v>0</v>
      </c>
      <c r="FQ426">
        <v>2.250114705882353</v>
      </c>
      <c r="FR426">
        <v>-0.5200045795649412</v>
      </c>
      <c r="FS426">
        <v>0.2588130555534506</v>
      </c>
      <c r="FT426">
        <v>1</v>
      </c>
      <c r="FU426">
        <v>6.894959999999999</v>
      </c>
      <c r="FV426">
        <v>-0.6164464808362474</v>
      </c>
      <c r="FW426">
        <v>0.06313058950863135</v>
      </c>
      <c r="FX426">
        <v>0</v>
      </c>
      <c r="FY426">
        <v>1</v>
      </c>
      <c r="FZ426">
        <v>3</v>
      </c>
      <c r="GA426" t="s">
        <v>426</v>
      </c>
      <c r="GB426">
        <v>2.9744</v>
      </c>
      <c r="GC426">
        <v>2.71542</v>
      </c>
      <c r="GD426">
        <v>0.167073</v>
      </c>
      <c r="GE426">
        <v>0.17228</v>
      </c>
      <c r="GF426">
        <v>0.0994271</v>
      </c>
      <c r="GG426">
        <v>0.07457610000000001</v>
      </c>
      <c r="GH426">
        <v>26100.5</v>
      </c>
      <c r="GI426">
        <v>26065.9</v>
      </c>
      <c r="GJ426">
        <v>29170.2</v>
      </c>
      <c r="GK426">
        <v>29157.7</v>
      </c>
      <c r="GL426">
        <v>34837</v>
      </c>
      <c r="GM426">
        <v>35861.1</v>
      </c>
      <c r="GN426">
        <v>41112</v>
      </c>
      <c r="GO426">
        <v>41533.6</v>
      </c>
      <c r="GP426">
        <v>1.89697</v>
      </c>
      <c r="GQ426">
        <v>2.24158</v>
      </c>
      <c r="GR426">
        <v>-0.0336841</v>
      </c>
      <c r="GS426">
        <v>0</v>
      </c>
      <c r="GT426">
        <v>28.9746</v>
      </c>
      <c r="GU426">
        <v>999.9</v>
      </c>
      <c r="GV426">
        <v>37.8</v>
      </c>
      <c r="GW426">
        <v>36.8</v>
      </c>
      <c r="GX426">
        <v>25.9929</v>
      </c>
      <c r="GY426">
        <v>63.36</v>
      </c>
      <c r="GZ426">
        <v>21.5184</v>
      </c>
      <c r="HA426">
        <v>2</v>
      </c>
      <c r="HB426">
        <v>0.48297</v>
      </c>
      <c r="HC426">
        <v>3.11348</v>
      </c>
      <c r="HD426">
        <v>20.3583</v>
      </c>
      <c r="HE426">
        <v>5.2092</v>
      </c>
      <c r="HF426">
        <v>12.0101</v>
      </c>
      <c r="HG426">
        <v>4.9847</v>
      </c>
      <c r="HH426">
        <v>3.2863</v>
      </c>
      <c r="HI426">
        <v>9999</v>
      </c>
      <c r="HJ426">
        <v>9999</v>
      </c>
      <c r="HK426">
        <v>9999</v>
      </c>
      <c r="HL426">
        <v>222.8</v>
      </c>
      <c r="HM426">
        <v>1.86752</v>
      </c>
      <c r="HN426">
        <v>1.86658</v>
      </c>
      <c r="HO426">
        <v>1.86593</v>
      </c>
      <c r="HP426">
        <v>1.86584</v>
      </c>
      <c r="HQ426">
        <v>1.86768</v>
      </c>
      <c r="HR426">
        <v>1.87012</v>
      </c>
      <c r="HS426">
        <v>1.86876</v>
      </c>
      <c r="HT426">
        <v>1.87025</v>
      </c>
      <c r="HU426">
        <v>0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-5.77</v>
      </c>
      <c r="II426">
        <v>-0.1532</v>
      </c>
      <c r="IJ426">
        <v>-2.516739542632623</v>
      </c>
      <c r="IK426">
        <v>-0.003475500162460642</v>
      </c>
      <c r="IL426">
        <v>1.125610701116577E-07</v>
      </c>
      <c r="IM426">
        <v>8.211969671259291E-12</v>
      </c>
      <c r="IN426">
        <v>-0.1937301274936507</v>
      </c>
      <c r="IO426">
        <v>-0.01384364534232655</v>
      </c>
      <c r="IP426">
        <v>0.00103161831321913</v>
      </c>
      <c r="IQ426">
        <v>-1.444183994753534E-05</v>
      </c>
      <c r="IR426">
        <v>3</v>
      </c>
      <c r="IS426">
        <v>2339</v>
      </c>
      <c r="IT426">
        <v>1</v>
      </c>
      <c r="IU426">
        <v>31</v>
      </c>
      <c r="IV426">
        <v>8575.799999999999</v>
      </c>
      <c r="IW426">
        <v>8575.799999999999</v>
      </c>
      <c r="IX426">
        <v>2.69531</v>
      </c>
      <c r="IY426">
        <v>2.23022</v>
      </c>
      <c r="IZ426">
        <v>1.94702</v>
      </c>
      <c r="JA426">
        <v>2.63306</v>
      </c>
      <c r="JB426">
        <v>2.19482</v>
      </c>
      <c r="JC426">
        <v>2.3999</v>
      </c>
      <c r="JD426">
        <v>40.5275</v>
      </c>
      <c r="JE426">
        <v>14.2721</v>
      </c>
      <c r="JF426">
        <v>18</v>
      </c>
      <c r="JG426">
        <v>536.748</v>
      </c>
      <c r="JH426">
        <v>771.977</v>
      </c>
      <c r="JI426">
        <v>24.9998</v>
      </c>
      <c r="JJ426">
        <v>33.3798</v>
      </c>
      <c r="JK426">
        <v>30.0004</v>
      </c>
      <c r="JL426">
        <v>33.3237</v>
      </c>
      <c r="JM426">
        <v>33.2352</v>
      </c>
      <c r="JN426">
        <v>53.7991</v>
      </c>
      <c r="JO426">
        <v>39.4911</v>
      </c>
      <c r="JP426">
        <v>0</v>
      </c>
      <c r="JQ426">
        <v>25</v>
      </c>
      <c r="JR426">
        <v>1090.3</v>
      </c>
      <c r="JS426">
        <v>15.0863</v>
      </c>
      <c r="JT426">
        <v>99.78579999999999</v>
      </c>
      <c r="JU426">
        <v>99.76609999999999</v>
      </c>
    </row>
    <row r="427" spans="1:281">
      <c r="A427">
        <v>411</v>
      </c>
      <c r="B427">
        <v>1662657488.5</v>
      </c>
      <c r="C427">
        <v>6462.900000095367</v>
      </c>
      <c r="D427" t="s">
        <v>1248</v>
      </c>
      <c r="E427" t="s">
        <v>1249</v>
      </c>
      <c r="F427">
        <v>5</v>
      </c>
      <c r="G427" t="s">
        <v>999</v>
      </c>
      <c r="H427" t="s">
        <v>416</v>
      </c>
      <c r="I427">
        <v>1662657480.56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1041.826808698293</v>
      </c>
      <c r="AK427">
        <v>987.4753999999999</v>
      </c>
      <c r="AL427">
        <v>3.260674022951715</v>
      </c>
      <c r="AM427">
        <v>64.66516041558027</v>
      </c>
      <c r="AN427">
        <f>(AP427 - AO427 + DI427*1E3/(8.314*(DK427+273.15)) * AR427/DH427 * AQ427) * DH427/(100*CV427) * 1000/(1000 - AP427)</f>
        <v>0</v>
      </c>
      <c r="AO427">
        <v>14.99844689476644</v>
      </c>
      <c r="AP427">
        <v>21.80871475748195</v>
      </c>
      <c r="AQ427">
        <v>0.0004187912167606418</v>
      </c>
      <c r="AR427">
        <v>93.32963312263985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1662657480.56</v>
      </c>
      <c r="DB427">
        <v>942.96528</v>
      </c>
      <c r="DC427">
        <v>1010.44948</v>
      </c>
      <c r="DD427">
        <v>21.794144</v>
      </c>
      <c r="DE427">
        <v>14.946044</v>
      </c>
      <c r="DF427">
        <v>948.67084</v>
      </c>
      <c r="DG427">
        <v>21.947468</v>
      </c>
      <c r="DH427">
        <v>500.02072</v>
      </c>
      <c r="DI427">
        <v>90.68784799999999</v>
      </c>
      <c r="DJ427">
        <v>0.100045556</v>
      </c>
      <c r="DK427">
        <v>28.90262</v>
      </c>
      <c r="DL427">
        <v>28.414408</v>
      </c>
      <c r="DM427">
        <v>999.9</v>
      </c>
      <c r="DN427">
        <v>0</v>
      </c>
      <c r="DO427">
        <v>0</v>
      </c>
      <c r="DP427">
        <v>9995.624</v>
      </c>
      <c r="DQ427">
        <v>0</v>
      </c>
      <c r="DR427">
        <v>160.91288</v>
      </c>
      <c r="DS427">
        <v>-67.483344</v>
      </c>
      <c r="DT427">
        <v>963.9744000000001</v>
      </c>
      <c r="DU427">
        <v>1025.7808</v>
      </c>
      <c r="DV427">
        <v>6.8481044</v>
      </c>
      <c r="DW427">
        <v>1010.44948</v>
      </c>
      <c r="DX427">
        <v>14.946044</v>
      </c>
      <c r="DY427">
        <v>1.9764632</v>
      </c>
      <c r="DZ427">
        <v>1.3554248</v>
      </c>
      <c r="EA427">
        <v>17.257028</v>
      </c>
      <c r="EB427">
        <v>11.42784</v>
      </c>
      <c r="EC427">
        <v>1499.9984</v>
      </c>
      <c r="ED427">
        <v>0.9729944</v>
      </c>
      <c r="EE427">
        <v>0.027005636</v>
      </c>
      <c r="EF427">
        <v>0</v>
      </c>
      <c r="EG427">
        <v>2.279196</v>
      </c>
      <c r="EH427">
        <v>0</v>
      </c>
      <c r="EI427">
        <v>16274.46</v>
      </c>
      <c r="EJ427">
        <v>12533.352</v>
      </c>
      <c r="EK427">
        <v>40.687</v>
      </c>
      <c r="EL427">
        <v>42.5</v>
      </c>
      <c r="EM427">
        <v>41.18951999999999</v>
      </c>
      <c r="EN427">
        <v>41.50744</v>
      </c>
      <c r="EO427">
        <v>40.062</v>
      </c>
      <c r="EP427">
        <v>1459.4884</v>
      </c>
      <c r="EQ427">
        <v>40.51</v>
      </c>
      <c r="ER427">
        <v>0</v>
      </c>
      <c r="ES427">
        <v>1662657488.9</v>
      </c>
      <c r="ET427">
        <v>0</v>
      </c>
      <c r="EU427">
        <v>2.281276923076923</v>
      </c>
      <c r="EV427">
        <v>0.7712068389329976</v>
      </c>
      <c r="EW427">
        <v>-22.9367517542007</v>
      </c>
      <c r="EX427">
        <v>16274.15</v>
      </c>
      <c r="EY427">
        <v>15</v>
      </c>
      <c r="EZ427">
        <v>0</v>
      </c>
      <c r="FA427" t="s">
        <v>419</v>
      </c>
      <c r="FB427">
        <v>1662142938.1</v>
      </c>
      <c r="FC427">
        <v>1662142938.1</v>
      </c>
      <c r="FD427">
        <v>0</v>
      </c>
      <c r="FE427">
        <v>0.077</v>
      </c>
      <c r="FF427">
        <v>-0.133</v>
      </c>
      <c r="FG427">
        <v>-3.393</v>
      </c>
      <c r="FH427">
        <v>-0.24</v>
      </c>
      <c r="FI427">
        <v>419</v>
      </c>
      <c r="FJ427">
        <v>24</v>
      </c>
      <c r="FK427">
        <v>0.26</v>
      </c>
      <c r="FL427">
        <v>0.23</v>
      </c>
      <c r="FM427">
        <v>-66.15383499999999</v>
      </c>
      <c r="FN427">
        <v>-23.56128630393998</v>
      </c>
      <c r="FO427">
        <v>2.290279042556824</v>
      </c>
      <c r="FP427">
        <v>0</v>
      </c>
      <c r="FQ427">
        <v>2.251582352941177</v>
      </c>
      <c r="FR427">
        <v>-0.1828632542596328</v>
      </c>
      <c r="FS427">
        <v>0.2496769848171931</v>
      </c>
      <c r="FT427">
        <v>1</v>
      </c>
      <c r="FU427">
        <v>6.8814615</v>
      </c>
      <c r="FV427">
        <v>-0.6454658161350858</v>
      </c>
      <c r="FW427">
        <v>0.06386886434523473</v>
      </c>
      <c r="FX427">
        <v>0</v>
      </c>
      <c r="FY427">
        <v>1</v>
      </c>
      <c r="FZ427">
        <v>3</v>
      </c>
      <c r="GA427" t="s">
        <v>426</v>
      </c>
      <c r="GB427">
        <v>2.97443</v>
      </c>
      <c r="GC427">
        <v>2.71542</v>
      </c>
      <c r="GD427">
        <v>0.167613</v>
      </c>
      <c r="GE427">
        <v>0.172817</v>
      </c>
      <c r="GF427">
        <v>0.0994222</v>
      </c>
      <c r="GG427">
        <v>0.07457610000000001</v>
      </c>
      <c r="GH427">
        <v>26083.5</v>
      </c>
      <c r="GI427">
        <v>26048.9</v>
      </c>
      <c r="GJ427">
        <v>29170.1</v>
      </c>
      <c r="GK427">
        <v>29157.7</v>
      </c>
      <c r="GL427">
        <v>34837.2</v>
      </c>
      <c r="GM427">
        <v>35861</v>
      </c>
      <c r="GN427">
        <v>41111.9</v>
      </c>
      <c r="GO427">
        <v>41533.4</v>
      </c>
      <c r="GP427">
        <v>1.89702</v>
      </c>
      <c r="GQ427">
        <v>2.24158</v>
      </c>
      <c r="GR427">
        <v>-0.0333786</v>
      </c>
      <c r="GS427">
        <v>0</v>
      </c>
      <c r="GT427">
        <v>28.9746</v>
      </c>
      <c r="GU427">
        <v>999.9</v>
      </c>
      <c r="GV427">
        <v>37.8</v>
      </c>
      <c r="GW427">
        <v>36.8</v>
      </c>
      <c r="GX427">
        <v>25.9932</v>
      </c>
      <c r="GY427">
        <v>63.32</v>
      </c>
      <c r="GZ427">
        <v>21.5264</v>
      </c>
      <c r="HA427">
        <v>2</v>
      </c>
      <c r="HB427">
        <v>0.483036</v>
      </c>
      <c r="HC427">
        <v>3.11291</v>
      </c>
      <c r="HD427">
        <v>20.3583</v>
      </c>
      <c r="HE427">
        <v>5.2092</v>
      </c>
      <c r="HF427">
        <v>12.0101</v>
      </c>
      <c r="HG427">
        <v>4.98465</v>
      </c>
      <c r="HH427">
        <v>3.2862</v>
      </c>
      <c r="HI427">
        <v>9999</v>
      </c>
      <c r="HJ427">
        <v>9999</v>
      </c>
      <c r="HK427">
        <v>9999</v>
      </c>
      <c r="HL427">
        <v>222.8</v>
      </c>
      <c r="HM427">
        <v>1.86752</v>
      </c>
      <c r="HN427">
        <v>1.86659</v>
      </c>
      <c r="HO427">
        <v>1.86594</v>
      </c>
      <c r="HP427">
        <v>1.86584</v>
      </c>
      <c r="HQ427">
        <v>1.86769</v>
      </c>
      <c r="HR427">
        <v>1.87012</v>
      </c>
      <c r="HS427">
        <v>1.86875</v>
      </c>
      <c r="HT427">
        <v>1.87025</v>
      </c>
      <c r="HU427">
        <v>0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-5.785</v>
      </c>
      <c r="II427">
        <v>-0.1532</v>
      </c>
      <c r="IJ427">
        <v>-2.516739542632623</v>
      </c>
      <c r="IK427">
        <v>-0.003475500162460642</v>
      </c>
      <c r="IL427">
        <v>1.125610701116577E-07</v>
      </c>
      <c r="IM427">
        <v>8.211969671259291E-12</v>
      </c>
      <c r="IN427">
        <v>-0.1937301274936507</v>
      </c>
      <c r="IO427">
        <v>-0.01384364534232655</v>
      </c>
      <c r="IP427">
        <v>0.00103161831321913</v>
      </c>
      <c r="IQ427">
        <v>-1.444183994753534E-05</v>
      </c>
      <c r="IR427">
        <v>3</v>
      </c>
      <c r="IS427">
        <v>2339</v>
      </c>
      <c r="IT427">
        <v>1</v>
      </c>
      <c r="IU427">
        <v>31</v>
      </c>
      <c r="IV427">
        <v>8575.799999999999</v>
      </c>
      <c r="IW427">
        <v>8575.799999999999</v>
      </c>
      <c r="IX427">
        <v>2.66602</v>
      </c>
      <c r="IY427">
        <v>2.21069</v>
      </c>
      <c r="IZ427">
        <v>1.94702</v>
      </c>
      <c r="JA427">
        <v>2.63428</v>
      </c>
      <c r="JB427">
        <v>2.19482</v>
      </c>
      <c r="JC427">
        <v>2.37915</v>
      </c>
      <c r="JD427">
        <v>40.5275</v>
      </c>
      <c r="JE427">
        <v>14.2721</v>
      </c>
      <c r="JF427">
        <v>18</v>
      </c>
      <c r="JG427">
        <v>536.792</v>
      </c>
      <c r="JH427">
        <v>771.977</v>
      </c>
      <c r="JI427">
        <v>24.9997</v>
      </c>
      <c r="JJ427">
        <v>33.3808</v>
      </c>
      <c r="JK427">
        <v>30.0004</v>
      </c>
      <c r="JL427">
        <v>33.3247</v>
      </c>
      <c r="JM427">
        <v>33.2352</v>
      </c>
      <c r="JN427">
        <v>53.3417</v>
      </c>
      <c r="JO427">
        <v>39.4911</v>
      </c>
      <c r="JP427">
        <v>0</v>
      </c>
      <c r="JQ427">
        <v>25</v>
      </c>
      <c r="JR427">
        <v>1097</v>
      </c>
      <c r="JS427">
        <v>15.1009</v>
      </c>
      <c r="JT427">
        <v>99.78570000000001</v>
      </c>
      <c r="JU427">
        <v>99.7659</v>
      </c>
    </row>
    <row r="428" spans="1:281">
      <c r="A428">
        <v>412</v>
      </c>
      <c r="B428">
        <v>1662657492</v>
      </c>
      <c r="C428">
        <v>6466.400000095367</v>
      </c>
      <c r="D428" t="s">
        <v>1250</v>
      </c>
      <c r="E428" t="s">
        <v>1251</v>
      </c>
      <c r="F428">
        <v>5</v>
      </c>
      <c r="G428" t="s">
        <v>999</v>
      </c>
      <c r="H428" t="s">
        <v>416</v>
      </c>
      <c r="I428">
        <v>1662657484.3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1053.727831796255</v>
      </c>
      <c r="AK428">
        <v>998.9952545454544</v>
      </c>
      <c r="AL428">
        <v>3.294296355807695</v>
      </c>
      <c r="AM428">
        <v>64.66516041558027</v>
      </c>
      <c r="AN428">
        <f>(AP428 - AO428 + DI428*1E3/(8.314*(DK428+273.15)) * AR428/DH428 * AQ428) * DH428/(100*CV428) * 1000/(1000 - AP428)</f>
        <v>0</v>
      </c>
      <c r="AO428">
        <v>15.00303704557682</v>
      </c>
      <c r="AP428">
        <v>21.79458421052632</v>
      </c>
      <c r="AQ428">
        <v>0.003588388755960588</v>
      </c>
      <c r="AR428">
        <v>93.32963312263985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1662657484.3</v>
      </c>
      <c r="DB428">
        <v>954.3887599999999</v>
      </c>
      <c r="DC428">
        <v>1022.87476</v>
      </c>
      <c r="DD428">
        <v>21.796444</v>
      </c>
      <c r="DE428">
        <v>14.976472</v>
      </c>
      <c r="DF428">
        <v>960.13144</v>
      </c>
      <c r="DG428">
        <v>21.94974</v>
      </c>
      <c r="DH428">
        <v>499.9857999999999</v>
      </c>
      <c r="DI428">
        <v>90.687788</v>
      </c>
      <c r="DJ428">
        <v>0.099951336</v>
      </c>
      <c r="DK428">
        <v>28.903924</v>
      </c>
      <c r="DL428">
        <v>28.423192</v>
      </c>
      <c r="DM428">
        <v>999.9</v>
      </c>
      <c r="DN428">
        <v>0</v>
      </c>
      <c r="DO428">
        <v>0</v>
      </c>
      <c r="DP428">
        <v>9996.272400000002</v>
      </c>
      <c r="DQ428">
        <v>0</v>
      </c>
      <c r="DR428">
        <v>161.34172</v>
      </c>
      <c r="DS428">
        <v>-68.484792</v>
      </c>
      <c r="DT428">
        <v>975.6547200000001</v>
      </c>
      <c r="DU428">
        <v>1038.426</v>
      </c>
      <c r="DV428">
        <v>6.8199712</v>
      </c>
      <c r="DW428">
        <v>1022.87476</v>
      </c>
      <c r="DX428">
        <v>14.976472</v>
      </c>
      <c r="DY428">
        <v>1.9766708</v>
      </c>
      <c r="DZ428">
        <v>1.3581836</v>
      </c>
      <c r="EA428">
        <v>17.258688</v>
      </c>
      <c r="EB428">
        <v>11.4586</v>
      </c>
      <c r="EC428">
        <v>1500.0008</v>
      </c>
      <c r="ED428">
        <v>0.972994</v>
      </c>
      <c r="EE428">
        <v>0.02700606</v>
      </c>
      <c r="EF428">
        <v>0</v>
      </c>
      <c r="EG428">
        <v>2.303844</v>
      </c>
      <c r="EH428">
        <v>0</v>
      </c>
      <c r="EI428">
        <v>16271.712</v>
      </c>
      <c r="EJ428">
        <v>12533.364</v>
      </c>
      <c r="EK428">
        <v>40.687</v>
      </c>
      <c r="EL428">
        <v>42.5</v>
      </c>
      <c r="EM428">
        <v>41.18951999999999</v>
      </c>
      <c r="EN428">
        <v>41.5</v>
      </c>
      <c r="EO428">
        <v>40.062</v>
      </c>
      <c r="EP428">
        <v>1459.4904</v>
      </c>
      <c r="EQ428">
        <v>40.5104</v>
      </c>
      <c r="ER428">
        <v>0</v>
      </c>
      <c r="ES428">
        <v>1662657491.9</v>
      </c>
      <c r="ET428">
        <v>0</v>
      </c>
      <c r="EU428">
        <v>2.287276</v>
      </c>
      <c r="EV428">
        <v>1.518769233025135</v>
      </c>
      <c r="EW428">
        <v>-25.87692311150597</v>
      </c>
      <c r="EX428">
        <v>16271.504</v>
      </c>
      <c r="EY428">
        <v>15</v>
      </c>
      <c r="EZ428">
        <v>0</v>
      </c>
      <c r="FA428" t="s">
        <v>419</v>
      </c>
      <c r="FB428">
        <v>1662142938.1</v>
      </c>
      <c r="FC428">
        <v>1662142938.1</v>
      </c>
      <c r="FD428">
        <v>0</v>
      </c>
      <c r="FE428">
        <v>0.077</v>
      </c>
      <c r="FF428">
        <v>-0.133</v>
      </c>
      <c r="FG428">
        <v>-3.393</v>
      </c>
      <c r="FH428">
        <v>-0.24</v>
      </c>
      <c r="FI428">
        <v>419</v>
      </c>
      <c r="FJ428">
        <v>24</v>
      </c>
      <c r="FK428">
        <v>0.26</v>
      </c>
      <c r="FL428">
        <v>0.23</v>
      </c>
      <c r="FM428">
        <v>-67.5656731707317</v>
      </c>
      <c r="FN428">
        <v>-17.7332174216028</v>
      </c>
      <c r="FO428">
        <v>1.798476286522186</v>
      </c>
      <c r="FP428">
        <v>0</v>
      </c>
      <c r="FQ428">
        <v>2.302955882352941</v>
      </c>
      <c r="FR428">
        <v>0.3453644018443882</v>
      </c>
      <c r="FS428">
        <v>0.2680512200737855</v>
      </c>
      <c r="FT428">
        <v>1</v>
      </c>
      <c r="FU428">
        <v>6.84762268292683</v>
      </c>
      <c r="FV428">
        <v>-0.5211432752613039</v>
      </c>
      <c r="FW428">
        <v>0.05551417402062417</v>
      </c>
      <c r="FX428">
        <v>0</v>
      </c>
      <c r="FY428">
        <v>1</v>
      </c>
      <c r="FZ428">
        <v>3</v>
      </c>
      <c r="GA428" t="s">
        <v>426</v>
      </c>
      <c r="GB428">
        <v>2.9744</v>
      </c>
      <c r="GC428">
        <v>2.71552</v>
      </c>
      <c r="GD428">
        <v>0.168882</v>
      </c>
      <c r="GE428">
        <v>0.174063</v>
      </c>
      <c r="GF428">
        <v>0.0993819</v>
      </c>
      <c r="GG428">
        <v>0.0745894</v>
      </c>
      <c r="GH428">
        <v>26043.2</v>
      </c>
      <c r="GI428">
        <v>26009.3</v>
      </c>
      <c r="GJ428">
        <v>29169.7</v>
      </c>
      <c r="GK428">
        <v>29157.4</v>
      </c>
      <c r="GL428">
        <v>34838.1</v>
      </c>
      <c r="GM428">
        <v>35860.2</v>
      </c>
      <c r="GN428">
        <v>41111.2</v>
      </c>
      <c r="GO428">
        <v>41533.1</v>
      </c>
      <c r="GP428">
        <v>1.89702</v>
      </c>
      <c r="GQ428">
        <v>2.2419</v>
      </c>
      <c r="GR428">
        <v>-0.0328198</v>
      </c>
      <c r="GS428">
        <v>0</v>
      </c>
      <c r="GT428">
        <v>28.9731</v>
      </c>
      <c r="GU428">
        <v>999.9</v>
      </c>
      <c r="GV428">
        <v>37.8</v>
      </c>
      <c r="GW428">
        <v>36.8</v>
      </c>
      <c r="GX428">
        <v>25.9959</v>
      </c>
      <c r="GY428">
        <v>63.4</v>
      </c>
      <c r="GZ428">
        <v>21.6546</v>
      </c>
      <c r="HA428">
        <v>2</v>
      </c>
      <c r="HB428">
        <v>0.483237</v>
      </c>
      <c r="HC428">
        <v>3.10993</v>
      </c>
      <c r="HD428">
        <v>20.3582</v>
      </c>
      <c r="HE428">
        <v>5.2086</v>
      </c>
      <c r="HF428">
        <v>12.0104</v>
      </c>
      <c r="HG428">
        <v>4.98445</v>
      </c>
      <c r="HH428">
        <v>3.2862</v>
      </c>
      <c r="HI428">
        <v>9999</v>
      </c>
      <c r="HJ428">
        <v>9999</v>
      </c>
      <c r="HK428">
        <v>9999</v>
      </c>
      <c r="HL428">
        <v>222.8</v>
      </c>
      <c r="HM428">
        <v>1.86752</v>
      </c>
      <c r="HN428">
        <v>1.86658</v>
      </c>
      <c r="HO428">
        <v>1.86598</v>
      </c>
      <c r="HP428">
        <v>1.86584</v>
      </c>
      <c r="HQ428">
        <v>1.86769</v>
      </c>
      <c r="HR428">
        <v>1.87012</v>
      </c>
      <c r="HS428">
        <v>1.86878</v>
      </c>
      <c r="HT428">
        <v>1.87026</v>
      </c>
      <c r="HU428">
        <v>0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-5.822</v>
      </c>
      <c r="II428">
        <v>-0.1533</v>
      </c>
      <c r="IJ428">
        <v>-2.516739542632623</v>
      </c>
      <c r="IK428">
        <v>-0.003475500162460642</v>
      </c>
      <c r="IL428">
        <v>1.125610701116577E-07</v>
      </c>
      <c r="IM428">
        <v>8.211969671259291E-12</v>
      </c>
      <c r="IN428">
        <v>-0.1937301274936507</v>
      </c>
      <c r="IO428">
        <v>-0.01384364534232655</v>
      </c>
      <c r="IP428">
        <v>0.00103161831321913</v>
      </c>
      <c r="IQ428">
        <v>-1.444183994753534E-05</v>
      </c>
      <c r="IR428">
        <v>3</v>
      </c>
      <c r="IS428">
        <v>2339</v>
      </c>
      <c r="IT428">
        <v>1</v>
      </c>
      <c r="IU428">
        <v>31</v>
      </c>
      <c r="IV428">
        <v>8575.9</v>
      </c>
      <c r="IW428">
        <v>8575.9</v>
      </c>
      <c r="IX428">
        <v>2.69897</v>
      </c>
      <c r="IY428">
        <v>2.2168</v>
      </c>
      <c r="IZ428">
        <v>1.94702</v>
      </c>
      <c r="JA428">
        <v>2.62695</v>
      </c>
      <c r="JB428">
        <v>2.19482</v>
      </c>
      <c r="JC428">
        <v>2.38281</v>
      </c>
      <c r="JD428">
        <v>40.5275</v>
      </c>
      <c r="JE428">
        <v>14.2546</v>
      </c>
      <c r="JF428">
        <v>18</v>
      </c>
      <c r="JG428">
        <v>536.796</v>
      </c>
      <c r="JH428">
        <v>772.306</v>
      </c>
      <c r="JI428">
        <v>24.9993</v>
      </c>
      <c r="JJ428">
        <v>33.3831</v>
      </c>
      <c r="JK428">
        <v>30.0003</v>
      </c>
      <c r="JL428">
        <v>33.3252</v>
      </c>
      <c r="JM428">
        <v>33.2362</v>
      </c>
      <c r="JN428">
        <v>53.9593</v>
      </c>
      <c r="JO428">
        <v>39.1956</v>
      </c>
      <c r="JP428">
        <v>0</v>
      </c>
      <c r="JQ428">
        <v>25</v>
      </c>
      <c r="JR428">
        <v>1035.6</v>
      </c>
      <c r="JS428">
        <v>15.1417</v>
      </c>
      <c r="JT428">
        <v>99.78400000000001</v>
      </c>
      <c r="JU428">
        <v>99.765</v>
      </c>
    </row>
    <row r="429" spans="1:281">
      <c r="A429">
        <v>413</v>
      </c>
      <c r="B429">
        <v>1662657493.5</v>
      </c>
      <c r="C429">
        <v>6467.900000095367</v>
      </c>
      <c r="D429" t="s">
        <v>1252</v>
      </c>
      <c r="E429" t="s">
        <v>1253</v>
      </c>
      <c r="F429">
        <v>5</v>
      </c>
      <c r="G429" t="s">
        <v>999</v>
      </c>
      <c r="H429" t="s">
        <v>416</v>
      </c>
      <c r="I429">
        <v>1662657485.56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1058.809899741465</v>
      </c>
      <c r="AK429">
        <v>1004.073424242425</v>
      </c>
      <c r="AL429">
        <v>3.33703623278421</v>
      </c>
      <c r="AM429">
        <v>64.66516041558027</v>
      </c>
      <c r="AN429">
        <f>(AP429 - AO429 + DI429*1E3/(8.314*(DK429+273.15)) * AR429/DH429 * AQ429) * DH429/(100*CV429) * 1000/(1000 - AP429)</f>
        <v>0</v>
      </c>
      <c r="AO429">
        <v>15.00463838988208</v>
      </c>
      <c r="AP429">
        <v>21.78606398348813</v>
      </c>
      <c r="AQ429">
        <v>0.001040814960701492</v>
      </c>
      <c r="AR429">
        <v>93.32963312263985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1662657485.56</v>
      </c>
      <c r="DB429">
        <v>958.33032</v>
      </c>
      <c r="DC429">
        <v>1027.0932</v>
      </c>
      <c r="DD429">
        <v>21.796516</v>
      </c>
      <c r="DE429">
        <v>14.986204</v>
      </c>
      <c r="DF429">
        <v>964.0857600000001</v>
      </c>
      <c r="DG429">
        <v>21.949812</v>
      </c>
      <c r="DH429">
        <v>499.9872</v>
      </c>
      <c r="DI429">
        <v>90.68783999999999</v>
      </c>
      <c r="DJ429">
        <v>0.09996478</v>
      </c>
      <c r="DK429">
        <v>28.904448</v>
      </c>
      <c r="DL429">
        <v>28.425824</v>
      </c>
      <c r="DM429">
        <v>999.9</v>
      </c>
      <c r="DN429">
        <v>0</v>
      </c>
      <c r="DO429">
        <v>0</v>
      </c>
      <c r="DP429">
        <v>9996.520400000001</v>
      </c>
      <c r="DQ429">
        <v>0</v>
      </c>
      <c r="DR429">
        <v>161.40296</v>
      </c>
      <c r="DS429">
        <v>-68.76188399999999</v>
      </c>
      <c r="DT429">
        <v>979.6840400000001</v>
      </c>
      <c r="DU429">
        <v>1042.7192</v>
      </c>
      <c r="DV429">
        <v>6.810309999999999</v>
      </c>
      <c r="DW429">
        <v>1027.0932</v>
      </c>
      <c r="DX429">
        <v>14.986204</v>
      </c>
      <c r="DY429">
        <v>1.9766784</v>
      </c>
      <c r="DZ429">
        <v>1.3590668</v>
      </c>
      <c r="EA429">
        <v>17.258748</v>
      </c>
      <c r="EB429">
        <v>11.46844</v>
      </c>
      <c r="EC429">
        <v>1500.0048</v>
      </c>
      <c r="ED429">
        <v>0.972994</v>
      </c>
      <c r="EE429">
        <v>0.02700605999999999</v>
      </c>
      <c r="EF429">
        <v>0</v>
      </c>
      <c r="EG429">
        <v>2.316188</v>
      </c>
      <c r="EH429">
        <v>0</v>
      </c>
      <c r="EI429">
        <v>16269.852</v>
      </c>
      <c r="EJ429">
        <v>12533.392</v>
      </c>
      <c r="EK429">
        <v>40.687</v>
      </c>
      <c r="EL429">
        <v>42.5</v>
      </c>
      <c r="EM429">
        <v>41.18951999999999</v>
      </c>
      <c r="EN429">
        <v>41.5</v>
      </c>
      <c r="EO429">
        <v>40.062</v>
      </c>
      <c r="EP429">
        <v>1459.4944</v>
      </c>
      <c r="EQ429">
        <v>40.5104</v>
      </c>
      <c r="ER429">
        <v>0</v>
      </c>
      <c r="ES429">
        <v>1662657493.7</v>
      </c>
      <c r="ET429">
        <v>0</v>
      </c>
      <c r="EU429">
        <v>2.312473076923077</v>
      </c>
      <c r="EV429">
        <v>1.360078634758467</v>
      </c>
      <c r="EW429">
        <v>-58.43076929091171</v>
      </c>
      <c r="EX429">
        <v>16269.0576923077</v>
      </c>
      <c r="EY429">
        <v>15</v>
      </c>
      <c r="EZ429">
        <v>0</v>
      </c>
      <c r="FA429" t="s">
        <v>419</v>
      </c>
      <c r="FB429">
        <v>1662142938.1</v>
      </c>
      <c r="FC429">
        <v>1662142938.1</v>
      </c>
      <c r="FD429">
        <v>0</v>
      </c>
      <c r="FE429">
        <v>0.077</v>
      </c>
      <c r="FF429">
        <v>-0.133</v>
      </c>
      <c r="FG429">
        <v>-3.393</v>
      </c>
      <c r="FH429">
        <v>-0.24</v>
      </c>
      <c r="FI429">
        <v>419</v>
      </c>
      <c r="FJ429">
        <v>24</v>
      </c>
      <c r="FK429">
        <v>0.26</v>
      </c>
      <c r="FL429">
        <v>0.23</v>
      </c>
      <c r="FM429">
        <v>-68.06759500000001</v>
      </c>
      <c r="FN429">
        <v>-14.97825365853648</v>
      </c>
      <c r="FO429">
        <v>1.493900594576159</v>
      </c>
      <c r="FP429">
        <v>0</v>
      </c>
      <c r="FQ429">
        <v>2.302111764705882</v>
      </c>
      <c r="FR429">
        <v>0.661460657642903</v>
      </c>
      <c r="FS429">
        <v>0.2610650029091311</v>
      </c>
      <c r="FT429">
        <v>1</v>
      </c>
      <c r="FU429">
        <v>6.83221975</v>
      </c>
      <c r="FV429">
        <v>-0.4463571106941824</v>
      </c>
      <c r="FW429">
        <v>0.04741861493588252</v>
      </c>
      <c r="FX429">
        <v>0</v>
      </c>
      <c r="FY429">
        <v>1</v>
      </c>
      <c r="FZ429">
        <v>3</v>
      </c>
      <c r="GA429" t="s">
        <v>426</v>
      </c>
      <c r="GB429">
        <v>2.97464</v>
      </c>
      <c r="GC429">
        <v>2.71587</v>
      </c>
      <c r="GD429">
        <v>0.169436</v>
      </c>
      <c r="GE429">
        <v>0.174594</v>
      </c>
      <c r="GF429">
        <v>0.09935869999999999</v>
      </c>
      <c r="GG429">
        <v>0.07465049999999999</v>
      </c>
      <c r="GH429">
        <v>26026</v>
      </c>
      <c r="GI429">
        <v>25992.5</v>
      </c>
      <c r="GJ429">
        <v>29169.9</v>
      </c>
      <c r="GK429">
        <v>29157.3</v>
      </c>
      <c r="GL429">
        <v>34839</v>
      </c>
      <c r="GM429">
        <v>35857.8</v>
      </c>
      <c r="GN429">
        <v>41111.1</v>
      </c>
      <c r="GO429">
        <v>41533.1</v>
      </c>
      <c r="GP429">
        <v>1.89715</v>
      </c>
      <c r="GQ429">
        <v>2.24165</v>
      </c>
      <c r="GR429">
        <v>-0.0323728</v>
      </c>
      <c r="GS429">
        <v>0</v>
      </c>
      <c r="GT429">
        <v>28.9722</v>
      </c>
      <c r="GU429">
        <v>999.9</v>
      </c>
      <c r="GV429">
        <v>37.8</v>
      </c>
      <c r="GW429">
        <v>36.8</v>
      </c>
      <c r="GX429">
        <v>25.9923</v>
      </c>
      <c r="GY429">
        <v>63.27</v>
      </c>
      <c r="GZ429">
        <v>21.5184</v>
      </c>
      <c r="HA429">
        <v>2</v>
      </c>
      <c r="HB429">
        <v>0.483247</v>
      </c>
      <c r="HC429">
        <v>3.10719</v>
      </c>
      <c r="HD429">
        <v>20.3582</v>
      </c>
      <c r="HE429">
        <v>5.20816</v>
      </c>
      <c r="HF429">
        <v>12.0104</v>
      </c>
      <c r="HG429">
        <v>4.98435</v>
      </c>
      <c r="HH429">
        <v>3.2862</v>
      </c>
      <c r="HI429">
        <v>9999</v>
      </c>
      <c r="HJ429">
        <v>9999</v>
      </c>
      <c r="HK429">
        <v>9999</v>
      </c>
      <c r="HL429">
        <v>222.8</v>
      </c>
      <c r="HM429">
        <v>1.86752</v>
      </c>
      <c r="HN429">
        <v>1.86655</v>
      </c>
      <c r="HO429">
        <v>1.86598</v>
      </c>
      <c r="HP429">
        <v>1.86584</v>
      </c>
      <c r="HQ429">
        <v>1.8677</v>
      </c>
      <c r="HR429">
        <v>1.87012</v>
      </c>
      <c r="HS429">
        <v>1.86879</v>
      </c>
      <c r="HT429">
        <v>1.87024</v>
      </c>
      <c r="HU429">
        <v>0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-5.839</v>
      </c>
      <c r="II429">
        <v>-0.1534</v>
      </c>
      <c r="IJ429">
        <v>-2.516739542632623</v>
      </c>
      <c r="IK429">
        <v>-0.003475500162460642</v>
      </c>
      <c r="IL429">
        <v>1.125610701116577E-07</v>
      </c>
      <c r="IM429">
        <v>8.211969671259291E-12</v>
      </c>
      <c r="IN429">
        <v>-0.1937301274936507</v>
      </c>
      <c r="IO429">
        <v>-0.01384364534232655</v>
      </c>
      <c r="IP429">
        <v>0.00103161831321913</v>
      </c>
      <c r="IQ429">
        <v>-1.444183994753534E-05</v>
      </c>
      <c r="IR429">
        <v>3</v>
      </c>
      <c r="IS429">
        <v>2339</v>
      </c>
      <c r="IT429">
        <v>1</v>
      </c>
      <c r="IU429">
        <v>31</v>
      </c>
      <c r="IV429">
        <v>8575.9</v>
      </c>
      <c r="IW429">
        <v>8575.9</v>
      </c>
      <c r="IX429">
        <v>2.73926</v>
      </c>
      <c r="IY429">
        <v>2.2168</v>
      </c>
      <c r="IZ429">
        <v>1.94702</v>
      </c>
      <c r="JA429">
        <v>2.62695</v>
      </c>
      <c r="JB429">
        <v>2.19482</v>
      </c>
      <c r="JC429">
        <v>2.3999</v>
      </c>
      <c r="JD429">
        <v>40.5275</v>
      </c>
      <c r="JE429">
        <v>14.2721</v>
      </c>
      <c r="JF429">
        <v>18</v>
      </c>
      <c r="JG429">
        <v>536.891</v>
      </c>
      <c r="JH429">
        <v>772.075</v>
      </c>
      <c r="JI429">
        <v>24.999</v>
      </c>
      <c r="JJ429">
        <v>33.3831</v>
      </c>
      <c r="JK429">
        <v>30.0003</v>
      </c>
      <c r="JL429">
        <v>33.3262</v>
      </c>
      <c r="JM429">
        <v>33.2373</v>
      </c>
      <c r="JN429">
        <v>54.7985</v>
      </c>
      <c r="JO429">
        <v>39.1956</v>
      </c>
      <c r="JP429">
        <v>0</v>
      </c>
      <c r="JQ429">
        <v>25</v>
      </c>
      <c r="JR429">
        <v>1042.28</v>
      </c>
      <c r="JS429">
        <v>15.1593</v>
      </c>
      <c r="JT429">
        <v>99.7842</v>
      </c>
      <c r="JU429">
        <v>99.7649</v>
      </c>
    </row>
    <row r="430" spans="1:281">
      <c r="A430">
        <v>414</v>
      </c>
      <c r="B430">
        <v>1662657497</v>
      </c>
      <c r="C430">
        <v>6471.400000095367</v>
      </c>
      <c r="D430" t="s">
        <v>1254</v>
      </c>
      <c r="E430" t="s">
        <v>1255</v>
      </c>
      <c r="F430">
        <v>5</v>
      </c>
      <c r="G430" t="s">
        <v>999</v>
      </c>
      <c r="H430" t="s">
        <v>416</v>
      </c>
      <c r="I430">
        <v>1662657489.3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1070.64153426342</v>
      </c>
      <c r="AK430">
        <v>1015.830727272727</v>
      </c>
      <c r="AL430">
        <v>3.361542192137443</v>
      </c>
      <c r="AM430">
        <v>64.66516041558027</v>
      </c>
      <c r="AN430">
        <f>(AP430 - AO430 + DI430*1E3/(8.314*(DK430+273.15)) * AR430/DH430 * AQ430) * DH430/(100*CV430) * 1000/(1000 - AP430)</f>
        <v>0</v>
      </c>
      <c r="AO430">
        <v>15.00237392044246</v>
      </c>
      <c r="AP430">
        <v>21.77668410732715</v>
      </c>
      <c r="AQ430">
        <v>-0.005034666707945175</v>
      </c>
      <c r="AR430">
        <v>93.32963312263985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1662657489.3</v>
      </c>
      <c r="DB430">
        <v>970.2640399999999</v>
      </c>
      <c r="DC430">
        <v>1039.6192</v>
      </c>
      <c r="DD430">
        <v>21.794828</v>
      </c>
      <c r="DE430">
        <v>15.012432</v>
      </c>
      <c r="DF430">
        <v>976.0582400000001</v>
      </c>
      <c r="DG430">
        <v>21.948128</v>
      </c>
      <c r="DH430">
        <v>499.9825200000001</v>
      </c>
      <c r="DI430">
        <v>90.68819999999999</v>
      </c>
      <c r="DJ430">
        <v>0.09993205200000001</v>
      </c>
      <c r="DK430">
        <v>28.905524</v>
      </c>
      <c r="DL430">
        <v>28.43244</v>
      </c>
      <c r="DM430">
        <v>999.9</v>
      </c>
      <c r="DN430">
        <v>0</v>
      </c>
      <c r="DO430">
        <v>0</v>
      </c>
      <c r="DP430">
        <v>9998.222400000001</v>
      </c>
      <c r="DQ430">
        <v>0</v>
      </c>
      <c r="DR430">
        <v>161.08144</v>
      </c>
      <c r="DS430">
        <v>-69.35453200000001</v>
      </c>
      <c r="DT430">
        <v>991.8818799999999</v>
      </c>
      <c r="DU430">
        <v>1055.464</v>
      </c>
      <c r="DV430">
        <v>6.782388000000001</v>
      </c>
      <c r="DW430">
        <v>1039.6192</v>
      </c>
      <c r="DX430">
        <v>15.012432</v>
      </c>
      <c r="DY430">
        <v>1.9765328</v>
      </c>
      <c r="DZ430">
        <v>1.3614504</v>
      </c>
      <c r="EA430">
        <v>17.25758</v>
      </c>
      <c r="EB430">
        <v>11.49494</v>
      </c>
      <c r="EC430">
        <v>1499.9784</v>
      </c>
      <c r="ED430">
        <v>0.9729934000000001</v>
      </c>
      <c r="EE430">
        <v>0.027006696</v>
      </c>
      <c r="EF430">
        <v>0</v>
      </c>
      <c r="EG430">
        <v>2.353064</v>
      </c>
      <c r="EH430">
        <v>0</v>
      </c>
      <c r="EI430">
        <v>16263.796</v>
      </c>
      <c r="EJ430">
        <v>12533.168</v>
      </c>
      <c r="EK430">
        <v>40.687</v>
      </c>
      <c r="EL430">
        <v>42.5</v>
      </c>
      <c r="EM430">
        <v>41.18951999999999</v>
      </c>
      <c r="EN430">
        <v>41.5</v>
      </c>
      <c r="EO430">
        <v>40.062</v>
      </c>
      <c r="EP430">
        <v>1459.468</v>
      </c>
      <c r="EQ430">
        <v>40.5104</v>
      </c>
      <c r="ER430">
        <v>0</v>
      </c>
      <c r="ES430">
        <v>1662657497.3</v>
      </c>
      <c r="ET430">
        <v>0</v>
      </c>
      <c r="EU430">
        <v>2.326726923076923</v>
      </c>
      <c r="EV430">
        <v>0.6461162335722158</v>
      </c>
      <c r="EW430">
        <v>-131.6068376603893</v>
      </c>
      <c r="EX430">
        <v>16262.95769230769</v>
      </c>
      <c r="EY430">
        <v>15</v>
      </c>
      <c r="EZ430">
        <v>0</v>
      </c>
      <c r="FA430" t="s">
        <v>419</v>
      </c>
      <c r="FB430">
        <v>1662142938.1</v>
      </c>
      <c r="FC430">
        <v>1662142938.1</v>
      </c>
      <c r="FD430">
        <v>0</v>
      </c>
      <c r="FE430">
        <v>0.077</v>
      </c>
      <c r="FF430">
        <v>-0.133</v>
      </c>
      <c r="FG430">
        <v>-3.393</v>
      </c>
      <c r="FH430">
        <v>-0.24</v>
      </c>
      <c r="FI430">
        <v>419</v>
      </c>
      <c r="FJ430">
        <v>24</v>
      </c>
      <c r="FK430">
        <v>0.26</v>
      </c>
      <c r="FL430">
        <v>0.23</v>
      </c>
      <c r="FM430">
        <v>-68.55351463414635</v>
      </c>
      <c r="FN430">
        <v>-11.87590452961669</v>
      </c>
      <c r="FO430">
        <v>1.237903587908434</v>
      </c>
      <c r="FP430">
        <v>0</v>
      </c>
      <c r="FQ430">
        <v>2.283191176470588</v>
      </c>
      <c r="FR430">
        <v>0.9017891533103882</v>
      </c>
      <c r="FS430">
        <v>0.2430011999094644</v>
      </c>
      <c r="FT430">
        <v>1</v>
      </c>
      <c r="FU430">
        <v>6.81316268292683</v>
      </c>
      <c r="FV430">
        <v>-0.4153749825783773</v>
      </c>
      <c r="FW430">
        <v>0.04496895661070603</v>
      </c>
      <c r="FX430">
        <v>0</v>
      </c>
      <c r="FY430">
        <v>1</v>
      </c>
      <c r="FZ430">
        <v>3</v>
      </c>
      <c r="GA430" t="s">
        <v>426</v>
      </c>
      <c r="GB430">
        <v>2.97485</v>
      </c>
      <c r="GC430">
        <v>2.71558</v>
      </c>
      <c r="GD430">
        <v>0.170707</v>
      </c>
      <c r="GE430">
        <v>0.175864</v>
      </c>
      <c r="GF430">
        <v>0.0993351</v>
      </c>
      <c r="GG430">
        <v>0.07479</v>
      </c>
      <c r="GH430">
        <v>25985.6</v>
      </c>
      <c r="GI430">
        <v>25952.6</v>
      </c>
      <c r="GJ430">
        <v>29169.4</v>
      </c>
      <c r="GK430">
        <v>29157.6</v>
      </c>
      <c r="GL430">
        <v>34839.5</v>
      </c>
      <c r="GM430">
        <v>35852.5</v>
      </c>
      <c r="GN430">
        <v>41110.6</v>
      </c>
      <c r="GO430">
        <v>41533.2</v>
      </c>
      <c r="GP430">
        <v>1.8972</v>
      </c>
      <c r="GQ430">
        <v>2.24172</v>
      </c>
      <c r="GR430">
        <v>-0.0320077</v>
      </c>
      <c r="GS430">
        <v>0</v>
      </c>
      <c r="GT430">
        <v>28.97</v>
      </c>
      <c r="GU430">
        <v>999.9</v>
      </c>
      <c r="GV430">
        <v>37.8</v>
      </c>
      <c r="GW430">
        <v>36.8</v>
      </c>
      <c r="GX430">
        <v>25.9964</v>
      </c>
      <c r="GY430">
        <v>63.5</v>
      </c>
      <c r="GZ430">
        <v>21.4944</v>
      </c>
      <c r="HA430">
        <v>2</v>
      </c>
      <c r="HB430">
        <v>0.416367</v>
      </c>
      <c r="HC430">
        <v>3.15871</v>
      </c>
      <c r="HD430">
        <v>20.3585</v>
      </c>
      <c r="HE430">
        <v>5.20905</v>
      </c>
      <c r="HF430">
        <v>12.0102</v>
      </c>
      <c r="HG430">
        <v>4.98455</v>
      </c>
      <c r="HH430">
        <v>3.28628</v>
      </c>
      <c r="HI430">
        <v>9999</v>
      </c>
      <c r="HJ430">
        <v>9999</v>
      </c>
      <c r="HK430">
        <v>9999</v>
      </c>
      <c r="HL430">
        <v>222.8</v>
      </c>
      <c r="HM430">
        <v>1.86752</v>
      </c>
      <c r="HN430">
        <v>1.86656</v>
      </c>
      <c r="HO430">
        <v>1.86595</v>
      </c>
      <c r="HP430">
        <v>1.86584</v>
      </c>
      <c r="HQ430">
        <v>1.8677</v>
      </c>
      <c r="HR430">
        <v>1.87012</v>
      </c>
      <c r="HS430">
        <v>1.86876</v>
      </c>
      <c r="HT430">
        <v>1.87022</v>
      </c>
      <c r="HU430">
        <v>0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-5.871</v>
      </c>
      <c r="II430">
        <v>-0.1535</v>
      </c>
      <c r="IJ430">
        <v>-2.516739542632623</v>
      </c>
      <c r="IK430">
        <v>-0.003475500162460642</v>
      </c>
      <c r="IL430">
        <v>1.125610701116577E-07</v>
      </c>
      <c r="IM430">
        <v>8.211969671259291E-12</v>
      </c>
      <c r="IN430">
        <v>-0.1937301274936507</v>
      </c>
      <c r="IO430">
        <v>-0.01384364534232655</v>
      </c>
      <c r="IP430">
        <v>0.00103161831321913</v>
      </c>
      <c r="IQ430">
        <v>-1.444183994753534E-05</v>
      </c>
      <c r="IR430">
        <v>3</v>
      </c>
      <c r="IS430">
        <v>2339</v>
      </c>
      <c r="IT430">
        <v>1</v>
      </c>
      <c r="IU430">
        <v>31</v>
      </c>
      <c r="IV430">
        <v>8576</v>
      </c>
      <c r="IW430">
        <v>8576</v>
      </c>
      <c r="IX430">
        <v>2.76489</v>
      </c>
      <c r="IY430">
        <v>2.28638</v>
      </c>
      <c r="IZ430">
        <v>1.94702</v>
      </c>
      <c r="JA430">
        <v>2.62939</v>
      </c>
      <c r="JB430">
        <v>2.19482</v>
      </c>
      <c r="JC430">
        <v>2.39502</v>
      </c>
      <c r="JD430">
        <v>40.5275</v>
      </c>
      <c r="JE430">
        <v>14.2634</v>
      </c>
      <c r="JF430">
        <v>18</v>
      </c>
      <c r="JG430">
        <v>536.939</v>
      </c>
      <c r="JH430">
        <v>772.16</v>
      </c>
      <c r="JI430">
        <v>24.9987</v>
      </c>
      <c r="JJ430">
        <v>33.3857</v>
      </c>
      <c r="JK430">
        <v>30.0003</v>
      </c>
      <c r="JL430">
        <v>33.3277</v>
      </c>
      <c r="JM430">
        <v>33.2381</v>
      </c>
      <c r="JN430">
        <v>55.1641</v>
      </c>
      <c r="JO430">
        <v>38.9228</v>
      </c>
      <c r="JP430">
        <v>0</v>
      </c>
      <c r="JQ430">
        <v>25</v>
      </c>
      <c r="JR430">
        <v>1123.84</v>
      </c>
      <c r="JS430">
        <v>15.1977</v>
      </c>
      <c r="JT430">
        <v>99.78270000000001</v>
      </c>
      <c r="JU430">
        <v>99.7655</v>
      </c>
    </row>
    <row r="431" spans="1:281">
      <c r="A431">
        <v>415</v>
      </c>
      <c r="B431">
        <v>1662657498.5</v>
      </c>
      <c r="C431">
        <v>6472.900000095367</v>
      </c>
      <c r="D431" t="s">
        <v>1256</v>
      </c>
      <c r="E431" t="s">
        <v>1257</v>
      </c>
      <c r="F431">
        <v>5</v>
      </c>
      <c r="G431" t="s">
        <v>999</v>
      </c>
      <c r="H431" t="s">
        <v>416</v>
      </c>
      <c r="I431">
        <v>1662657490.56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1075.839426789061</v>
      </c>
      <c r="AK431">
        <v>1020.85303030303</v>
      </c>
      <c r="AL431">
        <v>3.350944685607128</v>
      </c>
      <c r="AM431">
        <v>64.66516041558027</v>
      </c>
      <c r="AN431">
        <f>(AP431 - AO431 + DI431*1E3/(8.314*(DK431+273.15)) * AR431/DH431 * AQ431) * DH431/(100*CV431) * 1000/(1000 - AP431)</f>
        <v>0</v>
      </c>
      <c r="AO431">
        <v>15.0190020234381</v>
      </c>
      <c r="AP431">
        <v>21.776659752322</v>
      </c>
      <c r="AQ431">
        <v>-0.006017171002679005</v>
      </c>
      <c r="AR431">
        <v>93.32963312263985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1662657490.56</v>
      </c>
      <c r="DB431">
        <v>974.3301999999999</v>
      </c>
      <c r="DC431">
        <v>1043.846</v>
      </c>
      <c r="DD431">
        <v>21.793684</v>
      </c>
      <c r="DE431">
        <v>15.01954</v>
      </c>
      <c r="DF431">
        <v>980.13732</v>
      </c>
      <c r="DG431">
        <v>21.946992</v>
      </c>
      <c r="DH431">
        <v>499.97256</v>
      </c>
      <c r="DI431">
        <v>90.688264</v>
      </c>
      <c r="DJ431">
        <v>0.09990314400000001</v>
      </c>
      <c r="DK431">
        <v>28.90558</v>
      </c>
      <c r="DL431">
        <v>28.434868</v>
      </c>
      <c r="DM431">
        <v>999.9</v>
      </c>
      <c r="DN431">
        <v>0</v>
      </c>
      <c r="DO431">
        <v>0</v>
      </c>
      <c r="DP431">
        <v>9999.417600000001</v>
      </c>
      <c r="DQ431">
        <v>0</v>
      </c>
      <c r="DR431">
        <v>160.83092</v>
      </c>
      <c r="DS431">
        <v>-69.515224</v>
      </c>
      <c r="DT431">
        <v>996.03764</v>
      </c>
      <c r="DU431">
        <v>1059.7632</v>
      </c>
      <c r="DV431">
        <v>6.7741344</v>
      </c>
      <c r="DW431">
        <v>1043.846</v>
      </c>
      <c r="DX431">
        <v>15.01954</v>
      </c>
      <c r="DY431">
        <v>1.9764304</v>
      </c>
      <c r="DZ431">
        <v>1.362096</v>
      </c>
      <c r="EA431">
        <v>17.256756</v>
      </c>
      <c r="EB431">
        <v>11.502096</v>
      </c>
      <c r="EC431">
        <v>1499.968</v>
      </c>
      <c r="ED431">
        <v>0.9729932000000001</v>
      </c>
      <c r="EE431">
        <v>0.027006908</v>
      </c>
      <c r="EF431">
        <v>0</v>
      </c>
      <c r="EG431">
        <v>2.353832</v>
      </c>
      <c r="EH431">
        <v>0</v>
      </c>
      <c r="EI431">
        <v>16257.948</v>
      </c>
      <c r="EJ431">
        <v>12533.084</v>
      </c>
      <c r="EK431">
        <v>40.687</v>
      </c>
      <c r="EL431">
        <v>42.5</v>
      </c>
      <c r="EM431">
        <v>41.18951999999999</v>
      </c>
      <c r="EN431">
        <v>41.5</v>
      </c>
      <c r="EO431">
        <v>40.062</v>
      </c>
      <c r="EP431">
        <v>1459.4576</v>
      </c>
      <c r="EQ431">
        <v>40.5104</v>
      </c>
      <c r="ER431">
        <v>0</v>
      </c>
      <c r="ES431">
        <v>1662657498.5</v>
      </c>
      <c r="ET431">
        <v>0</v>
      </c>
      <c r="EU431">
        <v>2.342392307692308</v>
      </c>
      <c r="EV431">
        <v>0.0344478577414223</v>
      </c>
      <c r="EW431">
        <v>-247.1384614766643</v>
      </c>
      <c r="EX431">
        <v>16256.57692307692</v>
      </c>
      <c r="EY431">
        <v>15</v>
      </c>
      <c r="EZ431">
        <v>0</v>
      </c>
      <c r="FA431" t="s">
        <v>419</v>
      </c>
      <c r="FB431">
        <v>1662142938.1</v>
      </c>
      <c r="FC431">
        <v>1662142938.1</v>
      </c>
      <c r="FD431">
        <v>0</v>
      </c>
      <c r="FE431">
        <v>0.077</v>
      </c>
      <c r="FF431">
        <v>-0.133</v>
      </c>
      <c r="FG431">
        <v>-3.393</v>
      </c>
      <c r="FH431">
        <v>-0.24</v>
      </c>
      <c r="FI431">
        <v>419</v>
      </c>
      <c r="FJ431">
        <v>24</v>
      </c>
      <c r="FK431">
        <v>0.26</v>
      </c>
      <c r="FL431">
        <v>0.23</v>
      </c>
      <c r="FM431">
        <v>-68.91865</v>
      </c>
      <c r="FN431">
        <v>-9.76076397748573</v>
      </c>
      <c r="FO431">
        <v>0.9955827549731866</v>
      </c>
      <c r="FP431">
        <v>0</v>
      </c>
      <c r="FQ431">
        <v>2.299052941176471</v>
      </c>
      <c r="FR431">
        <v>0.7192330034803471</v>
      </c>
      <c r="FS431">
        <v>0.2380132735241932</v>
      </c>
      <c r="FT431">
        <v>1</v>
      </c>
      <c r="FU431">
        <v>6.79780375</v>
      </c>
      <c r="FV431">
        <v>-0.3956702814259004</v>
      </c>
      <c r="FW431">
        <v>0.0420278516990519</v>
      </c>
      <c r="FX431">
        <v>0</v>
      </c>
      <c r="FY431">
        <v>1</v>
      </c>
      <c r="FZ431">
        <v>3</v>
      </c>
      <c r="GA431" t="s">
        <v>426</v>
      </c>
      <c r="GB431">
        <v>2.9744</v>
      </c>
      <c r="GC431">
        <v>2.71573</v>
      </c>
      <c r="GD431">
        <v>0.171247</v>
      </c>
      <c r="GE431">
        <v>0.176397</v>
      </c>
      <c r="GF431">
        <v>0.0993299</v>
      </c>
      <c r="GG431">
        <v>0.0749126</v>
      </c>
      <c r="GH431">
        <v>25968.5</v>
      </c>
      <c r="GI431">
        <v>25935.8</v>
      </c>
      <c r="GJ431">
        <v>29169.3</v>
      </c>
      <c r="GK431">
        <v>29157.6</v>
      </c>
      <c r="GL431">
        <v>34839.6</v>
      </c>
      <c r="GM431">
        <v>35847.8</v>
      </c>
      <c r="GN431">
        <v>41110.5</v>
      </c>
      <c r="GO431">
        <v>41533.2</v>
      </c>
      <c r="GP431">
        <v>1.89695</v>
      </c>
      <c r="GQ431">
        <v>2.24185</v>
      </c>
      <c r="GR431">
        <v>-0.0317395</v>
      </c>
      <c r="GS431">
        <v>0</v>
      </c>
      <c r="GT431">
        <v>28.9691</v>
      </c>
      <c r="GU431">
        <v>999.9</v>
      </c>
      <c r="GV431">
        <v>37.8</v>
      </c>
      <c r="GW431">
        <v>36.8</v>
      </c>
      <c r="GX431">
        <v>25.994</v>
      </c>
      <c r="GY431">
        <v>63.37</v>
      </c>
      <c r="GZ431">
        <v>21.5144</v>
      </c>
      <c r="HA431">
        <v>2</v>
      </c>
      <c r="HB431">
        <v>0.416339</v>
      </c>
      <c r="HC431">
        <v>3.15703</v>
      </c>
      <c r="HD431">
        <v>20.3585</v>
      </c>
      <c r="HE431">
        <v>5.20875</v>
      </c>
      <c r="HF431">
        <v>12.0104</v>
      </c>
      <c r="HG431">
        <v>4.9845</v>
      </c>
      <c r="HH431">
        <v>3.2863</v>
      </c>
      <c r="HI431">
        <v>9999</v>
      </c>
      <c r="HJ431">
        <v>9999</v>
      </c>
      <c r="HK431">
        <v>9999</v>
      </c>
      <c r="HL431">
        <v>222.8</v>
      </c>
      <c r="HM431">
        <v>1.86751</v>
      </c>
      <c r="HN431">
        <v>1.86657</v>
      </c>
      <c r="HO431">
        <v>1.86594</v>
      </c>
      <c r="HP431">
        <v>1.86584</v>
      </c>
      <c r="HQ431">
        <v>1.86772</v>
      </c>
      <c r="HR431">
        <v>1.87012</v>
      </c>
      <c r="HS431">
        <v>1.86876</v>
      </c>
      <c r="HT431">
        <v>1.87022</v>
      </c>
      <c r="HU431">
        <v>0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-5.89</v>
      </c>
      <c r="II431">
        <v>-0.1535</v>
      </c>
      <c r="IJ431">
        <v>-2.516739542632623</v>
      </c>
      <c r="IK431">
        <v>-0.003475500162460642</v>
      </c>
      <c r="IL431">
        <v>1.125610701116577E-07</v>
      </c>
      <c r="IM431">
        <v>8.211969671259291E-12</v>
      </c>
      <c r="IN431">
        <v>-0.1937301274936507</v>
      </c>
      <c r="IO431">
        <v>-0.01384364534232655</v>
      </c>
      <c r="IP431">
        <v>0.00103161831321913</v>
      </c>
      <c r="IQ431">
        <v>-1.444183994753534E-05</v>
      </c>
      <c r="IR431">
        <v>3</v>
      </c>
      <c r="IS431">
        <v>2339</v>
      </c>
      <c r="IT431">
        <v>1</v>
      </c>
      <c r="IU431">
        <v>31</v>
      </c>
      <c r="IV431">
        <v>8576</v>
      </c>
      <c r="IW431">
        <v>8576</v>
      </c>
      <c r="IX431">
        <v>2.73315</v>
      </c>
      <c r="IY431">
        <v>2.21313</v>
      </c>
      <c r="IZ431">
        <v>1.9458</v>
      </c>
      <c r="JA431">
        <v>2.62939</v>
      </c>
      <c r="JB431">
        <v>2.19482</v>
      </c>
      <c r="JC431">
        <v>2.38037</v>
      </c>
      <c r="JD431">
        <v>40.5275</v>
      </c>
      <c r="JE431">
        <v>14.2634</v>
      </c>
      <c r="JF431">
        <v>18</v>
      </c>
      <c r="JG431">
        <v>536.765</v>
      </c>
      <c r="JH431">
        <v>772.282</v>
      </c>
      <c r="JI431">
        <v>24.9987</v>
      </c>
      <c r="JJ431">
        <v>33.386</v>
      </c>
      <c r="JK431">
        <v>30.0003</v>
      </c>
      <c r="JL431">
        <v>33.3277</v>
      </c>
      <c r="JM431">
        <v>33.2381</v>
      </c>
      <c r="JN431">
        <v>54.6991</v>
      </c>
      <c r="JO431">
        <v>38.9228</v>
      </c>
      <c r="JP431">
        <v>0</v>
      </c>
      <c r="JQ431">
        <v>25</v>
      </c>
      <c r="JR431">
        <v>1130.52</v>
      </c>
      <c r="JS431">
        <v>15.2168</v>
      </c>
      <c r="JT431">
        <v>99.7825</v>
      </c>
      <c r="JU431">
        <v>99.7655</v>
      </c>
    </row>
    <row r="432" spans="1:281">
      <c r="A432">
        <v>416</v>
      </c>
      <c r="B432">
        <v>1662657502</v>
      </c>
      <c r="C432">
        <v>6476.400000095367</v>
      </c>
      <c r="D432" t="s">
        <v>1258</v>
      </c>
      <c r="E432" t="s">
        <v>1259</v>
      </c>
      <c r="F432">
        <v>5</v>
      </c>
      <c r="G432" t="s">
        <v>999</v>
      </c>
      <c r="H432" t="s">
        <v>416</v>
      </c>
      <c r="I432">
        <v>1662657494.3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1088.126340867967</v>
      </c>
      <c r="AK432">
        <v>1032.744424242424</v>
      </c>
      <c r="AL432">
        <v>3.395593028442925</v>
      </c>
      <c r="AM432">
        <v>64.66516041558027</v>
      </c>
      <c r="AN432">
        <f>(AP432 - AO432 + DI432*1E3/(8.314*(DK432+273.15)) * AR432/DH432 * AQ432) * DH432/(100*CV432) * 1000/(1000 - AP432)</f>
        <v>0</v>
      </c>
      <c r="AO432">
        <v>15.05279240738291</v>
      </c>
      <c r="AP432">
        <v>21.77770092879259</v>
      </c>
      <c r="AQ432">
        <v>-0.001255076362733299</v>
      </c>
      <c r="AR432">
        <v>93.32963312263985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1662657494.3</v>
      </c>
      <c r="DB432">
        <v>986.5154799999999</v>
      </c>
      <c r="DC432">
        <v>1056.4516</v>
      </c>
      <c r="DD432">
        <v>21.787612</v>
      </c>
      <c r="DE432">
        <v>15.053428</v>
      </c>
      <c r="DF432">
        <v>992.3616399999999</v>
      </c>
      <c r="DG432">
        <v>21.94098</v>
      </c>
      <c r="DH432">
        <v>499.9707200000001</v>
      </c>
      <c r="DI432">
        <v>90.688348</v>
      </c>
      <c r="DJ432">
        <v>0.09989753600000002</v>
      </c>
      <c r="DK432">
        <v>28.905016</v>
      </c>
      <c r="DL432">
        <v>28.442516</v>
      </c>
      <c r="DM432">
        <v>999.9</v>
      </c>
      <c r="DN432">
        <v>0</v>
      </c>
      <c r="DO432">
        <v>0</v>
      </c>
      <c r="DP432">
        <v>10004.5928</v>
      </c>
      <c r="DQ432">
        <v>0</v>
      </c>
      <c r="DR432">
        <v>159.51484</v>
      </c>
      <c r="DS432">
        <v>-69.936204</v>
      </c>
      <c r="DT432">
        <v>1008.4874</v>
      </c>
      <c r="DU432">
        <v>1072.5984</v>
      </c>
      <c r="DV432">
        <v>6.734177599999999</v>
      </c>
      <c r="DW432">
        <v>1056.4516</v>
      </c>
      <c r="DX432">
        <v>15.053428</v>
      </c>
      <c r="DY432">
        <v>1.9758812</v>
      </c>
      <c r="DZ432">
        <v>1.3651708</v>
      </c>
      <c r="EA432">
        <v>17.252368</v>
      </c>
      <c r="EB432">
        <v>11.536104</v>
      </c>
      <c r="EC432">
        <v>1499.9724</v>
      </c>
      <c r="ED432">
        <v>0.9729932000000001</v>
      </c>
      <c r="EE432">
        <v>0.027006908</v>
      </c>
      <c r="EF432">
        <v>0</v>
      </c>
      <c r="EG432">
        <v>2.391064</v>
      </c>
      <c r="EH432">
        <v>0</v>
      </c>
      <c r="EI432">
        <v>16247.2</v>
      </c>
      <c r="EJ432">
        <v>12533.116</v>
      </c>
      <c r="EK432">
        <v>40.687</v>
      </c>
      <c r="EL432">
        <v>42.5</v>
      </c>
      <c r="EM432">
        <v>41.19204</v>
      </c>
      <c r="EN432">
        <v>41.5</v>
      </c>
      <c r="EO432">
        <v>40.062</v>
      </c>
      <c r="EP432">
        <v>1459.462</v>
      </c>
      <c r="EQ432">
        <v>40.5104</v>
      </c>
      <c r="ER432">
        <v>0</v>
      </c>
      <c r="ES432">
        <v>1662657502.1</v>
      </c>
      <c r="ET432">
        <v>0</v>
      </c>
      <c r="EU432">
        <v>2.399023076923077</v>
      </c>
      <c r="EV432">
        <v>-0.4636102600133258</v>
      </c>
      <c r="EW432">
        <v>-268.676923016367</v>
      </c>
      <c r="EX432">
        <v>16245.82307692308</v>
      </c>
      <c r="EY432">
        <v>15</v>
      </c>
      <c r="EZ432">
        <v>0</v>
      </c>
      <c r="FA432" t="s">
        <v>419</v>
      </c>
      <c r="FB432">
        <v>1662142938.1</v>
      </c>
      <c r="FC432">
        <v>1662142938.1</v>
      </c>
      <c r="FD432">
        <v>0</v>
      </c>
      <c r="FE432">
        <v>0.077</v>
      </c>
      <c r="FF432">
        <v>-0.133</v>
      </c>
      <c r="FG432">
        <v>-3.393</v>
      </c>
      <c r="FH432">
        <v>-0.24</v>
      </c>
      <c r="FI432">
        <v>419</v>
      </c>
      <c r="FJ432">
        <v>24</v>
      </c>
      <c r="FK432">
        <v>0.26</v>
      </c>
      <c r="FL432">
        <v>0.23</v>
      </c>
      <c r="FM432">
        <v>-69.58978780487806</v>
      </c>
      <c r="FN432">
        <v>-6.804827874564497</v>
      </c>
      <c r="FO432">
        <v>0.6817721675074933</v>
      </c>
      <c r="FP432">
        <v>0</v>
      </c>
      <c r="FQ432">
        <v>2.338108823529412</v>
      </c>
      <c r="FR432">
        <v>0.1149717326194239</v>
      </c>
      <c r="FS432">
        <v>0.2424848586754464</v>
      </c>
      <c r="FT432">
        <v>1</v>
      </c>
      <c r="FU432">
        <v>6.753967804878049</v>
      </c>
      <c r="FV432">
        <v>-0.5493520557491084</v>
      </c>
      <c r="FW432">
        <v>0.06066902241298515</v>
      </c>
      <c r="FX432">
        <v>0</v>
      </c>
      <c r="FY432">
        <v>1</v>
      </c>
      <c r="FZ432">
        <v>3</v>
      </c>
      <c r="GA432" t="s">
        <v>426</v>
      </c>
      <c r="GB432">
        <v>2.97466</v>
      </c>
      <c r="GC432">
        <v>2.71574</v>
      </c>
      <c r="GD432">
        <v>0.172527</v>
      </c>
      <c r="GE432">
        <v>0.177655</v>
      </c>
      <c r="GF432">
        <v>0.099346</v>
      </c>
      <c r="GG432">
        <v>0.0751752</v>
      </c>
      <c r="GH432">
        <v>25928.6</v>
      </c>
      <c r="GI432">
        <v>25895.8</v>
      </c>
      <c r="GJ432">
        <v>29169.6</v>
      </c>
      <c r="GK432">
        <v>29157.3</v>
      </c>
      <c r="GL432">
        <v>34839.6</v>
      </c>
      <c r="GM432">
        <v>35837.3</v>
      </c>
      <c r="GN432">
        <v>41111.1</v>
      </c>
      <c r="GO432">
        <v>41532.9</v>
      </c>
      <c r="GP432">
        <v>1.89702</v>
      </c>
      <c r="GQ432">
        <v>2.24148</v>
      </c>
      <c r="GR432">
        <v>-0.0315458</v>
      </c>
      <c r="GS432">
        <v>0</v>
      </c>
      <c r="GT432">
        <v>28.9663</v>
      </c>
      <c r="GU432">
        <v>999.9</v>
      </c>
      <c r="GV432">
        <v>37.8</v>
      </c>
      <c r="GW432">
        <v>36.8</v>
      </c>
      <c r="GX432">
        <v>25.9914</v>
      </c>
      <c r="GY432">
        <v>63.18</v>
      </c>
      <c r="GZ432">
        <v>21.6026</v>
      </c>
      <c r="HA432">
        <v>2</v>
      </c>
      <c r="HB432">
        <v>0.483773</v>
      </c>
      <c r="HC432">
        <v>3.09765</v>
      </c>
      <c r="HD432">
        <v>20.3584</v>
      </c>
      <c r="HE432">
        <v>5.20875</v>
      </c>
      <c r="HF432">
        <v>12.0102</v>
      </c>
      <c r="HG432">
        <v>4.9846</v>
      </c>
      <c r="HH432">
        <v>3.2862</v>
      </c>
      <c r="HI432">
        <v>9999</v>
      </c>
      <c r="HJ432">
        <v>9999</v>
      </c>
      <c r="HK432">
        <v>9999</v>
      </c>
      <c r="HL432">
        <v>222.8</v>
      </c>
      <c r="HM432">
        <v>1.86751</v>
      </c>
      <c r="HN432">
        <v>1.86658</v>
      </c>
      <c r="HO432">
        <v>1.86596</v>
      </c>
      <c r="HP432">
        <v>1.86584</v>
      </c>
      <c r="HQ432">
        <v>1.86771</v>
      </c>
      <c r="HR432">
        <v>1.87012</v>
      </c>
      <c r="HS432">
        <v>1.86877</v>
      </c>
      <c r="HT432">
        <v>1.87023</v>
      </c>
      <c r="HU432">
        <v>0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-5.93</v>
      </c>
      <c r="II432">
        <v>-0.1535</v>
      </c>
      <c r="IJ432">
        <v>-2.516739542632623</v>
      </c>
      <c r="IK432">
        <v>-0.003475500162460642</v>
      </c>
      <c r="IL432">
        <v>1.125610701116577E-07</v>
      </c>
      <c r="IM432">
        <v>8.211969671259291E-12</v>
      </c>
      <c r="IN432">
        <v>-0.1937301274936507</v>
      </c>
      <c r="IO432">
        <v>-0.01384364534232655</v>
      </c>
      <c r="IP432">
        <v>0.00103161831321913</v>
      </c>
      <c r="IQ432">
        <v>-1.444183994753534E-05</v>
      </c>
      <c r="IR432">
        <v>3</v>
      </c>
      <c r="IS432">
        <v>2339</v>
      </c>
      <c r="IT432">
        <v>1</v>
      </c>
      <c r="IU432">
        <v>31</v>
      </c>
      <c r="IV432">
        <v>8576.1</v>
      </c>
      <c r="IW432">
        <v>8576.1</v>
      </c>
      <c r="IX432">
        <v>2.76733</v>
      </c>
      <c r="IY432">
        <v>2.2522</v>
      </c>
      <c r="IZ432">
        <v>1.94702</v>
      </c>
      <c r="JA432">
        <v>2.63428</v>
      </c>
      <c r="JB432">
        <v>2.19482</v>
      </c>
      <c r="JC432">
        <v>2.3877</v>
      </c>
      <c r="JD432">
        <v>40.5275</v>
      </c>
      <c r="JE432">
        <v>14.2546</v>
      </c>
      <c r="JF432">
        <v>18</v>
      </c>
      <c r="JG432">
        <v>536.838</v>
      </c>
      <c r="JH432">
        <v>771.929</v>
      </c>
      <c r="JI432">
        <v>24.999</v>
      </c>
      <c r="JJ432">
        <v>33.388</v>
      </c>
      <c r="JK432">
        <v>30.0003</v>
      </c>
      <c r="JL432">
        <v>33.3303</v>
      </c>
      <c r="JM432">
        <v>33.2392</v>
      </c>
      <c r="JN432">
        <v>55.296</v>
      </c>
      <c r="JO432">
        <v>38.9228</v>
      </c>
      <c r="JP432">
        <v>0</v>
      </c>
      <c r="JQ432">
        <v>25</v>
      </c>
      <c r="JR432">
        <v>1069.08</v>
      </c>
      <c r="JS432">
        <v>15.2365</v>
      </c>
      <c r="JT432">
        <v>99.7838</v>
      </c>
      <c r="JU432">
        <v>99.7647</v>
      </c>
    </row>
    <row r="433" spans="1:281">
      <c r="A433">
        <v>417</v>
      </c>
      <c r="B433">
        <v>1662657503.5</v>
      </c>
      <c r="C433">
        <v>6477.900000095367</v>
      </c>
      <c r="D433" t="s">
        <v>1260</v>
      </c>
      <c r="E433" t="s">
        <v>1261</v>
      </c>
      <c r="F433">
        <v>5</v>
      </c>
      <c r="G433" t="s">
        <v>999</v>
      </c>
      <c r="H433" t="s">
        <v>416</v>
      </c>
      <c r="I433">
        <v>1662657495.56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1093.380836022196</v>
      </c>
      <c r="AK433">
        <v>1037.867939393939</v>
      </c>
      <c r="AL433">
        <v>3.415279603076372</v>
      </c>
      <c r="AM433">
        <v>64.66516041558027</v>
      </c>
      <c r="AN433">
        <f>(AP433 - AO433 + DI433*1E3/(8.314*(DK433+273.15)) * AR433/DH433 * AQ433) * DH433/(100*CV433) * 1000/(1000 - AP433)</f>
        <v>0</v>
      </c>
      <c r="AO433">
        <v>15.08135596901373</v>
      </c>
      <c r="AP433">
        <v>21.78457131062953</v>
      </c>
      <c r="AQ433">
        <v>-0.0009603896674283841</v>
      </c>
      <c r="AR433">
        <v>93.32963312263985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1662657495.56</v>
      </c>
      <c r="DB433">
        <v>990.6511599999999</v>
      </c>
      <c r="DC433">
        <v>1060.6916</v>
      </c>
      <c r="DD433">
        <v>21.78578</v>
      </c>
      <c r="DE433">
        <v>15.066752</v>
      </c>
      <c r="DF433">
        <v>996.5109200000001</v>
      </c>
      <c r="DG433">
        <v>21.939168</v>
      </c>
      <c r="DH433">
        <v>499.9731599999999</v>
      </c>
      <c r="DI433">
        <v>90.68853999999999</v>
      </c>
      <c r="DJ433">
        <v>0.09991264799999999</v>
      </c>
      <c r="DK433">
        <v>28.904704</v>
      </c>
      <c r="DL433">
        <v>28.444476</v>
      </c>
      <c r="DM433">
        <v>999.9</v>
      </c>
      <c r="DN433">
        <v>0</v>
      </c>
      <c r="DO433">
        <v>0</v>
      </c>
      <c r="DP433">
        <v>10005.268</v>
      </c>
      <c r="DQ433">
        <v>0</v>
      </c>
      <c r="DR433">
        <v>159.03964</v>
      </c>
      <c r="DS433">
        <v>-70.0411</v>
      </c>
      <c r="DT433">
        <v>1012.71368</v>
      </c>
      <c r="DU433">
        <v>1076.9184</v>
      </c>
      <c r="DV433">
        <v>6.719022</v>
      </c>
      <c r="DW433">
        <v>1060.6916</v>
      </c>
      <c r="DX433">
        <v>15.066752</v>
      </c>
      <c r="DY433">
        <v>1.9757196</v>
      </c>
      <c r="DZ433">
        <v>1.3663824</v>
      </c>
      <c r="EA433">
        <v>17.251076</v>
      </c>
      <c r="EB433">
        <v>11.549492</v>
      </c>
      <c r="EC433">
        <v>1499.9712</v>
      </c>
      <c r="ED433">
        <v>0.9729932000000001</v>
      </c>
      <c r="EE433">
        <v>0.027006908</v>
      </c>
      <c r="EF433">
        <v>0</v>
      </c>
      <c r="EG433">
        <v>2.387568</v>
      </c>
      <c r="EH433">
        <v>0</v>
      </c>
      <c r="EI433">
        <v>16245.324</v>
      </c>
      <c r="EJ433">
        <v>12533.104</v>
      </c>
      <c r="EK433">
        <v>40.687</v>
      </c>
      <c r="EL433">
        <v>42.5</v>
      </c>
      <c r="EM433">
        <v>41.19204</v>
      </c>
      <c r="EN433">
        <v>41.5</v>
      </c>
      <c r="EO433">
        <v>40.062</v>
      </c>
      <c r="EP433">
        <v>1459.4608</v>
      </c>
      <c r="EQ433">
        <v>40.5104</v>
      </c>
      <c r="ER433">
        <v>0</v>
      </c>
      <c r="ES433">
        <v>1662657503.9</v>
      </c>
      <c r="ET433">
        <v>0</v>
      </c>
      <c r="EU433">
        <v>2.364724</v>
      </c>
      <c r="EV433">
        <v>0.167269219465538</v>
      </c>
      <c r="EW433">
        <v>-157.7538456795352</v>
      </c>
      <c r="EX433">
        <v>16241.124</v>
      </c>
      <c r="EY433">
        <v>15</v>
      </c>
      <c r="EZ433">
        <v>0</v>
      </c>
      <c r="FA433" t="s">
        <v>419</v>
      </c>
      <c r="FB433">
        <v>1662142938.1</v>
      </c>
      <c r="FC433">
        <v>1662142938.1</v>
      </c>
      <c r="FD433">
        <v>0</v>
      </c>
      <c r="FE433">
        <v>0.077</v>
      </c>
      <c r="FF433">
        <v>-0.133</v>
      </c>
      <c r="FG433">
        <v>-3.393</v>
      </c>
      <c r="FH433">
        <v>-0.24</v>
      </c>
      <c r="FI433">
        <v>419</v>
      </c>
      <c r="FJ433">
        <v>24</v>
      </c>
      <c r="FK433">
        <v>0.26</v>
      </c>
      <c r="FL433">
        <v>0.23</v>
      </c>
      <c r="FM433">
        <v>-69.785335</v>
      </c>
      <c r="FN433">
        <v>-6.028836022514029</v>
      </c>
      <c r="FO433">
        <v>0.5911910399989162</v>
      </c>
      <c r="FP433">
        <v>0</v>
      </c>
      <c r="FQ433">
        <v>2.365911764705882</v>
      </c>
      <c r="FR433">
        <v>0.3277280313811979</v>
      </c>
      <c r="FS433">
        <v>0.2471734824972675</v>
      </c>
      <c r="FT433">
        <v>1</v>
      </c>
      <c r="FU433">
        <v>6.738822000000001</v>
      </c>
      <c r="FV433">
        <v>-0.6743320075046999</v>
      </c>
      <c r="FW433">
        <v>0.06927391501135187</v>
      </c>
      <c r="FX433">
        <v>0</v>
      </c>
      <c r="FY433">
        <v>1</v>
      </c>
      <c r="FZ433">
        <v>3</v>
      </c>
      <c r="GA433" t="s">
        <v>426</v>
      </c>
      <c r="GB433">
        <v>2.97449</v>
      </c>
      <c r="GC433">
        <v>2.71566</v>
      </c>
      <c r="GD433">
        <v>0.173077</v>
      </c>
      <c r="GE433">
        <v>0.178156</v>
      </c>
      <c r="GF433">
        <v>0.0993696</v>
      </c>
      <c r="GG433">
        <v>0.0751815</v>
      </c>
      <c r="GH433">
        <v>25911.4</v>
      </c>
      <c r="GI433">
        <v>25880</v>
      </c>
      <c r="GJ433">
        <v>29169.7</v>
      </c>
      <c r="GK433">
        <v>29157.3</v>
      </c>
      <c r="GL433">
        <v>34838.7</v>
      </c>
      <c r="GM433">
        <v>35837.1</v>
      </c>
      <c r="GN433">
        <v>41111.2</v>
      </c>
      <c r="GO433">
        <v>41532.9</v>
      </c>
      <c r="GP433">
        <v>1.89685</v>
      </c>
      <c r="GQ433">
        <v>2.24155</v>
      </c>
      <c r="GR433">
        <v>-0.0315942</v>
      </c>
      <c r="GS433">
        <v>0</v>
      </c>
      <c r="GT433">
        <v>28.9653</v>
      </c>
      <c r="GU433">
        <v>999.9</v>
      </c>
      <c r="GV433">
        <v>37.8</v>
      </c>
      <c r="GW433">
        <v>36.8</v>
      </c>
      <c r="GX433">
        <v>25.9931</v>
      </c>
      <c r="GY433">
        <v>63.2</v>
      </c>
      <c r="GZ433">
        <v>21.5144</v>
      </c>
      <c r="HA433">
        <v>2</v>
      </c>
      <c r="HB433">
        <v>0.483786</v>
      </c>
      <c r="HC433">
        <v>3.09667</v>
      </c>
      <c r="HD433">
        <v>20.3584</v>
      </c>
      <c r="HE433">
        <v>5.20845</v>
      </c>
      <c r="HF433">
        <v>12.0104</v>
      </c>
      <c r="HG433">
        <v>4.98455</v>
      </c>
      <c r="HH433">
        <v>3.28623</v>
      </c>
      <c r="HI433">
        <v>9999</v>
      </c>
      <c r="HJ433">
        <v>9999</v>
      </c>
      <c r="HK433">
        <v>9999</v>
      </c>
      <c r="HL433">
        <v>222.8</v>
      </c>
      <c r="HM433">
        <v>1.86752</v>
      </c>
      <c r="HN433">
        <v>1.86658</v>
      </c>
      <c r="HO433">
        <v>1.86595</v>
      </c>
      <c r="HP433">
        <v>1.86584</v>
      </c>
      <c r="HQ433">
        <v>1.86771</v>
      </c>
      <c r="HR433">
        <v>1.87012</v>
      </c>
      <c r="HS433">
        <v>1.86878</v>
      </c>
      <c r="HT433">
        <v>1.87024</v>
      </c>
      <c r="HU433">
        <v>0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-5.95</v>
      </c>
      <c r="II433">
        <v>-0.1533</v>
      </c>
      <c r="IJ433">
        <v>-2.516739542632623</v>
      </c>
      <c r="IK433">
        <v>-0.003475500162460642</v>
      </c>
      <c r="IL433">
        <v>1.125610701116577E-07</v>
      </c>
      <c r="IM433">
        <v>8.211969671259291E-12</v>
      </c>
      <c r="IN433">
        <v>-0.1937301274936507</v>
      </c>
      <c r="IO433">
        <v>-0.01384364534232655</v>
      </c>
      <c r="IP433">
        <v>0.00103161831321913</v>
      </c>
      <c r="IQ433">
        <v>-1.444183994753534E-05</v>
      </c>
      <c r="IR433">
        <v>3</v>
      </c>
      <c r="IS433">
        <v>2339</v>
      </c>
      <c r="IT433">
        <v>1</v>
      </c>
      <c r="IU433">
        <v>31</v>
      </c>
      <c r="IV433">
        <v>8576.1</v>
      </c>
      <c r="IW433">
        <v>8576.1</v>
      </c>
      <c r="IX433">
        <v>2.8064</v>
      </c>
      <c r="IY433">
        <v>2.2168</v>
      </c>
      <c r="IZ433">
        <v>1.94702</v>
      </c>
      <c r="JA433">
        <v>2.63428</v>
      </c>
      <c r="JB433">
        <v>2.19482</v>
      </c>
      <c r="JC433">
        <v>2.38281</v>
      </c>
      <c r="JD433">
        <v>40.5275</v>
      </c>
      <c r="JE433">
        <v>14.2634</v>
      </c>
      <c r="JF433">
        <v>18</v>
      </c>
      <c r="JG433">
        <v>536.7190000000001</v>
      </c>
      <c r="JH433">
        <v>772.016</v>
      </c>
      <c r="JI433">
        <v>24.999</v>
      </c>
      <c r="JJ433">
        <v>33.389</v>
      </c>
      <c r="JK433">
        <v>30.0002</v>
      </c>
      <c r="JL433">
        <v>33.3306</v>
      </c>
      <c r="JM433">
        <v>33.2403</v>
      </c>
      <c r="JN433">
        <v>56.1373</v>
      </c>
      <c r="JO433">
        <v>38.9228</v>
      </c>
      <c r="JP433">
        <v>0</v>
      </c>
      <c r="JQ433">
        <v>25</v>
      </c>
      <c r="JR433">
        <v>1075.76</v>
      </c>
      <c r="JS433">
        <v>15.2459</v>
      </c>
      <c r="JT433">
        <v>99.78400000000001</v>
      </c>
      <c r="JU433">
        <v>99.7646</v>
      </c>
    </row>
    <row r="434" spans="1:281">
      <c r="A434">
        <v>418</v>
      </c>
      <c r="B434">
        <v>1662657507</v>
      </c>
      <c r="C434">
        <v>6481.400000095367</v>
      </c>
      <c r="D434" t="s">
        <v>1262</v>
      </c>
      <c r="E434" t="s">
        <v>1263</v>
      </c>
      <c r="F434">
        <v>5</v>
      </c>
      <c r="G434" t="s">
        <v>999</v>
      </c>
      <c r="H434" t="s">
        <v>416</v>
      </c>
      <c r="I434">
        <v>1662657499.3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1104.959852539677</v>
      </c>
      <c r="AK434">
        <v>1049.720424242424</v>
      </c>
      <c r="AL434">
        <v>3.387801750086976</v>
      </c>
      <c r="AM434">
        <v>64.66516041558027</v>
      </c>
      <c r="AN434">
        <f>(AP434 - AO434 + DI434*1E3/(8.314*(DK434+273.15)) * AR434/DH434 * AQ434) * DH434/(100*CV434) * 1000/(1000 - AP434)</f>
        <v>0</v>
      </c>
      <c r="AO434">
        <v>15.1674619054603</v>
      </c>
      <c r="AP434">
        <v>21.79529659442725</v>
      </c>
      <c r="AQ434">
        <v>0.0004857005515170958</v>
      </c>
      <c r="AR434">
        <v>93.32963312263985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1662657499.3</v>
      </c>
      <c r="DB434">
        <v>1002.99588</v>
      </c>
      <c r="DC434">
        <v>1073.2016</v>
      </c>
      <c r="DD434">
        <v>21.783284</v>
      </c>
      <c r="DE434">
        <v>15.107408</v>
      </c>
      <c r="DF434">
        <v>1008.89628</v>
      </c>
      <c r="DG434">
        <v>21.93670400000001</v>
      </c>
      <c r="DH434">
        <v>499.9956799999999</v>
      </c>
      <c r="DI434">
        <v>90.689076</v>
      </c>
      <c r="DJ434">
        <v>0.09998399999999999</v>
      </c>
      <c r="DK434">
        <v>28.904636</v>
      </c>
      <c r="DL434">
        <v>28.449228</v>
      </c>
      <c r="DM434">
        <v>999.9</v>
      </c>
      <c r="DN434">
        <v>0</v>
      </c>
      <c r="DO434">
        <v>0</v>
      </c>
      <c r="DP434">
        <v>10002.6432</v>
      </c>
      <c r="DQ434">
        <v>0</v>
      </c>
      <c r="DR434">
        <v>157.98128</v>
      </c>
      <c r="DS434">
        <v>-70.20662799999999</v>
      </c>
      <c r="DT434">
        <v>1025.3312</v>
      </c>
      <c r="DU434">
        <v>1089.6648</v>
      </c>
      <c r="DV434">
        <v>6.6758804</v>
      </c>
      <c r="DW434">
        <v>1073.2016</v>
      </c>
      <c r="DX434">
        <v>15.107408</v>
      </c>
      <c r="DY434">
        <v>1.975506</v>
      </c>
      <c r="DZ434">
        <v>1.3700764</v>
      </c>
      <c r="EA434">
        <v>17.249364</v>
      </c>
      <c r="EB434">
        <v>11.590316</v>
      </c>
      <c r="EC434">
        <v>1499.986</v>
      </c>
      <c r="ED434">
        <v>0.9729936000000002</v>
      </c>
      <c r="EE434">
        <v>0.027006484</v>
      </c>
      <c r="EF434">
        <v>0</v>
      </c>
      <c r="EG434">
        <v>2.328548</v>
      </c>
      <c r="EH434">
        <v>0</v>
      </c>
      <c r="EI434">
        <v>16237.012</v>
      </c>
      <c r="EJ434">
        <v>12533.232</v>
      </c>
      <c r="EK434">
        <v>40.687</v>
      </c>
      <c r="EL434">
        <v>42.5</v>
      </c>
      <c r="EM434">
        <v>41.1996</v>
      </c>
      <c r="EN434">
        <v>41.5</v>
      </c>
      <c r="EO434">
        <v>40.062</v>
      </c>
      <c r="EP434">
        <v>1459.4756</v>
      </c>
      <c r="EQ434">
        <v>40.5104</v>
      </c>
      <c r="ER434">
        <v>0</v>
      </c>
      <c r="ES434">
        <v>1662657506.9</v>
      </c>
      <c r="ET434">
        <v>0</v>
      </c>
      <c r="EU434">
        <v>2.335107692307692</v>
      </c>
      <c r="EV434">
        <v>-0.5356854792109459</v>
      </c>
      <c r="EW434">
        <v>-24.91623912065679</v>
      </c>
      <c r="EX434">
        <v>16235.95384615385</v>
      </c>
      <c r="EY434">
        <v>15</v>
      </c>
      <c r="EZ434">
        <v>0</v>
      </c>
      <c r="FA434" t="s">
        <v>419</v>
      </c>
      <c r="FB434">
        <v>1662142938.1</v>
      </c>
      <c r="FC434">
        <v>1662142938.1</v>
      </c>
      <c r="FD434">
        <v>0</v>
      </c>
      <c r="FE434">
        <v>0.077</v>
      </c>
      <c r="FF434">
        <v>-0.133</v>
      </c>
      <c r="FG434">
        <v>-3.393</v>
      </c>
      <c r="FH434">
        <v>-0.24</v>
      </c>
      <c r="FI434">
        <v>419</v>
      </c>
      <c r="FJ434">
        <v>24</v>
      </c>
      <c r="FK434">
        <v>0.26</v>
      </c>
      <c r="FL434">
        <v>0.23</v>
      </c>
      <c r="FM434">
        <v>-69.94424634146341</v>
      </c>
      <c r="FN434">
        <v>-4.480101742160416</v>
      </c>
      <c r="FO434">
        <v>0.4841840786300292</v>
      </c>
      <c r="FP434">
        <v>0</v>
      </c>
      <c r="FQ434">
        <v>2.379629411764706</v>
      </c>
      <c r="FR434">
        <v>-0.291196335975035</v>
      </c>
      <c r="FS434">
        <v>0.2021702086178751</v>
      </c>
      <c r="FT434">
        <v>1</v>
      </c>
      <c r="FU434">
        <v>6.718219268292682</v>
      </c>
      <c r="FV434">
        <v>-0.7366923344947713</v>
      </c>
      <c r="FW434">
        <v>0.07513717606014932</v>
      </c>
      <c r="FX434">
        <v>0</v>
      </c>
      <c r="FY434">
        <v>1</v>
      </c>
      <c r="FZ434">
        <v>3</v>
      </c>
      <c r="GA434" t="s">
        <v>426</v>
      </c>
      <c r="GB434">
        <v>2.97436</v>
      </c>
      <c r="GC434">
        <v>2.71528</v>
      </c>
      <c r="GD434">
        <v>0.17433</v>
      </c>
      <c r="GE434">
        <v>0.179363</v>
      </c>
      <c r="GF434">
        <v>0.0993783</v>
      </c>
      <c r="GG434">
        <v>0.07519820000000001</v>
      </c>
      <c r="GH434">
        <v>25871.8</v>
      </c>
      <c r="GI434">
        <v>25841.6</v>
      </c>
      <c r="GJ434">
        <v>29169.4</v>
      </c>
      <c r="GK434">
        <v>29157</v>
      </c>
      <c r="GL434">
        <v>34838.2</v>
      </c>
      <c r="GM434">
        <v>35836.3</v>
      </c>
      <c r="GN434">
        <v>41111</v>
      </c>
      <c r="GO434">
        <v>41532.7</v>
      </c>
      <c r="GP434">
        <v>1.89665</v>
      </c>
      <c r="GQ434">
        <v>2.2419</v>
      </c>
      <c r="GR434">
        <v>-0.0311285</v>
      </c>
      <c r="GS434">
        <v>0</v>
      </c>
      <c r="GT434">
        <v>28.9617</v>
      </c>
      <c r="GU434">
        <v>999.9</v>
      </c>
      <c r="GV434">
        <v>37.8</v>
      </c>
      <c r="GW434">
        <v>36.8</v>
      </c>
      <c r="GX434">
        <v>25.9938</v>
      </c>
      <c r="GY434">
        <v>63.1</v>
      </c>
      <c r="GZ434">
        <v>21.6587</v>
      </c>
      <c r="HA434">
        <v>2</v>
      </c>
      <c r="HB434">
        <v>0.483735</v>
      </c>
      <c r="HC434">
        <v>3.09252</v>
      </c>
      <c r="HD434">
        <v>20.3586</v>
      </c>
      <c r="HE434">
        <v>5.2083</v>
      </c>
      <c r="HF434">
        <v>12.0104</v>
      </c>
      <c r="HG434">
        <v>4.98365</v>
      </c>
      <c r="HH434">
        <v>3.28623</v>
      </c>
      <c r="HI434">
        <v>9999</v>
      </c>
      <c r="HJ434">
        <v>9999</v>
      </c>
      <c r="HK434">
        <v>9999</v>
      </c>
      <c r="HL434">
        <v>222.8</v>
      </c>
      <c r="HM434">
        <v>1.86752</v>
      </c>
      <c r="HN434">
        <v>1.86656</v>
      </c>
      <c r="HO434">
        <v>1.86593</v>
      </c>
      <c r="HP434">
        <v>1.86584</v>
      </c>
      <c r="HQ434">
        <v>1.8677</v>
      </c>
      <c r="HR434">
        <v>1.87011</v>
      </c>
      <c r="HS434">
        <v>1.86877</v>
      </c>
      <c r="HT434">
        <v>1.87022</v>
      </c>
      <c r="HU434">
        <v>0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-5.98</v>
      </c>
      <c r="II434">
        <v>-0.1534</v>
      </c>
      <c r="IJ434">
        <v>-2.516739542632623</v>
      </c>
      <c r="IK434">
        <v>-0.003475500162460642</v>
      </c>
      <c r="IL434">
        <v>1.125610701116577E-07</v>
      </c>
      <c r="IM434">
        <v>8.211969671259291E-12</v>
      </c>
      <c r="IN434">
        <v>-0.1937301274936507</v>
      </c>
      <c r="IO434">
        <v>-0.01384364534232655</v>
      </c>
      <c r="IP434">
        <v>0.00103161831321913</v>
      </c>
      <c r="IQ434">
        <v>-1.444183994753534E-05</v>
      </c>
      <c r="IR434">
        <v>3</v>
      </c>
      <c r="IS434">
        <v>2339</v>
      </c>
      <c r="IT434">
        <v>1</v>
      </c>
      <c r="IU434">
        <v>31</v>
      </c>
      <c r="IV434">
        <v>8576.1</v>
      </c>
      <c r="IW434">
        <v>8576.1</v>
      </c>
      <c r="IX434">
        <v>2.82227</v>
      </c>
      <c r="IY434">
        <v>1.70776</v>
      </c>
      <c r="IZ434">
        <v>1.94702</v>
      </c>
      <c r="JA434">
        <v>2.62817</v>
      </c>
      <c r="JB434">
        <v>2.19482</v>
      </c>
      <c r="JC434">
        <v>2.35962</v>
      </c>
      <c r="JD434">
        <v>40.5275</v>
      </c>
      <c r="JE434">
        <v>14.2546</v>
      </c>
      <c r="JF434">
        <v>18</v>
      </c>
      <c r="JG434">
        <v>536.5890000000001</v>
      </c>
      <c r="JH434">
        <v>772.3680000000001</v>
      </c>
      <c r="JI434">
        <v>24.9989</v>
      </c>
      <c r="JJ434">
        <v>33.3902</v>
      </c>
      <c r="JK434">
        <v>30.0001</v>
      </c>
      <c r="JL434">
        <v>33.3318</v>
      </c>
      <c r="JM434">
        <v>33.2411</v>
      </c>
      <c r="JN434">
        <v>56.5065</v>
      </c>
      <c r="JO434">
        <v>38.9228</v>
      </c>
      <c r="JP434">
        <v>0</v>
      </c>
      <c r="JQ434">
        <v>25</v>
      </c>
      <c r="JR434">
        <v>1157.28</v>
      </c>
      <c r="JS434">
        <v>15.2776</v>
      </c>
      <c r="JT434">
        <v>99.7834</v>
      </c>
      <c r="JU434">
        <v>99.764</v>
      </c>
    </row>
    <row r="435" spans="1:281">
      <c r="A435">
        <v>419</v>
      </c>
      <c r="B435">
        <v>1662657508.5</v>
      </c>
      <c r="C435">
        <v>6482.900000095367</v>
      </c>
      <c r="D435" t="s">
        <v>1264</v>
      </c>
      <c r="E435" t="s">
        <v>1265</v>
      </c>
      <c r="F435">
        <v>5</v>
      </c>
      <c r="G435" t="s">
        <v>999</v>
      </c>
      <c r="H435" t="s">
        <v>416</v>
      </c>
      <c r="I435">
        <v>1662657500.56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1109.919850710164</v>
      </c>
      <c r="AK435">
        <v>1054.740181818182</v>
      </c>
      <c r="AL435">
        <v>3.358864779419392</v>
      </c>
      <c r="AM435">
        <v>64.66516041558027</v>
      </c>
      <c r="AN435">
        <f>(AP435 - AO435 + DI435*1E3/(8.314*(DK435+273.15)) * AR435/DH435 * AQ435) * DH435/(100*CV435) * 1000/(1000 - AP435)</f>
        <v>0</v>
      </c>
      <c r="AO435">
        <v>15.16990381975895</v>
      </c>
      <c r="AP435">
        <v>21.79085696594428</v>
      </c>
      <c r="AQ435">
        <v>0.005572649756068504</v>
      </c>
      <c r="AR435">
        <v>93.32963312263985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1662657500.56</v>
      </c>
      <c r="DB435">
        <v>1007.16072</v>
      </c>
      <c r="DC435">
        <v>1077.4316</v>
      </c>
      <c r="DD435">
        <v>21.783136</v>
      </c>
      <c r="DE435">
        <v>15.120856</v>
      </c>
      <c r="DF435">
        <v>1013.07456</v>
      </c>
      <c r="DG435">
        <v>21.936564</v>
      </c>
      <c r="DH435">
        <v>499.9931599999999</v>
      </c>
      <c r="DI435">
        <v>90.68915199999999</v>
      </c>
      <c r="DJ435">
        <v>0.09996822</v>
      </c>
      <c r="DK435">
        <v>28.904484</v>
      </c>
      <c r="DL435">
        <v>28.450556</v>
      </c>
      <c r="DM435">
        <v>999.9</v>
      </c>
      <c r="DN435">
        <v>0</v>
      </c>
      <c r="DO435">
        <v>0</v>
      </c>
      <c r="DP435">
        <v>10003.3992</v>
      </c>
      <c r="DQ435">
        <v>0</v>
      </c>
      <c r="DR435">
        <v>157.58256</v>
      </c>
      <c r="DS435">
        <v>-70.27184800000001</v>
      </c>
      <c r="DT435">
        <v>1029.5888</v>
      </c>
      <c r="DU435">
        <v>1093.974</v>
      </c>
      <c r="DV435">
        <v>6.662281599999999</v>
      </c>
      <c r="DW435">
        <v>1077.4316</v>
      </c>
      <c r="DX435">
        <v>15.120856</v>
      </c>
      <c r="DY435">
        <v>1.9754944</v>
      </c>
      <c r="DZ435">
        <v>1.3712972</v>
      </c>
      <c r="EA435">
        <v>17.249268</v>
      </c>
      <c r="EB435">
        <v>11.603808</v>
      </c>
      <c r="EC435">
        <v>1499.9716</v>
      </c>
      <c r="ED435">
        <v>0.9729936000000002</v>
      </c>
      <c r="EE435">
        <v>0.027006484</v>
      </c>
      <c r="EF435">
        <v>0</v>
      </c>
      <c r="EG435">
        <v>2.343672</v>
      </c>
      <c r="EH435">
        <v>0</v>
      </c>
      <c r="EI435">
        <v>16234.852</v>
      </c>
      <c r="EJ435">
        <v>12533.112</v>
      </c>
      <c r="EK435">
        <v>40.687</v>
      </c>
      <c r="EL435">
        <v>42.5</v>
      </c>
      <c r="EM435">
        <v>41.1996</v>
      </c>
      <c r="EN435">
        <v>41.5</v>
      </c>
      <c r="EO435">
        <v>40.062</v>
      </c>
      <c r="EP435">
        <v>1459.4616</v>
      </c>
      <c r="EQ435">
        <v>40.51</v>
      </c>
      <c r="ER435">
        <v>0</v>
      </c>
      <c r="ES435">
        <v>1662657508.7</v>
      </c>
      <c r="ET435">
        <v>0</v>
      </c>
      <c r="EU435">
        <v>2.344688</v>
      </c>
      <c r="EV435">
        <v>0.1328692187743311</v>
      </c>
      <c r="EW435">
        <v>4.169231048013103</v>
      </c>
      <c r="EX435">
        <v>16231.74</v>
      </c>
      <c r="EY435">
        <v>15</v>
      </c>
      <c r="EZ435">
        <v>0</v>
      </c>
      <c r="FA435" t="s">
        <v>419</v>
      </c>
      <c r="FB435">
        <v>1662142938.1</v>
      </c>
      <c r="FC435">
        <v>1662142938.1</v>
      </c>
      <c r="FD435">
        <v>0</v>
      </c>
      <c r="FE435">
        <v>0.077</v>
      </c>
      <c r="FF435">
        <v>-0.133</v>
      </c>
      <c r="FG435">
        <v>-3.393</v>
      </c>
      <c r="FH435">
        <v>-0.24</v>
      </c>
      <c r="FI435">
        <v>419</v>
      </c>
      <c r="FJ435">
        <v>24</v>
      </c>
      <c r="FK435">
        <v>0.26</v>
      </c>
      <c r="FL435">
        <v>0.23</v>
      </c>
      <c r="FM435">
        <v>-70.05976000000001</v>
      </c>
      <c r="FN435">
        <v>-3.616946341463254</v>
      </c>
      <c r="FO435">
        <v>0.4064142073057981</v>
      </c>
      <c r="FP435">
        <v>0</v>
      </c>
      <c r="FQ435">
        <v>2.366088235294117</v>
      </c>
      <c r="FR435">
        <v>-0.7149121482713094</v>
      </c>
      <c r="FS435">
        <v>0.2142771291969486</v>
      </c>
      <c r="FT435">
        <v>1</v>
      </c>
      <c r="FU435">
        <v>6.702138</v>
      </c>
      <c r="FV435">
        <v>-0.7498586116322944</v>
      </c>
      <c r="FW435">
        <v>0.07454344757253993</v>
      </c>
      <c r="FX435">
        <v>0</v>
      </c>
      <c r="FY435">
        <v>1</v>
      </c>
      <c r="FZ435">
        <v>3</v>
      </c>
      <c r="GA435" t="s">
        <v>426</v>
      </c>
      <c r="GB435">
        <v>2.97457</v>
      </c>
      <c r="GC435">
        <v>2.7156</v>
      </c>
      <c r="GD435">
        <v>0.174865</v>
      </c>
      <c r="GE435">
        <v>0.179901</v>
      </c>
      <c r="GF435">
        <v>0.0993656</v>
      </c>
      <c r="GG435">
        <v>0.0752005</v>
      </c>
      <c r="GH435">
        <v>25854.9</v>
      </c>
      <c r="GI435">
        <v>25824.7</v>
      </c>
      <c r="GJ435">
        <v>29169.3</v>
      </c>
      <c r="GK435">
        <v>29157.1</v>
      </c>
      <c r="GL435">
        <v>34838.6</v>
      </c>
      <c r="GM435">
        <v>35836.2</v>
      </c>
      <c r="GN435">
        <v>41110.9</v>
      </c>
      <c r="GO435">
        <v>41532.7</v>
      </c>
      <c r="GP435">
        <v>1.89673</v>
      </c>
      <c r="GQ435">
        <v>2.24178</v>
      </c>
      <c r="GR435">
        <v>-0.0309199</v>
      </c>
      <c r="GS435">
        <v>0</v>
      </c>
      <c r="GT435">
        <v>28.9604</v>
      </c>
      <c r="GU435">
        <v>999.9</v>
      </c>
      <c r="GV435">
        <v>37.8</v>
      </c>
      <c r="GW435">
        <v>36.8</v>
      </c>
      <c r="GX435">
        <v>25.9955</v>
      </c>
      <c r="GY435">
        <v>63.06</v>
      </c>
      <c r="GZ435">
        <v>21.5425</v>
      </c>
      <c r="HA435">
        <v>2</v>
      </c>
      <c r="HB435">
        <v>0.483791</v>
      </c>
      <c r="HC435">
        <v>3.09237</v>
      </c>
      <c r="HD435">
        <v>20.3585</v>
      </c>
      <c r="HE435">
        <v>5.2083</v>
      </c>
      <c r="HF435">
        <v>12.0104</v>
      </c>
      <c r="HG435">
        <v>4.9835</v>
      </c>
      <c r="HH435">
        <v>3.28603</v>
      </c>
      <c r="HI435">
        <v>9999</v>
      </c>
      <c r="HJ435">
        <v>9999</v>
      </c>
      <c r="HK435">
        <v>9999</v>
      </c>
      <c r="HL435">
        <v>222.8</v>
      </c>
      <c r="HM435">
        <v>1.86752</v>
      </c>
      <c r="HN435">
        <v>1.86656</v>
      </c>
      <c r="HO435">
        <v>1.86594</v>
      </c>
      <c r="HP435">
        <v>1.86584</v>
      </c>
      <c r="HQ435">
        <v>1.8677</v>
      </c>
      <c r="HR435">
        <v>1.87012</v>
      </c>
      <c r="HS435">
        <v>1.86876</v>
      </c>
      <c r="HT435">
        <v>1.87023</v>
      </c>
      <c r="HU435">
        <v>0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-6</v>
      </c>
      <c r="II435">
        <v>-0.1534</v>
      </c>
      <c r="IJ435">
        <v>-2.516739542632623</v>
      </c>
      <c r="IK435">
        <v>-0.003475500162460642</v>
      </c>
      <c r="IL435">
        <v>1.125610701116577E-07</v>
      </c>
      <c r="IM435">
        <v>8.211969671259291E-12</v>
      </c>
      <c r="IN435">
        <v>-0.1937301274936507</v>
      </c>
      <c r="IO435">
        <v>-0.01384364534232655</v>
      </c>
      <c r="IP435">
        <v>0.00103161831321913</v>
      </c>
      <c r="IQ435">
        <v>-1.444183994753534E-05</v>
      </c>
      <c r="IR435">
        <v>3</v>
      </c>
      <c r="IS435">
        <v>2339</v>
      </c>
      <c r="IT435">
        <v>1</v>
      </c>
      <c r="IU435">
        <v>31</v>
      </c>
      <c r="IV435">
        <v>8576.200000000001</v>
      </c>
      <c r="IW435">
        <v>8576.200000000001</v>
      </c>
      <c r="IX435">
        <v>2.80029</v>
      </c>
      <c r="IY435">
        <v>2.21191</v>
      </c>
      <c r="IZ435">
        <v>1.94702</v>
      </c>
      <c r="JA435">
        <v>2.63306</v>
      </c>
      <c r="JB435">
        <v>2.19482</v>
      </c>
      <c r="JC435">
        <v>2.37915</v>
      </c>
      <c r="JD435">
        <v>40.5275</v>
      </c>
      <c r="JE435">
        <v>14.2634</v>
      </c>
      <c r="JF435">
        <v>18</v>
      </c>
      <c r="JG435">
        <v>536.65</v>
      </c>
      <c r="JH435">
        <v>772.246</v>
      </c>
      <c r="JI435">
        <v>24.9991</v>
      </c>
      <c r="JJ435">
        <v>33.3913</v>
      </c>
      <c r="JK435">
        <v>30.0002</v>
      </c>
      <c r="JL435">
        <v>33.3329</v>
      </c>
      <c r="JM435">
        <v>33.2411</v>
      </c>
      <c r="JN435">
        <v>56.0438</v>
      </c>
      <c r="JO435">
        <v>38.6502</v>
      </c>
      <c r="JP435">
        <v>0</v>
      </c>
      <c r="JQ435">
        <v>25</v>
      </c>
      <c r="JR435">
        <v>1163.96</v>
      </c>
      <c r="JS435">
        <v>15.3002</v>
      </c>
      <c r="JT435">
        <v>99.7831</v>
      </c>
      <c r="JU435">
        <v>99.764</v>
      </c>
    </row>
    <row r="436" spans="1:281">
      <c r="A436">
        <v>420</v>
      </c>
      <c r="B436">
        <v>1662657512</v>
      </c>
      <c r="C436">
        <v>6486.400000095367</v>
      </c>
      <c r="D436" t="s">
        <v>1266</v>
      </c>
      <c r="E436" t="s">
        <v>1267</v>
      </c>
      <c r="F436">
        <v>5</v>
      </c>
      <c r="G436" t="s">
        <v>999</v>
      </c>
      <c r="H436" t="s">
        <v>416</v>
      </c>
      <c r="I436">
        <v>1662657504.3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1122.180609977579</v>
      </c>
      <c r="AK436">
        <v>1066.682606060606</v>
      </c>
      <c r="AL436">
        <v>3.409133705024394</v>
      </c>
      <c r="AM436">
        <v>64.66516041558027</v>
      </c>
      <c r="AN436">
        <f>(AP436 - AO436 + DI436*1E3/(8.314*(DK436+273.15)) * AR436/DH436 * AQ436) * DH436/(100*CV436) * 1000/(1000 - AP436)</f>
        <v>0</v>
      </c>
      <c r="AO436">
        <v>15.1759638553136</v>
      </c>
      <c r="AP436">
        <v>21.77427595459237</v>
      </c>
      <c r="AQ436">
        <v>0.001101702243952604</v>
      </c>
      <c r="AR436">
        <v>93.32963312263985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1662657504.3</v>
      </c>
      <c r="DB436">
        <v>1019.5382</v>
      </c>
      <c r="DC436">
        <v>1090.032</v>
      </c>
      <c r="DD436">
        <v>21.783012</v>
      </c>
      <c r="DE436">
        <v>15.157988</v>
      </c>
      <c r="DF436">
        <v>1025.49108</v>
      </c>
      <c r="DG436">
        <v>21.936456</v>
      </c>
      <c r="DH436">
        <v>499.99068</v>
      </c>
      <c r="DI436">
        <v>90.688552</v>
      </c>
      <c r="DJ436">
        <v>0.099961828</v>
      </c>
      <c r="DK436">
        <v>28.903952</v>
      </c>
      <c r="DL436">
        <v>28.454004</v>
      </c>
      <c r="DM436">
        <v>999.9</v>
      </c>
      <c r="DN436">
        <v>0</v>
      </c>
      <c r="DO436">
        <v>0</v>
      </c>
      <c r="DP436">
        <v>9999.995999999999</v>
      </c>
      <c r="DQ436">
        <v>0</v>
      </c>
      <c r="DR436">
        <v>156.91032</v>
      </c>
      <c r="DS436">
        <v>-70.4949</v>
      </c>
      <c r="DT436">
        <v>1042.2412</v>
      </c>
      <c r="DU436">
        <v>1106.8092</v>
      </c>
      <c r="DV436">
        <v>6.6250284</v>
      </c>
      <c r="DW436">
        <v>1090.032</v>
      </c>
      <c r="DX436">
        <v>15.157988</v>
      </c>
      <c r="DY436">
        <v>1.9754708</v>
      </c>
      <c r="DZ436">
        <v>1.374656</v>
      </c>
      <c r="EA436">
        <v>17.24908</v>
      </c>
      <c r="EB436">
        <v>11.640872</v>
      </c>
      <c r="EC436">
        <v>1499.9984</v>
      </c>
      <c r="ED436">
        <v>0.9729942000000001</v>
      </c>
      <c r="EE436">
        <v>0.027005848</v>
      </c>
      <c r="EF436">
        <v>0</v>
      </c>
      <c r="EG436">
        <v>2.43964</v>
      </c>
      <c r="EH436">
        <v>0</v>
      </c>
      <c r="EI436">
        <v>16228.932</v>
      </c>
      <c r="EJ436">
        <v>12533.34</v>
      </c>
      <c r="EK436">
        <v>40.687</v>
      </c>
      <c r="EL436">
        <v>42.5</v>
      </c>
      <c r="EM436">
        <v>41.2122</v>
      </c>
      <c r="EN436">
        <v>41.5</v>
      </c>
      <c r="EO436">
        <v>40.062</v>
      </c>
      <c r="EP436">
        <v>1459.4884</v>
      </c>
      <c r="EQ436">
        <v>40.51</v>
      </c>
      <c r="ER436">
        <v>0</v>
      </c>
      <c r="ES436">
        <v>1662657512.3</v>
      </c>
      <c r="ET436">
        <v>0</v>
      </c>
      <c r="EU436">
        <v>2.428424</v>
      </c>
      <c r="EV436">
        <v>1.037938457133037</v>
      </c>
      <c r="EW436">
        <v>81.02307742385467</v>
      </c>
      <c r="EX436">
        <v>16226.7</v>
      </c>
      <c r="EY436">
        <v>15</v>
      </c>
      <c r="EZ436">
        <v>0</v>
      </c>
      <c r="FA436" t="s">
        <v>419</v>
      </c>
      <c r="FB436">
        <v>1662142938.1</v>
      </c>
      <c r="FC436">
        <v>1662142938.1</v>
      </c>
      <c r="FD436">
        <v>0</v>
      </c>
      <c r="FE436">
        <v>0.077</v>
      </c>
      <c r="FF436">
        <v>-0.133</v>
      </c>
      <c r="FG436">
        <v>-3.393</v>
      </c>
      <c r="FH436">
        <v>-0.24</v>
      </c>
      <c r="FI436">
        <v>419</v>
      </c>
      <c r="FJ436">
        <v>24</v>
      </c>
      <c r="FK436">
        <v>0.26</v>
      </c>
      <c r="FL436">
        <v>0.23</v>
      </c>
      <c r="FM436">
        <v>-70.31431219512194</v>
      </c>
      <c r="FN436">
        <v>-2.985702439024524</v>
      </c>
      <c r="FO436">
        <v>0.356515944428531</v>
      </c>
      <c r="FP436">
        <v>0</v>
      </c>
      <c r="FQ436">
        <v>2.401232352941176</v>
      </c>
      <c r="FR436">
        <v>0.6802704320901305</v>
      </c>
      <c r="FS436">
        <v>0.2411241268341318</v>
      </c>
      <c r="FT436">
        <v>1</v>
      </c>
      <c r="FU436">
        <v>6.659923658536585</v>
      </c>
      <c r="FV436">
        <v>-0.620854912891978</v>
      </c>
      <c r="FW436">
        <v>0.06547796630914078</v>
      </c>
      <c r="FX436">
        <v>0</v>
      </c>
      <c r="FY436">
        <v>1</v>
      </c>
      <c r="FZ436">
        <v>3</v>
      </c>
      <c r="GA436" t="s">
        <v>426</v>
      </c>
      <c r="GB436">
        <v>2.97492</v>
      </c>
      <c r="GC436">
        <v>2.7155</v>
      </c>
      <c r="GD436">
        <v>0.176127</v>
      </c>
      <c r="GE436">
        <v>0.181117</v>
      </c>
      <c r="GF436">
        <v>0.09931860000000001</v>
      </c>
      <c r="GG436">
        <v>0.07534299999999999</v>
      </c>
      <c r="GH436">
        <v>25815.3</v>
      </c>
      <c r="GI436">
        <v>25786.4</v>
      </c>
      <c r="GJ436">
        <v>29169.4</v>
      </c>
      <c r="GK436">
        <v>29157.2</v>
      </c>
      <c r="GL436">
        <v>34840.4</v>
      </c>
      <c r="GM436">
        <v>35831</v>
      </c>
      <c r="GN436">
        <v>41110.8</v>
      </c>
      <c r="GO436">
        <v>41533</v>
      </c>
      <c r="GP436">
        <v>1.8971</v>
      </c>
      <c r="GQ436">
        <v>2.24167</v>
      </c>
      <c r="GR436">
        <v>-0.030376</v>
      </c>
      <c r="GS436">
        <v>0</v>
      </c>
      <c r="GT436">
        <v>28.9573</v>
      </c>
      <c r="GU436">
        <v>999.9</v>
      </c>
      <c r="GV436">
        <v>37.8</v>
      </c>
      <c r="GW436">
        <v>36.8</v>
      </c>
      <c r="GX436">
        <v>25.9937</v>
      </c>
      <c r="GY436">
        <v>63.2</v>
      </c>
      <c r="GZ436">
        <v>21.5585</v>
      </c>
      <c r="HA436">
        <v>2</v>
      </c>
      <c r="HB436">
        <v>0.483806</v>
      </c>
      <c r="HC436">
        <v>3.09144</v>
      </c>
      <c r="HD436">
        <v>20.3585</v>
      </c>
      <c r="HE436">
        <v>5.20816</v>
      </c>
      <c r="HF436">
        <v>12.0108</v>
      </c>
      <c r="HG436">
        <v>4.98445</v>
      </c>
      <c r="HH436">
        <v>3.28608</v>
      </c>
      <c r="HI436">
        <v>9999</v>
      </c>
      <c r="HJ436">
        <v>9999</v>
      </c>
      <c r="HK436">
        <v>9999</v>
      </c>
      <c r="HL436">
        <v>222.8</v>
      </c>
      <c r="HM436">
        <v>1.86752</v>
      </c>
      <c r="HN436">
        <v>1.86657</v>
      </c>
      <c r="HO436">
        <v>1.86597</v>
      </c>
      <c r="HP436">
        <v>1.86584</v>
      </c>
      <c r="HQ436">
        <v>1.86771</v>
      </c>
      <c r="HR436">
        <v>1.87012</v>
      </c>
      <c r="HS436">
        <v>1.86878</v>
      </c>
      <c r="HT436">
        <v>1.87025</v>
      </c>
      <c r="HU436">
        <v>0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-6.04</v>
      </c>
      <c r="II436">
        <v>-0.1535</v>
      </c>
      <c r="IJ436">
        <v>-2.516739542632623</v>
      </c>
      <c r="IK436">
        <v>-0.003475500162460642</v>
      </c>
      <c r="IL436">
        <v>1.125610701116577E-07</v>
      </c>
      <c r="IM436">
        <v>8.211969671259291E-12</v>
      </c>
      <c r="IN436">
        <v>-0.1937301274936507</v>
      </c>
      <c r="IO436">
        <v>-0.01384364534232655</v>
      </c>
      <c r="IP436">
        <v>0.00103161831321913</v>
      </c>
      <c r="IQ436">
        <v>-1.444183994753534E-05</v>
      </c>
      <c r="IR436">
        <v>3</v>
      </c>
      <c r="IS436">
        <v>2339</v>
      </c>
      <c r="IT436">
        <v>1</v>
      </c>
      <c r="IU436">
        <v>31</v>
      </c>
      <c r="IV436">
        <v>8576.200000000001</v>
      </c>
      <c r="IW436">
        <v>8576.200000000001</v>
      </c>
      <c r="IX436">
        <v>2.82104</v>
      </c>
      <c r="IY436">
        <v>1.66992</v>
      </c>
      <c r="IZ436">
        <v>1.94702</v>
      </c>
      <c r="JA436">
        <v>2.63184</v>
      </c>
      <c r="JB436">
        <v>2.19482</v>
      </c>
      <c r="JC436">
        <v>2.37183</v>
      </c>
      <c r="JD436">
        <v>40.5275</v>
      </c>
      <c r="JE436">
        <v>14.2546</v>
      </c>
      <c r="JF436">
        <v>18</v>
      </c>
      <c r="JG436">
        <v>536.918</v>
      </c>
      <c r="JH436">
        <v>772.151</v>
      </c>
      <c r="JI436">
        <v>24.9994</v>
      </c>
      <c r="JJ436">
        <v>33.3921</v>
      </c>
      <c r="JK436">
        <v>30.0002</v>
      </c>
      <c r="JL436">
        <v>33.3337</v>
      </c>
      <c r="JM436">
        <v>33.2414</v>
      </c>
      <c r="JN436">
        <v>56.6413</v>
      </c>
      <c r="JO436">
        <v>38.6502</v>
      </c>
      <c r="JP436">
        <v>0</v>
      </c>
      <c r="JQ436">
        <v>25</v>
      </c>
      <c r="JR436">
        <v>1102.53</v>
      </c>
      <c r="JS436">
        <v>15.3426</v>
      </c>
      <c r="JT436">
        <v>99.7831</v>
      </c>
      <c r="JU436">
        <v>99.7647</v>
      </c>
    </row>
    <row r="437" spans="1:281">
      <c r="A437">
        <v>421</v>
      </c>
      <c r="B437">
        <v>1662657513.5</v>
      </c>
      <c r="C437">
        <v>6487.900000095367</v>
      </c>
      <c r="D437" t="s">
        <v>1268</v>
      </c>
      <c r="E437" t="s">
        <v>1269</v>
      </c>
      <c r="F437">
        <v>5</v>
      </c>
      <c r="G437" t="s">
        <v>999</v>
      </c>
      <c r="H437" t="s">
        <v>416</v>
      </c>
      <c r="I437">
        <v>1662657505.56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1127.29346995467</v>
      </c>
      <c r="AK437">
        <v>1071.770787878788</v>
      </c>
      <c r="AL437">
        <v>3.408135152000384</v>
      </c>
      <c r="AM437">
        <v>64.66516041558027</v>
      </c>
      <c r="AN437">
        <f>(AP437 - AO437 + DI437*1E3/(8.314*(DK437+273.15)) * AR437/DH437 * AQ437) * DH437/(100*CV437) * 1000/(1000 - AP437)</f>
        <v>0</v>
      </c>
      <c r="AO437">
        <v>15.17361173818648</v>
      </c>
      <c r="AP437">
        <v>21.76982930856553</v>
      </c>
      <c r="AQ437">
        <v>-0.0003764862229625913</v>
      </c>
      <c r="AR437">
        <v>93.32963312263985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1662657505.56</v>
      </c>
      <c r="DB437">
        <v>1023.71952</v>
      </c>
      <c r="DC437">
        <v>1094.264</v>
      </c>
      <c r="DD437">
        <v>21.782608</v>
      </c>
      <c r="DE437">
        <v>15.1709</v>
      </c>
      <c r="DF437">
        <v>1029.686</v>
      </c>
      <c r="DG437">
        <v>21.936056</v>
      </c>
      <c r="DH437">
        <v>499.9914000000001</v>
      </c>
      <c r="DI437">
        <v>90.68840399999999</v>
      </c>
      <c r="DJ437">
        <v>0.09998079999999999</v>
      </c>
      <c r="DK437">
        <v>28.904052</v>
      </c>
      <c r="DL437">
        <v>28.455128</v>
      </c>
      <c r="DM437">
        <v>999.9</v>
      </c>
      <c r="DN437">
        <v>0</v>
      </c>
      <c r="DO437">
        <v>0</v>
      </c>
      <c r="DP437">
        <v>9996.721599999999</v>
      </c>
      <c r="DQ437">
        <v>0</v>
      </c>
      <c r="DR437">
        <v>156.92092</v>
      </c>
      <c r="DS437">
        <v>-70.545388</v>
      </c>
      <c r="DT437">
        <v>1046.5148</v>
      </c>
      <c r="DU437">
        <v>1111.1204</v>
      </c>
      <c r="DV437">
        <v>6.611712799999999</v>
      </c>
      <c r="DW437">
        <v>1094.264</v>
      </c>
      <c r="DX437">
        <v>15.1709</v>
      </c>
      <c r="DY437">
        <v>1.9754308</v>
      </c>
      <c r="DZ437">
        <v>1.3758248</v>
      </c>
      <c r="EA437">
        <v>17.24876</v>
      </c>
      <c r="EB437">
        <v>11.653748</v>
      </c>
      <c r="EC437">
        <v>1500.0092</v>
      </c>
      <c r="ED437">
        <v>0.9729944000000001</v>
      </c>
      <c r="EE437">
        <v>0.027005636</v>
      </c>
      <c r="EF437">
        <v>0</v>
      </c>
      <c r="EG437">
        <v>2.408764</v>
      </c>
      <c r="EH437">
        <v>0</v>
      </c>
      <c r="EI437">
        <v>16229.18</v>
      </c>
      <c r="EJ437">
        <v>12533.432</v>
      </c>
      <c r="EK437">
        <v>40.687</v>
      </c>
      <c r="EL437">
        <v>42.5</v>
      </c>
      <c r="EM437">
        <v>41.21724</v>
      </c>
      <c r="EN437">
        <v>41.5</v>
      </c>
      <c r="EO437">
        <v>40.062</v>
      </c>
      <c r="EP437">
        <v>1459.4992</v>
      </c>
      <c r="EQ437">
        <v>40.51</v>
      </c>
      <c r="ER437">
        <v>0</v>
      </c>
      <c r="ES437">
        <v>1662657514.1</v>
      </c>
      <c r="ET437">
        <v>0</v>
      </c>
      <c r="EU437">
        <v>2.406784615384615</v>
      </c>
      <c r="EV437">
        <v>-0.04689231800412293</v>
      </c>
      <c r="EW437">
        <v>-14.4034181447121</v>
      </c>
      <c r="EX437">
        <v>16229.41153846154</v>
      </c>
      <c r="EY437">
        <v>15</v>
      </c>
      <c r="EZ437">
        <v>0</v>
      </c>
      <c r="FA437" t="s">
        <v>419</v>
      </c>
      <c r="FB437">
        <v>1662142938.1</v>
      </c>
      <c r="FC437">
        <v>1662142938.1</v>
      </c>
      <c r="FD437">
        <v>0</v>
      </c>
      <c r="FE437">
        <v>0.077</v>
      </c>
      <c r="FF437">
        <v>-0.133</v>
      </c>
      <c r="FG437">
        <v>-3.393</v>
      </c>
      <c r="FH437">
        <v>-0.24</v>
      </c>
      <c r="FI437">
        <v>419</v>
      </c>
      <c r="FJ437">
        <v>24</v>
      </c>
      <c r="FK437">
        <v>0.26</v>
      </c>
      <c r="FL437">
        <v>0.23</v>
      </c>
      <c r="FM437">
        <v>-70.41139749999999</v>
      </c>
      <c r="FN437">
        <v>-2.623547842401566</v>
      </c>
      <c r="FO437">
        <v>0.319194132533401</v>
      </c>
      <c r="FP437">
        <v>0</v>
      </c>
      <c r="FQ437">
        <v>2.388502941176471</v>
      </c>
      <c r="FR437">
        <v>0.5235889922093898</v>
      </c>
      <c r="FS437">
        <v>0.2515987251970113</v>
      </c>
      <c r="FT437">
        <v>1</v>
      </c>
      <c r="FU437">
        <v>6.6396165</v>
      </c>
      <c r="FV437">
        <v>-0.5645214258911907</v>
      </c>
      <c r="FW437">
        <v>0.05834781043663941</v>
      </c>
      <c r="FX437">
        <v>0</v>
      </c>
      <c r="FY437">
        <v>1</v>
      </c>
      <c r="FZ437">
        <v>3</v>
      </c>
      <c r="GA437" t="s">
        <v>426</v>
      </c>
      <c r="GB437">
        <v>2.97475</v>
      </c>
      <c r="GC437">
        <v>2.71555</v>
      </c>
      <c r="GD437">
        <v>0.176661</v>
      </c>
      <c r="GE437">
        <v>0.181631</v>
      </c>
      <c r="GF437">
        <v>0.0993097</v>
      </c>
      <c r="GG437">
        <v>0.0753931</v>
      </c>
      <c r="GH437">
        <v>25798.5</v>
      </c>
      <c r="GI437">
        <v>25769.9</v>
      </c>
      <c r="GJ437">
        <v>29169.4</v>
      </c>
      <c r="GK437">
        <v>29157</v>
      </c>
      <c r="GL437">
        <v>34840.9</v>
      </c>
      <c r="GM437">
        <v>35828.5</v>
      </c>
      <c r="GN437">
        <v>41110.9</v>
      </c>
      <c r="GO437">
        <v>41532.5</v>
      </c>
      <c r="GP437">
        <v>1.897</v>
      </c>
      <c r="GQ437">
        <v>2.2418</v>
      </c>
      <c r="GR437">
        <v>-0.0303984</v>
      </c>
      <c r="GS437">
        <v>0</v>
      </c>
      <c r="GT437">
        <v>28.956</v>
      </c>
      <c r="GU437">
        <v>999.9</v>
      </c>
      <c r="GV437">
        <v>37.8</v>
      </c>
      <c r="GW437">
        <v>36.8</v>
      </c>
      <c r="GX437">
        <v>25.9938</v>
      </c>
      <c r="GY437">
        <v>63.04</v>
      </c>
      <c r="GZ437">
        <v>21.5385</v>
      </c>
      <c r="HA437">
        <v>2</v>
      </c>
      <c r="HB437">
        <v>0.483895</v>
      </c>
      <c r="HC437">
        <v>3.09099</v>
      </c>
      <c r="HD437">
        <v>20.3585</v>
      </c>
      <c r="HE437">
        <v>5.20845</v>
      </c>
      <c r="HF437">
        <v>12.0102</v>
      </c>
      <c r="HG437">
        <v>4.98445</v>
      </c>
      <c r="HH437">
        <v>3.2861</v>
      </c>
      <c r="HI437">
        <v>9999</v>
      </c>
      <c r="HJ437">
        <v>9999</v>
      </c>
      <c r="HK437">
        <v>9999</v>
      </c>
      <c r="HL437">
        <v>222.8</v>
      </c>
      <c r="HM437">
        <v>1.86752</v>
      </c>
      <c r="HN437">
        <v>1.86658</v>
      </c>
      <c r="HO437">
        <v>1.86598</v>
      </c>
      <c r="HP437">
        <v>1.86584</v>
      </c>
      <c r="HQ437">
        <v>1.86772</v>
      </c>
      <c r="HR437">
        <v>1.87012</v>
      </c>
      <c r="HS437">
        <v>1.86878</v>
      </c>
      <c r="HT437">
        <v>1.87025</v>
      </c>
      <c r="HU437">
        <v>0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-6.05</v>
      </c>
      <c r="II437">
        <v>-0.1535</v>
      </c>
      <c r="IJ437">
        <v>-2.516739542632623</v>
      </c>
      <c r="IK437">
        <v>-0.003475500162460642</v>
      </c>
      <c r="IL437">
        <v>1.125610701116577E-07</v>
      </c>
      <c r="IM437">
        <v>8.211969671259291E-12</v>
      </c>
      <c r="IN437">
        <v>-0.1937301274936507</v>
      </c>
      <c r="IO437">
        <v>-0.01384364534232655</v>
      </c>
      <c r="IP437">
        <v>0.00103161831321913</v>
      </c>
      <c r="IQ437">
        <v>-1.444183994753534E-05</v>
      </c>
      <c r="IR437">
        <v>3</v>
      </c>
      <c r="IS437">
        <v>2339</v>
      </c>
      <c r="IT437">
        <v>1</v>
      </c>
      <c r="IU437">
        <v>31</v>
      </c>
      <c r="IV437">
        <v>8576.299999999999</v>
      </c>
      <c r="IW437">
        <v>8576.299999999999</v>
      </c>
      <c r="IX437">
        <v>2.87354</v>
      </c>
      <c r="IY437">
        <v>2.21802</v>
      </c>
      <c r="IZ437">
        <v>1.94702</v>
      </c>
      <c r="JA437">
        <v>2.62939</v>
      </c>
      <c r="JB437">
        <v>2.19482</v>
      </c>
      <c r="JC437">
        <v>2.37183</v>
      </c>
      <c r="JD437">
        <v>40.5531</v>
      </c>
      <c r="JE437">
        <v>14.2634</v>
      </c>
      <c r="JF437">
        <v>18</v>
      </c>
      <c r="JG437">
        <v>536.848</v>
      </c>
      <c r="JH437">
        <v>772.287</v>
      </c>
      <c r="JI437">
        <v>24.9995</v>
      </c>
      <c r="JJ437">
        <v>33.3929</v>
      </c>
      <c r="JK437">
        <v>30.0003</v>
      </c>
      <c r="JL437">
        <v>33.3337</v>
      </c>
      <c r="JM437">
        <v>33.2425</v>
      </c>
      <c r="JN437">
        <v>57.4797</v>
      </c>
      <c r="JO437">
        <v>38.3768</v>
      </c>
      <c r="JP437">
        <v>0</v>
      </c>
      <c r="JQ437">
        <v>25</v>
      </c>
      <c r="JR437">
        <v>1109.22</v>
      </c>
      <c r="JS437">
        <v>15.358</v>
      </c>
      <c r="JT437">
        <v>99.7833</v>
      </c>
      <c r="JU437">
        <v>99.76349999999999</v>
      </c>
    </row>
    <row r="438" spans="1:281">
      <c r="A438">
        <v>422</v>
      </c>
      <c r="B438">
        <v>1662657517</v>
      </c>
      <c r="C438">
        <v>6491.400000095367</v>
      </c>
      <c r="D438" t="s">
        <v>1270</v>
      </c>
      <c r="E438" t="s">
        <v>1271</v>
      </c>
      <c r="F438">
        <v>5</v>
      </c>
      <c r="G438" t="s">
        <v>999</v>
      </c>
      <c r="H438" t="s">
        <v>416</v>
      </c>
      <c r="I438">
        <v>1662657509.3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1139.204645485579</v>
      </c>
      <c r="AK438">
        <v>1083.643151515151</v>
      </c>
      <c r="AL438">
        <v>3.393454708170479</v>
      </c>
      <c r="AM438">
        <v>64.66516041558027</v>
      </c>
      <c r="AN438">
        <f>(AP438 - AO438 + DI438*1E3/(8.314*(DK438+273.15)) * AR438/DH438 * AQ438) * DH438/(100*CV438) * 1000/(1000 - AP438)</f>
        <v>0</v>
      </c>
      <c r="AO438">
        <v>15.21438483759222</v>
      </c>
      <c r="AP438">
        <v>21.76544757481941</v>
      </c>
      <c r="AQ438">
        <v>-0.001006078153465578</v>
      </c>
      <c r="AR438">
        <v>93.32963312263985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1662657509.3</v>
      </c>
      <c r="DB438">
        <v>1036.142</v>
      </c>
      <c r="DC438">
        <v>1106.7912</v>
      </c>
      <c r="DD438">
        <v>21.78056399999999</v>
      </c>
      <c r="DE438">
        <v>15.201252</v>
      </c>
      <c r="DF438">
        <v>1042.1492</v>
      </c>
      <c r="DG438">
        <v>21.93403600000001</v>
      </c>
      <c r="DH438">
        <v>500.03208</v>
      </c>
      <c r="DI438">
        <v>90.68828400000001</v>
      </c>
      <c r="DJ438">
        <v>0.100057836</v>
      </c>
      <c r="DK438">
        <v>28.904216</v>
      </c>
      <c r="DL438">
        <v>28.456744</v>
      </c>
      <c r="DM438">
        <v>999.9</v>
      </c>
      <c r="DN438">
        <v>0</v>
      </c>
      <c r="DO438">
        <v>0</v>
      </c>
      <c r="DP438">
        <v>9984.999199999998</v>
      </c>
      <c r="DQ438">
        <v>0</v>
      </c>
      <c r="DR438">
        <v>157.69904</v>
      </c>
      <c r="DS438">
        <v>-70.64978000000001</v>
      </c>
      <c r="DT438">
        <v>1059.212</v>
      </c>
      <c r="DU438">
        <v>1123.876</v>
      </c>
      <c r="DV438">
        <v>6.5793116</v>
      </c>
      <c r="DW438">
        <v>1106.7912</v>
      </c>
      <c r="DX438">
        <v>15.201252</v>
      </c>
      <c r="DY438">
        <v>1.9752428</v>
      </c>
      <c r="DZ438">
        <v>1.3785748</v>
      </c>
      <c r="EA438">
        <v>17.247252</v>
      </c>
      <c r="EB438">
        <v>11.683968</v>
      </c>
      <c r="EC438">
        <v>1500.0068</v>
      </c>
      <c r="ED438">
        <v>0.9729944000000001</v>
      </c>
      <c r="EE438">
        <v>0.027005636</v>
      </c>
      <c r="EF438">
        <v>0</v>
      </c>
      <c r="EG438">
        <v>2.399208</v>
      </c>
      <c r="EH438">
        <v>0</v>
      </c>
      <c r="EI438">
        <v>16229.136</v>
      </c>
      <c r="EJ438">
        <v>12533.416</v>
      </c>
      <c r="EK438">
        <v>40.687</v>
      </c>
      <c r="EL438">
        <v>42.5</v>
      </c>
      <c r="EM438">
        <v>41.21975999999999</v>
      </c>
      <c r="EN438">
        <v>41.5</v>
      </c>
      <c r="EO438">
        <v>40.062</v>
      </c>
      <c r="EP438">
        <v>1459.4968</v>
      </c>
      <c r="EQ438">
        <v>40.51</v>
      </c>
      <c r="ER438">
        <v>0</v>
      </c>
      <c r="ES438">
        <v>1662657517.1</v>
      </c>
      <c r="ET438">
        <v>0</v>
      </c>
      <c r="EU438">
        <v>2.398516</v>
      </c>
      <c r="EV438">
        <v>0.3879923034618799</v>
      </c>
      <c r="EW438">
        <v>-137.7307694861057</v>
      </c>
      <c r="EX438">
        <v>16227.892</v>
      </c>
      <c r="EY438">
        <v>15</v>
      </c>
      <c r="EZ438">
        <v>0</v>
      </c>
      <c r="FA438" t="s">
        <v>419</v>
      </c>
      <c r="FB438">
        <v>1662142938.1</v>
      </c>
      <c r="FC438">
        <v>1662142938.1</v>
      </c>
      <c r="FD438">
        <v>0</v>
      </c>
      <c r="FE438">
        <v>0.077</v>
      </c>
      <c r="FF438">
        <v>-0.133</v>
      </c>
      <c r="FG438">
        <v>-3.393</v>
      </c>
      <c r="FH438">
        <v>-0.24</v>
      </c>
      <c r="FI438">
        <v>419</v>
      </c>
      <c r="FJ438">
        <v>24</v>
      </c>
      <c r="FK438">
        <v>0.26</v>
      </c>
      <c r="FL438">
        <v>0.23</v>
      </c>
      <c r="FM438">
        <v>-70.52869268292683</v>
      </c>
      <c r="FN438">
        <v>-2.10170383275271</v>
      </c>
      <c r="FO438">
        <v>0.2699493180889785</v>
      </c>
      <c r="FP438">
        <v>0</v>
      </c>
      <c r="FQ438">
        <v>2.385088235294118</v>
      </c>
      <c r="FR438">
        <v>0.122013746150837</v>
      </c>
      <c r="FS438">
        <v>0.2544210183288205</v>
      </c>
      <c r="FT438">
        <v>1</v>
      </c>
      <c r="FU438">
        <v>6.615409024390243</v>
      </c>
      <c r="FV438">
        <v>-0.5277165156794428</v>
      </c>
      <c r="FW438">
        <v>0.05545489504465811</v>
      </c>
      <c r="FX438">
        <v>0</v>
      </c>
      <c r="FY438">
        <v>1</v>
      </c>
      <c r="FZ438">
        <v>3</v>
      </c>
      <c r="GA438" t="s">
        <v>426</v>
      </c>
      <c r="GB438">
        <v>2.97472</v>
      </c>
      <c r="GC438">
        <v>2.7155</v>
      </c>
      <c r="GD438">
        <v>0.177912</v>
      </c>
      <c r="GE438">
        <v>0.182867</v>
      </c>
      <c r="GF438">
        <v>0.09928819999999999</v>
      </c>
      <c r="GG438">
        <v>0.07564120000000001</v>
      </c>
      <c r="GH438">
        <v>25759.8</v>
      </c>
      <c r="GI438">
        <v>25730.7</v>
      </c>
      <c r="GJ438">
        <v>29170.1</v>
      </c>
      <c r="GK438">
        <v>29156.8</v>
      </c>
      <c r="GL438">
        <v>34842.4</v>
      </c>
      <c r="GM438">
        <v>35818.6</v>
      </c>
      <c r="GN438">
        <v>41111.7</v>
      </c>
      <c r="GO438">
        <v>41532.1</v>
      </c>
      <c r="GP438">
        <v>1.8969</v>
      </c>
      <c r="GQ438">
        <v>2.2418</v>
      </c>
      <c r="GR438">
        <v>-0.0300705</v>
      </c>
      <c r="GS438">
        <v>0</v>
      </c>
      <c r="GT438">
        <v>28.9545</v>
      </c>
      <c r="GU438">
        <v>999.9</v>
      </c>
      <c r="GV438">
        <v>37.8</v>
      </c>
      <c r="GW438">
        <v>36.8</v>
      </c>
      <c r="GX438">
        <v>25.994</v>
      </c>
      <c r="GY438">
        <v>63.3</v>
      </c>
      <c r="GZ438">
        <v>21.4583</v>
      </c>
      <c r="HA438">
        <v>2</v>
      </c>
      <c r="HB438">
        <v>0.484009</v>
      </c>
      <c r="HC438">
        <v>3.09066</v>
      </c>
      <c r="HD438">
        <v>20.3585</v>
      </c>
      <c r="HE438">
        <v>5.2086</v>
      </c>
      <c r="HF438">
        <v>12.0099</v>
      </c>
      <c r="HG438">
        <v>4.98435</v>
      </c>
      <c r="HH438">
        <v>3.28618</v>
      </c>
      <c r="HI438">
        <v>9999</v>
      </c>
      <c r="HJ438">
        <v>9999</v>
      </c>
      <c r="HK438">
        <v>9999</v>
      </c>
      <c r="HL438">
        <v>222.8</v>
      </c>
      <c r="HM438">
        <v>1.86752</v>
      </c>
      <c r="HN438">
        <v>1.86658</v>
      </c>
      <c r="HO438">
        <v>1.86598</v>
      </c>
      <c r="HP438">
        <v>1.86584</v>
      </c>
      <c r="HQ438">
        <v>1.86768</v>
      </c>
      <c r="HR438">
        <v>1.87012</v>
      </c>
      <c r="HS438">
        <v>1.86877</v>
      </c>
      <c r="HT438">
        <v>1.87025</v>
      </c>
      <c r="HU438">
        <v>0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-6.09</v>
      </c>
      <c r="II438">
        <v>-0.1537</v>
      </c>
      <c r="IJ438">
        <v>-2.516739542632623</v>
      </c>
      <c r="IK438">
        <v>-0.003475500162460642</v>
      </c>
      <c r="IL438">
        <v>1.125610701116577E-07</v>
      </c>
      <c r="IM438">
        <v>8.211969671259291E-12</v>
      </c>
      <c r="IN438">
        <v>-0.1937301274936507</v>
      </c>
      <c r="IO438">
        <v>-0.01384364534232655</v>
      </c>
      <c r="IP438">
        <v>0.00103161831321913</v>
      </c>
      <c r="IQ438">
        <v>-1.444183994753534E-05</v>
      </c>
      <c r="IR438">
        <v>3</v>
      </c>
      <c r="IS438">
        <v>2339</v>
      </c>
      <c r="IT438">
        <v>1</v>
      </c>
      <c r="IU438">
        <v>31</v>
      </c>
      <c r="IV438">
        <v>8576.299999999999</v>
      </c>
      <c r="IW438">
        <v>8576.299999999999</v>
      </c>
      <c r="IX438">
        <v>2.87231</v>
      </c>
      <c r="IY438">
        <v>1.32446</v>
      </c>
      <c r="IZ438">
        <v>1.94702</v>
      </c>
      <c r="JA438">
        <v>2.62817</v>
      </c>
      <c r="JB438">
        <v>2.19482</v>
      </c>
      <c r="JC438">
        <v>2.3938</v>
      </c>
      <c r="JD438">
        <v>40.5531</v>
      </c>
      <c r="JE438">
        <v>14.2634</v>
      </c>
      <c r="JF438">
        <v>18</v>
      </c>
      <c r="JG438">
        <v>536.794</v>
      </c>
      <c r="JH438">
        <v>772.307</v>
      </c>
      <c r="JI438">
        <v>24.9996</v>
      </c>
      <c r="JJ438">
        <v>33.395</v>
      </c>
      <c r="JK438">
        <v>30.0003</v>
      </c>
      <c r="JL438">
        <v>33.3356</v>
      </c>
      <c r="JM438">
        <v>33.244</v>
      </c>
      <c r="JN438">
        <v>57.8358</v>
      </c>
      <c r="JO438">
        <v>38.3768</v>
      </c>
      <c r="JP438">
        <v>0</v>
      </c>
      <c r="JQ438">
        <v>25</v>
      </c>
      <c r="JR438">
        <v>1190.78</v>
      </c>
      <c r="JS438">
        <v>15.3979</v>
      </c>
      <c r="JT438">
        <v>99.78530000000001</v>
      </c>
      <c r="JU438">
        <v>99.7627</v>
      </c>
    </row>
    <row r="439" spans="1:281">
      <c r="A439">
        <v>423</v>
      </c>
      <c r="B439">
        <v>1662657518.5</v>
      </c>
      <c r="C439">
        <v>6492.900000095367</v>
      </c>
      <c r="D439" t="s">
        <v>1272</v>
      </c>
      <c r="E439" t="s">
        <v>1273</v>
      </c>
      <c r="F439">
        <v>5</v>
      </c>
      <c r="G439" t="s">
        <v>999</v>
      </c>
      <c r="H439" t="s">
        <v>416</v>
      </c>
      <c r="I439">
        <v>1662657510.56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1144.49757550159</v>
      </c>
      <c r="AK439">
        <v>1088.837575757575</v>
      </c>
      <c r="AL439">
        <v>3.423540813741751</v>
      </c>
      <c r="AM439">
        <v>64.66516041558027</v>
      </c>
      <c r="AN439">
        <f>(AP439 - AO439 + DI439*1E3/(8.314*(DK439+273.15)) * AR439/DH439 * AQ439) * DH439/(100*CV439) * 1000/(1000 - AP439)</f>
        <v>0</v>
      </c>
      <c r="AO439">
        <v>15.22605690203502</v>
      </c>
      <c r="AP439">
        <v>21.76513529411765</v>
      </c>
      <c r="AQ439">
        <v>-0.0007250935760067646</v>
      </c>
      <c r="AR439">
        <v>93.32963312263985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1662657510.56</v>
      </c>
      <c r="DB439">
        <v>1040.3328</v>
      </c>
      <c r="DC439">
        <v>1111.0224</v>
      </c>
      <c r="DD439">
        <v>21.779372</v>
      </c>
      <c r="DE439">
        <v>15.213464</v>
      </c>
      <c r="DF439">
        <v>1046.3528</v>
      </c>
      <c r="DG439">
        <v>21.932856</v>
      </c>
      <c r="DH439">
        <v>500.0374</v>
      </c>
      <c r="DI439">
        <v>90.68809999999999</v>
      </c>
      <c r="DJ439">
        <v>0.100057072</v>
      </c>
      <c r="DK439">
        <v>28.904348</v>
      </c>
      <c r="DL439">
        <v>28.45794</v>
      </c>
      <c r="DM439">
        <v>999.9</v>
      </c>
      <c r="DN439">
        <v>0</v>
      </c>
      <c r="DO439">
        <v>0</v>
      </c>
      <c r="DP439">
        <v>9982.35</v>
      </c>
      <c r="DQ439">
        <v>0</v>
      </c>
      <c r="DR439">
        <v>158.02352</v>
      </c>
      <c r="DS439">
        <v>-70.690556</v>
      </c>
      <c r="DT439">
        <v>1063.4944</v>
      </c>
      <c r="DU439">
        <v>1128.1864</v>
      </c>
      <c r="DV439">
        <v>6.565900800000001</v>
      </c>
      <c r="DW439">
        <v>1111.0224</v>
      </c>
      <c r="DX439">
        <v>15.213464</v>
      </c>
      <c r="DY439">
        <v>1.9751304</v>
      </c>
      <c r="DZ439">
        <v>1.3796796</v>
      </c>
      <c r="EA439">
        <v>17.246356</v>
      </c>
      <c r="EB439">
        <v>11.696068</v>
      </c>
      <c r="EC439">
        <v>1500.008</v>
      </c>
      <c r="ED439">
        <v>0.9729944</v>
      </c>
      <c r="EE439">
        <v>0.027005636</v>
      </c>
      <c r="EF439">
        <v>0</v>
      </c>
      <c r="EG439">
        <v>2.415372</v>
      </c>
      <c r="EH439">
        <v>0</v>
      </c>
      <c r="EI439">
        <v>16225.684</v>
      </c>
      <c r="EJ439">
        <v>12533.424</v>
      </c>
      <c r="EK439">
        <v>40.687</v>
      </c>
      <c r="EL439">
        <v>42.5</v>
      </c>
      <c r="EM439">
        <v>41.21975999999999</v>
      </c>
      <c r="EN439">
        <v>41.5</v>
      </c>
      <c r="EO439">
        <v>40.062</v>
      </c>
      <c r="EP439">
        <v>1459.498</v>
      </c>
      <c r="EQ439">
        <v>40.51</v>
      </c>
      <c r="ER439">
        <v>0</v>
      </c>
      <c r="ES439">
        <v>1662657518.9</v>
      </c>
      <c r="ET439">
        <v>0</v>
      </c>
      <c r="EU439">
        <v>2.399365384615384</v>
      </c>
      <c r="EV439">
        <v>0.397883762494225</v>
      </c>
      <c r="EW439">
        <v>-132.1880342753883</v>
      </c>
      <c r="EX439">
        <v>16223.68846153846</v>
      </c>
      <c r="EY439">
        <v>15</v>
      </c>
      <c r="EZ439">
        <v>0</v>
      </c>
      <c r="FA439" t="s">
        <v>419</v>
      </c>
      <c r="FB439">
        <v>1662142938.1</v>
      </c>
      <c r="FC439">
        <v>1662142938.1</v>
      </c>
      <c r="FD439">
        <v>0</v>
      </c>
      <c r="FE439">
        <v>0.077</v>
      </c>
      <c r="FF439">
        <v>-0.133</v>
      </c>
      <c r="FG439">
        <v>-3.393</v>
      </c>
      <c r="FH439">
        <v>-0.24</v>
      </c>
      <c r="FI439">
        <v>419</v>
      </c>
      <c r="FJ439">
        <v>24</v>
      </c>
      <c r="FK439">
        <v>0.26</v>
      </c>
      <c r="FL439">
        <v>0.23</v>
      </c>
      <c r="FM439">
        <v>-70.621005</v>
      </c>
      <c r="FN439">
        <v>-2.054271669793602</v>
      </c>
      <c r="FO439">
        <v>0.2632730549733493</v>
      </c>
      <c r="FP439">
        <v>0</v>
      </c>
      <c r="FQ439">
        <v>2.399350000000001</v>
      </c>
      <c r="FR439">
        <v>0.1774713481358706</v>
      </c>
      <c r="FS439">
        <v>0.2666327593945518</v>
      </c>
      <c r="FT439">
        <v>1</v>
      </c>
      <c r="FU439">
        <v>6.594453249999999</v>
      </c>
      <c r="FV439">
        <v>-0.5243812007504679</v>
      </c>
      <c r="FW439">
        <v>0.05421661495277533</v>
      </c>
      <c r="FX439">
        <v>0</v>
      </c>
      <c r="FY439">
        <v>1</v>
      </c>
      <c r="FZ439">
        <v>3</v>
      </c>
      <c r="GA439" t="s">
        <v>426</v>
      </c>
      <c r="GB439">
        <v>2.97448</v>
      </c>
      <c r="GC439">
        <v>2.71541</v>
      </c>
      <c r="GD439">
        <v>0.178452</v>
      </c>
      <c r="GE439">
        <v>0.183383</v>
      </c>
      <c r="GF439">
        <v>0.09929979999999999</v>
      </c>
      <c r="GG439">
        <v>0.07578310000000001</v>
      </c>
      <c r="GH439">
        <v>25742.9</v>
      </c>
      <c r="GI439">
        <v>25714.6</v>
      </c>
      <c r="GJ439">
        <v>29170.1</v>
      </c>
      <c r="GK439">
        <v>29157</v>
      </c>
      <c r="GL439">
        <v>34841.9</v>
      </c>
      <c r="GM439">
        <v>35813.3</v>
      </c>
      <c r="GN439">
        <v>41111.6</v>
      </c>
      <c r="GO439">
        <v>41532.4</v>
      </c>
      <c r="GP439">
        <v>1.89683</v>
      </c>
      <c r="GQ439">
        <v>2.24185</v>
      </c>
      <c r="GR439">
        <v>-0.0297129</v>
      </c>
      <c r="GS439">
        <v>0</v>
      </c>
      <c r="GT439">
        <v>28.9535</v>
      </c>
      <c r="GU439">
        <v>999.9</v>
      </c>
      <c r="GV439">
        <v>37.8</v>
      </c>
      <c r="GW439">
        <v>36.8</v>
      </c>
      <c r="GX439">
        <v>25.9957</v>
      </c>
      <c r="GY439">
        <v>63.38</v>
      </c>
      <c r="GZ439">
        <v>21.5665</v>
      </c>
      <c r="HA439">
        <v>2</v>
      </c>
      <c r="HB439">
        <v>0.48404</v>
      </c>
      <c r="HC439">
        <v>3.09029</v>
      </c>
      <c r="HD439">
        <v>20.3585</v>
      </c>
      <c r="HE439">
        <v>5.2086</v>
      </c>
      <c r="HF439">
        <v>12.0099</v>
      </c>
      <c r="HG439">
        <v>4.98445</v>
      </c>
      <c r="HH439">
        <v>3.28618</v>
      </c>
      <c r="HI439">
        <v>9999</v>
      </c>
      <c r="HJ439">
        <v>9999</v>
      </c>
      <c r="HK439">
        <v>9999</v>
      </c>
      <c r="HL439">
        <v>222.8</v>
      </c>
      <c r="HM439">
        <v>1.86752</v>
      </c>
      <c r="HN439">
        <v>1.86658</v>
      </c>
      <c r="HO439">
        <v>1.86598</v>
      </c>
      <c r="HP439">
        <v>1.86584</v>
      </c>
      <c r="HQ439">
        <v>1.86768</v>
      </c>
      <c r="HR439">
        <v>1.87012</v>
      </c>
      <c r="HS439">
        <v>1.86877</v>
      </c>
      <c r="HT439">
        <v>1.87025</v>
      </c>
      <c r="HU439">
        <v>0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-6.1</v>
      </c>
      <c r="II439">
        <v>-0.1536</v>
      </c>
      <c r="IJ439">
        <v>-2.516739542632623</v>
      </c>
      <c r="IK439">
        <v>-0.003475500162460642</v>
      </c>
      <c r="IL439">
        <v>1.125610701116577E-07</v>
      </c>
      <c r="IM439">
        <v>8.211969671259291E-12</v>
      </c>
      <c r="IN439">
        <v>-0.1937301274936507</v>
      </c>
      <c r="IO439">
        <v>-0.01384364534232655</v>
      </c>
      <c r="IP439">
        <v>0.00103161831321913</v>
      </c>
      <c r="IQ439">
        <v>-1.444183994753534E-05</v>
      </c>
      <c r="IR439">
        <v>3</v>
      </c>
      <c r="IS439">
        <v>2339</v>
      </c>
      <c r="IT439">
        <v>1</v>
      </c>
      <c r="IU439">
        <v>31</v>
      </c>
      <c r="IV439">
        <v>8576.299999999999</v>
      </c>
      <c r="IW439">
        <v>8576.299999999999</v>
      </c>
      <c r="IX439">
        <v>2.86743</v>
      </c>
      <c r="IY439">
        <v>2.20947</v>
      </c>
      <c r="IZ439">
        <v>1.94702</v>
      </c>
      <c r="JA439">
        <v>2.63306</v>
      </c>
      <c r="JB439">
        <v>2.19482</v>
      </c>
      <c r="JC439">
        <v>2.38281</v>
      </c>
      <c r="JD439">
        <v>40.5531</v>
      </c>
      <c r="JE439">
        <v>14.2634</v>
      </c>
      <c r="JF439">
        <v>18</v>
      </c>
      <c r="JG439">
        <v>536.751</v>
      </c>
      <c r="JH439">
        <v>772.356</v>
      </c>
      <c r="JI439">
        <v>24.9996</v>
      </c>
      <c r="JJ439">
        <v>33.395</v>
      </c>
      <c r="JK439">
        <v>30.0003</v>
      </c>
      <c r="JL439">
        <v>33.3366</v>
      </c>
      <c r="JM439">
        <v>33.244</v>
      </c>
      <c r="JN439">
        <v>57.3731</v>
      </c>
      <c r="JO439">
        <v>38.3768</v>
      </c>
      <c r="JP439">
        <v>0</v>
      </c>
      <c r="JQ439">
        <v>25</v>
      </c>
      <c r="JR439">
        <v>1197.46</v>
      </c>
      <c r="JS439">
        <v>15.4076</v>
      </c>
      <c r="JT439">
        <v>99.7852</v>
      </c>
      <c r="JU439">
        <v>99.7633</v>
      </c>
    </row>
    <row r="440" spans="1:281">
      <c r="A440">
        <v>424</v>
      </c>
      <c r="B440">
        <v>1662657522</v>
      </c>
      <c r="C440">
        <v>6496.400000095367</v>
      </c>
      <c r="D440" t="s">
        <v>1274</v>
      </c>
      <c r="E440" t="s">
        <v>1275</v>
      </c>
      <c r="F440">
        <v>5</v>
      </c>
      <c r="G440" t="s">
        <v>999</v>
      </c>
      <c r="H440" t="s">
        <v>416</v>
      </c>
      <c r="I440">
        <v>1662657514.3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1156.522673355119</v>
      </c>
      <c r="AK440">
        <v>1100.730121212121</v>
      </c>
      <c r="AL440">
        <v>3.400244128070303</v>
      </c>
      <c r="AM440">
        <v>64.66516041558027</v>
      </c>
      <c r="AN440">
        <f>(AP440 - AO440 + DI440*1E3/(8.314*(DK440+273.15)) * AR440/DH440 * AQ440) * DH440/(100*CV440) * 1000/(1000 - AP440)</f>
        <v>0</v>
      </c>
      <c r="AO440">
        <v>15.28666326684141</v>
      </c>
      <c r="AP440">
        <v>21.7797359133127</v>
      </c>
      <c r="AQ440">
        <v>-0.0004475239888313775</v>
      </c>
      <c r="AR440">
        <v>93.32963312263985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1662657514.3</v>
      </c>
      <c r="DB440">
        <v>1052.7744</v>
      </c>
      <c r="DC440">
        <v>1123.62</v>
      </c>
      <c r="DD440">
        <v>21.775444</v>
      </c>
      <c r="DE440">
        <v>15.255812</v>
      </c>
      <c r="DF440">
        <v>1058.834</v>
      </c>
      <c r="DG440">
        <v>21.928972</v>
      </c>
      <c r="DH440">
        <v>500.0225199999999</v>
      </c>
      <c r="DI440">
        <v>90.687684</v>
      </c>
      <c r="DJ440">
        <v>0.100023452</v>
      </c>
      <c r="DK440">
        <v>28.90505600000001</v>
      </c>
      <c r="DL440">
        <v>28.461508</v>
      </c>
      <c r="DM440">
        <v>999.9</v>
      </c>
      <c r="DN440">
        <v>0</v>
      </c>
      <c r="DO440">
        <v>0</v>
      </c>
      <c r="DP440">
        <v>9986.2016</v>
      </c>
      <c r="DQ440">
        <v>0</v>
      </c>
      <c r="DR440">
        <v>158.23864</v>
      </c>
      <c r="DS440">
        <v>-70.846176</v>
      </c>
      <c r="DT440">
        <v>1076.2084</v>
      </c>
      <c r="DU440">
        <v>1141.0284</v>
      </c>
      <c r="DV440">
        <v>6.519629600000001</v>
      </c>
      <c r="DW440">
        <v>1123.62</v>
      </c>
      <c r="DX440">
        <v>15.255812</v>
      </c>
      <c r="DY440">
        <v>1.9747656</v>
      </c>
      <c r="DZ440">
        <v>1.383514</v>
      </c>
      <c r="EA440">
        <v>17.243432</v>
      </c>
      <c r="EB440">
        <v>11.738016</v>
      </c>
      <c r="EC440">
        <v>1499.9992</v>
      </c>
      <c r="ED440">
        <v>0.9729942000000001</v>
      </c>
      <c r="EE440">
        <v>0.027005848</v>
      </c>
      <c r="EF440">
        <v>0</v>
      </c>
      <c r="EG440">
        <v>2.4689</v>
      </c>
      <c r="EH440">
        <v>0</v>
      </c>
      <c r="EI440">
        <v>16216.548</v>
      </c>
      <c r="EJ440">
        <v>12533.36</v>
      </c>
      <c r="EK440">
        <v>40.687</v>
      </c>
      <c r="EL440">
        <v>42.5</v>
      </c>
      <c r="EM440">
        <v>41.22479999999999</v>
      </c>
      <c r="EN440">
        <v>41.5</v>
      </c>
      <c r="EO440">
        <v>40.062</v>
      </c>
      <c r="EP440">
        <v>1459.4892</v>
      </c>
      <c r="EQ440">
        <v>40.51</v>
      </c>
      <c r="ER440">
        <v>0</v>
      </c>
      <c r="ES440">
        <v>1662657521.9</v>
      </c>
      <c r="ET440">
        <v>0</v>
      </c>
      <c r="EU440">
        <v>2.451172</v>
      </c>
      <c r="EV440">
        <v>-0.7064307693242009</v>
      </c>
      <c r="EW440">
        <v>-112.8923077378165</v>
      </c>
      <c r="EX440">
        <v>16215.596</v>
      </c>
      <c r="EY440">
        <v>15</v>
      </c>
      <c r="EZ440">
        <v>0</v>
      </c>
      <c r="FA440" t="s">
        <v>419</v>
      </c>
      <c r="FB440">
        <v>1662142938.1</v>
      </c>
      <c r="FC440">
        <v>1662142938.1</v>
      </c>
      <c r="FD440">
        <v>0</v>
      </c>
      <c r="FE440">
        <v>0.077</v>
      </c>
      <c r="FF440">
        <v>-0.133</v>
      </c>
      <c r="FG440">
        <v>-3.393</v>
      </c>
      <c r="FH440">
        <v>-0.24</v>
      </c>
      <c r="FI440">
        <v>419</v>
      </c>
      <c r="FJ440">
        <v>24</v>
      </c>
      <c r="FK440">
        <v>0.26</v>
      </c>
      <c r="FL440">
        <v>0.23</v>
      </c>
      <c r="FM440">
        <v>-70.717975</v>
      </c>
      <c r="FN440">
        <v>-2.330165853658442</v>
      </c>
      <c r="FO440">
        <v>0.2805982909338546</v>
      </c>
      <c r="FP440">
        <v>0</v>
      </c>
      <c r="FQ440">
        <v>2.407958823529412</v>
      </c>
      <c r="FR440">
        <v>0.2870129828653909</v>
      </c>
      <c r="FS440">
        <v>0.2702620135193939</v>
      </c>
      <c r="FT440">
        <v>1</v>
      </c>
      <c r="FU440">
        <v>6.54878525</v>
      </c>
      <c r="FV440">
        <v>-0.706959287054422</v>
      </c>
      <c r="FW440">
        <v>0.0721638369263823</v>
      </c>
      <c r="FX440">
        <v>0</v>
      </c>
      <c r="FY440">
        <v>1</v>
      </c>
      <c r="FZ440">
        <v>3</v>
      </c>
      <c r="GA440" t="s">
        <v>426</v>
      </c>
      <c r="GB440">
        <v>2.97447</v>
      </c>
      <c r="GC440">
        <v>2.71567</v>
      </c>
      <c r="GD440">
        <v>0.179684</v>
      </c>
      <c r="GE440">
        <v>0.184564</v>
      </c>
      <c r="GF440">
        <v>0.0993339</v>
      </c>
      <c r="GG440">
        <v>0.0758284</v>
      </c>
      <c r="GH440">
        <v>25703.7</v>
      </c>
      <c r="GI440">
        <v>25677.2</v>
      </c>
      <c r="GJ440">
        <v>29169.6</v>
      </c>
      <c r="GK440">
        <v>29156.8</v>
      </c>
      <c r="GL440">
        <v>34840.2</v>
      </c>
      <c r="GM440">
        <v>35811.3</v>
      </c>
      <c r="GN440">
        <v>41111.2</v>
      </c>
      <c r="GO440">
        <v>41532.1</v>
      </c>
      <c r="GP440">
        <v>1.89685</v>
      </c>
      <c r="GQ440">
        <v>2.24205</v>
      </c>
      <c r="GR440">
        <v>-0.0296384</v>
      </c>
      <c r="GS440">
        <v>0</v>
      </c>
      <c r="GT440">
        <v>28.9507</v>
      </c>
      <c r="GU440">
        <v>999.9</v>
      </c>
      <c r="GV440">
        <v>37.7</v>
      </c>
      <c r="GW440">
        <v>36.8</v>
      </c>
      <c r="GX440">
        <v>25.9261</v>
      </c>
      <c r="GY440">
        <v>63.43</v>
      </c>
      <c r="GZ440">
        <v>21.5144</v>
      </c>
      <c r="HA440">
        <v>2</v>
      </c>
      <c r="HB440">
        <v>0.484329</v>
      </c>
      <c r="HC440">
        <v>3.08912</v>
      </c>
      <c r="HD440">
        <v>20.3585</v>
      </c>
      <c r="HE440">
        <v>5.20845</v>
      </c>
      <c r="HF440">
        <v>12.0102</v>
      </c>
      <c r="HG440">
        <v>4.9845</v>
      </c>
      <c r="HH440">
        <v>3.28618</v>
      </c>
      <c r="HI440">
        <v>9999</v>
      </c>
      <c r="HJ440">
        <v>9999</v>
      </c>
      <c r="HK440">
        <v>9999</v>
      </c>
      <c r="HL440">
        <v>222.8</v>
      </c>
      <c r="HM440">
        <v>1.86752</v>
      </c>
      <c r="HN440">
        <v>1.8666</v>
      </c>
      <c r="HO440">
        <v>1.86596</v>
      </c>
      <c r="HP440">
        <v>1.86584</v>
      </c>
      <c r="HQ440">
        <v>1.86769</v>
      </c>
      <c r="HR440">
        <v>1.87012</v>
      </c>
      <c r="HS440">
        <v>1.86877</v>
      </c>
      <c r="HT440">
        <v>1.87025</v>
      </c>
      <c r="HU440">
        <v>0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-6.14</v>
      </c>
      <c r="II440">
        <v>-0.1535</v>
      </c>
      <c r="IJ440">
        <v>-2.516739542632623</v>
      </c>
      <c r="IK440">
        <v>-0.003475500162460642</v>
      </c>
      <c r="IL440">
        <v>1.125610701116577E-07</v>
      </c>
      <c r="IM440">
        <v>8.211969671259291E-12</v>
      </c>
      <c r="IN440">
        <v>-0.1937301274936507</v>
      </c>
      <c r="IO440">
        <v>-0.01384364534232655</v>
      </c>
      <c r="IP440">
        <v>0.00103161831321913</v>
      </c>
      <c r="IQ440">
        <v>-1.444183994753534E-05</v>
      </c>
      <c r="IR440">
        <v>3</v>
      </c>
      <c r="IS440">
        <v>2339</v>
      </c>
      <c r="IT440">
        <v>1</v>
      </c>
      <c r="IU440">
        <v>31</v>
      </c>
      <c r="IV440">
        <v>8576.4</v>
      </c>
      <c r="IW440">
        <v>8576.4</v>
      </c>
      <c r="IX440">
        <v>2.92603</v>
      </c>
      <c r="IY440">
        <v>2.21802</v>
      </c>
      <c r="IZ440">
        <v>1.94702</v>
      </c>
      <c r="JA440">
        <v>2.62817</v>
      </c>
      <c r="JB440">
        <v>2.19482</v>
      </c>
      <c r="JC440">
        <v>2.37671</v>
      </c>
      <c r="JD440">
        <v>40.5531</v>
      </c>
      <c r="JE440">
        <v>14.2634</v>
      </c>
      <c r="JF440">
        <v>18</v>
      </c>
      <c r="JG440">
        <v>536.768</v>
      </c>
      <c r="JH440">
        <v>772.562</v>
      </c>
      <c r="JI440">
        <v>24.9996</v>
      </c>
      <c r="JJ440">
        <v>33.3962</v>
      </c>
      <c r="JK440">
        <v>30.0002</v>
      </c>
      <c r="JL440">
        <v>33.3366</v>
      </c>
      <c r="JM440">
        <v>33.2451</v>
      </c>
      <c r="JN440">
        <v>57.9622</v>
      </c>
      <c r="JO440">
        <v>38.3768</v>
      </c>
      <c r="JP440">
        <v>0</v>
      </c>
      <c r="JQ440">
        <v>25</v>
      </c>
      <c r="JR440">
        <v>1135.97</v>
      </c>
      <c r="JS440">
        <v>15.4386</v>
      </c>
      <c r="JT440">
        <v>99.7839</v>
      </c>
      <c r="JU440">
        <v>99.7627</v>
      </c>
    </row>
    <row r="441" spans="1:281">
      <c r="A441">
        <v>425</v>
      </c>
      <c r="B441">
        <v>1662657523.5</v>
      </c>
      <c r="C441">
        <v>6497.900000095367</v>
      </c>
      <c r="D441" t="s">
        <v>1276</v>
      </c>
      <c r="E441" t="s">
        <v>1277</v>
      </c>
      <c r="F441">
        <v>5</v>
      </c>
      <c r="G441" t="s">
        <v>999</v>
      </c>
      <c r="H441" t="s">
        <v>416</v>
      </c>
      <c r="I441">
        <v>1662657515.56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1161.482654797447</v>
      </c>
      <c r="AK441">
        <v>1105.798606060606</v>
      </c>
      <c r="AL441">
        <v>3.377909347760845</v>
      </c>
      <c r="AM441">
        <v>64.66516041558027</v>
      </c>
      <c r="AN441">
        <f>(AP441 - AO441 + DI441*1E3/(8.314*(DK441+273.15)) * AR441/DH441 * AQ441) * DH441/(100*CV441) * 1000/(1000 - AP441)</f>
        <v>0</v>
      </c>
      <c r="AO441">
        <v>15.33191243996384</v>
      </c>
      <c r="AP441">
        <v>21.78182982456141</v>
      </c>
      <c r="AQ441">
        <v>4.660860527102132E-05</v>
      </c>
      <c r="AR441">
        <v>93.32963312263985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1662657515.56</v>
      </c>
      <c r="DB441">
        <v>1056.9676</v>
      </c>
      <c r="DC441">
        <v>1127.868</v>
      </c>
      <c r="DD441">
        <v>21.774436</v>
      </c>
      <c r="DE441">
        <v>15.269908</v>
      </c>
      <c r="DF441">
        <v>1063.0408</v>
      </c>
      <c r="DG441">
        <v>21.927972</v>
      </c>
      <c r="DH441">
        <v>500.0249200000001</v>
      </c>
      <c r="DI441">
        <v>90.687544</v>
      </c>
      <c r="DJ441">
        <v>0.10004098</v>
      </c>
      <c r="DK441">
        <v>28.9056</v>
      </c>
      <c r="DL441">
        <v>28.462896</v>
      </c>
      <c r="DM441">
        <v>999.9</v>
      </c>
      <c r="DN441">
        <v>0</v>
      </c>
      <c r="DO441">
        <v>0</v>
      </c>
      <c r="DP441">
        <v>9985.652</v>
      </c>
      <c r="DQ441">
        <v>0</v>
      </c>
      <c r="DR441">
        <v>158.31904</v>
      </c>
      <c r="DS441">
        <v>-70.90026</v>
      </c>
      <c r="DT441">
        <v>1080.494</v>
      </c>
      <c r="DU441">
        <v>1145.358</v>
      </c>
      <c r="DV441">
        <v>6.504522000000001</v>
      </c>
      <c r="DW441">
        <v>1127.868</v>
      </c>
      <c r="DX441">
        <v>15.269908</v>
      </c>
      <c r="DY441">
        <v>1.9746708</v>
      </c>
      <c r="DZ441">
        <v>1.3847904</v>
      </c>
      <c r="EA441">
        <v>17.242676</v>
      </c>
      <c r="EB441">
        <v>11.75198</v>
      </c>
      <c r="EC441">
        <v>1499.9892</v>
      </c>
      <c r="ED441">
        <v>0.972994</v>
      </c>
      <c r="EE441">
        <v>0.02700606</v>
      </c>
      <c r="EF441">
        <v>0</v>
      </c>
      <c r="EG441">
        <v>2.456536</v>
      </c>
      <c r="EH441">
        <v>0</v>
      </c>
      <c r="EI441">
        <v>16213.544</v>
      </c>
      <c r="EJ441">
        <v>12533.276</v>
      </c>
      <c r="EK441">
        <v>40.687</v>
      </c>
      <c r="EL441">
        <v>42.5</v>
      </c>
      <c r="EM441">
        <v>41.22732</v>
      </c>
      <c r="EN441">
        <v>41.5</v>
      </c>
      <c r="EO441">
        <v>40.062</v>
      </c>
      <c r="EP441">
        <v>1459.4792</v>
      </c>
      <c r="EQ441">
        <v>40.51</v>
      </c>
      <c r="ER441">
        <v>0</v>
      </c>
      <c r="ES441">
        <v>1662657523.7</v>
      </c>
      <c r="ET441">
        <v>0</v>
      </c>
      <c r="EU441">
        <v>2.416342307692308</v>
      </c>
      <c r="EV441">
        <v>-0.7320991457233673</v>
      </c>
      <c r="EW441">
        <v>-138.2358977578114</v>
      </c>
      <c r="EX441">
        <v>16212.27692307692</v>
      </c>
      <c r="EY441">
        <v>15</v>
      </c>
      <c r="EZ441">
        <v>0</v>
      </c>
      <c r="FA441" t="s">
        <v>419</v>
      </c>
      <c r="FB441">
        <v>1662142938.1</v>
      </c>
      <c r="FC441">
        <v>1662142938.1</v>
      </c>
      <c r="FD441">
        <v>0</v>
      </c>
      <c r="FE441">
        <v>0.077</v>
      </c>
      <c r="FF441">
        <v>-0.133</v>
      </c>
      <c r="FG441">
        <v>-3.393</v>
      </c>
      <c r="FH441">
        <v>-0.24</v>
      </c>
      <c r="FI441">
        <v>419</v>
      </c>
      <c r="FJ441">
        <v>24</v>
      </c>
      <c r="FK441">
        <v>0.26</v>
      </c>
      <c r="FL441">
        <v>0.23</v>
      </c>
      <c r="FM441">
        <v>-70.7400275</v>
      </c>
      <c r="FN441">
        <v>-2.501895309568275</v>
      </c>
      <c r="FO441">
        <v>0.2881391868416201</v>
      </c>
      <c r="FP441">
        <v>0</v>
      </c>
      <c r="FQ441">
        <v>2.419391176470588</v>
      </c>
      <c r="FR441">
        <v>-0.01005195259947609</v>
      </c>
      <c r="FS441">
        <v>0.2578836267042662</v>
      </c>
      <c r="FT441">
        <v>1</v>
      </c>
      <c r="FU441">
        <v>6.53952975</v>
      </c>
      <c r="FV441">
        <v>-0.7509763227016815</v>
      </c>
      <c r="FW441">
        <v>0.07523284178095029</v>
      </c>
      <c r="FX441">
        <v>0</v>
      </c>
      <c r="FY441">
        <v>1</v>
      </c>
      <c r="FZ441">
        <v>3</v>
      </c>
      <c r="GA441" t="s">
        <v>426</v>
      </c>
      <c r="GB441">
        <v>2.97452</v>
      </c>
      <c r="GC441">
        <v>2.7155</v>
      </c>
      <c r="GD441">
        <v>0.180209</v>
      </c>
      <c r="GE441">
        <v>0.185064</v>
      </c>
      <c r="GF441">
        <v>0.09933690000000001</v>
      </c>
      <c r="GG441">
        <v>0.0758305</v>
      </c>
      <c r="GH441">
        <v>25687.2</v>
      </c>
      <c r="GI441">
        <v>25661.4</v>
      </c>
      <c r="GJ441">
        <v>29169.6</v>
      </c>
      <c r="GK441">
        <v>29156.9</v>
      </c>
      <c r="GL441">
        <v>34840.2</v>
      </c>
      <c r="GM441">
        <v>35811.3</v>
      </c>
      <c r="GN441">
        <v>41111.2</v>
      </c>
      <c r="GO441">
        <v>41532.1</v>
      </c>
      <c r="GP441">
        <v>1.89683</v>
      </c>
      <c r="GQ441">
        <v>2.24202</v>
      </c>
      <c r="GR441">
        <v>-0.0288785</v>
      </c>
      <c r="GS441">
        <v>0</v>
      </c>
      <c r="GT441">
        <v>28.9493</v>
      </c>
      <c r="GU441">
        <v>999.9</v>
      </c>
      <c r="GV441">
        <v>37.7</v>
      </c>
      <c r="GW441">
        <v>36.8</v>
      </c>
      <c r="GX441">
        <v>25.9267</v>
      </c>
      <c r="GY441">
        <v>63.36</v>
      </c>
      <c r="GZ441">
        <v>21.5104</v>
      </c>
      <c r="HA441">
        <v>2</v>
      </c>
      <c r="HB441">
        <v>0.484306</v>
      </c>
      <c r="HC441">
        <v>3.08863</v>
      </c>
      <c r="HD441">
        <v>20.3584</v>
      </c>
      <c r="HE441">
        <v>5.20845</v>
      </c>
      <c r="HF441">
        <v>12.0102</v>
      </c>
      <c r="HG441">
        <v>4.9845</v>
      </c>
      <c r="HH441">
        <v>3.28623</v>
      </c>
      <c r="HI441">
        <v>9999</v>
      </c>
      <c r="HJ441">
        <v>9999</v>
      </c>
      <c r="HK441">
        <v>9999</v>
      </c>
      <c r="HL441">
        <v>222.8</v>
      </c>
      <c r="HM441">
        <v>1.86752</v>
      </c>
      <c r="HN441">
        <v>1.86658</v>
      </c>
      <c r="HO441">
        <v>1.86596</v>
      </c>
      <c r="HP441">
        <v>1.86584</v>
      </c>
      <c r="HQ441">
        <v>1.86769</v>
      </c>
      <c r="HR441">
        <v>1.87012</v>
      </c>
      <c r="HS441">
        <v>1.86876</v>
      </c>
      <c r="HT441">
        <v>1.87026</v>
      </c>
      <c r="HU441">
        <v>0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-6.16</v>
      </c>
      <c r="II441">
        <v>-0.1535</v>
      </c>
      <c r="IJ441">
        <v>-2.516739542632623</v>
      </c>
      <c r="IK441">
        <v>-0.003475500162460642</v>
      </c>
      <c r="IL441">
        <v>1.125610701116577E-07</v>
      </c>
      <c r="IM441">
        <v>8.211969671259291E-12</v>
      </c>
      <c r="IN441">
        <v>-0.1937301274936507</v>
      </c>
      <c r="IO441">
        <v>-0.01384364534232655</v>
      </c>
      <c r="IP441">
        <v>0.00103161831321913</v>
      </c>
      <c r="IQ441">
        <v>-1.444183994753534E-05</v>
      </c>
      <c r="IR441">
        <v>3</v>
      </c>
      <c r="IS441">
        <v>2339</v>
      </c>
      <c r="IT441">
        <v>1</v>
      </c>
      <c r="IU441">
        <v>31</v>
      </c>
      <c r="IV441">
        <v>8576.4</v>
      </c>
      <c r="IW441">
        <v>8576.4</v>
      </c>
      <c r="IX441">
        <v>2.93945</v>
      </c>
      <c r="IY441">
        <v>2.21313</v>
      </c>
      <c r="IZ441">
        <v>1.94702</v>
      </c>
      <c r="JA441">
        <v>2.62695</v>
      </c>
      <c r="JB441">
        <v>2.19482</v>
      </c>
      <c r="JC441">
        <v>2.37793</v>
      </c>
      <c r="JD441">
        <v>40.5531</v>
      </c>
      <c r="JE441">
        <v>14.2634</v>
      </c>
      <c r="JF441">
        <v>18</v>
      </c>
      <c r="JG441">
        <v>536.7569999999999</v>
      </c>
      <c r="JH441">
        <v>772.552</v>
      </c>
      <c r="JI441">
        <v>24.9996</v>
      </c>
      <c r="JJ441">
        <v>33.3973</v>
      </c>
      <c r="JK441">
        <v>30.0001</v>
      </c>
      <c r="JL441">
        <v>33.3374</v>
      </c>
      <c r="JM441">
        <v>33.2462</v>
      </c>
      <c r="JN441">
        <v>58.7987</v>
      </c>
      <c r="JO441">
        <v>38.3768</v>
      </c>
      <c r="JP441">
        <v>0</v>
      </c>
      <c r="JQ441">
        <v>25</v>
      </c>
      <c r="JR441">
        <v>1210.82</v>
      </c>
      <c r="JS441">
        <v>15.449</v>
      </c>
      <c r="JT441">
        <v>99.7839</v>
      </c>
      <c r="JU441">
        <v>99.7629</v>
      </c>
    </row>
    <row r="442" spans="1:281">
      <c r="A442">
        <v>426</v>
      </c>
      <c r="B442">
        <v>1662657527</v>
      </c>
      <c r="C442">
        <v>6501.400000095367</v>
      </c>
      <c r="D442" t="s">
        <v>1278</v>
      </c>
      <c r="E442" t="s">
        <v>1279</v>
      </c>
      <c r="F442">
        <v>5</v>
      </c>
      <c r="G442" t="s">
        <v>999</v>
      </c>
      <c r="H442" t="s">
        <v>416</v>
      </c>
      <c r="I442">
        <v>1662657519.3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1173.488176615914</v>
      </c>
      <c r="AK442">
        <v>1117.649333333333</v>
      </c>
      <c r="AL442">
        <v>3.383314872342372</v>
      </c>
      <c r="AM442">
        <v>64.66516041558027</v>
      </c>
      <c r="AN442">
        <f>(AP442 - AO442 + DI442*1E3/(8.314*(DK442+273.15)) * AR442/DH442 * AQ442) * DH442/(100*CV442) * 1000/(1000 - AP442)</f>
        <v>0</v>
      </c>
      <c r="AO442">
        <v>15.35196456493254</v>
      </c>
      <c r="AP442">
        <v>21.77354427244583</v>
      </c>
      <c r="AQ442">
        <v>0.0004800903414243899</v>
      </c>
      <c r="AR442">
        <v>93.32963312263985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1662657519.3</v>
      </c>
      <c r="DB442">
        <v>1069.4152</v>
      </c>
      <c r="DC442">
        <v>1140.4124</v>
      </c>
      <c r="DD442">
        <v>21.77286400000001</v>
      </c>
      <c r="DE442">
        <v>15.30998</v>
      </c>
      <c r="DF442">
        <v>1075.5288</v>
      </c>
      <c r="DG442">
        <v>21.92642</v>
      </c>
      <c r="DH442">
        <v>500.0118</v>
      </c>
      <c r="DI442">
        <v>90.68746400000002</v>
      </c>
      <c r="DJ442">
        <v>0.100001368</v>
      </c>
      <c r="DK442">
        <v>28.907008</v>
      </c>
      <c r="DL442">
        <v>28.46892</v>
      </c>
      <c r="DM442">
        <v>999.9</v>
      </c>
      <c r="DN442">
        <v>0</v>
      </c>
      <c r="DO442">
        <v>0</v>
      </c>
      <c r="DP442">
        <v>9987.2256</v>
      </c>
      <c r="DQ442">
        <v>0</v>
      </c>
      <c r="DR442">
        <v>158.8446</v>
      </c>
      <c r="DS442">
        <v>-70.99680000000001</v>
      </c>
      <c r="DT442">
        <v>1093.2172</v>
      </c>
      <c r="DU442">
        <v>1158.1436</v>
      </c>
      <c r="DV442">
        <v>6.462886000000001</v>
      </c>
      <c r="DW442">
        <v>1140.4124</v>
      </c>
      <c r="DX442">
        <v>15.30998</v>
      </c>
      <c r="DY442">
        <v>1.9745268</v>
      </c>
      <c r="DZ442">
        <v>1.3884228</v>
      </c>
      <c r="EA442">
        <v>17.241524</v>
      </c>
      <c r="EB442">
        <v>11.791704</v>
      </c>
      <c r="EC442">
        <v>1499.9896</v>
      </c>
      <c r="ED442">
        <v>0.972994</v>
      </c>
      <c r="EE442">
        <v>0.02700605999999999</v>
      </c>
      <c r="EF442">
        <v>0</v>
      </c>
      <c r="EG442">
        <v>2.428876</v>
      </c>
      <c r="EH442">
        <v>0</v>
      </c>
      <c r="EI442">
        <v>16205.216</v>
      </c>
      <c r="EJ442">
        <v>12533.28</v>
      </c>
      <c r="EK442">
        <v>40.687</v>
      </c>
      <c r="EL442">
        <v>42.5</v>
      </c>
      <c r="EM442">
        <v>41.22227999999999</v>
      </c>
      <c r="EN442">
        <v>41.5</v>
      </c>
      <c r="EO442">
        <v>40.062</v>
      </c>
      <c r="EP442">
        <v>1459.4796</v>
      </c>
      <c r="EQ442">
        <v>40.51</v>
      </c>
      <c r="ER442">
        <v>0</v>
      </c>
      <c r="ES442">
        <v>1662657527.3</v>
      </c>
      <c r="ET442">
        <v>0</v>
      </c>
      <c r="EU442">
        <v>2.381684615384616</v>
      </c>
      <c r="EV442">
        <v>0.7222153855263355</v>
      </c>
      <c r="EW442">
        <v>-171.0871797515812</v>
      </c>
      <c r="EX442">
        <v>16204.22692307692</v>
      </c>
      <c r="EY442">
        <v>15</v>
      </c>
      <c r="EZ442">
        <v>0</v>
      </c>
      <c r="FA442" t="s">
        <v>419</v>
      </c>
      <c r="FB442">
        <v>1662142938.1</v>
      </c>
      <c r="FC442">
        <v>1662142938.1</v>
      </c>
      <c r="FD442">
        <v>0</v>
      </c>
      <c r="FE442">
        <v>0.077</v>
      </c>
      <c r="FF442">
        <v>-0.133</v>
      </c>
      <c r="FG442">
        <v>-3.393</v>
      </c>
      <c r="FH442">
        <v>-0.24</v>
      </c>
      <c r="FI442">
        <v>419</v>
      </c>
      <c r="FJ442">
        <v>24</v>
      </c>
      <c r="FK442">
        <v>0.26</v>
      </c>
      <c r="FL442">
        <v>0.23</v>
      </c>
      <c r="FM442">
        <v>-70.906115</v>
      </c>
      <c r="FN442">
        <v>-1.877225515947268</v>
      </c>
      <c r="FO442">
        <v>0.2199515748409181</v>
      </c>
      <c r="FP442">
        <v>0</v>
      </c>
      <c r="FQ442">
        <v>2.412676470588235</v>
      </c>
      <c r="FR442">
        <v>-0.05330175835449413</v>
      </c>
      <c r="FS442">
        <v>0.2473479331520724</v>
      </c>
      <c r="FT442">
        <v>1</v>
      </c>
      <c r="FU442">
        <v>6.501096250000001</v>
      </c>
      <c r="FV442">
        <v>-0.7427584615384836</v>
      </c>
      <c r="FW442">
        <v>0.07453219279906835</v>
      </c>
      <c r="FX442">
        <v>0</v>
      </c>
      <c r="FY442">
        <v>1</v>
      </c>
      <c r="FZ442">
        <v>3</v>
      </c>
      <c r="GA442" t="s">
        <v>426</v>
      </c>
      <c r="GB442">
        <v>2.9744</v>
      </c>
      <c r="GC442">
        <v>2.71565</v>
      </c>
      <c r="GD442">
        <v>0.181433</v>
      </c>
      <c r="GE442">
        <v>0.186244</v>
      </c>
      <c r="GF442">
        <v>0.0993144</v>
      </c>
      <c r="GG442">
        <v>0.0758817</v>
      </c>
      <c r="GH442">
        <v>25648.5</v>
      </c>
      <c r="GI442">
        <v>25624</v>
      </c>
      <c r="GJ442">
        <v>29169.3</v>
      </c>
      <c r="GK442">
        <v>29156.7</v>
      </c>
      <c r="GL442">
        <v>34841.1</v>
      </c>
      <c r="GM442">
        <v>35809.2</v>
      </c>
      <c r="GN442">
        <v>41111.3</v>
      </c>
      <c r="GO442">
        <v>41532</v>
      </c>
      <c r="GP442">
        <v>1.89657</v>
      </c>
      <c r="GQ442">
        <v>2.242</v>
      </c>
      <c r="GR442">
        <v>-0.0282079</v>
      </c>
      <c r="GS442">
        <v>0</v>
      </c>
      <c r="GT442">
        <v>28.947</v>
      </c>
      <c r="GU442">
        <v>999.9</v>
      </c>
      <c r="GV442">
        <v>37.7</v>
      </c>
      <c r="GW442">
        <v>36.8</v>
      </c>
      <c r="GX442">
        <v>25.9226</v>
      </c>
      <c r="GY442">
        <v>63.32</v>
      </c>
      <c r="GZ442">
        <v>21.5304</v>
      </c>
      <c r="HA442">
        <v>2</v>
      </c>
      <c r="HB442">
        <v>0.484322</v>
      </c>
      <c r="HC442">
        <v>3.08764</v>
      </c>
      <c r="HD442">
        <v>20.3585</v>
      </c>
      <c r="HE442">
        <v>5.20875</v>
      </c>
      <c r="HF442">
        <v>12.0102</v>
      </c>
      <c r="HG442">
        <v>4.98435</v>
      </c>
      <c r="HH442">
        <v>3.28625</v>
      </c>
      <c r="HI442">
        <v>9999</v>
      </c>
      <c r="HJ442">
        <v>9999</v>
      </c>
      <c r="HK442">
        <v>9999</v>
      </c>
      <c r="HL442">
        <v>222.8</v>
      </c>
      <c r="HM442">
        <v>1.86752</v>
      </c>
      <c r="HN442">
        <v>1.86657</v>
      </c>
      <c r="HO442">
        <v>1.86595</v>
      </c>
      <c r="HP442">
        <v>1.86584</v>
      </c>
      <c r="HQ442">
        <v>1.8677</v>
      </c>
      <c r="HR442">
        <v>1.87012</v>
      </c>
      <c r="HS442">
        <v>1.86876</v>
      </c>
      <c r="HT442">
        <v>1.87026</v>
      </c>
      <c r="HU442">
        <v>0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-6.2</v>
      </c>
      <c r="II442">
        <v>-0.1535</v>
      </c>
      <c r="IJ442">
        <v>-2.516739542632623</v>
      </c>
      <c r="IK442">
        <v>-0.003475500162460642</v>
      </c>
      <c r="IL442">
        <v>1.125610701116577E-07</v>
      </c>
      <c r="IM442">
        <v>8.211969671259291E-12</v>
      </c>
      <c r="IN442">
        <v>-0.1937301274936507</v>
      </c>
      <c r="IO442">
        <v>-0.01384364534232655</v>
      </c>
      <c r="IP442">
        <v>0.00103161831321913</v>
      </c>
      <c r="IQ442">
        <v>-1.444183994753534E-05</v>
      </c>
      <c r="IR442">
        <v>3</v>
      </c>
      <c r="IS442">
        <v>2339</v>
      </c>
      <c r="IT442">
        <v>1</v>
      </c>
      <c r="IU442">
        <v>31</v>
      </c>
      <c r="IV442">
        <v>8576.5</v>
      </c>
      <c r="IW442">
        <v>8576.5</v>
      </c>
      <c r="IX442">
        <v>2.92969</v>
      </c>
      <c r="IY442">
        <v>1.14014</v>
      </c>
      <c r="IZ442">
        <v>1.9458</v>
      </c>
      <c r="JA442">
        <v>2.62939</v>
      </c>
      <c r="JB442">
        <v>2.19482</v>
      </c>
      <c r="JC442">
        <v>2.38892</v>
      </c>
      <c r="JD442">
        <v>40.5531</v>
      </c>
      <c r="JE442">
        <v>14.2546</v>
      </c>
      <c r="JF442">
        <v>18</v>
      </c>
      <c r="JG442">
        <v>536.601</v>
      </c>
      <c r="JH442">
        <v>772.539</v>
      </c>
      <c r="JI442">
        <v>24.9996</v>
      </c>
      <c r="JJ442">
        <v>33.398</v>
      </c>
      <c r="JK442">
        <v>30.0001</v>
      </c>
      <c r="JL442">
        <v>33.3396</v>
      </c>
      <c r="JM442">
        <v>33.247</v>
      </c>
      <c r="JN442">
        <v>59.1796</v>
      </c>
      <c r="JO442">
        <v>38.0966</v>
      </c>
      <c r="JP442">
        <v>0</v>
      </c>
      <c r="JQ442">
        <v>25</v>
      </c>
      <c r="JR442">
        <v>1224.18</v>
      </c>
      <c r="JS442">
        <v>15.4952</v>
      </c>
      <c r="JT442">
        <v>99.78360000000001</v>
      </c>
      <c r="JU442">
        <v>99.7624</v>
      </c>
    </row>
    <row r="443" spans="1:281">
      <c r="A443">
        <v>427</v>
      </c>
      <c r="B443">
        <v>1662657528.5</v>
      </c>
      <c r="C443">
        <v>6502.900000095367</v>
      </c>
      <c r="D443" t="s">
        <v>1280</v>
      </c>
      <c r="E443" t="s">
        <v>1281</v>
      </c>
      <c r="F443">
        <v>5</v>
      </c>
      <c r="G443" t="s">
        <v>999</v>
      </c>
      <c r="H443" t="s">
        <v>416</v>
      </c>
      <c r="I443">
        <v>1662657520.56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1178.575658735178</v>
      </c>
      <c r="AK443">
        <v>1122.695212121212</v>
      </c>
      <c r="AL443">
        <v>3.372330233641159</v>
      </c>
      <c r="AM443">
        <v>64.66516041558027</v>
      </c>
      <c r="AN443">
        <f>(AP443 - AO443 + DI443*1E3/(8.314*(DK443+273.15)) * AR443/DH443 * AQ443) * DH443/(100*CV443) * 1000/(1000 - AP443)</f>
        <v>0</v>
      </c>
      <c r="AO443">
        <v>15.35297404245835</v>
      </c>
      <c r="AP443">
        <v>21.76809597523221</v>
      </c>
      <c r="AQ443">
        <v>0.0002738255786562457</v>
      </c>
      <c r="AR443">
        <v>93.32963312263985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1662657520.56</v>
      </c>
      <c r="DB443">
        <v>1073.6004</v>
      </c>
      <c r="DC443">
        <v>1144.636</v>
      </c>
      <c r="DD443">
        <v>21.772488</v>
      </c>
      <c r="DE443">
        <v>15.322748</v>
      </c>
      <c r="DF443">
        <v>1079.7276</v>
      </c>
      <c r="DG443">
        <v>21.926044</v>
      </c>
      <c r="DH443">
        <v>500.0028</v>
      </c>
      <c r="DI443">
        <v>90.68762799999999</v>
      </c>
      <c r="DJ443">
        <v>0.099987008</v>
      </c>
      <c r="DK443">
        <v>28.907572</v>
      </c>
      <c r="DL443">
        <v>28.470956</v>
      </c>
      <c r="DM443">
        <v>999.9</v>
      </c>
      <c r="DN443">
        <v>0</v>
      </c>
      <c r="DO443">
        <v>0</v>
      </c>
      <c r="DP443">
        <v>9990.898800000001</v>
      </c>
      <c r="DQ443">
        <v>0</v>
      </c>
      <c r="DR443">
        <v>159.0112</v>
      </c>
      <c r="DS443">
        <v>-71.03559199999999</v>
      </c>
      <c r="DT443">
        <v>1097.4948</v>
      </c>
      <c r="DU443">
        <v>1162.4484</v>
      </c>
      <c r="DV443">
        <v>6.4497424</v>
      </c>
      <c r="DW443">
        <v>1144.636</v>
      </c>
      <c r="DX443">
        <v>15.322748</v>
      </c>
      <c r="DY443">
        <v>1.974496</v>
      </c>
      <c r="DZ443">
        <v>1.3895828</v>
      </c>
      <c r="EA443">
        <v>17.241276</v>
      </c>
      <c r="EB443">
        <v>11.804372</v>
      </c>
      <c r="EC443">
        <v>1499.9904</v>
      </c>
      <c r="ED443">
        <v>0.972994</v>
      </c>
      <c r="EE443">
        <v>0.02700605999999999</v>
      </c>
      <c r="EF443">
        <v>0</v>
      </c>
      <c r="EG443">
        <v>2.381868</v>
      </c>
      <c r="EH443">
        <v>0</v>
      </c>
      <c r="EI443">
        <v>16202.256</v>
      </c>
      <c r="EJ443">
        <v>12533.288</v>
      </c>
      <c r="EK443">
        <v>40.687</v>
      </c>
      <c r="EL443">
        <v>42.5</v>
      </c>
      <c r="EM443">
        <v>41.21723999999999</v>
      </c>
      <c r="EN443">
        <v>41.5</v>
      </c>
      <c r="EO443">
        <v>40.062</v>
      </c>
      <c r="EP443">
        <v>1459.4804</v>
      </c>
      <c r="EQ443">
        <v>40.51</v>
      </c>
      <c r="ER443">
        <v>0</v>
      </c>
      <c r="ES443">
        <v>1662657529.1</v>
      </c>
      <c r="ET443">
        <v>0</v>
      </c>
      <c r="EU443">
        <v>2.38202</v>
      </c>
      <c r="EV443">
        <v>-0.4459076948774439</v>
      </c>
      <c r="EW443">
        <v>-151.2153849284152</v>
      </c>
      <c r="EX443">
        <v>16198.776</v>
      </c>
      <c r="EY443">
        <v>15</v>
      </c>
      <c r="EZ443">
        <v>0</v>
      </c>
      <c r="FA443" t="s">
        <v>419</v>
      </c>
      <c r="FB443">
        <v>1662142938.1</v>
      </c>
      <c r="FC443">
        <v>1662142938.1</v>
      </c>
      <c r="FD443">
        <v>0</v>
      </c>
      <c r="FE443">
        <v>0.077</v>
      </c>
      <c r="FF443">
        <v>-0.133</v>
      </c>
      <c r="FG443">
        <v>-3.393</v>
      </c>
      <c r="FH443">
        <v>-0.24</v>
      </c>
      <c r="FI443">
        <v>419</v>
      </c>
      <c r="FJ443">
        <v>24</v>
      </c>
      <c r="FK443">
        <v>0.26</v>
      </c>
      <c r="FL443">
        <v>0.23</v>
      </c>
      <c r="FM443">
        <v>-70.94191499999999</v>
      </c>
      <c r="FN443">
        <v>-1.559810881800979</v>
      </c>
      <c r="FO443">
        <v>0.1887808631058776</v>
      </c>
      <c r="FP443">
        <v>0</v>
      </c>
      <c r="FQ443">
        <v>2.43685</v>
      </c>
      <c r="FR443">
        <v>-0.3957692888804812</v>
      </c>
      <c r="FS443">
        <v>0.2327403163462256</v>
      </c>
      <c r="FT443">
        <v>1</v>
      </c>
      <c r="FU443">
        <v>6.490729249999999</v>
      </c>
      <c r="FV443">
        <v>-0.7112016135084811</v>
      </c>
      <c r="FW443">
        <v>0.07205296369294947</v>
      </c>
      <c r="FX443">
        <v>0</v>
      </c>
      <c r="FY443">
        <v>1</v>
      </c>
      <c r="FZ443">
        <v>3</v>
      </c>
      <c r="GA443" t="s">
        <v>426</v>
      </c>
      <c r="GB443">
        <v>2.97479</v>
      </c>
      <c r="GC443">
        <v>2.7158</v>
      </c>
      <c r="GD443">
        <v>0.181953</v>
      </c>
      <c r="GE443">
        <v>0.186768</v>
      </c>
      <c r="GF443">
        <v>0.09930020000000001</v>
      </c>
      <c r="GG443">
        <v>0.0759504</v>
      </c>
      <c r="GH443">
        <v>25632.1</v>
      </c>
      <c r="GI443">
        <v>25607.4</v>
      </c>
      <c r="GJ443">
        <v>29169.2</v>
      </c>
      <c r="GK443">
        <v>29156.7</v>
      </c>
      <c r="GL443">
        <v>34841.6</v>
      </c>
      <c r="GM443">
        <v>35806.5</v>
      </c>
      <c r="GN443">
        <v>41111.2</v>
      </c>
      <c r="GO443">
        <v>41531.9</v>
      </c>
      <c r="GP443">
        <v>1.8969</v>
      </c>
      <c r="GQ443">
        <v>2.24198</v>
      </c>
      <c r="GR443">
        <v>-0.0281818</v>
      </c>
      <c r="GS443">
        <v>0</v>
      </c>
      <c r="GT443">
        <v>28.9461</v>
      </c>
      <c r="GU443">
        <v>999.9</v>
      </c>
      <c r="GV443">
        <v>37.7</v>
      </c>
      <c r="GW443">
        <v>36.8</v>
      </c>
      <c r="GX443">
        <v>25.9279</v>
      </c>
      <c r="GY443">
        <v>63.25</v>
      </c>
      <c r="GZ443">
        <v>21.3982</v>
      </c>
      <c r="HA443">
        <v>2</v>
      </c>
      <c r="HB443">
        <v>0.484342</v>
      </c>
      <c r="HC443">
        <v>3.08738</v>
      </c>
      <c r="HD443">
        <v>20.3587</v>
      </c>
      <c r="HE443">
        <v>5.20905</v>
      </c>
      <c r="HF443">
        <v>12.0102</v>
      </c>
      <c r="HG443">
        <v>4.9846</v>
      </c>
      <c r="HH443">
        <v>3.2863</v>
      </c>
      <c r="HI443">
        <v>9999</v>
      </c>
      <c r="HJ443">
        <v>9999</v>
      </c>
      <c r="HK443">
        <v>9999</v>
      </c>
      <c r="HL443">
        <v>222.8</v>
      </c>
      <c r="HM443">
        <v>1.86752</v>
      </c>
      <c r="HN443">
        <v>1.86658</v>
      </c>
      <c r="HO443">
        <v>1.86596</v>
      </c>
      <c r="HP443">
        <v>1.86584</v>
      </c>
      <c r="HQ443">
        <v>1.8677</v>
      </c>
      <c r="HR443">
        <v>1.87012</v>
      </c>
      <c r="HS443">
        <v>1.86879</v>
      </c>
      <c r="HT443">
        <v>1.87027</v>
      </c>
      <c r="HU443">
        <v>0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-6.21</v>
      </c>
      <c r="II443">
        <v>-0.1536</v>
      </c>
      <c r="IJ443">
        <v>-2.516739542632623</v>
      </c>
      <c r="IK443">
        <v>-0.003475500162460642</v>
      </c>
      <c r="IL443">
        <v>1.125610701116577E-07</v>
      </c>
      <c r="IM443">
        <v>8.211969671259291E-12</v>
      </c>
      <c r="IN443">
        <v>-0.1937301274936507</v>
      </c>
      <c r="IO443">
        <v>-0.01384364534232655</v>
      </c>
      <c r="IP443">
        <v>0.00103161831321913</v>
      </c>
      <c r="IQ443">
        <v>-1.444183994753534E-05</v>
      </c>
      <c r="IR443">
        <v>3</v>
      </c>
      <c r="IS443">
        <v>2339</v>
      </c>
      <c r="IT443">
        <v>1</v>
      </c>
      <c r="IU443">
        <v>31</v>
      </c>
      <c r="IV443">
        <v>8576.5</v>
      </c>
      <c r="IW443">
        <v>8576.5</v>
      </c>
      <c r="IX443">
        <v>2.93335</v>
      </c>
      <c r="IY443">
        <v>2.20947</v>
      </c>
      <c r="IZ443">
        <v>1.94702</v>
      </c>
      <c r="JA443">
        <v>2.63184</v>
      </c>
      <c r="JB443">
        <v>2.19482</v>
      </c>
      <c r="JC443">
        <v>2.3877</v>
      </c>
      <c r="JD443">
        <v>40.5531</v>
      </c>
      <c r="JE443">
        <v>14.2634</v>
      </c>
      <c r="JF443">
        <v>18</v>
      </c>
      <c r="JG443">
        <v>536.827</v>
      </c>
      <c r="JH443">
        <v>772.514</v>
      </c>
      <c r="JI443">
        <v>24.9996</v>
      </c>
      <c r="JJ443">
        <v>33.3988</v>
      </c>
      <c r="JK443">
        <v>30.0001</v>
      </c>
      <c r="JL443">
        <v>33.3396</v>
      </c>
      <c r="JM443">
        <v>33.247</v>
      </c>
      <c r="JN443">
        <v>58.6991</v>
      </c>
      <c r="JO443">
        <v>38.0966</v>
      </c>
      <c r="JP443">
        <v>0</v>
      </c>
      <c r="JQ443">
        <v>25</v>
      </c>
      <c r="JR443">
        <v>1230.85</v>
      </c>
      <c r="JS443">
        <v>15.5129</v>
      </c>
      <c r="JT443">
        <v>99.7833</v>
      </c>
      <c r="JU443">
        <v>99.7624</v>
      </c>
    </row>
    <row r="444" spans="1:281">
      <c r="A444">
        <v>428</v>
      </c>
      <c r="B444">
        <v>1662657532</v>
      </c>
      <c r="C444">
        <v>6506.400000095367</v>
      </c>
      <c r="D444" t="s">
        <v>1282</v>
      </c>
      <c r="E444" t="s">
        <v>1283</v>
      </c>
      <c r="F444">
        <v>5</v>
      </c>
      <c r="G444" t="s">
        <v>999</v>
      </c>
      <c r="H444" t="s">
        <v>416</v>
      </c>
      <c r="I444">
        <v>1662657524.3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1190.590565563903</v>
      </c>
      <c r="AK444">
        <v>1134.659515151515</v>
      </c>
      <c r="AL444">
        <v>3.415075290939682</v>
      </c>
      <c r="AM444">
        <v>64.66516041558027</v>
      </c>
      <c r="AN444">
        <f>(AP444 - AO444 + DI444*1E3/(8.314*(DK444+273.15)) * AR444/DH444 * AQ444) * DH444/(100*CV444) * 1000/(1000 - AP444)</f>
        <v>0</v>
      </c>
      <c r="AO444">
        <v>15.35927610809661</v>
      </c>
      <c r="AP444">
        <v>21.76577327141382</v>
      </c>
      <c r="AQ444">
        <v>-0.0002717853637717353</v>
      </c>
      <c r="AR444">
        <v>93.32963312263985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1662657524.3</v>
      </c>
      <c r="DB444">
        <v>1086.0364</v>
      </c>
      <c r="DC444">
        <v>1157.1716</v>
      </c>
      <c r="DD444">
        <v>21.772036</v>
      </c>
      <c r="DE444">
        <v>15.360544</v>
      </c>
      <c r="DF444">
        <v>1092.2032</v>
      </c>
      <c r="DG444">
        <v>21.925592</v>
      </c>
      <c r="DH444">
        <v>499.9986799999999</v>
      </c>
      <c r="DI444">
        <v>90.68768</v>
      </c>
      <c r="DJ444">
        <v>0.09996769200000001</v>
      </c>
      <c r="DK444">
        <v>28.909188</v>
      </c>
      <c r="DL444">
        <v>28.478028</v>
      </c>
      <c r="DM444">
        <v>999.9</v>
      </c>
      <c r="DN444">
        <v>0</v>
      </c>
      <c r="DO444">
        <v>0</v>
      </c>
      <c r="DP444">
        <v>9996.374399999999</v>
      </c>
      <c r="DQ444">
        <v>0</v>
      </c>
      <c r="DR444">
        <v>159.30556</v>
      </c>
      <c r="DS444">
        <v>-71.135184</v>
      </c>
      <c r="DT444">
        <v>1110.2076</v>
      </c>
      <c r="DU444">
        <v>1175.224</v>
      </c>
      <c r="DV444">
        <v>6.411495599999999</v>
      </c>
      <c r="DW444">
        <v>1157.1716</v>
      </c>
      <c r="DX444">
        <v>15.360544</v>
      </c>
      <c r="DY444">
        <v>1.974456</v>
      </c>
      <c r="DZ444">
        <v>1.3930116</v>
      </c>
      <c r="EA444">
        <v>17.240964</v>
      </c>
      <c r="EB444">
        <v>11.841748</v>
      </c>
      <c r="EC444">
        <v>1499.9856</v>
      </c>
      <c r="ED444">
        <v>0.972994</v>
      </c>
      <c r="EE444">
        <v>0.02700605999999999</v>
      </c>
      <c r="EF444">
        <v>0</v>
      </c>
      <c r="EG444">
        <v>2.40344</v>
      </c>
      <c r="EH444">
        <v>0</v>
      </c>
      <c r="EI444">
        <v>16192.784</v>
      </c>
      <c r="EJ444">
        <v>12533.244</v>
      </c>
      <c r="EK444">
        <v>40.687</v>
      </c>
      <c r="EL444">
        <v>42.5</v>
      </c>
      <c r="EM444">
        <v>41.22479999999999</v>
      </c>
      <c r="EN444">
        <v>41.5</v>
      </c>
      <c r="EO444">
        <v>40.062</v>
      </c>
      <c r="EP444">
        <v>1459.4756</v>
      </c>
      <c r="EQ444">
        <v>40.51</v>
      </c>
      <c r="ER444">
        <v>0</v>
      </c>
      <c r="ES444">
        <v>1662657532.1</v>
      </c>
      <c r="ET444">
        <v>0</v>
      </c>
      <c r="EU444">
        <v>2.380134615384615</v>
      </c>
      <c r="EV444">
        <v>0.09157264791129251</v>
      </c>
      <c r="EW444">
        <v>-139.9726496459935</v>
      </c>
      <c r="EX444">
        <v>16192.15384615385</v>
      </c>
      <c r="EY444">
        <v>15</v>
      </c>
      <c r="EZ444">
        <v>0</v>
      </c>
      <c r="FA444" t="s">
        <v>419</v>
      </c>
      <c r="FB444">
        <v>1662142938.1</v>
      </c>
      <c r="FC444">
        <v>1662142938.1</v>
      </c>
      <c r="FD444">
        <v>0</v>
      </c>
      <c r="FE444">
        <v>0.077</v>
      </c>
      <c r="FF444">
        <v>-0.133</v>
      </c>
      <c r="FG444">
        <v>-3.393</v>
      </c>
      <c r="FH444">
        <v>-0.24</v>
      </c>
      <c r="FI444">
        <v>419</v>
      </c>
      <c r="FJ444">
        <v>24</v>
      </c>
      <c r="FK444">
        <v>0.26</v>
      </c>
      <c r="FL444">
        <v>0.23</v>
      </c>
      <c r="FM444">
        <v>-71.0636025</v>
      </c>
      <c r="FN444">
        <v>-1.699595121951085</v>
      </c>
      <c r="FO444">
        <v>0.1980681151618045</v>
      </c>
      <c r="FP444">
        <v>0</v>
      </c>
      <c r="FQ444">
        <v>2.383994117647059</v>
      </c>
      <c r="FR444">
        <v>-0.2035446917097449</v>
      </c>
      <c r="FS444">
        <v>0.2311099661113431</v>
      </c>
      <c r="FT444">
        <v>1</v>
      </c>
      <c r="FU444">
        <v>6.445601999999999</v>
      </c>
      <c r="FV444">
        <v>-0.5711680300187603</v>
      </c>
      <c r="FW444">
        <v>0.05861433345181023</v>
      </c>
      <c r="FX444">
        <v>0</v>
      </c>
      <c r="FY444">
        <v>1</v>
      </c>
      <c r="FZ444">
        <v>3</v>
      </c>
      <c r="GA444" t="s">
        <v>426</v>
      </c>
      <c r="GB444">
        <v>2.97452</v>
      </c>
      <c r="GC444">
        <v>2.71549</v>
      </c>
      <c r="GD444">
        <v>0.183174</v>
      </c>
      <c r="GE444">
        <v>0.18792</v>
      </c>
      <c r="GF444">
        <v>0.0992899</v>
      </c>
      <c r="GG444">
        <v>0.0760538</v>
      </c>
      <c r="GH444">
        <v>25593.5</v>
      </c>
      <c r="GI444">
        <v>25571</v>
      </c>
      <c r="GJ444">
        <v>29169</v>
      </c>
      <c r="GK444">
        <v>29156.7</v>
      </c>
      <c r="GL444">
        <v>34841.8</v>
      </c>
      <c r="GM444">
        <v>35802.7</v>
      </c>
      <c r="GN444">
        <v>41110.9</v>
      </c>
      <c r="GO444">
        <v>41532.2</v>
      </c>
      <c r="GP444">
        <v>1.89645</v>
      </c>
      <c r="GQ444">
        <v>2.24235</v>
      </c>
      <c r="GR444">
        <v>-0.0276268</v>
      </c>
      <c r="GS444">
        <v>0</v>
      </c>
      <c r="GT444">
        <v>28.9448</v>
      </c>
      <c r="GU444">
        <v>999.9</v>
      </c>
      <c r="GV444">
        <v>37.7</v>
      </c>
      <c r="GW444">
        <v>36.8</v>
      </c>
      <c r="GX444">
        <v>25.9269</v>
      </c>
      <c r="GY444">
        <v>63.3</v>
      </c>
      <c r="GZ444">
        <v>21.4704</v>
      </c>
      <c r="HA444">
        <v>2</v>
      </c>
      <c r="HB444">
        <v>0.484461</v>
      </c>
      <c r="HC444">
        <v>3.08878</v>
      </c>
      <c r="HD444">
        <v>20.3586</v>
      </c>
      <c r="HE444">
        <v>5.20875</v>
      </c>
      <c r="HF444">
        <v>12.0101</v>
      </c>
      <c r="HG444">
        <v>4.9848</v>
      </c>
      <c r="HH444">
        <v>3.28628</v>
      </c>
      <c r="HI444">
        <v>9999</v>
      </c>
      <c r="HJ444">
        <v>9999</v>
      </c>
      <c r="HK444">
        <v>9999</v>
      </c>
      <c r="HL444">
        <v>222.8</v>
      </c>
      <c r="HM444">
        <v>1.86752</v>
      </c>
      <c r="HN444">
        <v>1.86656</v>
      </c>
      <c r="HO444">
        <v>1.86593</v>
      </c>
      <c r="HP444">
        <v>1.86584</v>
      </c>
      <c r="HQ444">
        <v>1.86769</v>
      </c>
      <c r="HR444">
        <v>1.87012</v>
      </c>
      <c r="HS444">
        <v>1.86877</v>
      </c>
      <c r="HT444">
        <v>1.87027</v>
      </c>
      <c r="HU444">
        <v>0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-6.25</v>
      </c>
      <c r="II444">
        <v>-0.1537</v>
      </c>
      <c r="IJ444">
        <v>-2.516739542632623</v>
      </c>
      <c r="IK444">
        <v>-0.003475500162460642</v>
      </c>
      <c r="IL444">
        <v>1.125610701116577E-07</v>
      </c>
      <c r="IM444">
        <v>8.211969671259291E-12</v>
      </c>
      <c r="IN444">
        <v>-0.1937301274936507</v>
      </c>
      <c r="IO444">
        <v>-0.01384364534232655</v>
      </c>
      <c r="IP444">
        <v>0.00103161831321913</v>
      </c>
      <c r="IQ444">
        <v>-1.444183994753534E-05</v>
      </c>
      <c r="IR444">
        <v>3</v>
      </c>
      <c r="IS444">
        <v>2339</v>
      </c>
      <c r="IT444">
        <v>1</v>
      </c>
      <c r="IU444">
        <v>31</v>
      </c>
      <c r="IV444">
        <v>8576.6</v>
      </c>
      <c r="IW444">
        <v>8576.6</v>
      </c>
      <c r="IX444">
        <v>2.99194</v>
      </c>
      <c r="IY444">
        <v>2.21069</v>
      </c>
      <c r="IZ444">
        <v>1.94702</v>
      </c>
      <c r="JA444">
        <v>2.63184</v>
      </c>
      <c r="JB444">
        <v>2.19482</v>
      </c>
      <c r="JC444">
        <v>2.39868</v>
      </c>
      <c r="JD444">
        <v>40.5531</v>
      </c>
      <c r="JE444">
        <v>14.2634</v>
      </c>
      <c r="JF444">
        <v>18</v>
      </c>
      <c r="JG444">
        <v>536.529</v>
      </c>
      <c r="JH444">
        <v>772.91</v>
      </c>
      <c r="JI444">
        <v>25</v>
      </c>
      <c r="JJ444">
        <v>33.401</v>
      </c>
      <c r="JK444">
        <v>30.0003</v>
      </c>
      <c r="JL444">
        <v>33.3415</v>
      </c>
      <c r="JM444">
        <v>33.2495</v>
      </c>
      <c r="JN444">
        <v>59.2944</v>
      </c>
      <c r="JO444">
        <v>37.7972</v>
      </c>
      <c r="JP444">
        <v>0</v>
      </c>
      <c r="JQ444">
        <v>25</v>
      </c>
      <c r="JR444">
        <v>1169.37</v>
      </c>
      <c r="JS444">
        <v>15.5547</v>
      </c>
      <c r="JT444">
        <v>99.7826</v>
      </c>
      <c r="JU444">
        <v>99.76260000000001</v>
      </c>
    </row>
    <row r="445" spans="1:281">
      <c r="A445">
        <v>429</v>
      </c>
      <c r="B445">
        <v>1662657533.5</v>
      </c>
      <c r="C445">
        <v>6507.900000095367</v>
      </c>
      <c r="D445" t="s">
        <v>1284</v>
      </c>
      <c r="E445" t="s">
        <v>1285</v>
      </c>
      <c r="F445">
        <v>5</v>
      </c>
      <c r="G445" t="s">
        <v>999</v>
      </c>
      <c r="H445" t="s">
        <v>416</v>
      </c>
      <c r="I445">
        <v>1662657525.56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1195.694636883321</v>
      </c>
      <c r="AK445">
        <v>1139.735818181817</v>
      </c>
      <c r="AL445">
        <v>3.404403940445226</v>
      </c>
      <c r="AM445">
        <v>64.66516041558027</v>
      </c>
      <c r="AN445">
        <f>(AP445 - AO445 + DI445*1E3/(8.314*(DK445+273.15)) * AR445/DH445 * AQ445) * DH445/(100*CV445) * 1000/(1000 - AP445)</f>
        <v>0</v>
      </c>
      <c r="AO445">
        <v>15.38313999178586</v>
      </c>
      <c r="AP445">
        <v>21.76450423116614</v>
      </c>
      <c r="AQ445">
        <v>-0.0002307846447905315</v>
      </c>
      <c r="AR445">
        <v>93.32963312263985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1662657525.56</v>
      </c>
      <c r="DB445">
        <v>1090.2244</v>
      </c>
      <c r="DC445">
        <v>1161.3576</v>
      </c>
      <c r="DD445">
        <v>21.771924</v>
      </c>
      <c r="DE445">
        <v>15.371308</v>
      </c>
      <c r="DF445">
        <v>1096.4052</v>
      </c>
      <c r="DG445">
        <v>21.925476</v>
      </c>
      <c r="DH445">
        <v>499.9858</v>
      </c>
      <c r="DI445">
        <v>90.68766399999998</v>
      </c>
      <c r="DJ445">
        <v>0.09995050000000001</v>
      </c>
      <c r="DK445">
        <v>28.91004</v>
      </c>
      <c r="DL445">
        <v>28.480608</v>
      </c>
      <c r="DM445">
        <v>999.9</v>
      </c>
      <c r="DN445">
        <v>0</v>
      </c>
      <c r="DO445">
        <v>0</v>
      </c>
      <c r="DP445">
        <v>9998.6976</v>
      </c>
      <c r="DQ445">
        <v>0</v>
      </c>
      <c r="DR445">
        <v>159.37008</v>
      </c>
      <c r="DS445">
        <v>-71.132896</v>
      </c>
      <c r="DT445">
        <v>1114.4888</v>
      </c>
      <c r="DU445">
        <v>1179.488</v>
      </c>
      <c r="DV445">
        <v>6.400614000000001</v>
      </c>
      <c r="DW445">
        <v>1161.3576</v>
      </c>
      <c r="DX445">
        <v>15.371308</v>
      </c>
      <c r="DY445">
        <v>1.9744452</v>
      </c>
      <c r="DZ445">
        <v>1.393988</v>
      </c>
      <c r="EA445">
        <v>17.240876</v>
      </c>
      <c r="EB445">
        <v>11.852368</v>
      </c>
      <c r="EC445">
        <v>1499.9828</v>
      </c>
      <c r="ED445">
        <v>0.972994</v>
      </c>
      <c r="EE445">
        <v>0.02700605999999999</v>
      </c>
      <c r="EF445">
        <v>0</v>
      </c>
      <c r="EG445">
        <v>2.379192</v>
      </c>
      <c r="EH445">
        <v>0</v>
      </c>
      <c r="EI445">
        <v>16189.536</v>
      </c>
      <c r="EJ445">
        <v>12533.216</v>
      </c>
      <c r="EK445">
        <v>40.687</v>
      </c>
      <c r="EL445">
        <v>42.5</v>
      </c>
      <c r="EM445">
        <v>41.22732</v>
      </c>
      <c r="EN445">
        <v>41.5</v>
      </c>
      <c r="EO445">
        <v>40.062</v>
      </c>
      <c r="EP445">
        <v>1459.4728</v>
      </c>
      <c r="EQ445">
        <v>40.51</v>
      </c>
      <c r="ER445">
        <v>0</v>
      </c>
      <c r="ES445">
        <v>1662657533.3</v>
      </c>
      <c r="ET445">
        <v>0</v>
      </c>
      <c r="EU445">
        <v>2.380311538461538</v>
      </c>
      <c r="EV445">
        <v>0.2250358922500298</v>
      </c>
      <c r="EW445">
        <v>-137.6307693739592</v>
      </c>
      <c r="EX445">
        <v>16189.06538461539</v>
      </c>
      <c r="EY445">
        <v>15</v>
      </c>
      <c r="EZ445">
        <v>0</v>
      </c>
      <c r="FA445" t="s">
        <v>419</v>
      </c>
      <c r="FB445">
        <v>1662142938.1</v>
      </c>
      <c r="FC445">
        <v>1662142938.1</v>
      </c>
      <c r="FD445">
        <v>0</v>
      </c>
      <c r="FE445">
        <v>0.077</v>
      </c>
      <c r="FF445">
        <v>-0.133</v>
      </c>
      <c r="FG445">
        <v>-3.393</v>
      </c>
      <c r="FH445">
        <v>-0.24</v>
      </c>
      <c r="FI445">
        <v>419</v>
      </c>
      <c r="FJ445">
        <v>24</v>
      </c>
      <c r="FK445">
        <v>0.26</v>
      </c>
      <c r="FL445">
        <v>0.23</v>
      </c>
      <c r="FM445">
        <v>-71.08756</v>
      </c>
      <c r="FN445">
        <v>-1.475513696059707</v>
      </c>
      <c r="FO445">
        <v>0.1825170879671269</v>
      </c>
      <c r="FP445">
        <v>0</v>
      </c>
      <c r="FQ445">
        <v>2.370747058823529</v>
      </c>
      <c r="FR445">
        <v>0.2601375068650337</v>
      </c>
      <c r="FS445">
        <v>0.2143777331985518</v>
      </c>
      <c r="FT445">
        <v>1</v>
      </c>
      <c r="FU445">
        <v>6.4352185</v>
      </c>
      <c r="FV445">
        <v>-0.5394700187617256</v>
      </c>
      <c r="FW445">
        <v>0.05540820532872366</v>
      </c>
      <c r="FX445">
        <v>0</v>
      </c>
      <c r="FY445">
        <v>1</v>
      </c>
      <c r="FZ445">
        <v>3</v>
      </c>
      <c r="GA445" t="s">
        <v>426</v>
      </c>
      <c r="GB445">
        <v>2.9745</v>
      </c>
      <c r="GC445">
        <v>2.7156</v>
      </c>
      <c r="GD445">
        <v>0.18369</v>
      </c>
      <c r="GE445">
        <v>0.188397</v>
      </c>
      <c r="GF445">
        <v>0.0992765</v>
      </c>
      <c r="GG445">
        <v>0.0762063</v>
      </c>
      <c r="GH445">
        <v>25577.4</v>
      </c>
      <c r="GI445">
        <v>25556</v>
      </c>
      <c r="GJ445">
        <v>29169.2</v>
      </c>
      <c r="GK445">
        <v>29156.7</v>
      </c>
      <c r="GL445">
        <v>34842.5</v>
      </c>
      <c r="GM445">
        <v>35796.7</v>
      </c>
      <c r="GN445">
        <v>41111.1</v>
      </c>
      <c r="GO445">
        <v>41532.1</v>
      </c>
      <c r="GP445">
        <v>1.8965</v>
      </c>
      <c r="GQ445">
        <v>2.24233</v>
      </c>
      <c r="GR445">
        <v>-0.0273772</v>
      </c>
      <c r="GS445">
        <v>0</v>
      </c>
      <c r="GT445">
        <v>28.9448</v>
      </c>
      <c r="GU445">
        <v>999.9</v>
      </c>
      <c r="GV445">
        <v>37.7</v>
      </c>
      <c r="GW445">
        <v>36.8</v>
      </c>
      <c r="GX445">
        <v>25.9265</v>
      </c>
      <c r="GY445">
        <v>63.32</v>
      </c>
      <c r="GZ445">
        <v>21.5104</v>
      </c>
      <c r="HA445">
        <v>2</v>
      </c>
      <c r="HB445">
        <v>0.484573</v>
      </c>
      <c r="HC445">
        <v>3.09046</v>
      </c>
      <c r="HD445">
        <v>20.3586</v>
      </c>
      <c r="HE445">
        <v>5.2086</v>
      </c>
      <c r="HF445">
        <v>12.0102</v>
      </c>
      <c r="HG445">
        <v>4.9847</v>
      </c>
      <c r="HH445">
        <v>3.28635</v>
      </c>
      <c r="HI445">
        <v>9999</v>
      </c>
      <c r="HJ445">
        <v>9999</v>
      </c>
      <c r="HK445">
        <v>9999</v>
      </c>
      <c r="HL445">
        <v>222.8</v>
      </c>
      <c r="HM445">
        <v>1.86752</v>
      </c>
      <c r="HN445">
        <v>1.86657</v>
      </c>
      <c r="HO445">
        <v>1.86593</v>
      </c>
      <c r="HP445">
        <v>1.86584</v>
      </c>
      <c r="HQ445">
        <v>1.86769</v>
      </c>
      <c r="HR445">
        <v>1.87012</v>
      </c>
      <c r="HS445">
        <v>1.86878</v>
      </c>
      <c r="HT445">
        <v>1.87027</v>
      </c>
      <c r="HU445">
        <v>0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-6.26</v>
      </c>
      <c r="II445">
        <v>-0.1537</v>
      </c>
      <c r="IJ445">
        <v>-2.516739542632623</v>
      </c>
      <c r="IK445">
        <v>-0.003475500162460642</v>
      </c>
      <c r="IL445">
        <v>1.125610701116577E-07</v>
      </c>
      <c r="IM445">
        <v>8.211969671259291E-12</v>
      </c>
      <c r="IN445">
        <v>-0.1937301274936507</v>
      </c>
      <c r="IO445">
        <v>-0.01384364534232655</v>
      </c>
      <c r="IP445">
        <v>0.00103161831321913</v>
      </c>
      <c r="IQ445">
        <v>-1.444183994753534E-05</v>
      </c>
      <c r="IR445">
        <v>3</v>
      </c>
      <c r="IS445">
        <v>2339</v>
      </c>
      <c r="IT445">
        <v>1</v>
      </c>
      <c r="IU445">
        <v>31</v>
      </c>
      <c r="IV445">
        <v>8576.6</v>
      </c>
      <c r="IW445">
        <v>8576.6</v>
      </c>
      <c r="IX445">
        <v>3.00537</v>
      </c>
      <c r="IY445">
        <v>2.20825</v>
      </c>
      <c r="IZ445">
        <v>1.94702</v>
      </c>
      <c r="JA445">
        <v>2.63306</v>
      </c>
      <c r="JB445">
        <v>2.19482</v>
      </c>
      <c r="JC445">
        <v>2.38037</v>
      </c>
      <c r="JD445">
        <v>40.5531</v>
      </c>
      <c r="JE445">
        <v>14.2634</v>
      </c>
      <c r="JF445">
        <v>18</v>
      </c>
      <c r="JG445">
        <v>536.573</v>
      </c>
      <c r="JH445">
        <v>772.8920000000001</v>
      </c>
      <c r="JI445">
        <v>25.0003</v>
      </c>
      <c r="JJ445">
        <v>33.401</v>
      </c>
      <c r="JK445">
        <v>30.0003</v>
      </c>
      <c r="JL445">
        <v>33.3425</v>
      </c>
      <c r="JM445">
        <v>33.2499</v>
      </c>
      <c r="JN445">
        <v>60.1303</v>
      </c>
      <c r="JO445">
        <v>37.7972</v>
      </c>
      <c r="JP445">
        <v>0</v>
      </c>
      <c r="JQ445">
        <v>25</v>
      </c>
      <c r="JR445">
        <v>1244.24</v>
      </c>
      <c r="JS445">
        <v>15.5746</v>
      </c>
      <c r="JT445">
        <v>99.7831</v>
      </c>
      <c r="JU445">
        <v>99.7625</v>
      </c>
    </row>
    <row r="446" spans="1:281">
      <c r="A446">
        <v>430</v>
      </c>
      <c r="B446">
        <v>1662657537</v>
      </c>
      <c r="C446">
        <v>6511.400000095367</v>
      </c>
      <c r="D446" t="s">
        <v>1286</v>
      </c>
      <c r="E446" t="s">
        <v>1287</v>
      </c>
      <c r="F446">
        <v>5</v>
      </c>
      <c r="G446" t="s">
        <v>999</v>
      </c>
      <c r="H446" t="s">
        <v>416</v>
      </c>
      <c r="I446">
        <v>1662657529.3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1207.268876881407</v>
      </c>
      <c r="AK446">
        <v>1151.472424242424</v>
      </c>
      <c r="AL446">
        <v>3.35539174741803</v>
      </c>
      <c r="AM446">
        <v>64.66516041558027</v>
      </c>
      <c r="AN446">
        <f>(AP446 - AO446 + DI446*1E3/(8.314*(DK446+273.15)) * AR446/DH446 * AQ446) * DH446/(100*CV446) * 1000/(1000 - AP446)</f>
        <v>0</v>
      </c>
      <c r="AO446">
        <v>15.40378815715668</v>
      </c>
      <c r="AP446">
        <v>21.76257626418989</v>
      </c>
      <c r="AQ446">
        <v>-0.0001290792718797864</v>
      </c>
      <c r="AR446">
        <v>93.32963312263985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1662657529.3</v>
      </c>
      <c r="DB446">
        <v>1102.6068</v>
      </c>
      <c r="DC446">
        <v>1173.8016</v>
      </c>
      <c r="DD446">
        <v>21.769432</v>
      </c>
      <c r="DE446">
        <v>15.411932</v>
      </c>
      <c r="DF446">
        <v>1108.8272</v>
      </c>
      <c r="DG446">
        <v>21.923004</v>
      </c>
      <c r="DH446">
        <v>499.99244</v>
      </c>
      <c r="DI446">
        <v>90.687648</v>
      </c>
      <c r="DJ446">
        <v>0.09995166799999999</v>
      </c>
      <c r="DK446">
        <v>28.912964</v>
      </c>
      <c r="DL446">
        <v>28.488768</v>
      </c>
      <c r="DM446">
        <v>999.9</v>
      </c>
      <c r="DN446">
        <v>0</v>
      </c>
      <c r="DO446">
        <v>0</v>
      </c>
      <c r="DP446">
        <v>10002.6156</v>
      </c>
      <c r="DQ446">
        <v>0</v>
      </c>
      <c r="DR446">
        <v>159.63772</v>
      </c>
      <c r="DS446">
        <v>-71.19432400000001</v>
      </c>
      <c r="DT446">
        <v>1127.144</v>
      </c>
      <c r="DU446">
        <v>1192.1764</v>
      </c>
      <c r="DV446">
        <v>6.3574964</v>
      </c>
      <c r="DW446">
        <v>1173.8016</v>
      </c>
      <c r="DX446">
        <v>15.411932</v>
      </c>
      <c r="DY446">
        <v>1.974218</v>
      </c>
      <c r="DZ446">
        <v>1.3976716</v>
      </c>
      <c r="EA446">
        <v>17.239064</v>
      </c>
      <c r="EB446">
        <v>11.892288</v>
      </c>
      <c r="EC446">
        <v>1499.9916</v>
      </c>
      <c r="ED446">
        <v>0.9729944000000001</v>
      </c>
      <c r="EE446">
        <v>0.027005636</v>
      </c>
      <c r="EF446">
        <v>0</v>
      </c>
      <c r="EG446">
        <v>2.338836</v>
      </c>
      <c r="EH446">
        <v>0</v>
      </c>
      <c r="EI446">
        <v>16179.496</v>
      </c>
      <c r="EJ446">
        <v>12533.276</v>
      </c>
      <c r="EK446">
        <v>40.687</v>
      </c>
      <c r="EL446">
        <v>42.5</v>
      </c>
      <c r="EM446">
        <v>41.23488</v>
      </c>
      <c r="EN446">
        <v>41.5</v>
      </c>
      <c r="EO446">
        <v>40.062</v>
      </c>
      <c r="EP446">
        <v>1459.4816</v>
      </c>
      <c r="EQ446">
        <v>40.51</v>
      </c>
      <c r="ER446">
        <v>0</v>
      </c>
      <c r="ES446">
        <v>1662657536.9</v>
      </c>
      <c r="ET446">
        <v>0</v>
      </c>
      <c r="EU446">
        <v>2.344384615384616</v>
      </c>
      <c r="EV446">
        <v>-0.1969641049011186</v>
      </c>
      <c r="EW446">
        <v>-144.2256410457272</v>
      </c>
      <c r="EX446">
        <v>16179.35384615384</v>
      </c>
      <c r="EY446">
        <v>15</v>
      </c>
      <c r="EZ446">
        <v>0</v>
      </c>
      <c r="FA446" t="s">
        <v>419</v>
      </c>
      <c r="FB446">
        <v>1662142938.1</v>
      </c>
      <c r="FC446">
        <v>1662142938.1</v>
      </c>
      <c r="FD446">
        <v>0</v>
      </c>
      <c r="FE446">
        <v>0.077</v>
      </c>
      <c r="FF446">
        <v>-0.133</v>
      </c>
      <c r="FG446">
        <v>-3.393</v>
      </c>
      <c r="FH446">
        <v>-0.24</v>
      </c>
      <c r="FI446">
        <v>419</v>
      </c>
      <c r="FJ446">
        <v>24</v>
      </c>
      <c r="FK446">
        <v>0.26</v>
      </c>
      <c r="FL446">
        <v>0.23</v>
      </c>
      <c r="FM446">
        <v>-71.13540731707319</v>
      </c>
      <c r="FN446">
        <v>-0.6865567944251396</v>
      </c>
      <c r="FO446">
        <v>0.1454444699839064</v>
      </c>
      <c r="FP446">
        <v>0</v>
      </c>
      <c r="FQ446">
        <v>2.382158823529412</v>
      </c>
      <c r="FR446">
        <v>-0.3772284174569741</v>
      </c>
      <c r="FS446">
        <v>0.2196013260937768</v>
      </c>
      <c r="FT446">
        <v>1</v>
      </c>
      <c r="FU446">
        <v>6.381138536585366</v>
      </c>
      <c r="FV446">
        <v>-0.6197836933797922</v>
      </c>
      <c r="FW446">
        <v>0.06689708129405419</v>
      </c>
      <c r="FX446">
        <v>0</v>
      </c>
      <c r="FY446">
        <v>1</v>
      </c>
      <c r="FZ446">
        <v>3</v>
      </c>
      <c r="GA446" t="s">
        <v>426</v>
      </c>
      <c r="GB446">
        <v>2.97445</v>
      </c>
      <c r="GC446">
        <v>2.71563</v>
      </c>
      <c r="GD446">
        <v>0.184886</v>
      </c>
      <c r="GE446">
        <v>0.189566</v>
      </c>
      <c r="GF446">
        <v>0.0992989</v>
      </c>
      <c r="GG446">
        <v>0.076534</v>
      </c>
      <c r="GH446">
        <v>25539.9</v>
      </c>
      <c r="GI446">
        <v>25519</v>
      </c>
      <c r="GJ446">
        <v>29169.3</v>
      </c>
      <c r="GK446">
        <v>29156.7</v>
      </c>
      <c r="GL446">
        <v>34841.4</v>
      </c>
      <c r="GM446">
        <v>35783.9</v>
      </c>
      <c r="GN446">
        <v>41110.8</v>
      </c>
      <c r="GO446">
        <v>41532</v>
      </c>
      <c r="GP446">
        <v>1.89655</v>
      </c>
      <c r="GQ446">
        <v>2.24215</v>
      </c>
      <c r="GR446">
        <v>-0.0269711</v>
      </c>
      <c r="GS446">
        <v>0</v>
      </c>
      <c r="GT446">
        <v>28.9448</v>
      </c>
      <c r="GU446">
        <v>999.9</v>
      </c>
      <c r="GV446">
        <v>37.7</v>
      </c>
      <c r="GW446">
        <v>36.8</v>
      </c>
      <c r="GX446">
        <v>25.9282</v>
      </c>
      <c r="GY446">
        <v>63.31</v>
      </c>
      <c r="GZ446">
        <v>21.5064</v>
      </c>
      <c r="HA446">
        <v>2</v>
      </c>
      <c r="HB446">
        <v>0.48468</v>
      </c>
      <c r="HC446">
        <v>3.09434</v>
      </c>
      <c r="HD446">
        <v>20.3586</v>
      </c>
      <c r="HE446">
        <v>5.2083</v>
      </c>
      <c r="HF446">
        <v>12.0102</v>
      </c>
      <c r="HG446">
        <v>4.9843</v>
      </c>
      <c r="HH446">
        <v>3.28632</v>
      </c>
      <c r="HI446">
        <v>9999</v>
      </c>
      <c r="HJ446">
        <v>9999</v>
      </c>
      <c r="HK446">
        <v>9999</v>
      </c>
      <c r="HL446">
        <v>222.8</v>
      </c>
      <c r="HM446">
        <v>1.86752</v>
      </c>
      <c r="HN446">
        <v>1.86657</v>
      </c>
      <c r="HO446">
        <v>1.86595</v>
      </c>
      <c r="HP446">
        <v>1.86584</v>
      </c>
      <c r="HQ446">
        <v>1.86769</v>
      </c>
      <c r="HR446">
        <v>1.87012</v>
      </c>
      <c r="HS446">
        <v>1.86876</v>
      </c>
      <c r="HT446">
        <v>1.87027</v>
      </c>
      <c r="HU446">
        <v>0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-6.3</v>
      </c>
      <c r="II446">
        <v>-0.1536</v>
      </c>
      <c r="IJ446">
        <v>-2.516739542632623</v>
      </c>
      <c r="IK446">
        <v>-0.003475500162460642</v>
      </c>
      <c r="IL446">
        <v>1.125610701116577E-07</v>
      </c>
      <c r="IM446">
        <v>8.211969671259291E-12</v>
      </c>
      <c r="IN446">
        <v>-0.1937301274936507</v>
      </c>
      <c r="IO446">
        <v>-0.01384364534232655</v>
      </c>
      <c r="IP446">
        <v>0.00103161831321913</v>
      </c>
      <c r="IQ446">
        <v>-1.444183994753534E-05</v>
      </c>
      <c r="IR446">
        <v>3</v>
      </c>
      <c r="IS446">
        <v>2339</v>
      </c>
      <c r="IT446">
        <v>1</v>
      </c>
      <c r="IU446">
        <v>31</v>
      </c>
      <c r="IV446">
        <v>8576.6</v>
      </c>
      <c r="IW446">
        <v>8576.6</v>
      </c>
      <c r="IX446">
        <v>2.98828</v>
      </c>
      <c r="IY446">
        <v>2.20703</v>
      </c>
      <c r="IZ446">
        <v>1.9458</v>
      </c>
      <c r="JA446">
        <v>2.63184</v>
      </c>
      <c r="JB446">
        <v>2.19482</v>
      </c>
      <c r="JC446">
        <v>2.41333</v>
      </c>
      <c r="JD446">
        <v>40.5531</v>
      </c>
      <c r="JE446">
        <v>14.2634</v>
      </c>
      <c r="JF446">
        <v>18</v>
      </c>
      <c r="JG446">
        <v>536.617</v>
      </c>
      <c r="JH446">
        <v>772.752</v>
      </c>
      <c r="JI446">
        <v>25.0007</v>
      </c>
      <c r="JJ446">
        <v>33.4037</v>
      </c>
      <c r="JK446">
        <v>30.0003</v>
      </c>
      <c r="JL446">
        <v>33.3437</v>
      </c>
      <c r="JM446">
        <v>33.2524</v>
      </c>
      <c r="JN446">
        <v>60.5203</v>
      </c>
      <c r="JO446">
        <v>37.7972</v>
      </c>
      <c r="JP446">
        <v>0</v>
      </c>
      <c r="JQ446">
        <v>25</v>
      </c>
      <c r="JR446">
        <v>1257.6</v>
      </c>
      <c r="JS446">
        <v>15.5951</v>
      </c>
      <c r="JT446">
        <v>99.7829</v>
      </c>
      <c r="JU446">
        <v>99.7624</v>
      </c>
    </row>
    <row r="447" spans="1:281">
      <c r="A447">
        <v>431</v>
      </c>
      <c r="B447">
        <v>1662657538.5</v>
      </c>
      <c r="C447">
        <v>6512.900000095367</v>
      </c>
      <c r="D447" t="s">
        <v>1288</v>
      </c>
      <c r="E447" t="s">
        <v>1289</v>
      </c>
      <c r="F447">
        <v>5</v>
      </c>
      <c r="G447" t="s">
        <v>999</v>
      </c>
      <c r="H447" t="s">
        <v>416</v>
      </c>
      <c r="I447">
        <v>1662657530.56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1212.446997973051</v>
      </c>
      <c r="AK447">
        <v>1156.592666666666</v>
      </c>
      <c r="AL447">
        <v>3.386210511520357</v>
      </c>
      <c r="AM447">
        <v>64.66516041558027</v>
      </c>
      <c r="AN447">
        <f>(AP447 - AO447 + DI447*1E3/(8.314*(DK447+273.15)) * AR447/DH447 * AQ447) * DH447/(100*CV447) * 1000/(1000 - AP447)</f>
        <v>0</v>
      </c>
      <c r="AO447">
        <v>15.43853081231265</v>
      </c>
      <c r="AP447">
        <v>21.77305479876162</v>
      </c>
      <c r="AQ447">
        <v>-0.000270244374475172</v>
      </c>
      <c r="AR447">
        <v>93.32963312263985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1662657530.56</v>
      </c>
      <c r="DB447">
        <v>1106.7792</v>
      </c>
      <c r="DC447">
        <v>1177.984</v>
      </c>
      <c r="DD447">
        <v>21.769008</v>
      </c>
      <c r="DE447">
        <v>15.427996</v>
      </c>
      <c r="DF447">
        <v>1113.0132</v>
      </c>
      <c r="DG447">
        <v>21.922584</v>
      </c>
      <c r="DH447">
        <v>499.98788</v>
      </c>
      <c r="DI447">
        <v>90.687584</v>
      </c>
      <c r="DJ447">
        <v>0.09995566800000001</v>
      </c>
      <c r="DK447">
        <v>28.913796</v>
      </c>
      <c r="DL447">
        <v>28.491968</v>
      </c>
      <c r="DM447">
        <v>999.9</v>
      </c>
      <c r="DN447">
        <v>0</v>
      </c>
      <c r="DO447">
        <v>0</v>
      </c>
      <c r="DP447">
        <v>10002.6644</v>
      </c>
      <c r="DQ447">
        <v>0</v>
      </c>
      <c r="DR447">
        <v>159.7278</v>
      </c>
      <c r="DS447">
        <v>-71.20450799999999</v>
      </c>
      <c r="DT447">
        <v>1131.4092</v>
      </c>
      <c r="DU447">
        <v>1196.4444</v>
      </c>
      <c r="DV447">
        <v>6.341009200000001</v>
      </c>
      <c r="DW447">
        <v>1177.984</v>
      </c>
      <c r="DX447">
        <v>15.427996</v>
      </c>
      <c r="DY447">
        <v>1.974178</v>
      </c>
      <c r="DZ447">
        <v>1.3991272</v>
      </c>
      <c r="EA447">
        <v>17.238744</v>
      </c>
      <c r="EB447">
        <v>11.908044</v>
      </c>
      <c r="EC447">
        <v>1499.9988</v>
      </c>
      <c r="ED447">
        <v>0.9729946000000002</v>
      </c>
      <c r="EE447">
        <v>0.027005424</v>
      </c>
      <c r="EF447">
        <v>0</v>
      </c>
      <c r="EG447">
        <v>2.337124</v>
      </c>
      <c r="EH447">
        <v>0</v>
      </c>
      <c r="EI447">
        <v>16176.064</v>
      </c>
      <c r="EJ447">
        <v>12533.336</v>
      </c>
      <c r="EK447">
        <v>40.687</v>
      </c>
      <c r="EL447">
        <v>42.5</v>
      </c>
      <c r="EM447">
        <v>41.23488</v>
      </c>
      <c r="EN447">
        <v>41.5</v>
      </c>
      <c r="EO447">
        <v>40.062</v>
      </c>
      <c r="EP447">
        <v>1459.4888</v>
      </c>
      <c r="EQ447">
        <v>40.51</v>
      </c>
      <c r="ER447">
        <v>0</v>
      </c>
      <c r="ES447">
        <v>1662657538.7</v>
      </c>
      <c r="ET447">
        <v>0</v>
      </c>
      <c r="EU447">
        <v>2.360608</v>
      </c>
      <c r="EV447">
        <v>-0.422376926837822</v>
      </c>
      <c r="EW447">
        <v>-171.069230709317</v>
      </c>
      <c r="EX447">
        <v>16174.124</v>
      </c>
      <c r="EY447">
        <v>15</v>
      </c>
      <c r="EZ447">
        <v>0</v>
      </c>
      <c r="FA447" t="s">
        <v>419</v>
      </c>
      <c r="FB447">
        <v>1662142938.1</v>
      </c>
      <c r="FC447">
        <v>1662142938.1</v>
      </c>
      <c r="FD447">
        <v>0</v>
      </c>
      <c r="FE447">
        <v>0.077</v>
      </c>
      <c r="FF447">
        <v>-0.133</v>
      </c>
      <c r="FG447">
        <v>-3.393</v>
      </c>
      <c r="FH447">
        <v>-0.24</v>
      </c>
      <c r="FI447">
        <v>419</v>
      </c>
      <c r="FJ447">
        <v>24</v>
      </c>
      <c r="FK447">
        <v>0.26</v>
      </c>
      <c r="FL447">
        <v>0.23</v>
      </c>
      <c r="FM447">
        <v>-71.1406925</v>
      </c>
      <c r="FN447">
        <v>-0.7137399624764247</v>
      </c>
      <c r="FO447">
        <v>0.1473102039702273</v>
      </c>
      <c r="FP447">
        <v>0</v>
      </c>
      <c r="FQ447">
        <v>2.360914705882353</v>
      </c>
      <c r="FR447">
        <v>-0.1441115367638449</v>
      </c>
      <c r="FS447">
        <v>0.2050691047547472</v>
      </c>
      <c r="FT447">
        <v>1</v>
      </c>
      <c r="FU447">
        <v>6.36134025</v>
      </c>
      <c r="FV447">
        <v>-0.7128255534709114</v>
      </c>
      <c r="FW447">
        <v>0.07418690650942053</v>
      </c>
      <c r="FX447">
        <v>0</v>
      </c>
      <c r="FY447">
        <v>1</v>
      </c>
      <c r="FZ447">
        <v>3</v>
      </c>
      <c r="GA447" t="s">
        <v>426</v>
      </c>
      <c r="GB447">
        <v>2.9744</v>
      </c>
      <c r="GC447">
        <v>2.71575</v>
      </c>
      <c r="GD447">
        <v>0.185397</v>
      </c>
      <c r="GE447">
        <v>0.190077</v>
      </c>
      <c r="GF447">
        <v>0.0993217</v>
      </c>
      <c r="GG447">
        <v>0.0765487</v>
      </c>
      <c r="GH447">
        <v>25523.8</v>
      </c>
      <c r="GI447">
        <v>25503.1</v>
      </c>
      <c r="GJ447">
        <v>29169.2</v>
      </c>
      <c r="GK447">
        <v>29156.9</v>
      </c>
      <c r="GL447">
        <v>34840.2</v>
      </c>
      <c r="GM447">
        <v>35783.6</v>
      </c>
      <c r="GN447">
        <v>41110.5</v>
      </c>
      <c r="GO447">
        <v>41532.2</v>
      </c>
      <c r="GP447">
        <v>1.8966</v>
      </c>
      <c r="GQ447">
        <v>2.24205</v>
      </c>
      <c r="GR447">
        <v>-0.0265688</v>
      </c>
      <c r="GS447">
        <v>0</v>
      </c>
      <c r="GT447">
        <v>28.9448</v>
      </c>
      <c r="GU447">
        <v>999.9</v>
      </c>
      <c r="GV447">
        <v>37.7</v>
      </c>
      <c r="GW447">
        <v>36.8</v>
      </c>
      <c r="GX447">
        <v>25.9257</v>
      </c>
      <c r="GY447">
        <v>63.39</v>
      </c>
      <c r="GZ447">
        <v>21.4864</v>
      </c>
      <c r="HA447">
        <v>2</v>
      </c>
      <c r="HB447">
        <v>0.484878</v>
      </c>
      <c r="HC447">
        <v>3.09589</v>
      </c>
      <c r="HD447">
        <v>20.3585</v>
      </c>
      <c r="HE447">
        <v>5.20801</v>
      </c>
      <c r="HF447">
        <v>12.0101</v>
      </c>
      <c r="HG447">
        <v>4.9842</v>
      </c>
      <c r="HH447">
        <v>3.28625</v>
      </c>
      <c r="HI447">
        <v>9999</v>
      </c>
      <c r="HJ447">
        <v>9999</v>
      </c>
      <c r="HK447">
        <v>9999</v>
      </c>
      <c r="HL447">
        <v>222.8</v>
      </c>
      <c r="HM447">
        <v>1.86752</v>
      </c>
      <c r="HN447">
        <v>1.86658</v>
      </c>
      <c r="HO447">
        <v>1.86597</v>
      </c>
      <c r="HP447">
        <v>1.86584</v>
      </c>
      <c r="HQ447">
        <v>1.8677</v>
      </c>
      <c r="HR447">
        <v>1.87012</v>
      </c>
      <c r="HS447">
        <v>1.86875</v>
      </c>
      <c r="HT447">
        <v>1.87027</v>
      </c>
      <c r="HU447">
        <v>0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-6.32</v>
      </c>
      <c r="II447">
        <v>-0.1535</v>
      </c>
      <c r="IJ447">
        <v>-2.516739542632623</v>
      </c>
      <c r="IK447">
        <v>-0.003475500162460642</v>
      </c>
      <c r="IL447">
        <v>1.125610701116577E-07</v>
      </c>
      <c r="IM447">
        <v>8.211969671259291E-12</v>
      </c>
      <c r="IN447">
        <v>-0.1937301274936507</v>
      </c>
      <c r="IO447">
        <v>-0.01384364534232655</v>
      </c>
      <c r="IP447">
        <v>0.00103161831321913</v>
      </c>
      <c r="IQ447">
        <v>-1.444183994753534E-05</v>
      </c>
      <c r="IR447">
        <v>3</v>
      </c>
      <c r="IS447">
        <v>2339</v>
      </c>
      <c r="IT447">
        <v>1</v>
      </c>
      <c r="IU447">
        <v>31</v>
      </c>
      <c r="IV447">
        <v>8576.700000000001</v>
      </c>
      <c r="IW447">
        <v>8576.700000000001</v>
      </c>
      <c r="IX447">
        <v>3.00049</v>
      </c>
      <c r="IY447">
        <v>2.20459</v>
      </c>
      <c r="IZ447">
        <v>1.94702</v>
      </c>
      <c r="JA447">
        <v>2.6355</v>
      </c>
      <c r="JB447">
        <v>2.19482</v>
      </c>
      <c r="JC447">
        <v>2.40967</v>
      </c>
      <c r="JD447">
        <v>40.5531</v>
      </c>
      <c r="JE447">
        <v>14.2634</v>
      </c>
      <c r="JF447">
        <v>18</v>
      </c>
      <c r="JG447">
        <v>536.6609999999999</v>
      </c>
      <c r="JH447">
        <v>772.6609999999999</v>
      </c>
      <c r="JI447">
        <v>25.0008</v>
      </c>
      <c r="JJ447">
        <v>33.404</v>
      </c>
      <c r="JK447">
        <v>30.0004</v>
      </c>
      <c r="JL447">
        <v>33.3448</v>
      </c>
      <c r="JM447">
        <v>33.2528</v>
      </c>
      <c r="JN447">
        <v>60.036</v>
      </c>
      <c r="JO447">
        <v>37.7972</v>
      </c>
      <c r="JP447">
        <v>0</v>
      </c>
      <c r="JQ447">
        <v>25</v>
      </c>
      <c r="JR447">
        <v>1189.42</v>
      </c>
      <c r="JS447">
        <v>15.6079</v>
      </c>
      <c r="JT447">
        <v>99.78230000000001</v>
      </c>
      <c r="JU447">
        <v>99.76309999999999</v>
      </c>
    </row>
    <row r="448" spans="1:281">
      <c r="A448">
        <v>432</v>
      </c>
      <c r="B448">
        <v>1662657542</v>
      </c>
      <c r="C448">
        <v>6516.400000095367</v>
      </c>
      <c r="D448" t="s">
        <v>1290</v>
      </c>
      <c r="E448" t="s">
        <v>1291</v>
      </c>
      <c r="F448">
        <v>5</v>
      </c>
      <c r="G448" t="s">
        <v>999</v>
      </c>
      <c r="H448" t="s">
        <v>416</v>
      </c>
      <c r="I448">
        <v>1662657534.3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1224.583598988898</v>
      </c>
      <c r="AK448">
        <v>1168.464363636363</v>
      </c>
      <c r="AL448">
        <v>3.396150581879579</v>
      </c>
      <c r="AM448">
        <v>64.66516041558027</v>
      </c>
      <c r="AN448">
        <f>(AP448 - AO448 + DI448*1E3/(8.314*(DK448+273.15)) * AR448/DH448 * AQ448) * DH448/(100*CV448) * 1000/(1000 - AP448)</f>
        <v>0</v>
      </c>
      <c r="AO448">
        <v>15.54674055221426</v>
      </c>
      <c r="AP448">
        <v>21.78804148606812</v>
      </c>
      <c r="AQ448">
        <v>0.0001563438097898667</v>
      </c>
      <c r="AR448">
        <v>93.32963312263985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1662657534.3</v>
      </c>
      <c r="DB448">
        <v>1119.162</v>
      </c>
      <c r="DC448">
        <v>1190.5416</v>
      </c>
      <c r="DD448">
        <v>21.770148</v>
      </c>
      <c r="DE448">
        <v>15.476732</v>
      </c>
      <c r="DF448">
        <v>1125.436</v>
      </c>
      <c r="DG448">
        <v>21.923696</v>
      </c>
      <c r="DH448">
        <v>500.00724</v>
      </c>
      <c r="DI448">
        <v>90.68739199999999</v>
      </c>
      <c r="DJ448">
        <v>0.100002824</v>
      </c>
      <c r="DK448">
        <v>28.917572</v>
      </c>
      <c r="DL448">
        <v>28.50108</v>
      </c>
      <c r="DM448">
        <v>999.9</v>
      </c>
      <c r="DN448">
        <v>0</v>
      </c>
      <c r="DO448">
        <v>0</v>
      </c>
      <c r="DP448">
        <v>10004.486</v>
      </c>
      <c r="DQ448">
        <v>0</v>
      </c>
      <c r="DR448">
        <v>159.8104</v>
      </c>
      <c r="DS448">
        <v>-71.38014399999999</v>
      </c>
      <c r="DT448">
        <v>1144.0688</v>
      </c>
      <c r="DU448">
        <v>1209.2596</v>
      </c>
      <c r="DV448">
        <v>6.293407200000001</v>
      </c>
      <c r="DW448">
        <v>1190.5416</v>
      </c>
      <c r="DX448">
        <v>15.476732</v>
      </c>
      <c r="DY448">
        <v>1.9742768</v>
      </c>
      <c r="DZ448">
        <v>1.4035444</v>
      </c>
      <c r="EA448">
        <v>17.239528</v>
      </c>
      <c r="EB448">
        <v>11.955836</v>
      </c>
      <c r="EC448">
        <v>1499.9984</v>
      </c>
      <c r="ED448">
        <v>0.9729948</v>
      </c>
      <c r="EE448">
        <v>0.027005212</v>
      </c>
      <c r="EF448">
        <v>0</v>
      </c>
      <c r="EG448">
        <v>2.327076</v>
      </c>
      <c r="EH448">
        <v>0</v>
      </c>
      <c r="EI448">
        <v>16165.416</v>
      </c>
      <c r="EJ448">
        <v>12533.332</v>
      </c>
      <c r="EK448">
        <v>40.687</v>
      </c>
      <c r="EL448">
        <v>42.5</v>
      </c>
      <c r="EM448">
        <v>41.24244000000001</v>
      </c>
      <c r="EN448">
        <v>41.5</v>
      </c>
      <c r="EO448">
        <v>40.062</v>
      </c>
      <c r="EP448">
        <v>1459.4884</v>
      </c>
      <c r="EQ448">
        <v>40.51</v>
      </c>
      <c r="ER448">
        <v>0</v>
      </c>
      <c r="ES448">
        <v>1662657542.3</v>
      </c>
      <c r="ET448">
        <v>0</v>
      </c>
      <c r="EU448">
        <v>2.351744</v>
      </c>
      <c r="EV448">
        <v>0.5532846114509634</v>
      </c>
      <c r="EW448">
        <v>-206.9923079490273</v>
      </c>
      <c r="EX448">
        <v>16163.356</v>
      </c>
      <c r="EY448">
        <v>15</v>
      </c>
      <c r="EZ448">
        <v>0</v>
      </c>
      <c r="FA448" t="s">
        <v>419</v>
      </c>
      <c r="FB448">
        <v>1662142938.1</v>
      </c>
      <c r="FC448">
        <v>1662142938.1</v>
      </c>
      <c r="FD448">
        <v>0</v>
      </c>
      <c r="FE448">
        <v>0.077</v>
      </c>
      <c r="FF448">
        <v>-0.133</v>
      </c>
      <c r="FG448">
        <v>-3.393</v>
      </c>
      <c r="FH448">
        <v>-0.24</v>
      </c>
      <c r="FI448">
        <v>419</v>
      </c>
      <c r="FJ448">
        <v>24</v>
      </c>
      <c r="FK448">
        <v>0.26</v>
      </c>
      <c r="FL448">
        <v>0.23</v>
      </c>
      <c r="FM448">
        <v>-71.22689756097562</v>
      </c>
      <c r="FN448">
        <v>-1.502291289198582</v>
      </c>
      <c r="FO448">
        <v>0.2420304601751365</v>
      </c>
      <c r="FP448">
        <v>0</v>
      </c>
      <c r="FQ448">
        <v>2.369117647058824</v>
      </c>
      <c r="FR448">
        <v>0.008143620938520932</v>
      </c>
      <c r="FS448">
        <v>0.1942278293360179</v>
      </c>
      <c r="FT448">
        <v>1</v>
      </c>
      <c r="FU448">
        <v>6.33839731707317</v>
      </c>
      <c r="FV448">
        <v>-0.7957735191637644</v>
      </c>
      <c r="FW448">
        <v>0.08183235349278281</v>
      </c>
      <c r="FX448">
        <v>0</v>
      </c>
      <c r="FY448">
        <v>1</v>
      </c>
      <c r="FZ448">
        <v>3</v>
      </c>
      <c r="GA448" t="s">
        <v>426</v>
      </c>
      <c r="GB448">
        <v>2.97474</v>
      </c>
      <c r="GC448">
        <v>2.71576</v>
      </c>
      <c r="GD448">
        <v>0.186594</v>
      </c>
      <c r="GE448">
        <v>0.191273</v>
      </c>
      <c r="GF448">
        <v>0.0993537</v>
      </c>
      <c r="GG448">
        <v>0.07656250000000001</v>
      </c>
      <c r="GH448">
        <v>25486</v>
      </c>
      <c r="GI448">
        <v>25465.2</v>
      </c>
      <c r="GJ448">
        <v>29168.9</v>
      </c>
      <c r="GK448">
        <v>29156.8</v>
      </c>
      <c r="GL448">
        <v>34838.9</v>
      </c>
      <c r="GM448">
        <v>35783.1</v>
      </c>
      <c r="GN448">
        <v>41110.4</v>
      </c>
      <c r="GO448">
        <v>41532.3</v>
      </c>
      <c r="GP448">
        <v>1.89673</v>
      </c>
      <c r="GQ448">
        <v>2.24227</v>
      </c>
      <c r="GR448">
        <v>-0.0258833</v>
      </c>
      <c r="GS448">
        <v>0</v>
      </c>
      <c r="GT448">
        <v>28.9469</v>
      </c>
      <c r="GU448">
        <v>999.9</v>
      </c>
      <c r="GV448">
        <v>37.7</v>
      </c>
      <c r="GW448">
        <v>36.8</v>
      </c>
      <c r="GX448">
        <v>25.9273</v>
      </c>
      <c r="GY448">
        <v>63.29</v>
      </c>
      <c r="GZ448">
        <v>21.4543</v>
      </c>
      <c r="HA448">
        <v>2</v>
      </c>
      <c r="HB448">
        <v>0.485015</v>
      </c>
      <c r="HC448">
        <v>3.09995</v>
      </c>
      <c r="HD448">
        <v>20.3585</v>
      </c>
      <c r="HE448">
        <v>5.20875</v>
      </c>
      <c r="HF448">
        <v>12.0101</v>
      </c>
      <c r="HG448">
        <v>4.9845</v>
      </c>
      <c r="HH448">
        <v>3.28638</v>
      </c>
      <c r="HI448">
        <v>9999</v>
      </c>
      <c r="HJ448">
        <v>9999</v>
      </c>
      <c r="HK448">
        <v>9999</v>
      </c>
      <c r="HL448">
        <v>222.8</v>
      </c>
      <c r="HM448">
        <v>1.86752</v>
      </c>
      <c r="HN448">
        <v>1.86656</v>
      </c>
      <c r="HO448">
        <v>1.86598</v>
      </c>
      <c r="HP448">
        <v>1.86584</v>
      </c>
      <c r="HQ448">
        <v>1.86771</v>
      </c>
      <c r="HR448">
        <v>1.87012</v>
      </c>
      <c r="HS448">
        <v>1.86879</v>
      </c>
      <c r="HT448">
        <v>1.87026</v>
      </c>
      <c r="HU448">
        <v>0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-6.36</v>
      </c>
      <c r="II448">
        <v>-0.1534</v>
      </c>
      <c r="IJ448">
        <v>-2.516739542632623</v>
      </c>
      <c r="IK448">
        <v>-0.003475500162460642</v>
      </c>
      <c r="IL448">
        <v>1.125610701116577E-07</v>
      </c>
      <c r="IM448">
        <v>8.211969671259291E-12</v>
      </c>
      <c r="IN448">
        <v>-0.1937301274936507</v>
      </c>
      <c r="IO448">
        <v>-0.01384364534232655</v>
      </c>
      <c r="IP448">
        <v>0.00103161831321913</v>
      </c>
      <c r="IQ448">
        <v>-1.444183994753534E-05</v>
      </c>
      <c r="IR448">
        <v>3</v>
      </c>
      <c r="IS448">
        <v>2339</v>
      </c>
      <c r="IT448">
        <v>1</v>
      </c>
      <c r="IU448">
        <v>31</v>
      </c>
      <c r="IV448">
        <v>8576.700000000001</v>
      </c>
      <c r="IW448">
        <v>8576.700000000001</v>
      </c>
      <c r="IX448">
        <v>3.05786</v>
      </c>
      <c r="IY448">
        <v>2.21558</v>
      </c>
      <c r="IZ448">
        <v>1.94702</v>
      </c>
      <c r="JA448">
        <v>2.62695</v>
      </c>
      <c r="JB448">
        <v>2.19482</v>
      </c>
      <c r="JC448">
        <v>2.37427</v>
      </c>
      <c r="JD448">
        <v>40.5531</v>
      </c>
      <c r="JE448">
        <v>14.2546</v>
      </c>
      <c r="JF448">
        <v>18</v>
      </c>
      <c r="JG448">
        <v>536.7569999999999</v>
      </c>
      <c r="JH448">
        <v>772.901</v>
      </c>
      <c r="JI448">
        <v>25.001</v>
      </c>
      <c r="JJ448">
        <v>33.4059</v>
      </c>
      <c r="JK448">
        <v>30.0002</v>
      </c>
      <c r="JL448">
        <v>33.3459</v>
      </c>
      <c r="JM448">
        <v>33.2546</v>
      </c>
      <c r="JN448">
        <v>60.6201</v>
      </c>
      <c r="JO448">
        <v>37.7972</v>
      </c>
      <c r="JP448">
        <v>0</v>
      </c>
      <c r="JQ448">
        <v>25</v>
      </c>
      <c r="JR448">
        <v>1202.78</v>
      </c>
      <c r="JS448">
        <v>15.6332</v>
      </c>
      <c r="JT448">
        <v>99.7818</v>
      </c>
      <c r="JU448">
        <v>99.7629</v>
      </c>
    </row>
    <row r="449" spans="1:281">
      <c r="A449">
        <v>433</v>
      </c>
      <c r="B449">
        <v>1662657543.5</v>
      </c>
      <c r="C449">
        <v>6517.900000095367</v>
      </c>
      <c r="D449" t="s">
        <v>1292</v>
      </c>
      <c r="E449" t="s">
        <v>1293</v>
      </c>
      <c r="F449">
        <v>5</v>
      </c>
      <c r="G449" t="s">
        <v>999</v>
      </c>
      <c r="H449" t="s">
        <v>416</v>
      </c>
      <c r="I449">
        <v>1662657535.56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1230.104752474085</v>
      </c>
      <c r="AK449">
        <v>1173.628909090909</v>
      </c>
      <c r="AL449">
        <v>3.422179788922079</v>
      </c>
      <c r="AM449">
        <v>64.66516041558027</v>
      </c>
      <c r="AN449">
        <f>(AP449 - AO449 + DI449*1E3/(8.314*(DK449+273.15)) * AR449/DH449 * AQ449) * DH449/(100*CV449) * 1000/(1000 - AP449)</f>
        <v>0</v>
      </c>
      <c r="AO449">
        <v>15.5526211696304</v>
      </c>
      <c r="AP449">
        <v>21.78736769865841</v>
      </c>
      <c r="AQ449">
        <v>0.005857181982815844</v>
      </c>
      <c r="AR449">
        <v>93.32963312263985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1662657535.56</v>
      </c>
      <c r="DB449">
        <v>1123.3424</v>
      </c>
      <c r="DC449">
        <v>1194.7552</v>
      </c>
      <c r="DD449">
        <v>21.771292</v>
      </c>
      <c r="DE449">
        <v>15.492072</v>
      </c>
      <c r="DF449">
        <v>1129.63</v>
      </c>
      <c r="DG449">
        <v>21.924828</v>
      </c>
      <c r="DH449">
        <v>500.01908</v>
      </c>
      <c r="DI449">
        <v>90.68714399999999</v>
      </c>
      <c r="DJ449">
        <v>0.100010776</v>
      </c>
      <c r="DK449">
        <v>28.919224</v>
      </c>
      <c r="DL449">
        <v>28.504208</v>
      </c>
      <c r="DM449">
        <v>999.9</v>
      </c>
      <c r="DN449">
        <v>0</v>
      </c>
      <c r="DO449">
        <v>0</v>
      </c>
      <c r="DP449">
        <v>10003.6612</v>
      </c>
      <c r="DQ449">
        <v>0</v>
      </c>
      <c r="DR449">
        <v>159.74364</v>
      </c>
      <c r="DS449">
        <v>-71.413048</v>
      </c>
      <c r="DT449">
        <v>1148.344</v>
      </c>
      <c r="DU449">
        <v>1213.5584</v>
      </c>
      <c r="DV449">
        <v>6.2792108</v>
      </c>
      <c r="DW449">
        <v>1194.7552</v>
      </c>
      <c r="DX449">
        <v>15.492072</v>
      </c>
      <c r="DY449">
        <v>1.9743752</v>
      </c>
      <c r="DZ449">
        <v>1.404932</v>
      </c>
      <c r="EA449">
        <v>17.24032</v>
      </c>
      <c r="EB449">
        <v>11.970844</v>
      </c>
      <c r="EC449">
        <v>1499.9924</v>
      </c>
      <c r="ED449">
        <v>0.9729948</v>
      </c>
      <c r="EE449">
        <v>0.027005212</v>
      </c>
      <c r="EF449">
        <v>0</v>
      </c>
      <c r="EG449">
        <v>2.345532</v>
      </c>
      <c r="EH449">
        <v>0</v>
      </c>
      <c r="EI449">
        <v>16161.464</v>
      </c>
      <c r="EJ449">
        <v>12533.28</v>
      </c>
      <c r="EK449">
        <v>40.687</v>
      </c>
      <c r="EL449">
        <v>42.5</v>
      </c>
      <c r="EM449">
        <v>41.24748</v>
      </c>
      <c r="EN449">
        <v>41.5</v>
      </c>
      <c r="EO449">
        <v>40.062</v>
      </c>
      <c r="EP449">
        <v>1459.4824</v>
      </c>
      <c r="EQ449">
        <v>40.51</v>
      </c>
      <c r="ER449">
        <v>0</v>
      </c>
      <c r="ES449">
        <v>1662657543.5</v>
      </c>
      <c r="ET449">
        <v>0</v>
      </c>
      <c r="EU449">
        <v>2.389284</v>
      </c>
      <c r="EV449">
        <v>0.3487769243442692</v>
      </c>
      <c r="EW449">
        <v>-206.2999996501082</v>
      </c>
      <c r="EX449">
        <v>16159.108</v>
      </c>
      <c r="EY449">
        <v>15</v>
      </c>
      <c r="EZ449">
        <v>0</v>
      </c>
      <c r="FA449" t="s">
        <v>419</v>
      </c>
      <c r="FB449">
        <v>1662142938.1</v>
      </c>
      <c r="FC449">
        <v>1662142938.1</v>
      </c>
      <c r="FD449">
        <v>0</v>
      </c>
      <c r="FE449">
        <v>0.077</v>
      </c>
      <c r="FF449">
        <v>-0.133</v>
      </c>
      <c r="FG449">
        <v>-3.393</v>
      </c>
      <c r="FH449">
        <v>-0.24</v>
      </c>
      <c r="FI449">
        <v>419</v>
      </c>
      <c r="FJ449">
        <v>24</v>
      </c>
      <c r="FK449">
        <v>0.26</v>
      </c>
      <c r="FL449">
        <v>0.23</v>
      </c>
      <c r="FM449">
        <v>-71.315235</v>
      </c>
      <c r="FN449">
        <v>-1.947210506566346</v>
      </c>
      <c r="FO449">
        <v>0.2931480245115085</v>
      </c>
      <c r="FP449">
        <v>0</v>
      </c>
      <c r="FQ449">
        <v>2.363741176470588</v>
      </c>
      <c r="FR449">
        <v>0.1348449187449482</v>
      </c>
      <c r="FS449">
        <v>0.1968688382679414</v>
      </c>
      <c r="FT449">
        <v>1</v>
      </c>
      <c r="FU449">
        <v>6.32133875</v>
      </c>
      <c r="FV449">
        <v>-0.8203176360225408</v>
      </c>
      <c r="FW449">
        <v>0.081902026018515</v>
      </c>
      <c r="FX449">
        <v>0</v>
      </c>
      <c r="FY449">
        <v>1</v>
      </c>
      <c r="FZ449">
        <v>3</v>
      </c>
      <c r="GA449" t="s">
        <v>426</v>
      </c>
      <c r="GB449">
        <v>2.97459</v>
      </c>
      <c r="GC449">
        <v>2.71567</v>
      </c>
      <c r="GD449">
        <v>0.187112</v>
      </c>
      <c r="GE449">
        <v>0.19173</v>
      </c>
      <c r="GF449">
        <v>0.09935090000000001</v>
      </c>
      <c r="GG449">
        <v>0.0765642</v>
      </c>
      <c r="GH449">
        <v>25469.7</v>
      </c>
      <c r="GI449">
        <v>25450.8</v>
      </c>
      <c r="GJ449">
        <v>29169</v>
      </c>
      <c r="GK449">
        <v>29156.8</v>
      </c>
      <c r="GL449">
        <v>34839.1</v>
      </c>
      <c r="GM449">
        <v>35783.1</v>
      </c>
      <c r="GN449">
        <v>41110.5</v>
      </c>
      <c r="GO449">
        <v>41532.4</v>
      </c>
      <c r="GP449">
        <v>1.89657</v>
      </c>
      <c r="GQ449">
        <v>2.2423</v>
      </c>
      <c r="GR449">
        <v>-0.0257976</v>
      </c>
      <c r="GS449">
        <v>0</v>
      </c>
      <c r="GT449">
        <v>28.9478</v>
      </c>
      <c r="GU449">
        <v>999.9</v>
      </c>
      <c r="GV449">
        <v>37.7</v>
      </c>
      <c r="GW449">
        <v>36.8</v>
      </c>
      <c r="GX449">
        <v>25.9257</v>
      </c>
      <c r="GY449">
        <v>63.37</v>
      </c>
      <c r="GZ449">
        <v>21.4062</v>
      </c>
      <c r="HA449">
        <v>2</v>
      </c>
      <c r="HB449">
        <v>0.485036</v>
      </c>
      <c r="HC449">
        <v>3.10193</v>
      </c>
      <c r="HD449">
        <v>20.3584</v>
      </c>
      <c r="HE449">
        <v>5.20905</v>
      </c>
      <c r="HF449">
        <v>12.0101</v>
      </c>
      <c r="HG449">
        <v>4.9845</v>
      </c>
      <c r="HH449">
        <v>3.28638</v>
      </c>
      <c r="HI449">
        <v>9999</v>
      </c>
      <c r="HJ449">
        <v>9999</v>
      </c>
      <c r="HK449">
        <v>9999</v>
      </c>
      <c r="HL449">
        <v>222.8</v>
      </c>
      <c r="HM449">
        <v>1.86752</v>
      </c>
      <c r="HN449">
        <v>1.86658</v>
      </c>
      <c r="HO449">
        <v>1.86599</v>
      </c>
      <c r="HP449">
        <v>1.86584</v>
      </c>
      <c r="HQ449">
        <v>1.8677</v>
      </c>
      <c r="HR449">
        <v>1.87012</v>
      </c>
      <c r="HS449">
        <v>1.86879</v>
      </c>
      <c r="HT449">
        <v>1.87026</v>
      </c>
      <c r="HU449">
        <v>0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-6.37</v>
      </c>
      <c r="II449">
        <v>-0.1534</v>
      </c>
      <c r="IJ449">
        <v>-2.516739542632623</v>
      </c>
      <c r="IK449">
        <v>-0.003475500162460642</v>
      </c>
      <c r="IL449">
        <v>1.125610701116577E-07</v>
      </c>
      <c r="IM449">
        <v>8.211969671259291E-12</v>
      </c>
      <c r="IN449">
        <v>-0.1937301274936507</v>
      </c>
      <c r="IO449">
        <v>-0.01384364534232655</v>
      </c>
      <c r="IP449">
        <v>0.00103161831321913</v>
      </c>
      <c r="IQ449">
        <v>-1.444183994753534E-05</v>
      </c>
      <c r="IR449">
        <v>3</v>
      </c>
      <c r="IS449">
        <v>2339</v>
      </c>
      <c r="IT449">
        <v>1</v>
      </c>
      <c r="IU449">
        <v>31</v>
      </c>
      <c r="IV449">
        <v>8576.799999999999</v>
      </c>
      <c r="IW449">
        <v>8576.799999999999</v>
      </c>
      <c r="IX449">
        <v>3.07251</v>
      </c>
      <c r="IY449">
        <v>2.20581</v>
      </c>
      <c r="IZ449">
        <v>1.9458</v>
      </c>
      <c r="JA449">
        <v>2.63062</v>
      </c>
      <c r="JB449">
        <v>2.19482</v>
      </c>
      <c r="JC449">
        <v>2.38647</v>
      </c>
      <c r="JD449">
        <v>40.5531</v>
      </c>
      <c r="JE449">
        <v>14.2634</v>
      </c>
      <c r="JF449">
        <v>18</v>
      </c>
      <c r="JG449">
        <v>536.662</v>
      </c>
      <c r="JH449">
        <v>772.9400000000001</v>
      </c>
      <c r="JI449">
        <v>25.0011</v>
      </c>
      <c r="JJ449">
        <v>33.407</v>
      </c>
      <c r="JK449">
        <v>30.0002</v>
      </c>
      <c r="JL449">
        <v>33.347</v>
      </c>
      <c r="JM449">
        <v>33.2557</v>
      </c>
      <c r="JN449">
        <v>61.4579</v>
      </c>
      <c r="JO449">
        <v>37.7972</v>
      </c>
      <c r="JP449">
        <v>0</v>
      </c>
      <c r="JQ449">
        <v>25</v>
      </c>
      <c r="JR449">
        <v>1277.63</v>
      </c>
      <c r="JS449">
        <v>15.6531</v>
      </c>
      <c r="JT449">
        <v>99.782</v>
      </c>
      <c r="JU449">
        <v>99.76309999999999</v>
      </c>
    </row>
    <row r="450" spans="1:281">
      <c r="A450">
        <v>434</v>
      </c>
      <c r="B450">
        <v>1662657547</v>
      </c>
      <c r="C450">
        <v>6521.400000095367</v>
      </c>
      <c r="D450" t="s">
        <v>1294</v>
      </c>
      <c r="E450" t="s">
        <v>1295</v>
      </c>
      <c r="F450">
        <v>5</v>
      </c>
      <c r="G450" t="s">
        <v>999</v>
      </c>
      <c r="H450" t="s">
        <v>416</v>
      </c>
      <c r="I450">
        <v>1662657539.3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1241.258947102758</v>
      </c>
      <c r="AK450">
        <v>1185.499333333334</v>
      </c>
      <c r="AL450">
        <v>3.392493077128436</v>
      </c>
      <c r="AM450">
        <v>64.66516041558027</v>
      </c>
      <c r="AN450">
        <f>(AP450 - AO450 + DI450*1E3/(8.314*(DK450+273.15)) * AR450/DH450 * AQ450) * DH450/(100*CV450) * 1000/(1000 - AP450)</f>
        <v>0</v>
      </c>
      <c r="AO450">
        <v>15.55754078899106</v>
      </c>
      <c r="AP450">
        <v>21.77577966976265</v>
      </c>
      <c r="AQ450">
        <v>0.003640859100253763</v>
      </c>
      <c r="AR450">
        <v>93.32963312263985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1662657539.3</v>
      </c>
      <c r="DB450">
        <v>1135.7512</v>
      </c>
      <c r="DC450">
        <v>1207.5488</v>
      </c>
      <c r="DD450">
        <v>21.774492</v>
      </c>
      <c r="DE450">
        <v>15.530812</v>
      </c>
      <c r="DF450">
        <v>1142.0788</v>
      </c>
      <c r="DG450">
        <v>21.927996</v>
      </c>
      <c r="DH450">
        <v>500.00972</v>
      </c>
      <c r="DI450">
        <v>90.686516</v>
      </c>
      <c r="DJ450">
        <v>0.09998238000000001</v>
      </c>
      <c r="DK450">
        <v>28.924276</v>
      </c>
      <c r="DL450">
        <v>28.514872</v>
      </c>
      <c r="DM450">
        <v>999.9</v>
      </c>
      <c r="DN450">
        <v>0</v>
      </c>
      <c r="DO450">
        <v>0</v>
      </c>
      <c r="DP450">
        <v>10004.7592</v>
      </c>
      <c r="DQ450">
        <v>0</v>
      </c>
      <c r="DR450">
        <v>159.4014</v>
      </c>
      <c r="DS450">
        <v>-71.79760400000001</v>
      </c>
      <c r="DT450">
        <v>1161.0324</v>
      </c>
      <c r="DU450">
        <v>1226.6008</v>
      </c>
      <c r="DV450">
        <v>6.2436664</v>
      </c>
      <c r="DW450">
        <v>1207.5488</v>
      </c>
      <c r="DX450">
        <v>15.530812</v>
      </c>
      <c r="DY450">
        <v>1.9746516</v>
      </c>
      <c r="DZ450">
        <v>1.4084356</v>
      </c>
      <c r="EA450">
        <v>17.242528</v>
      </c>
      <c r="EB450">
        <v>12.008704</v>
      </c>
      <c r="EC450">
        <v>1499.9904</v>
      </c>
      <c r="ED450">
        <v>0.9729950000000001</v>
      </c>
      <c r="EE450">
        <v>0.027005</v>
      </c>
      <c r="EF450">
        <v>0</v>
      </c>
      <c r="EG450">
        <v>2.33218</v>
      </c>
      <c r="EH450">
        <v>0</v>
      </c>
      <c r="EI450">
        <v>16148.5</v>
      </c>
      <c r="EJ450">
        <v>12533.272</v>
      </c>
      <c r="EK450">
        <v>40.687</v>
      </c>
      <c r="EL450">
        <v>42.5</v>
      </c>
      <c r="EM450">
        <v>41.25</v>
      </c>
      <c r="EN450">
        <v>41.5</v>
      </c>
      <c r="EO450">
        <v>40.062</v>
      </c>
      <c r="EP450">
        <v>1459.4804</v>
      </c>
      <c r="EQ450">
        <v>40.51</v>
      </c>
      <c r="ER450">
        <v>0</v>
      </c>
      <c r="ES450">
        <v>1662657547.1</v>
      </c>
      <c r="ET450">
        <v>0</v>
      </c>
      <c r="EU450">
        <v>2.360488</v>
      </c>
      <c r="EV450">
        <v>0.06263846499626984</v>
      </c>
      <c r="EW450">
        <v>-213.9538464978779</v>
      </c>
      <c r="EX450">
        <v>16146.588</v>
      </c>
      <c r="EY450">
        <v>15</v>
      </c>
      <c r="EZ450">
        <v>0</v>
      </c>
      <c r="FA450" t="s">
        <v>419</v>
      </c>
      <c r="FB450">
        <v>1662142938.1</v>
      </c>
      <c r="FC450">
        <v>1662142938.1</v>
      </c>
      <c r="FD450">
        <v>0</v>
      </c>
      <c r="FE450">
        <v>0.077</v>
      </c>
      <c r="FF450">
        <v>-0.133</v>
      </c>
      <c r="FG450">
        <v>-3.393</v>
      </c>
      <c r="FH450">
        <v>-0.24</v>
      </c>
      <c r="FI450">
        <v>419</v>
      </c>
      <c r="FJ450">
        <v>24</v>
      </c>
      <c r="FK450">
        <v>0.26</v>
      </c>
      <c r="FL450">
        <v>0.23</v>
      </c>
      <c r="FM450">
        <v>-71.60292926829268</v>
      </c>
      <c r="FN450">
        <v>-5.116969337979179</v>
      </c>
      <c r="FO450">
        <v>0.8409647332427215</v>
      </c>
      <c r="FP450">
        <v>0</v>
      </c>
      <c r="FQ450">
        <v>2.357105882352941</v>
      </c>
      <c r="FR450">
        <v>0.003174942406354096</v>
      </c>
      <c r="FS450">
        <v>0.2139098434898883</v>
      </c>
      <c r="FT450">
        <v>1</v>
      </c>
      <c r="FU450">
        <v>6.279546097560977</v>
      </c>
      <c r="FV450">
        <v>-0.629502857142853</v>
      </c>
      <c r="FW450">
        <v>0.06908900017909209</v>
      </c>
      <c r="FX450">
        <v>0</v>
      </c>
      <c r="FY450">
        <v>1</v>
      </c>
      <c r="FZ450">
        <v>3</v>
      </c>
      <c r="GA450" t="s">
        <v>426</v>
      </c>
      <c r="GB450">
        <v>2.97436</v>
      </c>
      <c r="GC450">
        <v>2.71554</v>
      </c>
      <c r="GD450">
        <v>0.188315</v>
      </c>
      <c r="GE450">
        <v>0.193351</v>
      </c>
      <c r="GF450">
        <v>0.09931769999999999</v>
      </c>
      <c r="GG450">
        <v>0.07658180000000001</v>
      </c>
      <c r="GH450">
        <v>25431.1</v>
      </c>
      <c r="GI450">
        <v>25399.6</v>
      </c>
      <c r="GJ450">
        <v>29168.1</v>
      </c>
      <c r="GK450">
        <v>29156.8</v>
      </c>
      <c r="GL450">
        <v>34839.2</v>
      </c>
      <c r="GM450">
        <v>35782.6</v>
      </c>
      <c r="GN450">
        <v>41109.1</v>
      </c>
      <c r="GO450">
        <v>41532.5</v>
      </c>
      <c r="GP450">
        <v>1.8964</v>
      </c>
      <c r="GQ450">
        <v>2.24233</v>
      </c>
      <c r="GR450">
        <v>-0.0248775</v>
      </c>
      <c r="GS450">
        <v>0</v>
      </c>
      <c r="GT450">
        <v>28.95</v>
      </c>
      <c r="GU450">
        <v>999.9</v>
      </c>
      <c r="GV450">
        <v>37.7</v>
      </c>
      <c r="GW450">
        <v>36.8</v>
      </c>
      <c r="GX450">
        <v>25.9252</v>
      </c>
      <c r="GY450">
        <v>63.33</v>
      </c>
      <c r="GZ450">
        <v>21.6186</v>
      </c>
      <c r="HA450">
        <v>2</v>
      </c>
      <c r="HB450">
        <v>0.485381</v>
      </c>
      <c r="HC450">
        <v>3.10971</v>
      </c>
      <c r="HD450">
        <v>20.3582</v>
      </c>
      <c r="HE450">
        <v>5.2086</v>
      </c>
      <c r="HF450">
        <v>12.0101</v>
      </c>
      <c r="HG450">
        <v>4.98435</v>
      </c>
      <c r="HH450">
        <v>3.28632</v>
      </c>
      <c r="HI450">
        <v>9999</v>
      </c>
      <c r="HJ450">
        <v>9999</v>
      </c>
      <c r="HK450">
        <v>9999</v>
      </c>
      <c r="HL450">
        <v>222.8</v>
      </c>
      <c r="HM450">
        <v>1.86752</v>
      </c>
      <c r="HN450">
        <v>1.86658</v>
      </c>
      <c r="HO450">
        <v>1.86596</v>
      </c>
      <c r="HP450">
        <v>1.86584</v>
      </c>
      <c r="HQ450">
        <v>1.86771</v>
      </c>
      <c r="HR450">
        <v>1.87012</v>
      </c>
      <c r="HS450">
        <v>1.8688</v>
      </c>
      <c r="HT450">
        <v>1.87027</v>
      </c>
      <c r="HU450">
        <v>0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-6.41</v>
      </c>
      <c r="II450">
        <v>-0.1535</v>
      </c>
      <c r="IJ450">
        <v>-2.516739542632623</v>
      </c>
      <c r="IK450">
        <v>-0.003475500162460642</v>
      </c>
      <c r="IL450">
        <v>1.125610701116577E-07</v>
      </c>
      <c r="IM450">
        <v>8.211969671259291E-12</v>
      </c>
      <c r="IN450">
        <v>-0.1937301274936507</v>
      </c>
      <c r="IO450">
        <v>-0.01384364534232655</v>
      </c>
      <c r="IP450">
        <v>0.00103161831321913</v>
      </c>
      <c r="IQ450">
        <v>-1.444183994753534E-05</v>
      </c>
      <c r="IR450">
        <v>3</v>
      </c>
      <c r="IS450">
        <v>2339</v>
      </c>
      <c r="IT450">
        <v>1</v>
      </c>
      <c r="IU450">
        <v>31</v>
      </c>
      <c r="IV450">
        <v>8576.799999999999</v>
      </c>
      <c r="IW450">
        <v>8576.799999999999</v>
      </c>
      <c r="IX450">
        <v>3.05786</v>
      </c>
      <c r="IY450">
        <v>2.21069</v>
      </c>
      <c r="IZ450">
        <v>1.94702</v>
      </c>
      <c r="JA450">
        <v>2.62817</v>
      </c>
      <c r="JB450">
        <v>2.19482</v>
      </c>
      <c r="JC450">
        <v>2.37915</v>
      </c>
      <c r="JD450">
        <v>40.5787</v>
      </c>
      <c r="JE450">
        <v>14.2546</v>
      </c>
      <c r="JF450">
        <v>18</v>
      </c>
      <c r="JG450">
        <v>536.5549999999999</v>
      </c>
      <c r="JH450">
        <v>772.987</v>
      </c>
      <c r="JI450">
        <v>25.0017</v>
      </c>
      <c r="JJ450">
        <v>33.4089</v>
      </c>
      <c r="JK450">
        <v>30.0004</v>
      </c>
      <c r="JL450">
        <v>33.3489</v>
      </c>
      <c r="JM450">
        <v>33.2576</v>
      </c>
      <c r="JN450">
        <v>61.9253</v>
      </c>
      <c r="JO450">
        <v>37.3556</v>
      </c>
      <c r="JP450">
        <v>0</v>
      </c>
      <c r="JQ450">
        <v>25</v>
      </c>
      <c r="JR450">
        <v>1290.99</v>
      </c>
      <c r="JS450">
        <v>15.7896</v>
      </c>
      <c r="JT450">
        <v>99.7788</v>
      </c>
      <c r="JU450">
        <v>99.7633</v>
      </c>
    </row>
    <row r="451" spans="1:281">
      <c r="A451">
        <v>435</v>
      </c>
      <c r="B451">
        <v>1662657548.5</v>
      </c>
      <c r="C451">
        <v>6522.900000095367</v>
      </c>
      <c r="D451" t="s">
        <v>1296</v>
      </c>
      <c r="E451" t="s">
        <v>1297</v>
      </c>
      <c r="F451">
        <v>5</v>
      </c>
      <c r="G451" t="s">
        <v>999</v>
      </c>
      <c r="H451" t="s">
        <v>416</v>
      </c>
      <c r="I451">
        <v>1662657540.56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1248.054034130963</v>
      </c>
      <c r="AK451">
        <v>1191.100848484848</v>
      </c>
      <c r="AL451">
        <v>3.532585793563831</v>
      </c>
      <c r="AM451">
        <v>64.66516041558027</v>
      </c>
      <c r="AN451">
        <f>(AP451 - AO451 + DI451*1E3/(8.314*(DK451+273.15)) * AR451/DH451 * AQ451) * DH451/(100*CV451) * 1000/(1000 - AP451)</f>
        <v>0</v>
      </c>
      <c r="AO451">
        <v>15.56083860907416</v>
      </c>
      <c r="AP451">
        <v>21.76949453044376</v>
      </c>
      <c r="AQ451">
        <v>0.0009159086529150692</v>
      </c>
      <c r="AR451">
        <v>93.32963312263985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1662657540.56</v>
      </c>
      <c r="DB451">
        <v>1139.962</v>
      </c>
      <c r="DC451">
        <v>1212.2136</v>
      </c>
      <c r="DD451">
        <v>21.774988</v>
      </c>
      <c r="DE451">
        <v>15.543612</v>
      </c>
      <c r="DF451">
        <v>1146.3028</v>
      </c>
      <c r="DG451">
        <v>21.928484</v>
      </c>
      <c r="DH451">
        <v>500.0063600000001</v>
      </c>
      <c r="DI451">
        <v>90.686544</v>
      </c>
      <c r="DJ451">
        <v>0.09998057599999999</v>
      </c>
      <c r="DK451">
        <v>28.925816</v>
      </c>
      <c r="DL451">
        <v>28.51942</v>
      </c>
      <c r="DM451">
        <v>999.9</v>
      </c>
      <c r="DN451">
        <v>0</v>
      </c>
      <c r="DO451">
        <v>0</v>
      </c>
      <c r="DP451">
        <v>10005.7112</v>
      </c>
      <c r="DQ451">
        <v>0</v>
      </c>
      <c r="DR451">
        <v>159.2784</v>
      </c>
      <c r="DS451">
        <v>-72.25162</v>
      </c>
      <c r="DT451">
        <v>1165.3376</v>
      </c>
      <c r="DU451">
        <v>1231.3548</v>
      </c>
      <c r="DV451">
        <v>6.231366400000001</v>
      </c>
      <c r="DW451">
        <v>1212.2136</v>
      </c>
      <c r="DX451">
        <v>15.543612</v>
      </c>
      <c r="DY451">
        <v>1.9746968</v>
      </c>
      <c r="DZ451">
        <v>1.4095964</v>
      </c>
      <c r="EA451">
        <v>17.242896</v>
      </c>
      <c r="EB451">
        <v>12.021236</v>
      </c>
      <c r="EC451">
        <v>1499.9864</v>
      </c>
      <c r="ED451">
        <v>0.9729950000000001</v>
      </c>
      <c r="EE451">
        <v>0.027005</v>
      </c>
      <c r="EF451">
        <v>0</v>
      </c>
      <c r="EG451">
        <v>2.3367</v>
      </c>
      <c r="EH451">
        <v>0</v>
      </c>
      <c r="EI451">
        <v>16143.932</v>
      </c>
      <c r="EJ451">
        <v>12533.24</v>
      </c>
      <c r="EK451">
        <v>40.687</v>
      </c>
      <c r="EL451">
        <v>42.5</v>
      </c>
      <c r="EM451">
        <v>41.25</v>
      </c>
      <c r="EN451">
        <v>41.5</v>
      </c>
      <c r="EO451">
        <v>40.062</v>
      </c>
      <c r="EP451">
        <v>1459.4764</v>
      </c>
      <c r="EQ451">
        <v>40.51</v>
      </c>
      <c r="ER451">
        <v>0</v>
      </c>
      <c r="ES451">
        <v>1662657548.3</v>
      </c>
      <c r="ET451">
        <v>0</v>
      </c>
      <c r="EU451">
        <v>2.36032</v>
      </c>
      <c r="EV451">
        <v>0.2787461596200024</v>
      </c>
      <c r="EW451">
        <v>-214.98461573546</v>
      </c>
      <c r="EX451">
        <v>16142.26</v>
      </c>
      <c r="EY451">
        <v>15</v>
      </c>
      <c r="EZ451">
        <v>0</v>
      </c>
      <c r="FA451" t="s">
        <v>419</v>
      </c>
      <c r="FB451">
        <v>1662142938.1</v>
      </c>
      <c r="FC451">
        <v>1662142938.1</v>
      </c>
      <c r="FD451">
        <v>0</v>
      </c>
      <c r="FE451">
        <v>0.077</v>
      </c>
      <c r="FF451">
        <v>-0.133</v>
      </c>
      <c r="FG451">
        <v>-3.393</v>
      </c>
      <c r="FH451">
        <v>-0.24</v>
      </c>
      <c r="FI451">
        <v>419</v>
      </c>
      <c r="FJ451">
        <v>24</v>
      </c>
      <c r="FK451">
        <v>0.26</v>
      </c>
      <c r="FL451">
        <v>0.23</v>
      </c>
      <c r="FM451">
        <v>-72.021805</v>
      </c>
      <c r="FN451">
        <v>-10.92397373358331</v>
      </c>
      <c r="FO451">
        <v>1.555441879491163</v>
      </c>
      <c r="FP451">
        <v>0</v>
      </c>
      <c r="FQ451">
        <v>2.373035294117647</v>
      </c>
      <c r="FR451">
        <v>-0.02249350533469665</v>
      </c>
      <c r="FS451">
        <v>0.1921737585109049</v>
      </c>
      <c r="FT451">
        <v>1</v>
      </c>
      <c r="FU451">
        <v>6.26132975</v>
      </c>
      <c r="FV451">
        <v>-0.5348867166979415</v>
      </c>
      <c r="FW451">
        <v>0.0595105900864502</v>
      </c>
      <c r="FX451">
        <v>0</v>
      </c>
      <c r="FY451">
        <v>1</v>
      </c>
      <c r="FZ451">
        <v>3</v>
      </c>
      <c r="GA451" t="s">
        <v>426</v>
      </c>
      <c r="GB451">
        <v>2.97454</v>
      </c>
      <c r="GC451">
        <v>2.7157</v>
      </c>
      <c r="GD451">
        <v>0.188899</v>
      </c>
      <c r="GE451">
        <v>0.193974</v>
      </c>
      <c r="GF451">
        <v>0.099299</v>
      </c>
      <c r="GG451">
        <v>0.0767051</v>
      </c>
      <c r="GH451">
        <v>25412.9</v>
      </c>
      <c r="GI451">
        <v>25379.9</v>
      </c>
      <c r="GJ451">
        <v>29168.2</v>
      </c>
      <c r="GK451">
        <v>29156.8</v>
      </c>
      <c r="GL451">
        <v>34840.1</v>
      </c>
      <c r="GM451">
        <v>35777.6</v>
      </c>
      <c r="GN451">
        <v>41109.2</v>
      </c>
      <c r="GO451">
        <v>41532.2</v>
      </c>
      <c r="GP451">
        <v>1.89622</v>
      </c>
      <c r="GQ451">
        <v>2.24245</v>
      </c>
      <c r="GR451">
        <v>-0.0240877</v>
      </c>
      <c r="GS451">
        <v>0</v>
      </c>
      <c r="GT451">
        <v>28.9509</v>
      </c>
      <c r="GU451">
        <v>999.9</v>
      </c>
      <c r="GV451">
        <v>37.7</v>
      </c>
      <c r="GW451">
        <v>36.8</v>
      </c>
      <c r="GX451">
        <v>25.9271</v>
      </c>
      <c r="GY451">
        <v>63.38</v>
      </c>
      <c r="GZ451">
        <v>21.3902</v>
      </c>
      <c r="HA451">
        <v>2</v>
      </c>
      <c r="HB451">
        <v>0.485473</v>
      </c>
      <c r="HC451">
        <v>3.1141</v>
      </c>
      <c r="HD451">
        <v>20.358</v>
      </c>
      <c r="HE451">
        <v>5.20786</v>
      </c>
      <c r="HF451">
        <v>12.0101</v>
      </c>
      <c r="HG451">
        <v>4.98405</v>
      </c>
      <c r="HH451">
        <v>3.28623</v>
      </c>
      <c r="HI451">
        <v>9999</v>
      </c>
      <c r="HJ451">
        <v>9999</v>
      </c>
      <c r="HK451">
        <v>9999</v>
      </c>
      <c r="HL451">
        <v>222.8</v>
      </c>
      <c r="HM451">
        <v>1.86752</v>
      </c>
      <c r="HN451">
        <v>1.86658</v>
      </c>
      <c r="HO451">
        <v>1.86595</v>
      </c>
      <c r="HP451">
        <v>1.86584</v>
      </c>
      <c r="HQ451">
        <v>1.8677</v>
      </c>
      <c r="HR451">
        <v>1.87012</v>
      </c>
      <c r="HS451">
        <v>1.86879</v>
      </c>
      <c r="HT451">
        <v>1.87026</v>
      </c>
      <c r="HU451">
        <v>0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-6.43</v>
      </c>
      <c r="II451">
        <v>-0.1536</v>
      </c>
      <c r="IJ451">
        <v>-2.516739542632623</v>
      </c>
      <c r="IK451">
        <v>-0.003475500162460642</v>
      </c>
      <c r="IL451">
        <v>1.125610701116577E-07</v>
      </c>
      <c r="IM451">
        <v>8.211969671259291E-12</v>
      </c>
      <c r="IN451">
        <v>-0.1937301274936507</v>
      </c>
      <c r="IO451">
        <v>-0.01384364534232655</v>
      </c>
      <c r="IP451">
        <v>0.00103161831321913</v>
      </c>
      <c r="IQ451">
        <v>-1.444183994753534E-05</v>
      </c>
      <c r="IR451">
        <v>3</v>
      </c>
      <c r="IS451">
        <v>2339</v>
      </c>
      <c r="IT451">
        <v>1</v>
      </c>
      <c r="IU451">
        <v>31</v>
      </c>
      <c r="IV451">
        <v>8576.799999999999</v>
      </c>
      <c r="IW451">
        <v>8576.799999999999</v>
      </c>
      <c r="IX451">
        <v>3.07007</v>
      </c>
      <c r="IY451">
        <v>2.20459</v>
      </c>
      <c r="IZ451">
        <v>1.94702</v>
      </c>
      <c r="JA451">
        <v>2.62817</v>
      </c>
      <c r="JB451">
        <v>2.19482</v>
      </c>
      <c r="JC451">
        <v>2.39502</v>
      </c>
      <c r="JD451">
        <v>40.5787</v>
      </c>
      <c r="JE451">
        <v>14.2634</v>
      </c>
      <c r="JF451">
        <v>18</v>
      </c>
      <c r="JG451">
        <v>536.443</v>
      </c>
      <c r="JH451">
        <v>773.13</v>
      </c>
      <c r="JI451">
        <v>25.0021</v>
      </c>
      <c r="JJ451">
        <v>33.41</v>
      </c>
      <c r="JK451">
        <v>30.0005</v>
      </c>
      <c r="JL451">
        <v>33.35</v>
      </c>
      <c r="JM451">
        <v>33.2593</v>
      </c>
      <c r="JN451">
        <v>61.4236</v>
      </c>
      <c r="JO451">
        <v>37.0759</v>
      </c>
      <c r="JP451">
        <v>0</v>
      </c>
      <c r="JQ451">
        <v>25</v>
      </c>
      <c r="JR451">
        <v>1223.17</v>
      </c>
      <c r="JS451">
        <v>15.8242</v>
      </c>
      <c r="JT451">
        <v>99.7791</v>
      </c>
      <c r="JU451">
        <v>99.76300000000001</v>
      </c>
    </row>
    <row r="452" spans="1:281">
      <c r="A452">
        <v>436</v>
      </c>
      <c r="B452">
        <v>1662657552</v>
      </c>
      <c r="C452">
        <v>6526.400000095367</v>
      </c>
      <c r="D452" t="s">
        <v>1298</v>
      </c>
      <c r="E452" t="s">
        <v>1299</v>
      </c>
      <c r="F452">
        <v>5</v>
      </c>
      <c r="G452" t="s">
        <v>999</v>
      </c>
      <c r="H452" t="s">
        <v>416</v>
      </c>
      <c r="I452">
        <v>1662657544.3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1264.486251735767</v>
      </c>
      <c r="AK452">
        <v>1205.250969696969</v>
      </c>
      <c r="AL452">
        <v>4.022606599865646</v>
      </c>
      <c r="AM452">
        <v>64.66516041558027</v>
      </c>
      <c r="AN452">
        <f>(AP452 - AO452 + DI452*1E3/(8.314*(DK452+273.15)) * AR452/DH452 * AQ452) * DH452/(100*CV452) * 1000/(1000 - AP452)</f>
        <v>0</v>
      </c>
      <c r="AO452">
        <v>15.55714100276201</v>
      </c>
      <c r="AP452">
        <v>21.76743663570694</v>
      </c>
      <c r="AQ452">
        <v>-0.001303029243018149</v>
      </c>
      <c r="AR452">
        <v>93.32963312263985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1662657544.3</v>
      </c>
      <c r="DB452">
        <v>1152.8668</v>
      </c>
      <c r="DC452">
        <v>1225.8092</v>
      </c>
      <c r="DD452">
        <v>21.77644799999999</v>
      </c>
      <c r="DE452">
        <v>15.582276</v>
      </c>
      <c r="DF452">
        <v>1159.2484</v>
      </c>
      <c r="DG452">
        <v>21.929932</v>
      </c>
      <c r="DH452">
        <v>500.02068</v>
      </c>
      <c r="DI452">
        <v>90.686312</v>
      </c>
      <c r="DJ452">
        <v>0.100026392</v>
      </c>
      <c r="DK452">
        <v>28.93082</v>
      </c>
      <c r="DL452">
        <v>28.535532</v>
      </c>
      <c r="DM452">
        <v>999.9</v>
      </c>
      <c r="DN452">
        <v>0</v>
      </c>
      <c r="DO452">
        <v>0</v>
      </c>
      <c r="DP452">
        <v>10004.6692</v>
      </c>
      <c r="DQ452">
        <v>0</v>
      </c>
      <c r="DR452">
        <v>158.87088</v>
      </c>
      <c r="DS452">
        <v>-72.943472</v>
      </c>
      <c r="DT452">
        <v>1178.5312</v>
      </c>
      <c r="DU452">
        <v>1245.214</v>
      </c>
      <c r="DV452">
        <v>6.1941636</v>
      </c>
      <c r="DW452">
        <v>1225.8092</v>
      </c>
      <c r="DX452">
        <v>15.582276</v>
      </c>
      <c r="DY452">
        <v>1.9748248</v>
      </c>
      <c r="DZ452">
        <v>1.4130992</v>
      </c>
      <c r="EA452">
        <v>17.24392</v>
      </c>
      <c r="EB452">
        <v>12.05888</v>
      </c>
      <c r="EC452">
        <v>1499.9744</v>
      </c>
      <c r="ED452">
        <v>0.9729950000000001</v>
      </c>
      <c r="EE452">
        <v>0.027005</v>
      </c>
      <c r="EF452">
        <v>0</v>
      </c>
      <c r="EG452">
        <v>2.361484</v>
      </c>
      <c r="EH452">
        <v>0</v>
      </c>
      <c r="EI452">
        <v>16130.852</v>
      </c>
      <c r="EJ452">
        <v>12533.136</v>
      </c>
      <c r="EK452">
        <v>40.69204</v>
      </c>
      <c r="EL452">
        <v>42.5</v>
      </c>
      <c r="EM452">
        <v>41.25</v>
      </c>
      <c r="EN452">
        <v>41.5</v>
      </c>
      <c r="EO452">
        <v>40.062</v>
      </c>
      <c r="EP452">
        <v>1459.4644</v>
      </c>
      <c r="EQ452">
        <v>40.51</v>
      </c>
      <c r="ER452">
        <v>0</v>
      </c>
      <c r="ES452">
        <v>1662657551.9</v>
      </c>
      <c r="ET452">
        <v>0</v>
      </c>
      <c r="EU452">
        <v>2.381488</v>
      </c>
      <c r="EV452">
        <v>-0.7145999955733588</v>
      </c>
      <c r="EW452">
        <v>-209.9769227596999</v>
      </c>
      <c r="EX452">
        <v>16129.56</v>
      </c>
      <c r="EY452">
        <v>15</v>
      </c>
      <c r="EZ452">
        <v>0</v>
      </c>
      <c r="FA452" t="s">
        <v>419</v>
      </c>
      <c r="FB452">
        <v>1662142938.1</v>
      </c>
      <c r="FC452">
        <v>1662142938.1</v>
      </c>
      <c r="FD452">
        <v>0</v>
      </c>
      <c r="FE452">
        <v>0.077</v>
      </c>
      <c r="FF452">
        <v>-0.133</v>
      </c>
      <c r="FG452">
        <v>-3.393</v>
      </c>
      <c r="FH452">
        <v>-0.24</v>
      </c>
      <c r="FI452">
        <v>419</v>
      </c>
      <c r="FJ452">
        <v>24</v>
      </c>
      <c r="FK452">
        <v>0.26</v>
      </c>
      <c r="FL452">
        <v>0.23</v>
      </c>
      <c r="FM452">
        <v>-72.54825750000001</v>
      </c>
      <c r="FN452">
        <v>-15.03122363977474</v>
      </c>
      <c r="FO452">
        <v>1.922211228492788</v>
      </c>
      <c r="FP452">
        <v>0</v>
      </c>
      <c r="FQ452">
        <v>2.385276470588235</v>
      </c>
      <c r="FR452">
        <v>0.1171978644359397</v>
      </c>
      <c r="FS452">
        <v>0.2069111219522606</v>
      </c>
      <c r="FT452">
        <v>1</v>
      </c>
      <c r="FU452">
        <v>6.22518075</v>
      </c>
      <c r="FV452">
        <v>-0.51535170731708</v>
      </c>
      <c r="FW452">
        <v>0.05783440232195282</v>
      </c>
      <c r="FX452">
        <v>0</v>
      </c>
      <c r="FY452">
        <v>1</v>
      </c>
      <c r="FZ452">
        <v>3</v>
      </c>
      <c r="GA452" t="s">
        <v>426</v>
      </c>
      <c r="GB452">
        <v>2.97454</v>
      </c>
      <c r="GC452">
        <v>2.71567</v>
      </c>
      <c r="GD452">
        <v>0.190264</v>
      </c>
      <c r="GE452">
        <v>0.194773</v>
      </c>
      <c r="GF452">
        <v>0.0993072</v>
      </c>
      <c r="GG452">
        <v>0.0771242</v>
      </c>
      <c r="GH452">
        <v>25370.2</v>
      </c>
      <c r="GI452">
        <v>25354.7</v>
      </c>
      <c r="GJ452">
        <v>29168.5</v>
      </c>
      <c r="GK452">
        <v>29156.9</v>
      </c>
      <c r="GL452">
        <v>34840</v>
      </c>
      <c r="GM452">
        <v>35761.6</v>
      </c>
      <c r="GN452">
        <v>41109.4</v>
      </c>
      <c r="GO452">
        <v>41532.5</v>
      </c>
      <c r="GP452">
        <v>1.89625</v>
      </c>
      <c r="GQ452">
        <v>2.24235</v>
      </c>
      <c r="GR452">
        <v>-0.023514</v>
      </c>
      <c r="GS452">
        <v>0</v>
      </c>
      <c r="GT452">
        <v>28.9555</v>
      </c>
      <c r="GU452">
        <v>999.9</v>
      </c>
      <c r="GV452">
        <v>37.7</v>
      </c>
      <c r="GW452">
        <v>36.8</v>
      </c>
      <c r="GX452">
        <v>25.9252</v>
      </c>
      <c r="GY452">
        <v>63.34</v>
      </c>
      <c r="GZ452">
        <v>21.4663</v>
      </c>
      <c r="HA452">
        <v>2</v>
      </c>
      <c r="HB452">
        <v>0.485737</v>
      </c>
      <c r="HC452">
        <v>3.12303</v>
      </c>
      <c r="HD452">
        <v>20.358</v>
      </c>
      <c r="HE452">
        <v>5.20935</v>
      </c>
      <c r="HF452">
        <v>12.0101</v>
      </c>
      <c r="HG452">
        <v>4.98475</v>
      </c>
      <c r="HH452">
        <v>3.28643</v>
      </c>
      <c r="HI452">
        <v>9999</v>
      </c>
      <c r="HJ452">
        <v>9999</v>
      </c>
      <c r="HK452">
        <v>9999</v>
      </c>
      <c r="HL452">
        <v>222.8</v>
      </c>
      <c r="HM452">
        <v>1.86752</v>
      </c>
      <c r="HN452">
        <v>1.86659</v>
      </c>
      <c r="HO452">
        <v>1.86594</v>
      </c>
      <c r="HP452">
        <v>1.86584</v>
      </c>
      <c r="HQ452">
        <v>1.86771</v>
      </c>
      <c r="HR452">
        <v>1.87012</v>
      </c>
      <c r="HS452">
        <v>1.86875</v>
      </c>
      <c r="HT452">
        <v>1.87026</v>
      </c>
      <c r="HU452">
        <v>0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-6.47</v>
      </c>
      <c r="II452">
        <v>-0.1536</v>
      </c>
      <c r="IJ452">
        <v>-2.516739542632623</v>
      </c>
      <c r="IK452">
        <v>-0.003475500162460642</v>
      </c>
      <c r="IL452">
        <v>1.125610701116577E-07</v>
      </c>
      <c r="IM452">
        <v>8.211969671259291E-12</v>
      </c>
      <c r="IN452">
        <v>-0.1937301274936507</v>
      </c>
      <c r="IO452">
        <v>-0.01384364534232655</v>
      </c>
      <c r="IP452">
        <v>0.00103161831321913</v>
      </c>
      <c r="IQ452">
        <v>-1.444183994753534E-05</v>
      </c>
      <c r="IR452">
        <v>3</v>
      </c>
      <c r="IS452">
        <v>2339</v>
      </c>
      <c r="IT452">
        <v>1</v>
      </c>
      <c r="IU452">
        <v>31</v>
      </c>
      <c r="IV452">
        <v>8576.9</v>
      </c>
      <c r="IW452">
        <v>8576.9</v>
      </c>
      <c r="IX452">
        <v>3.125</v>
      </c>
      <c r="IY452">
        <v>2.21191</v>
      </c>
      <c r="IZ452">
        <v>1.94702</v>
      </c>
      <c r="JA452">
        <v>2.62939</v>
      </c>
      <c r="JB452">
        <v>2.19482</v>
      </c>
      <c r="JC452">
        <v>2.40234</v>
      </c>
      <c r="JD452">
        <v>40.5787</v>
      </c>
      <c r="JE452">
        <v>14.2634</v>
      </c>
      <c r="JF452">
        <v>18</v>
      </c>
      <c r="JG452">
        <v>536.475</v>
      </c>
      <c r="JH452">
        <v>773.067</v>
      </c>
      <c r="JI452">
        <v>25.0023</v>
      </c>
      <c r="JJ452">
        <v>33.4119</v>
      </c>
      <c r="JK452">
        <v>30.0005</v>
      </c>
      <c r="JL452">
        <v>33.3519</v>
      </c>
      <c r="JM452">
        <v>33.262</v>
      </c>
      <c r="JN452">
        <v>61.9409</v>
      </c>
      <c r="JO452">
        <v>37.0759</v>
      </c>
      <c r="JP452">
        <v>0</v>
      </c>
      <c r="JQ452">
        <v>25</v>
      </c>
      <c r="JR452">
        <v>1236.55</v>
      </c>
      <c r="JS452">
        <v>15.8717</v>
      </c>
      <c r="JT452">
        <v>99.77979999999999</v>
      </c>
      <c r="JU452">
        <v>99.76349999999999</v>
      </c>
    </row>
    <row r="453" spans="1:281">
      <c r="A453">
        <v>437</v>
      </c>
      <c r="B453">
        <v>1662657553.5</v>
      </c>
      <c r="C453">
        <v>6527.900000095367</v>
      </c>
      <c r="D453" t="s">
        <v>1300</v>
      </c>
      <c r="E453" t="s">
        <v>1301</v>
      </c>
      <c r="F453">
        <v>5</v>
      </c>
      <c r="G453" t="s">
        <v>999</v>
      </c>
      <c r="H453" t="s">
        <v>416</v>
      </c>
      <c r="I453">
        <v>1662657545.56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1267.957306906359</v>
      </c>
      <c r="AK453">
        <v>1210.404242424242</v>
      </c>
      <c r="AL453">
        <v>3.760866987570293</v>
      </c>
      <c r="AM453">
        <v>64.66516041558027</v>
      </c>
      <c r="AN453">
        <f>(AP453 - AO453 + DI453*1E3/(8.314*(DK453+273.15)) * AR453/DH453 * AQ453) * DH453/(100*CV453) * 1000/(1000 - AP453)</f>
        <v>0</v>
      </c>
      <c r="AO453">
        <v>15.5802832729835</v>
      </c>
      <c r="AP453">
        <v>21.7765060887513</v>
      </c>
      <c r="AQ453">
        <v>-0.006261208256320674</v>
      </c>
      <c r="AR453">
        <v>93.32963312263985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1662657545.56</v>
      </c>
      <c r="DB453">
        <v>1157.2788</v>
      </c>
      <c r="DC453">
        <v>1230.2384</v>
      </c>
      <c r="DD453">
        <v>21.77706</v>
      </c>
      <c r="DE453">
        <v>15.596928</v>
      </c>
      <c r="DF453">
        <v>1163.6748</v>
      </c>
      <c r="DG453">
        <v>21.930536</v>
      </c>
      <c r="DH453">
        <v>500.02348</v>
      </c>
      <c r="DI453">
        <v>90.68622800000001</v>
      </c>
      <c r="DJ453">
        <v>0.100022488</v>
      </c>
      <c r="DK453">
        <v>28.932952</v>
      </c>
      <c r="DL453">
        <v>28.541</v>
      </c>
      <c r="DM453">
        <v>999.9</v>
      </c>
      <c r="DN453">
        <v>0</v>
      </c>
      <c r="DO453">
        <v>0</v>
      </c>
      <c r="DP453">
        <v>10004.118</v>
      </c>
      <c r="DQ453">
        <v>0</v>
      </c>
      <c r="DR453">
        <v>158.72972</v>
      </c>
      <c r="DS453">
        <v>-72.96024</v>
      </c>
      <c r="DT453">
        <v>1183.042</v>
      </c>
      <c r="DU453">
        <v>1249.7316</v>
      </c>
      <c r="DV453">
        <v>6.180120000000001</v>
      </c>
      <c r="DW453">
        <v>1230.2384</v>
      </c>
      <c r="DX453">
        <v>15.596928</v>
      </c>
      <c r="DY453">
        <v>1.974878</v>
      </c>
      <c r="DZ453">
        <v>1.4144268</v>
      </c>
      <c r="EA453">
        <v>17.244348</v>
      </c>
      <c r="EB453">
        <v>12.073096</v>
      </c>
      <c r="EC453">
        <v>1499.9832</v>
      </c>
      <c r="ED453">
        <v>0.9729952000000001</v>
      </c>
      <c r="EE453">
        <v>0.027004788</v>
      </c>
      <c r="EF453">
        <v>0</v>
      </c>
      <c r="EG453">
        <v>2.346432000000001</v>
      </c>
      <c r="EH453">
        <v>0</v>
      </c>
      <c r="EI453">
        <v>16126.616</v>
      </c>
      <c r="EJ453">
        <v>12533.212</v>
      </c>
      <c r="EK453">
        <v>40.69204</v>
      </c>
      <c r="EL453">
        <v>42.5</v>
      </c>
      <c r="EM453">
        <v>41.25</v>
      </c>
      <c r="EN453">
        <v>41.5</v>
      </c>
      <c r="EO453">
        <v>40.062</v>
      </c>
      <c r="EP453">
        <v>1459.4732</v>
      </c>
      <c r="EQ453">
        <v>40.51</v>
      </c>
      <c r="ER453">
        <v>0</v>
      </c>
      <c r="ES453">
        <v>1662657553.7</v>
      </c>
      <c r="ET453">
        <v>0</v>
      </c>
      <c r="EU453">
        <v>2.357553846153847</v>
      </c>
      <c r="EV453">
        <v>-0.9457982874302646</v>
      </c>
      <c r="EW453">
        <v>-200.6153848018764</v>
      </c>
      <c r="EX453">
        <v>16124.65384615384</v>
      </c>
      <c r="EY453">
        <v>15</v>
      </c>
      <c r="EZ453">
        <v>0</v>
      </c>
      <c r="FA453" t="s">
        <v>419</v>
      </c>
      <c r="FB453">
        <v>1662142938.1</v>
      </c>
      <c r="FC453">
        <v>1662142938.1</v>
      </c>
      <c r="FD453">
        <v>0</v>
      </c>
      <c r="FE453">
        <v>0.077</v>
      </c>
      <c r="FF453">
        <v>-0.133</v>
      </c>
      <c r="FG453">
        <v>-3.393</v>
      </c>
      <c r="FH453">
        <v>-0.24</v>
      </c>
      <c r="FI453">
        <v>419</v>
      </c>
      <c r="FJ453">
        <v>24</v>
      </c>
      <c r="FK453">
        <v>0.26</v>
      </c>
      <c r="FL453">
        <v>0.23</v>
      </c>
      <c r="FM453">
        <v>-72.5739975</v>
      </c>
      <c r="FN453">
        <v>-13.0251703564727</v>
      </c>
      <c r="FO453">
        <v>1.907562700212959</v>
      </c>
      <c r="FP453">
        <v>0</v>
      </c>
      <c r="FQ453">
        <v>2.367229411764705</v>
      </c>
      <c r="FR453">
        <v>-0.1698181809318378</v>
      </c>
      <c r="FS453">
        <v>0.2297462046404963</v>
      </c>
      <c r="FT453">
        <v>1</v>
      </c>
      <c r="FU453">
        <v>6.210533</v>
      </c>
      <c r="FV453">
        <v>-0.5337012382739327</v>
      </c>
      <c r="FW453">
        <v>0.06036022167785669</v>
      </c>
      <c r="FX453">
        <v>0</v>
      </c>
      <c r="FY453">
        <v>1</v>
      </c>
      <c r="FZ453">
        <v>3</v>
      </c>
      <c r="GA453" t="s">
        <v>426</v>
      </c>
      <c r="GB453">
        <v>2.97443</v>
      </c>
      <c r="GC453">
        <v>2.71535</v>
      </c>
      <c r="GD453">
        <v>0.190767</v>
      </c>
      <c r="GE453">
        <v>0.195231</v>
      </c>
      <c r="GF453">
        <v>0.0993371</v>
      </c>
      <c r="GG453">
        <v>0.0772301</v>
      </c>
      <c r="GH453">
        <v>25354.2</v>
      </c>
      <c r="GI453">
        <v>25340.2</v>
      </c>
      <c r="GJ453">
        <v>29168.3</v>
      </c>
      <c r="GK453">
        <v>29156.8</v>
      </c>
      <c r="GL453">
        <v>34838.7</v>
      </c>
      <c r="GM453">
        <v>35757.4</v>
      </c>
      <c r="GN453">
        <v>41109.3</v>
      </c>
      <c r="GO453">
        <v>41532.4</v>
      </c>
      <c r="GP453">
        <v>1.896</v>
      </c>
      <c r="GQ453">
        <v>2.24268</v>
      </c>
      <c r="GR453">
        <v>-0.0234768</v>
      </c>
      <c r="GS453">
        <v>0</v>
      </c>
      <c r="GT453">
        <v>28.9582</v>
      </c>
      <c r="GU453">
        <v>999.9</v>
      </c>
      <c r="GV453">
        <v>37.7</v>
      </c>
      <c r="GW453">
        <v>36.8</v>
      </c>
      <c r="GX453">
        <v>25.9262</v>
      </c>
      <c r="GY453">
        <v>63.24</v>
      </c>
      <c r="GZ453">
        <v>21.5905</v>
      </c>
      <c r="HA453">
        <v>2</v>
      </c>
      <c r="HB453">
        <v>0.48591</v>
      </c>
      <c r="HC453">
        <v>3.12659</v>
      </c>
      <c r="HD453">
        <v>20.3579</v>
      </c>
      <c r="HE453">
        <v>5.2095</v>
      </c>
      <c r="HF453">
        <v>12.0101</v>
      </c>
      <c r="HG453">
        <v>4.9842</v>
      </c>
      <c r="HH453">
        <v>3.2864</v>
      </c>
      <c r="HI453">
        <v>9999</v>
      </c>
      <c r="HJ453">
        <v>9999</v>
      </c>
      <c r="HK453">
        <v>9999</v>
      </c>
      <c r="HL453">
        <v>222.8</v>
      </c>
      <c r="HM453">
        <v>1.86752</v>
      </c>
      <c r="HN453">
        <v>1.8666</v>
      </c>
      <c r="HO453">
        <v>1.86594</v>
      </c>
      <c r="HP453">
        <v>1.86584</v>
      </c>
      <c r="HQ453">
        <v>1.86771</v>
      </c>
      <c r="HR453">
        <v>1.87012</v>
      </c>
      <c r="HS453">
        <v>1.86877</v>
      </c>
      <c r="HT453">
        <v>1.87025</v>
      </c>
      <c r="HU453">
        <v>0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-6.49</v>
      </c>
      <c r="II453">
        <v>-0.1535</v>
      </c>
      <c r="IJ453">
        <v>-2.516739542632623</v>
      </c>
      <c r="IK453">
        <v>-0.003475500162460642</v>
      </c>
      <c r="IL453">
        <v>1.125610701116577E-07</v>
      </c>
      <c r="IM453">
        <v>8.211969671259291E-12</v>
      </c>
      <c r="IN453">
        <v>-0.1937301274936507</v>
      </c>
      <c r="IO453">
        <v>-0.01384364534232655</v>
      </c>
      <c r="IP453">
        <v>0.00103161831321913</v>
      </c>
      <c r="IQ453">
        <v>-1.444183994753534E-05</v>
      </c>
      <c r="IR453">
        <v>3</v>
      </c>
      <c r="IS453">
        <v>2339</v>
      </c>
      <c r="IT453">
        <v>1</v>
      </c>
      <c r="IU453">
        <v>31</v>
      </c>
      <c r="IV453">
        <v>8576.9</v>
      </c>
      <c r="IW453">
        <v>8576.9</v>
      </c>
      <c r="IX453">
        <v>3.13721</v>
      </c>
      <c r="IY453">
        <v>2.21436</v>
      </c>
      <c r="IZ453">
        <v>1.94702</v>
      </c>
      <c r="JA453">
        <v>2.62939</v>
      </c>
      <c r="JB453">
        <v>2.19482</v>
      </c>
      <c r="JC453">
        <v>2.36572</v>
      </c>
      <c r="JD453">
        <v>40.5787</v>
      </c>
      <c r="JE453">
        <v>14.2459</v>
      </c>
      <c r="JF453">
        <v>18</v>
      </c>
      <c r="JG453">
        <v>536.311</v>
      </c>
      <c r="JH453">
        <v>773.398</v>
      </c>
      <c r="JI453">
        <v>25.0024</v>
      </c>
      <c r="JJ453">
        <v>33.413</v>
      </c>
      <c r="JK453">
        <v>30.0005</v>
      </c>
      <c r="JL453">
        <v>33.353</v>
      </c>
      <c r="JM453">
        <v>33.2631</v>
      </c>
      <c r="JN453">
        <v>62.759</v>
      </c>
      <c r="JO453">
        <v>37.0759</v>
      </c>
      <c r="JP453">
        <v>0</v>
      </c>
      <c r="JQ453">
        <v>25</v>
      </c>
      <c r="JR453">
        <v>1311.03</v>
      </c>
      <c r="JS453">
        <v>15.8885</v>
      </c>
      <c r="JT453">
        <v>99.77930000000001</v>
      </c>
      <c r="JU453">
        <v>99.7633</v>
      </c>
    </row>
    <row r="454" spans="1:281">
      <c r="A454">
        <v>438</v>
      </c>
      <c r="B454">
        <v>1662657557</v>
      </c>
      <c r="C454">
        <v>6531.400000095367</v>
      </c>
      <c r="D454" t="s">
        <v>1302</v>
      </c>
      <c r="E454" t="s">
        <v>1303</v>
      </c>
      <c r="F454">
        <v>5</v>
      </c>
      <c r="G454" t="s">
        <v>999</v>
      </c>
      <c r="H454" t="s">
        <v>416</v>
      </c>
      <c r="I454">
        <v>1662657549.3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1277.66173379059</v>
      </c>
      <c r="AK454">
        <v>1221.938545454546</v>
      </c>
      <c r="AL454">
        <v>3.301124337368906</v>
      </c>
      <c r="AM454">
        <v>64.66516041558027</v>
      </c>
      <c r="AN454">
        <f>(AP454 - AO454 + DI454*1E3/(8.314*(DK454+273.15)) * AR454/DH454 * AQ454) * DH454/(100*CV454) * 1000/(1000 - AP454)</f>
        <v>0</v>
      </c>
      <c r="AO454">
        <v>15.7077740523281</v>
      </c>
      <c r="AP454">
        <v>21.80459958720332</v>
      </c>
      <c r="AQ454">
        <v>-2.651700133600617E-05</v>
      </c>
      <c r="AR454">
        <v>93.32963312263985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1662657549.3</v>
      </c>
      <c r="DB454">
        <v>1170.332</v>
      </c>
      <c r="DC454">
        <v>1243.3156</v>
      </c>
      <c r="DD454">
        <v>21.780228</v>
      </c>
      <c r="DE454">
        <v>15.647308</v>
      </c>
      <c r="DF454">
        <v>1176.7692</v>
      </c>
      <c r="DG454">
        <v>21.933676</v>
      </c>
      <c r="DH454">
        <v>500.01624</v>
      </c>
      <c r="DI454">
        <v>90.68616799999998</v>
      </c>
      <c r="DJ454">
        <v>0.099994704</v>
      </c>
      <c r="DK454">
        <v>28.9392</v>
      </c>
      <c r="DL454">
        <v>28.556016</v>
      </c>
      <c r="DM454">
        <v>999.9</v>
      </c>
      <c r="DN454">
        <v>0</v>
      </c>
      <c r="DO454">
        <v>0</v>
      </c>
      <c r="DP454">
        <v>10003.4148</v>
      </c>
      <c r="DQ454">
        <v>0</v>
      </c>
      <c r="DR454">
        <v>158.36936</v>
      </c>
      <c r="DS454">
        <v>-72.984036</v>
      </c>
      <c r="DT454">
        <v>1196.3892</v>
      </c>
      <c r="DU454">
        <v>1263.0812</v>
      </c>
      <c r="DV454">
        <v>6.1329088</v>
      </c>
      <c r="DW454">
        <v>1243.3156</v>
      </c>
      <c r="DX454">
        <v>15.647308</v>
      </c>
      <c r="DY454">
        <v>1.9751636</v>
      </c>
      <c r="DZ454">
        <v>1.4189952</v>
      </c>
      <c r="EA454">
        <v>17.24664</v>
      </c>
      <c r="EB454">
        <v>12.121952</v>
      </c>
      <c r="EC454">
        <v>1499.9728</v>
      </c>
      <c r="ED454">
        <v>0.9729952000000002</v>
      </c>
      <c r="EE454">
        <v>0.027004788</v>
      </c>
      <c r="EF454">
        <v>0</v>
      </c>
      <c r="EG454">
        <v>2.306336</v>
      </c>
      <c r="EH454">
        <v>0</v>
      </c>
      <c r="EI454">
        <v>16114.156</v>
      </c>
      <c r="EJ454">
        <v>12533.132</v>
      </c>
      <c r="EK454">
        <v>40.70212</v>
      </c>
      <c r="EL454">
        <v>42.5</v>
      </c>
      <c r="EM454">
        <v>41.25</v>
      </c>
      <c r="EN454">
        <v>41.5</v>
      </c>
      <c r="EO454">
        <v>40.062</v>
      </c>
      <c r="EP454">
        <v>1459.4628</v>
      </c>
      <c r="EQ454">
        <v>40.51</v>
      </c>
      <c r="ER454">
        <v>0</v>
      </c>
      <c r="ES454">
        <v>1662657557.3</v>
      </c>
      <c r="ET454">
        <v>0</v>
      </c>
      <c r="EU454">
        <v>2.310884615384615</v>
      </c>
      <c r="EV454">
        <v>-1.224382905347187</v>
      </c>
      <c r="EW454">
        <v>-196.2358976049885</v>
      </c>
      <c r="EX454">
        <v>16112.55769230769</v>
      </c>
      <c r="EY454">
        <v>15</v>
      </c>
      <c r="EZ454">
        <v>0</v>
      </c>
      <c r="FA454" t="s">
        <v>419</v>
      </c>
      <c r="FB454">
        <v>1662142938.1</v>
      </c>
      <c r="FC454">
        <v>1662142938.1</v>
      </c>
      <c r="FD454">
        <v>0</v>
      </c>
      <c r="FE454">
        <v>0.077</v>
      </c>
      <c r="FF454">
        <v>-0.133</v>
      </c>
      <c r="FG454">
        <v>-3.393</v>
      </c>
      <c r="FH454">
        <v>-0.24</v>
      </c>
      <c r="FI454">
        <v>419</v>
      </c>
      <c r="FJ454">
        <v>24</v>
      </c>
      <c r="FK454">
        <v>0.26</v>
      </c>
      <c r="FL454">
        <v>0.23</v>
      </c>
      <c r="FM454">
        <v>-72.66177073170732</v>
      </c>
      <c r="FN454">
        <v>-3.717554006968683</v>
      </c>
      <c r="FO454">
        <v>1.856540740226021</v>
      </c>
      <c r="FP454">
        <v>0</v>
      </c>
      <c r="FQ454">
        <v>2.332670588235294</v>
      </c>
      <c r="FR454">
        <v>-0.7155019107844749</v>
      </c>
      <c r="FS454">
        <v>0.2293951849966646</v>
      </c>
      <c r="FT454">
        <v>1</v>
      </c>
      <c r="FU454">
        <v>6.158271951219512</v>
      </c>
      <c r="FV454">
        <v>-0.7391285017421546</v>
      </c>
      <c r="FW454">
        <v>0.08095235039958462</v>
      </c>
      <c r="FX454">
        <v>0</v>
      </c>
      <c r="FY454">
        <v>1</v>
      </c>
      <c r="FZ454">
        <v>3</v>
      </c>
      <c r="GA454" t="s">
        <v>426</v>
      </c>
      <c r="GB454">
        <v>2.97469</v>
      </c>
      <c r="GC454">
        <v>2.71578</v>
      </c>
      <c r="GD454">
        <v>0.191899</v>
      </c>
      <c r="GE454">
        <v>0.196608</v>
      </c>
      <c r="GF454">
        <v>0.099412</v>
      </c>
      <c r="GG454">
        <v>0.07743079999999999</v>
      </c>
      <c r="GH454">
        <v>25318.2</v>
      </c>
      <c r="GI454">
        <v>25296.5</v>
      </c>
      <c r="GJ454">
        <v>29167.7</v>
      </c>
      <c r="GK454">
        <v>29156.6</v>
      </c>
      <c r="GL454">
        <v>34835.2</v>
      </c>
      <c r="GM454">
        <v>35749.1</v>
      </c>
      <c r="GN454">
        <v>41108.6</v>
      </c>
      <c r="GO454">
        <v>41531.9</v>
      </c>
      <c r="GP454">
        <v>1.89613</v>
      </c>
      <c r="GQ454">
        <v>2.2425</v>
      </c>
      <c r="GR454">
        <v>-0.023216</v>
      </c>
      <c r="GS454">
        <v>0</v>
      </c>
      <c r="GT454">
        <v>28.9645</v>
      </c>
      <c r="GU454">
        <v>999.9</v>
      </c>
      <c r="GV454">
        <v>37.7</v>
      </c>
      <c r="GW454">
        <v>36.8</v>
      </c>
      <c r="GX454">
        <v>25.9245</v>
      </c>
      <c r="GY454">
        <v>63.38</v>
      </c>
      <c r="GZ454">
        <v>21.4303</v>
      </c>
      <c r="HA454">
        <v>2</v>
      </c>
      <c r="HB454">
        <v>0.486316</v>
      </c>
      <c r="HC454">
        <v>3.13458</v>
      </c>
      <c r="HD454">
        <v>20.358</v>
      </c>
      <c r="HE454">
        <v>5.20995</v>
      </c>
      <c r="HF454">
        <v>12.0102</v>
      </c>
      <c r="HG454">
        <v>4.98475</v>
      </c>
      <c r="HH454">
        <v>3.28658</v>
      </c>
      <c r="HI454">
        <v>9999</v>
      </c>
      <c r="HJ454">
        <v>9999</v>
      </c>
      <c r="HK454">
        <v>9999</v>
      </c>
      <c r="HL454">
        <v>222.8</v>
      </c>
      <c r="HM454">
        <v>1.86752</v>
      </c>
      <c r="HN454">
        <v>1.8666</v>
      </c>
      <c r="HO454">
        <v>1.86594</v>
      </c>
      <c r="HP454">
        <v>1.86584</v>
      </c>
      <c r="HQ454">
        <v>1.86771</v>
      </c>
      <c r="HR454">
        <v>1.87012</v>
      </c>
      <c r="HS454">
        <v>1.86877</v>
      </c>
      <c r="HT454">
        <v>1.87024</v>
      </c>
      <c r="HU454">
        <v>0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-6.52</v>
      </c>
      <c r="II454">
        <v>-0.1532</v>
      </c>
      <c r="IJ454">
        <v>-2.516739542632623</v>
      </c>
      <c r="IK454">
        <v>-0.003475500162460642</v>
      </c>
      <c r="IL454">
        <v>1.125610701116577E-07</v>
      </c>
      <c r="IM454">
        <v>8.211969671259291E-12</v>
      </c>
      <c r="IN454">
        <v>-0.1937301274936507</v>
      </c>
      <c r="IO454">
        <v>-0.01384364534232655</v>
      </c>
      <c r="IP454">
        <v>0.00103161831321913</v>
      </c>
      <c r="IQ454">
        <v>-1.444183994753534E-05</v>
      </c>
      <c r="IR454">
        <v>3</v>
      </c>
      <c r="IS454">
        <v>2339</v>
      </c>
      <c r="IT454">
        <v>1</v>
      </c>
      <c r="IU454">
        <v>31</v>
      </c>
      <c r="IV454">
        <v>8577</v>
      </c>
      <c r="IW454">
        <v>8577</v>
      </c>
      <c r="IX454">
        <v>3.13843</v>
      </c>
      <c r="IY454">
        <v>2.21191</v>
      </c>
      <c r="IZ454">
        <v>1.9458</v>
      </c>
      <c r="JA454">
        <v>2.63062</v>
      </c>
      <c r="JB454">
        <v>2.19482</v>
      </c>
      <c r="JC454">
        <v>2.3938</v>
      </c>
      <c r="JD454">
        <v>40.5787</v>
      </c>
      <c r="JE454">
        <v>14.2634</v>
      </c>
      <c r="JF454">
        <v>18</v>
      </c>
      <c r="JG454">
        <v>536.425</v>
      </c>
      <c r="JH454">
        <v>773.259</v>
      </c>
      <c r="JI454">
        <v>25.0023</v>
      </c>
      <c r="JJ454">
        <v>33.4157</v>
      </c>
      <c r="JK454">
        <v>30.0005</v>
      </c>
      <c r="JL454">
        <v>33.3564</v>
      </c>
      <c r="JM454">
        <v>33.2657</v>
      </c>
      <c r="JN454">
        <v>63.5183</v>
      </c>
      <c r="JO454">
        <v>36.7707</v>
      </c>
      <c r="JP454">
        <v>0</v>
      </c>
      <c r="JQ454">
        <v>25</v>
      </c>
      <c r="JR454">
        <v>1324.39</v>
      </c>
      <c r="JS454">
        <v>15.9277</v>
      </c>
      <c r="JT454">
        <v>99.7775</v>
      </c>
      <c r="JU454">
        <v>99.76220000000001</v>
      </c>
    </row>
    <row r="455" spans="1:281">
      <c r="A455">
        <v>439</v>
      </c>
      <c r="B455">
        <v>1662657558.5</v>
      </c>
      <c r="C455">
        <v>6532.900000095367</v>
      </c>
      <c r="D455" t="s">
        <v>1304</v>
      </c>
      <c r="E455" t="s">
        <v>1305</v>
      </c>
      <c r="F455">
        <v>5</v>
      </c>
      <c r="G455" t="s">
        <v>999</v>
      </c>
      <c r="H455" t="s">
        <v>416</v>
      </c>
      <c r="I455">
        <v>1662657550.56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1283.255443579848</v>
      </c>
      <c r="AK455">
        <v>1227.127636363637</v>
      </c>
      <c r="AL455">
        <v>3.355733001431157</v>
      </c>
      <c r="AM455">
        <v>64.66516041558027</v>
      </c>
      <c r="AN455">
        <f>(AP455 - AO455 + DI455*1E3/(8.314*(DK455+273.15)) * AR455/DH455 * AQ455) * DH455/(100*CV455) * 1000/(1000 - AP455)</f>
        <v>0</v>
      </c>
      <c r="AO455">
        <v>15.74128446327324</v>
      </c>
      <c r="AP455">
        <v>21.81272724458206</v>
      </c>
      <c r="AQ455">
        <v>0.001558860657360551</v>
      </c>
      <c r="AR455">
        <v>93.32963312263985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1662657550.56</v>
      </c>
      <c r="DB455">
        <v>1174.718</v>
      </c>
      <c r="DC455">
        <v>1248.04</v>
      </c>
      <c r="DD455">
        <v>21.782108</v>
      </c>
      <c r="DE455">
        <v>15.668712</v>
      </c>
      <c r="DF455">
        <v>1181.1696</v>
      </c>
      <c r="DG455">
        <v>21.935536</v>
      </c>
      <c r="DH455">
        <v>500.01432</v>
      </c>
      <c r="DI455">
        <v>90.68616400000001</v>
      </c>
      <c r="DJ455">
        <v>0.100002944</v>
      </c>
      <c r="DK455">
        <v>28.94078</v>
      </c>
      <c r="DL455">
        <v>28.561096</v>
      </c>
      <c r="DM455">
        <v>999.9</v>
      </c>
      <c r="DN455">
        <v>0</v>
      </c>
      <c r="DO455">
        <v>0</v>
      </c>
      <c r="DP455">
        <v>10003.614</v>
      </c>
      <c r="DQ455">
        <v>0</v>
      </c>
      <c r="DR455">
        <v>158.28552</v>
      </c>
      <c r="DS455">
        <v>-73.321872</v>
      </c>
      <c r="DT455">
        <v>1200.876</v>
      </c>
      <c r="DU455">
        <v>1267.9084</v>
      </c>
      <c r="DV455">
        <v>6.1133804</v>
      </c>
      <c r="DW455">
        <v>1248.04</v>
      </c>
      <c r="DX455">
        <v>15.668712</v>
      </c>
      <c r="DY455">
        <v>1.9753336</v>
      </c>
      <c r="DZ455">
        <v>1.4209364</v>
      </c>
      <c r="EA455">
        <v>17.248004</v>
      </c>
      <c r="EB455">
        <v>12.14268</v>
      </c>
      <c r="EC455">
        <v>1499.9828</v>
      </c>
      <c r="ED455">
        <v>0.9729954000000001</v>
      </c>
      <c r="EE455">
        <v>0.027004576</v>
      </c>
      <c r="EF455">
        <v>0</v>
      </c>
      <c r="EG455">
        <v>2.297908</v>
      </c>
      <c r="EH455">
        <v>0</v>
      </c>
      <c r="EI455">
        <v>16109.952</v>
      </c>
      <c r="EJ455">
        <v>12533.212</v>
      </c>
      <c r="EK455">
        <v>40.70716</v>
      </c>
      <c r="EL455">
        <v>42.5</v>
      </c>
      <c r="EM455">
        <v>41.25</v>
      </c>
      <c r="EN455">
        <v>41.5</v>
      </c>
      <c r="EO455">
        <v>40.062</v>
      </c>
      <c r="EP455">
        <v>1459.4728</v>
      </c>
      <c r="EQ455">
        <v>40.51</v>
      </c>
      <c r="ER455">
        <v>0</v>
      </c>
      <c r="ES455">
        <v>1662657558.5</v>
      </c>
      <c r="ET455">
        <v>0</v>
      </c>
      <c r="EU455">
        <v>2.291430769230769</v>
      </c>
      <c r="EV455">
        <v>-1.132704272026471</v>
      </c>
      <c r="EW455">
        <v>-193.5418800953235</v>
      </c>
      <c r="EX455">
        <v>16108.55769230769</v>
      </c>
      <c r="EY455">
        <v>15</v>
      </c>
      <c r="EZ455">
        <v>0</v>
      </c>
      <c r="FA455" t="s">
        <v>419</v>
      </c>
      <c r="FB455">
        <v>1662142938.1</v>
      </c>
      <c r="FC455">
        <v>1662142938.1</v>
      </c>
      <c r="FD455">
        <v>0</v>
      </c>
      <c r="FE455">
        <v>0.077</v>
      </c>
      <c r="FF455">
        <v>-0.133</v>
      </c>
      <c r="FG455">
        <v>-3.393</v>
      </c>
      <c r="FH455">
        <v>-0.24</v>
      </c>
      <c r="FI455">
        <v>419</v>
      </c>
      <c r="FJ455">
        <v>24</v>
      </c>
      <c r="FK455">
        <v>0.26</v>
      </c>
      <c r="FL455">
        <v>0.23</v>
      </c>
      <c r="FM455">
        <v>-73.0213325</v>
      </c>
      <c r="FN455">
        <v>-4.609039024390175</v>
      </c>
      <c r="FO455">
        <v>1.961770130441829</v>
      </c>
      <c r="FP455">
        <v>0</v>
      </c>
      <c r="FQ455">
        <v>2.323141176470588</v>
      </c>
      <c r="FR455">
        <v>-0.9148265837921749</v>
      </c>
      <c r="FS455">
        <v>0.2286167910019465</v>
      </c>
      <c r="FT455">
        <v>1</v>
      </c>
      <c r="FU455">
        <v>6.1394625</v>
      </c>
      <c r="FV455">
        <v>-0.8832781238274017</v>
      </c>
      <c r="FW455">
        <v>0.08999704002771421</v>
      </c>
      <c r="FX455">
        <v>0</v>
      </c>
      <c r="FY455">
        <v>1</v>
      </c>
      <c r="FZ455">
        <v>3</v>
      </c>
      <c r="GA455" t="s">
        <v>426</v>
      </c>
      <c r="GB455">
        <v>2.9745</v>
      </c>
      <c r="GC455">
        <v>2.71579</v>
      </c>
      <c r="GD455">
        <v>0.192431</v>
      </c>
      <c r="GE455">
        <v>0.197467</v>
      </c>
      <c r="GF455">
        <v>0.0994391</v>
      </c>
      <c r="GG455">
        <v>0.0775962</v>
      </c>
      <c r="GH455">
        <v>25301.4</v>
      </c>
      <c r="GI455">
        <v>25269.4</v>
      </c>
      <c r="GJ455">
        <v>29167.7</v>
      </c>
      <c r="GK455">
        <v>29156.7</v>
      </c>
      <c r="GL455">
        <v>34834.3</v>
      </c>
      <c r="GM455">
        <v>35742.7</v>
      </c>
      <c r="GN455">
        <v>41108.7</v>
      </c>
      <c r="GO455">
        <v>41531.9</v>
      </c>
      <c r="GP455">
        <v>1.8962</v>
      </c>
      <c r="GQ455">
        <v>2.24265</v>
      </c>
      <c r="GR455">
        <v>-0.0231862</v>
      </c>
      <c r="GS455">
        <v>0</v>
      </c>
      <c r="GT455">
        <v>28.9669</v>
      </c>
      <c r="GU455">
        <v>999.9</v>
      </c>
      <c r="GV455">
        <v>37.7</v>
      </c>
      <c r="GW455">
        <v>36.8</v>
      </c>
      <c r="GX455">
        <v>25.9226</v>
      </c>
      <c r="GY455">
        <v>63.19</v>
      </c>
      <c r="GZ455">
        <v>21.4704</v>
      </c>
      <c r="HA455">
        <v>2</v>
      </c>
      <c r="HB455">
        <v>0.486423</v>
      </c>
      <c r="HC455">
        <v>3.13724</v>
      </c>
      <c r="HD455">
        <v>20.3579</v>
      </c>
      <c r="HE455">
        <v>5.2092</v>
      </c>
      <c r="HF455">
        <v>12.0101</v>
      </c>
      <c r="HG455">
        <v>4.98485</v>
      </c>
      <c r="HH455">
        <v>3.28635</v>
      </c>
      <c r="HI455">
        <v>9999</v>
      </c>
      <c r="HJ455">
        <v>9999</v>
      </c>
      <c r="HK455">
        <v>9999</v>
      </c>
      <c r="HL455">
        <v>222.8</v>
      </c>
      <c r="HM455">
        <v>1.86752</v>
      </c>
      <c r="HN455">
        <v>1.8666</v>
      </c>
      <c r="HO455">
        <v>1.86595</v>
      </c>
      <c r="HP455">
        <v>1.86584</v>
      </c>
      <c r="HQ455">
        <v>1.86771</v>
      </c>
      <c r="HR455">
        <v>1.87012</v>
      </c>
      <c r="HS455">
        <v>1.86876</v>
      </c>
      <c r="HT455">
        <v>1.87026</v>
      </c>
      <c r="HU455">
        <v>0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-6.54</v>
      </c>
      <c r="II455">
        <v>-0.1531</v>
      </c>
      <c r="IJ455">
        <v>-2.516739542632623</v>
      </c>
      <c r="IK455">
        <v>-0.003475500162460642</v>
      </c>
      <c r="IL455">
        <v>1.125610701116577E-07</v>
      </c>
      <c r="IM455">
        <v>8.211969671259291E-12</v>
      </c>
      <c r="IN455">
        <v>-0.1937301274936507</v>
      </c>
      <c r="IO455">
        <v>-0.01384364534232655</v>
      </c>
      <c r="IP455">
        <v>0.00103161831321913</v>
      </c>
      <c r="IQ455">
        <v>-1.444183994753534E-05</v>
      </c>
      <c r="IR455">
        <v>3</v>
      </c>
      <c r="IS455">
        <v>2339</v>
      </c>
      <c r="IT455">
        <v>1</v>
      </c>
      <c r="IU455">
        <v>31</v>
      </c>
      <c r="IV455">
        <v>8577</v>
      </c>
      <c r="IW455">
        <v>8577</v>
      </c>
      <c r="IX455">
        <v>3.1604</v>
      </c>
      <c r="IY455">
        <v>2.20093</v>
      </c>
      <c r="IZ455">
        <v>1.94702</v>
      </c>
      <c r="JA455">
        <v>2.63306</v>
      </c>
      <c r="JB455">
        <v>2.19482</v>
      </c>
      <c r="JC455">
        <v>2.40234</v>
      </c>
      <c r="JD455">
        <v>40.5787</v>
      </c>
      <c r="JE455">
        <v>14.2634</v>
      </c>
      <c r="JF455">
        <v>18</v>
      </c>
      <c r="JG455">
        <v>536.487</v>
      </c>
      <c r="JH455">
        <v>773.419</v>
      </c>
      <c r="JI455">
        <v>25.0022</v>
      </c>
      <c r="JJ455">
        <v>33.4168</v>
      </c>
      <c r="JK455">
        <v>30.0005</v>
      </c>
      <c r="JL455">
        <v>33.3574</v>
      </c>
      <c r="JM455">
        <v>33.2668</v>
      </c>
      <c r="JN455">
        <v>63.1502</v>
      </c>
      <c r="JO455">
        <v>36.7707</v>
      </c>
      <c r="JP455">
        <v>0</v>
      </c>
      <c r="JQ455">
        <v>25</v>
      </c>
      <c r="JR455">
        <v>1256.65</v>
      </c>
      <c r="JS455">
        <v>15.9421</v>
      </c>
      <c r="JT455">
        <v>99.7777</v>
      </c>
      <c r="JU455">
        <v>99.7623</v>
      </c>
    </row>
    <row r="456" spans="1:281">
      <c r="A456">
        <v>440</v>
      </c>
      <c r="B456">
        <v>1662657562</v>
      </c>
      <c r="C456">
        <v>6536.400000095367</v>
      </c>
      <c r="D456" t="s">
        <v>1306</v>
      </c>
      <c r="E456" t="s">
        <v>1307</v>
      </c>
      <c r="F456">
        <v>5</v>
      </c>
      <c r="G456" t="s">
        <v>999</v>
      </c>
      <c r="H456" t="s">
        <v>416</v>
      </c>
      <c r="I456">
        <v>1662657554.3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1302.639208728999</v>
      </c>
      <c r="AK456">
        <v>1241.827515151515</v>
      </c>
      <c r="AL456">
        <v>4.167739886615854</v>
      </c>
      <c r="AM456">
        <v>64.66516041558027</v>
      </c>
      <c r="AN456">
        <f>(AP456 - AO456 + DI456*1E3/(8.314*(DK456+273.15)) * AR456/DH456 * AQ456) * DH456/(100*CV456) * 1000/(1000 - AP456)</f>
        <v>0</v>
      </c>
      <c r="AO456">
        <v>15.78550703062527</v>
      </c>
      <c r="AP456">
        <v>21.83678823529413</v>
      </c>
      <c r="AQ456">
        <v>0.006159587364692275</v>
      </c>
      <c r="AR456">
        <v>93.32963312263985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1662657554.3</v>
      </c>
      <c r="DB456">
        <v>1188.0912</v>
      </c>
      <c r="DC456">
        <v>1262.934</v>
      </c>
      <c r="DD456">
        <v>21.792944</v>
      </c>
      <c r="DE456">
        <v>15.745736</v>
      </c>
      <c r="DF456">
        <v>1194.5848</v>
      </c>
      <c r="DG456">
        <v>21.94626</v>
      </c>
      <c r="DH456">
        <v>500.00864</v>
      </c>
      <c r="DI456">
        <v>90.686528</v>
      </c>
      <c r="DJ456">
        <v>0.09998222</v>
      </c>
      <c r="DK456">
        <v>28.944744</v>
      </c>
      <c r="DL456">
        <v>28.576076</v>
      </c>
      <c r="DM456">
        <v>999.9</v>
      </c>
      <c r="DN456">
        <v>0</v>
      </c>
      <c r="DO456">
        <v>0</v>
      </c>
      <c r="DP456">
        <v>10004.4888</v>
      </c>
      <c r="DQ456">
        <v>0</v>
      </c>
      <c r="DR456">
        <v>158.08424</v>
      </c>
      <c r="DS456">
        <v>-74.84318399999999</v>
      </c>
      <c r="DT456">
        <v>1214.5612</v>
      </c>
      <c r="DU456">
        <v>1283.1408</v>
      </c>
      <c r="DV456">
        <v>6.0471972</v>
      </c>
      <c r="DW456">
        <v>1262.934</v>
      </c>
      <c r="DX456">
        <v>15.745736</v>
      </c>
      <c r="DY456">
        <v>1.976324</v>
      </c>
      <c r="DZ456">
        <v>1.4279256</v>
      </c>
      <c r="EA456">
        <v>17.25592</v>
      </c>
      <c r="EB456">
        <v>12.2172</v>
      </c>
      <c r="EC456">
        <v>1499.9792</v>
      </c>
      <c r="ED456">
        <v>0.9729954000000001</v>
      </c>
      <c r="EE456">
        <v>0.027004576</v>
      </c>
      <c r="EF456">
        <v>0</v>
      </c>
      <c r="EG456">
        <v>2.318364</v>
      </c>
      <c r="EH456">
        <v>0</v>
      </c>
      <c r="EI456">
        <v>16097.052</v>
      </c>
      <c r="EJ456">
        <v>12533.176</v>
      </c>
      <c r="EK456">
        <v>40.71724</v>
      </c>
      <c r="EL456">
        <v>42.5</v>
      </c>
      <c r="EM456">
        <v>41.25</v>
      </c>
      <c r="EN456">
        <v>41.50744</v>
      </c>
      <c r="EO456">
        <v>40.062</v>
      </c>
      <c r="EP456">
        <v>1459.4692</v>
      </c>
      <c r="EQ456">
        <v>40.51</v>
      </c>
      <c r="ER456">
        <v>0</v>
      </c>
      <c r="ES456">
        <v>1662657562.1</v>
      </c>
      <c r="ET456">
        <v>0</v>
      </c>
      <c r="EU456">
        <v>2.310146153846154</v>
      </c>
      <c r="EV456">
        <v>-0.3841572706858819</v>
      </c>
      <c r="EW456">
        <v>-201.0427350306331</v>
      </c>
      <c r="EX456">
        <v>16096.26538461538</v>
      </c>
      <c r="EY456">
        <v>15</v>
      </c>
      <c r="EZ456">
        <v>0</v>
      </c>
      <c r="FA456" t="s">
        <v>419</v>
      </c>
      <c r="FB456">
        <v>1662142938.1</v>
      </c>
      <c r="FC456">
        <v>1662142938.1</v>
      </c>
      <c r="FD456">
        <v>0</v>
      </c>
      <c r="FE456">
        <v>0.077</v>
      </c>
      <c r="FF456">
        <v>-0.133</v>
      </c>
      <c r="FG456">
        <v>-3.393</v>
      </c>
      <c r="FH456">
        <v>-0.24</v>
      </c>
      <c r="FI456">
        <v>419</v>
      </c>
      <c r="FJ456">
        <v>24</v>
      </c>
      <c r="FK456">
        <v>0.26</v>
      </c>
      <c r="FL456">
        <v>0.23</v>
      </c>
      <c r="FM456">
        <v>-74.07089999999999</v>
      </c>
      <c r="FN456">
        <v>-13.9421606003752</v>
      </c>
      <c r="FO456">
        <v>2.74970824579627</v>
      </c>
      <c r="FP456">
        <v>0</v>
      </c>
      <c r="FQ456">
        <v>2.32244705882353</v>
      </c>
      <c r="FR456">
        <v>-0.4517799869256481</v>
      </c>
      <c r="FS456">
        <v>0.2305986967914991</v>
      </c>
      <c r="FT456">
        <v>1</v>
      </c>
      <c r="FU456">
        <v>6.09813475</v>
      </c>
      <c r="FV456">
        <v>-1.052228780487804</v>
      </c>
      <c r="FW456">
        <v>0.1032685407563092</v>
      </c>
      <c r="FX456">
        <v>0</v>
      </c>
      <c r="FY456">
        <v>1</v>
      </c>
      <c r="FZ456">
        <v>3</v>
      </c>
      <c r="GA456" t="s">
        <v>426</v>
      </c>
      <c r="GB456">
        <v>2.97453</v>
      </c>
      <c r="GC456">
        <v>2.71552</v>
      </c>
      <c r="GD456">
        <v>0.193886</v>
      </c>
      <c r="GE456">
        <v>0.198701</v>
      </c>
      <c r="GF456">
        <v>0.0995265</v>
      </c>
      <c r="GG456">
        <v>0.07773679999999999</v>
      </c>
      <c r="GH456">
        <v>25255.7</v>
      </c>
      <c r="GI456">
        <v>25230.4</v>
      </c>
      <c r="GJ456">
        <v>29167.7</v>
      </c>
      <c r="GK456">
        <v>29156.6</v>
      </c>
      <c r="GL456">
        <v>34830.8</v>
      </c>
      <c r="GM456">
        <v>35737.3</v>
      </c>
      <c r="GN456">
        <v>41108.6</v>
      </c>
      <c r="GO456">
        <v>41532</v>
      </c>
      <c r="GP456">
        <v>1.89613</v>
      </c>
      <c r="GQ456">
        <v>2.2426</v>
      </c>
      <c r="GR456">
        <v>-0.0228658</v>
      </c>
      <c r="GS456">
        <v>0</v>
      </c>
      <c r="GT456">
        <v>28.9726</v>
      </c>
      <c r="GU456">
        <v>999.9</v>
      </c>
      <c r="GV456">
        <v>37.7</v>
      </c>
      <c r="GW456">
        <v>36.8</v>
      </c>
      <c r="GX456">
        <v>25.9245</v>
      </c>
      <c r="GY456">
        <v>63.39</v>
      </c>
      <c r="GZ456">
        <v>21.4463</v>
      </c>
      <c r="HA456">
        <v>2</v>
      </c>
      <c r="HB456">
        <v>0.486545</v>
      </c>
      <c r="HC456">
        <v>3.14116</v>
      </c>
      <c r="HD456">
        <v>20.3578</v>
      </c>
      <c r="HE456">
        <v>5.2092</v>
      </c>
      <c r="HF456">
        <v>12.0099</v>
      </c>
      <c r="HG456">
        <v>4.9844</v>
      </c>
      <c r="HH456">
        <v>3.28625</v>
      </c>
      <c r="HI456">
        <v>9999</v>
      </c>
      <c r="HJ456">
        <v>9999</v>
      </c>
      <c r="HK456">
        <v>9999</v>
      </c>
      <c r="HL456">
        <v>222.8</v>
      </c>
      <c r="HM456">
        <v>1.86752</v>
      </c>
      <c r="HN456">
        <v>1.86659</v>
      </c>
      <c r="HO456">
        <v>1.86592</v>
      </c>
      <c r="HP456">
        <v>1.86584</v>
      </c>
      <c r="HQ456">
        <v>1.86768</v>
      </c>
      <c r="HR456">
        <v>1.87012</v>
      </c>
      <c r="HS456">
        <v>1.86876</v>
      </c>
      <c r="HT456">
        <v>1.87027</v>
      </c>
      <c r="HU456">
        <v>0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-6.59</v>
      </c>
      <c r="II456">
        <v>-0.1529</v>
      </c>
      <c r="IJ456">
        <v>-2.516739542632623</v>
      </c>
      <c r="IK456">
        <v>-0.003475500162460642</v>
      </c>
      <c r="IL456">
        <v>1.125610701116577E-07</v>
      </c>
      <c r="IM456">
        <v>8.211969671259291E-12</v>
      </c>
      <c r="IN456">
        <v>-0.1937301274936507</v>
      </c>
      <c r="IO456">
        <v>-0.01384364534232655</v>
      </c>
      <c r="IP456">
        <v>0.00103161831321913</v>
      </c>
      <c r="IQ456">
        <v>-1.444183994753534E-05</v>
      </c>
      <c r="IR456">
        <v>3</v>
      </c>
      <c r="IS456">
        <v>2339</v>
      </c>
      <c r="IT456">
        <v>1</v>
      </c>
      <c r="IU456">
        <v>31</v>
      </c>
      <c r="IV456">
        <v>8577.1</v>
      </c>
      <c r="IW456">
        <v>8577.1</v>
      </c>
      <c r="IX456">
        <v>3.21167</v>
      </c>
      <c r="IY456">
        <v>2.20947</v>
      </c>
      <c r="IZ456">
        <v>1.94702</v>
      </c>
      <c r="JA456">
        <v>2.63306</v>
      </c>
      <c r="JB456">
        <v>2.19482</v>
      </c>
      <c r="JC456">
        <v>2.39502</v>
      </c>
      <c r="JD456">
        <v>40.5787</v>
      </c>
      <c r="JE456">
        <v>14.2546</v>
      </c>
      <c r="JF456">
        <v>18</v>
      </c>
      <c r="JG456">
        <v>536.443</v>
      </c>
      <c r="JH456">
        <v>773.394</v>
      </c>
      <c r="JI456">
        <v>25.0016</v>
      </c>
      <c r="JJ456">
        <v>33.4194</v>
      </c>
      <c r="JK456">
        <v>30.0004</v>
      </c>
      <c r="JL456">
        <v>33.3586</v>
      </c>
      <c r="JM456">
        <v>33.2686</v>
      </c>
      <c r="JN456">
        <v>64.2684</v>
      </c>
      <c r="JO456">
        <v>36.7707</v>
      </c>
      <c r="JP456">
        <v>0</v>
      </c>
      <c r="JQ456">
        <v>25</v>
      </c>
      <c r="JR456">
        <v>1270.02</v>
      </c>
      <c r="JS456">
        <v>15.9679</v>
      </c>
      <c r="JT456">
        <v>99.7775</v>
      </c>
      <c r="JU456">
        <v>99.7623</v>
      </c>
    </row>
    <row r="457" spans="1:281">
      <c r="A457">
        <v>441</v>
      </c>
      <c r="B457">
        <v>1662657563.5</v>
      </c>
      <c r="C457">
        <v>6537.900000095367</v>
      </c>
      <c r="D457" t="s">
        <v>1308</v>
      </c>
      <c r="E457" t="s">
        <v>1309</v>
      </c>
      <c r="F457">
        <v>5</v>
      </c>
      <c r="G457" t="s">
        <v>999</v>
      </c>
      <c r="H457" t="s">
        <v>416</v>
      </c>
      <c r="I457">
        <v>1662657555.56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1309.090493996733</v>
      </c>
      <c r="AK457">
        <v>1248.085030303029</v>
      </c>
      <c r="AL457">
        <v>4.294870841642802</v>
      </c>
      <c r="AM457">
        <v>64.66516041558027</v>
      </c>
      <c r="AN457">
        <f>(AP457 - AO457 + DI457*1E3/(8.314*(DK457+273.15)) * AR457/DH457 * AQ457) * DH457/(100*CV457) * 1000/(1000 - AP457)</f>
        <v>0</v>
      </c>
      <c r="AO457">
        <v>15.83770870199632</v>
      </c>
      <c r="AP457">
        <v>21.84932662538701</v>
      </c>
      <c r="AQ457">
        <v>0.005631946975853027</v>
      </c>
      <c r="AR457">
        <v>93.32963312263985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1662657555.56</v>
      </c>
      <c r="DB457">
        <v>1192.75</v>
      </c>
      <c r="DC457">
        <v>1267.5244</v>
      </c>
      <c r="DD457">
        <v>21.798708</v>
      </c>
      <c r="DE457">
        <v>15.77166</v>
      </c>
      <c r="DF457">
        <v>1199.2588</v>
      </c>
      <c r="DG457">
        <v>21.951968</v>
      </c>
      <c r="DH457">
        <v>500.0058</v>
      </c>
      <c r="DI457">
        <v>90.6865</v>
      </c>
      <c r="DJ457">
        <v>0.099994324</v>
      </c>
      <c r="DK457">
        <v>28.946336</v>
      </c>
      <c r="DL457">
        <v>28.580776</v>
      </c>
      <c r="DM457">
        <v>999.9</v>
      </c>
      <c r="DN457">
        <v>0</v>
      </c>
      <c r="DO457">
        <v>0</v>
      </c>
      <c r="DP457">
        <v>10002.8888</v>
      </c>
      <c r="DQ457">
        <v>0</v>
      </c>
      <c r="DR457">
        <v>158.0256</v>
      </c>
      <c r="DS457">
        <v>-74.77414800000001</v>
      </c>
      <c r="DT457">
        <v>1219.3316</v>
      </c>
      <c r="DU457">
        <v>1287.8384</v>
      </c>
      <c r="DV457">
        <v>6.0270384</v>
      </c>
      <c r="DW457">
        <v>1267.5244</v>
      </c>
      <c r="DX457">
        <v>15.77166</v>
      </c>
      <c r="DY457">
        <v>1.9768468</v>
      </c>
      <c r="DZ457">
        <v>1.4302764</v>
      </c>
      <c r="EA457">
        <v>17.260096</v>
      </c>
      <c r="EB457">
        <v>12.242252</v>
      </c>
      <c r="EC457">
        <v>1499.9908</v>
      </c>
      <c r="ED457">
        <v>0.9729956</v>
      </c>
      <c r="EE457">
        <v>0.027004364</v>
      </c>
      <c r="EF457">
        <v>0</v>
      </c>
      <c r="EG457">
        <v>2.305888</v>
      </c>
      <c r="EH457">
        <v>0</v>
      </c>
      <c r="EI457">
        <v>16093.156</v>
      </c>
      <c r="EJ457">
        <v>12533.272</v>
      </c>
      <c r="EK457">
        <v>40.72228</v>
      </c>
      <c r="EL457">
        <v>42.5</v>
      </c>
      <c r="EM457">
        <v>41.25</v>
      </c>
      <c r="EN457">
        <v>41.5124</v>
      </c>
      <c r="EO457">
        <v>40.062</v>
      </c>
      <c r="EP457">
        <v>1459.4808</v>
      </c>
      <c r="EQ457">
        <v>40.51</v>
      </c>
      <c r="ER457">
        <v>0</v>
      </c>
      <c r="ES457">
        <v>1662657563.3</v>
      </c>
      <c r="ET457">
        <v>0</v>
      </c>
      <c r="EU457">
        <v>2.278688461538461</v>
      </c>
      <c r="EV457">
        <v>-0.498006842288344</v>
      </c>
      <c r="EW457">
        <v>-196.4820513761719</v>
      </c>
      <c r="EX457">
        <v>16092.61153846154</v>
      </c>
      <c r="EY457">
        <v>15</v>
      </c>
      <c r="EZ457">
        <v>0</v>
      </c>
      <c r="FA457" t="s">
        <v>419</v>
      </c>
      <c r="FB457">
        <v>1662142938.1</v>
      </c>
      <c r="FC457">
        <v>1662142938.1</v>
      </c>
      <c r="FD457">
        <v>0</v>
      </c>
      <c r="FE457">
        <v>0.077</v>
      </c>
      <c r="FF457">
        <v>-0.133</v>
      </c>
      <c r="FG457">
        <v>-3.393</v>
      </c>
      <c r="FH457">
        <v>-0.24</v>
      </c>
      <c r="FI457">
        <v>419</v>
      </c>
      <c r="FJ457">
        <v>24</v>
      </c>
      <c r="FK457">
        <v>0.26</v>
      </c>
      <c r="FL457">
        <v>0.23</v>
      </c>
      <c r="FM457">
        <v>-74.3025275</v>
      </c>
      <c r="FN457">
        <v>-14.06918386491551</v>
      </c>
      <c r="FO457">
        <v>2.757247839149349</v>
      </c>
      <c r="FP457">
        <v>0</v>
      </c>
      <c r="FQ457">
        <v>2.320138235294118</v>
      </c>
      <c r="FR457">
        <v>-0.3937463728428367</v>
      </c>
      <c r="FS457">
        <v>0.2223541928263869</v>
      </c>
      <c r="FT457">
        <v>1</v>
      </c>
      <c r="FU457">
        <v>6.084288</v>
      </c>
      <c r="FV457">
        <v>-1.054646228893062</v>
      </c>
      <c r="FW457">
        <v>0.1034502737840746</v>
      </c>
      <c r="FX457">
        <v>0</v>
      </c>
      <c r="FY457">
        <v>1</v>
      </c>
      <c r="FZ457">
        <v>3</v>
      </c>
      <c r="GA457" t="s">
        <v>426</v>
      </c>
      <c r="GB457">
        <v>2.97444</v>
      </c>
      <c r="GC457">
        <v>2.7156</v>
      </c>
      <c r="GD457">
        <v>0.194469</v>
      </c>
      <c r="GE457">
        <v>0.199106</v>
      </c>
      <c r="GF457">
        <v>0.09955609999999999</v>
      </c>
      <c r="GG457">
        <v>0.0777468</v>
      </c>
      <c r="GH457">
        <v>25237.3</v>
      </c>
      <c r="GI457">
        <v>25217.7</v>
      </c>
      <c r="GJ457">
        <v>29167.6</v>
      </c>
      <c r="GK457">
        <v>29156.8</v>
      </c>
      <c r="GL457">
        <v>34829.7</v>
      </c>
      <c r="GM457">
        <v>35737.2</v>
      </c>
      <c r="GN457">
        <v>41108.6</v>
      </c>
      <c r="GO457">
        <v>41532.2</v>
      </c>
      <c r="GP457">
        <v>1.896</v>
      </c>
      <c r="GQ457">
        <v>2.2426</v>
      </c>
      <c r="GR457">
        <v>-0.022769</v>
      </c>
      <c r="GS457">
        <v>0</v>
      </c>
      <c r="GT457">
        <v>28.9745</v>
      </c>
      <c r="GU457">
        <v>999.9</v>
      </c>
      <c r="GV457">
        <v>37.7</v>
      </c>
      <c r="GW457">
        <v>36.8</v>
      </c>
      <c r="GX457">
        <v>25.9275</v>
      </c>
      <c r="GY457">
        <v>63.5</v>
      </c>
      <c r="GZ457">
        <v>21.4543</v>
      </c>
      <c r="HA457">
        <v>2</v>
      </c>
      <c r="HB457">
        <v>0.486743</v>
      </c>
      <c r="HC457">
        <v>3.14224</v>
      </c>
      <c r="HD457">
        <v>20.3576</v>
      </c>
      <c r="HE457">
        <v>5.2083</v>
      </c>
      <c r="HF457">
        <v>12.0099</v>
      </c>
      <c r="HG457">
        <v>4.98425</v>
      </c>
      <c r="HH457">
        <v>3.2861</v>
      </c>
      <c r="HI457">
        <v>9999</v>
      </c>
      <c r="HJ457">
        <v>9999</v>
      </c>
      <c r="HK457">
        <v>9999</v>
      </c>
      <c r="HL457">
        <v>222.8</v>
      </c>
      <c r="HM457">
        <v>1.86752</v>
      </c>
      <c r="HN457">
        <v>1.86659</v>
      </c>
      <c r="HO457">
        <v>1.86592</v>
      </c>
      <c r="HP457">
        <v>1.86584</v>
      </c>
      <c r="HQ457">
        <v>1.86768</v>
      </c>
      <c r="HR457">
        <v>1.87012</v>
      </c>
      <c r="HS457">
        <v>1.86876</v>
      </c>
      <c r="HT457">
        <v>1.87027</v>
      </c>
      <c r="HU457">
        <v>0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-6.61</v>
      </c>
      <c r="II457">
        <v>-0.1527</v>
      </c>
      <c r="IJ457">
        <v>-2.516739542632623</v>
      </c>
      <c r="IK457">
        <v>-0.003475500162460642</v>
      </c>
      <c r="IL457">
        <v>1.125610701116577E-07</v>
      </c>
      <c r="IM457">
        <v>8.211969671259291E-12</v>
      </c>
      <c r="IN457">
        <v>-0.1937301274936507</v>
      </c>
      <c r="IO457">
        <v>-0.01384364534232655</v>
      </c>
      <c r="IP457">
        <v>0.00103161831321913</v>
      </c>
      <c r="IQ457">
        <v>-1.444183994753534E-05</v>
      </c>
      <c r="IR457">
        <v>3</v>
      </c>
      <c r="IS457">
        <v>2339</v>
      </c>
      <c r="IT457">
        <v>1</v>
      </c>
      <c r="IU457">
        <v>31</v>
      </c>
      <c r="IV457">
        <v>8577.1</v>
      </c>
      <c r="IW457">
        <v>8577.1</v>
      </c>
      <c r="IX457">
        <v>3.22144</v>
      </c>
      <c r="IY457">
        <v>2.20581</v>
      </c>
      <c r="IZ457">
        <v>1.94702</v>
      </c>
      <c r="JA457">
        <v>2.63428</v>
      </c>
      <c r="JB457">
        <v>2.19482</v>
      </c>
      <c r="JC457">
        <v>2.3938</v>
      </c>
      <c r="JD457">
        <v>40.5787</v>
      </c>
      <c r="JE457">
        <v>14.2546</v>
      </c>
      <c r="JF457">
        <v>18</v>
      </c>
      <c r="JG457">
        <v>536.365</v>
      </c>
      <c r="JH457">
        <v>773.407</v>
      </c>
      <c r="JI457">
        <v>25.0014</v>
      </c>
      <c r="JJ457">
        <v>33.4205</v>
      </c>
      <c r="JK457">
        <v>30.0004</v>
      </c>
      <c r="JL457">
        <v>33.3597</v>
      </c>
      <c r="JM457">
        <v>33.2697</v>
      </c>
      <c r="JN457">
        <v>64.44929999999999</v>
      </c>
      <c r="JO457">
        <v>36.7707</v>
      </c>
      <c r="JP457">
        <v>0</v>
      </c>
      <c r="JQ457">
        <v>25</v>
      </c>
      <c r="JR457">
        <v>1344.86</v>
      </c>
      <c r="JS457">
        <v>15.9786</v>
      </c>
      <c r="JT457">
        <v>99.7774</v>
      </c>
      <c r="JU457">
        <v>99.7629</v>
      </c>
    </row>
    <row r="458" spans="1:281">
      <c r="A458">
        <v>442</v>
      </c>
      <c r="B458">
        <v>1662657567</v>
      </c>
      <c r="C458">
        <v>6541.400000095367</v>
      </c>
      <c r="D458" t="s">
        <v>1310</v>
      </c>
      <c r="E458" t="s">
        <v>1311</v>
      </c>
      <c r="F458">
        <v>5</v>
      </c>
      <c r="G458" t="s">
        <v>999</v>
      </c>
      <c r="H458" t="s">
        <v>416</v>
      </c>
      <c r="I458">
        <v>1662657559.3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1319.522985392218</v>
      </c>
      <c r="AK458">
        <v>1261.328121212121</v>
      </c>
      <c r="AL458">
        <v>3.815933870975327</v>
      </c>
      <c r="AM458">
        <v>64.66516041558027</v>
      </c>
      <c r="AN458">
        <f>(AP458 - AO458 + DI458*1E3/(8.314*(DK458+273.15)) * AR458/DH458 * AQ458) * DH458/(100*CV458) * 1000/(1000 - AP458)</f>
        <v>0</v>
      </c>
      <c r="AO458">
        <v>15.88748071495785</v>
      </c>
      <c r="AP458">
        <v>21.85888482972138</v>
      </c>
      <c r="AQ458">
        <v>0.01007563697733239</v>
      </c>
      <c r="AR458">
        <v>93.32963312263985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1662657559.3</v>
      </c>
      <c r="DB458">
        <v>1206.4904</v>
      </c>
      <c r="DC458">
        <v>1281.6184</v>
      </c>
      <c r="DD458">
        <v>21.819928</v>
      </c>
      <c r="DE458">
        <v>15.83306</v>
      </c>
      <c r="DF458">
        <v>1213.0432</v>
      </c>
      <c r="DG458">
        <v>21.97296799999999</v>
      </c>
      <c r="DH458">
        <v>500.01008</v>
      </c>
      <c r="DI458">
        <v>90.68616400000001</v>
      </c>
      <c r="DJ458">
        <v>0.100003384</v>
      </c>
      <c r="DK458">
        <v>28.950588</v>
      </c>
      <c r="DL458">
        <v>28.590584</v>
      </c>
      <c r="DM458">
        <v>999.9</v>
      </c>
      <c r="DN458">
        <v>0</v>
      </c>
      <c r="DO458">
        <v>0</v>
      </c>
      <c r="DP458">
        <v>10001.4868</v>
      </c>
      <c r="DQ458">
        <v>0</v>
      </c>
      <c r="DR458">
        <v>157.93216</v>
      </c>
      <c r="DS458">
        <v>-75.12744400000001</v>
      </c>
      <c r="DT458">
        <v>1233.4052</v>
      </c>
      <c r="DU458">
        <v>1302.2396</v>
      </c>
      <c r="DV458">
        <v>5.986864</v>
      </c>
      <c r="DW458">
        <v>1281.6184</v>
      </c>
      <c r="DX458">
        <v>15.83306</v>
      </c>
      <c r="DY458">
        <v>1.978764</v>
      </c>
      <c r="DZ458">
        <v>1.4358388</v>
      </c>
      <c r="EA458">
        <v>17.275412</v>
      </c>
      <c r="EB458">
        <v>12.301408</v>
      </c>
      <c r="EC458">
        <v>1499.9904</v>
      </c>
      <c r="ED458">
        <v>0.9729956</v>
      </c>
      <c r="EE458">
        <v>0.027004364</v>
      </c>
      <c r="EF458">
        <v>0</v>
      </c>
      <c r="EG458">
        <v>2.31026</v>
      </c>
      <c r="EH458">
        <v>0</v>
      </c>
      <c r="EI458">
        <v>16081.136</v>
      </c>
      <c r="EJ458">
        <v>12533.272</v>
      </c>
      <c r="EK458">
        <v>40.72479999999999</v>
      </c>
      <c r="EL458">
        <v>42.50992</v>
      </c>
      <c r="EM458">
        <v>41.25</v>
      </c>
      <c r="EN458">
        <v>41.51983999999999</v>
      </c>
      <c r="EO458">
        <v>40.06451999999999</v>
      </c>
      <c r="EP458">
        <v>1459.4804</v>
      </c>
      <c r="EQ458">
        <v>40.51</v>
      </c>
      <c r="ER458">
        <v>0</v>
      </c>
      <c r="ES458">
        <v>1662657566.9</v>
      </c>
      <c r="ET458">
        <v>0</v>
      </c>
      <c r="EU458">
        <v>2.276565384615385</v>
      </c>
      <c r="EV458">
        <v>1.266314523307109</v>
      </c>
      <c r="EW458">
        <v>-200.3897435524276</v>
      </c>
      <c r="EX458">
        <v>16081.06923076923</v>
      </c>
      <c r="EY458">
        <v>15</v>
      </c>
      <c r="EZ458">
        <v>0</v>
      </c>
      <c r="FA458" t="s">
        <v>419</v>
      </c>
      <c r="FB458">
        <v>1662142938.1</v>
      </c>
      <c r="FC458">
        <v>1662142938.1</v>
      </c>
      <c r="FD458">
        <v>0</v>
      </c>
      <c r="FE458">
        <v>0.077</v>
      </c>
      <c r="FF458">
        <v>-0.133</v>
      </c>
      <c r="FG458">
        <v>-3.393</v>
      </c>
      <c r="FH458">
        <v>-0.24</v>
      </c>
      <c r="FI458">
        <v>419</v>
      </c>
      <c r="FJ458">
        <v>24</v>
      </c>
      <c r="FK458">
        <v>0.26</v>
      </c>
      <c r="FL458">
        <v>0.23</v>
      </c>
      <c r="FM458">
        <v>-75.0107075</v>
      </c>
      <c r="FN458">
        <v>-8.456329080675372</v>
      </c>
      <c r="FO458">
        <v>2.55593097240394</v>
      </c>
      <c r="FP458">
        <v>0</v>
      </c>
      <c r="FQ458">
        <v>2.302370588235294</v>
      </c>
      <c r="FR458">
        <v>0.06800916553470197</v>
      </c>
      <c r="FS458">
        <v>0.2215952504394014</v>
      </c>
      <c r="FT458">
        <v>1</v>
      </c>
      <c r="FU458">
        <v>6.03152375</v>
      </c>
      <c r="FV458">
        <v>-0.8024446153846295</v>
      </c>
      <c r="FW458">
        <v>0.08390968277521672</v>
      </c>
      <c r="FX458">
        <v>0</v>
      </c>
      <c r="FY458">
        <v>1</v>
      </c>
      <c r="FZ458">
        <v>3</v>
      </c>
      <c r="GA458" t="s">
        <v>426</v>
      </c>
      <c r="GB458">
        <v>2.97457</v>
      </c>
      <c r="GC458">
        <v>2.71562</v>
      </c>
      <c r="GD458">
        <v>0.195773</v>
      </c>
      <c r="GE458">
        <v>0.200696</v>
      </c>
      <c r="GF458">
        <v>0.099574</v>
      </c>
      <c r="GG458">
        <v>0.0777602</v>
      </c>
      <c r="GH458">
        <v>25196.6</v>
      </c>
      <c r="GI458">
        <v>25166.9</v>
      </c>
      <c r="GJ458">
        <v>29168</v>
      </c>
      <c r="GK458">
        <v>29156.1</v>
      </c>
      <c r="GL458">
        <v>34829.5</v>
      </c>
      <c r="GM458">
        <v>35735.8</v>
      </c>
      <c r="GN458">
        <v>41109.2</v>
      </c>
      <c r="GO458">
        <v>41531.2</v>
      </c>
      <c r="GP458">
        <v>1.89603</v>
      </c>
      <c r="GQ458">
        <v>2.24265</v>
      </c>
      <c r="GR458">
        <v>-0.0230819</v>
      </c>
      <c r="GS458">
        <v>0</v>
      </c>
      <c r="GT458">
        <v>28.9786</v>
      </c>
      <c r="GU458">
        <v>999.9</v>
      </c>
      <c r="GV458">
        <v>37.7</v>
      </c>
      <c r="GW458">
        <v>36.8</v>
      </c>
      <c r="GX458">
        <v>25.9261</v>
      </c>
      <c r="GY458">
        <v>63.34</v>
      </c>
      <c r="GZ458">
        <v>21.5385</v>
      </c>
      <c r="HA458">
        <v>2</v>
      </c>
      <c r="HB458">
        <v>0.487002</v>
      </c>
      <c r="HC458">
        <v>3.14497</v>
      </c>
      <c r="HD458">
        <v>20.3576</v>
      </c>
      <c r="HE458">
        <v>5.20845</v>
      </c>
      <c r="HF458">
        <v>12.0099</v>
      </c>
      <c r="HG458">
        <v>4.98455</v>
      </c>
      <c r="HH458">
        <v>3.28628</v>
      </c>
      <c r="HI458">
        <v>9999</v>
      </c>
      <c r="HJ458">
        <v>9999</v>
      </c>
      <c r="HK458">
        <v>9999</v>
      </c>
      <c r="HL458">
        <v>222.8</v>
      </c>
      <c r="HM458">
        <v>1.86752</v>
      </c>
      <c r="HN458">
        <v>1.8666</v>
      </c>
      <c r="HO458">
        <v>1.86594</v>
      </c>
      <c r="HP458">
        <v>1.86584</v>
      </c>
      <c r="HQ458">
        <v>1.86768</v>
      </c>
      <c r="HR458">
        <v>1.87012</v>
      </c>
      <c r="HS458">
        <v>1.86877</v>
      </c>
      <c r="HT458">
        <v>1.87027</v>
      </c>
      <c r="HU458">
        <v>0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-6.65</v>
      </c>
      <c r="II458">
        <v>-0.1526</v>
      </c>
      <c r="IJ458">
        <v>-2.516739542632623</v>
      </c>
      <c r="IK458">
        <v>-0.003475500162460642</v>
      </c>
      <c r="IL458">
        <v>1.125610701116577E-07</v>
      </c>
      <c r="IM458">
        <v>8.211969671259291E-12</v>
      </c>
      <c r="IN458">
        <v>-0.1937301274936507</v>
      </c>
      <c r="IO458">
        <v>-0.01384364534232655</v>
      </c>
      <c r="IP458">
        <v>0.00103161831321913</v>
      </c>
      <c r="IQ458">
        <v>-1.444183994753534E-05</v>
      </c>
      <c r="IR458">
        <v>3</v>
      </c>
      <c r="IS458">
        <v>2339</v>
      </c>
      <c r="IT458">
        <v>1</v>
      </c>
      <c r="IU458">
        <v>31</v>
      </c>
      <c r="IV458">
        <v>8577.1</v>
      </c>
      <c r="IW458">
        <v>8577.1</v>
      </c>
      <c r="IX458">
        <v>3.21167</v>
      </c>
      <c r="IY458">
        <v>2.21191</v>
      </c>
      <c r="IZ458">
        <v>1.9458</v>
      </c>
      <c r="JA458">
        <v>2.63184</v>
      </c>
      <c r="JB458">
        <v>2.19482</v>
      </c>
      <c r="JC458">
        <v>2.38892</v>
      </c>
      <c r="JD458">
        <v>40.5787</v>
      </c>
      <c r="JE458">
        <v>14.2546</v>
      </c>
      <c r="JF458">
        <v>18</v>
      </c>
      <c r="JG458">
        <v>536.398</v>
      </c>
      <c r="JH458">
        <v>773.467</v>
      </c>
      <c r="JI458">
        <v>25.0011</v>
      </c>
      <c r="JJ458">
        <v>33.4224</v>
      </c>
      <c r="JK458">
        <v>30.0004</v>
      </c>
      <c r="JL458">
        <v>33.3615</v>
      </c>
      <c r="JM458">
        <v>33.2705</v>
      </c>
      <c r="JN458">
        <v>64.9796</v>
      </c>
      <c r="JO458">
        <v>36.465</v>
      </c>
      <c r="JP458">
        <v>0</v>
      </c>
      <c r="JQ458">
        <v>25</v>
      </c>
      <c r="JR458">
        <v>1358.23</v>
      </c>
      <c r="JS458">
        <v>16.0254</v>
      </c>
      <c r="JT458">
        <v>99.7787</v>
      </c>
      <c r="JU458">
        <v>99.76049999999999</v>
      </c>
    </row>
    <row r="459" spans="1:281">
      <c r="A459">
        <v>443</v>
      </c>
      <c r="B459">
        <v>1662657568.5</v>
      </c>
      <c r="C459">
        <v>6542.900000095367</v>
      </c>
      <c r="D459" t="s">
        <v>1312</v>
      </c>
      <c r="E459" t="s">
        <v>1313</v>
      </c>
      <c r="F459">
        <v>5</v>
      </c>
      <c r="G459" t="s">
        <v>999</v>
      </c>
      <c r="H459" t="s">
        <v>416</v>
      </c>
      <c r="I459">
        <v>1662657560.56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1326.914716464594</v>
      </c>
      <c r="AK459">
        <v>1267.586727272728</v>
      </c>
      <c r="AL459">
        <v>3.952952949187223</v>
      </c>
      <c r="AM459">
        <v>64.66516041558027</v>
      </c>
      <c r="AN459">
        <f>(AP459 - AO459 + DI459*1E3/(8.314*(DK459+273.15)) * AR459/DH459 * AQ459) * DH459/(100*CV459) * 1000/(1000 - AP459)</f>
        <v>0</v>
      </c>
      <c r="AO459">
        <v>15.89144226044125</v>
      </c>
      <c r="AP459">
        <v>21.85497698658413</v>
      </c>
      <c r="AQ459">
        <v>0.009653674711165914</v>
      </c>
      <c r="AR459">
        <v>93.32963312263985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1662657560.56</v>
      </c>
      <c r="DB459">
        <v>1211.146</v>
      </c>
      <c r="DC459">
        <v>1286.8072</v>
      </c>
      <c r="DD459">
        <v>21.826556</v>
      </c>
      <c r="DE459">
        <v>15.84788</v>
      </c>
      <c r="DF459">
        <v>1217.7132</v>
      </c>
      <c r="DG459">
        <v>21.979524</v>
      </c>
      <c r="DH459">
        <v>500.00756</v>
      </c>
      <c r="DI459">
        <v>90.68615600000001</v>
      </c>
      <c r="DJ459">
        <v>0.09998843600000001</v>
      </c>
      <c r="DK459">
        <v>28.951556</v>
      </c>
      <c r="DL459">
        <v>28.592948</v>
      </c>
      <c r="DM459">
        <v>999.9</v>
      </c>
      <c r="DN459">
        <v>0</v>
      </c>
      <c r="DO459">
        <v>0</v>
      </c>
      <c r="DP459">
        <v>10001.938</v>
      </c>
      <c r="DQ459">
        <v>0</v>
      </c>
      <c r="DR459">
        <v>157.91096</v>
      </c>
      <c r="DS459">
        <v>-75.660788</v>
      </c>
      <c r="DT459">
        <v>1238.1728</v>
      </c>
      <c r="DU459">
        <v>1307.5312</v>
      </c>
      <c r="DV459">
        <v>5.978669999999999</v>
      </c>
      <c r="DW459">
        <v>1286.8072</v>
      </c>
      <c r="DX459">
        <v>15.84788</v>
      </c>
      <c r="DY459">
        <v>1.9793648</v>
      </c>
      <c r="DZ459">
        <v>1.4371824</v>
      </c>
      <c r="EA459">
        <v>17.28022</v>
      </c>
      <c r="EB459">
        <v>12.315664</v>
      </c>
      <c r="EC459">
        <v>1500.0044</v>
      </c>
      <c r="ED459">
        <v>0.9729958</v>
      </c>
      <c r="EE459">
        <v>0.027004152</v>
      </c>
      <c r="EF459">
        <v>0</v>
      </c>
      <c r="EG459">
        <v>2.345816</v>
      </c>
      <c r="EH459">
        <v>0</v>
      </c>
      <c r="EI459">
        <v>16077.204</v>
      </c>
      <c r="EJ459">
        <v>12533.392</v>
      </c>
      <c r="EK459">
        <v>40.72984</v>
      </c>
      <c r="EL459">
        <v>42.50992</v>
      </c>
      <c r="EM459">
        <v>41.25</v>
      </c>
      <c r="EN459">
        <v>41.5248</v>
      </c>
      <c r="EO459">
        <v>40.06451999999999</v>
      </c>
      <c r="EP459">
        <v>1459.4944</v>
      </c>
      <c r="EQ459">
        <v>40.51</v>
      </c>
      <c r="ER459">
        <v>0</v>
      </c>
      <c r="ES459">
        <v>1662657568.7</v>
      </c>
      <c r="ET459">
        <v>0</v>
      </c>
      <c r="EU459">
        <v>2.35066</v>
      </c>
      <c r="EV459">
        <v>1.551499992801593</v>
      </c>
      <c r="EW459">
        <v>-186.9846153473173</v>
      </c>
      <c r="EX459">
        <v>16074.292</v>
      </c>
      <c r="EY459">
        <v>15</v>
      </c>
      <c r="EZ459">
        <v>0</v>
      </c>
      <c r="FA459" t="s">
        <v>419</v>
      </c>
      <c r="FB459">
        <v>1662142938.1</v>
      </c>
      <c r="FC459">
        <v>1662142938.1</v>
      </c>
      <c r="FD459">
        <v>0</v>
      </c>
      <c r="FE459">
        <v>0.077</v>
      </c>
      <c r="FF459">
        <v>-0.133</v>
      </c>
      <c r="FG459">
        <v>-3.393</v>
      </c>
      <c r="FH459">
        <v>-0.24</v>
      </c>
      <c r="FI459">
        <v>419</v>
      </c>
      <c r="FJ459">
        <v>24</v>
      </c>
      <c r="FK459">
        <v>0.26</v>
      </c>
      <c r="FL459">
        <v>0.23</v>
      </c>
      <c r="FM459">
        <v>-75.123215</v>
      </c>
      <c r="FN459">
        <v>-11.80666716697933</v>
      </c>
      <c r="FO459">
        <v>2.635323086411797</v>
      </c>
      <c r="FP459">
        <v>0</v>
      </c>
      <c r="FQ459">
        <v>2.317202941176471</v>
      </c>
      <c r="FR459">
        <v>-0.01296409559317352</v>
      </c>
      <c r="FS459">
        <v>0.2163157040412898</v>
      </c>
      <c r="FT459">
        <v>1</v>
      </c>
      <c r="FU459">
        <v>6.0189175</v>
      </c>
      <c r="FV459">
        <v>-0.6890141088180206</v>
      </c>
      <c r="FW459">
        <v>0.07384623300311266</v>
      </c>
      <c r="FX459">
        <v>0</v>
      </c>
      <c r="FY459">
        <v>1</v>
      </c>
      <c r="FZ459">
        <v>3</v>
      </c>
      <c r="GA459" t="s">
        <v>426</v>
      </c>
      <c r="GB459">
        <v>2.97452</v>
      </c>
      <c r="GC459">
        <v>2.7156</v>
      </c>
      <c r="GD459">
        <v>0.196376</v>
      </c>
      <c r="GE459">
        <v>0.201287</v>
      </c>
      <c r="GF459">
        <v>0.09956329999999999</v>
      </c>
      <c r="GG459">
        <v>0.0778073</v>
      </c>
      <c r="GH459">
        <v>25177.6</v>
      </c>
      <c r="GI459">
        <v>25148.1</v>
      </c>
      <c r="GJ459">
        <v>29167.9</v>
      </c>
      <c r="GK459">
        <v>29155.9</v>
      </c>
      <c r="GL459">
        <v>34829.8</v>
      </c>
      <c r="GM459">
        <v>35733.8</v>
      </c>
      <c r="GN459">
        <v>41109</v>
      </c>
      <c r="GO459">
        <v>41531</v>
      </c>
      <c r="GP459">
        <v>1.896</v>
      </c>
      <c r="GQ459">
        <v>2.24272</v>
      </c>
      <c r="GR459">
        <v>-0.0230446</v>
      </c>
      <c r="GS459">
        <v>0</v>
      </c>
      <c r="GT459">
        <v>28.9795</v>
      </c>
      <c r="GU459">
        <v>999.9</v>
      </c>
      <c r="GV459">
        <v>37.7</v>
      </c>
      <c r="GW459">
        <v>36.8</v>
      </c>
      <c r="GX459">
        <v>25.9261</v>
      </c>
      <c r="GY459">
        <v>63.15</v>
      </c>
      <c r="GZ459">
        <v>21.5585</v>
      </c>
      <c r="HA459">
        <v>2</v>
      </c>
      <c r="HB459">
        <v>0.487101</v>
      </c>
      <c r="HC459">
        <v>3.14603</v>
      </c>
      <c r="HD459">
        <v>20.3576</v>
      </c>
      <c r="HE459">
        <v>5.20905</v>
      </c>
      <c r="HF459">
        <v>12.0099</v>
      </c>
      <c r="HG459">
        <v>4.98465</v>
      </c>
      <c r="HH459">
        <v>3.2863</v>
      </c>
      <c r="HI459">
        <v>9999</v>
      </c>
      <c r="HJ459">
        <v>9999</v>
      </c>
      <c r="HK459">
        <v>9999</v>
      </c>
      <c r="HL459">
        <v>222.8</v>
      </c>
      <c r="HM459">
        <v>1.86752</v>
      </c>
      <c r="HN459">
        <v>1.86661</v>
      </c>
      <c r="HO459">
        <v>1.86596</v>
      </c>
      <c r="HP459">
        <v>1.86584</v>
      </c>
      <c r="HQ459">
        <v>1.86768</v>
      </c>
      <c r="HR459">
        <v>1.87012</v>
      </c>
      <c r="HS459">
        <v>1.86876</v>
      </c>
      <c r="HT459">
        <v>1.87026</v>
      </c>
      <c r="HU459">
        <v>0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-6.66</v>
      </c>
      <c r="II459">
        <v>-0.1527</v>
      </c>
      <c r="IJ459">
        <v>-2.516739542632623</v>
      </c>
      <c r="IK459">
        <v>-0.003475500162460642</v>
      </c>
      <c r="IL459">
        <v>1.125610701116577E-07</v>
      </c>
      <c r="IM459">
        <v>8.211969671259291E-12</v>
      </c>
      <c r="IN459">
        <v>-0.1937301274936507</v>
      </c>
      <c r="IO459">
        <v>-0.01384364534232655</v>
      </c>
      <c r="IP459">
        <v>0.00103161831321913</v>
      </c>
      <c r="IQ459">
        <v>-1.444183994753534E-05</v>
      </c>
      <c r="IR459">
        <v>3</v>
      </c>
      <c r="IS459">
        <v>2339</v>
      </c>
      <c r="IT459">
        <v>1</v>
      </c>
      <c r="IU459">
        <v>31</v>
      </c>
      <c r="IV459">
        <v>8577.200000000001</v>
      </c>
      <c r="IW459">
        <v>8577.200000000001</v>
      </c>
      <c r="IX459">
        <v>3.2312</v>
      </c>
      <c r="IY459">
        <v>2.17407</v>
      </c>
      <c r="IZ459">
        <v>1.94702</v>
      </c>
      <c r="JA459">
        <v>2.63428</v>
      </c>
      <c r="JB459">
        <v>2.19482</v>
      </c>
      <c r="JC459">
        <v>2.38525</v>
      </c>
      <c r="JD459">
        <v>40.5787</v>
      </c>
      <c r="JE459">
        <v>14.2546</v>
      </c>
      <c r="JF459">
        <v>18</v>
      </c>
      <c r="JG459">
        <v>536.389</v>
      </c>
      <c r="JH459">
        <v>773.54</v>
      </c>
      <c r="JI459">
        <v>25.001</v>
      </c>
      <c r="JJ459">
        <v>33.4235</v>
      </c>
      <c r="JK459">
        <v>30.0004</v>
      </c>
      <c r="JL459">
        <v>33.3627</v>
      </c>
      <c r="JM459">
        <v>33.2705</v>
      </c>
      <c r="JN459">
        <v>64.5424</v>
      </c>
      <c r="JO459">
        <v>36.465</v>
      </c>
      <c r="JP459">
        <v>0</v>
      </c>
      <c r="JQ459">
        <v>25</v>
      </c>
      <c r="JR459">
        <v>1290.15</v>
      </c>
      <c r="JS459">
        <v>16.0476</v>
      </c>
      <c r="JT459">
        <v>99.7784</v>
      </c>
      <c r="JU459">
        <v>99.76000000000001</v>
      </c>
    </row>
    <row r="460" spans="1:281">
      <c r="A460">
        <v>444</v>
      </c>
      <c r="B460">
        <v>1662657572</v>
      </c>
      <c r="C460">
        <v>6546.400000095367</v>
      </c>
      <c r="D460" t="s">
        <v>1314</v>
      </c>
      <c r="E460" t="s">
        <v>1315</v>
      </c>
      <c r="F460">
        <v>5</v>
      </c>
      <c r="G460" t="s">
        <v>999</v>
      </c>
      <c r="H460" t="s">
        <v>416</v>
      </c>
      <c r="I460">
        <v>1662657564.3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1343.002231084681</v>
      </c>
      <c r="AK460">
        <v>1282.251636363636</v>
      </c>
      <c r="AL460">
        <v>4.189337880000823</v>
      </c>
      <c r="AM460">
        <v>64.66516041558027</v>
      </c>
      <c r="AN460">
        <f>(AP460 - AO460 + DI460*1E3/(8.314*(DK460+273.15)) * AR460/DH460 * AQ460) * DH460/(100*CV460) * 1000/(1000 - AP460)</f>
        <v>0</v>
      </c>
      <c r="AO460">
        <v>15.89274383520255</v>
      </c>
      <c r="AP460">
        <v>21.84636996904025</v>
      </c>
      <c r="AQ460">
        <v>0.0009769791964912673</v>
      </c>
      <c r="AR460">
        <v>93.32963312263985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1662657564.3</v>
      </c>
      <c r="DB460">
        <v>1225.4764</v>
      </c>
      <c r="DC460">
        <v>1302.4348</v>
      </c>
      <c r="DD460">
        <v>21.840968</v>
      </c>
      <c r="DE460">
        <v>15.89046</v>
      </c>
      <c r="DF460">
        <v>1232.0888</v>
      </c>
      <c r="DG460">
        <v>21.993792</v>
      </c>
      <c r="DH460">
        <v>500.0083999999999</v>
      </c>
      <c r="DI460">
        <v>90.68611200000001</v>
      </c>
      <c r="DJ460">
        <v>0.100008368</v>
      </c>
      <c r="DK460">
        <v>28.953612</v>
      </c>
      <c r="DL460">
        <v>28.598716</v>
      </c>
      <c r="DM460">
        <v>999.9</v>
      </c>
      <c r="DN460">
        <v>0</v>
      </c>
      <c r="DO460">
        <v>0</v>
      </c>
      <c r="DP460">
        <v>10002.266</v>
      </c>
      <c r="DQ460">
        <v>0</v>
      </c>
      <c r="DR460">
        <v>157.84476</v>
      </c>
      <c r="DS460">
        <v>-76.957812</v>
      </c>
      <c r="DT460">
        <v>1252.842</v>
      </c>
      <c r="DU460">
        <v>1323.4668</v>
      </c>
      <c r="DV460">
        <v>5.950501200000001</v>
      </c>
      <c r="DW460">
        <v>1302.4348</v>
      </c>
      <c r="DX460">
        <v>15.89046</v>
      </c>
      <c r="DY460">
        <v>1.980672</v>
      </c>
      <c r="DZ460">
        <v>1.4410436</v>
      </c>
      <c r="EA460">
        <v>17.290656</v>
      </c>
      <c r="EB460">
        <v>12.356536</v>
      </c>
      <c r="EC460">
        <v>1499.996</v>
      </c>
      <c r="ED460">
        <v>0.9729956</v>
      </c>
      <c r="EE460">
        <v>0.027004364</v>
      </c>
      <c r="EF460">
        <v>0</v>
      </c>
      <c r="EG460">
        <v>2.336252</v>
      </c>
      <c r="EH460">
        <v>0</v>
      </c>
      <c r="EI460">
        <v>16065.672</v>
      </c>
      <c r="EJ460">
        <v>12533.32</v>
      </c>
      <c r="EK460">
        <v>40.73488</v>
      </c>
      <c r="EL460">
        <v>42.50992</v>
      </c>
      <c r="EM460">
        <v>41.25</v>
      </c>
      <c r="EN460">
        <v>41.53968</v>
      </c>
      <c r="EO460">
        <v>40.06451999999999</v>
      </c>
      <c r="EP460">
        <v>1459.486</v>
      </c>
      <c r="EQ460">
        <v>40.51</v>
      </c>
      <c r="ER460">
        <v>0</v>
      </c>
      <c r="ES460">
        <v>1662657572.3</v>
      </c>
      <c r="ET460">
        <v>0</v>
      </c>
      <c r="EU460">
        <v>2.357044</v>
      </c>
      <c r="EV460">
        <v>0.1170230808918937</v>
      </c>
      <c r="EW460">
        <v>-166.5615387053045</v>
      </c>
      <c r="EX460">
        <v>16063.604</v>
      </c>
      <c r="EY460">
        <v>15</v>
      </c>
      <c r="EZ460">
        <v>0</v>
      </c>
      <c r="FA460" t="s">
        <v>419</v>
      </c>
      <c r="FB460">
        <v>1662142938.1</v>
      </c>
      <c r="FC460">
        <v>1662142938.1</v>
      </c>
      <c r="FD460">
        <v>0</v>
      </c>
      <c r="FE460">
        <v>0.077</v>
      </c>
      <c r="FF460">
        <v>-0.133</v>
      </c>
      <c r="FG460">
        <v>-3.393</v>
      </c>
      <c r="FH460">
        <v>-0.24</v>
      </c>
      <c r="FI460">
        <v>419</v>
      </c>
      <c r="FJ460">
        <v>24</v>
      </c>
      <c r="FK460">
        <v>0.26</v>
      </c>
      <c r="FL460">
        <v>0.23</v>
      </c>
      <c r="FM460">
        <v>-75.56853658536585</v>
      </c>
      <c r="FN460">
        <v>-18.70489547038343</v>
      </c>
      <c r="FO460">
        <v>2.738573916382536</v>
      </c>
      <c r="FP460">
        <v>0</v>
      </c>
      <c r="FQ460">
        <v>2.304023529411765</v>
      </c>
      <c r="FR460">
        <v>0.8453598161858473</v>
      </c>
      <c r="FS460">
        <v>0.2512332500226732</v>
      </c>
      <c r="FT460">
        <v>1</v>
      </c>
      <c r="FU460">
        <v>5.974503170731707</v>
      </c>
      <c r="FV460">
        <v>-0.3964235540069685</v>
      </c>
      <c r="FW460">
        <v>0.04361812039200941</v>
      </c>
      <c r="FX460">
        <v>0</v>
      </c>
      <c r="FY460">
        <v>1</v>
      </c>
      <c r="FZ460">
        <v>3</v>
      </c>
      <c r="GA460" t="s">
        <v>426</v>
      </c>
      <c r="GB460">
        <v>2.97465</v>
      </c>
      <c r="GC460">
        <v>2.71564</v>
      </c>
      <c r="GD460">
        <v>0.197777</v>
      </c>
      <c r="GE460">
        <v>0.20216</v>
      </c>
      <c r="GF460">
        <v>0.09955219999999999</v>
      </c>
      <c r="GG460">
        <v>0.0779661</v>
      </c>
      <c r="GH460">
        <v>25133.1</v>
      </c>
      <c r="GI460">
        <v>25120.5</v>
      </c>
      <c r="GJ460">
        <v>29167.4</v>
      </c>
      <c r="GK460">
        <v>29156</v>
      </c>
      <c r="GL460">
        <v>34829.4</v>
      </c>
      <c r="GM460">
        <v>35727.9</v>
      </c>
      <c r="GN460">
        <v>41108</v>
      </c>
      <c r="GO460">
        <v>41531.3</v>
      </c>
      <c r="GP460">
        <v>1.89627</v>
      </c>
      <c r="GQ460">
        <v>2.24268</v>
      </c>
      <c r="GR460">
        <v>-0.0231713</v>
      </c>
      <c r="GS460">
        <v>0</v>
      </c>
      <c r="GT460">
        <v>28.9817</v>
      </c>
      <c r="GU460">
        <v>999.9</v>
      </c>
      <c r="GV460">
        <v>37.7</v>
      </c>
      <c r="GW460">
        <v>36.8</v>
      </c>
      <c r="GX460">
        <v>25.9242</v>
      </c>
      <c r="GY460">
        <v>63.32</v>
      </c>
      <c r="GZ460">
        <v>21.3782</v>
      </c>
      <c r="HA460">
        <v>2</v>
      </c>
      <c r="HB460">
        <v>0.487345</v>
      </c>
      <c r="HC460">
        <v>3.14329</v>
      </c>
      <c r="HD460">
        <v>20.3576</v>
      </c>
      <c r="HE460">
        <v>5.20845</v>
      </c>
      <c r="HF460">
        <v>12.0101</v>
      </c>
      <c r="HG460">
        <v>4.9845</v>
      </c>
      <c r="HH460">
        <v>3.28615</v>
      </c>
      <c r="HI460">
        <v>9999</v>
      </c>
      <c r="HJ460">
        <v>9999</v>
      </c>
      <c r="HK460">
        <v>9999</v>
      </c>
      <c r="HL460">
        <v>222.8</v>
      </c>
      <c r="HM460">
        <v>1.86752</v>
      </c>
      <c r="HN460">
        <v>1.86659</v>
      </c>
      <c r="HO460">
        <v>1.86597</v>
      </c>
      <c r="HP460">
        <v>1.86584</v>
      </c>
      <c r="HQ460">
        <v>1.8677</v>
      </c>
      <c r="HR460">
        <v>1.87012</v>
      </c>
      <c r="HS460">
        <v>1.86874</v>
      </c>
      <c r="HT460">
        <v>1.87026</v>
      </c>
      <c r="HU460">
        <v>0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-6.71</v>
      </c>
      <c r="II460">
        <v>-0.1528</v>
      </c>
      <c r="IJ460">
        <v>-2.516739542632623</v>
      </c>
      <c r="IK460">
        <v>-0.003475500162460642</v>
      </c>
      <c r="IL460">
        <v>1.125610701116577E-07</v>
      </c>
      <c r="IM460">
        <v>8.211969671259291E-12</v>
      </c>
      <c r="IN460">
        <v>-0.1937301274936507</v>
      </c>
      <c r="IO460">
        <v>-0.01384364534232655</v>
      </c>
      <c r="IP460">
        <v>0.00103161831321913</v>
      </c>
      <c r="IQ460">
        <v>-1.444183994753534E-05</v>
      </c>
      <c r="IR460">
        <v>3</v>
      </c>
      <c r="IS460">
        <v>2339</v>
      </c>
      <c r="IT460">
        <v>1</v>
      </c>
      <c r="IU460">
        <v>31</v>
      </c>
      <c r="IV460">
        <v>8577.200000000001</v>
      </c>
      <c r="IW460">
        <v>8577.200000000001</v>
      </c>
      <c r="IX460">
        <v>3.26294</v>
      </c>
      <c r="IY460">
        <v>2.21313</v>
      </c>
      <c r="IZ460">
        <v>1.94702</v>
      </c>
      <c r="JA460">
        <v>2.63184</v>
      </c>
      <c r="JB460">
        <v>2.19482</v>
      </c>
      <c r="JC460">
        <v>2.37793</v>
      </c>
      <c r="JD460">
        <v>40.5787</v>
      </c>
      <c r="JE460">
        <v>14.2459</v>
      </c>
      <c r="JF460">
        <v>18</v>
      </c>
      <c r="JG460">
        <v>536.591</v>
      </c>
      <c r="JH460">
        <v>773.523</v>
      </c>
      <c r="JI460">
        <v>25</v>
      </c>
      <c r="JJ460">
        <v>33.4262</v>
      </c>
      <c r="JK460">
        <v>30.0005</v>
      </c>
      <c r="JL460">
        <v>33.3638</v>
      </c>
      <c r="JM460">
        <v>33.2731</v>
      </c>
      <c r="JN460">
        <v>65.2942</v>
      </c>
      <c r="JO460">
        <v>36.1644</v>
      </c>
      <c r="JP460">
        <v>0</v>
      </c>
      <c r="JQ460">
        <v>25</v>
      </c>
      <c r="JR460">
        <v>1303.52</v>
      </c>
      <c r="JS460">
        <v>16.0903</v>
      </c>
      <c r="JT460">
        <v>99.7762</v>
      </c>
      <c r="JU460">
        <v>99.7604</v>
      </c>
    </row>
    <row r="461" spans="1:281">
      <c r="A461">
        <v>445</v>
      </c>
      <c r="B461">
        <v>1662657573.5</v>
      </c>
      <c r="C461">
        <v>6547.900000095367</v>
      </c>
      <c r="D461" t="s">
        <v>1316</v>
      </c>
      <c r="E461" t="s">
        <v>1317</v>
      </c>
      <c r="F461">
        <v>5</v>
      </c>
      <c r="G461" t="s">
        <v>999</v>
      </c>
      <c r="H461" t="s">
        <v>416</v>
      </c>
      <c r="I461">
        <v>1662657565.56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1348.016727395211</v>
      </c>
      <c r="AK461">
        <v>1287.982909090909</v>
      </c>
      <c r="AL461">
        <v>4.029079288966755</v>
      </c>
      <c r="AM461">
        <v>64.66516041558027</v>
      </c>
      <c r="AN461">
        <f>(AP461 - AO461 + DI461*1E3/(8.314*(DK461+273.15)) * AR461/DH461 * AQ461) * DH461/(100*CV461) * 1000/(1000 - AP461)</f>
        <v>0</v>
      </c>
      <c r="AO461">
        <v>15.90171211503661</v>
      </c>
      <c r="AP461">
        <v>21.8496524251806</v>
      </c>
      <c r="AQ461">
        <v>-0.0009026247199458159</v>
      </c>
      <c r="AR461">
        <v>93.32963312263985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1662657565.56</v>
      </c>
      <c r="DB461">
        <v>1230.4308</v>
      </c>
      <c r="DC461">
        <v>1307.096</v>
      </c>
      <c r="DD461">
        <v>21.844636</v>
      </c>
      <c r="DE461">
        <v>15.902928</v>
      </c>
      <c r="DF461">
        <v>1237.0588</v>
      </c>
      <c r="DG461">
        <v>21.99742</v>
      </c>
      <c r="DH461">
        <v>500.00936</v>
      </c>
      <c r="DI461">
        <v>90.686076</v>
      </c>
      <c r="DJ461">
        <v>0.100008544</v>
      </c>
      <c r="DK461">
        <v>28.954256</v>
      </c>
      <c r="DL461">
        <v>28.60037999999999</v>
      </c>
      <c r="DM461">
        <v>999.9</v>
      </c>
      <c r="DN461">
        <v>0</v>
      </c>
      <c r="DO461">
        <v>0</v>
      </c>
      <c r="DP461">
        <v>10001.542</v>
      </c>
      <c r="DQ461">
        <v>0</v>
      </c>
      <c r="DR461">
        <v>157.84568</v>
      </c>
      <c r="DS461">
        <v>-76.66508399999999</v>
      </c>
      <c r="DT461">
        <v>1257.9112</v>
      </c>
      <c r="DU461">
        <v>1328.2196</v>
      </c>
      <c r="DV461">
        <v>5.9417008</v>
      </c>
      <c r="DW461">
        <v>1307.096</v>
      </c>
      <c r="DX461">
        <v>15.902928</v>
      </c>
      <c r="DY461">
        <v>1.9810036</v>
      </c>
      <c r="DZ461">
        <v>1.4421732</v>
      </c>
      <c r="EA461">
        <v>17.293304</v>
      </c>
      <c r="EB461">
        <v>12.368472</v>
      </c>
      <c r="EC461">
        <v>1499.9976</v>
      </c>
      <c r="ED461">
        <v>0.9729956</v>
      </c>
      <c r="EE461">
        <v>0.027004364</v>
      </c>
      <c r="EF461">
        <v>0</v>
      </c>
      <c r="EG461">
        <v>2.344968</v>
      </c>
      <c r="EH461">
        <v>0</v>
      </c>
      <c r="EI461">
        <v>16062.124</v>
      </c>
      <c r="EJ461">
        <v>12533.332</v>
      </c>
      <c r="EK461">
        <v>40.7374</v>
      </c>
      <c r="EL461">
        <v>42.50992</v>
      </c>
      <c r="EM461">
        <v>41.25</v>
      </c>
      <c r="EN461">
        <v>41.54463999999999</v>
      </c>
      <c r="EO461">
        <v>40.06451999999999</v>
      </c>
      <c r="EP461">
        <v>1459.4876</v>
      </c>
      <c r="EQ461">
        <v>40.51</v>
      </c>
      <c r="ER461">
        <v>0</v>
      </c>
      <c r="ES461">
        <v>1662657573.5</v>
      </c>
      <c r="ET461">
        <v>0</v>
      </c>
      <c r="EU461">
        <v>2.348124</v>
      </c>
      <c r="EV461">
        <v>-0.714207683544881</v>
      </c>
      <c r="EW461">
        <v>-159.7307690335736</v>
      </c>
      <c r="EX461">
        <v>16060.124</v>
      </c>
      <c r="EY461">
        <v>15</v>
      </c>
      <c r="EZ461">
        <v>0</v>
      </c>
      <c r="FA461" t="s">
        <v>419</v>
      </c>
      <c r="FB461">
        <v>1662142938.1</v>
      </c>
      <c r="FC461">
        <v>1662142938.1</v>
      </c>
      <c r="FD461">
        <v>0</v>
      </c>
      <c r="FE461">
        <v>0.077</v>
      </c>
      <c r="FF461">
        <v>-0.133</v>
      </c>
      <c r="FG461">
        <v>-3.393</v>
      </c>
      <c r="FH461">
        <v>-0.24</v>
      </c>
      <c r="FI461">
        <v>419</v>
      </c>
      <c r="FJ461">
        <v>24</v>
      </c>
      <c r="FK461">
        <v>0.26</v>
      </c>
      <c r="FL461">
        <v>0.23</v>
      </c>
      <c r="FM461">
        <v>-75.67384749999999</v>
      </c>
      <c r="FN461">
        <v>-7.132634521575993</v>
      </c>
      <c r="FO461">
        <v>2.713781450945111</v>
      </c>
      <c r="FP461">
        <v>0</v>
      </c>
      <c r="FQ461">
        <v>2.326164705882352</v>
      </c>
      <c r="FR461">
        <v>0.4114224607488702</v>
      </c>
      <c r="FS461">
        <v>0.2303886165518561</v>
      </c>
      <c r="FT461">
        <v>1</v>
      </c>
      <c r="FU461">
        <v>5.96059</v>
      </c>
      <c r="FV461">
        <v>-0.371262213883694</v>
      </c>
      <c r="FW461">
        <v>0.04024179226873473</v>
      </c>
      <c r="FX461">
        <v>0</v>
      </c>
      <c r="FY461">
        <v>1</v>
      </c>
      <c r="FZ461">
        <v>3</v>
      </c>
      <c r="GA461" t="s">
        <v>426</v>
      </c>
      <c r="GB461">
        <v>2.97454</v>
      </c>
      <c r="GC461">
        <v>2.71574</v>
      </c>
      <c r="GD461">
        <v>0.198291</v>
      </c>
      <c r="GE461">
        <v>0.202212</v>
      </c>
      <c r="GF461">
        <v>0.09955890000000001</v>
      </c>
      <c r="GG461">
        <v>0.07802679999999999</v>
      </c>
      <c r="GH461">
        <v>25116.5</v>
      </c>
      <c r="GI461">
        <v>25118.8</v>
      </c>
      <c r="GJ461">
        <v>29166.9</v>
      </c>
      <c r="GK461">
        <v>29155.9</v>
      </c>
      <c r="GL461">
        <v>34828.7</v>
      </c>
      <c r="GM461">
        <v>35725.4</v>
      </c>
      <c r="GN461">
        <v>41107.4</v>
      </c>
      <c r="GO461">
        <v>41531.1</v>
      </c>
      <c r="GP461">
        <v>1.89627</v>
      </c>
      <c r="GQ461">
        <v>2.2429</v>
      </c>
      <c r="GR461">
        <v>-0.0227727</v>
      </c>
      <c r="GS461">
        <v>0</v>
      </c>
      <c r="GT461">
        <v>28.9821</v>
      </c>
      <c r="GU461">
        <v>999.9</v>
      </c>
      <c r="GV461">
        <v>37.7</v>
      </c>
      <c r="GW461">
        <v>36.8</v>
      </c>
      <c r="GX461">
        <v>25.9242</v>
      </c>
      <c r="GY461">
        <v>63.43</v>
      </c>
      <c r="GZ461">
        <v>21.4103</v>
      </c>
      <c r="HA461">
        <v>2</v>
      </c>
      <c r="HB461">
        <v>0.487421</v>
      </c>
      <c r="HC461">
        <v>3.14236</v>
      </c>
      <c r="HD461">
        <v>20.3576</v>
      </c>
      <c r="HE461">
        <v>5.2083</v>
      </c>
      <c r="HF461">
        <v>12.0101</v>
      </c>
      <c r="HG461">
        <v>4.98435</v>
      </c>
      <c r="HH461">
        <v>3.28605</v>
      </c>
      <c r="HI461">
        <v>9999</v>
      </c>
      <c r="HJ461">
        <v>9999</v>
      </c>
      <c r="HK461">
        <v>9999</v>
      </c>
      <c r="HL461">
        <v>222.8</v>
      </c>
      <c r="HM461">
        <v>1.86752</v>
      </c>
      <c r="HN461">
        <v>1.86659</v>
      </c>
      <c r="HO461">
        <v>1.86597</v>
      </c>
      <c r="HP461">
        <v>1.86584</v>
      </c>
      <c r="HQ461">
        <v>1.86769</v>
      </c>
      <c r="HR461">
        <v>1.87012</v>
      </c>
      <c r="HS461">
        <v>1.86875</v>
      </c>
      <c r="HT461">
        <v>1.87027</v>
      </c>
      <c r="HU461">
        <v>0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-6.72</v>
      </c>
      <c r="II461">
        <v>-0.1527</v>
      </c>
      <c r="IJ461">
        <v>-2.516739542632623</v>
      </c>
      <c r="IK461">
        <v>-0.003475500162460642</v>
      </c>
      <c r="IL461">
        <v>1.125610701116577E-07</v>
      </c>
      <c r="IM461">
        <v>8.211969671259291E-12</v>
      </c>
      <c r="IN461">
        <v>-0.1937301274936507</v>
      </c>
      <c r="IO461">
        <v>-0.01384364534232655</v>
      </c>
      <c r="IP461">
        <v>0.00103161831321913</v>
      </c>
      <c r="IQ461">
        <v>-1.444183994753534E-05</v>
      </c>
      <c r="IR461">
        <v>3</v>
      </c>
      <c r="IS461">
        <v>2339</v>
      </c>
      <c r="IT461">
        <v>1</v>
      </c>
      <c r="IU461">
        <v>31</v>
      </c>
      <c r="IV461">
        <v>8577.299999999999</v>
      </c>
      <c r="IW461">
        <v>8577.299999999999</v>
      </c>
      <c r="IX461">
        <v>3.26904</v>
      </c>
      <c r="IY461">
        <v>1.90674</v>
      </c>
      <c r="IZ461">
        <v>1.94702</v>
      </c>
      <c r="JA461">
        <v>2.62817</v>
      </c>
      <c r="JB461">
        <v>2.19482</v>
      </c>
      <c r="JC461">
        <v>2.39746</v>
      </c>
      <c r="JD461">
        <v>40.5787</v>
      </c>
      <c r="JE461">
        <v>14.2634</v>
      </c>
      <c r="JF461">
        <v>18</v>
      </c>
      <c r="JG461">
        <v>536.599</v>
      </c>
      <c r="JH461">
        <v>773.748</v>
      </c>
      <c r="JI461">
        <v>24.9998</v>
      </c>
      <c r="JJ461">
        <v>33.4273</v>
      </c>
      <c r="JK461">
        <v>30.0004</v>
      </c>
      <c r="JL461">
        <v>33.3649</v>
      </c>
      <c r="JM461">
        <v>33.2735</v>
      </c>
      <c r="JN461">
        <v>65.32170000000001</v>
      </c>
      <c r="JO461">
        <v>36.1644</v>
      </c>
      <c r="JP461">
        <v>0</v>
      </c>
      <c r="JQ461">
        <v>25</v>
      </c>
      <c r="JR461">
        <v>1378.37</v>
      </c>
      <c r="JS461">
        <v>16.1082</v>
      </c>
      <c r="JT461">
        <v>99.7747</v>
      </c>
      <c r="JU461">
        <v>99.76000000000001</v>
      </c>
    </row>
    <row r="462" spans="1:281">
      <c r="A462">
        <v>446</v>
      </c>
      <c r="B462">
        <v>1662657577</v>
      </c>
      <c r="C462">
        <v>6551.400000095367</v>
      </c>
      <c r="D462" t="s">
        <v>1318</v>
      </c>
      <c r="E462" t="s">
        <v>1319</v>
      </c>
      <c r="F462">
        <v>5</v>
      </c>
      <c r="G462" t="s">
        <v>999</v>
      </c>
      <c r="H462" t="s">
        <v>416</v>
      </c>
      <c r="I462">
        <v>1662657569.3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1351.825943373521</v>
      </c>
      <c r="AK462">
        <v>1298.005575757576</v>
      </c>
      <c r="AL462">
        <v>2.905842121455479</v>
      </c>
      <c r="AM462">
        <v>64.66516041558027</v>
      </c>
      <c r="AN462">
        <f>(AP462 - AO462 + DI462*1E3/(8.314*(DK462+273.15)) * AR462/DH462 * AQ462) * DH462/(100*CV462) * 1000/(1000 - AP462)</f>
        <v>0</v>
      </c>
      <c r="AO462">
        <v>15.94872834956098</v>
      </c>
      <c r="AP462">
        <v>21.856882249742</v>
      </c>
      <c r="AQ462">
        <v>-0.0003045973777853032</v>
      </c>
      <c r="AR462">
        <v>93.32963312263985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1662657569.3</v>
      </c>
      <c r="DB462">
        <v>1244.714</v>
      </c>
      <c r="DC462">
        <v>1318.3692</v>
      </c>
      <c r="DD462">
        <v>21.852096</v>
      </c>
      <c r="DE462">
        <v>15.938756</v>
      </c>
      <c r="DF462">
        <v>1251.3868</v>
      </c>
      <c r="DG462">
        <v>22.004808</v>
      </c>
      <c r="DH462">
        <v>500.0102000000001</v>
      </c>
      <c r="DI462">
        <v>90.68570000000001</v>
      </c>
      <c r="DJ462">
        <v>0.100038216</v>
      </c>
      <c r="DK462">
        <v>28.956504</v>
      </c>
      <c r="DL462">
        <v>28.60530799999999</v>
      </c>
      <c r="DM462">
        <v>999.9</v>
      </c>
      <c r="DN462">
        <v>0</v>
      </c>
      <c r="DO462">
        <v>0</v>
      </c>
      <c r="DP462">
        <v>9998.5712</v>
      </c>
      <c r="DQ462">
        <v>0</v>
      </c>
      <c r="DR462">
        <v>157.91444</v>
      </c>
      <c r="DS462">
        <v>-73.6559</v>
      </c>
      <c r="DT462">
        <v>1272.5216</v>
      </c>
      <c r="DU462">
        <v>1339.7236</v>
      </c>
      <c r="DV462">
        <v>5.913338799999999</v>
      </c>
      <c r="DW462">
        <v>1318.3692</v>
      </c>
      <c r="DX462">
        <v>15.938756</v>
      </c>
      <c r="DY462">
        <v>1.9816728</v>
      </c>
      <c r="DZ462">
        <v>1.4454168</v>
      </c>
      <c r="EA462">
        <v>17.298648</v>
      </c>
      <c r="EB462">
        <v>12.402608</v>
      </c>
      <c r="EC462">
        <v>1500.024</v>
      </c>
      <c r="ED462">
        <v>0.9729956</v>
      </c>
      <c r="EE462">
        <v>0.027004364</v>
      </c>
      <c r="EF462">
        <v>0</v>
      </c>
      <c r="EG462">
        <v>2.306216</v>
      </c>
      <c r="EH462">
        <v>0</v>
      </c>
      <c r="EI462">
        <v>16051.688</v>
      </c>
      <c r="EJ462">
        <v>12533.544</v>
      </c>
      <c r="EK462">
        <v>40.74244</v>
      </c>
      <c r="EL462">
        <v>42.5124</v>
      </c>
      <c r="EM462">
        <v>41.25</v>
      </c>
      <c r="EN462">
        <v>41.55456</v>
      </c>
      <c r="EO462">
        <v>40.06956</v>
      </c>
      <c r="EP462">
        <v>1459.514</v>
      </c>
      <c r="EQ462">
        <v>40.51</v>
      </c>
      <c r="ER462">
        <v>0</v>
      </c>
      <c r="ES462">
        <v>1662657577.1</v>
      </c>
      <c r="ET462">
        <v>0</v>
      </c>
      <c r="EU462">
        <v>2.301548</v>
      </c>
      <c r="EV462">
        <v>-0.9242076794013212</v>
      </c>
      <c r="EW462">
        <v>-172.0461540663766</v>
      </c>
      <c r="EX462">
        <v>16050.076</v>
      </c>
      <c r="EY462">
        <v>15</v>
      </c>
      <c r="EZ462">
        <v>0</v>
      </c>
      <c r="FA462" t="s">
        <v>419</v>
      </c>
      <c r="FB462">
        <v>1662142938.1</v>
      </c>
      <c r="FC462">
        <v>1662142938.1</v>
      </c>
      <c r="FD462">
        <v>0</v>
      </c>
      <c r="FE462">
        <v>0.077</v>
      </c>
      <c r="FF462">
        <v>-0.133</v>
      </c>
      <c r="FG462">
        <v>-3.393</v>
      </c>
      <c r="FH462">
        <v>-0.24</v>
      </c>
      <c r="FI462">
        <v>419</v>
      </c>
      <c r="FJ462">
        <v>24</v>
      </c>
      <c r="FK462">
        <v>0.26</v>
      </c>
      <c r="FL462">
        <v>0.23</v>
      </c>
      <c r="FM462">
        <v>-74.70483902439024</v>
      </c>
      <c r="FN462">
        <v>29.15291916376306</v>
      </c>
      <c r="FO462">
        <v>4.298929000932962</v>
      </c>
      <c r="FP462">
        <v>0</v>
      </c>
      <c r="FQ462">
        <v>2.314038235294118</v>
      </c>
      <c r="FR462">
        <v>-0.2147547721697036</v>
      </c>
      <c r="FS462">
        <v>0.2416079298643909</v>
      </c>
      <c r="FT462">
        <v>1</v>
      </c>
      <c r="FU462">
        <v>5.929636585365853</v>
      </c>
      <c r="FV462">
        <v>-0.4389361672473766</v>
      </c>
      <c r="FW462">
        <v>0.04946734580039031</v>
      </c>
      <c r="FX462">
        <v>0</v>
      </c>
      <c r="FY462">
        <v>1</v>
      </c>
      <c r="FZ462">
        <v>3</v>
      </c>
      <c r="GA462" t="s">
        <v>426</v>
      </c>
      <c r="GB462">
        <v>2.97459</v>
      </c>
      <c r="GC462">
        <v>2.71555</v>
      </c>
      <c r="GD462">
        <v>0.199208</v>
      </c>
      <c r="GE462">
        <v>0.202813</v>
      </c>
      <c r="GF462">
        <v>0.0995827</v>
      </c>
      <c r="GG462">
        <v>0.0783676</v>
      </c>
      <c r="GH462">
        <v>25087</v>
      </c>
      <c r="GI462">
        <v>25099.5</v>
      </c>
      <c r="GJ462">
        <v>29166.1</v>
      </c>
      <c r="GK462">
        <v>29155.6</v>
      </c>
      <c r="GL462">
        <v>34827.1</v>
      </c>
      <c r="GM462">
        <v>35711.7</v>
      </c>
      <c r="GN462">
        <v>41106.6</v>
      </c>
      <c r="GO462">
        <v>41530.5</v>
      </c>
      <c r="GP462">
        <v>1.89615</v>
      </c>
      <c r="GQ462">
        <v>2.2427</v>
      </c>
      <c r="GR462">
        <v>-0.0225902</v>
      </c>
      <c r="GS462">
        <v>0</v>
      </c>
      <c r="GT462">
        <v>28.9819</v>
      </c>
      <c r="GU462">
        <v>999.9</v>
      </c>
      <c r="GV462">
        <v>37.7</v>
      </c>
      <c r="GW462">
        <v>36.8</v>
      </c>
      <c r="GX462">
        <v>25.9277</v>
      </c>
      <c r="GY462">
        <v>63.54</v>
      </c>
      <c r="GZ462">
        <v>21.4864</v>
      </c>
      <c r="HA462">
        <v>2</v>
      </c>
      <c r="HB462">
        <v>0.487581</v>
      </c>
      <c r="HC462">
        <v>3.1416</v>
      </c>
      <c r="HD462">
        <v>20.3577</v>
      </c>
      <c r="HE462">
        <v>5.2086</v>
      </c>
      <c r="HF462">
        <v>12.0099</v>
      </c>
      <c r="HG462">
        <v>4.9845</v>
      </c>
      <c r="HH462">
        <v>3.2862</v>
      </c>
      <c r="HI462">
        <v>9999</v>
      </c>
      <c r="HJ462">
        <v>9999</v>
      </c>
      <c r="HK462">
        <v>9999</v>
      </c>
      <c r="HL462">
        <v>222.8</v>
      </c>
      <c r="HM462">
        <v>1.86752</v>
      </c>
      <c r="HN462">
        <v>1.86658</v>
      </c>
      <c r="HO462">
        <v>1.86595</v>
      </c>
      <c r="HP462">
        <v>1.86584</v>
      </c>
      <c r="HQ462">
        <v>1.8677</v>
      </c>
      <c r="HR462">
        <v>1.87012</v>
      </c>
      <c r="HS462">
        <v>1.86874</v>
      </c>
      <c r="HT462">
        <v>1.87026</v>
      </c>
      <c r="HU462">
        <v>0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-6.76</v>
      </c>
      <c r="II462">
        <v>-0.1526</v>
      </c>
      <c r="IJ462">
        <v>-2.516739542632623</v>
      </c>
      <c r="IK462">
        <v>-0.003475500162460642</v>
      </c>
      <c r="IL462">
        <v>1.125610701116577E-07</v>
      </c>
      <c r="IM462">
        <v>8.211969671259291E-12</v>
      </c>
      <c r="IN462">
        <v>-0.1937301274936507</v>
      </c>
      <c r="IO462">
        <v>-0.01384364534232655</v>
      </c>
      <c r="IP462">
        <v>0.00103161831321913</v>
      </c>
      <c r="IQ462">
        <v>-1.444183994753534E-05</v>
      </c>
      <c r="IR462">
        <v>3</v>
      </c>
      <c r="IS462">
        <v>2339</v>
      </c>
      <c r="IT462">
        <v>1</v>
      </c>
      <c r="IU462">
        <v>31</v>
      </c>
      <c r="IV462">
        <v>8577.299999999999</v>
      </c>
      <c r="IW462">
        <v>8577.299999999999</v>
      </c>
      <c r="IX462">
        <v>3.24951</v>
      </c>
      <c r="IY462">
        <v>2.20093</v>
      </c>
      <c r="IZ462">
        <v>1.94702</v>
      </c>
      <c r="JA462">
        <v>2.63428</v>
      </c>
      <c r="JB462">
        <v>2.19482</v>
      </c>
      <c r="JC462">
        <v>2.38892</v>
      </c>
      <c r="JD462">
        <v>40.5787</v>
      </c>
      <c r="JE462">
        <v>14.2546</v>
      </c>
      <c r="JF462">
        <v>18</v>
      </c>
      <c r="JG462">
        <v>536.525</v>
      </c>
      <c r="JH462">
        <v>773.553</v>
      </c>
      <c r="JI462">
        <v>24.9998</v>
      </c>
      <c r="JJ462">
        <v>33.429</v>
      </c>
      <c r="JK462">
        <v>30.0003</v>
      </c>
      <c r="JL462">
        <v>33.3663</v>
      </c>
      <c r="JM462">
        <v>33.2735</v>
      </c>
      <c r="JN462">
        <v>65.0231</v>
      </c>
      <c r="JO462">
        <v>36.1644</v>
      </c>
      <c r="JP462">
        <v>0</v>
      </c>
      <c r="JQ462">
        <v>25</v>
      </c>
      <c r="JR462">
        <v>1391.74</v>
      </c>
      <c r="JS462">
        <v>16.1352</v>
      </c>
      <c r="JT462">
        <v>99.77249999999999</v>
      </c>
      <c r="JU462">
        <v>99.75879999999999</v>
      </c>
    </row>
    <row r="463" spans="1:281">
      <c r="A463">
        <v>447</v>
      </c>
      <c r="B463">
        <v>1662657578.5</v>
      </c>
      <c r="C463">
        <v>6552.900000095367</v>
      </c>
      <c r="D463" t="s">
        <v>1320</v>
      </c>
      <c r="E463" t="s">
        <v>1321</v>
      </c>
      <c r="F463">
        <v>5</v>
      </c>
      <c r="G463" t="s">
        <v>999</v>
      </c>
      <c r="H463" t="s">
        <v>416</v>
      </c>
      <c r="I463">
        <v>1662657570.56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1354.154610996061</v>
      </c>
      <c r="AK463">
        <v>1301.692484848484</v>
      </c>
      <c r="AL463">
        <v>2.575240616897672</v>
      </c>
      <c r="AM463">
        <v>64.66516041558027</v>
      </c>
      <c r="AN463">
        <f>(AP463 - AO463 + DI463*1E3/(8.314*(DK463+273.15)) * AR463/DH463 * AQ463) * DH463/(100*CV463) * 1000/(1000 - AP463)</f>
        <v>0</v>
      </c>
      <c r="AO463">
        <v>15.95764362677123</v>
      </c>
      <c r="AP463">
        <v>21.86459349845201</v>
      </c>
      <c r="AQ463">
        <v>-0.0001275405887352865</v>
      </c>
      <c r="AR463">
        <v>93.32963312263985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1662657570.56</v>
      </c>
      <c r="DB463">
        <v>1249.1904</v>
      </c>
      <c r="DC463">
        <v>1321.9956</v>
      </c>
      <c r="DD463">
        <v>21.853968</v>
      </c>
      <c r="DE463">
        <v>15.953736</v>
      </c>
      <c r="DF463">
        <v>1255.8772</v>
      </c>
      <c r="DG463">
        <v>22.006656</v>
      </c>
      <c r="DH463">
        <v>500.01388</v>
      </c>
      <c r="DI463">
        <v>90.68562</v>
      </c>
      <c r="DJ463">
        <v>0.10003782</v>
      </c>
      <c r="DK463">
        <v>28.957008</v>
      </c>
      <c r="DL463">
        <v>28.606404</v>
      </c>
      <c r="DM463">
        <v>999.9</v>
      </c>
      <c r="DN463">
        <v>0</v>
      </c>
      <c r="DO463">
        <v>0</v>
      </c>
      <c r="DP463">
        <v>9997.971200000002</v>
      </c>
      <c r="DQ463">
        <v>0</v>
      </c>
      <c r="DR463">
        <v>157.9442</v>
      </c>
      <c r="DS463">
        <v>-72.80613199999999</v>
      </c>
      <c r="DT463">
        <v>1277.1</v>
      </c>
      <c r="DU463">
        <v>1343.4296</v>
      </c>
      <c r="DV463">
        <v>5.9002248</v>
      </c>
      <c r="DW463">
        <v>1321.9956</v>
      </c>
      <c r="DX463">
        <v>15.953736</v>
      </c>
      <c r="DY463">
        <v>1.9818404</v>
      </c>
      <c r="DZ463">
        <v>1.4467744</v>
      </c>
      <c r="EA463">
        <v>17.299984</v>
      </c>
      <c r="EB463">
        <v>12.416868</v>
      </c>
      <c r="EC463">
        <v>1500.0112</v>
      </c>
      <c r="ED463">
        <v>0.9729954000000001</v>
      </c>
      <c r="EE463">
        <v>0.027004576</v>
      </c>
      <c r="EF463">
        <v>0</v>
      </c>
      <c r="EG463">
        <v>2.311148</v>
      </c>
      <c r="EH463">
        <v>0</v>
      </c>
      <c r="EI463">
        <v>16047.4</v>
      </c>
      <c r="EJ463">
        <v>12533.44</v>
      </c>
      <c r="EK463">
        <v>40.74244</v>
      </c>
      <c r="EL463">
        <v>42.5124</v>
      </c>
      <c r="EM463">
        <v>41.25</v>
      </c>
      <c r="EN463">
        <v>41.55456</v>
      </c>
      <c r="EO463">
        <v>40.06956</v>
      </c>
      <c r="EP463">
        <v>1459.5012</v>
      </c>
      <c r="EQ463">
        <v>40.51</v>
      </c>
      <c r="ER463">
        <v>0</v>
      </c>
      <c r="ES463">
        <v>1662657578.3</v>
      </c>
      <c r="ET463">
        <v>0</v>
      </c>
      <c r="EU463">
        <v>2.3185</v>
      </c>
      <c r="EV463">
        <v>-1.502476908773883</v>
      </c>
      <c r="EW463">
        <v>-179.0230771774505</v>
      </c>
      <c r="EX463">
        <v>16045.944</v>
      </c>
      <c r="EY463">
        <v>15</v>
      </c>
      <c r="EZ463">
        <v>0</v>
      </c>
      <c r="FA463" t="s">
        <v>419</v>
      </c>
      <c r="FB463">
        <v>1662142938.1</v>
      </c>
      <c r="FC463">
        <v>1662142938.1</v>
      </c>
      <c r="FD463">
        <v>0</v>
      </c>
      <c r="FE463">
        <v>0.077</v>
      </c>
      <c r="FF463">
        <v>-0.133</v>
      </c>
      <c r="FG463">
        <v>-3.393</v>
      </c>
      <c r="FH463">
        <v>-0.24</v>
      </c>
      <c r="FI463">
        <v>419</v>
      </c>
      <c r="FJ463">
        <v>24</v>
      </c>
      <c r="FK463">
        <v>0.26</v>
      </c>
      <c r="FL463">
        <v>0.23</v>
      </c>
      <c r="FM463">
        <v>-73.9908525</v>
      </c>
      <c r="FN463">
        <v>42.41927166979381</v>
      </c>
      <c r="FO463">
        <v>4.956415309272798</v>
      </c>
      <c r="FP463">
        <v>0</v>
      </c>
      <c r="FQ463">
        <v>2.317367647058823</v>
      </c>
      <c r="FR463">
        <v>-0.6576394127494468</v>
      </c>
      <c r="FS463">
        <v>0.2541216819702814</v>
      </c>
      <c r="FT463">
        <v>1</v>
      </c>
      <c r="FU463">
        <v>5.91248875</v>
      </c>
      <c r="FV463">
        <v>-0.5134055909943877</v>
      </c>
      <c r="FW463">
        <v>0.05665356119378105</v>
      </c>
      <c r="FX463">
        <v>0</v>
      </c>
      <c r="FY463">
        <v>1</v>
      </c>
      <c r="FZ463">
        <v>3</v>
      </c>
      <c r="GA463" t="s">
        <v>426</v>
      </c>
      <c r="GB463">
        <v>2.9746</v>
      </c>
      <c r="GC463">
        <v>2.71551</v>
      </c>
      <c r="GD463">
        <v>0.199557</v>
      </c>
      <c r="GE463">
        <v>0.203173</v>
      </c>
      <c r="GF463">
        <v>0.09961299999999999</v>
      </c>
      <c r="GG463">
        <v>0.07840759999999999</v>
      </c>
      <c r="GH463">
        <v>25076.1</v>
      </c>
      <c r="GI463">
        <v>25088.2</v>
      </c>
      <c r="GJ463">
        <v>29166.1</v>
      </c>
      <c r="GK463">
        <v>29155.6</v>
      </c>
      <c r="GL463">
        <v>34825.9</v>
      </c>
      <c r="GM463">
        <v>35710.2</v>
      </c>
      <c r="GN463">
        <v>41106.6</v>
      </c>
      <c r="GO463">
        <v>41530.7</v>
      </c>
      <c r="GP463">
        <v>1.896</v>
      </c>
      <c r="GQ463">
        <v>2.2426</v>
      </c>
      <c r="GR463">
        <v>-0.0225268</v>
      </c>
      <c r="GS463">
        <v>0</v>
      </c>
      <c r="GT463">
        <v>28.9809</v>
      </c>
      <c r="GU463">
        <v>999.9</v>
      </c>
      <c r="GV463">
        <v>37.7</v>
      </c>
      <c r="GW463">
        <v>36.8</v>
      </c>
      <c r="GX463">
        <v>25.9267</v>
      </c>
      <c r="GY463">
        <v>63.32</v>
      </c>
      <c r="GZ463">
        <v>21.4383</v>
      </c>
      <c r="HA463">
        <v>2</v>
      </c>
      <c r="HB463">
        <v>0.487741</v>
      </c>
      <c r="HC463">
        <v>3.14129</v>
      </c>
      <c r="HD463">
        <v>20.3577</v>
      </c>
      <c r="HE463">
        <v>5.20845</v>
      </c>
      <c r="HF463">
        <v>12.0101</v>
      </c>
      <c r="HG463">
        <v>4.9848</v>
      </c>
      <c r="HH463">
        <v>3.2862</v>
      </c>
      <c r="HI463">
        <v>9999</v>
      </c>
      <c r="HJ463">
        <v>9999</v>
      </c>
      <c r="HK463">
        <v>9999</v>
      </c>
      <c r="HL463">
        <v>222.8</v>
      </c>
      <c r="HM463">
        <v>1.86752</v>
      </c>
      <c r="HN463">
        <v>1.86659</v>
      </c>
      <c r="HO463">
        <v>1.86595</v>
      </c>
      <c r="HP463">
        <v>1.86584</v>
      </c>
      <c r="HQ463">
        <v>1.8677</v>
      </c>
      <c r="HR463">
        <v>1.87012</v>
      </c>
      <c r="HS463">
        <v>1.86874</v>
      </c>
      <c r="HT463">
        <v>1.87026</v>
      </c>
      <c r="HU463">
        <v>0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-6.77</v>
      </c>
      <c r="II463">
        <v>-0.1525</v>
      </c>
      <c r="IJ463">
        <v>-2.516739542632623</v>
      </c>
      <c r="IK463">
        <v>-0.003475500162460642</v>
      </c>
      <c r="IL463">
        <v>1.125610701116577E-07</v>
      </c>
      <c r="IM463">
        <v>8.211969671259291E-12</v>
      </c>
      <c r="IN463">
        <v>-0.1937301274936507</v>
      </c>
      <c r="IO463">
        <v>-0.01384364534232655</v>
      </c>
      <c r="IP463">
        <v>0.00103161831321913</v>
      </c>
      <c r="IQ463">
        <v>-1.444183994753534E-05</v>
      </c>
      <c r="IR463">
        <v>3</v>
      </c>
      <c r="IS463">
        <v>2339</v>
      </c>
      <c r="IT463">
        <v>1</v>
      </c>
      <c r="IU463">
        <v>31</v>
      </c>
      <c r="IV463">
        <v>8577.299999999999</v>
      </c>
      <c r="IW463">
        <v>8577.299999999999</v>
      </c>
      <c r="IX463">
        <v>3.26904</v>
      </c>
      <c r="IY463">
        <v>2.20947</v>
      </c>
      <c r="IZ463">
        <v>1.94702</v>
      </c>
      <c r="JA463">
        <v>2.63428</v>
      </c>
      <c r="JB463">
        <v>2.19482</v>
      </c>
      <c r="JC463">
        <v>2.39014</v>
      </c>
      <c r="JD463">
        <v>40.5787</v>
      </c>
      <c r="JE463">
        <v>14.2546</v>
      </c>
      <c r="JF463">
        <v>18</v>
      </c>
      <c r="JG463">
        <v>536.42</v>
      </c>
      <c r="JH463">
        <v>773.455</v>
      </c>
      <c r="JI463">
        <v>24.9998</v>
      </c>
      <c r="JJ463">
        <v>33.4303</v>
      </c>
      <c r="JK463">
        <v>30.0004</v>
      </c>
      <c r="JL463">
        <v>33.3664</v>
      </c>
      <c r="JM463">
        <v>33.2735</v>
      </c>
      <c r="JN463">
        <v>65.339</v>
      </c>
      <c r="JO463">
        <v>36.1644</v>
      </c>
      <c r="JP463">
        <v>0</v>
      </c>
      <c r="JQ463">
        <v>25</v>
      </c>
      <c r="JR463">
        <v>1323.57</v>
      </c>
      <c r="JS463">
        <v>16.1446</v>
      </c>
      <c r="JT463">
        <v>99.7724</v>
      </c>
      <c r="JU463">
        <v>99.759</v>
      </c>
    </row>
    <row r="464" spans="1:281">
      <c r="A464">
        <v>448</v>
      </c>
      <c r="B464">
        <v>1662657582</v>
      </c>
      <c r="C464">
        <v>6556.400000095367</v>
      </c>
      <c r="D464" t="s">
        <v>1322</v>
      </c>
      <c r="E464" t="s">
        <v>1323</v>
      </c>
      <c r="F464">
        <v>5</v>
      </c>
      <c r="G464" t="s">
        <v>999</v>
      </c>
      <c r="H464" t="s">
        <v>416</v>
      </c>
      <c r="I464">
        <v>1662657574.3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1363.019057819593</v>
      </c>
      <c r="AK464">
        <v>1310.571515151514</v>
      </c>
      <c r="AL464">
        <v>2.523487083484674</v>
      </c>
      <c r="AM464">
        <v>64.66516041558027</v>
      </c>
      <c r="AN464">
        <f>(AP464 - AO464 + DI464*1E3/(8.314*(DK464+273.15)) * AR464/DH464 * AQ464) * DH464/(100*CV464) * 1000/(1000 - AP464)</f>
        <v>0</v>
      </c>
      <c r="AO464">
        <v>16.06090715730727</v>
      </c>
      <c r="AP464">
        <v>21.88301197110423</v>
      </c>
      <c r="AQ464">
        <v>0.0004225374753198167</v>
      </c>
      <c r="AR464">
        <v>93.32963312263985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1662657574.3</v>
      </c>
      <c r="DB464">
        <v>1261.632</v>
      </c>
      <c r="DC464">
        <v>1332.204</v>
      </c>
      <c r="DD464">
        <v>21.85932</v>
      </c>
      <c r="DE464">
        <v>15.999352</v>
      </c>
      <c r="DF464">
        <v>1268.3584</v>
      </c>
      <c r="DG464">
        <v>22.011944</v>
      </c>
      <c r="DH464">
        <v>500.0142</v>
      </c>
      <c r="DI464">
        <v>90.685372</v>
      </c>
      <c r="DJ464">
        <v>0.09999778400000001</v>
      </c>
      <c r="DK464">
        <v>28.957444</v>
      </c>
      <c r="DL464">
        <v>28.609372</v>
      </c>
      <c r="DM464">
        <v>999.9</v>
      </c>
      <c r="DN464">
        <v>0</v>
      </c>
      <c r="DO464">
        <v>0</v>
      </c>
      <c r="DP464">
        <v>9998.954</v>
      </c>
      <c r="DQ464">
        <v>0</v>
      </c>
      <c r="DR464">
        <v>158.00176</v>
      </c>
      <c r="DS464">
        <v>-70.57294399999999</v>
      </c>
      <c r="DT464">
        <v>1289.8268</v>
      </c>
      <c r="DU464">
        <v>1353.866</v>
      </c>
      <c r="DV464">
        <v>5.859948</v>
      </c>
      <c r="DW464">
        <v>1332.204</v>
      </c>
      <c r="DX464">
        <v>15.999352</v>
      </c>
      <c r="DY464">
        <v>1.9823192</v>
      </c>
      <c r="DZ464">
        <v>1.4509072</v>
      </c>
      <c r="EA464">
        <v>17.303816</v>
      </c>
      <c r="EB464">
        <v>12.460272</v>
      </c>
      <c r="EC464">
        <v>1500.0084</v>
      </c>
      <c r="ED464">
        <v>0.9729954000000001</v>
      </c>
      <c r="EE464">
        <v>0.027004576</v>
      </c>
      <c r="EF464">
        <v>0</v>
      </c>
      <c r="EG464">
        <v>2.258868</v>
      </c>
      <c r="EH464">
        <v>0</v>
      </c>
      <c r="EI464">
        <v>16034.012</v>
      </c>
      <c r="EJ464">
        <v>12533.424</v>
      </c>
      <c r="EK464">
        <v>40.75</v>
      </c>
      <c r="EL464">
        <v>42.50496</v>
      </c>
      <c r="EM464">
        <v>41.25</v>
      </c>
      <c r="EN464">
        <v>41.562</v>
      </c>
      <c r="EO464">
        <v>40.07712</v>
      </c>
      <c r="EP464">
        <v>1459.4984</v>
      </c>
      <c r="EQ464">
        <v>40.51</v>
      </c>
      <c r="ER464">
        <v>0</v>
      </c>
      <c r="ES464">
        <v>1662657581.9</v>
      </c>
      <c r="ET464">
        <v>0</v>
      </c>
      <c r="EU464">
        <v>2.26372</v>
      </c>
      <c r="EV464">
        <v>-1.188061515795681</v>
      </c>
      <c r="EW464">
        <v>-237.9153842096902</v>
      </c>
      <c r="EX464">
        <v>16032.964</v>
      </c>
      <c r="EY464">
        <v>15</v>
      </c>
      <c r="EZ464">
        <v>0</v>
      </c>
      <c r="FA464" t="s">
        <v>419</v>
      </c>
      <c r="FB464">
        <v>1662142938.1</v>
      </c>
      <c r="FC464">
        <v>1662142938.1</v>
      </c>
      <c r="FD464">
        <v>0</v>
      </c>
      <c r="FE464">
        <v>0.077</v>
      </c>
      <c r="FF464">
        <v>-0.133</v>
      </c>
      <c r="FG464">
        <v>-3.393</v>
      </c>
      <c r="FH464">
        <v>-0.24</v>
      </c>
      <c r="FI464">
        <v>419</v>
      </c>
      <c r="FJ464">
        <v>24</v>
      </c>
      <c r="FK464">
        <v>0.26</v>
      </c>
      <c r="FL464">
        <v>0.23</v>
      </c>
      <c r="FM464">
        <v>-72.12291499999999</v>
      </c>
      <c r="FN464">
        <v>45.05146941838662</v>
      </c>
      <c r="FO464">
        <v>5.137102708752767</v>
      </c>
      <c r="FP464">
        <v>0</v>
      </c>
      <c r="FQ464">
        <v>2.282888235294118</v>
      </c>
      <c r="FR464">
        <v>-0.7176714962830426</v>
      </c>
      <c r="FS464">
        <v>0.2496037138730888</v>
      </c>
      <c r="FT464">
        <v>1</v>
      </c>
      <c r="FU464">
        <v>5.888949999999999</v>
      </c>
      <c r="FV464">
        <v>-0.668992795497215</v>
      </c>
      <c r="FW464">
        <v>0.06761398139438318</v>
      </c>
      <c r="FX464">
        <v>0</v>
      </c>
      <c r="FY464">
        <v>1</v>
      </c>
      <c r="FZ464">
        <v>3</v>
      </c>
      <c r="GA464" t="s">
        <v>426</v>
      </c>
      <c r="GB464">
        <v>2.97446</v>
      </c>
      <c r="GC464">
        <v>2.71566</v>
      </c>
      <c r="GD464">
        <v>0.200401</v>
      </c>
      <c r="GE464">
        <v>0.204137</v>
      </c>
      <c r="GF464">
        <v>0.09964679999999999</v>
      </c>
      <c r="GG464">
        <v>0.07842639999999999</v>
      </c>
      <c r="GH464">
        <v>25049.7</v>
      </c>
      <c r="GI464">
        <v>25057.7</v>
      </c>
      <c r="GJ464">
        <v>29166.4</v>
      </c>
      <c r="GK464">
        <v>29155.6</v>
      </c>
      <c r="GL464">
        <v>34825</v>
      </c>
      <c r="GM464">
        <v>35709.6</v>
      </c>
      <c r="GN464">
        <v>41107</v>
      </c>
      <c r="GO464">
        <v>41530.7</v>
      </c>
      <c r="GP464">
        <v>1.8959</v>
      </c>
      <c r="GQ464">
        <v>2.24295</v>
      </c>
      <c r="GR464">
        <v>-0.0219792</v>
      </c>
      <c r="GS464">
        <v>0</v>
      </c>
      <c r="GT464">
        <v>28.9796</v>
      </c>
      <c r="GU464">
        <v>999.9</v>
      </c>
      <c r="GV464">
        <v>37.7</v>
      </c>
      <c r="GW464">
        <v>36.8</v>
      </c>
      <c r="GX464">
        <v>25.9265</v>
      </c>
      <c r="GY464">
        <v>63.58</v>
      </c>
      <c r="GZ464">
        <v>21.4744</v>
      </c>
      <c r="HA464">
        <v>2</v>
      </c>
      <c r="HB464">
        <v>0.487721</v>
      </c>
      <c r="HC464">
        <v>3.14099</v>
      </c>
      <c r="HD464">
        <v>20.3578</v>
      </c>
      <c r="HE464">
        <v>5.2092</v>
      </c>
      <c r="HF464">
        <v>12.0099</v>
      </c>
      <c r="HG464">
        <v>4.9847</v>
      </c>
      <c r="HH464">
        <v>3.28632</v>
      </c>
      <c r="HI464">
        <v>9999</v>
      </c>
      <c r="HJ464">
        <v>9999</v>
      </c>
      <c r="HK464">
        <v>9999</v>
      </c>
      <c r="HL464">
        <v>222.8</v>
      </c>
      <c r="HM464">
        <v>1.86752</v>
      </c>
      <c r="HN464">
        <v>1.86656</v>
      </c>
      <c r="HO464">
        <v>1.86599</v>
      </c>
      <c r="HP464">
        <v>1.86584</v>
      </c>
      <c r="HQ464">
        <v>1.86771</v>
      </c>
      <c r="HR464">
        <v>1.87012</v>
      </c>
      <c r="HS464">
        <v>1.86875</v>
      </c>
      <c r="HT464">
        <v>1.87027</v>
      </c>
      <c r="HU464">
        <v>0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-6.79</v>
      </c>
      <c r="II464">
        <v>-0.1524</v>
      </c>
      <c r="IJ464">
        <v>-2.516739542632623</v>
      </c>
      <c r="IK464">
        <v>-0.003475500162460642</v>
      </c>
      <c r="IL464">
        <v>1.125610701116577E-07</v>
      </c>
      <c r="IM464">
        <v>8.211969671259291E-12</v>
      </c>
      <c r="IN464">
        <v>-0.1937301274936507</v>
      </c>
      <c r="IO464">
        <v>-0.01384364534232655</v>
      </c>
      <c r="IP464">
        <v>0.00103161831321913</v>
      </c>
      <c r="IQ464">
        <v>-1.444183994753534E-05</v>
      </c>
      <c r="IR464">
        <v>3</v>
      </c>
      <c r="IS464">
        <v>2339</v>
      </c>
      <c r="IT464">
        <v>1</v>
      </c>
      <c r="IU464">
        <v>31</v>
      </c>
      <c r="IV464">
        <v>8577.4</v>
      </c>
      <c r="IW464">
        <v>8577.4</v>
      </c>
      <c r="IX464">
        <v>3.31909</v>
      </c>
      <c r="IY464">
        <v>2.21436</v>
      </c>
      <c r="IZ464">
        <v>1.94702</v>
      </c>
      <c r="JA464">
        <v>2.62939</v>
      </c>
      <c r="JB464">
        <v>2.19482</v>
      </c>
      <c r="JC464">
        <v>2.3645</v>
      </c>
      <c r="JD464">
        <v>40.5787</v>
      </c>
      <c r="JE464">
        <v>14.2371</v>
      </c>
      <c r="JF464">
        <v>18</v>
      </c>
      <c r="JG464">
        <v>536.371</v>
      </c>
      <c r="JH464">
        <v>773.816</v>
      </c>
      <c r="JI464">
        <v>24.9998</v>
      </c>
      <c r="JJ464">
        <v>33.432</v>
      </c>
      <c r="JK464">
        <v>30.0003</v>
      </c>
      <c r="JL464">
        <v>33.3688</v>
      </c>
      <c r="JM464">
        <v>33.2751</v>
      </c>
      <c r="JN464">
        <v>66.4011</v>
      </c>
      <c r="JO464">
        <v>36.1644</v>
      </c>
      <c r="JP464">
        <v>0</v>
      </c>
      <c r="JQ464">
        <v>25</v>
      </c>
      <c r="JR464">
        <v>1336.93</v>
      </c>
      <c r="JS464">
        <v>16.1792</v>
      </c>
      <c r="JT464">
        <v>99.7734</v>
      </c>
      <c r="JU464">
        <v>99.7591</v>
      </c>
    </row>
    <row r="465" spans="1:281">
      <c r="A465">
        <v>449</v>
      </c>
      <c r="B465">
        <v>1662657583.5</v>
      </c>
      <c r="C465">
        <v>6557.900000095367</v>
      </c>
      <c r="D465" t="s">
        <v>1324</v>
      </c>
      <c r="E465" t="s">
        <v>1325</v>
      </c>
      <c r="F465">
        <v>5</v>
      </c>
      <c r="G465" t="s">
        <v>999</v>
      </c>
      <c r="H465" t="s">
        <v>416</v>
      </c>
      <c r="I465">
        <v>1662657575.56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1367.416376131099</v>
      </c>
      <c r="AK465">
        <v>1314.557272727273</v>
      </c>
      <c r="AL465">
        <v>2.595061650936617</v>
      </c>
      <c r="AM465">
        <v>64.66516041558027</v>
      </c>
      <c r="AN465">
        <f>(AP465 - AO465 + DI465*1E3/(8.314*(DK465+273.15)) * AR465/DH465 * AQ465) * DH465/(100*CV465) * 1000/(1000 - AP465)</f>
        <v>0</v>
      </c>
      <c r="AO465">
        <v>16.07770619268786</v>
      </c>
      <c r="AP465">
        <v>21.88167327141383</v>
      </c>
      <c r="AQ465">
        <v>0.006740011059771213</v>
      </c>
      <c r="AR465">
        <v>93.32963312263985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1662657575.56</v>
      </c>
      <c r="DB465">
        <v>1265.5768</v>
      </c>
      <c r="DC465">
        <v>1335.3116</v>
      </c>
      <c r="DD465">
        <v>21.861196</v>
      </c>
      <c r="DE465">
        <v>16.01442</v>
      </c>
      <c r="DF465">
        <v>1272.3156</v>
      </c>
      <c r="DG465">
        <v>22.013804</v>
      </c>
      <c r="DH465">
        <v>500.0059600000001</v>
      </c>
      <c r="DI465">
        <v>90.68539199999999</v>
      </c>
      <c r="DJ465">
        <v>0.100001768</v>
      </c>
      <c r="DK465">
        <v>28.95762</v>
      </c>
      <c r="DL465">
        <v>28.611084</v>
      </c>
      <c r="DM465">
        <v>999.9</v>
      </c>
      <c r="DN465">
        <v>0</v>
      </c>
      <c r="DO465">
        <v>0</v>
      </c>
      <c r="DP465">
        <v>9998.129200000001</v>
      </c>
      <c r="DQ465">
        <v>0</v>
      </c>
      <c r="DR465">
        <v>158.005</v>
      </c>
      <c r="DS465">
        <v>-69.73595999999999</v>
      </c>
      <c r="DT465">
        <v>1293.8616</v>
      </c>
      <c r="DU465">
        <v>1357.0448</v>
      </c>
      <c r="DV465">
        <v>5.8467556</v>
      </c>
      <c r="DW465">
        <v>1335.3116</v>
      </c>
      <c r="DX465">
        <v>16.01442</v>
      </c>
      <c r="DY465">
        <v>1.98249</v>
      </c>
      <c r="DZ465">
        <v>1.4522748</v>
      </c>
      <c r="EA465">
        <v>17.305176</v>
      </c>
      <c r="EB465">
        <v>12.474628</v>
      </c>
      <c r="EC465">
        <v>1500.0068</v>
      </c>
      <c r="ED465">
        <v>0.9729954000000001</v>
      </c>
      <c r="EE465">
        <v>0.027004576</v>
      </c>
      <c r="EF465">
        <v>0</v>
      </c>
      <c r="EG465">
        <v>2.25286</v>
      </c>
      <c r="EH465">
        <v>0</v>
      </c>
      <c r="EI465">
        <v>16028.9</v>
      </c>
      <c r="EJ465">
        <v>12533.416</v>
      </c>
      <c r="EK465">
        <v>40.75</v>
      </c>
      <c r="EL465">
        <v>42.50248</v>
      </c>
      <c r="EM465">
        <v>41.25</v>
      </c>
      <c r="EN465">
        <v>41.562</v>
      </c>
      <c r="EO465">
        <v>40.07964</v>
      </c>
      <c r="EP465">
        <v>1459.4968</v>
      </c>
      <c r="EQ465">
        <v>40.51</v>
      </c>
      <c r="ER465">
        <v>0</v>
      </c>
      <c r="ES465">
        <v>1662657583.7</v>
      </c>
      <c r="ET465">
        <v>0</v>
      </c>
      <c r="EU465">
        <v>2.253042307692307</v>
      </c>
      <c r="EV465">
        <v>-0.07892305522317028</v>
      </c>
      <c r="EW465">
        <v>-263.1316240619655</v>
      </c>
      <c r="EX465">
        <v>16026.40769230769</v>
      </c>
      <c r="EY465">
        <v>15</v>
      </c>
      <c r="EZ465">
        <v>0</v>
      </c>
      <c r="FA465" t="s">
        <v>419</v>
      </c>
      <c r="FB465">
        <v>1662142938.1</v>
      </c>
      <c r="FC465">
        <v>1662142938.1</v>
      </c>
      <c r="FD465">
        <v>0</v>
      </c>
      <c r="FE465">
        <v>0.077</v>
      </c>
      <c r="FF465">
        <v>-0.133</v>
      </c>
      <c r="FG465">
        <v>-3.393</v>
      </c>
      <c r="FH465">
        <v>-0.24</v>
      </c>
      <c r="FI465">
        <v>419</v>
      </c>
      <c r="FJ465">
        <v>24</v>
      </c>
      <c r="FK465">
        <v>0.26</v>
      </c>
      <c r="FL465">
        <v>0.23</v>
      </c>
      <c r="FM465">
        <v>-71.6536175</v>
      </c>
      <c r="FN465">
        <v>45.047033020638</v>
      </c>
      <c r="FO465">
        <v>5.136816398066391</v>
      </c>
      <c r="FP465">
        <v>0</v>
      </c>
      <c r="FQ465">
        <v>2.284535294117647</v>
      </c>
      <c r="FR465">
        <v>-0.6813200815223007</v>
      </c>
      <c r="FS465">
        <v>0.2498344838939584</v>
      </c>
      <c r="FT465">
        <v>1</v>
      </c>
      <c r="FU465">
        <v>5.88115525</v>
      </c>
      <c r="FV465">
        <v>-0.6899231144465514</v>
      </c>
      <c r="FW465">
        <v>0.06893892771821662</v>
      </c>
      <c r="FX465">
        <v>0</v>
      </c>
      <c r="FY465">
        <v>1</v>
      </c>
      <c r="FZ465">
        <v>3</v>
      </c>
      <c r="GA465" t="s">
        <v>426</v>
      </c>
      <c r="GB465">
        <v>2.97443</v>
      </c>
      <c r="GC465">
        <v>2.71561</v>
      </c>
      <c r="GD465">
        <v>0.200783</v>
      </c>
      <c r="GE465">
        <v>0.204574</v>
      </c>
      <c r="GF465">
        <v>0.09964580000000001</v>
      </c>
      <c r="GG465">
        <v>0.078428</v>
      </c>
      <c r="GH465">
        <v>25037.8</v>
      </c>
      <c r="GI465">
        <v>25044</v>
      </c>
      <c r="GJ465">
        <v>29166.4</v>
      </c>
      <c r="GK465">
        <v>29155.7</v>
      </c>
      <c r="GL465">
        <v>34825.2</v>
      </c>
      <c r="GM465">
        <v>35709.6</v>
      </c>
      <c r="GN465">
        <v>41107.2</v>
      </c>
      <c r="GO465">
        <v>41530.8</v>
      </c>
      <c r="GP465">
        <v>1.8959</v>
      </c>
      <c r="GQ465">
        <v>2.2428</v>
      </c>
      <c r="GR465">
        <v>-0.0216104</v>
      </c>
      <c r="GS465">
        <v>0</v>
      </c>
      <c r="GT465">
        <v>28.979</v>
      </c>
      <c r="GU465">
        <v>999.9</v>
      </c>
      <c r="GV465">
        <v>37.7</v>
      </c>
      <c r="GW465">
        <v>36.8</v>
      </c>
      <c r="GX465">
        <v>25.9265</v>
      </c>
      <c r="GY465">
        <v>63.48</v>
      </c>
      <c r="GZ465">
        <v>21.5104</v>
      </c>
      <c r="HA465">
        <v>2</v>
      </c>
      <c r="HB465">
        <v>0.487937</v>
      </c>
      <c r="HC465">
        <v>3.14105</v>
      </c>
      <c r="HD465">
        <v>20.3577</v>
      </c>
      <c r="HE465">
        <v>5.20905</v>
      </c>
      <c r="HF465">
        <v>12.0099</v>
      </c>
      <c r="HG465">
        <v>4.9846</v>
      </c>
      <c r="HH465">
        <v>3.28635</v>
      </c>
      <c r="HI465">
        <v>9999</v>
      </c>
      <c r="HJ465">
        <v>9999</v>
      </c>
      <c r="HK465">
        <v>9999</v>
      </c>
      <c r="HL465">
        <v>222.8</v>
      </c>
      <c r="HM465">
        <v>1.86752</v>
      </c>
      <c r="HN465">
        <v>1.86656</v>
      </c>
      <c r="HO465">
        <v>1.86598</v>
      </c>
      <c r="HP465">
        <v>1.86584</v>
      </c>
      <c r="HQ465">
        <v>1.8677</v>
      </c>
      <c r="HR465">
        <v>1.87012</v>
      </c>
      <c r="HS465">
        <v>1.86876</v>
      </c>
      <c r="HT465">
        <v>1.87027</v>
      </c>
      <c r="HU465">
        <v>0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-6.81</v>
      </c>
      <c r="II465">
        <v>-0.1524</v>
      </c>
      <c r="IJ465">
        <v>-2.516739542632623</v>
      </c>
      <c r="IK465">
        <v>-0.003475500162460642</v>
      </c>
      <c r="IL465">
        <v>1.125610701116577E-07</v>
      </c>
      <c r="IM465">
        <v>8.211969671259291E-12</v>
      </c>
      <c r="IN465">
        <v>-0.1937301274936507</v>
      </c>
      <c r="IO465">
        <v>-0.01384364534232655</v>
      </c>
      <c r="IP465">
        <v>0.00103161831321913</v>
      </c>
      <c r="IQ465">
        <v>-1.444183994753534E-05</v>
      </c>
      <c r="IR465">
        <v>3</v>
      </c>
      <c r="IS465">
        <v>2339</v>
      </c>
      <c r="IT465">
        <v>1</v>
      </c>
      <c r="IU465">
        <v>31</v>
      </c>
      <c r="IV465">
        <v>8577.4</v>
      </c>
      <c r="IW465">
        <v>8577.4</v>
      </c>
      <c r="IX465">
        <v>3.32642</v>
      </c>
      <c r="IY465">
        <v>1.83228</v>
      </c>
      <c r="IZ465">
        <v>1.94702</v>
      </c>
      <c r="JA465">
        <v>2.63428</v>
      </c>
      <c r="JB465">
        <v>2.19482</v>
      </c>
      <c r="JC465">
        <v>2.3877</v>
      </c>
      <c r="JD465">
        <v>40.6042</v>
      </c>
      <c r="JE465">
        <v>14.2459</v>
      </c>
      <c r="JF465">
        <v>18</v>
      </c>
      <c r="JG465">
        <v>536.375</v>
      </c>
      <c r="JH465">
        <v>773.6849999999999</v>
      </c>
      <c r="JI465">
        <v>24.9998</v>
      </c>
      <c r="JJ465">
        <v>33.4333</v>
      </c>
      <c r="JK465">
        <v>30.0003</v>
      </c>
      <c r="JL465">
        <v>33.3693</v>
      </c>
      <c r="JM465">
        <v>33.2764</v>
      </c>
      <c r="JN465">
        <v>66.4704</v>
      </c>
      <c r="JO465">
        <v>35.889</v>
      </c>
      <c r="JP465">
        <v>0</v>
      </c>
      <c r="JQ465">
        <v>25</v>
      </c>
      <c r="JR465">
        <v>1411.88</v>
      </c>
      <c r="JS465">
        <v>16.1993</v>
      </c>
      <c r="JT465">
        <v>99.77379999999999</v>
      </c>
      <c r="JU465">
        <v>99.7594</v>
      </c>
    </row>
    <row r="466" spans="1:281">
      <c r="A466">
        <v>450</v>
      </c>
      <c r="B466">
        <v>1662657587</v>
      </c>
      <c r="C466">
        <v>6561.400000095367</v>
      </c>
      <c r="D466" t="s">
        <v>1326</v>
      </c>
      <c r="E466" t="s">
        <v>1327</v>
      </c>
      <c r="F466">
        <v>5</v>
      </c>
      <c r="G466" t="s">
        <v>999</v>
      </c>
      <c r="H466" t="s">
        <v>416</v>
      </c>
      <c r="I466">
        <v>1662657579.3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1378.310541386507</v>
      </c>
      <c r="AK466">
        <v>1324.41903030303</v>
      </c>
      <c r="AL466">
        <v>2.813960321226266</v>
      </c>
      <c r="AM466">
        <v>64.66516041558027</v>
      </c>
      <c r="AN466">
        <f>(AP466 - AO466 + DI466*1E3/(8.314*(DK466+273.15)) * AR466/DH466 * AQ466) * DH466/(100*CV466) * 1000/(1000 - AP466)</f>
        <v>0</v>
      </c>
      <c r="AO466">
        <v>16.08621639884879</v>
      </c>
      <c r="AP466">
        <v>21.87599618163055</v>
      </c>
      <c r="AQ466">
        <v>0.002459372105187685</v>
      </c>
      <c r="AR466">
        <v>93.32963312263985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1662657579.3</v>
      </c>
      <c r="DB466">
        <v>1276.4204</v>
      </c>
      <c r="DC466">
        <v>1344.098</v>
      </c>
      <c r="DD466">
        <v>21.867904</v>
      </c>
      <c r="DE466">
        <v>16.054784</v>
      </c>
      <c r="DF466">
        <v>1283.1936</v>
      </c>
      <c r="DG466">
        <v>22.020436</v>
      </c>
      <c r="DH466">
        <v>500.00328</v>
      </c>
      <c r="DI466">
        <v>90.68500400000001</v>
      </c>
      <c r="DJ466">
        <v>0.09999004799999998</v>
      </c>
      <c r="DK466">
        <v>28.958592</v>
      </c>
      <c r="DL466">
        <v>28.617596</v>
      </c>
      <c r="DM466">
        <v>999.9</v>
      </c>
      <c r="DN466">
        <v>0</v>
      </c>
      <c r="DO466">
        <v>0</v>
      </c>
      <c r="DP466">
        <v>10000.8012</v>
      </c>
      <c r="DQ466">
        <v>0</v>
      </c>
      <c r="DR466">
        <v>158.00852</v>
      </c>
      <c r="DS466">
        <v>-67.67862399999999</v>
      </c>
      <c r="DT466">
        <v>1304.9564</v>
      </c>
      <c r="DU466">
        <v>1366.0304</v>
      </c>
      <c r="DV466">
        <v>5.8131016</v>
      </c>
      <c r="DW466">
        <v>1344.098</v>
      </c>
      <c r="DX466">
        <v>16.054784</v>
      </c>
      <c r="DY466">
        <v>1.9830896</v>
      </c>
      <c r="DZ466">
        <v>1.4559284</v>
      </c>
      <c r="EA466">
        <v>17.309964</v>
      </c>
      <c r="EB466">
        <v>12.512952</v>
      </c>
      <c r="EC466">
        <v>1500.0112</v>
      </c>
      <c r="ED466">
        <v>0.9729954000000001</v>
      </c>
      <c r="EE466">
        <v>0.027004576</v>
      </c>
      <c r="EF466">
        <v>0</v>
      </c>
      <c r="EG466">
        <v>2.293612</v>
      </c>
      <c r="EH466">
        <v>0</v>
      </c>
      <c r="EI466">
        <v>16012.136</v>
      </c>
      <c r="EJ466">
        <v>12533.452</v>
      </c>
      <c r="EK466">
        <v>40.74496</v>
      </c>
      <c r="EL466">
        <v>42.50496</v>
      </c>
      <c r="EM466">
        <v>41.25</v>
      </c>
      <c r="EN466">
        <v>41.562</v>
      </c>
      <c r="EO466">
        <v>40.08216</v>
      </c>
      <c r="EP466">
        <v>1459.5012</v>
      </c>
      <c r="EQ466">
        <v>40.51</v>
      </c>
      <c r="ER466">
        <v>0</v>
      </c>
      <c r="ES466">
        <v>1662657587.3</v>
      </c>
      <c r="ET466">
        <v>0</v>
      </c>
      <c r="EU466">
        <v>2.267996153846154</v>
      </c>
      <c r="EV466">
        <v>0.908953858505064</v>
      </c>
      <c r="EW466">
        <v>-307.6239317752184</v>
      </c>
      <c r="EX466">
        <v>16010.07692307693</v>
      </c>
      <c r="EY466">
        <v>15</v>
      </c>
      <c r="EZ466">
        <v>0</v>
      </c>
      <c r="FA466" t="s">
        <v>419</v>
      </c>
      <c r="FB466">
        <v>1662142938.1</v>
      </c>
      <c r="FC466">
        <v>1662142938.1</v>
      </c>
      <c r="FD466">
        <v>0</v>
      </c>
      <c r="FE466">
        <v>0.077</v>
      </c>
      <c r="FF466">
        <v>-0.133</v>
      </c>
      <c r="FG466">
        <v>-3.393</v>
      </c>
      <c r="FH466">
        <v>-0.24</v>
      </c>
      <c r="FI466">
        <v>419</v>
      </c>
      <c r="FJ466">
        <v>24</v>
      </c>
      <c r="FK466">
        <v>0.26</v>
      </c>
      <c r="FL466">
        <v>0.23</v>
      </c>
      <c r="FM466">
        <v>-70.21725499999999</v>
      </c>
      <c r="FN466">
        <v>37.08891557223264</v>
      </c>
      <c r="FO466">
        <v>4.798052259821167</v>
      </c>
      <c r="FP466">
        <v>0</v>
      </c>
      <c r="FQ466">
        <v>2.319591176470588</v>
      </c>
      <c r="FR466">
        <v>-0.1246004518563329</v>
      </c>
      <c r="FS466">
        <v>0.247745341699718</v>
      </c>
      <c r="FT466">
        <v>1</v>
      </c>
      <c r="FU466">
        <v>5.84712375</v>
      </c>
      <c r="FV466">
        <v>-0.6106852908067782</v>
      </c>
      <c r="FW466">
        <v>0.06308156722401165</v>
      </c>
      <c r="FX466">
        <v>0</v>
      </c>
      <c r="FY466">
        <v>1</v>
      </c>
      <c r="FZ466">
        <v>3</v>
      </c>
      <c r="GA466" t="s">
        <v>426</v>
      </c>
      <c r="GB466">
        <v>2.97454</v>
      </c>
      <c r="GC466">
        <v>2.71567</v>
      </c>
      <c r="GD466">
        <v>0.201724</v>
      </c>
      <c r="GE466">
        <v>0.205628</v>
      </c>
      <c r="GF466">
        <v>0.0996325</v>
      </c>
      <c r="GG466">
        <v>0.07853259999999999</v>
      </c>
      <c r="GH466">
        <v>25008.4</v>
      </c>
      <c r="GI466">
        <v>25010.6</v>
      </c>
      <c r="GJ466">
        <v>29166.7</v>
      </c>
      <c r="GK466">
        <v>29155.6</v>
      </c>
      <c r="GL466">
        <v>34826.2</v>
      </c>
      <c r="GM466">
        <v>35705.4</v>
      </c>
      <c r="GN466">
        <v>41107.7</v>
      </c>
      <c r="GO466">
        <v>41530.6</v>
      </c>
      <c r="GP466">
        <v>1.8961</v>
      </c>
      <c r="GQ466">
        <v>2.2429</v>
      </c>
      <c r="GR466">
        <v>-0.0216141</v>
      </c>
      <c r="GS466">
        <v>0</v>
      </c>
      <c r="GT466">
        <v>28.9772</v>
      </c>
      <c r="GU466">
        <v>999.9</v>
      </c>
      <c r="GV466">
        <v>37.7</v>
      </c>
      <c r="GW466">
        <v>36.8</v>
      </c>
      <c r="GX466">
        <v>25.9258</v>
      </c>
      <c r="GY466">
        <v>63.35</v>
      </c>
      <c r="GZ466">
        <v>21.4864</v>
      </c>
      <c r="HA466">
        <v>2</v>
      </c>
      <c r="HB466">
        <v>0.488084</v>
      </c>
      <c r="HC466">
        <v>3.14373</v>
      </c>
      <c r="HD466">
        <v>20.3577</v>
      </c>
      <c r="HE466">
        <v>5.20965</v>
      </c>
      <c r="HF466">
        <v>12.0099</v>
      </c>
      <c r="HG466">
        <v>4.985</v>
      </c>
      <c r="HH466">
        <v>3.28643</v>
      </c>
      <c r="HI466">
        <v>9999</v>
      </c>
      <c r="HJ466">
        <v>9999</v>
      </c>
      <c r="HK466">
        <v>9999</v>
      </c>
      <c r="HL466">
        <v>222.8</v>
      </c>
      <c r="HM466">
        <v>1.86752</v>
      </c>
      <c r="HN466">
        <v>1.86656</v>
      </c>
      <c r="HO466">
        <v>1.86596</v>
      </c>
      <c r="HP466">
        <v>1.86584</v>
      </c>
      <c r="HQ466">
        <v>1.86768</v>
      </c>
      <c r="HR466">
        <v>1.87012</v>
      </c>
      <c r="HS466">
        <v>1.86876</v>
      </c>
      <c r="HT466">
        <v>1.87026</v>
      </c>
      <c r="HU466">
        <v>0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-6.84</v>
      </c>
      <c r="II466">
        <v>-0.1524</v>
      </c>
      <c r="IJ466">
        <v>-2.516739542632623</v>
      </c>
      <c r="IK466">
        <v>-0.003475500162460642</v>
      </c>
      <c r="IL466">
        <v>1.125610701116577E-07</v>
      </c>
      <c r="IM466">
        <v>8.211969671259291E-12</v>
      </c>
      <c r="IN466">
        <v>-0.1937301274936507</v>
      </c>
      <c r="IO466">
        <v>-0.01384364534232655</v>
      </c>
      <c r="IP466">
        <v>0.00103161831321913</v>
      </c>
      <c r="IQ466">
        <v>-1.444183994753534E-05</v>
      </c>
      <c r="IR466">
        <v>3</v>
      </c>
      <c r="IS466">
        <v>2339</v>
      </c>
      <c r="IT466">
        <v>1</v>
      </c>
      <c r="IU466">
        <v>31</v>
      </c>
      <c r="IV466">
        <v>8577.5</v>
      </c>
      <c r="IW466">
        <v>8577.5</v>
      </c>
      <c r="IX466">
        <v>3.31055</v>
      </c>
      <c r="IY466">
        <v>2.19971</v>
      </c>
      <c r="IZ466">
        <v>1.94702</v>
      </c>
      <c r="JA466">
        <v>2.62817</v>
      </c>
      <c r="JB466">
        <v>2.19482</v>
      </c>
      <c r="JC466">
        <v>2.39502</v>
      </c>
      <c r="JD466">
        <v>40.6042</v>
      </c>
      <c r="JE466">
        <v>14.2459</v>
      </c>
      <c r="JF466">
        <v>18</v>
      </c>
      <c r="JG466">
        <v>536.516</v>
      </c>
      <c r="JH466">
        <v>773.7859999999999</v>
      </c>
      <c r="JI466">
        <v>25.0003</v>
      </c>
      <c r="JJ466">
        <v>33.4342</v>
      </c>
      <c r="JK466">
        <v>30.0002</v>
      </c>
      <c r="JL466">
        <v>33.3696</v>
      </c>
      <c r="JM466">
        <v>33.2766</v>
      </c>
      <c r="JN466">
        <v>66.2492</v>
      </c>
      <c r="JO466">
        <v>35.889</v>
      </c>
      <c r="JP466">
        <v>0</v>
      </c>
      <c r="JQ466">
        <v>25</v>
      </c>
      <c r="JR466">
        <v>1425.24</v>
      </c>
      <c r="JS466">
        <v>16.2394</v>
      </c>
      <c r="JT466">
        <v>99.7749</v>
      </c>
      <c r="JU466">
        <v>99.7589</v>
      </c>
    </row>
    <row r="467" spans="1:281">
      <c r="A467">
        <v>451</v>
      </c>
      <c r="B467">
        <v>1662657588.5</v>
      </c>
      <c r="C467">
        <v>6562.900000095367</v>
      </c>
      <c r="D467" t="s">
        <v>1328</v>
      </c>
      <c r="E467" t="s">
        <v>1329</v>
      </c>
      <c r="F467">
        <v>5</v>
      </c>
      <c r="G467" t="s">
        <v>999</v>
      </c>
      <c r="H467" t="s">
        <v>416</v>
      </c>
      <c r="I467">
        <v>1662657580.56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1383.309040617019</v>
      </c>
      <c r="AK467">
        <v>1328.902060606061</v>
      </c>
      <c r="AL467">
        <v>2.91790039158573</v>
      </c>
      <c r="AM467">
        <v>64.66516041558027</v>
      </c>
      <c r="AN467">
        <f>(AP467 - AO467 + DI467*1E3/(8.314*(DK467+273.15)) * AR467/DH467 * AQ467) * DH467/(100*CV467) * 1000/(1000 - AP467)</f>
        <v>0</v>
      </c>
      <c r="AO467">
        <v>16.08467301980328</v>
      </c>
      <c r="AP467">
        <v>21.87497120743035</v>
      </c>
      <c r="AQ467">
        <v>0.000533696679204057</v>
      </c>
      <c r="AR467">
        <v>93.32963312263985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1662657580.56</v>
      </c>
      <c r="DB467">
        <v>1279.8576</v>
      </c>
      <c r="DC467">
        <v>1347.2736</v>
      </c>
      <c r="DD467">
        <v>21.869996</v>
      </c>
      <c r="DE467">
        <v>16.068676</v>
      </c>
      <c r="DF467">
        <v>1286.642</v>
      </c>
      <c r="DG467">
        <v>22.022508</v>
      </c>
      <c r="DH467">
        <v>500.0016000000001</v>
      </c>
      <c r="DI467">
        <v>90.684832</v>
      </c>
      <c r="DJ467">
        <v>0.0999743</v>
      </c>
      <c r="DK467">
        <v>28.959176</v>
      </c>
      <c r="DL467">
        <v>28.619384</v>
      </c>
      <c r="DM467">
        <v>999.9</v>
      </c>
      <c r="DN467">
        <v>0</v>
      </c>
      <c r="DO467">
        <v>0</v>
      </c>
      <c r="DP467">
        <v>10003.2524</v>
      </c>
      <c r="DQ467">
        <v>0</v>
      </c>
      <c r="DR467">
        <v>157.99452</v>
      </c>
      <c r="DS467">
        <v>-67.416748</v>
      </c>
      <c r="DT467">
        <v>1308.4732</v>
      </c>
      <c r="DU467">
        <v>1369.2768</v>
      </c>
      <c r="DV467">
        <v>5.801306400000001</v>
      </c>
      <c r="DW467">
        <v>1347.2736</v>
      </c>
      <c r="DX467">
        <v>16.068676</v>
      </c>
      <c r="DY467">
        <v>1.983276</v>
      </c>
      <c r="DZ467">
        <v>1.4571852</v>
      </c>
      <c r="EA467">
        <v>17.311448</v>
      </c>
      <c r="EB467">
        <v>12.526116</v>
      </c>
      <c r="EC467">
        <v>1500.0068</v>
      </c>
      <c r="ED467">
        <v>0.9729954000000001</v>
      </c>
      <c r="EE467">
        <v>0.027004576</v>
      </c>
      <c r="EF467">
        <v>0</v>
      </c>
      <c r="EG467">
        <v>2.289044</v>
      </c>
      <c r="EH467">
        <v>0</v>
      </c>
      <c r="EI467">
        <v>16005.696</v>
      </c>
      <c r="EJ467">
        <v>12533.416</v>
      </c>
      <c r="EK467">
        <v>40.74496</v>
      </c>
      <c r="EL467">
        <v>42.50744</v>
      </c>
      <c r="EM467">
        <v>41.25</v>
      </c>
      <c r="EN467">
        <v>41.562</v>
      </c>
      <c r="EO467">
        <v>40.08468</v>
      </c>
      <c r="EP467">
        <v>1459.4968</v>
      </c>
      <c r="EQ467">
        <v>40.51</v>
      </c>
      <c r="ER467">
        <v>0</v>
      </c>
      <c r="ES467">
        <v>1662657588.5</v>
      </c>
      <c r="ET467">
        <v>0</v>
      </c>
      <c r="EU467">
        <v>2.27415</v>
      </c>
      <c r="EV467">
        <v>1.14805128856928</v>
      </c>
      <c r="EW467">
        <v>-319.9247858342552</v>
      </c>
      <c r="EX467">
        <v>16003.86923076923</v>
      </c>
      <c r="EY467">
        <v>15</v>
      </c>
      <c r="EZ467">
        <v>0</v>
      </c>
      <c r="FA467" t="s">
        <v>419</v>
      </c>
      <c r="FB467">
        <v>1662142938.1</v>
      </c>
      <c r="FC467">
        <v>1662142938.1</v>
      </c>
      <c r="FD467">
        <v>0</v>
      </c>
      <c r="FE467">
        <v>0.077</v>
      </c>
      <c r="FF467">
        <v>-0.133</v>
      </c>
      <c r="FG467">
        <v>-3.393</v>
      </c>
      <c r="FH467">
        <v>-0.24</v>
      </c>
      <c r="FI467">
        <v>419</v>
      </c>
      <c r="FJ467">
        <v>24</v>
      </c>
      <c r="FK467">
        <v>0.26</v>
      </c>
      <c r="FL467">
        <v>0.23</v>
      </c>
      <c r="FM467">
        <v>-69.7939425</v>
      </c>
      <c r="FN467">
        <v>30.21382626641687</v>
      </c>
      <c r="FO467">
        <v>4.448514437421077</v>
      </c>
      <c r="FP467">
        <v>0</v>
      </c>
      <c r="FQ467">
        <v>2.297470588235294</v>
      </c>
      <c r="FR467">
        <v>-0.08330633379482383</v>
      </c>
      <c r="FS467">
        <v>0.2478332344059702</v>
      </c>
      <c r="FT467">
        <v>1</v>
      </c>
      <c r="FU467">
        <v>5.83727225</v>
      </c>
      <c r="FV467">
        <v>-0.5722053658536628</v>
      </c>
      <c r="FW467">
        <v>0.05965142762279459</v>
      </c>
      <c r="FX467">
        <v>0</v>
      </c>
      <c r="FY467">
        <v>1</v>
      </c>
      <c r="FZ467">
        <v>3</v>
      </c>
      <c r="GA467" t="s">
        <v>426</v>
      </c>
      <c r="GB467">
        <v>2.97457</v>
      </c>
      <c r="GC467">
        <v>2.71566</v>
      </c>
      <c r="GD467">
        <v>0.202146</v>
      </c>
      <c r="GE467">
        <v>0.206067</v>
      </c>
      <c r="GF467">
        <v>0.0996327</v>
      </c>
      <c r="GG467">
        <v>0.0786124</v>
      </c>
      <c r="GH467">
        <v>24995.2</v>
      </c>
      <c r="GI467">
        <v>24996.5</v>
      </c>
      <c r="GJ467">
        <v>29166.8</v>
      </c>
      <c r="GK467">
        <v>29155.3</v>
      </c>
      <c r="GL467">
        <v>34826.3</v>
      </c>
      <c r="GM467">
        <v>35702.1</v>
      </c>
      <c r="GN467">
        <v>41107.8</v>
      </c>
      <c r="GO467">
        <v>41530.4</v>
      </c>
      <c r="GP467">
        <v>1.89618</v>
      </c>
      <c r="GQ467">
        <v>2.24295</v>
      </c>
      <c r="GR467">
        <v>-0.0214763</v>
      </c>
      <c r="GS467">
        <v>0</v>
      </c>
      <c r="GT467">
        <v>28.9782</v>
      </c>
      <c r="GU467">
        <v>999.9</v>
      </c>
      <c r="GV467">
        <v>37.7</v>
      </c>
      <c r="GW467">
        <v>36.8</v>
      </c>
      <c r="GX467">
        <v>25.9255</v>
      </c>
      <c r="GY467">
        <v>63.43</v>
      </c>
      <c r="GZ467">
        <v>21.4663</v>
      </c>
      <c r="HA467">
        <v>2</v>
      </c>
      <c r="HB467">
        <v>0.488107</v>
      </c>
      <c r="HC467">
        <v>3.14621</v>
      </c>
      <c r="HD467">
        <v>20.3576</v>
      </c>
      <c r="HE467">
        <v>5.20935</v>
      </c>
      <c r="HF467">
        <v>12.0101</v>
      </c>
      <c r="HG467">
        <v>4.9849</v>
      </c>
      <c r="HH467">
        <v>3.28632</v>
      </c>
      <c r="HI467">
        <v>9999</v>
      </c>
      <c r="HJ467">
        <v>9999</v>
      </c>
      <c r="HK467">
        <v>9999</v>
      </c>
      <c r="HL467">
        <v>222.8</v>
      </c>
      <c r="HM467">
        <v>1.86752</v>
      </c>
      <c r="HN467">
        <v>1.86658</v>
      </c>
      <c r="HO467">
        <v>1.86595</v>
      </c>
      <c r="HP467">
        <v>1.86584</v>
      </c>
      <c r="HQ467">
        <v>1.86768</v>
      </c>
      <c r="HR467">
        <v>1.87012</v>
      </c>
      <c r="HS467">
        <v>1.86876</v>
      </c>
      <c r="HT467">
        <v>1.87024</v>
      </c>
      <c r="HU467">
        <v>0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-6.85</v>
      </c>
      <c r="II467">
        <v>-0.1525</v>
      </c>
      <c r="IJ467">
        <v>-2.516739542632623</v>
      </c>
      <c r="IK467">
        <v>-0.003475500162460642</v>
      </c>
      <c r="IL467">
        <v>1.125610701116577E-07</v>
      </c>
      <c r="IM467">
        <v>8.211969671259291E-12</v>
      </c>
      <c r="IN467">
        <v>-0.1937301274936507</v>
      </c>
      <c r="IO467">
        <v>-0.01384364534232655</v>
      </c>
      <c r="IP467">
        <v>0.00103161831321913</v>
      </c>
      <c r="IQ467">
        <v>-1.444183994753534E-05</v>
      </c>
      <c r="IR467">
        <v>3</v>
      </c>
      <c r="IS467">
        <v>2339</v>
      </c>
      <c r="IT467">
        <v>1</v>
      </c>
      <c r="IU467">
        <v>31</v>
      </c>
      <c r="IV467">
        <v>8577.5</v>
      </c>
      <c r="IW467">
        <v>8577.5</v>
      </c>
      <c r="IX467">
        <v>3.3252</v>
      </c>
      <c r="IY467">
        <v>1.88232</v>
      </c>
      <c r="IZ467">
        <v>1.94702</v>
      </c>
      <c r="JA467">
        <v>2.63184</v>
      </c>
      <c r="JB467">
        <v>2.19482</v>
      </c>
      <c r="JC467">
        <v>2.40845</v>
      </c>
      <c r="JD467">
        <v>40.6042</v>
      </c>
      <c r="JE467">
        <v>14.2459</v>
      </c>
      <c r="JF467">
        <v>18</v>
      </c>
      <c r="JG467">
        <v>536.579</v>
      </c>
      <c r="JH467">
        <v>773.85</v>
      </c>
      <c r="JI467">
        <v>25.0007</v>
      </c>
      <c r="JJ467">
        <v>33.4355</v>
      </c>
      <c r="JK467">
        <v>30.0003</v>
      </c>
      <c r="JL467">
        <v>33.3708</v>
      </c>
      <c r="JM467">
        <v>33.2778</v>
      </c>
      <c r="JN467">
        <v>66.5719</v>
      </c>
      <c r="JO467">
        <v>35.889</v>
      </c>
      <c r="JP467">
        <v>0</v>
      </c>
      <c r="JQ467">
        <v>25</v>
      </c>
      <c r="JR467">
        <v>1357</v>
      </c>
      <c r="JS467">
        <v>16.2472</v>
      </c>
      <c r="JT467">
        <v>99.77509999999999</v>
      </c>
      <c r="JU467">
        <v>99.75830000000001</v>
      </c>
    </row>
    <row r="468" spans="1:281">
      <c r="A468">
        <v>452</v>
      </c>
      <c r="B468">
        <v>1662657592</v>
      </c>
      <c r="C468">
        <v>6566.400000095367</v>
      </c>
      <c r="D468" t="s">
        <v>1330</v>
      </c>
      <c r="E468" t="s">
        <v>1331</v>
      </c>
      <c r="F468">
        <v>5</v>
      </c>
      <c r="G468" t="s">
        <v>999</v>
      </c>
      <c r="H468" t="s">
        <v>416</v>
      </c>
      <c r="I468">
        <v>1662657584.3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1394.786493603273</v>
      </c>
      <c r="AK468">
        <v>1339.554</v>
      </c>
      <c r="AL468">
        <v>3.043106150697919</v>
      </c>
      <c r="AM468">
        <v>64.66516041558027</v>
      </c>
      <c r="AN468">
        <f>(AP468 - AO468 + DI468*1E3/(8.314*(DK468+273.15)) * AR468/DH468 * AQ468) * DH468/(100*CV468) * 1000/(1000 - AP468)</f>
        <v>0</v>
      </c>
      <c r="AO468">
        <v>16.10833911611244</v>
      </c>
      <c r="AP468">
        <v>21.88087997936018</v>
      </c>
      <c r="AQ468">
        <v>-0.0004403262950867598</v>
      </c>
      <c r="AR468">
        <v>93.32963312263985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1662657584.3</v>
      </c>
      <c r="DB468">
        <v>1289.8604</v>
      </c>
      <c r="DC468">
        <v>1358.2404</v>
      </c>
      <c r="DD468">
        <v>21.876284</v>
      </c>
      <c r="DE468">
        <v>16.103336</v>
      </c>
      <c r="DF468">
        <v>1296.6756</v>
      </c>
      <c r="DG468">
        <v>22.028728</v>
      </c>
      <c r="DH468">
        <v>499.9928</v>
      </c>
      <c r="DI468">
        <v>90.68478800000001</v>
      </c>
      <c r="DJ468">
        <v>0.09995968</v>
      </c>
      <c r="DK468">
        <v>28.961068</v>
      </c>
      <c r="DL468">
        <v>28.625196</v>
      </c>
      <c r="DM468">
        <v>999.9</v>
      </c>
      <c r="DN468">
        <v>0</v>
      </c>
      <c r="DO468">
        <v>0</v>
      </c>
      <c r="DP468">
        <v>10008.802</v>
      </c>
      <c r="DQ468">
        <v>0</v>
      </c>
      <c r="DR468">
        <v>157.92032</v>
      </c>
      <c r="DS468">
        <v>-68.38076400000001</v>
      </c>
      <c r="DT468">
        <v>1318.7076</v>
      </c>
      <c r="DU468">
        <v>1380.4712</v>
      </c>
      <c r="DV468">
        <v>5.772937600000001</v>
      </c>
      <c r="DW468">
        <v>1358.2404</v>
      </c>
      <c r="DX468">
        <v>16.103336</v>
      </c>
      <c r="DY468">
        <v>1.983846</v>
      </c>
      <c r="DZ468">
        <v>1.4603276</v>
      </c>
      <c r="EA468">
        <v>17.315988</v>
      </c>
      <c r="EB468">
        <v>12.558968</v>
      </c>
      <c r="EC468">
        <v>1499.9916</v>
      </c>
      <c r="ED468">
        <v>0.9729958</v>
      </c>
      <c r="EE468">
        <v>0.027004152</v>
      </c>
      <c r="EF468">
        <v>0</v>
      </c>
      <c r="EG468">
        <v>2.329908</v>
      </c>
      <c r="EH468">
        <v>0</v>
      </c>
      <c r="EI468">
        <v>15987.312</v>
      </c>
      <c r="EJ468">
        <v>12533.304</v>
      </c>
      <c r="EK468">
        <v>40.74496</v>
      </c>
      <c r="EL468">
        <v>42.51736</v>
      </c>
      <c r="EM468">
        <v>41.25</v>
      </c>
      <c r="EN468">
        <v>41.562</v>
      </c>
      <c r="EO468">
        <v>40.09224</v>
      </c>
      <c r="EP468">
        <v>1459.4828</v>
      </c>
      <c r="EQ468">
        <v>40.5084</v>
      </c>
      <c r="ER468">
        <v>0</v>
      </c>
      <c r="ES468">
        <v>1662657592.1</v>
      </c>
      <c r="ET468">
        <v>0</v>
      </c>
      <c r="EU468">
        <v>2.307646153846153</v>
      </c>
      <c r="EV468">
        <v>0.5641094162209643</v>
      </c>
      <c r="EW468">
        <v>-295.5042735824823</v>
      </c>
      <c r="EX468">
        <v>15986.15769230769</v>
      </c>
      <c r="EY468">
        <v>15</v>
      </c>
      <c r="EZ468">
        <v>0</v>
      </c>
      <c r="FA468" t="s">
        <v>419</v>
      </c>
      <c r="FB468">
        <v>1662142938.1</v>
      </c>
      <c r="FC468">
        <v>1662142938.1</v>
      </c>
      <c r="FD468">
        <v>0</v>
      </c>
      <c r="FE468">
        <v>0.077</v>
      </c>
      <c r="FF468">
        <v>-0.133</v>
      </c>
      <c r="FG468">
        <v>-3.393</v>
      </c>
      <c r="FH468">
        <v>-0.24</v>
      </c>
      <c r="FI468">
        <v>419</v>
      </c>
      <c r="FJ468">
        <v>24</v>
      </c>
      <c r="FK468">
        <v>0.26</v>
      </c>
      <c r="FL468">
        <v>0.23</v>
      </c>
      <c r="FM468">
        <v>-68.325675</v>
      </c>
      <c r="FN468">
        <v>-6.25058836772993</v>
      </c>
      <c r="FO468">
        <v>2.245720319936346</v>
      </c>
      <c r="FP468">
        <v>0</v>
      </c>
      <c r="FQ468">
        <v>2.290391176470588</v>
      </c>
      <c r="FR468">
        <v>0.757446913248743</v>
      </c>
      <c r="FS468">
        <v>0.2144918788640165</v>
      </c>
      <c r="FT468">
        <v>1</v>
      </c>
      <c r="FU468">
        <v>5.7984125</v>
      </c>
      <c r="FV468">
        <v>-0.4495780863039679</v>
      </c>
      <c r="FW468">
        <v>0.04722634268869441</v>
      </c>
      <c r="FX468">
        <v>0</v>
      </c>
      <c r="FY468">
        <v>1</v>
      </c>
      <c r="FZ468">
        <v>3</v>
      </c>
      <c r="GA468" t="s">
        <v>426</v>
      </c>
      <c r="GB468">
        <v>2.97441</v>
      </c>
      <c r="GC468">
        <v>2.71582</v>
      </c>
      <c r="GD468">
        <v>0.203154</v>
      </c>
      <c r="GE468">
        <v>0.207174</v>
      </c>
      <c r="GF468">
        <v>0.0996416</v>
      </c>
      <c r="GG468">
        <v>0.0787018</v>
      </c>
      <c r="GH468">
        <v>24963.6</v>
      </c>
      <c r="GI468">
        <v>24961.4</v>
      </c>
      <c r="GJ468">
        <v>29166.9</v>
      </c>
      <c r="GK468">
        <v>29155.2</v>
      </c>
      <c r="GL468">
        <v>34825.9</v>
      </c>
      <c r="GM468">
        <v>35698.5</v>
      </c>
      <c r="GN468">
        <v>41107.9</v>
      </c>
      <c r="GO468">
        <v>41530.2</v>
      </c>
      <c r="GP468">
        <v>1.8959</v>
      </c>
      <c r="GQ468">
        <v>2.2431</v>
      </c>
      <c r="GR468">
        <v>-0.0207052</v>
      </c>
      <c r="GS468">
        <v>0</v>
      </c>
      <c r="GT468">
        <v>28.9799</v>
      </c>
      <c r="GU468">
        <v>999.9</v>
      </c>
      <c r="GV468">
        <v>37.7</v>
      </c>
      <c r="GW468">
        <v>36.8</v>
      </c>
      <c r="GX468">
        <v>25.9257</v>
      </c>
      <c r="GY468">
        <v>63.48</v>
      </c>
      <c r="GZ468">
        <v>21.4583</v>
      </c>
      <c r="HA468">
        <v>2</v>
      </c>
      <c r="HB468">
        <v>0.488267</v>
      </c>
      <c r="HC468">
        <v>3.15016</v>
      </c>
      <c r="HD468">
        <v>20.3574</v>
      </c>
      <c r="HE468">
        <v>5.20786</v>
      </c>
      <c r="HF468">
        <v>12.0101</v>
      </c>
      <c r="HG468">
        <v>4.98425</v>
      </c>
      <c r="HH468">
        <v>3.28618</v>
      </c>
      <c r="HI468">
        <v>9999</v>
      </c>
      <c r="HJ468">
        <v>9999</v>
      </c>
      <c r="HK468">
        <v>9999</v>
      </c>
      <c r="HL468">
        <v>222.8</v>
      </c>
      <c r="HM468">
        <v>1.86752</v>
      </c>
      <c r="HN468">
        <v>1.86655</v>
      </c>
      <c r="HO468">
        <v>1.86591</v>
      </c>
      <c r="HP468">
        <v>1.86584</v>
      </c>
      <c r="HQ468">
        <v>1.86769</v>
      </c>
      <c r="HR468">
        <v>1.87012</v>
      </c>
      <c r="HS468">
        <v>1.86875</v>
      </c>
      <c r="HT468">
        <v>1.87025</v>
      </c>
      <c r="HU468">
        <v>0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-6.89</v>
      </c>
      <c r="II468">
        <v>-0.1524</v>
      </c>
      <c r="IJ468">
        <v>-2.516739542632623</v>
      </c>
      <c r="IK468">
        <v>-0.003475500162460642</v>
      </c>
      <c r="IL468">
        <v>1.125610701116577E-07</v>
      </c>
      <c r="IM468">
        <v>8.211969671259291E-12</v>
      </c>
      <c r="IN468">
        <v>-0.1937301274936507</v>
      </c>
      <c r="IO468">
        <v>-0.01384364534232655</v>
      </c>
      <c r="IP468">
        <v>0.00103161831321913</v>
      </c>
      <c r="IQ468">
        <v>-1.444183994753534E-05</v>
      </c>
      <c r="IR468">
        <v>3</v>
      </c>
      <c r="IS468">
        <v>2339</v>
      </c>
      <c r="IT468">
        <v>1</v>
      </c>
      <c r="IU468">
        <v>31</v>
      </c>
      <c r="IV468">
        <v>8577.6</v>
      </c>
      <c r="IW468">
        <v>8577.6</v>
      </c>
      <c r="IX468">
        <v>3.38135</v>
      </c>
      <c r="IY468">
        <v>2.21191</v>
      </c>
      <c r="IZ468">
        <v>1.94702</v>
      </c>
      <c r="JA468">
        <v>2.62939</v>
      </c>
      <c r="JB468">
        <v>2.19482</v>
      </c>
      <c r="JC468">
        <v>2.36938</v>
      </c>
      <c r="JD468">
        <v>40.6042</v>
      </c>
      <c r="JE468">
        <v>14.2283</v>
      </c>
      <c r="JF468">
        <v>18</v>
      </c>
      <c r="JG468">
        <v>536.403</v>
      </c>
      <c r="JH468">
        <v>774.02</v>
      </c>
      <c r="JI468">
        <v>25.0009</v>
      </c>
      <c r="JJ468">
        <v>33.4382</v>
      </c>
      <c r="JK468">
        <v>30.0003</v>
      </c>
      <c r="JL468">
        <v>33.3728</v>
      </c>
      <c r="JM468">
        <v>33.2797</v>
      </c>
      <c r="JN468">
        <v>67.6499</v>
      </c>
      <c r="JO468">
        <v>35.6058</v>
      </c>
      <c r="JP468">
        <v>0</v>
      </c>
      <c r="JQ468">
        <v>25</v>
      </c>
      <c r="JR468">
        <v>1370.36</v>
      </c>
      <c r="JS468">
        <v>16.2901</v>
      </c>
      <c r="JT468">
        <v>99.7753</v>
      </c>
      <c r="JU468">
        <v>99.7577</v>
      </c>
    </row>
    <row r="469" spans="1:281">
      <c r="A469">
        <v>453</v>
      </c>
      <c r="B469">
        <v>1662657593.5</v>
      </c>
      <c r="C469">
        <v>6567.900000095367</v>
      </c>
      <c r="D469" t="s">
        <v>1332</v>
      </c>
      <c r="E469" t="s">
        <v>1333</v>
      </c>
      <c r="F469">
        <v>5</v>
      </c>
      <c r="G469" t="s">
        <v>999</v>
      </c>
      <c r="H469" t="s">
        <v>416</v>
      </c>
      <c r="I469">
        <v>1662657585.56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1400.08983921237</v>
      </c>
      <c r="AK469">
        <v>1344.400303030303</v>
      </c>
      <c r="AL469">
        <v>3.140399668097946</v>
      </c>
      <c r="AM469">
        <v>64.66516041558027</v>
      </c>
      <c r="AN469">
        <f>(AP469 - AO469 + DI469*1E3/(8.314*(DK469+273.15)) * AR469/DH469 * AQ469) * DH469/(100*CV469) * 1000/(1000 - AP469)</f>
        <v>0</v>
      </c>
      <c r="AO469">
        <v>16.13654404304019</v>
      </c>
      <c r="AP469">
        <v>21.87944324045408</v>
      </c>
      <c r="AQ469">
        <v>-1.204235672559331E-06</v>
      </c>
      <c r="AR469">
        <v>93.32963312263985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1662657585.56</v>
      </c>
      <c r="DB469">
        <v>1293.3256</v>
      </c>
      <c r="DC469">
        <v>1362.1832</v>
      </c>
      <c r="DD469">
        <v>21.877716</v>
      </c>
      <c r="DE469">
        <v>16.112604</v>
      </c>
      <c r="DF469">
        <v>1300.1516</v>
      </c>
      <c r="DG469">
        <v>22.030148</v>
      </c>
      <c r="DH469">
        <v>499.99076</v>
      </c>
      <c r="DI469">
        <v>90.68473599999999</v>
      </c>
      <c r="DJ469">
        <v>0.09995996</v>
      </c>
      <c r="DK469">
        <v>28.961764</v>
      </c>
      <c r="DL469">
        <v>28.627504</v>
      </c>
      <c r="DM469">
        <v>999.9</v>
      </c>
      <c r="DN469">
        <v>0</v>
      </c>
      <c r="DO469">
        <v>0</v>
      </c>
      <c r="DP469">
        <v>10010.526</v>
      </c>
      <c r="DQ469">
        <v>0</v>
      </c>
      <c r="DR469">
        <v>157.89512</v>
      </c>
      <c r="DS469">
        <v>-68.85811200000001</v>
      </c>
      <c r="DT469">
        <v>1322.2524</v>
      </c>
      <c r="DU469">
        <v>1384.4912</v>
      </c>
      <c r="DV469">
        <v>5.7651048</v>
      </c>
      <c r="DW469">
        <v>1362.1832</v>
      </c>
      <c r="DX469">
        <v>16.112604</v>
      </c>
      <c r="DY469">
        <v>1.9839748</v>
      </c>
      <c r="DZ469">
        <v>1.4611672</v>
      </c>
      <c r="EA469">
        <v>17.317016</v>
      </c>
      <c r="EB469">
        <v>12.567716</v>
      </c>
      <c r="EC469">
        <v>1499.9764</v>
      </c>
      <c r="ED469">
        <v>0.9729956</v>
      </c>
      <c r="EE469">
        <v>0.027004364</v>
      </c>
      <c r="EF469">
        <v>0</v>
      </c>
      <c r="EG469">
        <v>2.306356</v>
      </c>
      <c r="EH469">
        <v>0</v>
      </c>
      <c r="EI469">
        <v>15981.264</v>
      </c>
      <c r="EJ469">
        <v>12533.176</v>
      </c>
      <c r="EK469">
        <v>40.74496</v>
      </c>
      <c r="EL469">
        <v>42.51488000000001</v>
      </c>
      <c r="EM469">
        <v>41.25</v>
      </c>
      <c r="EN469">
        <v>41.562</v>
      </c>
      <c r="EO469">
        <v>40.09475999999999</v>
      </c>
      <c r="EP469">
        <v>1459.4676</v>
      </c>
      <c r="EQ469">
        <v>40.5084</v>
      </c>
      <c r="ER469">
        <v>0</v>
      </c>
      <c r="ES469">
        <v>1662657593.3</v>
      </c>
      <c r="ET469">
        <v>0</v>
      </c>
      <c r="EU469">
        <v>2.299696153846154</v>
      </c>
      <c r="EV469">
        <v>0.4070393272620283</v>
      </c>
      <c r="EW469">
        <v>-280.3931626475621</v>
      </c>
      <c r="EX469">
        <v>15980.58846153846</v>
      </c>
      <c r="EY469">
        <v>15</v>
      </c>
      <c r="EZ469">
        <v>0</v>
      </c>
      <c r="FA469" t="s">
        <v>419</v>
      </c>
      <c r="FB469">
        <v>1662142938.1</v>
      </c>
      <c r="FC469">
        <v>1662142938.1</v>
      </c>
      <c r="FD469">
        <v>0</v>
      </c>
      <c r="FE469">
        <v>0.077</v>
      </c>
      <c r="FF469">
        <v>-0.133</v>
      </c>
      <c r="FG469">
        <v>-3.393</v>
      </c>
      <c r="FH469">
        <v>-0.24</v>
      </c>
      <c r="FI469">
        <v>419</v>
      </c>
      <c r="FJ469">
        <v>24</v>
      </c>
      <c r="FK469">
        <v>0.26</v>
      </c>
      <c r="FL469">
        <v>0.23</v>
      </c>
      <c r="FM469">
        <v>-68.20462749999999</v>
      </c>
      <c r="FN469">
        <v>-14.13038386491549</v>
      </c>
      <c r="FO469">
        <v>1.991789887511671</v>
      </c>
      <c r="FP469">
        <v>0</v>
      </c>
      <c r="FQ469">
        <v>2.283341176470588</v>
      </c>
      <c r="FR469">
        <v>0.6079816736754448</v>
      </c>
      <c r="FS469">
        <v>0.2149175506993692</v>
      </c>
      <c r="FT469">
        <v>1</v>
      </c>
      <c r="FU469">
        <v>5.78958525</v>
      </c>
      <c r="FV469">
        <v>-0.4223805253283441</v>
      </c>
      <c r="FW469">
        <v>0.04431745936916397</v>
      </c>
      <c r="FX469">
        <v>0</v>
      </c>
      <c r="FY469">
        <v>1</v>
      </c>
      <c r="FZ469">
        <v>3</v>
      </c>
      <c r="GA469" t="s">
        <v>426</v>
      </c>
      <c r="GB469">
        <v>2.97458</v>
      </c>
      <c r="GC469">
        <v>2.71572</v>
      </c>
      <c r="GD469">
        <v>0.203611</v>
      </c>
      <c r="GE469">
        <v>0.207616</v>
      </c>
      <c r="GF469">
        <v>0.0996363</v>
      </c>
      <c r="GG469">
        <v>0.0788333</v>
      </c>
      <c r="GH469">
        <v>24949.2</v>
      </c>
      <c r="GI469">
        <v>24947.6</v>
      </c>
      <c r="GJ469">
        <v>29166.9</v>
      </c>
      <c r="GK469">
        <v>29155.4</v>
      </c>
      <c r="GL469">
        <v>34825.9</v>
      </c>
      <c r="GM469">
        <v>35693.5</v>
      </c>
      <c r="GN469">
        <v>41107.6</v>
      </c>
      <c r="GO469">
        <v>41530.4</v>
      </c>
      <c r="GP469">
        <v>1.89613</v>
      </c>
      <c r="GQ469">
        <v>2.24295</v>
      </c>
      <c r="GR469">
        <v>-0.0206903</v>
      </c>
      <c r="GS469">
        <v>0</v>
      </c>
      <c r="GT469">
        <v>28.9807</v>
      </c>
      <c r="GU469">
        <v>999.9</v>
      </c>
      <c r="GV469">
        <v>37.7</v>
      </c>
      <c r="GW469">
        <v>36.8</v>
      </c>
      <c r="GX469">
        <v>25.9275</v>
      </c>
      <c r="GY469">
        <v>63.17</v>
      </c>
      <c r="GZ469">
        <v>21.3902</v>
      </c>
      <c r="HA469">
        <v>2</v>
      </c>
      <c r="HB469">
        <v>0.488285</v>
      </c>
      <c r="HC469">
        <v>3.15204</v>
      </c>
      <c r="HD469">
        <v>20.3576</v>
      </c>
      <c r="HE469">
        <v>5.20845</v>
      </c>
      <c r="HF469">
        <v>12.0101</v>
      </c>
      <c r="HG469">
        <v>4.9843</v>
      </c>
      <c r="HH469">
        <v>3.28623</v>
      </c>
      <c r="HI469">
        <v>9999</v>
      </c>
      <c r="HJ469">
        <v>9999</v>
      </c>
      <c r="HK469">
        <v>9999</v>
      </c>
      <c r="HL469">
        <v>222.8</v>
      </c>
      <c r="HM469">
        <v>1.86752</v>
      </c>
      <c r="HN469">
        <v>1.86655</v>
      </c>
      <c r="HO469">
        <v>1.8659</v>
      </c>
      <c r="HP469">
        <v>1.86584</v>
      </c>
      <c r="HQ469">
        <v>1.86769</v>
      </c>
      <c r="HR469">
        <v>1.87011</v>
      </c>
      <c r="HS469">
        <v>1.86875</v>
      </c>
      <c r="HT469">
        <v>1.87025</v>
      </c>
      <c r="HU469">
        <v>0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-6.9</v>
      </c>
      <c r="II469">
        <v>-0.1525</v>
      </c>
      <c r="IJ469">
        <v>-2.516739542632623</v>
      </c>
      <c r="IK469">
        <v>-0.003475500162460642</v>
      </c>
      <c r="IL469">
        <v>1.125610701116577E-07</v>
      </c>
      <c r="IM469">
        <v>8.211969671259291E-12</v>
      </c>
      <c r="IN469">
        <v>-0.1937301274936507</v>
      </c>
      <c r="IO469">
        <v>-0.01384364534232655</v>
      </c>
      <c r="IP469">
        <v>0.00103161831321913</v>
      </c>
      <c r="IQ469">
        <v>-1.444183994753534E-05</v>
      </c>
      <c r="IR469">
        <v>3</v>
      </c>
      <c r="IS469">
        <v>2339</v>
      </c>
      <c r="IT469">
        <v>1</v>
      </c>
      <c r="IU469">
        <v>31</v>
      </c>
      <c r="IV469">
        <v>8577.6</v>
      </c>
      <c r="IW469">
        <v>8577.6</v>
      </c>
      <c r="IX469">
        <v>3.38745</v>
      </c>
      <c r="IY469">
        <v>1.76758</v>
      </c>
      <c r="IZ469">
        <v>1.9458</v>
      </c>
      <c r="JA469">
        <v>2.63184</v>
      </c>
      <c r="JB469">
        <v>2.19482</v>
      </c>
      <c r="JC469">
        <v>2.38159</v>
      </c>
      <c r="JD469">
        <v>40.6042</v>
      </c>
      <c r="JE469">
        <v>14.2546</v>
      </c>
      <c r="JF469">
        <v>18</v>
      </c>
      <c r="JG469">
        <v>536.568</v>
      </c>
      <c r="JH469">
        <v>773.8869999999999</v>
      </c>
      <c r="JI469">
        <v>25.001</v>
      </c>
      <c r="JJ469">
        <v>33.4393</v>
      </c>
      <c r="JK469">
        <v>30.0003</v>
      </c>
      <c r="JL469">
        <v>33.3738</v>
      </c>
      <c r="JM469">
        <v>33.2808</v>
      </c>
      <c r="JN469">
        <v>67.7358</v>
      </c>
      <c r="JO469">
        <v>35.6058</v>
      </c>
      <c r="JP469">
        <v>0</v>
      </c>
      <c r="JQ469">
        <v>25</v>
      </c>
      <c r="JR469">
        <v>1445.32</v>
      </c>
      <c r="JS469">
        <v>16.3002</v>
      </c>
      <c r="JT469">
        <v>99.7749</v>
      </c>
      <c r="JU469">
        <v>99.75830000000001</v>
      </c>
    </row>
    <row r="470" spans="1:281">
      <c r="A470">
        <v>454</v>
      </c>
      <c r="B470">
        <v>1662657597</v>
      </c>
      <c r="C470">
        <v>6571.400000095367</v>
      </c>
      <c r="D470" t="s">
        <v>1334</v>
      </c>
      <c r="E470" t="s">
        <v>1335</v>
      </c>
      <c r="F470">
        <v>5</v>
      </c>
      <c r="G470" t="s">
        <v>999</v>
      </c>
      <c r="H470" t="s">
        <v>416</v>
      </c>
      <c r="I470">
        <v>1662657589.3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1411.809597339858</v>
      </c>
      <c r="AK470">
        <v>1355.723515151515</v>
      </c>
      <c r="AL470">
        <v>3.235001446975545</v>
      </c>
      <c r="AM470">
        <v>64.66516041558027</v>
      </c>
      <c r="AN470">
        <f>(AP470 - AO470 + DI470*1E3/(8.314*(DK470+273.15)) * AR470/DH470 * AQ470) * DH470/(100*CV470) * 1000/(1000 - AP470)</f>
        <v>0</v>
      </c>
      <c r="AO470">
        <v>16.15108825856299</v>
      </c>
      <c r="AP470">
        <v>21.88838297213622</v>
      </c>
      <c r="AQ470">
        <v>-0.0002036940345765146</v>
      </c>
      <c r="AR470">
        <v>93.32963312263985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1662657589.3</v>
      </c>
      <c r="DB470">
        <v>1304.0764</v>
      </c>
      <c r="DC470">
        <v>1374.2044</v>
      </c>
      <c r="DD470">
        <v>21.879952</v>
      </c>
      <c r="DE470">
        <v>16.151048</v>
      </c>
      <c r="DF470">
        <v>1310.9368</v>
      </c>
      <c r="DG470">
        <v>22.032364</v>
      </c>
      <c r="DH470">
        <v>499.99308</v>
      </c>
      <c r="DI470">
        <v>90.68479599999999</v>
      </c>
      <c r="DJ470">
        <v>0.099964344</v>
      </c>
      <c r="DK470">
        <v>28.964496</v>
      </c>
      <c r="DL470">
        <v>28.635392</v>
      </c>
      <c r="DM470">
        <v>999.9</v>
      </c>
      <c r="DN470">
        <v>0</v>
      </c>
      <c r="DO470">
        <v>0</v>
      </c>
      <c r="DP470">
        <v>10010.9964</v>
      </c>
      <c r="DQ470">
        <v>0</v>
      </c>
      <c r="DR470">
        <v>157.63316</v>
      </c>
      <c r="DS470">
        <v>-70.12817199999999</v>
      </c>
      <c r="DT470">
        <v>1333.2468</v>
      </c>
      <c r="DU470">
        <v>1396.764</v>
      </c>
      <c r="DV470">
        <v>5.7288988</v>
      </c>
      <c r="DW470">
        <v>1374.2044</v>
      </c>
      <c r="DX470">
        <v>16.151048</v>
      </c>
      <c r="DY470">
        <v>1.9841788</v>
      </c>
      <c r="DZ470">
        <v>1.464654</v>
      </c>
      <c r="EA470">
        <v>17.318644</v>
      </c>
      <c r="EB470">
        <v>12.603996</v>
      </c>
      <c r="EC470">
        <v>1499.9848</v>
      </c>
      <c r="ED470">
        <v>0.972996</v>
      </c>
      <c r="EE470">
        <v>0.02700394</v>
      </c>
      <c r="EF470">
        <v>0</v>
      </c>
      <c r="EG470">
        <v>2.358348</v>
      </c>
      <c r="EH470">
        <v>0</v>
      </c>
      <c r="EI470">
        <v>15966.408</v>
      </c>
      <c r="EJ470">
        <v>12533.256</v>
      </c>
      <c r="EK470">
        <v>40.74496</v>
      </c>
      <c r="EL470">
        <v>42.52727999999999</v>
      </c>
      <c r="EM470">
        <v>41.25</v>
      </c>
      <c r="EN470">
        <v>41.562</v>
      </c>
      <c r="EO470">
        <v>40.10484</v>
      </c>
      <c r="EP470">
        <v>1459.4784</v>
      </c>
      <c r="EQ470">
        <v>40.506</v>
      </c>
      <c r="ER470">
        <v>0</v>
      </c>
      <c r="ES470">
        <v>1662657596.9</v>
      </c>
      <c r="ET470">
        <v>0</v>
      </c>
      <c r="EU470">
        <v>2.328873076923077</v>
      </c>
      <c r="EV470">
        <v>-0.7417948703675998</v>
      </c>
      <c r="EW470">
        <v>-216.4752136105308</v>
      </c>
      <c r="EX470">
        <v>15966.35</v>
      </c>
      <c r="EY470">
        <v>15</v>
      </c>
      <c r="EZ470">
        <v>0</v>
      </c>
      <c r="FA470" t="s">
        <v>419</v>
      </c>
      <c r="FB470">
        <v>1662142938.1</v>
      </c>
      <c r="FC470">
        <v>1662142938.1</v>
      </c>
      <c r="FD470">
        <v>0</v>
      </c>
      <c r="FE470">
        <v>0.077</v>
      </c>
      <c r="FF470">
        <v>-0.133</v>
      </c>
      <c r="FG470">
        <v>-3.393</v>
      </c>
      <c r="FH470">
        <v>-0.24</v>
      </c>
      <c r="FI470">
        <v>419</v>
      </c>
      <c r="FJ470">
        <v>24</v>
      </c>
      <c r="FK470">
        <v>0.26</v>
      </c>
      <c r="FL470">
        <v>0.23</v>
      </c>
      <c r="FM470">
        <v>-68.9803575</v>
      </c>
      <c r="FN470">
        <v>-21.98343151969972</v>
      </c>
      <c r="FO470">
        <v>2.145541076265788</v>
      </c>
      <c r="FP470">
        <v>0</v>
      </c>
      <c r="FQ470">
        <v>2.3017</v>
      </c>
      <c r="FR470">
        <v>0.1027563079914593</v>
      </c>
      <c r="FS470">
        <v>0.1995481086030605</v>
      </c>
      <c r="FT470">
        <v>1</v>
      </c>
      <c r="FU470">
        <v>5.750108</v>
      </c>
      <c r="FV470">
        <v>-0.4915461163227133</v>
      </c>
      <c r="FW470">
        <v>0.05199421396655592</v>
      </c>
      <c r="FX470">
        <v>0</v>
      </c>
      <c r="FY470">
        <v>1</v>
      </c>
      <c r="FZ470">
        <v>3</v>
      </c>
      <c r="GA470" t="s">
        <v>426</v>
      </c>
      <c r="GB470">
        <v>2.97455</v>
      </c>
      <c r="GC470">
        <v>2.71571</v>
      </c>
      <c r="GD470">
        <v>0.204663</v>
      </c>
      <c r="GE470">
        <v>0.208692</v>
      </c>
      <c r="GF470">
        <v>0.0996861</v>
      </c>
      <c r="GG470">
        <v>0.0790444</v>
      </c>
      <c r="GH470">
        <v>24915.5</v>
      </c>
      <c r="GI470">
        <v>24913.5</v>
      </c>
      <c r="GJ470">
        <v>29166.2</v>
      </c>
      <c r="GK470">
        <v>29155.3</v>
      </c>
      <c r="GL470">
        <v>34823.2</v>
      </c>
      <c r="GM470">
        <v>35685.4</v>
      </c>
      <c r="GN470">
        <v>41106.6</v>
      </c>
      <c r="GO470">
        <v>41530.4</v>
      </c>
      <c r="GP470">
        <v>1.89562</v>
      </c>
      <c r="GQ470">
        <v>2.24303</v>
      </c>
      <c r="GR470">
        <v>-0.0201911</v>
      </c>
      <c r="GS470">
        <v>0</v>
      </c>
      <c r="GT470">
        <v>28.9843</v>
      </c>
      <c r="GU470">
        <v>999.9</v>
      </c>
      <c r="GV470">
        <v>37.7</v>
      </c>
      <c r="GW470">
        <v>36.8</v>
      </c>
      <c r="GX470">
        <v>25.9269</v>
      </c>
      <c r="GY470">
        <v>63.28</v>
      </c>
      <c r="GZ470">
        <v>21.4303</v>
      </c>
      <c r="HA470">
        <v>2</v>
      </c>
      <c r="HB470">
        <v>0.488534</v>
      </c>
      <c r="HC470">
        <v>3.15612</v>
      </c>
      <c r="HD470">
        <v>20.3575</v>
      </c>
      <c r="HE470">
        <v>5.20875</v>
      </c>
      <c r="HF470">
        <v>12.0101</v>
      </c>
      <c r="HG470">
        <v>4.98465</v>
      </c>
      <c r="HH470">
        <v>3.28623</v>
      </c>
      <c r="HI470">
        <v>9999</v>
      </c>
      <c r="HJ470">
        <v>9999</v>
      </c>
      <c r="HK470">
        <v>9999</v>
      </c>
      <c r="HL470">
        <v>222.8</v>
      </c>
      <c r="HM470">
        <v>1.86752</v>
      </c>
      <c r="HN470">
        <v>1.86658</v>
      </c>
      <c r="HO470">
        <v>1.86593</v>
      </c>
      <c r="HP470">
        <v>1.86584</v>
      </c>
      <c r="HQ470">
        <v>1.86768</v>
      </c>
      <c r="HR470">
        <v>1.87012</v>
      </c>
      <c r="HS470">
        <v>1.86875</v>
      </c>
      <c r="HT470">
        <v>1.87027</v>
      </c>
      <c r="HU470">
        <v>0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-6.94</v>
      </c>
      <c r="II470">
        <v>-0.1523</v>
      </c>
      <c r="IJ470">
        <v>-2.516739542632623</v>
      </c>
      <c r="IK470">
        <v>-0.003475500162460642</v>
      </c>
      <c r="IL470">
        <v>1.125610701116577E-07</v>
      </c>
      <c r="IM470">
        <v>8.211969671259291E-12</v>
      </c>
      <c r="IN470">
        <v>-0.1937301274936507</v>
      </c>
      <c r="IO470">
        <v>-0.01384364534232655</v>
      </c>
      <c r="IP470">
        <v>0.00103161831321913</v>
      </c>
      <c r="IQ470">
        <v>-1.444183994753534E-05</v>
      </c>
      <c r="IR470">
        <v>3</v>
      </c>
      <c r="IS470">
        <v>2339</v>
      </c>
      <c r="IT470">
        <v>1</v>
      </c>
      <c r="IU470">
        <v>31</v>
      </c>
      <c r="IV470">
        <v>8577.6</v>
      </c>
      <c r="IW470">
        <v>8577.6</v>
      </c>
      <c r="IX470">
        <v>3.37402</v>
      </c>
      <c r="IY470">
        <v>2.20703</v>
      </c>
      <c r="IZ470">
        <v>1.94702</v>
      </c>
      <c r="JA470">
        <v>2.63428</v>
      </c>
      <c r="JB470">
        <v>2.19482</v>
      </c>
      <c r="JC470">
        <v>2.36572</v>
      </c>
      <c r="JD470">
        <v>40.6042</v>
      </c>
      <c r="JE470">
        <v>14.2283</v>
      </c>
      <c r="JF470">
        <v>18</v>
      </c>
      <c r="JG470">
        <v>536.235</v>
      </c>
      <c r="JH470">
        <v>773.992</v>
      </c>
      <c r="JI470">
        <v>25.0011</v>
      </c>
      <c r="JJ470">
        <v>33.441</v>
      </c>
      <c r="JK470">
        <v>30.0004</v>
      </c>
      <c r="JL470">
        <v>33.3756</v>
      </c>
      <c r="JM470">
        <v>33.2833</v>
      </c>
      <c r="JN470">
        <v>67.512</v>
      </c>
      <c r="JO470">
        <v>35.6058</v>
      </c>
      <c r="JP470">
        <v>0</v>
      </c>
      <c r="JQ470">
        <v>25</v>
      </c>
      <c r="JR470">
        <v>1458.68</v>
      </c>
      <c r="JS470">
        <v>16.3216</v>
      </c>
      <c r="JT470">
        <v>99.77249999999999</v>
      </c>
      <c r="JU470">
        <v>99.75830000000001</v>
      </c>
    </row>
    <row r="471" spans="1:281">
      <c r="A471">
        <v>455</v>
      </c>
      <c r="B471">
        <v>1662657598.5</v>
      </c>
      <c r="C471">
        <v>6572.900000095367</v>
      </c>
      <c r="D471" t="s">
        <v>1336</v>
      </c>
      <c r="E471" t="s">
        <v>1337</v>
      </c>
      <c r="F471">
        <v>5</v>
      </c>
      <c r="G471" t="s">
        <v>999</v>
      </c>
      <c r="H471" t="s">
        <v>416</v>
      </c>
      <c r="I471">
        <v>1662657590.56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1416.85868318343</v>
      </c>
      <c r="AK471">
        <v>1360.619939393938</v>
      </c>
      <c r="AL471">
        <v>3.234804986938795</v>
      </c>
      <c r="AM471">
        <v>64.66516041558027</v>
      </c>
      <c r="AN471">
        <f>(AP471 - AO471 + DI471*1E3/(8.314*(DK471+273.15)) * AR471/DH471 * AQ471) * DH471/(100*CV471) * 1000/(1000 - AP471)</f>
        <v>0</v>
      </c>
      <c r="AO471">
        <v>16.18720244048227</v>
      </c>
      <c r="AP471">
        <v>21.89841372549019</v>
      </c>
      <c r="AQ471">
        <v>-0.0002796760553798576</v>
      </c>
      <c r="AR471">
        <v>93.32963312263985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1662657590.56</v>
      </c>
      <c r="DB471">
        <v>1307.824</v>
      </c>
      <c r="DC471">
        <v>1378.3476</v>
      </c>
      <c r="DD471">
        <v>21.881212</v>
      </c>
      <c r="DE471">
        <v>16.16528</v>
      </c>
      <c r="DF471">
        <v>1314.6964</v>
      </c>
      <c r="DG471">
        <v>22.033616</v>
      </c>
      <c r="DH471">
        <v>500.0009200000001</v>
      </c>
      <c r="DI471">
        <v>90.68482</v>
      </c>
      <c r="DJ471">
        <v>0.099983696</v>
      </c>
      <c r="DK471">
        <v>28.965488</v>
      </c>
      <c r="DL471">
        <v>28.63814</v>
      </c>
      <c r="DM471">
        <v>999.9</v>
      </c>
      <c r="DN471">
        <v>0</v>
      </c>
      <c r="DO471">
        <v>0</v>
      </c>
      <c r="DP471">
        <v>10009.0216</v>
      </c>
      <c r="DQ471">
        <v>0</v>
      </c>
      <c r="DR471">
        <v>157.49908</v>
      </c>
      <c r="DS471">
        <v>-70.524028</v>
      </c>
      <c r="DT471">
        <v>1337.08</v>
      </c>
      <c r="DU471">
        <v>1400.9956</v>
      </c>
      <c r="DV471">
        <v>5.715930400000001</v>
      </c>
      <c r="DW471">
        <v>1378.3476</v>
      </c>
      <c r="DX471">
        <v>16.16528</v>
      </c>
      <c r="DY471">
        <v>1.9842936</v>
      </c>
      <c r="DZ471">
        <v>1.4659452</v>
      </c>
      <c r="EA471">
        <v>17.319564</v>
      </c>
      <c r="EB471">
        <v>12.61742</v>
      </c>
      <c r="EC471">
        <v>1499.9816</v>
      </c>
      <c r="ED471">
        <v>0.9729960000000001</v>
      </c>
      <c r="EE471">
        <v>0.02700394</v>
      </c>
      <c r="EF471">
        <v>0</v>
      </c>
      <c r="EG471">
        <v>2.365056</v>
      </c>
      <c r="EH471">
        <v>0</v>
      </c>
      <c r="EI471">
        <v>15961.86</v>
      </c>
      <c r="EJ471">
        <v>12533.224</v>
      </c>
      <c r="EK471">
        <v>40.74496</v>
      </c>
      <c r="EL471">
        <v>42.52976</v>
      </c>
      <c r="EM471">
        <v>41.25</v>
      </c>
      <c r="EN471">
        <v>41.562</v>
      </c>
      <c r="EO471">
        <v>40.10484</v>
      </c>
      <c r="EP471">
        <v>1459.4756</v>
      </c>
      <c r="EQ471">
        <v>40.50559999999999</v>
      </c>
      <c r="ER471">
        <v>0</v>
      </c>
      <c r="ES471">
        <v>1662657598.7</v>
      </c>
      <c r="ET471">
        <v>0</v>
      </c>
      <c r="EU471">
        <v>2.32402</v>
      </c>
      <c r="EV471">
        <v>-0.4541461510658261</v>
      </c>
      <c r="EW471">
        <v>-179.4230769444662</v>
      </c>
      <c r="EX471">
        <v>15958.884</v>
      </c>
      <c r="EY471">
        <v>15</v>
      </c>
      <c r="EZ471">
        <v>0</v>
      </c>
      <c r="FA471" t="s">
        <v>419</v>
      </c>
      <c r="FB471">
        <v>1662142938.1</v>
      </c>
      <c r="FC471">
        <v>1662142938.1</v>
      </c>
      <c r="FD471">
        <v>0</v>
      </c>
      <c r="FE471">
        <v>0.077</v>
      </c>
      <c r="FF471">
        <v>-0.133</v>
      </c>
      <c r="FG471">
        <v>-3.393</v>
      </c>
      <c r="FH471">
        <v>-0.24</v>
      </c>
      <c r="FI471">
        <v>419</v>
      </c>
      <c r="FJ471">
        <v>24</v>
      </c>
      <c r="FK471">
        <v>0.26</v>
      </c>
      <c r="FL471">
        <v>0.23</v>
      </c>
      <c r="FM471">
        <v>-69.30882750000001</v>
      </c>
      <c r="FN471">
        <v>-21.25211819887425</v>
      </c>
      <c r="FO471">
        <v>2.08241552385535</v>
      </c>
      <c r="FP471">
        <v>0</v>
      </c>
      <c r="FQ471">
        <v>2.294591176470588</v>
      </c>
      <c r="FR471">
        <v>0.1025530986557936</v>
      </c>
      <c r="FS471">
        <v>0.1995550762360033</v>
      </c>
      <c r="FT471">
        <v>1</v>
      </c>
      <c r="FU471">
        <v>5.7419015</v>
      </c>
      <c r="FV471">
        <v>-0.548523377110706</v>
      </c>
      <c r="FW471">
        <v>0.05676871878728631</v>
      </c>
      <c r="FX471">
        <v>0</v>
      </c>
      <c r="FY471">
        <v>1</v>
      </c>
      <c r="FZ471">
        <v>3</v>
      </c>
      <c r="GA471" t="s">
        <v>426</v>
      </c>
      <c r="GB471">
        <v>2.97457</v>
      </c>
      <c r="GC471">
        <v>2.71556</v>
      </c>
      <c r="GD471">
        <v>0.205124</v>
      </c>
      <c r="GE471">
        <v>0.209156</v>
      </c>
      <c r="GF471">
        <v>0.09970270000000001</v>
      </c>
      <c r="GG471">
        <v>0.0790537</v>
      </c>
      <c r="GH471">
        <v>24901.2</v>
      </c>
      <c r="GI471">
        <v>24898.7</v>
      </c>
      <c r="GJ471">
        <v>29166.3</v>
      </c>
      <c r="GK471">
        <v>29155.1</v>
      </c>
      <c r="GL471">
        <v>34822.7</v>
      </c>
      <c r="GM471">
        <v>35684.8</v>
      </c>
      <c r="GN471">
        <v>41106.8</v>
      </c>
      <c r="GO471">
        <v>41530.1</v>
      </c>
      <c r="GP471">
        <v>1.89575</v>
      </c>
      <c r="GQ471">
        <v>2.24312</v>
      </c>
      <c r="GR471">
        <v>-0.0202209</v>
      </c>
      <c r="GS471">
        <v>0</v>
      </c>
      <c r="GT471">
        <v>28.9857</v>
      </c>
      <c r="GU471">
        <v>999.9</v>
      </c>
      <c r="GV471">
        <v>37.7</v>
      </c>
      <c r="GW471">
        <v>36.8</v>
      </c>
      <c r="GX471">
        <v>25.9267</v>
      </c>
      <c r="GY471">
        <v>63.27</v>
      </c>
      <c r="GZ471">
        <v>21.3782</v>
      </c>
      <c r="HA471">
        <v>2</v>
      </c>
      <c r="HB471">
        <v>0.488725</v>
      </c>
      <c r="HC471">
        <v>3.15816</v>
      </c>
      <c r="HD471">
        <v>20.3577</v>
      </c>
      <c r="HE471">
        <v>5.20845</v>
      </c>
      <c r="HF471">
        <v>12.0099</v>
      </c>
      <c r="HG471">
        <v>4.98455</v>
      </c>
      <c r="HH471">
        <v>3.28618</v>
      </c>
      <c r="HI471">
        <v>9999</v>
      </c>
      <c r="HJ471">
        <v>9999</v>
      </c>
      <c r="HK471">
        <v>9999</v>
      </c>
      <c r="HL471">
        <v>222.8</v>
      </c>
      <c r="HM471">
        <v>1.86752</v>
      </c>
      <c r="HN471">
        <v>1.86658</v>
      </c>
      <c r="HO471">
        <v>1.86592</v>
      </c>
      <c r="HP471">
        <v>1.86584</v>
      </c>
      <c r="HQ471">
        <v>1.86768</v>
      </c>
      <c r="HR471">
        <v>1.87012</v>
      </c>
      <c r="HS471">
        <v>1.86876</v>
      </c>
      <c r="HT471">
        <v>1.87026</v>
      </c>
      <c r="HU471">
        <v>0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-6.95</v>
      </c>
      <c r="II471">
        <v>-0.1522</v>
      </c>
      <c r="IJ471">
        <v>-2.516739542632623</v>
      </c>
      <c r="IK471">
        <v>-0.003475500162460642</v>
      </c>
      <c r="IL471">
        <v>1.125610701116577E-07</v>
      </c>
      <c r="IM471">
        <v>8.211969671259291E-12</v>
      </c>
      <c r="IN471">
        <v>-0.1937301274936507</v>
      </c>
      <c r="IO471">
        <v>-0.01384364534232655</v>
      </c>
      <c r="IP471">
        <v>0.00103161831321913</v>
      </c>
      <c r="IQ471">
        <v>-1.444183994753534E-05</v>
      </c>
      <c r="IR471">
        <v>3</v>
      </c>
      <c r="IS471">
        <v>2339</v>
      </c>
      <c r="IT471">
        <v>1</v>
      </c>
      <c r="IU471">
        <v>31</v>
      </c>
      <c r="IV471">
        <v>8577.700000000001</v>
      </c>
      <c r="IW471">
        <v>8577.700000000001</v>
      </c>
      <c r="IX471">
        <v>3.39478</v>
      </c>
      <c r="IY471">
        <v>2.17896</v>
      </c>
      <c r="IZ471">
        <v>1.94702</v>
      </c>
      <c r="JA471">
        <v>2.62939</v>
      </c>
      <c r="JB471">
        <v>2.19482</v>
      </c>
      <c r="JC471">
        <v>2.40967</v>
      </c>
      <c r="JD471">
        <v>40.6042</v>
      </c>
      <c r="JE471">
        <v>14.2546</v>
      </c>
      <c r="JF471">
        <v>18</v>
      </c>
      <c r="JG471">
        <v>536.331</v>
      </c>
      <c r="JH471">
        <v>774.104</v>
      </c>
      <c r="JI471">
        <v>25.0011</v>
      </c>
      <c r="JJ471">
        <v>33.4422</v>
      </c>
      <c r="JK471">
        <v>30.0004</v>
      </c>
      <c r="JL471">
        <v>33.3768</v>
      </c>
      <c r="JM471">
        <v>33.2845</v>
      </c>
      <c r="JN471">
        <v>67.8374</v>
      </c>
      <c r="JO471">
        <v>35.6058</v>
      </c>
      <c r="JP471">
        <v>0</v>
      </c>
      <c r="JQ471">
        <v>25</v>
      </c>
      <c r="JR471">
        <v>1390.56</v>
      </c>
      <c r="JS471">
        <v>16.3347</v>
      </c>
      <c r="JT471">
        <v>99.773</v>
      </c>
      <c r="JU471">
        <v>99.7576</v>
      </c>
    </row>
    <row r="472" spans="1:281">
      <c r="A472">
        <v>456</v>
      </c>
      <c r="B472">
        <v>1662657602</v>
      </c>
      <c r="C472">
        <v>6576.400000095367</v>
      </c>
      <c r="D472" t="s">
        <v>1338</v>
      </c>
      <c r="E472" t="s">
        <v>1339</v>
      </c>
      <c r="F472">
        <v>5</v>
      </c>
      <c r="G472" t="s">
        <v>999</v>
      </c>
      <c r="H472" t="s">
        <v>416</v>
      </c>
      <c r="I472">
        <v>1662657594.3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1428.990907617111</v>
      </c>
      <c r="AK472">
        <v>1372.385818181818</v>
      </c>
      <c r="AL472">
        <v>3.356285733879832</v>
      </c>
      <c r="AM472">
        <v>64.66516041558027</v>
      </c>
      <c r="AN472">
        <f>(AP472 - AO472 + DI472*1E3/(8.314*(DK472+273.15)) * AR472/DH472 * AQ472) * DH472/(100*CV472) * 1000/(1000 - AP472)</f>
        <v>0</v>
      </c>
      <c r="AO472">
        <v>16.25974922524419</v>
      </c>
      <c r="AP472">
        <v>21.90435211558308</v>
      </c>
      <c r="AQ472">
        <v>0.005674237689349727</v>
      </c>
      <c r="AR472">
        <v>93.32963312263985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1662657594.3</v>
      </c>
      <c r="DB472">
        <v>1319.3212</v>
      </c>
      <c r="DC472">
        <v>1390.738</v>
      </c>
      <c r="DD472">
        <v>21.886748</v>
      </c>
      <c r="DE472">
        <v>16.207288</v>
      </c>
      <c r="DF472">
        <v>1326.2296</v>
      </c>
      <c r="DG472">
        <v>22.039096</v>
      </c>
      <c r="DH472">
        <v>500.00904</v>
      </c>
      <c r="DI472">
        <v>90.68481600000001</v>
      </c>
      <c r="DJ472">
        <v>0.1000032</v>
      </c>
      <c r="DK472">
        <v>28.968276</v>
      </c>
      <c r="DL472">
        <v>28.644704</v>
      </c>
      <c r="DM472">
        <v>999.9</v>
      </c>
      <c r="DN472">
        <v>0</v>
      </c>
      <c r="DO472">
        <v>0</v>
      </c>
      <c r="DP472">
        <v>10003.9788</v>
      </c>
      <c r="DQ472">
        <v>0</v>
      </c>
      <c r="DR472">
        <v>157.15856</v>
      </c>
      <c r="DS472">
        <v>-71.417704</v>
      </c>
      <c r="DT472">
        <v>1348.842</v>
      </c>
      <c r="DU472">
        <v>1413.6496</v>
      </c>
      <c r="DV472">
        <v>5.679456800000001</v>
      </c>
      <c r="DW472">
        <v>1390.738</v>
      </c>
      <c r="DX472">
        <v>16.207288</v>
      </c>
      <c r="DY472">
        <v>1.9847956</v>
      </c>
      <c r="DZ472">
        <v>1.4697548</v>
      </c>
      <c r="EA472">
        <v>17.323564</v>
      </c>
      <c r="EB472">
        <v>12.657024</v>
      </c>
      <c r="EC472">
        <v>1499.962</v>
      </c>
      <c r="ED472">
        <v>0.9729960000000001</v>
      </c>
      <c r="EE472">
        <v>0.02700394</v>
      </c>
      <c r="EF472">
        <v>0</v>
      </c>
      <c r="EG472">
        <v>2.303736</v>
      </c>
      <c r="EH472">
        <v>0</v>
      </c>
      <c r="EI472">
        <v>15950.212</v>
      </c>
      <c r="EJ472">
        <v>12533.056</v>
      </c>
      <c r="EK472">
        <v>40.75</v>
      </c>
      <c r="EL472">
        <v>42.53968</v>
      </c>
      <c r="EM472">
        <v>41.25</v>
      </c>
      <c r="EN472">
        <v>41.562</v>
      </c>
      <c r="EO472">
        <v>40.11744</v>
      </c>
      <c r="EP472">
        <v>1459.4576</v>
      </c>
      <c r="EQ472">
        <v>40.5036</v>
      </c>
      <c r="ER472">
        <v>0</v>
      </c>
      <c r="ES472">
        <v>1662657602.3</v>
      </c>
      <c r="ET472">
        <v>0</v>
      </c>
      <c r="EU472">
        <v>2.293164</v>
      </c>
      <c r="EV472">
        <v>-0.1421307638013467</v>
      </c>
      <c r="EW472">
        <v>-136.3153848321334</v>
      </c>
      <c r="EX472">
        <v>15948.44</v>
      </c>
      <c r="EY472">
        <v>15</v>
      </c>
      <c r="EZ472">
        <v>0</v>
      </c>
      <c r="FA472" t="s">
        <v>419</v>
      </c>
      <c r="FB472">
        <v>1662142938.1</v>
      </c>
      <c r="FC472">
        <v>1662142938.1</v>
      </c>
      <c r="FD472">
        <v>0</v>
      </c>
      <c r="FE472">
        <v>0.077</v>
      </c>
      <c r="FF472">
        <v>-0.133</v>
      </c>
      <c r="FG472">
        <v>-3.393</v>
      </c>
      <c r="FH472">
        <v>-0.24</v>
      </c>
      <c r="FI472">
        <v>419</v>
      </c>
      <c r="FJ472">
        <v>24</v>
      </c>
      <c r="FK472">
        <v>0.26</v>
      </c>
      <c r="FL472">
        <v>0.23</v>
      </c>
      <c r="FM472">
        <v>-70.550595</v>
      </c>
      <c r="FN472">
        <v>-16.16063864915559</v>
      </c>
      <c r="FO472">
        <v>1.61056507846625</v>
      </c>
      <c r="FP472">
        <v>0</v>
      </c>
      <c r="FQ472">
        <v>2.302267647058823</v>
      </c>
      <c r="FR472">
        <v>-0.4626111513658184</v>
      </c>
      <c r="FS472">
        <v>0.1839798210172042</v>
      </c>
      <c r="FT472">
        <v>1</v>
      </c>
      <c r="FU472">
        <v>5.710614250000001</v>
      </c>
      <c r="FV472">
        <v>-0.6379309193245944</v>
      </c>
      <c r="FW472">
        <v>0.06320850986566205</v>
      </c>
      <c r="FX472">
        <v>0</v>
      </c>
      <c r="FY472">
        <v>1</v>
      </c>
      <c r="FZ472">
        <v>3</v>
      </c>
      <c r="GA472" t="s">
        <v>426</v>
      </c>
      <c r="GB472">
        <v>2.97438</v>
      </c>
      <c r="GC472">
        <v>2.71552</v>
      </c>
      <c r="GD472">
        <v>0.206209</v>
      </c>
      <c r="GE472">
        <v>0.210217</v>
      </c>
      <c r="GF472">
        <v>0.09971919999999999</v>
      </c>
      <c r="GG472">
        <v>0.07906290000000001</v>
      </c>
      <c r="GH472">
        <v>24867.2</v>
      </c>
      <c r="GI472">
        <v>24865.5</v>
      </c>
      <c r="GJ472">
        <v>29166.5</v>
      </c>
      <c r="GK472">
        <v>29155.5</v>
      </c>
      <c r="GL472">
        <v>34822.5</v>
      </c>
      <c r="GM472">
        <v>35684.9</v>
      </c>
      <c r="GN472">
        <v>41107.3</v>
      </c>
      <c r="GO472">
        <v>41530.6</v>
      </c>
      <c r="GP472">
        <v>1.89562</v>
      </c>
      <c r="GQ472">
        <v>2.2431</v>
      </c>
      <c r="GR472">
        <v>-0.0201538</v>
      </c>
      <c r="GS472">
        <v>0</v>
      </c>
      <c r="GT472">
        <v>28.9878</v>
      </c>
      <c r="GU472">
        <v>999.9</v>
      </c>
      <c r="GV472">
        <v>37.7</v>
      </c>
      <c r="GW472">
        <v>36.8</v>
      </c>
      <c r="GX472">
        <v>25.9253</v>
      </c>
      <c r="GY472">
        <v>63.32</v>
      </c>
      <c r="GZ472">
        <v>21.3542</v>
      </c>
      <c r="HA472">
        <v>2</v>
      </c>
      <c r="HB472">
        <v>0.488816</v>
      </c>
      <c r="HC472">
        <v>3.16167</v>
      </c>
      <c r="HD472">
        <v>20.3574</v>
      </c>
      <c r="HE472">
        <v>5.2089</v>
      </c>
      <c r="HF472">
        <v>12.0099</v>
      </c>
      <c r="HG472">
        <v>4.9846</v>
      </c>
      <c r="HH472">
        <v>3.28625</v>
      </c>
      <c r="HI472">
        <v>9999</v>
      </c>
      <c r="HJ472">
        <v>9999</v>
      </c>
      <c r="HK472">
        <v>9999</v>
      </c>
      <c r="HL472">
        <v>222.8</v>
      </c>
      <c r="HM472">
        <v>1.86751</v>
      </c>
      <c r="HN472">
        <v>1.86657</v>
      </c>
      <c r="HO472">
        <v>1.86591</v>
      </c>
      <c r="HP472">
        <v>1.86584</v>
      </c>
      <c r="HQ472">
        <v>1.8677</v>
      </c>
      <c r="HR472">
        <v>1.87012</v>
      </c>
      <c r="HS472">
        <v>1.86875</v>
      </c>
      <c r="HT472">
        <v>1.87026</v>
      </c>
      <c r="HU472">
        <v>0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-6.98</v>
      </c>
      <c r="II472">
        <v>-0.1522</v>
      </c>
      <c r="IJ472">
        <v>-2.516739542632623</v>
      </c>
      <c r="IK472">
        <v>-0.003475500162460642</v>
      </c>
      <c r="IL472">
        <v>1.125610701116577E-07</v>
      </c>
      <c r="IM472">
        <v>8.211969671259291E-12</v>
      </c>
      <c r="IN472">
        <v>-0.1937301274936507</v>
      </c>
      <c r="IO472">
        <v>-0.01384364534232655</v>
      </c>
      <c r="IP472">
        <v>0.00103161831321913</v>
      </c>
      <c r="IQ472">
        <v>-1.444183994753534E-05</v>
      </c>
      <c r="IR472">
        <v>3</v>
      </c>
      <c r="IS472">
        <v>2339</v>
      </c>
      <c r="IT472">
        <v>1</v>
      </c>
      <c r="IU472">
        <v>31</v>
      </c>
      <c r="IV472">
        <v>8577.700000000001</v>
      </c>
      <c r="IW472">
        <v>8577.700000000001</v>
      </c>
      <c r="IX472">
        <v>3.44482</v>
      </c>
      <c r="IY472">
        <v>2.21069</v>
      </c>
      <c r="IZ472">
        <v>1.94702</v>
      </c>
      <c r="JA472">
        <v>2.62939</v>
      </c>
      <c r="JB472">
        <v>2.19482</v>
      </c>
      <c r="JC472">
        <v>2.35352</v>
      </c>
      <c r="JD472">
        <v>40.6042</v>
      </c>
      <c r="JE472">
        <v>14.2371</v>
      </c>
      <c r="JF472">
        <v>18</v>
      </c>
      <c r="JG472">
        <v>536.2569999999999</v>
      </c>
      <c r="JH472">
        <v>774.091</v>
      </c>
      <c r="JI472">
        <v>25.0011</v>
      </c>
      <c r="JJ472">
        <v>33.444</v>
      </c>
      <c r="JK472">
        <v>30.0003</v>
      </c>
      <c r="JL472">
        <v>33.3782</v>
      </c>
      <c r="JM472">
        <v>33.2853</v>
      </c>
      <c r="JN472">
        <v>68.9208</v>
      </c>
      <c r="JO472">
        <v>35.6058</v>
      </c>
      <c r="JP472">
        <v>0</v>
      </c>
      <c r="JQ472">
        <v>25</v>
      </c>
      <c r="JR472">
        <v>1403.92</v>
      </c>
      <c r="JS472">
        <v>16.3666</v>
      </c>
      <c r="JT472">
        <v>99.7739</v>
      </c>
      <c r="JU472">
        <v>99.75879999999999</v>
      </c>
    </row>
    <row r="473" spans="1:281">
      <c r="A473">
        <v>457</v>
      </c>
      <c r="B473">
        <v>1662657603.5</v>
      </c>
      <c r="C473">
        <v>6577.900000095367</v>
      </c>
      <c r="D473" t="s">
        <v>1340</v>
      </c>
      <c r="E473" t="s">
        <v>1341</v>
      </c>
      <c r="F473">
        <v>5</v>
      </c>
      <c r="G473" t="s">
        <v>999</v>
      </c>
      <c r="H473" t="s">
        <v>416</v>
      </c>
      <c r="I473">
        <v>1662657595.56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1434.078796547829</v>
      </c>
      <c r="AK473">
        <v>1377.366787878788</v>
      </c>
      <c r="AL473">
        <v>3.342947716718628</v>
      </c>
      <c r="AM473">
        <v>64.66516041558027</v>
      </c>
      <c r="AN473">
        <f>(AP473 - AO473 + DI473*1E3/(8.314*(DK473+273.15)) * AR473/DH473 * AQ473) * DH473/(100*CV473) * 1000/(1000 - AP473)</f>
        <v>0</v>
      </c>
      <c r="AO473">
        <v>16.26283176219489</v>
      </c>
      <c r="AP473">
        <v>21.90301630546956</v>
      </c>
      <c r="AQ473">
        <v>0.005958162401512174</v>
      </c>
      <c r="AR473">
        <v>93.32963312263985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1662657595.56</v>
      </c>
      <c r="DB473">
        <v>1323.28</v>
      </c>
      <c r="DC473">
        <v>1394.9388</v>
      </c>
      <c r="DD473">
        <v>21.888896</v>
      </c>
      <c r="DE473">
        <v>16.219364</v>
      </c>
      <c r="DF473">
        <v>1330.2012</v>
      </c>
      <c r="DG473">
        <v>22.04122</v>
      </c>
      <c r="DH473">
        <v>500.00708</v>
      </c>
      <c r="DI473">
        <v>90.68496399999999</v>
      </c>
      <c r="DJ473">
        <v>0.100023076</v>
      </c>
      <c r="DK473">
        <v>28.968972</v>
      </c>
      <c r="DL473">
        <v>28.64758</v>
      </c>
      <c r="DM473">
        <v>999.9</v>
      </c>
      <c r="DN473">
        <v>0</v>
      </c>
      <c r="DO473">
        <v>0</v>
      </c>
      <c r="DP473">
        <v>9999.7516</v>
      </c>
      <c r="DQ473">
        <v>0</v>
      </c>
      <c r="DR473">
        <v>157.06168</v>
      </c>
      <c r="DS473">
        <v>-71.65982000000001</v>
      </c>
      <c r="DT473">
        <v>1352.8924</v>
      </c>
      <c r="DU473">
        <v>1417.9372</v>
      </c>
      <c r="DV473">
        <v>5.669523200000001</v>
      </c>
      <c r="DW473">
        <v>1394.9388</v>
      </c>
      <c r="DX473">
        <v>16.219364</v>
      </c>
      <c r="DY473">
        <v>1.9849932</v>
      </c>
      <c r="DZ473">
        <v>1.4708528</v>
      </c>
      <c r="EA473">
        <v>17.325144</v>
      </c>
      <c r="EB473">
        <v>12.668428</v>
      </c>
      <c r="EC473">
        <v>1499.972</v>
      </c>
      <c r="ED473">
        <v>0.9729962000000001</v>
      </c>
      <c r="EE473">
        <v>0.027003728</v>
      </c>
      <c r="EF473">
        <v>0</v>
      </c>
      <c r="EG473">
        <v>2.31326</v>
      </c>
      <c r="EH473">
        <v>0</v>
      </c>
      <c r="EI473">
        <v>15947.092</v>
      </c>
      <c r="EJ473">
        <v>12533.144</v>
      </c>
      <c r="EK473">
        <v>40.75</v>
      </c>
      <c r="EL473">
        <v>42.54216</v>
      </c>
      <c r="EM473">
        <v>41.25</v>
      </c>
      <c r="EN473">
        <v>41.562</v>
      </c>
      <c r="EO473">
        <v>40.11744</v>
      </c>
      <c r="EP473">
        <v>1459.4676</v>
      </c>
      <c r="EQ473">
        <v>40.5032</v>
      </c>
      <c r="ER473">
        <v>0</v>
      </c>
      <c r="ES473">
        <v>1662657603.5</v>
      </c>
      <c r="ET473">
        <v>0</v>
      </c>
      <c r="EU473">
        <v>2.28848</v>
      </c>
      <c r="EV473">
        <v>0.03945385634148887</v>
      </c>
      <c r="EW473">
        <v>-134.9538459779627</v>
      </c>
      <c r="EX473">
        <v>15945.92</v>
      </c>
      <c r="EY473">
        <v>15</v>
      </c>
      <c r="EZ473">
        <v>0</v>
      </c>
      <c r="FA473" t="s">
        <v>419</v>
      </c>
      <c r="FB473">
        <v>1662142938.1</v>
      </c>
      <c r="FC473">
        <v>1662142938.1</v>
      </c>
      <c r="FD473">
        <v>0</v>
      </c>
      <c r="FE473">
        <v>0.077</v>
      </c>
      <c r="FF473">
        <v>-0.133</v>
      </c>
      <c r="FG473">
        <v>-3.393</v>
      </c>
      <c r="FH473">
        <v>-0.24</v>
      </c>
      <c r="FI473">
        <v>419</v>
      </c>
      <c r="FJ473">
        <v>24</v>
      </c>
      <c r="FK473">
        <v>0.26</v>
      </c>
      <c r="FL473">
        <v>0.23</v>
      </c>
      <c r="FM473">
        <v>-70.8155275</v>
      </c>
      <c r="FN473">
        <v>-14.64098724202602</v>
      </c>
      <c r="FO473">
        <v>1.465166092630372</v>
      </c>
      <c r="FP473">
        <v>0</v>
      </c>
      <c r="FQ473">
        <v>2.319120588235294</v>
      </c>
      <c r="FR473">
        <v>-0.443228416843725</v>
      </c>
      <c r="FS473">
        <v>0.1805900716758517</v>
      </c>
      <c r="FT473">
        <v>1</v>
      </c>
      <c r="FU473">
        <v>5.70272925</v>
      </c>
      <c r="FV473">
        <v>-0.6199759474671696</v>
      </c>
      <c r="FW473">
        <v>0.06195182892326503</v>
      </c>
      <c r="FX473">
        <v>0</v>
      </c>
      <c r="FY473">
        <v>1</v>
      </c>
      <c r="FZ473">
        <v>3</v>
      </c>
      <c r="GA473" t="s">
        <v>426</v>
      </c>
      <c r="GB473">
        <v>2.97451</v>
      </c>
      <c r="GC473">
        <v>2.7155</v>
      </c>
      <c r="GD473">
        <v>0.206674</v>
      </c>
      <c r="GE473">
        <v>0.210684</v>
      </c>
      <c r="GF473">
        <v>0.0997128</v>
      </c>
      <c r="GG473">
        <v>0.0790648</v>
      </c>
      <c r="GH473">
        <v>24852.8</v>
      </c>
      <c r="GI473">
        <v>24850.8</v>
      </c>
      <c r="GJ473">
        <v>29166.8</v>
      </c>
      <c r="GK473">
        <v>29155.5</v>
      </c>
      <c r="GL473">
        <v>34823</v>
      </c>
      <c r="GM473">
        <v>35684.8</v>
      </c>
      <c r="GN473">
        <v>41107.5</v>
      </c>
      <c r="GO473">
        <v>41530.6</v>
      </c>
      <c r="GP473">
        <v>1.8956</v>
      </c>
      <c r="GQ473">
        <v>2.2433</v>
      </c>
      <c r="GR473">
        <v>-0.0199452</v>
      </c>
      <c r="GS473">
        <v>0</v>
      </c>
      <c r="GT473">
        <v>28.9888</v>
      </c>
      <c r="GU473">
        <v>999.9</v>
      </c>
      <c r="GV473">
        <v>37.7</v>
      </c>
      <c r="GW473">
        <v>36.8</v>
      </c>
      <c r="GX473">
        <v>25.9253</v>
      </c>
      <c r="GY473">
        <v>63.34</v>
      </c>
      <c r="GZ473">
        <v>21.3662</v>
      </c>
      <c r="HA473">
        <v>2</v>
      </c>
      <c r="HB473">
        <v>0.488935</v>
      </c>
      <c r="HC473">
        <v>3.16276</v>
      </c>
      <c r="HD473">
        <v>20.3574</v>
      </c>
      <c r="HE473">
        <v>5.20875</v>
      </c>
      <c r="HF473">
        <v>12.0099</v>
      </c>
      <c r="HG473">
        <v>4.98455</v>
      </c>
      <c r="HH473">
        <v>3.2862</v>
      </c>
      <c r="HI473">
        <v>9999</v>
      </c>
      <c r="HJ473">
        <v>9999</v>
      </c>
      <c r="HK473">
        <v>9999</v>
      </c>
      <c r="HL473">
        <v>222.8</v>
      </c>
      <c r="HM473">
        <v>1.86751</v>
      </c>
      <c r="HN473">
        <v>1.86656</v>
      </c>
      <c r="HO473">
        <v>1.86592</v>
      </c>
      <c r="HP473">
        <v>1.86584</v>
      </c>
      <c r="HQ473">
        <v>1.8677</v>
      </c>
      <c r="HR473">
        <v>1.87012</v>
      </c>
      <c r="HS473">
        <v>1.86876</v>
      </c>
      <c r="HT473">
        <v>1.87024</v>
      </c>
      <c r="HU473">
        <v>0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-7</v>
      </c>
      <c r="II473">
        <v>-0.1522</v>
      </c>
      <c r="IJ473">
        <v>-2.516739542632623</v>
      </c>
      <c r="IK473">
        <v>-0.003475500162460642</v>
      </c>
      <c r="IL473">
        <v>1.125610701116577E-07</v>
      </c>
      <c r="IM473">
        <v>8.211969671259291E-12</v>
      </c>
      <c r="IN473">
        <v>-0.1937301274936507</v>
      </c>
      <c r="IO473">
        <v>-0.01384364534232655</v>
      </c>
      <c r="IP473">
        <v>0.00103161831321913</v>
      </c>
      <c r="IQ473">
        <v>-1.444183994753534E-05</v>
      </c>
      <c r="IR473">
        <v>3</v>
      </c>
      <c r="IS473">
        <v>2339</v>
      </c>
      <c r="IT473">
        <v>1</v>
      </c>
      <c r="IU473">
        <v>31</v>
      </c>
      <c r="IV473">
        <v>8577.799999999999</v>
      </c>
      <c r="IW473">
        <v>8577.799999999999</v>
      </c>
      <c r="IX473">
        <v>3.4375</v>
      </c>
      <c r="IY473">
        <v>1.41602</v>
      </c>
      <c r="IZ473">
        <v>1.94702</v>
      </c>
      <c r="JA473">
        <v>2.62817</v>
      </c>
      <c r="JB473">
        <v>2.19482</v>
      </c>
      <c r="JC473">
        <v>2.39746</v>
      </c>
      <c r="JD473">
        <v>40.6042</v>
      </c>
      <c r="JE473">
        <v>14.2371</v>
      </c>
      <c r="JF473">
        <v>18</v>
      </c>
      <c r="JG473">
        <v>536.246</v>
      </c>
      <c r="JH473">
        <v>774.294</v>
      </c>
      <c r="JI473">
        <v>25.001</v>
      </c>
      <c r="JJ473">
        <v>33.4452</v>
      </c>
      <c r="JK473">
        <v>30.0004</v>
      </c>
      <c r="JL473">
        <v>33.379</v>
      </c>
      <c r="JM473">
        <v>33.2859</v>
      </c>
      <c r="JN473">
        <v>69.0001</v>
      </c>
      <c r="JO473">
        <v>35.304</v>
      </c>
      <c r="JP473">
        <v>0</v>
      </c>
      <c r="JQ473">
        <v>25</v>
      </c>
      <c r="JR473">
        <v>1478.97</v>
      </c>
      <c r="JS473">
        <v>16.3836</v>
      </c>
      <c r="JT473">
        <v>99.7747</v>
      </c>
      <c r="JU473">
        <v>99.75879999999999</v>
      </c>
    </row>
    <row r="474" spans="1:281">
      <c r="A474">
        <v>458</v>
      </c>
      <c r="B474">
        <v>1662657607</v>
      </c>
      <c r="C474">
        <v>6581.400000095367</v>
      </c>
      <c r="D474" t="s">
        <v>1342</v>
      </c>
      <c r="E474" t="s">
        <v>1343</v>
      </c>
      <c r="F474">
        <v>5</v>
      </c>
      <c r="G474" t="s">
        <v>999</v>
      </c>
      <c r="H474" t="s">
        <v>416</v>
      </c>
      <c r="I474">
        <v>1662657599.3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1446.014666125344</v>
      </c>
      <c r="AK474">
        <v>1389.127090909091</v>
      </c>
      <c r="AL474">
        <v>3.357410208408978</v>
      </c>
      <c r="AM474">
        <v>64.66516041558027</v>
      </c>
      <c r="AN474">
        <f>(AP474 - AO474 + DI474*1E3/(8.314*(DK474+273.15)) * AR474/DH474 * AQ474) * DH474/(100*CV474) * 1000/(1000 - AP474)</f>
        <v>0</v>
      </c>
      <c r="AO474">
        <v>16.26802937634659</v>
      </c>
      <c r="AP474">
        <v>21.89257523219815</v>
      </c>
      <c r="AQ474">
        <v>0.00107382600368744</v>
      </c>
      <c r="AR474">
        <v>93.32963312263985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1662657599.3</v>
      </c>
      <c r="DB474">
        <v>1335.2432</v>
      </c>
      <c r="DC474">
        <v>1407.4504</v>
      </c>
      <c r="DD474">
        <v>21.893256</v>
      </c>
      <c r="DE474">
        <v>16.25022</v>
      </c>
      <c r="DF474">
        <v>1342.2024</v>
      </c>
      <c r="DG474">
        <v>22.045528</v>
      </c>
      <c r="DH474">
        <v>500.0120799999999</v>
      </c>
      <c r="DI474">
        <v>90.68550399999999</v>
      </c>
      <c r="DJ474">
        <v>0.100020512</v>
      </c>
      <c r="DK474">
        <v>28.969688</v>
      </c>
      <c r="DL474">
        <v>28.655144</v>
      </c>
      <c r="DM474">
        <v>999.9</v>
      </c>
      <c r="DN474">
        <v>0</v>
      </c>
      <c r="DO474">
        <v>0</v>
      </c>
      <c r="DP474">
        <v>9987.723600000001</v>
      </c>
      <c r="DQ474">
        <v>0</v>
      </c>
      <c r="DR474">
        <v>156.8364</v>
      </c>
      <c r="DS474">
        <v>-72.20784</v>
      </c>
      <c r="DT474">
        <v>1365.1304</v>
      </c>
      <c r="DU474">
        <v>1430.6996</v>
      </c>
      <c r="DV474">
        <v>5.6430232</v>
      </c>
      <c r="DW474">
        <v>1407.4504</v>
      </c>
      <c r="DX474">
        <v>16.25022</v>
      </c>
      <c r="DY474">
        <v>1.9853992</v>
      </c>
      <c r="DZ474">
        <v>1.4736596</v>
      </c>
      <c r="EA474">
        <v>17.328384</v>
      </c>
      <c r="EB474">
        <v>12.697548</v>
      </c>
      <c r="EC474">
        <v>1499.9588</v>
      </c>
      <c r="ED474">
        <v>0.9729960000000001</v>
      </c>
      <c r="EE474">
        <v>0.02700394</v>
      </c>
      <c r="EF474">
        <v>0</v>
      </c>
      <c r="EG474">
        <v>2.24926</v>
      </c>
      <c r="EH474">
        <v>0</v>
      </c>
      <c r="EI474">
        <v>15938.692</v>
      </c>
      <c r="EJ474">
        <v>12533.02</v>
      </c>
      <c r="EK474">
        <v>40.75</v>
      </c>
      <c r="EL474">
        <v>42.54711999999999</v>
      </c>
      <c r="EM474">
        <v>41.25</v>
      </c>
      <c r="EN474">
        <v>41.562</v>
      </c>
      <c r="EO474">
        <v>40.12248</v>
      </c>
      <c r="EP474">
        <v>1459.4556</v>
      </c>
      <c r="EQ474">
        <v>40.50239999999999</v>
      </c>
      <c r="ER474">
        <v>0</v>
      </c>
      <c r="ES474">
        <v>1662657607.1</v>
      </c>
      <c r="ET474">
        <v>0</v>
      </c>
      <c r="EU474">
        <v>2.266204</v>
      </c>
      <c r="EV474">
        <v>0.09678462064933943</v>
      </c>
      <c r="EW474">
        <v>-131.0076924580906</v>
      </c>
      <c r="EX474">
        <v>15937.864</v>
      </c>
      <c r="EY474">
        <v>15</v>
      </c>
      <c r="EZ474">
        <v>0</v>
      </c>
      <c r="FA474" t="s">
        <v>419</v>
      </c>
      <c r="FB474">
        <v>1662142938.1</v>
      </c>
      <c r="FC474">
        <v>1662142938.1</v>
      </c>
      <c r="FD474">
        <v>0</v>
      </c>
      <c r="FE474">
        <v>0.077</v>
      </c>
      <c r="FF474">
        <v>-0.133</v>
      </c>
      <c r="FG474">
        <v>-3.393</v>
      </c>
      <c r="FH474">
        <v>-0.24</v>
      </c>
      <c r="FI474">
        <v>419</v>
      </c>
      <c r="FJ474">
        <v>24</v>
      </c>
      <c r="FK474">
        <v>0.26</v>
      </c>
      <c r="FL474">
        <v>0.23</v>
      </c>
      <c r="FM474">
        <v>-71.70752926829267</v>
      </c>
      <c r="FN474">
        <v>-9.719249477352079</v>
      </c>
      <c r="FO474">
        <v>1.002919369189062</v>
      </c>
      <c r="FP474">
        <v>0</v>
      </c>
      <c r="FQ474">
        <v>2.268967647058823</v>
      </c>
      <c r="FR474">
        <v>-0.1331504902518697</v>
      </c>
      <c r="FS474">
        <v>0.1914990396544623</v>
      </c>
      <c r="FT474">
        <v>1</v>
      </c>
      <c r="FU474">
        <v>5.669169268292682</v>
      </c>
      <c r="FV474">
        <v>-0.4433055052264888</v>
      </c>
      <c r="FW474">
        <v>0.04852792931760891</v>
      </c>
      <c r="FX474">
        <v>0</v>
      </c>
      <c r="FY474">
        <v>1</v>
      </c>
      <c r="FZ474">
        <v>3</v>
      </c>
      <c r="GA474" t="s">
        <v>426</v>
      </c>
      <c r="GB474">
        <v>2.97459</v>
      </c>
      <c r="GC474">
        <v>2.71532</v>
      </c>
      <c r="GD474">
        <v>0.207763</v>
      </c>
      <c r="GE474">
        <v>0.211765</v>
      </c>
      <c r="GF474">
        <v>0.09968490000000001</v>
      </c>
      <c r="GG474">
        <v>0.0791548</v>
      </c>
      <c r="GH474">
        <v>24818.7</v>
      </c>
      <c r="GI474">
        <v>24816.3</v>
      </c>
      <c r="GJ474">
        <v>29166.9</v>
      </c>
      <c r="GK474">
        <v>29155.2</v>
      </c>
      <c r="GL474">
        <v>34824.2</v>
      </c>
      <c r="GM474">
        <v>35680.8</v>
      </c>
      <c r="GN474">
        <v>41107.7</v>
      </c>
      <c r="GO474">
        <v>41530</v>
      </c>
      <c r="GP474">
        <v>1.89573</v>
      </c>
      <c r="GQ474">
        <v>2.24303</v>
      </c>
      <c r="GR474">
        <v>-0.0199974</v>
      </c>
      <c r="GS474">
        <v>0</v>
      </c>
      <c r="GT474">
        <v>28.9895</v>
      </c>
      <c r="GU474">
        <v>999.9</v>
      </c>
      <c r="GV474">
        <v>37.7</v>
      </c>
      <c r="GW474">
        <v>36.8</v>
      </c>
      <c r="GX474">
        <v>25.9258</v>
      </c>
      <c r="GY474">
        <v>63.42</v>
      </c>
      <c r="GZ474">
        <v>21.4663</v>
      </c>
      <c r="HA474">
        <v>2</v>
      </c>
      <c r="HB474">
        <v>0.489111</v>
      </c>
      <c r="HC474">
        <v>3.16148</v>
      </c>
      <c r="HD474">
        <v>20.3574</v>
      </c>
      <c r="HE474">
        <v>5.2089</v>
      </c>
      <c r="HF474">
        <v>12.0099</v>
      </c>
      <c r="HG474">
        <v>4.9847</v>
      </c>
      <c r="HH474">
        <v>3.28623</v>
      </c>
      <c r="HI474">
        <v>9999</v>
      </c>
      <c r="HJ474">
        <v>9999</v>
      </c>
      <c r="HK474">
        <v>9999</v>
      </c>
      <c r="HL474">
        <v>222.8</v>
      </c>
      <c r="HM474">
        <v>1.86752</v>
      </c>
      <c r="HN474">
        <v>1.86656</v>
      </c>
      <c r="HO474">
        <v>1.86593</v>
      </c>
      <c r="HP474">
        <v>1.86585</v>
      </c>
      <c r="HQ474">
        <v>1.86769</v>
      </c>
      <c r="HR474">
        <v>1.87012</v>
      </c>
      <c r="HS474">
        <v>1.86876</v>
      </c>
      <c r="HT474">
        <v>1.87027</v>
      </c>
      <c r="HU474">
        <v>0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-7.03</v>
      </c>
      <c r="II474">
        <v>-0.1523</v>
      </c>
      <c r="IJ474">
        <v>-2.516739542632623</v>
      </c>
      <c r="IK474">
        <v>-0.003475500162460642</v>
      </c>
      <c r="IL474">
        <v>1.125610701116577E-07</v>
      </c>
      <c r="IM474">
        <v>8.211969671259291E-12</v>
      </c>
      <c r="IN474">
        <v>-0.1937301274936507</v>
      </c>
      <c r="IO474">
        <v>-0.01384364534232655</v>
      </c>
      <c r="IP474">
        <v>0.00103161831321913</v>
      </c>
      <c r="IQ474">
        <v>-1.444183994753534E-05</v>
      </c>
      <c r="IR474">
        <v>3</v>
      </c>
      <c r="IS474">
        <v>2339</v>
      </c>
      <c r="IT474">
        <v>1</v>
      </c>
      <c r="IU474">
        <v>31</v>
      </c>
      <c r="IV474">
        <v>8577.799999999999</v>
      </c>
      <c r="IW474">
        <v>8577.799999999999</v>
      </c>
      <c r="IX474">
        <v>3.43628</v>
      </c>
      <c r="IY474">
        <v>2.19727</v>
      </c>
      <c r="IZ474">
        <v>1.94702</v>
      </c>
      <c r="JA474">
        <v>2.6355</v>
      </c>
      <c r="JB474">
        <v>2.19482</v>
      </c>
      <c r="JC474">
        <v>2.37793</v>
      </c>
      <c r="JD474">
        <v>40.6042</v>
      </c>
      <c r="JE474">
        <v>14.2371</v>
      </c>
      <c r="JF474">
        <v>18</v>
      </c>
      <c r="JG474">
        <v>536.351</v>
      </c>
      <c r="JH474">
        <v>774.054</v>
      </c>
      <c r="JI474">
        <v>25.0002</v>
      </c>
      <c r="JJ474">
        <v>33.4471</v>
      </c>
      <c r="JK474">
        <v>30.0003</v>
      </c>
      <c r="JL474">
        <v>33.3812</v>
      </c>
      <c r="JM474">
        <v>33.2882</v>
      </c>
      <c r="JN474">
        <v>68.77119999999999</v>
      </c>
      <c r="JO474">
        <v>35.304</v>
      </c>
      <c r="JP474">
        <v>0</v>
      </c>
      <c r="JQ474">
        <v>25</v>
      </c>
      <c r="JR474">
        <v>1492.33</v>
      </c>
      <c r="JS474">
        <v>16.4195</v>
      </c>
      <c r="JT474">
        <v>99.77500000000001</v>
      </c>
      <c r="JU474">
        <v>99.7576</v>
      </c>
    </row>
    <row r="475" spans="1:281">
      <c r="A475">
        <v>459</v>
      </c>
      <c r="B475">
        <v>1662657608.5</v>
      </c>
      <c r="C475">
        <v>6582.900000095367</v>
      </c>
      <c r="D475" t="s">
        <v>1344</v>
      </c>
      <c r="E475" t="s">
        <v>1345</v>
      </c>
      <c r="F475">
        <v>5</v>
      </c>
      <c r="G475" t="s">
        <v>999</v>
      </c>
      <c r="H475" t="s">
        <v>416</v>
      </c>
      <c r="I475">
        <v>1662657600.56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1451.186738940758</v>
      </c>
      <c r="AK475">
        <v>1394.283515151515</v>
      </c>
      <c r="AL475">
        <v>3.398135289160599</v>
      </c>
      <c r="AM475">
        <v>64.66516041558027</v>
      </c>
      <c r="AN475">
        <f>(AP475 - AO475 + DI475*1E3/(8.314*(DK475+273.15)) * AR475/DH475 * AQ475) * DH475/(100*CV475) * 1000/(1000 - AP475)</f>
        <v>0</v>
      </c>
      <c r="AO475">
        <v>16.26636955084273</v>
      </c>
      <c r="AP475">
        <v>21.89016842105264</v>
      </c>
      <c r="AQ475">
        <v>-3.067347020788855E-05</v>
      </c>
      <c r="AR475">
        <v>93.32963312263985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1662657600.56</v>
      </c>
      <c r="DB475">
        <v>1339.3308</v>
      </c>
      <c r="DC475">
        <v>1411.67</v>
      </c>
      <c r="DD475">
        <v>21.894308</v>
      </c>
      <c r="DE475">
        <v>16.261236</v>
      </c>
      <c r="DF475">
        <v>1346.3028</v>
      </c>
      <c r="DG475">
        <v>22.046568</v>
      </c>
      <c r="DH475">
        <v>500.013</v>
      </c>
      <c r="DI475">
        <v>90.68557599999998</v>
      </c>
      <c r="DJ475">
        <v>0.09999680399999999</v>
      </c>
      <c r="DK475">
        <v>28.969532</v>
      </c>
      <c r="DL475">
        <v>28.65674</v>
      </c>
      <c r="DM475">
        <v>999.9</v>
      </c>
      <c r="DN475">
        <v>0</v>
      </c>
      <c r="DO475">
        <v>0</v>
      </c>
      <c r="DP475">
        <v>9987.2012</v>
      </c>
      <c r="DQ475">
        <v>0</v>
      </c>
      <c r="DR475">
        <v>156.761</v>
      </c>
      <c r="DS475">
        <v>-72.33954800000001</v>
      </c>
      <c r="DT475">
        <v>1369.3108</v>
      </c>
      <c r="DU475">
        <v>1435.0048</v>
      </c>
      <c r="DV475">
        <v>5.633060799999999</v>
      </c>
      <c r="DW475">
        <v>1411.67</v>
      </c>
      <c r="DX475">
        <v>16.261236</v>
      </c>
      <c r="DY475">
        <v>1.9854964</v>
      </c>
      <c r="DZ475">
        <v>1.47466</v>
      </c>
      <c r="EA475">
        <v>17.329156</v>
      </c>
      <c r="EB475">
        <v>12.707916</v>
      </c>
      <c r="EC475">
        <v>1499.9576</v>
      </c>
      <c r="ED475">
        <v>0.972996</v>
      </c>
      <c r="EE475">
        <v>0.02700394</v>
      </c>
      <c r="EF475">
        <v>0</v>
      </c>
      <c r="EG475">
        <v>2.278492</v>
      </c>
      <c r="EH475">
        <v>0</v>
      </c>
      <c r="EI475">
        <v>15935.86</v>
      </c>
      <c r="EJ475">
        <v>12533.008</v>
      </c>
      <c r="EK475">
        <v>40.75</v>
      </c>
      <c r="EL475">
        <v>42.5496</v>
      </c>
      <c r="EM475">
        <v>41.25</v>
      </c>
      <c r="EN475">
        <v>41.562</v>
      </c>
      <c r="EO475">
        <v>40.125</v>
      </c>
      <c r="EP475">
        <v>1459.4548</v>
      </c>
      <c r="EQ475">
        <v>40.5016</v>
      </c>
      <c r="ER475">
        <v>0</v>
      </c>
      <c r="ES475">
        <v>1662657608.3</v>
      </c>
      <c r="ET475">
        <v>0</v>
      </c>
      <c r="EU475">
        <v>2.292256</v>
      </c>
      <c r="EV475">
        <v>0.4746692368802892</v>
      </c>
      <c r="EW475">
        <v>-133.8615386377815</v>
      </c>
      <c r="EX475">
        <v>15935.376</v>
      </c>
      <c r="EY475">
        <v>15</v>
      </c>
      <c r="EZ475">
        <v>0</v>
      </c>
      <c r="FA475" t="s">
        <v>419</v>
      </c>
      <c r="FB475">
        <v>1662142938.1</v>
      </c>
      <c r="FC475">
        <v>1662142938.1</v>
      </c>
      <c r="FD475">
        <v>0</v>
      </c>
      <c r="FE475">
        <v>0.077</v>
      </c>
      <c r="FF475">
        <v>-0.133</v>
      </c>
      <c r="FG475">
        <v>-3.393</v>
      </c>
      <c r="FH475">
        <v>-0.24</v>
      </c>
      <c r="FI475">
        <v>419</v>
      </c>
      <c r="FJ475">
        <v>24</v>
      </c>
      <c r="FK475">
        <v>0.26</v>
      </c>
      <c r="FL475">
        <v>0.23</v>
      </c>
      <c r="FM475">
        <v>-71.87739756097561</v>
      </c>
      <c r="FN475">
        <v>-8.927021602787704</v>
      </c>
      <c r="FO475">
        <v>0.9213747675018957</v>
      </c>
      <c r="FP475">
        <v>0</v>
      </c>
      <c r="FQ475">
        <v>2.290697058823529</v>
      </c>
      <c r="FR475">
        <v>-0.03040335597544144</v>
      </c>
      <c r="FS475">
        <v>0.1944316173231064</v>
      </c>
      <c r="FT475">
        <v>1</v>
      </c>
      <c r="FU475">
        <v>5.660971707317074</v>
      </c>
      <c r="FV475">
        <v>-0.4158894773519217</v>
      </c>
      <c r="FW475">
        <v>0.04574622063037685</v>
      </c>
      <c r="FX475">
        <v>0</v>
      </c>
      <c r="FY475">
        <v>1</v>
      </c>
      <c r="FZ475">
        <v>3</v>
      </c>
      <c r="GA475" t="s">
        <v>426</v>
      </c>
      <c r="GB475">
        <v>2.97454</v>
      </c>
      <c r="GC475">
        <v>2.71559</v>
      </c>
      <c r="GD475">
        <v>0.208229</v>
      </c>
      <c r="GE475">
        <v>0.212214</v>
      </c>
      <c r="GF475">
        <v>0.0996788</v>
      </c>
      <c r="GG475">
        <v>0.0792249</v>
      </c>
      <c r="GH475">
        <v>24803.8</v>
      </c>
      <c r="GI475">
        <v>24802</v>
      </c>
      <c r="GJ475">
        <v>29166.7</v>
      </c>
      <c r="GK475">
        <v>29155.1</v>
      </c>
      <c r="GL475">
        <v>34824.2</v>
      </c>
      <c r="GM475">
        <v>35678</v>
      </c>
      <c r="GN475">
        <v>41107.3</v>
      </c>
      <c r="GO475">
        <v>41529.9</v>
      </c>
      <c r="GP475">
        <v>1.89565</v>
      </c>
      <c r="GQ475">
        <v>2.24315</v>
      </c>
      <c r="GR475">
        <v>-0.0201091</v>
      </c>
      <c r="GS475">
        <v>0</v>
      </c>
      <c r="GT475">
        <v>28.9895</v>
      </c>
      <c r="GU475">
        <v>999.9</v>
      </c>
      <c r="GV475">
        <v>37.7</v>
      </c>
      <c r="GW475">
        <v>36.8</v>
      </c>
      <c r="GX475">
        <v>25.9263</v>
      </c>
      <c r="GY475">
        <v>63.41</v>
      </c>
      <c r="GZ475">
        <v>21.3181</v>
      </c>
      <c r="HA475">
        <v>2</v>
      </c>
      <c r="HB475">
        <v>0.489266</v>
      </c>
      <c r="HC475">
        <v>3.16058</v>
      </c>
      <c r="HD475">
        <v>20.3575</v>
      </c>
      <c r="HE475">
        <v>5.20935</v>
      </c>
      <c r="HF475">
        <v>12.0099</v>
      </c>
      <c r="HG475">
        <v>4.9848</v>
      </c>
      <c r="HH475">
        <v>3.2862</v>
      </c>
      <c r="HI475">
        <v>9999</v>
      </c>
      <c r="HJ475">
        <v>9999</v>
      </c>
      <c r="HK475">
        <v>9999</v>
      </c>
      <c r="HL475">
        <v>222.8</v>
      </c>
      <c r="HM475">
        <v>1.86752</v>
      </c>
      <c r="HN475">
        <v>1.86657</v>
      </c>
      <c r="HO475">
        <v>1.86592</v>
      </c>
      <c r="HP475">
        <v>1.86585</v>
      </c>
      <c r="HQ475">
        <v>1.8677</v>
      </c>
      <c r="HR475">
        <v>1.87012</v>
      </c>
      <c r="HS475">
        <v>1.86875</v>
      </c>
      <c r="HT475">
        <v>1.87027</v>
      </c>
      <c r="HU475">
        <v>0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-7.06</v>
      </c>
      <c r="II475">
        <v>-0.1523</v>
      </c>
      <c r="IJ475">
        <v>-2.516739542632623</v>
      </c>
      <c r="IK475">
        <v>-0.003475500162460642</v>
      </c>
      <c r="IL475">
        <v>1.125610701116577E-07</v>
      </c>
      <c r="IM475">
        <v>8.211969671259291E-12</v>
      </c>
      <c r="IN475">
        <v>-0.1937301274936507</v>
      </c>
      <c r="IO475">
        <v>-0.01384364534232655</v>
      </c>
      <c r="IP475">
        <v>0.00103161831321913</v>
      </c>
      <c r="IQ475">
        <v>-1.444183994753534E-05</v>
      </c>
      <c r="IR475">
        <v>3</v>
      </c>
      <c r="IS475">
        <v>2339</v>
      </c>
      <c r="IT475">
        <v>1</v>
      </c>
      <c r="IU475">
        <v>31</v>
      </c>
      <c r="IV475">
        <v>8577.799999999999</v>
      </c>
      <c r="IW475">
        <v>8577.799999999999</v>
      </c>
      <c r="IX475">
        <v>3.46069</v>
      </c>
      <c r="IY475">
        <v>2.17163</v>
      </c>
      <c r="IZ475">
        <v>1.94702</v>
      </c>
      <c r="JA475">
        <v>2.63306</v>
      </c>
      <c r="JB475">
        <v>2.19482</v>
      </c>
      <c r="JC475">
        <v>2.41089</v>
      </c>
      <c r="JD475">
        <v>40.6042</v>
      </c>
      <c r="JE475">
        <v>14.2459</v>
      </c>
      <c r="JF475">
        <v>18</v>
      </c>
      <c r="JG475">
        <v>536.298</v>
      </c>
      <c r="JH475">
        <v>774.176</v>
      </c>
      <c r="JI475">
        <v>24.9999</v>
      </c>
      <c r="JJ475">
        <v>33.4482</v>
      </c>
      <c r="JK475">
        <v>30.0003</v>
      </c>
      <c r="JL475">
        <v>33.3812</v>
      </c>
      <c r="JM475">
        <v>33.2882</v>
      </c>
      <c r="JN475">
        <v>69.1001</v>
      </c>
      <c r="JO475">
        <v>35.304</v>
      </c>
      <c r="JP475">
        <v>0</v>
      </c>
      <c r="JQ475">
        <v>25</v>
      </c>
      <c r="JR475">
        <v>1423.98</v>
      </c>
      <c r="JS475">
        <v>16.4357</v>
      </c>
      <c r="JT475">
        <v>99.7743</v>
      </c>
      <c r="JU475">
        <v>99.7573</v>
      </c>
    </row>
    <row r="476" spans="1:281">
      <c r="A476">
        <v>460</v>
      </c>
      <c r="B476">
        <v>1662657612</v>
      </c>
      <c r="C476">
        <v>6586.400000095367</v>
      </c>
      <c r="D476" t="s">
        <v>1346</v>
      </c>
      <c r="E476" t="s">
        <v>1347</v>
      </c>
      <c r="F476">
        <v>5</v>
      </c>
      <c r="G476" t="s">
        <v>999</v>
      </c>
      <c r="H476" t="s">
        <v>416</v>
      </c>
      <c r="I476">
        <v>1662657604.3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1463.338714902985</v>
      </c>
      <c r="AK476">
        <v>1406.177636363636</v>
      </c>
      <c r="AL476">
        <v>3.402023007658577</v>
      </c>
      <c r="AM476">
        <v>64.66516041558027</v>
      </c>
      <c r="AN476">
        <f>(AP476 - AO476 + DI476*1E3/(8.314*(DK476+273.15)) * AR476/DH476 * AQ476) * DH476/(100*CV476) * 1000/(1000 - AP476)</f>
        <v>0</v>
      </c>
      <c r="AO476">
        <v>16.28637968385386</v>
      </c>
      <c r="AP476">
        <v>21.89114664602683</v>
      </c>
      <c r="AQ476">
        <v>-0.0006358863455525555</v>
      </c>
      <c r="AR476">
        <v>93.32963312263985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1662657604.3</v>
      </c>
      <c r="DB476">
        <v>1351.5616</v>
      </c>
      <c r="DC476">
        <v>1424.2564</v>
      </c>
      <c r="DD476">
        <v>21.896516</v>
      </c>
      <c r="DE476">
        <v>16.283884</v>
      </c>
      <c r="DF476">
        <v>1358.5712</v>
      </c>
      <c r="DG476">
        <v>22.04876</v>
      </c>
      <c r="DH476">
        <v>500.00648</v>
      </c>
      <c r="DI476">
        <v>90.68569600000001</v>
      </c>
      <c r="DJ476">
        <v>0.09998215599999999</v>
      </c>
      <c r="DK476">
        <v>28.968992</v>
      </c>
      <c r="DL476">
        <v>28.659812</v>
      </c>
      <c r="DM476">
        <v>999.9</v>
      </c>
      <c r="DN476">
        <v>0</v>
      </c>
      <c r="DO476">
        <v>0</v>
      </c>
      <c r="DP476">
        <v>9988.974</v>
      </c>
      <c r="DQ476">
        <v>0</v>
      </c>
      <c r="DR476">
        <v>156.72428</v>
      </c>
      <c r="DS476">
        <v>-72.695988</v>
      </c>
      <c r="DT476">
        <v>1381.8184</v>
      </c>
      <c r="DU476">
        <v>1447.8328</v>
      </c>
      <c r="DV476">
        <v>5.612627199999999</v>
      </c>
      <c r="DW476">
        <v>1424.2564</v>
      </c>
      <c r="DX476">
        <v>16.283884</v>
      </c>
      <c r="DY476">
        <v>1.9857</v>
      </c>
      <c r="DZ476">
        <v>1.4767164</v>
      </c>
      <c r="EA476">
        <v>17.33078</v>
      </c>
      <c r="EB476">
        <v>12.729172</v>
      </c>
      <c r="EC476">
        <v>1499.9604</v>
      </c>
      <c r="ED476">
        <v>0.9729960000000001</v>
      </c>
      <c r="EE476">
        <v>0.02700394</v>
      </c>
      <c r="EF476">
        <v>0</v>
      </c>
      <c r="EG476">
        <v>2.195856</v>
      </c>
      <c r="EH476">
        <v>0</v>
      </c>
      <c r="EI476">
        <v>15926.888</v>
      </c>
      <c r="EJ476">
        <v>12533.02</v>
      </c>
      <c r="EK476">
        <v>40.75</v>
      </c>
      <c r="EL476">
        <v>42.54711999999999</v>
      </c>
      <c r="EM476">
        <v>41.25</v>
      </c>
      <c r="EN476">
        <v>41.562</v>
      </c>
      <c r="EO476">
        <v>40.125</v>
      </c>
      <c r="EP476">
        <v>1459.4568</v>
      </c>
      <c r="EQ476">
        <v>40.502</v>
      </c>
      <c r="ER476">
        <v>0</v>
      </c>
      <c r="ES476">
        <v>1662657612.5</v>
      </c>
      <c r="ET476">
        <v>0</v>
      </c>
      <c r="EU476">
        <v>2.272861538461538</v>
      </c>
      <c r="EV476">
        <v>-0.1013264750447176</v>
      </c>
      <c r="EW476">
        <v>-149.0017092152153</v>
      </c>
      <c r="EX476">
        <v>15925.55769230769</v>
      </c>
      <c r="EY476">
        <v>15</v>
      </c>
      <c r="EZ476">
        <v>0</v>
      </c>
      <c r="FA476" t="s">
        <v>419</v>
      </c>
      <c r="FB476">
        <v>1662142938.1</v>
      </c>
      <c r="FC476">
        <v>1662142938.1</v>
      </c>
      <c r="FD476">
        <v>0</v>
      </c>
      <c r="FE476">
        <v>0.077</v>
      </c>
      <c r="FF476">
        <v>-0.133</v>
      </c>
      <c r="FG476">
        <v>-3.393</v>
      </c>
      <c r="FH476">
        <v>-0.24</v>
      </c>
      <c r="FI476">
        <v>419</v>
      </c>
      <c r="FJ476">
        <v>24</v>
      </c>
      <c r="FK476">
        <v>0.26</v>
      </c>
      <c r="FL476">
        <v>0.23</v>
      </c>
      <c r="FM476">
        <v>-72.378935</v>
      </c>
      <c r="FN476">
        <v>-5.923497185741045</v>
      </c>
      <c r="FO476">
        <v>0.5928517620577675</v>
      </c>
      <c r="FP476">
        <v>0</v>
      </c>
      <c r="FQ476">
        <v>2.247858823529412</v>
      </c>
      <c r="FR476">
        <v>-0.09356760231055079</v>
      </c>
      <c r="FS476">
        <v>0.2136285232630631</v>
      </c>
      <c r="FT476">
        <v>1</v>
      </c>
      <c r="FU476">
        <v>5.630336</v>
      </c>
      <c r="FV476">
        <v>-0.347120825515957</v>
      </c>
      <c r="FW476">
        <v>0.03745245277682088</v>
      </c>
      <c r="FX476">
        <v>0</v>
      </c>
      <c r="FY476">
        <v>1</v>
      </c>
      <c r="FZ476">
        <v>3</v>
      </c>
      <c r="GA476" t="s">
        <v>426</v>
      </c>
      <c r="GB476">
        <v>2.97447</v>
      </c>
      <c r="GC476">
        <v>2.71569</v>
      </c>
      <c r="GD476">
        <v>0.209313</v>
      </c>
      <c r="GE476">
        <v>0.213261</v>
      </c>
      <c r="GF476">
        <v>0.099672</v>
      </c>
      <c r="GG476">
        <v>0.07934289999999999</v>
      </c>
      <c r="GH476">
        <v>24769</v>
      </c>
      <c r="GI476">
        <v>24768.9</v>
      </c>
      <c r="GJ476">
        <v>29165.8</v>
      </c>
      <c r="GK476">
        <v>29155</v>
      </c>
      <c r="GL476">
        <v>34823.4</v>
      </c>
      <c r="GM476">
        <v>35673.5</v>
      </c>
      <c r="GN476">
        <v>41106.1</v>
      </c>
      <c r="GO476">
        <v>41529.9</v>
      </c>
      <c r="GP476">
        <v>1.89557</v>
      </c>
      <c r="GQ476">
        <v>2.24342</v>
      </c>
      <c r="GR476">
        <v>-0.0199489</v>
      </c>
      <c r="GS476">
        <v>0</v>
      </c>
      <c r="GT476">
        <v>28.9895</v>
      </c>
      <c r="GU476">
        <v>999.9</v>
      </c>
      <c r="GV476">
        <v>37.7</v>
      </c>
      <c r="GW476">
        <v>36.8</v>
      </c>
      <c r="GX476">
        <v>25.9255</v>
      </c>
      <c r="GY476">
        <v>63.37</v>
      </c>
      <c r="GZ476">
        <v>21.4904</v>
      </c>
      <c r="HA476">
        <v>2</v>
      </c>
      <c r="HB476">
        <v>0.489294</v>
      </c>
      <c r="HC476">
        <v>3.15889</v>
      </c>
      <c r="HD476">
        <v>20.3575</v>
      </c>
      <c r="HE476">
        <v>5.2086</v>
      </c>
      <c r="HF476">
        <v>12.0099</v>
      </c>
      <c r="HG476">
        <v>4.98455</v>
      </c>
      <c r="HH476">
        <v>3.28615</v>
      </c>
      <c r="HI476">
        <v>9999</v>
      </c>
      <c r="HJ476">
        <v>9999</v>
      </c>
      <c r="HK476">
        <v>9999</v>
      </c>
      <c r="HL476">
        <v>222.8</v>
      </c>
      <c r="HM476">
        <v>1.86751</v>
      </c>
      <c r="HN476">
        <v>1.86659</v>
      </c>
      <c r="HO476">
        <v>1.8659</v>
      </c>
      <c r="HP476">
        <v>1.86584</v>
      </c>
      <c r="HQ476">
        <v>1.86768</v>
      </c>
      <c r="HR476">
        <v>1.87012</v>
      </c>
      <c r="HS476">
        <v>1.86874</v>
      </c>
      <c r="HT476">
        <v>1.87026</v>
      </c>
      <c r="HU476">
        <v>0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-7.09</v>
      </c>
      <c r="II476">
        <v>-0.1523</v>
      </c>
      <c r="IJ476">
        <v>-2.516739542632623</v>
      </c>
      <c r="IK476">
        <v>-0.003475500162460642</v>
      </c>
      <c r="IL476">
        <v>1.125610701116577E-07</v>
      </c>
      <c r="IM476">
        <v>8.211969671259291E-12</v>
      </c>
      <c r="IN476">
        <v>-0.1937301274936507</v>
      </c>
      <c r="IO476">
        <v>-0.01384364534232655</v>
      </c>
      <c r="IP476">
        <v>0.00103161831321913</v>
      </c>
      <c r="IQ476">
        <v>-1.444183994753534E-05</v>
      </c>
      <c r="IR476">
        <v>3</v>
      </c>
      <c r="IS476">
        <v>2339</v>
      </c>
      <c r="IT476">
        <v>1</v>
      </c>
      <c r="IU476">
        <v>31</v>
      </c>
      <c r="IV476">
        <v>8577.9</v>
      </c>
      <c r="IW476">
        <v>8577.9</v>
      </c>
      <c r="IX476">
        <v>3.50708</v>
      </c>
      <c r="IY476">
        <v>2.20947</v>
      </c>
      <c r="IZ476">
        <v>1.94702</v>
      </c>
      <c r="JA476">
        <v>2.63306</v>
      </c>
      <c r="JB476">
        <v>2.19482</v>
      </c>
      <c r="JC476">
        <v>2.35352</v>
      </c>
      <c r="JD476">
        <v>40.6042</v>
      </c>
      <c r="JE476">
        <v>14.2283</v>
      </c>
      <c r="JF476">
        <v>18</v>
      </c>
      <c r="JG476">
        <v>536.2670000000001</v>
      </c>
      <c r="JH476">
        <v>774.4450000000001</v>
      </c>
      <c r="JI476">
        <v>24.9997</v>
      </c>
      <c r="JJ476">
        <v>33.4492</v>
      </c>
      <c r="JK476">
        <v>30.0002</v>
      </c>
      <c r="JL476">
        <v>33.3838</v>
      </c>
      <c r="JM476">
        <v>33.2882</v>
      </c>
      <c r="JN476">
        <v>70.1756</v>
      </c>
      <c r="JO476">
        <v>35.0065</v>
      </c>
      <c r="JP476">
        <v>0</v>
      </c>
      <c r="JQ476">
        <v>25</v>
      </c>
      <c r="JR476">
        <v>1437.33</v>
      </c>
      <c r="JS476">
        <v>16.4705</v>
      </c>
      <c r="JT476">
        <v>99.7713</v>
      </c>
      <c r="JU476">
        <v>99.7572</v>
      </c>
    </row>
    <row r="477" spans="1:281">
      <c r="A477">
        <v>461</v>
      </c>
      <c r="B477">
        <v>1662657613.5</v>
      </c>
      <c r="C477">
        <v>6587.900000095367</v>
      </c>
      <c r="D477" t="s">
        <v>1348</v>
      </c>
      <c r="E477" t="s">
        <v>1349</v>
      </c>
      <c r="F477">
        <v>5</v>
      </c>
      <c r="G477" t="s">
        <v>999</v>
      </c>
      <c r="H477" t="s">
        <v>416</v>
      </c>
      <c r="I477">
        <v>1662657605.56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1468.344655808866</v>
      </c>
      <c r="AK477">
        <v>1411.257757575757</v>
      </c>
      <c r="AL477">
        <v>3.390523799726414</v>
      </c>
      <c r="AM477">
        <v>64.66516041558027</v>
      </c>
      <c r="AN477">
        <f>(AP477 - AO477 + DI477*1E3/(8.314*(DK477+273.15)) * AR477/DH477 * AQ477) * DH477/(100*CV477) * 1000/(1000 - AP477)</f>
        <v>0</v>
      </c>
      <c r="AO477">
        <v>16.31137843453532</v>
      </c>
      <c r="AP477">
        <v>21.89057626418989</v>
      </c>
      <c r="AQ477">
        <v>-0.0003318369991715179</v>
      </c>
      <c r="AR477">
        <v>93.32963312263985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1662657605.56</v>
      </c>
      <c r="DB477">
        <v>1355.7136</v>
      </c>
      <c r="DC477">
        <v>1428.4872</v>
      </c>
      <c r="DD477">
        <v>21.89628800000001</v>
      </c>
      <c r="DE477">
        <v>16.292268</v>
      </c>
      <c r="DF477">
        <v>1362.736</v>
      </c>
      <c r="DG477">
        <v>22.048532</v>
      </c>
      <c r="DH477">
        <v>500.0026800000001</v>
      </c>
      <c r="DI477">
        <v>90.68570000000001</v>
      </c>
      <c r="DJ477">
        <v>0.099965256</v>
      </c>
      <c r="DK477">
        <v>28.968788</v>
      </c>
      <c r="DL477">
        <v>28.660824</v>
      </c>
      <c r="DM477">
        <v>999.9</v>
      </c>
      <c r="DN477">
        <v>0</v>
      </c>
      <c r="DO477">
        <v>0</v>
      </c>
      <c r="DP477">
        <v>9991.922</v>
      </c>
      <c r="DQ477">
        <v>0</v>
      </c>
      <c r="DR477">
        <v>156.7798</v>
      </c>
      <c r="DS477">
        <v>-72.77451599999999</v>
      </c>
      <c r="DT477">
        <v>1386.0628</v>
      </c>
      <c r="DU477">
        <v>1452.1456</v>
      </c>
      <c r="DV477">
        <v>5.6040064</v>
      </c>
      <c r="DW477">
        <v>1428.4872</v>
      </c>
      <c r="DX477">
        <v>16.292268</v>
      </c>
      <c r="DY477">
        <v>1.9856792</v>
      </c>
      <c r="DZ477">
        <v>1.4774772</v>
      </c>
      <c r="EA477">
        <v>17.330608</v>
      </c>
      <c r="EB477">
        <v>12.73702</v>
      </c>
      <c r="EC477">
        <v>1499.9612</v>
      </c>
      <c r="ED477">
        <v>0.972996</v>
      </c>
      <c r="EE477">
        <v>0.02700394</v>
      </c>
      <c r="EF477">
        <v>0</v>
      </c>
      <c r="EG477">
        <v>2.211412</v>
      </c>
      <c r="EH477">
        <v>0</v>
      </c>
      <c r="EI477">
        <v>15923.636</v>
      </c>
      <c r="EJ477">
        <v>12533.032</v>
      </c>
      <c r="EK477">
        <v>40.75</v>
      </c>
      <c r="EL477">
        <v>42.5496</v>
      </c>
      <c r="EM477">
        <v>41.25</v>
      </c>
      <c r="EN477">
        <v>41.562</v>
      </c>
      <c r="EO477">
        <v>40.125</v>
      </c>
      <c r="EP477">
        <v>1459.4572</v>
      </c>
      <c r="EQ477">
        <v>40.50239999999999</v>
      </c>
      <c r="ER477">
        <v>0</v>
      </c>
      <c r="ES477">
        <v>1662657613.7</v>
      </c>
      <c r="ET477">
        <v>0</v>
      </c>
      <c r="EU477">
        <v>2.281561538461538</v>
      </c>
      <c r="EV477">
        <v>0.312656427457882</v>
      </c>
      <c r="EW477">
        <v>-157.1213676836565</v>
      </c>
      <c r="EX477">
        <v>15922.58461538462</v>
      </c>
      <c r="EY477">
        <v>15</v>
      </c>
      <c r="EZ477">
        <v>0</v>
      </c>
      <c r="FA477" t="s">
        <v>419</v>
      </c>
      <c r="FB477">
        <v>1662142938.1</v>
      </c>
      <c r="FC477">
        <v>1662142938.1</v>
      </c>
      <c r="FD477">
        <v>0</v>
      </c>
      <c r="FE477">
        <v>0.077</v>
      </c>
      <c r="FF477">
        <v>-0.133</v>
      </c>
      <c r="FG477">
        <v>-3.393</v>
      </c>
      <c r="FH477">
        <v>-0.24</v>
      </c>
      <c r="FI477">
        <v>419</v>
      </c>
      <c r="FJ477">
        <v>24</v>
      </c>
      <c r="FK477">
        <v>0.26</v>
      </c>
      <c r="FL477">
        <v>0.23</v>
      </c>
      <c r="FM477">
        <v>-72.45809</v>
      </c>
      <c r="FN477">
        <v>-5.554788742964062</v>
      </c>
      <c r="FO477">
        <v>0.5649418778954164</v>
      </c>
      <c r="FP477">
        <v>0</v>
      </c>
      <c r="FQ477">
        <v>2.267991176470588</v>
      </c>
      <c r="FR477">
        <v>0.04727426284894692</v>
      </c>
      <c r="FS477">
        <v>0.2194996601466578</v>
      </c>
      <c r="FT477">
        <v>1</v>
      </c>
      <c r="FU477">
        <v>5.6217445</v>
      </c>
      <c r="FV477">
        <v>-0.3310878799249715</v>
      </c>
      <c r="FW477">
        <v>0.03535623275675728</v>
      </c>
      <c r="FX477">
        <v>0</v>
      </c>
      <c r="FY477">
        <v>1</v>
      </c>
      <c r="FZ477">
        <v>3</v>
      </c>
      <c r="GA477" t="s">
        <v>426</v>
      </c>
      <c r="GB477">
        <v>2.97454</v>
      </c>
      <c r="GC477">
        <v>2.71568</v>
      </c>
      <c r="GD477">
        <v>0.209781</v>
      </c>
      <c r="GE477">
        <v>0.213705</v>
      </c>
      <c r="GF477">
        <v>0.0996731</v>
      </c>
      <c r="GG477">
        <v>0.0794802</v>
      </c>
      <c r="GH477">
        <v>24754.2</v>
      </c>
      <c r="GI477">
        <v>24754.8</v>
      </c>
      <c r="GJ477">
        <v>29165.7</v>
      </c>
      <c r="GK477">
        <v>29155</v>
      </c>
      <c r="GL477">
        <v>34823.1</v>
      </c>
      <c r="GM477">
        <v>35668.1</v>
      </c>
      <c r="GN477">
        <v>41105.8</v>
      </c>
      <c r="GO477">
        <v>41530</v>
      </c>
      <c r="GP477">
        <v>1.89565</v>
      </c>
      <c r="GQ477">
        <v>2.24328</v>
      </c>
      <c r="GR477">
        <v>-0.0194348</v>
      </c>
      <c r="GS477">
        <v>0</v>
      </c>
      <c r="GT477">
        <v>28.9895</v>
      </c>
      <c r="GU477">
        <v>999.9</v>
      </c>
      <c r="GV477">
        <v>37.7</v>
      </c>
      <c r="GW477">
        <v>36.8</v>
      </c>
      <c r="GX477">
        <v>25.9243</v>
      </c>
      <c r="GY477">
        <v>63.33</v>
      </c>
      <c r="GZ477">
        <v>21.4904</v>
      </c>
      <c r="HA477">
        <v>2</v>
      </c>
      <c r="HB477">
        <v>0.489296</v>
      </c>
      <c r="HC477">
        <v>3.15813</v>
      </c>
      <c r="HD477">
        <v>20.3575</v>
      </c>
      <c r="HE477">
        <v>5.2086</v>
      </c>
      <c r="HF477">
        <v>12.0099</v>
      </c>
      <c r="HG477">
        <v>4.9845</v>
      </c>
      <c r="HH477">
        <v>3.28615</v>
      </c>
      <c r="HI477">
        <v>9999</v>
      </c>
      <c r="HJ477">
        <v>9999</v>
      </c>
      <c r="HK477">
        <v>9999</v>
      </c>
      <c r="HL477">
        <v>222.8</v>
      </c>
      <c r="HM477">
        <v>1.86752</v>
      </c>
      <c r="HN477">
        <v>1.86658</v>
      </c>
      <c r="HO477">
        <v>1.86588</v>
      </c>
      <c r="HP477">
        <v>1.86584</v>
      </c>
      <c r="HQ477">
        <v>1.86768</v>
      </c>
      <c r="HR477">
        <v>1.87012</v>
      </c>
      <c r="HS477">
        <v>1.86874</v>
      </c>
      <c r="HT477">
        <v>1.87026</v>
      </c>
      <c r="HU477">
        <v>0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-7.1</v>
      </c>
      <c r="II477">
        <v>-0.1524</v>
      </c>
      <c r="IJ477">
        <v>-2.516739542632623</v>
      </c>
      <c r="IK477">
        <v>-0.003475500162460642</v>
      </c>
      <c r="IL477">
        <v>1.125610701116577E-07</v>
      </c>
      <c r="IM477">
        <v>8.211969671259291E-12</v>
      </c>
      <c r="IN477">
        <v>-0.1937301274936507</v>
      </c>
      <c r="IO477">
        <v>-0.01384364534232655</v>
      </c>
      <c r="IP477">
        <v>0.00103161831321913</v>
      </c>
      <c r="IQ477">
        <v>-1.444183994753534E-05</v>
      </c>
      <c r="IR477">
        <v>3</v>
      </c>
      <c r="IS477">
        <v>2339</v>
      </c>
      <c r="IT477">
        <v>1</v>
      </c>
      <c r="IU477">
        <v>31</v>
      </c>
      <c r="IV477">
        <v>8577.9</v>
      </c>
      <c r="IW477">
        <v>8577.9</v>
      </c>
      <c r="IX477">
        <v>3.48511</v>
      </c>
      <c r="IY477">
        <v>1.13647</v>
      </c>
      <c r="IZ477">
        <v>1.94702</v>
      </c>
      <c r="JA477">
        <v>2.63428</v>
      </c>
      <c r="JB477">
        <v>2.19482</v>
      </c>
      <c r="JC477">
        <v>2.35352</v>
      </c>
      <c r="JD477">
        <v>40.6042</v>
      </c>
      <c r="JE477">
        <v>14.2196</v>
      </c>
      <c r="JF477">
        <v>18</v>
      </c>
      <c r="JG477">
        <v>536.323</v>
      </c>
      <c r="JH477">
        <v>774.306</v>
      </c>
      <c r="JI477">
        <v>24.9996</v>
      </c>
      <c r="JJ477">
        <v>33.4505</v>
      </c>
      <c r="JK477">
        <v>30.0002</v>
      </c>
      <c r="JL477">
        <v>33.3841</v>
      </c>
      <c r="JM477">
        <v>33.2889</v>
      </c>
      <c r="JN477">
        <v>70.2651</v>
      </c>
      <c r="JO477">
        <v>35.0065</v>
      </c>
      <c r="JP477">
        <v>0</v>
      </c>
      <c r="JQ477">
        <v>25</v>
      </c>
      <c r="JR477">
        <v>1512.48</v>
      </c>
      <c r="JS477">
        <v>16.4838</v>
      </c>
      <c r="JT477">
        <v>99.77070000000001</v>
      </c>
      <c r="JU477">
        <v>99.7572</v>
      </c>
    </row>
    <row r="478" spans="1:281">
      <c r="A478">
        <v>462</v>
      </c>
      <c r="B478">
        <v>1662657617</v>
      </c>
      <c r="C478">
        <v>6591.400000095367</v>
      </c>
      <c r="D478" t="s">
        <v>1350</v>
      </c>
      <c r="E478" t="s">
        <v>1351</v>
      </c>
      <c r="F478">
        <v>5</v>
      </c>
      <c r="G478" t="s">
        <v>999</v>
      </c>
      <c r="H478" t="s">
        <v>416</v>
      </c>
      <c r="I478">
        <v>1662657609.3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1480.308498735377</v>
      </c>
      <c r="AK478">
        <v>1423.139878787878</v>
      </c>
      <c r="AL478">
        <v>3.391645105983802</v>
      </c>
      <c r="AM478">
        <v>64.66516041558027</v>
      </c>
      <c r="AN478">
        <f>(AP478 - AO478 + DI478*1E3/(8.314*(DK478+273.15)) * AR478/DH478 * AQ478) * DH478/(100*CV478) * 1000/(1000 - AP478)</f>
        <v>0</v>
      </c>
      <c r="AO478">
        <v>16.33253020521446</v>
      </c>
      <c r="AP478">
        <v>21.89935335397318</v>
      </c>
      <c r="AQ478">
        <v>-0.0002683120917294616</v>
      </c>
      <c r="AR478">
        <v>93.32963312263985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1662657609.3</v>
      </c>
      <c r="DB478">
        <v>1368.0836</v>
      </c>
      <c r="DC478">
        <v>1441.0316</v>
      </c>
      <c r="DD478">
        <v>21.894864</v>
      </c>
      <c r="DE478">
        <v>16.330088</v>
      </c>
      <c r="DF478">
        <v>1375.1448</v>
      </c>
      <c r="DG478">
        <v>22.047116</v>
      </c>
      <c r="DH478">
        <v>500.00324</v>
      </c>
      <c r="DI478">
        <v>90.68577999999999</v>
      </c>
      <c r="DJ478">
        <v>0.09994960400000003</v>
      </c>
      <c r="DK478">
        <v>28.967252</v>
      </c>
      <c r="DL478">
        <v>28.666496</v>
      </c>
      <c r="DM478">
        <v>999.9</v>
      </c>
      <c r="DN478">
        <v>0</v>
      </c>
      <c r="DO478">
        <v>0</v>
      </c>
      <c r="DP478">
        <v>9998.293599999999</v>
      </c>
      <c r="DQ478">
        <v>0</v>
      </c>
      <c r="DR478">
        <v>156.9284</v>
      </c>
      <c r="DS478">
        <v>-72.948188</v>
      </c>
      <c r="DT478">
        <v>1398.708</v>
      </c>
      <c r="DU478">
        <v>1464.9548</v>
      </c>
      <c r="DV478">
        <v>5.5647688</v>
      </c>
      <c r="DW478">
        <v>1441.0316</v>
      </c>
      <c r="DX478">
        <v>16.330088</v>
      </c>
      <c r="DY478">
        <v>1.985552</v>
      </c>
      <c r="DZ478">
        <v>1.4809076</v>
      </c>
      <c r="EA478">
        <v>17.329588</v>
      </c>
      <c r="EB478">
        <v>12.772348</v>
      </c>
      <c r="EC478">
        <v>1499.974</v>
      </c>
      <c r="ED478">
        <v>0.9729962000000001</v>
      </c>
      <c r="EE478">
        <v>0.027003728</v>
      </c>
      <c r="EF478">
        <v>0</v>
      </c>
      <c r="EG478">
        <v>2.286572</v>
      </c>
      <c r="EH478">
        <v>0</v>
      </c>
      <c r="EI478">
        <v>15913.376</v>
      </c>
      <c r="EJ478">
        <v>12533.144</v>
      </c>
      <c r="EK478">
        <v>40.75</v>
      </c>
      <c r="EL478">
        <v>42.55456</v>
      </c>
      <c r="EM478">
        <v>41.25</v>
      </c>
      <c r="EN478">
        <v>41.562</v>
      </c>
      <c r="EO478">
        <v>40.125</v>
      </c>
      <c r="EP478">
        <v>1459.4688</v>
      </c>
      <c r="EQ478">
        <v>40.5032</v>
      </c>
      <c r="ER478">
        <v>0</v>
      </c>
      <c r="ES478">
        <v>1662657617.3</v>
      </c>
      <c r="ET478">
        <v>0</v>
      </c>
      <c r="EU478">
        <v>2.31775</v>
      </c>
      <c r="EV478">
        <v>0.5729743762708692</v>
      </c>
      <c r="EW478">
        <v>-181.9623932783251</v>
      </c>
      <c r="EX478">
        <v>15912.46923076923</v>
      </c>
      <c r="EY478">
        <v>15</v>
      </c>
      <c r="EZ478">
        <v>0</v>
      </c>
      <c r="FA478" t="s">
        <v>419</v>
      </c>
      <c r="FB478">
        <v>1662142938.1</v>
      </c>
      <c r="FC478">
        <v>1662142938.1</v>
      </c>
      <c r="FD478">
        <v>0</v>
      </c>
      <c r="FE478">
        <v>0.077</v>
      </c>
      <c r="FF478">
        <v>-0.133</v>
      </c>
      <c r="FG478">
        <v>-3.393</v>
      </c>
      <c r="FH478">
        <v>-0.24</v>
      </c>
      <c r="FI478">
        <v>419</v>
      </c>
      <c r="FJ478">
        <v>24</v>
      </c>
      <c r="FK478">
        <v>0.26</v>
      </c>
      <c r="FL478">
        <v>0.23</v>
      </c>
      <c r="FM478">
        <v>-72.77991463414635</v>
      </c>
      <c r="FN478">
        <v>-3.098983275261491</v>
      </c>
      <c r="FO478">
        <v>0.3347955608886113</v>
      </c>
      <c r="FP478">
        <v>0</v>
      </c>
      <c r="FQ478">
        <v>2.307155882352941</v>
      </c>
      <c r="FR478">
        <v>0.5019725064943135</v>
      </c>
      <c r="FS478">
        <v>0.2339430086344265</v>
      </c>
      <c r="FT478">
        <v>1</v>
      </c>
      <c r="FU478">
        <v>5.584606585365854</v>
      </c>
      <c r="FV478">
        <v>-0.5496148432055772</v>
      </c>
      <c r="FW478">
        <v>0.05890928348760666</v>
      </c>
      <c r="FX478">
        <v>0</v>
      </c>
      <c r="FY478">
        <v>1</v>
      </c>
      <c r="FZ478">
        <v>3</v>
      </c>
      <c r="GA478" t="s">
        <v>426</v>
      </c>
      <c r="GB478">
        <v>2.97438</v>
      </c>
      <c r="GC478">
        <v>2.71587</v>
      </c>
      <c r="GD478">
        <v>0.210854</v>
      </c>
      <c r="GE478">
        <v>0.21476</v>
      </c>
      <c r="GF478">
        <v>0.0997166</v>
      </c>
      <c r="GG478">
        <v>0.0796557</v>
      </c>
      <c r="GH478">
        <v>24720.7</v>
      </c>
      <c r="GI478">
        <v>24721.3</v>
      </c>
      <c r="GJ478">
        <v>29166</v>
      </c>
      <c r="GK478">
        <v>29154.7</v>
      </c>
      <c r="GL478">
        <v>34821.8</v>
      </c>
      <c r="GM478">
        <v>35661.1</v>
      </c>
      <c r="GN478">
        <v>41106.2</v>
      </c>
      <c r="GO478">
        <v>41529.6</v>
      </c>
      <c r="GP478">
        <v>1.89545</v>
      </c>
      <c r="GQ478">
        <v>2.24342</v>
      </c>
      <c r="GR478">
        <v>-0.019066</v>
      </c>
      <c r="GS478">
        <v>0</v>
      </c>
      <c r="GT478">
        <v>28.9874</v>
      </c>
      <c r="GU478">
        <v>999.9</v>
      </c>
      <c r="GV478">
        <v>37.7</v>
      </c>
      <c r="GW478">
        <v>36.8</v>
      </c>
      <c r="GX478">
        <v>25.928</v>
      </c>
      <c r="GY478">
        <v>63.29</v>
      </c>
      <c r="GZ478">
        <v>21.5104</v>
      </c>
      <c r="HA478">
        <v>2</v>
      </c>
      <c r="HB478">
        <v>0.489461</v>
      </c>
      <c r="HC478">
        <v>3.15479</v>
      </c>
      <c r="HD478">
        <v>20.3575</v>
      </c>
      <c r="HE478">
        <v>5.2083</v>
      </c>
      <c r="HF478">
        <v>12.0102</v>
      </c>
      <c r="HG478">
        <v>4.9843</v>
      </c>
      <c r="HH478">
        <v>3.2861</v>
      </c>
      <c r="HI478">
        <v>9999</v>
      </c>
      <c r="HJ478">
        <v>9999</v>
      </c>
      <c r="HK478">
        <v>9999</v>
      </c>
      <c r="HL478">
        <v>222.8</v>
      </c>
      <c r="HM478">
        <v>1.86752</v>
      </c>
      <c r="HN478">
        <v>1.86656</v>
      </c>
      <c r="HO478">
        <v>1.8659</v>
      </c>
      <c r="HP478">
        <v>1.86584</v>
      </c>
      <c r="HQ478">
        <v>1.86769</v>
      </c>
      <c r="HR478">
        <v>1.87012</v>
      </c>
      <c r="HS478">
        <v>1.86874</v>
      </c>
      <c r="HT478">
        <v>1.87027</v>
      </c>
      <c r="HU478">
        <v>0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-7.15</v>
      </c>
      <c r="II478">
        <v>-0.1522</v>
      </c>
      <c r="IJ478">
        <v>-2.516739542632623</v>
      </c>
      <c r="IK478">
        <v>-0.003475500162460642</v>
      </c>
      <c r="IL478">
        <v>1.125610701116577E-07</v>
      </c>
      <c r="IM478">
        <v>8.211969671259291E-12</v>
      </c>
      <c r="IN478">
        <v>-0.1937301274936507</v>
      </c>
      <c r="IO478">
        <v>-0.01384364534232655</v>
      </c>
      <c r="IP478">
        <v>0.00103161831321913</v>
      </c>
      <c r="IQ478">
        <v>-1.444183994753534E-05</v>
      </c>
      <c r="IR478">
        <v>3</v>
      </c>
      <c r="IS478">
        <v>2339</v>
      </c>
      <c r="IT478">
        <v>1</v>
      </c>
      <c r="IU478">
        <v>31</v>
      </c>
      <c r="IV478">
        <v>8578</v>
      </c>
      <c r="IW478">
        <v>8578</v>
      </c>
      <c r="IX478">
        <v>3.49976</v>
      </c>
      <c r="IY478">
        <v>2.19727</v>
      </c>
      <c r="IZ478">
        <v>1.94702</v>
      </c>
      <c r="JA478">
        <v>2.62939</v>
      </c>
      <c r="JB478">
        <v>2.19482</v>
      </c>
      <c r="JC478">
        <v>2.39014</v>
      </c>
      <c r="JD478">
        <v>40.6042</v>
      </c>
      <c r="JE478">
        <v>14.2459</v>
      </c>
      <c r="JF478">
        <v>18</v>
      </c>
      <c r="JG478">
        <v>536.183</v>
      </c>
      <c r="JH478">
        <v>774.482</v>
      </c>
      <c r="JI478">
        <v>24.9993</v>
      </c>
      <c r="JJ478">
        <v>33.4519</v>
      </c>
      <c r="JK478">
        <v>30.0003</v>
      </c>
      <c r="JL478">
        <v>33.3841</v>
      </c>
      <c r="JM478">
        <v>33.2911</v>
      </c>
      <c r="JN478">
        <v>70.0398</v>
      </c>
      <c r="JO478">
        <v>35.0065</v>
      </c>
      <c r="JP478">
        <v>0</v>
      </c>
      <c r="JQ478">
        <v>25</v>
      </c>
      <c r="JR478">
        <v>1525.83</v>
      </c>
      <c r="JS478">
        <v>16.4993</v>
      </c>
      <c r="JT478">
        <v>99.77160000000001</v>
      </c>
      <c r="JU478">
        <v>99.7563</v>
      </c>
    </row>
    <row r="479" spans="1:281">
      <c r="A479">
        <v>463</v>
      </c>
      <c r="B479">
        <v>1662657618.5</v>
      </c>
      <c r="C479">
        <v>6592.900000095367</v>
      </c>
      <c r="D479" t="s">
        <v>1352</v>
      </c>
      <c r="E479" t="s">
        <v>1353</v>
      </c>
      <c r="F479">
        <v>5</v>
      </c>
      <c r="G479" t="s">
        <v>999</v>
      </c>
      <c r="H479" t="s">
        <v>416</v>
      </c>
      <c r="I479">
        <v>1662657610.56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1485.47285285419</v>
      </c>
      <c r="AK479">
        <v>1428.274848484848</v>
      </c>
      <c r="AL479">
        <v>3.397934008135378</v>
      </c>
      <c r="AM479">
        <v>64.66516041558027</v>
      </c>
      <c r="AN479">
        <f>(AP479 - AO479 + DI479*1E3/(8.314*(DK479+273.15)) * AR479/DH479 * AQ479) * DH479/(100*CV479) * 1000/(1000 - AP479)</f>
        <v>0</v>
      </c>
      <c r="AO479">
        <v>16.37340306381908</v>
      </c>
      <c r="AP479">
        <v>21.90980041279671</v>
      </c>
      <c r="AQ479">
        <v>-0.0002723053835913126</v>
      </c>
      <c r="AR479">
        <v>93.32963312263985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1662657610.56</v>
      </c>
      <c r="DB479">
        <v>1372.2592</v>
      </c>
      <c r="DC479">
        <v>1445.2696</v>
      </c>
      <c r="DD479">
        <v>21.895196</v>
      </c>
      <c r="DE479">
        <v>16.343788</v>
      </c>
      <c r="DF479">
        <v>1379.3332</v>
      </c>
      <c r="DG479">
        <v>22.047448</v>
      </c>
      <c r="DH479">
        <v>500.00428</v>
      </c>
      <c r="DI479">
        <v>90.68564400000001</v>
      </c>
      <c r="DJ479">
        <v>0.09996274000000001</v>
      </c>
      <c r="DK479">
        <v>28.96668</v>
      </c>
      <c r="DL479">
        <v>28.667616</v>
      </c>
      <c r="DM479">
        <v>999.9</v>
      </c>
      <c r="DN479">
        <v>0</v>
      </c>
      <c r="DO479">
        <v>0</v>
      </c>
      <c r="DP479">
        <v>10000.6936</v>
      </c>
      <c r="DQ479">
        <v>0</v>
      </c>
      <c r="DR479">
        <v>156.9618</v>
      </c>
      <c r="DS479">
        <v>-73.01050000000001</v>
      </c>
      <c r="DT479">
        <v>1402.9776</v>
      </c>
      <c r="DU479">
        <v>1469.284</v>
      </c>
      <c r="DV479">
        <v>5.551406399999999</v>
      </c>
      <c r="DW479">
        <v>1445.2696</v>
      </c>
      <c r="DX479">
        <v>16.343788</v>
      </c>
      <c r="DY479">
        <v>1.9855796</v>
      </c>
      <c r="DZ479">
        <v>1.4821476</v>
      </c>
      <c r="EA479">
        <v>17.329804</v>
      </c>
      <c r="EB479">
        <v>12.785116</v>
      </c>
      <c r="EC479">
        <v>1499.9732</v>
      </c>
      <c r="ED479">
        <v>0.9729962000000001</v>
      </c>
      <c r="EE479">
        <v>0.027003728</v>
      </c>
      <c r="EF479">
        <v>0</v>
      </c>
      <c r="EG479">
        <v>2.268388</v>
      </c>
      <c r="EH479">
        <v>0</v>
      </c>
      <c r="EI479">
        <v>15909.736</v>
      </c>
      <c r="EJ479">
        <v>12533.14</v>
      </c>
      <c r="EK479">
        <v>40.75</v>
      </c>
      <c r="EL479">
        <v>42.55704</v>
      </c>
      <c r="EM479">
        <v>41.25</v>
      </c>
      <c r="EN479">
        <v>41.562</v>
      </c>
      <c r="EO479">
        <v>40.125</v>
      </c>
      <c r="EP479">
        <v>1459.4684</v>
      </c>
      <c r="EQ479">
        <v>40.5028</v>
      </c>
      <c r="ER479">
        <v>0</v>
      </c>
      <c r="ES479">
        <v>1662657618.5</v>
      </c>
      <c r="ET479">
        <v>0</v>
      </c>
      <c r="EU479">
        <v>2.309873076923077</v>
      </c>
      <c r="EV479">
        <v>1.079408560895769</v>
      </c>
      <c r="EW479">
        <v>-187.9316236247431</v>
      </c>
      <c r="EX479">
        <v>15909.10769230769</v>
      </c>
      <c r="EY479">
        <v>15</v>
      </c>
      <c r="EZ479">
        <v>0</v>
      </c>
      <c r="FA479" t="s">
        <v>419</v>
      </c>
      <c r="FB479">
        <v>1662142938.1</v>
      </c>
      <c r="FC479">
        <v>1662142938.1</v>
      </c>
      <c r="FD479">
        <v>0</v>
      </c>
      <c r="FE479">
        <v>0.077</v>
      </c>
      <c r="FF479">
        <v>-0.133</v>
      </c>
      <c r="FG479">
        <v>-3.393</v>
      </c>
      <c r="FH479">
        <v>-0.24</v>
      </c>
      <c r="FI479">
        <v>419</v>
      </c>
      <c r="FJ479">
        <v>24</v>
      </c>
      <c r="FK479">
        <v>0.26</v>
      </c>
      <c r="FL479">
        <v>0.23</v>
      </c>
      <c r="FM479">
        <v>-72.8395219512195</v>
      </c>
      <c r="FN479">
        <v>-2.795560975609873</v>
      </c>
      <c r="FO479">
        <v>0.3012017171202598</v>
      </c>
      <c r="FP479">
        <v>0</v>
      </c>
      <c r="FQ479">
        <v>2.307444117647059</v>
      </c>
      <c r="FR479">
        <v>0.3717906888109564</v>
      </c>
      <c r="FS479">
        <v>0.2337885786864308</v>
      </c>
      <c r="FT479">
        <v>1</v>
      </c>
      <c r="FU479">
        <v>5.576630487804878</v>
      </c>
      <c r="FV479">
        <v>-0.6012409756097561</v>
      </c>
      <c r="FW479">
        <v>0.06285606833545446</v>
      </c>
      <c r="FX479">
        <v>0</v>
      </c>
      <c r="FY479">
        <v>1</v>
      </c>
      <c r="FZ479">
        <v>3</v>
      </c>
      <c r="GA479" t="s">
        <v>426</v>
      </c>
      <c r="GB479">
        <v>2.97434</v>
      </c>
      <c r="GC479">
        <v>2.71579</v>
      </c>
      <c r="GD479">
        <v>0.211315</v>
      </c>
      <c r="GE479">
        <v>0.215214</v>
      </c>
      <c r="GF479">
        <v>0.0997381</v>
      </c>
      <c r="GG479">
        <v>0.0796617</v>
      </c>
      <c r="GH479">
        <v>24706.5</v>
      </c>
      <c r="GI479">
        <v>24706.7</v>
      </c>
      <c r="GJ479">
        <v>29166.3</v>
      </c>
      <c r="GK479">
        <v>29154.5</v>
      </c>
      <c r="GL479">
        <v>34821.6</v>
      </c>
      <c r="GM479">
        <v>35660.5</v>
      </c>
      <c r="GN479">
        <v>41106.9</v>
      </c>
      <c r="GO479">
        <v>41529.3</v>
      </c>
      <c r="GP479">
        <v>1.89552</v>
      </c>
      <c r="GQ479">
        <v>2.24342</v>
      </c>
      <c r="GR479">
        <v>-0.0194348</v>
      </c>
      <c r="GS479">
        <v>0</v>
      </c>
      <c r="GT479">
        <v>28.987</v>
      </c>
      <c r="GU479">
        <v>999.9</v>
      </c>
      <c r="GV479">
        <v>37.6</v>
      </c>
      <c r="GW479">
        <v>36.8</v>
      </c>
      <c r="GX479">
        <v>25.8579</v>
      </c>
      <c r="GY479">
        <v>63.16</v>
      </c>
      <c r="GZ479">
        <v>21.3862</v>
      </c>
      <c r="HA479">
        <v>2</v>
      </c>
      <c r="HB479">
        <v>0.489436</v>
      </c>
      <c r="HC479">
        <v>3.15333</v>
      </c>
      <c r="HD479">
        <v>20.3575</v>
      </c>
      <c r="HE479">
        <v>5.2089</v>
      </c>
      <c r="HF479">
        <v>12.0102</v>
      </c>
      <c r="HG479">
        <v>4.98465</v>
      </c>
      <c r="HH479">
        <v>3.28623</v>
      </c>
      <c r="HI479">
        <v>9999</v>
      </c>
      <c r="HJ479">
        <v>9999</v>
      </c>
      <c r="HK479">
        <v>9999</v>
      </c>
      <c r="HL479">
        <v>222.8</v>
      </c>
      <c r="HM479">
        <v>1.86752</v>
      </c>
      <c r="HN479">
        <v>1.86655</v>
      </c>
      <c r="HO479">
        <v>1.86592</v>
      </c>
      <c r="HP479">
        <v>1.86584</v>
      </c>
      <c r="HQ479">
        <v>1.8677</v>
      </c>
      <c r="HR479">
        <v>1.87012</v>
      </c>
      <c r="HS479">
        <v>1.86874</v>
      </c>
      <c r="HT479">
        <v>1.87027</v>
      </c>
      <c r="HU479">
        <v>0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-7.16</v>
      </c>
      <c r="II479">
        <v>-0.1521</v>
      </c>
      <c r="IJ479">
        <v>-2.516739542632623</v>
      </c>
      <c r="IK479">
        <v>-0.003475500162460642</v>
      </c>
      <c r="IL479">
        <v>1.125610701116577E-07</v>
      </c>
      <c r="IM479">
        <v>8.211969671259291E-12</v>
      </c>
      <c r="IN479">
        <v>-0.1937301274936507</v>
      </c>
      <c r="IO479">
        <v>-0.01384364534232655</v>
      </c>
      <c r="IP479">
        <v>0.00103161831321913</v>
      </c>
      <c r="IQ479">
        <v>-1.444183994753534E-05</v>
      </c>
      <c r="IR479">
        <v>3</v>
      </c>
      <c r="IS479">
        <v>2339</v>
      </c>
      <c r="IT479">
        <v>1</v>
      </c>
      <c r="IU479">
        <v>31</v>
      </c>
      <c r="IV479">
        <v>8578</v>
      </c>
      <c r="IW479">
        <v>8578</v>
      </c>
      <c r="IX479">
        <v>3.51074</v>
      </c>
      <c r="IY479">
        <v>1.79199</v>
      </c>
      <c r="IZ479">
        <v>1.94702</v>
      </c>
      <c r="JA479">
        <v>2.63428</v>
      </c>
      <c r="JB479">
        <v>2.19482</v>
      </c>
      <c r="JC479">
        <v>2.40234</v>
      </c>
      <c r="JD479">
        <v>40.6042</v>
      </c>
      <c r="JE479">
        <v>14.2371</v>
      </c>
      <c r="JF479">
        <v>18</v>
      </c>
      <c r="JG479">
        <v>536.242</v>
      </c>
      <c r="JH479">
        <v>774.482</v>
      </c>
      <c r="JI479">
        <v>24.9992</v>
      </c>
      <c r="JJ479">
        <v>33.452</v>
      </c>
      <c r="JK479">
        <v>30.0002</v>
      </c>
      <c r="JL479">
        <v>33.385</v>
      </c>
      <c r="JM479">
        <v>33.2911</v>
      </c>
      <c r="JN479">
        <v>70.35429999999999</v>
      </c>
      <c r="JO479">
        <v>35.0065</v>
      </c>
      <c r="JP479">
        <v>0</v>
      </c>
      <c r="JQ479">
        <v>25</v>
      </c>
      <c r="JR479">
        <v>1457.42</v>
      </c>
      <c r="JS479">
        <v>16.5113</v>
      </c>
      <c r="JT479">
        <v>99.7732</v>
      </c>
      <c r="JU479">
        <v>99.7555</v>
      </c>
    </row>
    <row r="480" spans="1:281">
      <c r="A480">
        <v>464</v>
      </c>
      <c r="B480">
        <v>1662657622</v>
      </c>
      <c r="C480">
        <v>6596.400000095367</v>
      </c>
      <c r="D480" t="s">
        <v>1354</v>
      </c>
      <c r="E480" t="s">
        <v>1355</v>
      </c>
      <c r="F480">
        <v>5</v>
      </c>
      <c r="G480" t="s">
        <v>999</v>
      </c>
      <c r="H480" t="s">
        <v>416</v>
      </c>
      <c r="I480">
        <v>1662657614.3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1497.405553914507</v>
      </c>
      <c r="AK480">
        <v>1440.174424242424</v>
      </c>
      <c r="AL480">
        <v>3.400961493881817</v>
      </c>
      <c r="AM480">
        <v>64.66516041558027</v>
      </c>
      <c r="AN480">
        <f>(AP480 - AO480 + DI480*1E3/(8.314*(DK480+273.15)) * AR480/DH480 * AQ480) * DH480/(100*CV480) * 1000/(1000 - AP480)</f>
        <v>0</v>
      </c>
      <c r="AO480">
        <v>16.43532096887142</v>
      </c>
      <c r="AP480">
        <v>21.91719824561403</v>
      </c>
      <c r="AQ480">
        <v>0.005621248497159404</v>
      </c>
      <c r="AR480">
        <v>93.32963312263985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1662657614.3</v>
      </c>
      <c r="DB480">
        <v>1384.6972</v>
      </c>
      <c r="DC480">
        <v>1457.7656</v>
      </c>
      <c r="DD480">
        <v>21.899096</v>
      </c>
      <c r="DE480">
        <v>16.384488</v>
      </c>
      <c r="DF480">
        <v>1391.8108</v>
      </c>
      <c r="DG480">
        <v>22.051316</v>
      </c>
      <c r="DH480">
        <v>500.01328</v>
      </c>
      <c r="DI480">
        <v>90.68498399999999</v>
      </c>
      <c r="DJ480">
        <v>0.09999085199999999</v>
      </c>
      <c r="DK480">
        <v>28.9659</v>
      </c>
      <c r="DL480">
        <v>28.669576</v>
      </c>
      <c r="DM480">
        <v>999.9</v>
      </c>
      <c r="DN480">
        <v>0</v>
      </c>
      <c r="DO480">
        <v>0</v>
      </c>
      <c r="DP480">
        <v>10007.8676</v>
      </c>
      <c r="DQ480">
        <v>0</v>
      </c>
      <c r="DR480">
        <v>156.96016</v>
      </c>
      <c r="DS480">
        <v>-73.068308</v>
      </c>
      <c r="DT480">
        <v>1415.6996</v>
      </c>
      <c r="DU480">
        <v>1482.0484</v>
      </c>
      <c r="DV480">
        <v>5.5146128</v>
      </c>
      <c r="DW480">
        <v>1457.7656</v>
      </c>
      <c r="DX480">
        <v>16.384488</v>
      </c>
      <c r="DY480">
        <v>1.9859192</v>
      </c>
      <c r="DZ480">
        <v>1.4858276</v>
      </c>
      <c r="EA480">
        <v>17.332516</v>
      </c>
      <c r="EB480">
        <v>12.823</v>
      </c>
      <c r="EC480">
        <v>1500.0084</v>
      </c>
      <c r="ED480">
        <v>0.9729964</v>
      </c>
      <c r="EE480">
        <v>0.027003516</v>
      </c>
      <c r="EF480">
        <v>0</v>
      </c>
      <c r="EG480">
        <v>2.314028</v>
      </c>
      <c r="EH480">
        <v>0</v>
      </c>
      <c r="EI480">
        <v>15898.656</v>
      </c>
      <c r="EJ480">
        <v>12533.444</v>
      </c>
      <c r="EK480">
        <v>40.75</v>
      </c>
      <c r="EL480">
        <v>42.55704</v>
      </c>
      <c r="EM480">
        <v>41.25</v>
      </c>
      <c r="EN480">
        <v>41.562</v>
      </c>
      <c r="EO480">
        <v>40.125</v>
      </c>
      <c r="EP480">
        <v>1459.5024</v>
      </c>
      <c r="EQ480">
        <v>40.5036</v>
      </c>
      <c r="ER480">
        <v>0</v>
      </c>
      <c r="ES480">
        <v>1662657622.1</v>
      </c>
      <c r="ET480">
        <v>0</v>
      </c>
      <c r="EU480">
        <v>2.34543076923077</v>
      </c>
      <c r="EV480">
        <v>0.03074872826013998</v>
      </c>
      <c r="EW480">
        <v>-188.0888889370729</v>
      </c>
      <c r="EX480">
        <v>15898.06923076923</v>
      </c>
      <c r="EY480">
        <v>15</v>
      </c>
      <c r="EZ480">
        <v>0</v>
      </c>
      <c r="FA480" t="s">
        <v>419</v>
      </c>
      <c r="FB480">
        <v>1662142938.1</v>
      </c>
      <c r="FC480">
        <v>1662142938.1</v>
      </c>
      <c r="FD480">
        <v>0</v>
      </c>
      <c r="FE480">
        <v>0.077</v>
      </c>
      <c r="FF480">
        <v>-0.133</v>
      </c>
      <c r="FG480">
        <v>-3.393</v>
      </c>
      <c r="FH480">
        <v>-0.24</v>
      </c>
      <c r="FI480">
        <v>419</v>
      </c>
      <c r="FJ480">
        <v>24</v>
      </c>
      <c r="FK480">
        <v>0.26</v>
      </c>
      <c r="FL480">
        <v>0.23</v>
      </c>
      <c r="FM480">
        <v>-72.98491750000001</v>
      </c>
      <c r="FN480">
        <v>-1.533231894934242</v>
      </c>
      <c r="FO480">
        <v>0.1973835452710033</v>
      </c>
      <c r="FP480">
        <v>0</v>
      </c>
      <c r="FQ480">
        <v>2.334252941176471</v>
      </c>
      <c r="FR480">
        <v>0.3425668513099049</v>
      </c>
      <c r="FS480">
        <v>0.2632999555810759</v>
      </c>
      <c r="FT480">
        <v>1</v>
      </c>
      <c r="FU480">
        <v>5.5468855</v>
      </c>
      <c r="FV480">
        <v>-0.658776585365859</v>
      </c>
      <c r="FW480">
        <v>0.06561637158324136</v>
      </c>
      <c r="FX480">
        <v>0</v>
      </c>
      <c r="FY480">
        <v>1</v>
      </c>
      <c r="FZ480">
        <v>3</v>
      </c>
      <c r="GA480" t="s">
        <v>426</v>
      </c>
      <c r="GB480">
        <v>2.97462</v>
      </c>
      <c r="GC480">
        <v>2.71574</v>
      </c>
      <c r="GD480">
        <v>0.212384</v>
      </c>
      <c r="GE480">
        <v>0.216234</v>
      </c>
      <c r="GF480">
        <v>0.0997514</v>
      </c>
      <c r="GG480">
        <v>0.079669</v>
      </c>
      <c r="GH480">
        <v>24673.2</v>
      </c>
      <c r="GI480">
        <v>24674.5</v>
      </c>
      <c r="GJ480">
        <v>29166.7</v>
      </c>
      <c r="GK480">
        <v>29154.6</v>
      </c>
      <c r="GL480">
        <v>34821.3</v>
      </c>
      <c r="GM480">
        <v>35660.3</v>
      </c>
      <c r="GN480">
        <v>41107.2</v>
      </c>
      <c r="GO480">
        <v>41529.3</v>
      </c>
      <c r="GP480">
        <v>1.89565</v>
      </c>
      <c r="GQ480">
        <v>2.24335</v>
      </c>
      <c r="GR480">
        <v>-0.0189468</v>
      </c>
      <c r="GS480">
        <v>0</v>
      </c>
      <c r="GT480">
        <v>28.9849</v>
      </c>
      <c r="GU480">
        <v>999.9</v>
      </c>
      <c r="GV480">
        <v>37.6</v>
      </c>
      <c r="GW480">
        <v>36.8</v>
      </c>
      <c r="GX480">
        <v>25.8583</v>
      </c>
      <c r="GY480">
        <v>63.3</v>
      </c>
      <c r="GZ480">
        <v>21.4062</v>
      </c>
      <c r="HA480">
        <v>2</v>
      </c>
      <c r="HB480">
        <v>0.489527</v>
      </c>
      <c r="HC480">
        <v>3.14985</v>
      </c>
      <c r="HD480">
        <v>20.3575</v>
      </c>
      <c r="HE480">
        <v>5.2086</v>
      </c>
      <c r="HF480">
        <v>12.0099</v>
      </c>
      <c r="HG480">
        <v>4.9846</v>
      </c>
      <c r="HH480">
        <v>3.28615</v>
      </c>
      <c r="HI480">
        <v>9999</v>
      </c>
      <c r="HJ480">
        <v>9999</v>
      </c>
      <c r="HK480">
        <v>9999</v>
      </c>
      <c r="HL480">
        <v>222.8</v>
      </c>
      <c r="HM480">
        <v>1.86752</v>
      </c>
      <c r="HN480">
        <v>1.86658</v>
      </c>
      <c r="HO480">
        <v>1.86593</v>
      </c>
      <c r="HP480">
        <v>1.86585</v>
      </c>
      <c r="HQ480">
        <v>1.86771</v>
      </c>
      <c r="HR480">
        <v>1.87012</v>
      </c>
      <c r="HS480">
        <v>1.86874</v>
      </c>
      <c r="HT480">
        <v>1.87027</v>
      </c>
      <c r="HU480">
        <v>0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-7.2</v>
      </c>
      <c r="II480">
        <v>-0.152</v>
      </c>
      <c r="IJ480">
        <v>-2.516739542632623</v>
      </c>
      <c r="IK480">
        <v>-0.003475500162460642</v>
      </c>
      <c r="IL480">
        <v>1.125610701116577E-07</v>
      </c>
      <c r="IM480">
        <v>8.211969671259291E-12</v>
      </c>
      <c r="IN480">
        <v>-0.1937301274936507</v>
      </c>
      <c r="IO480">
        <v>-0.01384364534232655</v>
      </c>
      <c r="IP480">
        <v>0.00103161831321913</v>
      </c>
      <c r="IQ480">
        <v>-1.444183994753534E-05</v>
      </c>
      <c r="IR480">
        <v>3</v>
      </c>
      <c r="IS480">
        <v>2339</v>
      </c>
      <c r="IT480">
        <v>1</v>
      </c>
      <c r="IU480">
        <v>31</v>
      </c>
      <c r="IV480">
        <v>8578.1</v>
      </c>
      <c r="IW480">
        <v>8578.1</v>
      </c>
      <c r="IX480">
        <v>3.57056</v>
      </c>
      <c r="IY480">
        <v>2.20825</v>
      </c>
      <c r="IZ480">
        <v>1.94702</v>
      </c>
      <c r="JA480">
        <v>2.62695</v>
      </c>
      <c r="JB480">
        <v>2.19482</v>
      </c>
      <c r="JC480">
        <v>2.37549</v>
      </c>
      <c r="JD480">
        <v>40.6042</v>
      </c>
      <c r="JE480">
        <v>14.2371</v>
      </c>
      <c r="JF480">
        <v>18</v>
      </c>
      <c r="JG480">
        <v>536.347</v>
      </c>
      <c r="JH480">
        <v>774.409</v>
      </c>
      <c r="JI480">
        <v>24.999</v>
      </c>
      <c r="JJ480">
        <v>33.4546</v>
      </c>
      <c r="JK480">
        <v>30.0003</v>
      </c>
      <c r="JL480">
        <v>33.3871</v>
      </c>
      <c r="JM480">
        <v>33.2911</v>
      </c>
      <c r="JN480">
        <v>71.432</v>
      </c>
      <c r="JO480">
        <v>35.0065</v>
      </c>
      <c r="JP480">
        <v>0</v>
      </c>
      <c r="JQ480">
        <v>25</v>
      </c>
      <c r="JR480">
        <v>1470.78</v>
      </c>
      <c r="JS480">
        <v>16.5402</v>
      </c>
      <c r="JT480">
        <v>99.7741</v>
      </c>
      <c r="JU480">
        <v>99.7557</v>
      </c>
    </row>
    <row r="481" spans="1:281">
      <c r="A481">
        <v>465</v>
      </c>
      <c r="B481">
        <v>1662657623</v>
      </c>
      <c r="C481">
        <v>6597.400000095367</v>
      </c>
      <c r="D481" t="s">
        <v>1356</v>
      </c>
      <c r="E481" t="s">
        <v>1357</v>
      </c>
      <c r="F481">
        <v>5</v>
      </c>
      <c r="G481" t="s">
        <v>999</v>
      </c>
      <c r="H481" t="s">
        <v>416</v>
      </c>
      <c r="I481">
        <v>1662657615.25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1500.657290757056</v>
      </c>
      <c r="AK481">
        <v>1443.487151515151</v>
      </c>
      <c r="AL481">
        <v>3.368841634600625</v>
      </c>
      <c r="AM481">
        <v>64.66516041558027</v>
      </c>
      <c r="AN481">
        <f>(AP481 - AO481 + DI481*1E3/(8.314*(DK481+273.15)) * AR481/DH481 * AQ481) * DH481/(100*CV481) * 1000/(1000 - AP481)</f>
        <v>0</v>
      </c>
      <c r="AO481">
        <v>16.43737269285276</v>
      </c>
      <c r="AP481">
        <v>21.91530825593396</v>
      </c>
      <c r="AQ481">
        <v>0.00680898221588539</v>
      </c>
      <c r="AR481">
        <v>93.32963312263985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1662657615.25</v>
      </c>
      <c r="DB481">
        <v>1387.854166666667</v>
      </c>
      <c r="DC481">
        <v>1460.935833333333</v>
      </c>
      <c r="DD481">
        <v>21.90027083333333</v>
      </c>
      <c r="DE481">
        <v>16.39452083333333</v>
      </c>
      <c r="DF481">
        <v>1394.9775</v>
      </c>
      <c r="DG481">
        <v>22.05247916666666</v>
      </c>
      <c r="DH481">
        <v>500.0183333333334</v>
      </c>
      <c r="DI481">
        <v>90.68482916666666</v>
      </c>
      <c r="DJ481">
        <v>0.1000115791666667</v>
      </c>
      <c r="DK481">
        <v>28.96584166666667</v>
      </c>
      <c r="DL481">
        <v>28.670375</v>
      </c>
      <c r="DM481">
        <v>999.9</v>
      </c>
      <c r="DN481">
        <v>0</v>
      </c>
      <c r="DO481">
        <v>0</v>
      </c>
      <c r="DP481">
        <v>10008.48208333333</v>
      </c>
      <c r="DQ481">
        <v>0</v>
      </c>
      <c r="DR481">
        <v>156.9595833333333</v>
      </c>
      <c r="DS481">
        <v>-73.08171249999999</v>
      </c>
      <c r="DT481">
        <v>1418.929166666667</v>
      </c>
      <c r="DU481">
        <v>1485.286666666667</v>
      </c>
      <c r="DV481">
        <v>5.505750416666667</v>
      </c>
      <c r="DW481">
        <v>1460.935833333333</v>
      </c>
      <c r="DX481">
        <v>16.39452083333333</v>
      </c>
      <c r="DY481">
        <v>1.986022083333333</v>
      </c>
      <c r="DZ481">
        <v>1.486735</v>
      </c>
      <c r="EA481">
        <v>17.3333375</v>
      </c>
      <c r="EB481">
        <v>12.83234166666667</v>
      </c>
      <c r="EC481">
        <v>1500.012916666667</v>
      </c>
      <c r="ED481">
        <v>0.9729964583333333</v>
      </c>
      <c r="EE481">
        <v>0.02700345416666667</v>
      </c>
      <c r="EF481">
        <v>0</v>
      </c>
      <c r="EG481">
        <v>2.3345375</v>
      </c>
      <c r="EH481">
        <v>0</v>
      </c>
      <c r="EI481">
        <v>15895.6375</v>
      </c>
      <c r="EJ481">
        <v>12533.48333333333</v>
      </c>
      <c r="EK481">
        <v>40.75</v>
      </c>
      <c r="EL481">
        <v>42.55683333333334</v>
      </c>
      <c r="EM481">
        <v>41.25</v>
      </c>
      <c r="EN481">
        <v>41.562</v>
      </c>
      <c r="EO481">
        <v>40.125</v>
      </c>
      <c r="EP481">
        <v>1459.506666666667</v>
      </c>
      <c r="EQ481">
        <v>40.50375</v>
      </c>
      <c r="ER481">
        <v>0</v>
      </c>
      <c r="ES481">
        <v>1662657623.3</v>
      </c>
      <c r="ET481">
        <v>0</v>
      </c>
      <c r="EU481">
        <v>2.358488461538461</v>
      </c>
      <c r="EV481">
        <v>0.8824102701088773</v>
      </c>
      <c r="EW481">
        <v>-193.2547010445962</v>
      </c>
      <c r="EX481">
        <v>15894.17307692308</v>
      </c>
      <c r="EY481">
        <v>15</v>
      </c>
      <c r="EZ481">
        <v>0</v>
      </c>
      <c r="FA481" t="s">
        <v>419</v>
      </c>
      <c r="FB481">
        <v>1662142938.1</v>
      </c>
      <c r="FC481">
        <v>1662142938.1</v>
      </c>
      <c r="FD481">
        <v>0</v>
      </c>
      <c r="FE481">
        <v>0.077</v>
      </c>
      <c r="FF481">
        <v>-0.133</v>
      </c>
      <c r="FG481">
        <v>-3.393</v>
      </c>
      <c r="FH481">
        <v>-0.24</v>
      </c>
      <c r="FI481">
        <v>419</v>
      </c>
      <c r="FJ481">
        <v>24</v>
      </c>
      <c r="FK481">
        <v>0.26</v>
      </c>
      <c r="FL481">
        <v>0.23</v>
      </c>
      <c r="FM481">
        <v>-73.01765250000001</v>
      </c>
      <c r="FN481">
        <v>-1.202531707316828</v>
      </c>
      <c r="FO481">
        <v>0.1645561621263394</v>
      </c>
      <c r="FP481">
        <v>0</v>
      </c>
      <c r="FQ481">
        <v>2.322582352941176</v>
      </c>
      <c r="FR481">
        <v>0.2911199463789487</v>
      </c>
      <c r="FS481">
        <v>0.2654857185375606</v>
      </c>
      <c r="FT481">
        <v>1</v>
      </c>
      <c r="FU481">
        <v>5.538758249999999</v>
      </c>
      <c r="FV481">
        <v>-0.634104427767371</v>
      </c>
      <c r="FW481">
        <v>0.06389688755673084</v>
      </c>
      <c r="FX481">
        <v>0</v>
      </c>
      <c r="FY481">
        <v>1</v>
      </c>
      <c r="FZ481">
        <v>3</v>
      </c>
      <c r="GA481" t="s">
        <v>426</v>
      </c>
      <c r="GB481">
        <v>2.97476</v>
      </c>
      <c r="GC481">
        <v>2.71566</v>
      </c>
      <c r="GD481">
        <v>0.212686</v>
      </c>
      <c r="GE481">
        <v>0.21655</v>
      </c>
      <c r="GF481">
        <v>0.099749</v>
      </c>
      <c r="GG481">
        <v>0.0796704</v>
      </c>
      <c r="GH481">
        <v>24663.6</v>
      </c>
      <c r="GI481">
        <v>24664.7</v>
      </c>
      <c r="GJ481">
        <v>29166.5</v>
      </c>
      <c r="GK481">
        <v>29154.7</v>
      </c>
      <c r="GL481">
        <v>34821.2</v>
      </c>
      <c r="GM481">
        <v>35660.5</v>
      </c>
      <c r="GN481">
        <v>41107</v>
      </c>
      <c r="GO481">
        <v>41529.6</v>
      </c>
      <c r="GP481">
        <v>1.8957</v>
      </c>
      <c r="GQ481">
        <v>2.24338</v>
      </c>
      <c r="GR481">
        <v>-0.0188649</v>
      </c>
      <c r="GS481">
        <v>0</v>
      </c>
      <c r="GT481">
        <v>28.9845</v>
      </c>
      <c r="GU481">
        <v>999.9</v>
      </c>
      <c r="GV481">
        <v>37.6</v>
      </c>
      <c r="GW481">
        <v>36.8</v>
      </c>
      <c r="GX481">
        <v>25.8572</v>
      </c>
      <c r="GY481">
        <v>63.26</v>
      </c>
      <c r="GZ481">
        <v>21.3181</v>
      </c>
      <c r="HA481">
        <v>2</v>
      </c>
      <c r="HB481">
        <v>0.489657</v>
      </c>
      <c r="HC481">
        <v>3.14903</v>
      </c>
      <c r="HD481">
        <v>20.3576</v>
      </c>
      <c r="HE481">
        <v>5.20875</v>
      </c>
      <c r="HF481">
        <v>12.0099</v>
      </c>
      <c r="HG481">
        <v>4.9847</v>
      </c>
      <c r="HH481">
        <v>3.28615</v>
      </c>
      <c r="HI481">
        <v>9999</v>
      </c>
      <c r="HJ481">
        <v>9999</v>
      </c>
      <c r="HK481">
        <v>9999</v>
      </c>
      <c r="HL481">
        <v>222.8</v>
      </c>
      <c r="HM481">
        <v>1.86752</v>
      </c>
      <c r="HN481">
        <v>1.86658</v>
      </c>
      <c r="HO481">
        <v>1.86593</v>
      </c>
      <c r="HP481">
        <v>1.86584</v>
      </c>
      <c r="HQ481">
        <v>1.8677</v>
      </c>
      <c r="HR481">
        <v>1.87012</v>
      </c>
      <c r="HS481">
        <v>1.86875</v>
      </c>
      <c r="HT481">
        <v>1.87027</v>
      </c>
      <c r="HU481">
        <v>0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-7.2</v>
      </c>
      <c r="II481">
        <v>-0.1521</v>
      </c>
      <c r="IJ481">
        <v>-2.516739542632623</v>
      </c>
      <c r="IK481">
        <v>-0.003475500162460642</v>
      </c>
      <c r="IL481">
        <v>1.125610701116577E-07</v>
      </c>
      <c r="IM481">
        <v>8.211969671259291E-12</v>
      </c>
      <c r="IN481">
        <v>-0.1937301274936507</v>
      </c>
      <c r="IO481">
        <v>-0.01384364534232655</v>
      </c>
      <c r="IP481">
        <v>0.00103161831321913</v>
      </c>
      <c r="IQ481">
        <v>-1.444183994753534E-05</v>
      </c>
      <c r="IR481">
        <v>3</v>
      </c>
      <c r="IS481">
        <v>2339</v>
      </c>
      <c r="IT481">
        <v>1</v>
      </c>
      <c r="IU481">
        <v>31</v>
      </c>
      <c r="IV481">
        <v>8578.1</v>
      </c>
      <c r="IW481">
        <v>8578.1</v>
      </c>
      <c r="IX481">
        <v>3.5376</v>
      </c>
      <c r="IY481">
        <v>2.20093</v>
      </c>
      <c r="IZ481">
        <v>1.94702</v>
      </c>
      <c r="JA481">
        <v>2.62695</v>
      </c>
      <c r="JB481">
        <v>2.19482</v>
      </c>
      <c r="JC481">
        <v>2.38037</v>
      </c>
      <c r="JD481">
        <v>40.6298</v>
      </c>
      <c r="JE481">
        <v>14.2459</v>
      </c>
      <c r="JF481">
        <v>18</v>
      </c>
      <c r="JG481">
        <v>536.3819999999999</v>
      </c>
      <c r="JH481">
        <v>774.433</v>
      </c>
      <c r="JI481">
        <v>24.999</v>
      </c>
      <c r="JJ481">
        <v>33.4549</v>
      </c>
      <c r="JK481">
        <v>30.0003</v>
      </c>
      <c r="JL481">
        <v>33.3871</v>
      </c>
      <c r="JM481">
        <v>33.2911</v>
      </c>
      <c r="JN481">
        <v>70.8015</v>
      </c>
      <c r="JO481">
        <v>34.7258</v>
      </c>
      <c r="JP481">
        <v>0</v>
      </c>
      <c r="JQ481">
        <v>25</v>
      </c>
      <c r="JR481">
        <v>1545.87</v>
      </c>
      <c r="JS481">
        <v>16.5484</v>
      </c>
      <c r="JT481">
        <v>99.7735</v>
      </c>
      <c r="JU481">
        <v>99.7563</v>
      </c>
    </row>
    <row r="482" spans="1:281">
      <c r="A482">
        <v>466</v>
      </c>
      <c r="B482">
        <v>1662657627</v>
      </c>
      <c r="C482">
        <v>6601.400000095367</v>
      </c>
      <c r="D482" t="s">
        <v>1358</v>
      </c>
      <c r="E482" t="s">
        <v>1359</v>
      </c>
      <c r="F482">
        <v>5</v>
      </c>
      <c r="G482" t="s">
        <v>999</v>
      </c>
      <c r="H482" t="s">
        <v>416</v>
      </c>
      <c r="I482">
        <v>1662657619.645833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1514.711091438434</v>
      </c>
      <c r="AK482">
        <v>1457.226060606061</v>
      </c>
      <c r="AL482">
        <v>3.43884039336525</v>
      </c>
      <c r="AM482">
        <v>64.66516041558027</v>
      </c>
      <c r="AN482">
        <f>(AP482 - AO482 + DI482*1E3/(8.314*(DK482+273.15)) * AR482/DH482 * AQ482) * DH482/(100*CV482) * 1000/(1000 - AP482)</f>
        <v>0</v>
      </c>
      <c r="AO482">
        <v>16.44166588440886</v>
      </c>
      <c r="AP482">
        <v>21.91015799793601</v>
      </c>
      <c r="AQ482">
        <v>0.0006568913858988122</v>
      </c>
      <c r="AR482">
        <v>93.32963312263985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1662657619.645833</v>
      </c>
      <c r="DB482">
        <v>1402.44625</v>
      </c>
      <c r="DC482">
        <v>1475.71375</v>
      </c>
      <c r="DD482">
        <v>21.9065</v>
      </c>
      <c r="DE482">
        <v>16.43232083333333</v>
      </c>
      <c r="DF482">
        <v>1409.615416666667</v>
      </c>
      <c r="DG482">
        <v>22.05863333333333</v>
      </c>
      <c r="DH482">
        <v>500.0206666666666</v>
      </c>
      <c r="DI482">
        <v>90.68442083333332</v>
      </c>
      <c r="DJ482">
        <v>0.09999197500000001</v>
      </c>
      <c r="DK482">
        <v>28.96475416666667</v>
      </c>
      <c r="DL482">
        <v>28.6746</v>
      </c>
      <c r="DM482">
        <v>999.9</v>
      </c>
      <c r="DN482">
        <v>0</v>
      </c>
      <c r="DO482">
        <v>0</v>
      </c>
      <c r="DP482">
        <v>10007.10375</v>
      </c>
      <c r="DQ482">
        <v>0</v>
      </c>
      <c r="DR482">
        <v>156.8600416666667</v>
      </c>
      <c r="DS482">
        <v>-73.26790833333332</v>
      </c>
      <c r="DT482">
        <v>1433.85625</v>
      </c>
      <c r="DU482">
        <v>1500.36875</v>
      </c>
      <c r="DV482">
        <v>5.474177916666666</v>
      </c>
      <c r="DW482">
        <v>1475.71375</v>
      </c>
      <c r="DX482">
        <v>16.43232083333333</v>
      </c>
      <c r="DY482">
        <v>1.986577916666667</v>
      </c>
      <c r="DZ482">
        <v>1.490155833333333</v>
      </c>
      <c r="EA482">
        <v>17.33775416666667</v>
      </c>
      <c r="EB482">
        <v>12.86750833333333</v>
      </c>
      <c r="EC482">
        <v>1500.037083333333</v>
      </c>
      <c r="ED482">
        <v>0.9729964583333333</v>
      </c>
      <c r="EE482">
        <v>0.02700345416666667</v>
      </c>
      <c r="EF482">
        <v>0</v>
      </c>
      <c r="EG482">
        <v>2.434841666666666</v>
      </c>
      <c r="EH482">
        <v>0</v>
      </c>
      <c r="EI482">
        <v>15881.39583333333</v>
      </c>
      <c r="EJ482">
        <v>12533.6875</v>
      </c>
      <c r="EK482">
        <v>40.75</v>
      </c>
      <c r="EL482">
        <v>42.55425</v>
      </c>
      <c r="EM482">
        <v>41.25</v>
      </c>
      <c r="EN482">
        <v>41.564625</v>
      </c>
      <c r="EO482">
        <v>40.125</v>
      </c>
      <c r="EP482">
        <v>1459.530416666666</v>
      </c>
      <c r="EQ482">
        <v>40.50416666666666</v>
      </c>
      <c r="ER482">
        <v>0</v>
      </c>
      <c r="ES482">
        <v>1662657626.9</v>
      </c>
      <c r="ET482">
        <v>0</v>
      </c>
      <c r="EU482">
        <v>2.42051923076923</v>
      </c>
      <c r="EV482">
        <v>-0.08757264848060475</v>
      </c>
      <c r="EW482">
        <v>-189.0256410323068</v>
      </c>
      <c r="EX482">
        <v>15882.51538461539</v>
      </c>
      <c r="EY482">
        <v>15</v>
      </c>
      <c r="EZ482">
        <v>0</v>
      </c>
      <c r="FA482" t="s">
        <v>419</v>
      </c>
      <c r="FB482">
        <v>1662142938.1</v>
      </c>
      <c r="FC482">
        <v>1662142938.1</v>
      </c>
      <c r="FD482">
        <v>0</v>
      </c>
      <c r="FE482">
        <v>0.077</v>
      </c>
      <c r="FF482">
        <v>-0.133</v>
      </c>
      <c r="FG482">
        <v>-3.393</v>
      </c>
      <c r="FH482">
        <v>-0.24</v>
      </c>
      <c r="FI482">
        <v>419</v>
      </c>
      <c r="FJ482">
        <v>24</v>
      </c>
      <c r="FK482">
        <v>0.26</v>
      </c>
      <c r="FL482">
        <v>0.23</v>
      </c>
      <c r="FM482">
        <v>-73.18801999999999</v>
      </c>
      <c r="FN482">
        <v>-1.780439774859351</v>
      </c>
      <c r="FO482">
        <v>0.2378449749311523</v>
      </c>
      <c r="FP482">
        <v>0</v>
      </c>
      <c r="FQ482">
        <v>2.366047058823529</v>
      </c>
      <c r="FR482">
        <v>0.472760890110699</v>
      </c>
      <c r="FS482">
        <v>0.266125635119618</v>
      </c>
      <c r="FT482">
        <v>1</v>
      </c>
      <c r="FU482">
        <v>5.50609425</v>
      </c>
      <c r="FV482">
        <v>-0.4458487429643622</v>
      </c>
      <c r="FW482">
        <v>0.04873630530146396</v>
      </c>
      <c r="FX482">
        <v>0</v>
      </c>
      <c r="FY482">
        <v>1</v>
      </c>
      <c r="FZ482">
        <v>3</v>
      </c>
      <c r="GA482" t="s">
        <v>426</v>
      </c>
      <c r="GB482">
        <v>2.97436</v>
      </c>
      <c r="GC482">
        <v>2.71555</v>
      </c>
      <c r="GD482">
        <v>0.213918</v>
      </c>
      <c r="GE482">
        <v>0.217745</v>
      </c>
      <c r="GF482">
        <v>0.0997335</v>
      </c>
      <c r="GG482">
        <v>0.07979509999999999</v>
      </c>
      <c r="GH482">
        <v>24624.5</v>
      </c>
      <c r="GI482">
        <v>24626.8</v>
      </c>
      <c r="GJ482">
        <v>29166.1</v>
      </c>
      <c r="GK482">
        <v>29154.6</v>
      </c>
      <c r="GL482">
        <v>34821.4</v>
      </c>
      <c r="GM482">
        <v>35655.6</v>
      </c>
      <c r="GN482">
        <v>41106.4</v>
      </c>
      <c r="GO482">
        <v>41529.5</v>
      </c>
      <c r="GP482">
        <v>1.8952</v>
      </c>
      <c r="GQ482">
        <v>2.24365</v>
      </c>
      <c r="GR482">
        <v>-0.0191927</v>
      </c>
      <c r="GS482">
        <v>0</v>
      </c>
      <c r="GT482">
        <v>28.983</v>
      </c>
      <c r="GU482">
        <v>999.9</v>
      </c>
      <c r="GV482">
        <v>37.6</v>
      </c>
      <c r="GW482">
        <v>36.8</v>
      </c>
      <c r="GX482">
        <v>25.8598</v>
      </c>
      <c r="GY482">
        <v>63.19</v>
      </c>
      <c r="GZ482">
        <v>21.3582</v>
      </c>
      <c r="HA482">
        <v>2</v>
      </c>
      <c r="HB482">
        <v>0.489771</v>
      </c>
      <c r="HC482">
        <v>3.14667</v>
      </c>
      <c r="HD482">
        <v>20.3576</v>
      </c>
      <c r="HE482">
        <v>5.20875</v>
      </c>
      <c r="HF482">
        <v>12.0099</v>
      </c>
      <c r="HG482">
        <v>4.98475</v>
      </c>
      <c r="HH482">
        <v>3.28615</v>
      </c>
      <c r="HI482">
        <v>9999</v>
      </c>
      <c r="HJ482">
        <v>9999</v>
      </c>
      <c r="HK482">
        <v>9999</v>
      </c>
      <c r="HL482">
        <v>222.8</v>
      </c>
      <c r="HM482">
        <v>1.86752</v>
      </c>
      <c r="HN482">
        <v>1.86656</v>
      </c>
      <c r="HO482">
        <v>1.86592</v>
      </c>
      <c r="HP482">
        <v>1.86584</v>
      </c>
      <c r="HQ482">
        <v>1.86771</v>
      </c>
      <c r="HR482">
        <v>1.87012</v>
      </c>
      <c r="HS482">
        <v>1.86876</v>
      </c>
      <c r="HT482">
        <v>1.87027</v>
      </c>
      <c r="HU482">
        <v>0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-7.24</v>
      </c>
      <c r="II482">
        <v>-0.1521</v>
      </c>
      <c r="IJ482">
        <v>-2.516739542632623</v>
      </c>
      <c r="IK482">
        <v>-0.003475500162460642</v>
      </c>
      <c r="IL482">
        <v>1.125610701116577E-07</v>
      </c>
      <c r="IM482">
        <v>8.211969671259291E-12</v>
      </c>
      <c r="IN482">
        <v>-0.1937301274936507</v>
      </c>
      <c r="IO482">
        <v>-0.01384364534232655</v>
      </c>
      <c r="IP482">
        <v>0.00103161831321913</v>
      </c>
      <c r="IQ482">
        <v>-1.444183994753534E-05</v>
      </c>
      <c r="IR482">
        <v>3</v>
      </c>
      <c r="IS482">
        <v>2339</v>
      </c>
      <c r="IT482">
        <v>1</v>
      </c>
      <c r="IU482">
        <v>31</v>
      </c>
      <c r="IV482">
        <v>8578.1</v>
      </c>
      <c r="IW482">
        <v>8578.1</v>
      </c>
      <c r="IX482">
        <v>3.56323</v>
      </c>
      <c r="IY482">
        <v>2.19604</v>
      </c>
      <c r="IZ482">
        <v>1.94702</v>
      </c>
      <c r="JA482">
        <v>2.63428</v>
      </c>
      <c r="JB482">
        <v>2.19482</v>
      </c>
      <c r="JC482">
        <v>2.40967</v>
      </c>
      <c r="JD482">
        <v>40.6298</v>
      </c>
      <c r="JE482">
        <v>14.2459</v>
      </c>
      <c r="JF482">
        <v>18</v>
      </c>
      <c r="JG482">
        <v>536.034</v>
      </c>
      <c r="JH482">
        <v>774.701</v>
      </c>
      <c r="JI482">
        <v>24.9992</v>
      </c>
      <c r="JJ482">
        <v>33.4553</v>
      </c>
      <c r="JK482">
        <v>30.0001</v>
      </c>
      <c r="JL482">
        <v>33.3871</v>
      </c>
      <c r="JM482">
        <v>33.2911</v>
      </c>
      <c r="JN482">
        <v>71.2998</v>
      </c>
      <c r="JO482">
        <v>34.7258</v>
      </c>
      <c r="JP482">
        <v>0</v>
      </c>
      <c r="JQ482">
        <v>25</v>
      </c>
      <c r="JR482">
        <v>1484.21</v>
      </c>
      <c r="JS482">
        <v>16.587</v>
      </c>
      <c r="JT482">
        <v>99.77209999999999</v>
      </c>
      <c r="JU482">
        <v>99.756</v>
      </c>
    </row>
    <row r="483" spans="1:281">
      <c r="A483">
        <v>467</v>
      </c>
      <c r="B483">
        <v>1662657628</v>
      </c>
      <c r="C483">
        <v>6602.400000095367</v>
      </c>
      <c r="D483" t="s">
        <v>1360</v>
      </c>
      <c r="E483" t="s">
        <v>1361</v>
      </c>
      <c r="F483">
        <v>5</v>
      </c>
      <c r="G483" t="s">
        <v>999</v>
      </c>
      <c r="H483" t="s">
        <v>416</v>
      </c>
      <c r="I483">
        <v>1662657619.96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1518.12475885714</v>
      </c>
      <c r="AK483">
        <v>1460.695333333333</v>
      </c>
      <c r="AL483">
        <v>3.463872562939064</v>
      </c>
      <c r="AM483">
        <v>64.66516041558027</v>
      </c>
      <c r="AN483">
        <f>(AP483 - AO483 + DI483*1E3/(8.314*(DK483+273.15)) * AR483/DH483 * AQ483) * DH483/(100*CV483) * 1000/(1000 - AP483)</f>
        <v>0</v>
      </c>
      <c r="AO483">
        <v>16.43998863000063</v>
      </c>
      <c r="AP483">
        <v>21.90908400412798</v>
      </c>
      <c r="AQ483">
        <v>0.0001683363323495271</v>
      </c>
      <c r="AR483">
        <v>93.32963312263985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1662657619.96</v>
      </c>
      <c r="DB483">
        <v>1403.4956</v>
      </c>
      <c r="DC483">
        <v>1476.7772</v>
      </c>
      <c r="DD483">
        <v>21.906628</v>
      </c>
      <c r="DE483">
        <v>16.434388</v>
      </c>
      <c r="DF483">
        <v>1410.6684</v>
      </c>
      <c r="DG483">
        <v>22.05876</v>
      </c>
      <c r="DH483">
        <v>500.0176</v>
      </c>
      <c r="DI483">
        <v>90.68434799999999</v>
      </c>
      <c r="DJ483">
        <v>0.09999003200000001</v>
      </c>
      <c r="DK483">
        <v>28.964684</v>
      </c>
      <c r="DL483">
        <v>28.674404</v>
      </c>
      <c r="DM483">
        <v>999.9</v>
      </c>
      <c r="DN483">
        <v>0</v>
      </c>
      <c r="DO483">
        <v>0</v>
      </c>
      <c r="DP483">
        <v>10007.2196</v>
      </c>
      <c r="DQ483">
        <v>0</v>
      </c>
      <c r="DR483">
        <v>156.83636</v>
      </c>
      <c r="DS483">
        <v>-73.28169199999999</v>
      </c>
      <c r="DT483">
        <v>1434.9296</v>
      </c>
      <c r="DU483">
        <v>1501.4532</v>
      </c>
      <c r="DV483">
        <v>5.4722384</v>
      </c>
      <c r="DW483">
        <v>1476.7772</v>
      </c>
      <c r="DX483">
        <v>16.434388</v>
      </c>
      <c r="DY483">
        <v>1.986588</v>
      </c>
      <c r="DZ483">
        <v>1.490342</v>
      </c>
      <c r="EA483">
        <v>17.337832</v>
      </c>
      <c r="EB483">
        <v>12.869416</v>
      </c>
      <c r="EC483">
        <v>1500.0312</v>
      </c>
      <c r="ED483">
        <v>0.9729964</v>
      </c>
      <c r="EE483">
        <v>0.027003516</v>
      </c>
      <c r="EF483">
        <v>0</v>
      </c>
      <c r="EG483">
        <v>2.425524</v>
      </c>
      <c r="EH483">
        <v>0</v>
      </c>
      <c r="EI483">
        <v>15880.292</v>
      </c>
      <c r="EJ483">
        <v>12533.636</v>
      </c>
      <c r="EK483">
        <v>40.75</v>
      </c>
      <c r="EL483">
        <v>42.55456</v>
      </c>
      <c r="EM483">
        <v>41.25</v>
      </c>
      <c r="EN483">
        <v>41.56451999999999</v>
      </c>
      <c r="EO483">
        <v>40.125</v>
      </c>
      <c r="EP483">
        <v>1459.5248</v>
      </c>
      <c r="EQ483">
        <v>40.504</v>
      </c>
      <c r="ER483">
        <v>0</v>
      </c>
      <c r="ES483">
        <v>1662657628.1</v>
      </c>
      <c r="ET483">
        <v>0</v>
      </c>
      <c r="EU483">
        <v>2.396957692307693</v>
      </c>
      <c r="EV483">
        <v>-0.3126871771955715</v>
      </c>
      <c r="EW483">
        <v>-195.7743589408727</v>
      </c>
      <c r="EX483">
        <v>15878.58461538462</v>
      </c>
      <c r="EY483">
        <v>15</v>
      </c>
      <c r="EZ483">
        <v>0</v>
      </c>
      <c r="FA483" t="s">
        <v>419</v>
      </c>
      <c r="FB483">
        <v>1662142938.1</v>
      </c>
      <c r="FC483">
        <v>1662142938.1</v>
      </c>
      <c r="FD483">
        <v>0</v>
      </c>
      <c r="FE483">
        <v>0.077</v>
      </c>
      <c r="FF483">
        <v>-0.133</v>
      </c>
      <c r="FG483">
        <v>-3.393</v>
      </c>
      <c r="FH483">
        <v>-0.24</v>
      </c>
      <c r="FI483">
        <v>419</v>
      </c>
      <c r="FJ483">
        <v>24</v>
      </c>
      <c r="FK483">
        <v>0.26</v>
      </c>
      <c r="FL483">
        <v>0.23</v>
      </c>
      <c r="FM483">
        <v>-73.22233170731708</v>
      </c>
      <c r="FN483">
        <v>-1.967583972125411</v>
      </c>
      <c r="FO483">
        <v>0.2513937553205299</v>
      </c>
      <c r="FP483">
        <v>0</v>
      </c>
      <c r="FQ483">
        <v>2.370455882352941</v>
      </c>
      <c r="FR483">
        <v>0.3871123046661077</v>
      </c>
      <c r="FS483">
        <v>0.2656097205334709</v>
      </c>
      <c r="FT483">
        <v>1</v>
      </c>
      <c r="FU483">
        <v>5.495979512195122</v>
      </c>
      <c r="FV483">
        <v>-0.4122577003484209</v>
      </c>
      <c r="FW483">
        <v>0.04615269365345177</v>
      </c>
      <c r="FX483">
        <v>0</v>
      </c>
      <c r="FY483">
        <v>1</v>
      </c>
      <c r="FZ483">
        <v>3</v>
      </c>
      <c r="GA483" t="s">
        <v>426</v>
      </c>
      <c r="GB483">
        <v>2.97434</v>
      </c>
      <c r="GC483">
        <v>2.71563</v>
      </c>
      <c r="GD483">
        <v>0.214227</v>
      </c>
      <c r="GE483">
        <v>0.218047</v>
      </c>
      <c r="GF483">
        <v>0.09973070000000001</v>
      </c>
      <c r="GG483">
        <v>0.0798465</v>
      </c>
      <c r="GH483">
        <v>24614.7</v>
      </c>
      <c r="GI483">
        <v>24617.1</v>
      </c>
      <c r="GJ483">
        <v>29166.1</v>
      </c>
      <c r="GK483">
        <v>29154.4</v>
      </c>
      <c r="GL483">
        <v>34821.4</v>
      </c>
      <c r="GM483">
        <v>35653.4</v>
      </c>
      <c r="GN483">
        <v>41106.3</v>
      </c>
      <c r="GO483">
        <v>41529.3</v>
      </c>
      <c r="GP483">
        <v>1.8952</v>
      </c>
      <c r="GQ483">
        <v>2.24375</v>
      </c>
      <c r="GR483">
        <v>-0.0190884</v>
      </c>
      <c r="GS483">
        <v>0</v>
      </c>
      <c r="GT483">
        <v>28.9824</v>
      </c>
      <c r="GU483">
        <v>999.9</v>
      </c>
      <c r="GV483">
        <v>37.6</v>
      </c>
      <c r="GW483">
        <v>36.8</v>
      </c>
      <c r="GX483">
        <v>25.8581</v>
      </c>
      <c r="GY483">
        <v>63.39</v>
      </c>
      <c r="GZ483">
        <v>21.4824</v>
      </c>
      <c r="HA483">
        <v>2</v>
      </c>
      <c r="HB483">
        <v>0.489754</v>
      </c>
      <c r="HC483">
        <v>3.1461</v>
      </c>
      <c r="HD483">
        <v>20.3576</v>
      </c>
      <c r="HE483">
        <v>5.20845</v>
      </c>
      <c r="HF483">
        <v>12.0099</v>
      </c>
      <c r="HG483">
        <v>4.9845</v>
      </c>
      <c r="HH483">
        <v>3.28618</v>
      </c>
      <c r="HI483">
        <v>9999</v>
      </c>
      <c r="HJ483">
        <v>9999</v>
      </c>
      <c r="HK483">
        <v>9999</v>
      </c>
      <c r="HL483">
        <v>222.8</v>
      </c>
      <c r="HM483">
        <v>1.86752</v>
      </c>
      <c r="HN483">
        <v>1.86656</v>
      </c>
      <c r="HO483">
        <v>1.86593</v>
      </c>
      <c r="HP483">
        <v>1.86584</v>
      </c>
      <c r="HQ483">
        <v>1.86773</v>
      </c>
      <c r="HR483">
        <v>1.87012</v>
      </c>
      <c r="HS483">
        <v>1.86875</v>
      </c>
      <c r="HT483">
        <v>1.87027</v>
      </c>
      <c r="HU483">
        <v>0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-7.26</v>
      </c>
      <c r="II483">
        <v>-0.1521</v>
      </c>
      <c r="IJ483">
        <v>-2.516739542632623</v>
      </c>
      <c r="IK483">
        <v>-0.003475500162460642</v>
      </c>
      <c r="IL483">
        <v>1.125610701116577E-07</v>
      </c>
      <c r="IM483">
        <v>8.211969671259291E-12</v>
      </c>
      <c r="IN483">
        <v>-0.1937301274936507</v>
      </c>
      <c r="IO483">
        <v>-0.01384364534232655</v>
      </c>
      <c r="IP483">
        <v>0.00103161831321913</v>
      </c>
      <c r="IQ483">
        <v>-1.444183994753534E-05</v>
      </c>
      <c r="IR483">
        <v>3</v>
      </c>
      <c r="IS483">
        <v>2339</v>
      </c>
      <c r="IT483">
        <v>1</v>
      </c>
      <c r="IU483">
        <v>31</v>
      </c>
      <c r="IV483">
        <v>8578.200000000001</v>
      </c>
      <c r="IW483">
        <v>8578.200000000001</v>
      </c>
      <c r="IX483">
        <v>3.60718</v>
      </c>
      <c r="IY483">
        <v>2.20703</v>
      </c>
      <c r="IZ483">
        <v>1.94702</v>
      </c>
      <c r="JA483">
        <v>2.63062</v>
      </c>
      <c r="JB483">
        <v>2.19482</v>
      </c>
      <c r="JC483">
        <v>2.36816</v>
      </c>
      <c r="JD483">
        <v>40.6298</v>
      </c>
      <c r="JE483">
        <v>14.2371</v>
      </c>
      <c r="JF483">
        <v>18</v>
      </c>
      <c r="JG483">
        <v>536.037</v>
      </c>
      <c r="JH483">
        <v>774.799</v>
      </c>
      <c r="JI483">
        <v>24.9992</v>
      </c>
      <c r="JJ483">
        <v>33.4561</v>
      </c>
      <c r="JK483">
        <v>30.0001</v>
      </c>
      <c r="JL483">
        <v>33.3876</v>
      </c>
      <c r="JM483">
        <v>33.2911</v>
      </c>
      <c r="JN483">
        <v>72.1681</v>
      </c>
      <c r="JO483">
        <v>34.7258</v>
      </c>
      <c r="JP483">
        <v>0</v>
      </c>
      <c r="JQ483">
        <v>25</v>
      </c>
      <c r="JR483">
        <v>1490.89</v>
      </c>
      <c r="JS483">
        <v>16.5936</v>
      </c>
      <c r="JT483">
        <v>99.7719</v>
      </c>
      <c r="JU483">
        <v>99.75539999999999</v>
      </c>
    </row>
    <row r="484" spans="1:281">
      <c r="A484">
        <v>468</v>
      </c>
      <c r="B484">
        <v>1662657632</v>
      </c>
      <c r="C484">
        <v>6606.400000095367</v>
      </c>
      <c r="D484" t="s">
        <v>1362</v>
      </c>
      <c r="E484" t="s">
        <v>1363</v>
      </c>
      <c r="F484">
        <v>5</v>
      </c>
      <c r="G484" t="s">
        <v>999</v>
      </c>
      <c r="H484" t="s">
        <v>416</v>
      </c>
      <c r="I484">
        <v>1662657624.666667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1532.077687079446</v>
      </c>
      <c r="AK484">
        <v>1474.481090909091</v>
      </c>
      <c r="AL484">
        <v>3.444003031111574</v>
      </c>
      <c r="AM484">
        <v>64.66516041558027</v>
      </c>
      <c r="AN484">
        <f>(AP484 - AO484 + DI484*1E3/(8.314*(DK484+273.15)) * AR484/DH484 * AQ484) * DH484/(100*CV484) * 1000/(1000 - AP484)</f>
        <v>0</v>
      </c>
      <c r="AO484">
        <v>16.47017848768695</v>
      </c>
      <c r="AP484">
        <v>21.91004716202271</v>
      </c>
      <c r="AQ484">
        <v>-0.0003530863093588486</v>
      </c>
      <c r="AR484">
        <v>93.32963312263985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1662657624.666667</v>
      </c>
      <c r="DB484">
        <v>1419.215</v>
      </c>
      <c r="DC484">
        <v>1492.703333333334</v>
      </c>
      <c r="DD484">
        <v>21.911725</v>
      </c>
      <c r="DE484">
        <v>16.4628</v>
      </c>
      <c r="DF484">
        <v>1426.436666666667</v>
      </c>
      <c r="DG484">
        <v>22.06380833333333</v>
      </c>
      <c r="DH484">
        <v>500.0132083333333</v>
      </c>
      <c r="DI484">
        <v>90.68367083333332</v>
      </c>
      <c r="DJ484">
        <v>0.1000448375</v>
      </c>
      <c r="DK484">
        <v>28.9639875</v>
      </c>
      <c r="DL484">
        <v>28.67455833333333</v>
      </c>
      <c r="DM484">
        <v>999.9</v>
      </c>
      <c r="DN484">
        <v>0</v>
      </c>
      <c r="DO484">
        <v>0</v>
      </c>
      <c r="DP484">
        <v>9996.377500000001</v>
      </c>
      <c r="DQ484">
        <v>0</v>
      </c>
      <c r="DR484">
        <v>156.5184583333333</v>
      </c>
      <c r="DS484">
        <v>-73.48813333333334</v>
      </c>
      <c r="DT484">
        <v>1451.00875</v>
      </c>
      <c r="DU484">
        <v>1517.68875</v>
      </c>
      <c r="DV484">
        <v>5.44892375</v>
      </c>
      <c r="DW484">
        <v>1492.703333333334</v>
      </c>
      <c r="DX484">
        <v>16.4628</v>
      </c>
      <c r="DY484">
        <v>1.987035416666667</v>
      </c>
      <c r="DZ484">
        <v>1.492906666666667</v>
      </c>
      <c r="EA484">
        <v>17.3414</v>
      </c>
      <c r="EB484">
        <v>12.89569166666667</v>
      </c>
      <c r="EC484">
        <v>1500.0575</v>
      </c>
      <c r="ED484">
        <v>0.9729964583333333</v>
      </c>
      <c r="EE484">
        <v>0.02700345416666667</v>
      </c>
      <c r="EF484">
        <v>0</v>
      </c>
      <c r="EG484">
        <v>2.404829166666667</v>
      </c>
      <c r="EH484">
        <v>0</v>
      </c>
      <c r="EI484">
        <v>15865.43333333333</v>
      </c>
      <c r="EJ484">
        <v>12533.85833333333</v>
      </c>
      <c r="EK484">
        <v>40.75</v>
      </c>
      <c r="EL484">
        <v>42.53616666666667</v>
      </c>
      <c r="EM484">
        <v>41.25</v>
      </c>
      <c r="EN484">
        <v>41.56725</v>
      </c>
      <c r="EO484">
        <v>40.125</v>
      </c>
      <c r="EP484">
        <v>1459.55125</v>
      </c>
      <c r="EQ484">
        <v>40.50333333333333</v>
      </c>
      <c r="ER484">
        <v>0</v>
      </c>
      <c r="ES484">
        <v>1662657632.3</v>
      </c>
      <c r="ET484">
        <v>0</v>
      </c>
      <c r="EU484">
        <v>2.401624</v>
      </c>
      <c r="EV484">
        <v>0.2380923028471992</v>
      </c>
      <c r="EW484">
        <v>-196.0615387233772</v>
      </c>
      <c r="EX484">
        <v>15864.348</v>
      </c>
      <c r="EY484">
        <v>15</v>
      </c>
      <c r="EZ484">
        <v>0</v>
      </c>
      <c r="FA484" t="s">
        <v>419</v>
      </c>
      <c r="FB484">
        <v>1662142938.1</v>
      </c>
      <c r="FC484">
        <v>1662142938.1</v>
      </c>
      <c r="FD484">
        <v>0</v>
      </c>
      <c r="FE484">
        <v>0.077</v>
      </c>
      <c r="FF484">
        <v>-0.133</v>
      </c>
      <c r="FG484">
        <v>-3.393</v>
      </c>
      <c r="FH484">
        <v>-0.24</v>
      </c>
      <c r="FI484">
        <v>419</v>
      </c>
      <c r="FJ484">
        <v>24</v>
      </c>
      <c r="FK484">
        <v>0.26</v>
      </c>
      <c r="FL484">
        <v>0.23</v>
      </c>
      <c r="FM484">
        <v>-73.36045853658537</v>
      </c>
      <c r="FN484">
        <v>-2.698237630662076</v>
      </c>
      <c r="FO484">
        <v>0.3045798737610509</v>
      </c>
      <c r="FP484">
        <v>0</v>
      </c>
      <c r="FQ484">
        <v>2.399717647058824</v>
      </c>
      <c r="FR484">
        <v>-0.3156394200610161</v>
      </c>
      <c r="FS484">
        <v>0.2267733209624669</v>
      </c>
      <c r="FT484">
        <v>1</v>
      </c>
      <c r="FU484">
        <v>5.463499268292683</v>
      </c>
      <c r="FV484">
        <v>-0.3244363066202075</v>
      </c>
      <c r="FW484">
        <v>0.03611910705688275</v>
      </c>
      <c r="FX484">
        <v>0</v>
      </c>
      <c r="FY484">
        <v>1</v>
      </c>
      <c r="FZ484">
        <v>3</v>
      </c>
      <c r="GA484" t="s">
        <v>426</v>
      </c>
      <c r="GB484">
        <v>2.97463</v>
      </c>
      <c r="GC484">
        <v>2.71553</v>
      </c>
      <c r="GD484">
        <v>0.215453</v>
      </c>
      <c r="GE484">
        <v>0.219239</v>
      </c>
      <c r="GF484">
        <v>0.0997342</v>
      </c>
      <c r="GG484">
        <v>0.0798923</v>
      </c>
      <c r="GH484">
        <v>24576.5</v>
      </c>
      <c r="GI484">
        <v>24579.6</v>
      </c>
      <c r="GJ484">
        <v>29166.4</v>
      </c>
      <c r="GK484">
        <v>29154.6</v>
      </c>
      <c r="GL484">
        <v>34821.9</v>
      </c>
      <c r="GM484">
        <v>35651.8</v>
      </c>
      <c r="GN484">
        <v>41107</v>
      </c>
      <c r="GO484">
        <v>41529.4</v>
      </c>
      <c r="GP484">
        <v>1.89548</v>
      </c>
      <c r="GQ484">
        <v>2.24353</v>
      </c>
      <c r="GR484">
        <v>-0.018388</v>
      </c>
      <c r="GS484">
        <v>0</v>
      </c>
      <c r="GT484">
        <v>28.9806</v>
      </c>
      <c r="GU484">
        <v>999.9</v>
      </c>
      <c r="GV484">
        <v>37.6</v>
      </c>
      <c r="GW484">
        <v>36.8</v>
      </c>
      <c r="GX484">
        <v>25.858</v>
      </c>
      <c r="GY484">
        <v>63.35</v>
      </c>
      <c r="GZ484">
        <v>21.3982</v>
      </c>
      <c r="HA484">
        <v>2</v>
      </c>
      <c r="HB484">
        <v>0.489583</v>
      </c>
      <c r="HC484">
        <v>3.14385</v>
      </c>
      <c r="HD484">
        <v>20.3576</v>
      </c>
      <c r="HE484">
        <v>5.20875</v>
      </c>
      <c r="HF484">
        <v>12.0099</v>
      </c>
      <c r="HG484">
        <v>4.9845</v>
      </c>
      <c r="HH484">
        <v>3.28615</v>
      </c>
      <c r="HI484">
        <v>9999</v>
      </c>
      <c r="HJ484">
        <v>9999</v>
      </c>
      <c r="HK484">
        <v>9999</v>
      </c>
      <c r="HL484">
        <v>222.8</v>
      </c>
      <c r="HM484">
        <v>1.86752</v>
      </c>
      <c r="HN484">
        <v>1.86659</v>
      </c>
      <c r="HO484">
        <v>1.86589</v>
      </c>
      <c r="HP484">
        <v>1.86584</v>
      </c>
      <c r="HQ484">
        <v>1.86771</v>
      </c>
      <c r="HR484">
        <v>1.87011</v>
      </c>
      <c r="HS484">
        <v>1.86876</v>
      </c>
      <c r="HT484">
        <v>1.87026</v>
      </c>
      <c r="HU484">
        <v>0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-7.29</v>
      </c>
      <c r="II484">
        <v>-0.1521</v>
      </c>
      <c r="IJ484">
        <v>-2.516739542632623</v>
      </c>
      <c r="IK484">
        <v>-0.003475500162460642</v>
      </c>
      <c r="IL484">
        <v>1.125610701116577E-07</v>
      </c>
      <c r="IM484">
        <v>8.211969671259291E-12</v>
      </c>
      <c r="IN484">
        <v>-0.1937301274936507</v>
      </c>
      <c r="IO484">
        <v>-0.01384364534232655</v>
      </c>
      <c r="IP484">
        <v>0.00103161831321913</v>
      </c>
      <c r="IQ484">
        <v>-1.444183994753534E-05</v>
      </c>
      <c r="IR484">
        <v>3</v>
      </c>
      <c r="IS484">
        <v>2339</v>
      </c>
      <c r="IT484">
        <v>1</v>
      </c>
      <c r="IU484">
        <v>31</v>
      </c>
      <c r="IV484">
        <v>8578.200000000001</v>
      </c>
      <c r="IW484">
        <v>8578.200000000001</v>
      </c>
      <c r="IX484">
        <v>3.63159</v>
      </c>
      <c r="IY484">
        <v>2.20093</v>
      </c>
      <c r="IZ484">
        <v>1.94702</v>
      </c>
      <c r="JA484">
        <v>2.63428</v>
      </c>
      <c r="JB484">
        <v>2.19482</v>
      </c>
      <c r="JC484">
        <v>2.38159</v>
      </c>
      <c r="JD484">
        <v>40.6298</v>
      </c>
      <c r="JE484">
        <v>14.2371</v>
      </c>
      <c r="JF484">
        <v>18</v>
      </c>
      <c r="JG484">
        <v>536.25</v>
      </c>
      <c r="JH484">
        <v>774.591</v>
      </c>
      <c r="JI484">
        <v>24.9993</v>
      </c>
      <c r="JJ484">
        <v>33.4579</v>
      </c>
      <c r="JK484">
        <v>30.0001</v>
      </c>
      <c r="JL484">
        <v>33.3901</v>
      </c>
      <c r="JM484">
        <v>33.2922</v>
      </c>
      <c r="JN484">
        <v>72.6585</v>
      </c>
      <c r="JO484">
        <v>34.4167</v>
      </c>
      <c r="JP484">
        <v>0</v>
      </c>
      <c r="JQ484">
        <v>25</v>
      </c>
      <c r="JR484">
        <v>1504.25</v>
      </c>
      <c r="JS484">
        <v>16.628</v>
      </c>
      <c r="JT484">
        <v>99.7734</v>
      </c>
      <c r="JU484">
        <v>99.7559</v>
      </c>
    </row>
    <row r="485" spans="1:281">
      <c r="A485">
        <v>469</v>
      </c>
      <c r="B485">
        <v>1662657633.5</v>
      </c>
      <c r="C485">
        <v>6607.900000095367</v>
      </c>
      <c r="D485" t="s">
        <v>1364</v>
      </c>
      <c r="E485" t="s">
        <v>1365</v>
      </c>
      <c r="F485">
        <v>5</v>
      </c>
      <c r="G485" t="s">
        <v>999</v>
      </c>
      <c r="H485" t="s">
        <v>416</v>
      </c>
      <c r="I485">
        <v>1662657625.916667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1537.283509419012</v>
      </c>
      <c r="AK485">
        <v>1479.604121212121</v>
      </c>
      <c r="AL485">
        <v>3.427459254838102</v>
      </c>
      <c r="AM485">
        <v>64.66516041558027</v>
      </c>
      <c r="AN485">
        <f>(AP485 - AO485 + DI485*1E3/(8.314*(DK485+273.15)) * AR485/DH485 * AQ485) * DH485/(100*CV485) * 1000/(1000 - AP485)</f>
        <v>0</v>
      </c>
      <c r="AO485">
        <v>16.49505151959517</v>
      </c>
      <c r="AP485">
        <v>21.91067616099073</v>
      </c>
      <c r="AQ485">
        <v>-0.0002202172553519776</v>
      </c>
      <c r="AR485">
        <v>93.32963312263985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1662657625.916667</v>
      </c>
      <c r="DB485">
        <v>1423.399166666667</v>
      </c>
      <c r="DC485">
        <v>1496.922916666667</v>
      </c>
      <c r="DD485">
        <v>21.91189583333334</v>
      </c>
      <c r="DE485">
        <v>16.46900833333333</v>
      </c>
      <c r="DF485">
        <v>1430.63375</v>
      </c>
      <c r="DG485">
        <v>22.063975</v>
      </c>
      <c r="DH485">
        <v>500.0142916666667</v>
      </c>
      <c r="DI485">
        <v>90.68373333333334</v>
      </c>
      <c r="DJ485">
        <v>0.1000181458333333</v>
      </c>
      <c r="DK485">
        <v>28.96384583333333</v>
      </c>
      <c r="DL485">
        <v>28.67518333333334</v>
      </c>
      <c r="DM485">
        <v>999.9</v>
      </c>
      <c r="DN485">
        <v>0</v>
      </c>
      <c r="DO485">
        <v>0</v>
      </c>
      <c r="DP485">
        <v>9995.831666666667</v>
      </c>
      <c r="DQ485">
        <v>0</v>
      </c>
      <c r="DR485">
        <v>156.4370416666667</v>
      </c>
      <c r="DS485">
        <v>-73.52392083333334</v>
      </c>
      <c r="DT485">
        <v>1455.286666666667</v>
      </c>
      <c r="DU485">
        <v>1521.988333333333</v>
      </c>
      <c r="DV485">
        <v>5.442885416666667</v>
      </c>
      <c r="DW485">
        <v>1496.922916666667</v>
      </c>
      <c r="DX485">
        <v>16.46900833333333</v>
      </c>
      <c r="DY485">
        <v>1.987052083333333</v>
      </c>
      <c r="DZ485">
        <v>1.493470833333333</v>
      </c>
      <c r="EA485">
        <v>17.34153333333333</v>
      </c>
      <c r="EB485">
        <v>12.90145833333333</v>
      </c>
      <c r="EC485">
        <v>1500.056666666667</v>
      </c>
      <c r="ED485">
        <v>0.9729964583333333</v>
      </c>
      <c r="EE485">
        <v>0.02700345416666667</v>
      </c>
      <c r="EF485">
        <v>0</v>
      </c>
      <c r="EG485">
        <v>2.408495833333333</v>
      </c>
      <c r="EH485">
        <v>0</v>
      </c>
      <c r="EI485">
        <v>15861.38333333333</v>
      </c>
      <c r="EJ485">
        <v>12533.84583333333</v>
      </c>
      <c r="EK485">
        <v>40.75</v>
      </c>
      <c r="EL485">
        <v>42.531</v>
      </c>
      <c r="EM485">
        <v>41.25</v>
      </c>
      <c r="EN485">
        <v>41.56725</v>
      </c>
      <c r="EO485">
        <v>40.125</v>
      </c>
      <c r="EP485">
        <v>1459.550833333333</v>
      </c>
      <c r="EQ485">
        <v>40.50291666666666</v>
      </c>
      <c r="ER485">
        <v>0</v>
      </c>
      <c r="ES485">
        <v>1662657633.5</v>
      </c>
      <c r="ET485">
        <v>0</v>
      </c>
      <c r="EU485">
        <v>2.39658</v>
      </c>
      <c r="EV485">
        <v>0.1665153755514502</v>
      </c>
      <c r="EW485">
        <v>-193.4999997081409</v>
      </c>
      <c r="EX485">
        <v>15860.46</v>
      </c>
      <c r="EY485">
        <v>15</v>
      </c>
      <c r="EZ485">
        <v>0</v>
      </c>
      <c r="FA485" t="s">
        <v>419</v>
      </c>
      <c r="FB485">
        <v>1662142938.1</v>
      </c>
      <c r="FC485">
        <v>1662142938.1</v>
      </c>
      <c r="FD485">
        <v>0</v>
      </c>
      <c r="FE485">
        <v>0.077</v>
      </c>
      <c r="FF485">
        <v>-0.133</v>
      </c>
      <c r="FG485">
        <v>-3.393</v>
      </c>
      <c r="FH485">
        <v>-0.24</v>
      </c>
      <c r="FI485">
        <v>419</v>
      </c>
      <c r="FJ485">
        <v>24</v>
      </c>
      <c r="FK485">
        <v>0.26</v>
      </c>
      <c r="FL485">
        <v>0.23</v>
      </c>
      <c r="FM485">
        <v>-73.39340975609757</v>
      </c>
      <c r="FN485">
        <v>-2.637489198606175</v>
      </c>
      <c r="FO485">
        <v>0.3005577001581076</v>
      </c>
      <c r="FP485">
        <v>0</v>
      </c>
      <c r="FQ485">
        <v>2.402408823529412</v>
      </c>
      <c r="FR485">
        <v>-0.07332773351941209</v>
      </c>
      <c r="FS485">
        <v>0.236747452148098</v>
      </c>
      <c r="FT485">
        <v>1</v>
      </c>
      <c r="FU485">
        <v>5.456431707317073</v>
      </c>
      <c r="FV485">
        <v>-0.2958380487804909</v>
      </c>
      <c r="FW485">
        <v>0.03267981236343714</v>
      </c>
      <c r="FX485">
        <v>0</v>
      </c>
      <c r="FY485">
        <v>1</v>
      </c>
      <c r="FZ485">
        <v>3</v>
      </c>
      <c r="GA485" t="s">
        <v>426</v>
      </c>
      <c r="GB485">
        <v>2.9744</v>
      </c>
      <c r="GC485">
        <v>2.71552</v>
      </c>
      <c r="GD485">
        <v>0.215911</v>
      </c>
      <c r="GE485">
        <v>0.219682</v>
      </c>
      <c r="GF485">
        <v>0.0997295</v>
      </c>
      <c r="GG485">
        <v>0.0799723</v>
      </c>
      <c r="GH485">
        <v>24562</v>
      </c>
      <c r="GI485">
        <v>24565.8</v>
      </c>
      <c r="GJ485">
        <v>29166.3</v>
      </c>
      <c r="GK485">
        <v>29154.9</v>
      </c>
      <c r="GL485">
        <v>34821.8</v>
      </c>
      <c r="GM485">
        <v>35648.9</v>
      </c>
      <c r="GN485">
        <v>41106.7</v>
      </c>
      <c r="GO485">
        <v>41529.7</v>
      </c>
      <c r="GP485">
        <v>1.89525</v>
      </c>
      <c r="GQ485">
        <v>2.24377</v>
      </c>
      <c r="GR485">
        <v>-0.0183359</v>
      </c>
      <c r="GS485">
        <v>0</v>
      </c>
      <c r="GT485">
        <v>28.9796</v>
      </c>
      <c r="GU485">
        <v>999.9</v>
      </c>
      <c r="GV485">
        <v>37.6</v>
      </c>
      <c r="GW485">
        <v>36.8</v>
      </c>
      <c r="GX485">
        <v>25.858</v>
      </c>
      <c r="GY485">
        <v>63.1</v>
      </c>
      <c r="GZ485">
        <v>21.4623</v>
      </c>
      <c r="HA485">
        <v>2</v>
      </c>
      <c r="HB485">
        <v>0.489718</v>
      </c>
      <c r="HC485">
        <v>3.14284</v>
      </c>
      <c r="HD485">
        <v>20.3577</v>
      </c>
      <c r="HE485">
        <v>5.20875</v>
      </c>
      <c r="HF485">
        <v>12.0099</v>
      </c>
      <c r="HG485">
        <v>4.9846</v>
      </c>
      <c r="HH485">
        <v>3.28615</v>
      </c>
      <c r="HI485">
        <v>9999</v>
      </c>
      <c r="HJ485">
        <v>9999</v>
      </c>
      <c r="HK485">
        <v>9999</v>
      </c>
      <c r="HL485">
        <v>222.8</v>
      </c>
      <c r="HM485">
        <v>1.86752</v>
      </c>
      <c r="HN485">
        <v>1.8666</v>
      </c>
      <c r="HO485">
        <v>1.86588</v>
      </c>
      <c r="HP485">
        <v>1.86584</v>
      </c>
      <c r="HQ485">
        <v>1.86768</v>
      </c>
      <c r="HR485">
        <v>1.87012</v>
      </c>
      <c r="HS485">
        <v>1.86877</v>
      </c>
      <c r="HT485">
        <v>1.87026</v>
      </c>
      <c r="HU485">
        <v>0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-7.31</v>
      </c>
      <c r="II485">
        <v>-0.1521</v>
      </c>
      <c r="IJ485">
        <v>-2.516739542632623</v>
      </c>
      <c r="IK485">
        <v>-0.003475500162460642</v>
      </c>
      <c r="IL485">
        <v>1.125610701116577E-07</v>
      </c>
      <c r="IM485">
        <v>8.211969671259291E-12</v>
      </c>
      <c r="IN485">
        <v>-0.1937301274936507</v>
      </c>
      <c r="IO485">
        <v>-0.01384364534232655</v>
      </c>
      <c r="IP485">
        <v>0.00103161831321913</v>
      </c>
      <c r="IQ485">
        <v>-1.444183994753534E-05</v>
      </c>
      <c r="IR485">
        <v>3</v>
      </c>
      <c r="IS485">
        <v>2339</v>
      </c>
      <c r="IT485">
        <v>1</v>
      </c>
      <c r="IU485">
        <v>31</v>
      </c>
      <c r="IV485">
        <v>8578.299999999999</v>
      </c>
      <c r="IW485">
        <v>8578.299999999999</v>
      </c>
      <c r="IX485">
        <v>3.59863</v>
      </c>
      <c r="IY485">
        <v>2.20093</v>
      </c>
      <c r="IZ485">
        <v>1.94702</v>
      </c>
      <c r="JA485">
        <v>2.62817</v>
      </c>
      <c r="JB485">
        <v>2.19482</v>
      </c>
      <c r="JC485">
        <v>2.37183</v>
      </c>
      <c r="JD485">
        <v>40.6298</v>
      </c>
      <c r="JE485">
        <v>14.2371</v>
      </c>
      <c r="JF485">
        <v>18</v>
      </c>
      <c r="JG485">
        <v>536.093</v>
      </c>
      <c r="JH485">
        <v>774.85</v>
      </c>
      <c r="JI485">
        <v>24.9993</v>
      </c>
      <c r="JJ485">
        <v>33.4579</v>
      </c>
      <c r="JK485">
        <v>30.0002</v>
      </c>
      <c r="JL485">
        <v>33.3901</v>
      </c>
      <c r="JM485">
        <v>33.2933</v>
      </c>
      <c r="JN485">
        <v>72.74290000000001</v>
      </c>
      <c r="JO485">
        <v>34.4167</v>
      </c>
      <c r="JP485">
        <v>0</v>
      </c>
      <c r="JQ485">
        <v>25</v>
      </c>
      <c r="JR485">
        <v>1579.37</v>
      </c>
      <c r="JS485">
        <v>16.6405</v>
      </c>
      <c r="JT485">
        <v>99.7728</v>
      </c>
      <c r="JU485">
        <v>99.7567</v>
      </c>
    </row>
    <row r="486" spans="1:281">
      <c r="A486">
        <v>470</v>
      </c>
      <c r="B486">
        <v>1662657637</v>
      </c>
      <c r="C486">
        <v>6611.400000095367</v>
      </c>
      <c r="D486" t="s">
        <v>1366</v>
      </c>
      <c r="E486" t="s">
        <v>1367</v>
      </c>
      <c r="F486">
        <v>5</v>
      </c>
      <c r="G486" t="s">
        <v>999</v>
      </c>
      <c r="H486" t="s">
        <v>416</v>
      </c>
      <c r="I486">
        <v>1662657629.666667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1549.259724327977</v>
      </c>
      <c r="AK486">
        <v>1491.691151515151</v>
      </c>
      <c r="AL486">
        <v>3.449290349127478</v>
      </c>
      <c r="AM486">
        <v>64.66516041558027</v>
      </c>
      <c r="AN486">
        <f>(AP486 - AO486 + DI486*1E3/(8.314*(DK486+273.15)) * AR486/DH486 * AQ486) * DH486/(100*CV486) * 1000/(1000 - AP486)</f>
        <v>0</v>
      </c>
      <c r="AO486">
        <v>16.49984311555124</v>
      </c>
      <c r="AP486">
        <v>21.9119604747162</v>
      </c>
      <c r="AQ486">
        <v>-4.017268641164542E-05</v>
      </c>
      <c r="AR486">
        <v>93.32963312263985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1662657629.666667</v>
      </c>
      <c r="DB486">
        <v>1435.9725</v>
      </c>
      <c r="DC486">
        <v>1509.71</v>
      </c>
      <c r="DD486">
        <v>21.9109</v>
      </c>
      <c r="DE486">
        <v>16.50185416666667</v>
      </c>
      <c r="DF486">
        <v>1443.245</v>
      </c>
      <c r="DG486">
        <v>22.0629875</v>
      </c>
      <c r="DH486">
        <v>500.0002916666667</v>
      </c>
      <c r="DI486">
        <v>90.68356666666666</v>
      </c>
      <c r="DJ486">
        <v>0.09995015</v>
      </c>
      <c r="DK486">
        <v>28.96283333333333</v>
      </c>
      <c r="DL486">
        <v>28.67691666666667</v>
      </c>
      <c r="DM486">
        <v>999.9</v>
      </c>
      <c r="DN486">
        <v>0</v>
      </c>
      <c r="DO486">
        <v>0</v>
      </c>
      <c r="DP486">
        <v>9998.097500000002</v>
      </c>
      <c r="DQ486">
        <v>0</v>
      </c>
      <c r="DR486">
        <v>156.2455833333333</v>
      </c>
      <c r="DS486">
        <v>-73.73826666666666</v>
      </c>
      <c r="DT486">
        <v>1468.140416666667</v>
      </c>
      <c r="DU486">
        <v>1535.041666666667</v>
      </c>
      <c r="DV486">
        <v>5.409042916666666</v>
      </c>
      <c r="DW486">
        <v>1509.71</v>
      </c>
      <c r="DX486">
        <v>16.50185416666667</v>
      </c>
      <c r="DY486">
        <v>1.986958333333334</v>
      </c>
      <c r="DZ486">
        <v>1.496446666666666</v>
      </c>
      <c r="EA486">
        <v>17.340775</v>
      </c>
      <c r="EB486">
        <v>12.93185</v>
      </c>
      <c r="EC486">
        <v>1500.041666666667</v>
      </c>
      <c r="ED486">
        <v>0.9729966666666666</v>
      </c>
      <c r="EE486">
        <v>0.02700323333333334</v>
      </c>
      <c r="EF486">
        <v>0</v>
      </c>
      <c r="EG486">
        <v>2.393570833333333</v>
      </c>
      <c r="EH486">
        <v>0</v>
      </c>
      <c r="EI486">
        <v>15849.24583333333</v>
      </c>
      <c r="EJ486">
        <v>12533.7125</v>
      </c>
      <c r="EK486">
        <v>40.75</v>
      </c>
      <c r="EL486">
        <v>42.52066666666666</v>
      </c>
      <c r="EM486">
        <v>41.25</v>
      </c>
      <c r="EN486">
        <v>41.56725</v>
      </c>
      <c r="EO486">
        <v>40.125</v>
      </c>
      <c r="EP486">
        <v>1459.537083333333</v>
      </c>
      <c r="EQ486">
        <v>40.50208333333333</v>
      </c>
      <c r="ER486">
        <v>0</v>
      </c>
      <c r="ES486">
        <v>1662657637.1</v>
      </c>
      <c r="ET486">
        <v>0</v>
      </c>
      <c r="EU486">
        <v>2.402164</v>
      </c>
      <c r="EV486">
        <v>-0.5528461702158691</v>
      </c>
      <c r="EW486">
        <v>-190.0307695120461</v>
      </c>
      <c r="EX486">
        <v>15848.664</v>
      </c>
      <c r="EY486">
        <v>15</v>
      </c>
      <c r="EZ486">
        <v>0</v>
      </c>
      <c r="FA486" t="s">
        <v>419</v>
      </c>
      <c r="FB486">
        <v>1662142938.1</v>
      </c>
      <c r="FC486">
        <v>1662142938.1</v>
      </c>
      <c r="FD486">
        <v>0</v>
      </c>
      <c r="FE486">
        <v>0.077</v>
      </c>
      <c r="FF486">
        <v>-0.133</v>
      </c>
      <c r="FG486">
        <v>-3.393</v>
      </c>
      <c r="FH486">
        <v>-0.24</v>
      </c>
      <c r="FI486">
        <v>419</v>
      </c>
      <c r="FJ486">
        <v>24</v>
      </c>
      <c r="FK486">
        <v>0.26</v>
      </c>
      <c r="FL486">
        <v>0.23</v>
      </c>
      <c r="FM486">
        <v>-73.54958536585367</v>
      </c>
      <c r="FN486">
        <v>-2.567667595818873</v>
      </c>
      <c r="FO486">
        <v>0.2961425205349083</v>
      </c>
      <c r="FP486">
        <v>0</v>
      </c>
      <c r="FQ486">
        <v>2.365264705882353</v>
      </c>
      <c r="FR486">
        <v>-0.112161959428908</v>
      </c>
      <c r="FS486">
        <v>0.2410380869127544</v>
      </c>
      <c r="FT486">
        <v>1</v>
      </c>
      <c r="FU486">
        <v>5.429329268292682</v>
      </c>
      <c r="FV486">
        <v>-0.4468576306620108</v>
      </c>
      <c r="FW486">
        <v>0.04777482306588688</v>
      </c>
      <c r="FX486">
        <v>0</v>
      </c>
      <c r="FY486">
        <v>1</v>
      </c>
      <c r="FZ486">
        <v>3</v>
      </c>
      <c r="GA486" t="s">
        <v>426</v>
      </c>
      <c r="GB486">
        <v>2.97451</v>
      </c>
      <c r="GC486">
        <v>2.71573</v>
      </c>
      <c r="GD486">
        <v>0.216978</v>
      </c>
      <c r="GE486">
        <v>0.220715</v>
      </c>
      <c r="GF486">
        <v>0.09975199999999999</v>
      </c>
      <c r="GG486">
        <v>0.0802418</v>
      </c>
      <c r="GH486">
        <v>24528.3</v>
      </c>
      <c r="GI486">
        <v>24533.3</v>
      </c>
      <c r="GJ486">
        <v>29166.1</v>
      </c>
      <c r="GK486">
        <v>29155</v>
      </c>
      <c r="GL486">
        <v>34820.7</v>
      </c>
      <c r="GM486">
        <v>35638.7</v>
      </c>
      <c r="GN486">
        <v>41106.3</v>
      </c>
      <c r="GO486">
        <v>41529.9</v>
      </c>
      <c r="GP486">
        <v>1.89548</v>
      </c>
      <c r="GQ486">
        <v>2.24355</v>
      </c>
      <c r="GR486">
        <v>-0.0184476</v>
      </c>
      <c r="GS486">
        <v>0</v>
      </c>
      <c r="GT486">
        <v>28.9772</v>
      </c>
      <c r="GU486">
        <v>999.9</v>
      </c>
      <c r="GV486">
        <v>37.6</v>
      </c>
      <c r="GW486">
        <v>36.8</v>
      </c>
      <c r="GX486">
        <v>25.8575</v>
      </c>
      <c r="GY486">
        <v>63.3</v>
      </c>
      <c r="GZ486">
        <v>21.4303</v>
      </c>
      <c r="HA486">
        <v>2</v>
      </c>
      <c r="HB486">
        <v>0.489761</v>
      </c>
      <c r="HC486">
        <v>3.14045</v>
      </c>
      <c r="HD486">
        <v>20.3579</v>
      </c>
      <c r="HE486">
        <v>5.20801</v>
      </c>
      <c r="HF486">
        <v>12.0101</v>
      </c>
      <c r="HG486">
        <v>4.9842</v>
      </c>
      <c r="HH486">
        <v>3.286</v>
      </c>
      <c r="HI486">
        <v>9999</v>
      </c>
      <c r="HJ486">
        <v>9999</v>
      </c>
      <c r="HK486">
        <v>9999</v>
      </c>
      <c r="HL486">
        <v>222.8</v>
      </c>
      <c r="HM486">
        <v>1.86752</v>
      </c>
      <c r="HN486">
        <v>1.86659</v>
      </c>
      <c r="HO486">
        <v>1.86592</v>
      </c>
      <c r="HP486">
        <v>1.86584</v>
      </c>
      <c r="HQ486">
        <v>1.8677</v>
      </c>
      <c r="HR486">
        <v>1.87012</v>
      </c>
      <c r="HS486">
        <v>1.86875</v>
      </c>
      <c r="HT486">
        <v>1.87026</v>
      </c>
      <c r="HU486">
        <v>0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-7.35</v>
      </c>
      <c r="II486">
        <v>-0.152</v>
      </c>
      <c r="IJ486">
        <v>-2.516739542632623</v>
      </c>
      <c r="IK486">
        <v>-0.003475500162460642</v>
      </c>
      <c r="IL486">
        <v>1.125610701116577E-07</v>
      </c>
      <c r="IM486">
        <v>8.211969671259291E-12</v>
      </c>
      <c r="IN486">
        <v>-0.1937301274936507</v>
      </c>
      <c r="IO486">
        <v>-0.01384364534232655</v>
      </c>
      <c r="IP486">
        <v>0.00103161831321913</v>
      </c>
      <c r="IQ486">
        <v>-1.444183994753534E-05</v>
      </c>
      <c r="IR486">
        <v>3</v>
      </c>
      <c r="IS486">
        <v>2339</v>
      </c>
      <c r="IT486">
        <v>1</v>
      </c>
      <c r="IU486">
        <v>31</v>
      </c>
      <c r="IV486">
        <v>8578.299999999999</v>
      </c>
      <c r="IW486">
        <v>8578.299999999999</v>
      </c>
      <c r="IX486">
        <v>3.62305</v>
      </c>
      <c r="IY486">
        <v>2.20093</v>
      </c>
      <c r="IZ486">
        <v>1.94702</v>
      </c>
      <c r="JA486">
        <v>2.63428</v>
      </c>
      <c r="JB486">
        <v>2.19482</v>
      </c>
      <c r="JC486">
        <v>2.38525</v>
      </c>
      <c r="JD486">
        <v>40.6298</v>
      </c>
      <c r="JE486">
        <v>14.2283</v>
      </c>
      <c r="JF486">
        <v>18</v>
      </c>
      <c r="JG486">
        <v>536.25</v>
      </c>
      <c r="JH486">
        <v>774.641</v>
      </c>
      <c r="JI486">
        <v>24.9992</v>
      </c>
      <c r="JJ486">
        <v>33.4583</v>
      </c>
      <c r="JK486">
        <v>30.0001</v>
      </c>
      <c r="JL486">
        <v>33.3901</v>
      </c>
      <c r="JM486">
        <v>33.2941</v>
      </c>
      <c r="JN486">
        <v>72.50660000000001</v>
      </c>
      <c r="JO486">
        <v>34.4167</v>
      </c>
      <c r="JP486">
        <v>0</v>
      </c>
      <c r="JQ486">
        <v>25</v>
      </c>
      <c r="JR486">
        <v>1517.68</v>
      </c>
      <c r="JS486">
        <v>16.6551</v>
      </c>
      <c r="JT486">
        <v>99.77209999999999</v>
      </c>
      <c r="JU486">
        <v>99.75709999999999</v>
      </c>
    </row>
    <row r="487" spans="1:281">
      <c r="A487">
        <v>471</v>
      </c>
      <c r="B487">
        <v>1662657638.5</v>
      </c>
      <c r="C487">
        <v>6612.900000095367</v>
      </c>
      <c r="D487" t="s">
        <v>1368</v>
      </c>
      <c r="E487" t="s">
        <v>1369</v>
      </c>
      <c r="F487">
        <v>5</v>
      </c>
      <c r="G487" t="s">
        <v>999</v>
      </c>
      <c r="H487" t="s">
        <v>416</v>
      </c>
      <c r="I487">
        <v>1662657630.6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1554.611603120689</v>
      </c>
      <c r="AK487">
        <v>1496.972606060606</v>
      </c>
      <c r="AL487">
        <v>3.482321140306141</v>
      </c>
      <c r="AM487">
        <v>64.66516041558027</v>
      </c>
      <c r="AN487">
        <f>(AP487 - AO487 + DI487*1E3/(8.314*(DK487+273.15)) * AR487/DH487 * AQ487) * DH487/(100*CV487) * 1000/(1000 - AP487)</f>
        <v>0</v>
      </c>
      <c r="AO487">
        <v>16.51351320408866</v>
      </c>
      <c r="AP487">
        <v>21.91987636738906</v>
      </c>
      <c r="AQ487">
        <v>-0.0002156757292819325</v>
      </c>
      <c r="AR487">
        <v>93.32963312263985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1662657630.6</v>
      </c>
      <c r="DB487">
        <v>1439.1232</v>
      </c>
      <c r="DC487">
        <v>1512.8732</v>
      </c>
      <c r="DD487">
        <v>21.911444</v>
      </c>
      <c r="DE487">
        <v>16.512824</v>
      </c>
      <c r="DF487">
        <v>1446.4056</v>
      </c>
      <c r="DG487">
        <v>22.063528</v>
      </c>
      <c r="DH487">
        <v>500.005</v>
      </c>
      <c r="DI487">
        <v>90.68348</v>
      </c>
      <c r="DJ487">
        <v>0.09996262399999999</v>
      </c>
      <c r="DK487">
        <v>28.962708</v>
      </c>
      <c r="DL487">
        <v>28.676868</v>
      </c>
      <c r="DM487">
        <v>999.9</v>
      </c>
      <c r="DN487">
        <v>0</v>
      </c>
      <c r="DO487">
        <v>0</v>
      </c>
      <c r="DP487">
        <v>9998.074000000001</v>
      </c>
      <c r="DQ487">
        <v>0</v>
      </c>
      <c r="DR487">
        <v>156.19744</v>
      </c>
      <c r="DS487">
        <v>-73.750604</v>
      </c>
      <c r="DT487">
        <v>1471.3624</v>
      </c>
      <c r="DU487">
        <v>1538.2748</v>
      </c>
      <c r="DV487">
        <v>5.3986168</v>
      </c>
      <c r="DW487">
        <v>1512.8732</v>
      </c>
      <c r="DX487">
        <v>16.512824</v>
      </c>
      <c r="DY487">
        <v>1.9870056</v>
      </c>
      <c r="DZ487">
        <v>1.49744</v>
      </c>
      <c r="EA487">
        <v>17.341152</v>
      </c>
      <c r="EB487">
        <v>12.941976</v>
      </c>
      <c r="EC487">
        <v>1500.0472</v>
      </c>
      <c r="ED487">
        <v>0.9729968000000001</v>
      </c>
      <c r="EE487">
        <v>0.027003092</v>
      </c>
      <c r="EF487">
        <v>0</v>
      </c>
      <c r="EG487">
        <v>2.381296</v>
      </c>
      <c r="EH487">
        <v>0</v>
      </c>
      <c r="EI487">
        <v>15846.292</v>
      </c>
      <c r="EJ487">
        <v>12533.756</v>
      </c>
      <c r="EK487">
        <v>40.75</v>
      </c>
      <c r="EL487">
        <v>42.51736</v>
      </c>
      <c r="EM487">
        <v>41.25</v>
      </c>
      <c r="EN487">
        <v>41.56704</v>
      </c>
      <c r="EO487">
        <v>40.125</v>
      </c>
      <c r="EP487">
        <v>1459.5424</v>
      </c>
      <c r="EQ487">
        <v>40.502</v>
      </c>
      <c r="ER487">
        <v>0</v>
      </c>
      <c r="ES487">
        <v>1662657638.3</v>
      </c>
      <c r="ET487">
        <v>0</v>
      </c>
      <c r="EU487">
        <v>2.385968</v>
      </c>
      <c r="EV487">
        <v>0.1794845983819641</v>
      </c>
      <c r="EW487">
        <v>-192.800000265934</v>
      </c>
      <c r="EX487">
        <v>15844.948</v>
      </c>
      <c r="EY487">
        <v>15</v>
      </c>
      <c r="EZ487">
        <v>0</v>
      </c>
      <c r="FA487" t="s">
        <v>419</v>
      </c>
      <c r="FB487">
        <v>1662142938.1</v>
      </c>
      <c r="FC487">
        <v>1662142938.1</v>
      </c>
      <c r="FD487">
        <v>0</v>
      </c>
      <c r="FE487">
        <v>0.077</v>
      </c>
      <c r="FF487">
        <v>-0.133</v>
      </c>
      <c r="FG487">
        <v>-3.393</v>
      </c>
      <c r="FH487">
        <v>-0.24</v>
      </c>
      <c r="FI487">
        <v>419</v>
      </c>
      <c r="FJ487">
        <v>24</v>
      </c>
      <c r="FK487">
        <v>0.26</v>
      </c>
      <c r="FL487">
        <v>0.23</v>
      </c>
      <c r="FM487">
        <v>-73.57464146341464</v>
      </c>
      <c r="FN487">
        <v>-2.410948432055673</v>
      </c>
      <c r="FO487">
        <v>0.2883083545532033</v>
      </c>
      <c r="FP487">
        <v>0</v>
      </c>
      <c r="FQ487">
        <v>2.388044117647059</v>
      </c>
      <c r="FR487">
        <v>-0.03123453607133122</v>
      </c>
      <c r="FS487">
        <v>0.2485054943068504</v>
      </c>
      <c r="FT487">
        <v>1</v>
      </c>
      <c r="FU487">
        <v>5.421748780487805</v>
      </c>
      <c r="FV487">
        <v>-0.5094192334494787</v>
      </c>
      <c r="FW487">
        <v>0.05324962403142763</v>
      </c>
      <c r="FX487">
        <v>0</v>
      </c>
      <c r="FY487">
        <v>1</v>
      </c>
      <c r="FZ487">
        <v>3</v>
      </c>
      <c r="GA487" t="s">
        <v>426</v>
      </c>
      <c r="GB487">
        <v>2.97463</v>
      </c>
      <c r="GC487">
        <v>2.71569</v>
      </c>
      <c r="GD487">
        <v>0.21744</v>
      </c>
      <c r="GE487">
        <v>0.221145</v>
      </c>
      <c r="GF487">
        <v>0.099773</v>
      </c>
      <c r="GG487">
        <v>0.0802595</v>
      </c>
      <c r="GH487">
        <v>24514</v>
      </c>
      <c r="GI487">
        <v>24519.8</v>
      </c>
      <c r="GJ487">
        <v>29166.4</v>
      </c>
      <c r="GK487">
        <v>29155.1</v>
      </c>
      <c r="GL487">
        <v>34820.1</v>
      </c>
      <c r="GM487">
        <v>35638</v>
      </c>
      <c r="GN487">
        <v>41106.6</v>
      </c>
      <c r="GO487">
        <v>41529.9</v>
      </c>
      <c r="GP487">
        <v>1.89557</v>
      </c>
      <c r="GQ487">
        <v>2.24375</v>
      </c>
      <c r="GR487">
        <v>-0.0184327</v>
      </c>
      <c r="GS487">
        <v>0</v>
      </c>
      <c r="GT487">
        <v>28.9759</v>
      </c>
      <c r="GU487">
        <v>999.9</v>
      </c>
      <c r="GV487">
        <v>37.6</v>
      </c>
      <c r="GW487">
        <v>36.8</v>
      </c>
      <c r="GX487">
        <v>25.8576</v>
      </c>
      <c r="GY487">
        <v>63.17</v>
      </c>
      <c r="GZ487">
        <v>21.3181</v>
      </c>
      <c r="HA487">
        <v>2</v>
      </c>
      <c r="HB487">
        <v>0.489751</v>
      </c>
      <c r="HC487">
        <v>3.13887</v>
      </c>
      <c r="HD487">
        <v>20.358</v>
      </c>
      <c r="HE487">
        <v>5.20875</v>
      </c>
      <c r="HF487">
        <v>12.0099</v>
      </c>
      <c r="HG487">
        <v>4.9846</v>
      </c>
      <c r="HH487">
        <v>3.28623</v>
      </c>
      <c r="HI487">
        <v>9999</v>
      </c>
      <c r="HJ487">
        <v>9999</v>
      </c>
      <c r="HK487">
        <v>9999</v>
      </c>
      <c r="HL487">
        <v>222.8</v>
      </c>
      <c r="HM487">
        <v>1.86752</v>
      </c>
      <c r="HN487">
        <v>1.86659</v>
      </c>
      <c r="HO487">
        <v>1.86592</v>
      </c>
      <c r="HP487">
        <v>1.86584</v>
      </c>
      <c r="HQ487">
        <v>1.86771</v>
      </c>
      <c r="HR487">
        <v>1.87012</v>
      </c>
      <c r="HS487">
        <v>1.86875</v>
      </c>
      <c r="HT487">
        <v>1.87026</v>
      </c>
      <c r="HU487">
        <v>0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-7.37</v>
      </c>
      <c r="II487">
        <v>-0.1519</v>
      </c>
      <c r="IJ487">
        <v>-2.516739542632623</v>
      </c>
      <c r="IK487">
        <v>-0.003475500162460642</v>
      </c>
      <c r="IL487">
        <v>1.125610701116577E-07</v>
      </c>
      <c r="IM487">
        <v>8.211969671259291E-12</v>
      </c>
      <c r="IN487">
        <v>-0.1937301274936507</v>
      </c>
      <c r="IO487">
        <v>-0.01384364534232655</v>
      </c>
      <c r="IP487">
        <v>0.00103161831321913</v>
      </c>
      <c r="IQ487">
        <v>-1.444183994753534E-05</v>
      </c>
      <c r="IR487">
        <v>3</v>
      </c>
      <c r="IS487">
        <v>2339</v>
      </c>
      <c r="IT487">
        <v>1</v>
      </c>
      <c r="IU487">
        <v>31</v>
      </c>
      <c r="IV487">
        <v>8578.299999999999</v>
      </c>
      <c r="IW487">
        <v>8578.299999999999</v>
      </c>
      <c r="IX487">
        <v>3.65234</v>
      </c>
      <c r="IY487">
        <v>2.20337</v>
      </c>
      <c r="IZ487">
        <v>1.94702</v>
      </c>
      <c r="JA487">
        <v>2.62939</v>
      </c>
      <c r="JB487">
        <v>2.19482</v>
      </c>
      <c r="JC487">
        <v>2.3877</v>
      </c>
      <c r="JD487">
        <v>40.6298</v>
      </c>
      <c r="JE487">
        <v>14.2283</v>
      </c>
      <c r="JF487">
        <v>18</v>
      </c>
      <c r="JG487">
        <v>536.3200000000001</v>
      </c>
      <c r="JH487">
        <v>774.836</v>
      </c>
      <c r="JI487">
        <v>24.9991</v>
      </c>
      <c r="JJ487">
        <v>33.4595</v>
      </c>
      <c r="JK487">
        <v>30</v>
      </c>
      <c r="JL487">
        <v>33.3901</v>
      </c>
      <c r="JM487">
        <v>33.2941</v>
      </c>
      <c r="JN487">
        <v>72.496</v>
      </c>
      <c r="JO487">
        <v>34.4167</v>
      </c>
      <c r="JP487">
        <v>0</v>
      </c>
      <c r="JQ487">
        <v>25</v>
      </c>
      <c r="JR487">
        <v>1524.36</v>
      </c>
      <c r="JS487">
        <v>16.6669</v>
      </c>
      <c r="JT487">
        <v>99.77290000000001</v>
      </c>
      <c r="JU487">
        <v>99.7573</v>
      </c>
    </row>
    <row r="488" spans="1:281">
      <c r="A488">
        <v>472</v>
      </c>
      <c r="B488">
        <v>1662657643.5</v>
      </c>
      <c r="C488">
        <v>6617.900000095367</v>
      </c>
      <c r="D488" t="s">
        <v>1370</v>
      </c>
      <c r="E488" t="s">
        <v>1371</v>
      </c>
      <c r="F488">
        <v>5</v>
      </c>
      <c r="G488" t="s">
        <v>999</v>
      </c>
      <c r="H488" t="s">
        <v>416</v>
      </c>
      <c r="I488">
        <v>1662657635.826923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1567.04162145166</v>
      </c>
      <c r="AK488">
        <v>1512.307090909091</v>
      </c>
      <c r="AL488">
        <v>2.924060485075345</v>
      </c>
      <c r="AM488">
        <v>64.66516041558027</v>
      </c>
      <c r="AN488">
        <f>(AP488 - AO488 + DI488*1E3/(8.314*(DK488+273.15)) * AR488/DH488 * AQ488) * DH488/(100*CV488) * 1000/(1000 - AP488)</f>
        <v>0</v>
      </c>
      <c r="AO488">
        <v>16.60920595057293</v>
      </c>
      <c r="AP488">
        <v>21.93378854489165</v>
      </c>
      <c r="AQ488">
        <v>0.005182861560798203</v>
      </c>
      <c r="AR488">
        <v>93.32963312263985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1662657635.826923</v>
      </c>
      <c r="DB488">
        <v>1456.562307692308</v>
      </c>
      <c r="DC488">
        <v>1528.766923076923</v>
      </c>
      <c r="DD488">
        <v>21.91778846153846</v>
      </c>
      <c r="DE488">
        <v>16.56497692307692</v>
      </c>
      <c r="DF488">
        <v>1463.898846153846</v>
      </c>
      <c r="DG488">
        <v>22.06981153846154</v>
      </c>
      <c r="DH488">
        <v>499.9990769230769</v>
      </c>
      <c r="DI488">
        <v>90.68303846153846</v>
      </c>
      <c r="DJ488">
        <v>0.1000382461538461</v>
      </c>
      <c r="DK488">
        <v>28.96143461538461</v>
      </c>
      <c r="DL488">
        <v>28.67688846153846</v>
      </c>
      <c r="DM488">
        <v>999.9000000000001</v>
      </c>
      <c r="DN488">
        <v>0</v>
      </c>
      <c r="DO488">
        <v>0</v>
      </c>
      <c r="DP488">
        <v>9993.630000000001</v>
      </c>
      <c r="DQ488">
        <v>0</v>
      </c>
      <c r="DR488">
        <v>155.8642307692308</v>
      </c>
      <c r="DS488">
        <v>-72.20484615384615</v>
      </c>
      <c r="DT488">
        <v>1489.202692307692</v>
      </c>
      <c r="DU488">
        <v>1554.517307692308</v>
      </c>
      <c r="DV488">
        <v>5.352811923076923</v>
      </c>
      <c r="DW488">
        <v>1528.766923076923</v>
      </c>
      <c r="DX488">
        <v>16.56497692307692</v>
      </c>
      <c r="DY488">
        <v>1.987571538461538</v>
      </c>
      <c r="DZ488">
        <v>1.502161923076923</v>
      </c>
      <c r="EA488">
        <v>17.34566153846154</v>
      </c>
      <c r="EB488">
        <v>12.99012307692308</v>
      </c>
      <c r="EC488">
        <v>1500.014615384615</v>
      </c>
      <c r="ED488">
        <v>0.9729967307692309</v>
      </c>
      <c r="EE488">
        <v>0.02700316538461538</v>
      </c>
      <c r="EF488">
        <v>0</v>
      </c>
      <c r="EG488">
        <v>2.32195</v>
      </c>
      <c r="EH488">
        <v>0</v>
      </c>
      <c r="EI488">
        <v>15829.21538461538</v>
      </c>
      <c r="EJ488">
        <v>12533.48461538462</v>
      </c>
      <c r="EK488">
        <v>40.75</v>
      </c>
      <c r="EL488">
        <v>42.50476923076923</v>
      </c>
      <c r="EM488">
        <v>41.25</v>
      </c>
      <c r="EN488">
        <v>41.56442307692306</v>
      </c>
      <c r="EO488">
        <v>40.125</v>
      </c>
      <c r="EP488">
        <v>1459.511923076923</v>
      </c>
      <c r="EQ488">
        <v>40.50076923076923</v>
      </c>
      <c r="ER488">
        <v>0</v>
      </c>
      <c r="ES488">
        <v>1662657643.7</v>
      </c>
      <c r="ET488">
        <v>0</v>
      </c>
      <c r="EU488">
        <v>2.315526923076923</v>
      </c>
      <c r="EV488">
        <v>-1.109411979749629</v>
      </c>
      <c r="EW488">
        <v>-204.2974360966757</v>
      </c>
      <c r="EX488">
        <v>15828.18846153846</v>
      </c>
      <c r="EY488">
        <v>15</v>
      </c>
      <c r="EZ488">
        <v>0</v>
      </c>
      <c r="FA488" t="s">
        <v>419</v>
      </c>
      <c r="FB488">
        <v>1662142938.1</v>
      </c>
      <c r="FC488">
        <v>1662142938.1</v>
      </c>
      <c r="FD488">
        <v>0</v>
      </c>
      <c r="FE488">
        <v>0.077</v>
      </c>
      <c r="FF488">
        <v>-0.133</v>
      </c>
      <c r="FG488">
        <v>-3.393</v>
      </c>
      <c r="FH488">
        <v>-0.24</v>
      </c>
      <c r="FI488">
        <v>419</v>
      </c>
      <c r="FJ488">
        <v>24</v>
      </c>
      <c r="FK488">
        <v>0.26</v>
      </c>
      <c r="FL488">
        <v>0.23</v>
      </c>
      <c r="FM488">
        <v>-72.7094</v>
      </c>
      <c r="FN488">
        <v>14.55258461538465</v>
      </c>
      <c r="FO488">
        <v>2.005899573383473</v>
      </c>
      <c r="FP488">
        <v>0</v>
      </c>
      <c r="FQ488">
        <v>2.337023529411764</v>
      </c>
      <c r="FR488">
        <v>-0.6308174238599904</v>
      </c>
      <c r="FS488">
        <v>0.2441036412707949</v>
      </c>
      <c r="FT488">
        <v>1</v>
      </c>
      <c r="FU488">
        <v>5.3772485</v>
      </c>
      <c r="FV488">
        <v>-0.5573171482176436</v>
      </c>
      <c r="FW488">
        <v>0.05594267908091276</v>
      </c>
      <c r="FX488">
        <v>0</v>
      </c>
      <c r="FY488">
        <v>1</v>
      </c>
      <c r="FZ488">
        <v>3</v>
      </c>
      <c r="GA488" t="s">
        <v>426</v>
      </c>
      <c r="GB488">
        <v>2.97458</v>
      </c>
      <c r="GC488">
        <v>2.71583</v>
      </c>
      <c r="GD488">
        <v>0.218753</v>
      </c>
      <c r="GE488">
        <v>0.220683</v>
      </c>
      <c r="GF488">
        <v>0.099803</v>
      </c>
      <c r="GG488">
        <v>0.0802713</v>
      </c>
      <c r="GH488">
        <v>24472.8</v>
      </c>
      <c r="GI488">
        <v>24534.3</v>
      </c>
      <c r="GJ488">
        <v>29166.5</v>
      </c>
      <c r="GK488">
        <v>29155.1</v>
      </c>
      <c r="GL488">
        <v>34819.1</v>
      </c>
      <c r="GM488">
        <v>35637.3</v>
      </c>
      <c r="GN488">
        <v>41106.8</v>
      </c>
      <c r="GO488">
        <v>41529.7</v>
      </c>
      <c r="GP488">
        <v>1.8952</v>
      </c>
      <c r="GQ488">
        <v>2.24363</v>
      </c>
      <c r="GR488">
        <v>-0.0183322</v>
      </c>
      <c r="GS488">
        <v>0</v>
      </c>
      <c r="GT488">
        <v>28.9716</v>
      </c>
      <c r="GU488">
        <v>999.9</v>
      </c>
      <c r="GV488">
        <v>37.6</v>
      </c>
      <c r="GW488">
        <v>36.8</v>
      </c>
      <c r="GX488">
        <v>25.8601</v>
      </c>
      <c r="GY488">
        <v>63.27</v>
      </c>
      <c r="GZ488">
        <v>21.3261</v>
      </c>
      <c r="HA488">
        <v>2</v>
      </c>
      <c r="HB488">
        <v>0.489629</v>
      </c>
      <c r="HC488">
        <v>3.13645</v>
      </c>
      <c r="HD488">
        <v>20.3582</v>
      </c>
      <c r="HE488">
        <v>5.2095</v>
      </c>
      <c r="HF488">
        <v>12.0099</v>
      </c>
      <c r="HG488">
        <v>4.9849</v>
      </c>
      <c r="HH488">
        <v>3.28648</v>
      </c>
      <c r="HI488">
        <v>9999</v>
      </c>
      <c r="HJ488">
        <v>9999</v>
      </c>
      <c r="HK488">
        <v>9999</v>
      </c>
      <c r="HL488">
        <v>222.8</v>
      </c>
      <c r="HM488">
        <v>1.86752</v>
      </c>
      <c r="HN488">
        <v>1.86656</v>
      </c>
      <c r="HO488">
        <v>1.86593</v>
      </c>
      <c r="HP488">
        <v>1.86585</v>
      </c>
      <c r="HQ488">
        <v>1.86771</v>
      </c>
      <c r="HR488">
        <v>1.87012</v>
      </c>
      <c r="HS488">
        <v>1.86875</v>
      </c>
      <c r="HT488">
        <v>1.87025</v>
      </c>
      <c r="HU488">
        <v>0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-7.41</v>
      </c>
      <c r="II488">
        <v>-0.1518</v>
      </c>
      <c r="IJ488">
        <v>-2.516739542632623</v>
      </c>
      <c r="IK488">
        <v>-0.003475500162460642</v>
      </c>
      <c r="IL488">
        <v>1.125610701116577E-07</v>
      </c>
      <c r="IM488">
        <v>8.211969671259291E-12</v>
      </c>
      <c r="IN488">
        <v>-0.1937301274936507</v>
      </c>
      <c r="IO488">
        <v>-0.01384364534232655</v>
      </c>
      <c r="IP488">
        <v>0.00103161831321913</v>
      </c>
      <c r="IQ488">
        <v>-1.444183994753534E-05</v>
      </c>
      <c r="IR488">
        <v>3</v>
      </c>
      <c r="IS488">
        <v>2339</v>
      </c>
      <c r="IT488">
        <v>1</v>
      </c>
      <c r="IU488">
        <v>31</v>
      </c>
      <c r="IV488">
        <v>8578.4</v>
      </c>
      <c r="IW488">
        <v>8578.4</v>
      </c>
      <c r="IX488">
        <v>3.45947</v>
      </c>
      <c r="IY488">
        <v>0.930176</v>
      </c>
      <c r="IZ488">
        <v>1.94702</v>
      </c>
      <c r="JA488">
        <v>2.62939</v>
      </c>
      <c r="JB488">
        <v>2.19482</v>
      </c>
      <c r="JC488">
        <v>2.38525</v>
      </c>
      <c r="JD488">
        <v>40.6298</v>
      </c>
      <c r="JE488">
        <v>14.2371</v>
      </c>
      <c r="JF488">
        <v>18</v>
      </c>
      <c r="JG488">
        <v>536.0700000000001</v>
      </c>
      <c r="JH488">
        <v>774.7140000000001</v>
      </c>
      <c r="JI488">
        <v>24.9993</v>
      </c>
      <c r="JJ488">
        <v>33.4609</v>
      </c>
      <c r="JK488">
        <v>30.0002</v>
      </c>
      <c r="JL488">
        <v>33.3917</v>
      </c>
      <c r="JM488">
        <v>33.2941</v>
      </c>
      <c r="JN488">
        <v>68.69029999999999</v>
      </c>
      <c r="JO488">
        <v>34.4167</v>
      </c>
      <c r="JP488">
        <v>0</v>
      </c>
      <c r="JQ488">
        <v>25</v>
      </c>
      <c r="JR488">
        <v>1537.74</v>
      </c>
      <c r="JS488">
        <v>16.6969</v>
      </c>
      <c r="JT488">
        <v>99.77330000000001</v>
      </c>
      <c r="JU488">
        <v>99.7569</v>
      </c>
    </row>
    <row r="489" spans="1:281">
      <c r="A489">
        <v>473</v>
      </c>
      <c r="B489">
        <v>1662657648.5</v>
      </c>
      <c r="C489">
        <v>6622.900000095367</v>
      </c>
      <c r="D489" t="s">
        <v>1372</v>
      </c>
      <c r="E489" t="s">
        <v>1373</v>
      </c>
      <c r="F489">
        <v>5</v>
      </c>
      <c r="G489" t="s">
        <v>999</v>
      </c>
      <c r="H489" t="s">
        <v>416</v>
      </c>
      <c r="I489">
        <v>1662657641.153846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1476.397732440099</v>
      </c>
      <c r="AK489">
        <v>1486.44606060606</v>
      </c>
      <c r="AL489">
        <v>-8.09797237773169</v>
      </c>
      <c r="AM489">
        <v>64.66516041558027</v>
      </c>
      <c r="AN489">
        <f>(AP489 - AO489 + DI489*1E3/(8.314*(DK489+273.15)) * AR489/DH489 * AQ489) * DH489/(100*CV489) * 1000/(1000 - AP489)</f>
        <v>0</v>
      </c>
      <c r="AO489">
        <v>16.61380756476631</v>
      </c>
      <c r="AP489">
        <v>21.92290030959753</v>
      </c>
      <c r="AQ489">
        <v>0.0006212669515769525</v>
      </c>
      <c r="AR489">
        <v>93.32963312263985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1662657641.153846</v>
      </c>
      <c r="DB489">
        <v>1468.280769230769</v>
      </c>
      <c r="DC489">
        <v>1509.946538461538</v>
      </c>
      <c r="DD489">
        <v>21.92422692307692</v>
      </c>
      <c r="DE489">
        <v>16.60260384615385</v>
      </c>
      <c r="DF489">
        <v>1475.653846153846</v>
      </c>
      <c r="DG489">
        <v>22.07618076923077</v>
      </c>
      <c r="DH489">
        <v>500.0581153846154</v>
      </c>
      <c r="DI489">
        <v>90.68287307692307</v>
      </c>
      <c r="DJ489">
        <v>0.1001229153846154</v>
      </c>
      <c r="DK489">
        <v>28.95792692307693</v>
      </c>
      <c r="DL489">
        <v>28.67654615384616</v>
      </c>
      <c r="DM489">
        <v>999.9000000000001</v>
      </c>
      <c r="DN489">
        <v>0</v>
      </c>
      <c r="DO489">
        <v>0</v>
      </c>
      <c r="DP489">
        <v>9997.858846153846</v>
      </c>
      <c r="DQ489">
        <v>0</v>
      </c>
      <c r="DR489">
        <v>155.6471538461539</v>
      </c>
      <c r="DS489">
        <v>-41.66644076923077</v>
      </c>
      <c r="DT489">
        <v>1501.194230769231</v>
      </c>
      <c r="DU489">
        <v>1535.439615384615</v>
      </c>
      <c r="DV489">
        <v>5.321622307692309</v>
      </c>
      <c r="DW489">
        <v>1509.946538461538</v>
      </c>
      <c r="DX489">
        <v>16.60260384615385</v>
      </c>
      <c r="DY489">
        <v>1.988152307692308</v>
      </c>
      <c r="DZ489">
        <v>1.505571153846154</v>
      </c>
      <c r="EA489">
        <v>17.35028076923077</v>
      </c>
      <c r="EB489">
        <v>13.02485384615385</v>
      </c>
      <c r="EC489">
        <v>1500.018076923077</v>
      </c>
      <c r="ED489">
        <v>0.9729971153846153</v>
      </c>
      <c r="EE489">
        <v>0.02700275769230769</v>
      </c>
      <c r="EF489">
        <v>0</v>
      </c>
      <c r="EG489">
        <v>2.296269230769231</v>
      </c>
      <c r="EH489">
        <v>0</v>
      </c>
      <c r="EI489">
        <v>15811.93846153846</v>
      </c>
      <c r="EJ489">
        <v>12533.51153846154</v>
      </c>
      <c r="EK489">
        <v>40.75</v>
      </c>
      <c r="EL489">
        <v>42.50476923076923</v>
      </c>
      <c r="EM489">
        <v>41.25</v>
      </c>
      <c r="EN489">
        <v>41.56684615384615</v>
      </c>
      <c r="EO489">
        <v>40.125</v>
      </c>
      <c r="EP489">
        <v>1459.516923076923</v>
      </c>
      <c r="EQ489">
        <v>40.50038461538462</v>
      </c>
      <c r="ER489">
        <v>0</v>
      </c>
      <c r="ES489">
        <v>1662657648.5</v>
      </c>
      <c r="ET489">
        <v>0</v>
      </c>
      <c r="EU489">
        <v>2.274453846153846</v>
      </c>
      <c r="EV489">
        <v>-0.4073367598054443</v>
      </c>
      <c r="EW489">
        <v>-221.9658118327114</v>
      </c>
      <c r="EX489">
        <v>15811.75769230769</v>
      </c>
      <c r="EY489">
        <v>15</v>
      </c>
      <c r="EZ489">
        <v>0</v>
      </c>
      <c r="FA489" t="s">
        <v>419</v>
      </c>
      <c r="FB489">
        <v>1662142938.1</v>
      </c>
      <c r="FC489">
        <v>1662142938.1</v>
      </c>
      <c r="FD489">
        <v>0</v>
      </c>
      <c r="FE489">
        <v>0.077</v>
      </c>
      <c r="FF489">
        <v>-0.133</v>
      </c>
      <c r="FG489">
        <v>-3.393</v>
      </c>
      <c r="FH489">
        <v>-0.24</v>
      </c>
      <c r="FI489">
        <v>419</v>
      </c>
      <c r="FJ489">
        <v>24</v>
      </c>
      <c r="FK489">
        <v>0.26</v>
      </c>
      <c r="FL489">
        <v>0.23</v>
      </c>
      <c r="FM489">
        <v>-56.0408965</v>
      </c>
      <c r="FN489">
        <v>259.4699016135086</v>
      </c>
      <c r="FO489">
        <v>35.73801773731271</v>
      </c>
      <c r="FP489">
        <v>0</v>
      </c>
      <c r="FQ489">
        <v>2.314258823529411</v>
      </c>
      <c r="FR489">
        <v>-0.3061604332538621</v>
      </c>
      <c r="FS489">
        <v>0.2385131962283984</v>
      </c>
      <c r="FT489">
        <v>1</v>
      </c>
      <c r="FU489">
        <v>5.34912175</v>
      </c>
      <c r="FV489">
        <v>-0.3776538461538568</v>
      </c>
      <c r="FW489">
        <v>0.04155693629753635</v>
      </c>
      <c r="FX489">
        <v>0</v>
      </c>
      <c r="FY489">
        <v>1</v>
      </c>
      <c r="FZ489">
        <v>3</v>
      </c>
      <c r="GA489" t="s">
        <v>426</v>
      </c>
      <c r="GB489">
        <v>2.97477</v>
      </c>
      <c r="GC489">
        <v>2.71572</v>
      </c>
      <c r="GD489">
        <v>0.215989</v>
      </c>
      <c r="GE489">
        <v>0.217272</v>
      </c>
      <c r="GF489">
        <v>0.0997705</v>
      </c>
      <c r="GG489">
        <v>0.080288</v>
      </c>
      <c r="GH489">
        <v>24559.1</v>
      </c>
      <c r="GI489">
        <v>24641.7</v>
      </c>
      <c r="GJ489">
        <v>29165.8</v>
      </c>
      <c r="GK489">
        <v>29154.6</v>
      </c>
      <c r="GL489">
        <v>34819.4</v>
      </c>
      <c r="GM489">
        <v>35636.3</v>
      </c>
      <c r="GN489">
        <v>41105.7</v>
      </c>
      <c r="GO489">
        <v>41529.4</v>
      </c>
      <c r="GP489">
        <v>1.89533</v>
      </c>
      <c r="GQ489">
        <v>2.2438</v>
      </c>
      <c r="GR489">
        <v>-0.0175908</v>
      </c>
      <c r="GS489">
        <v>0</v>
      </c>
      <c r="GT489">
        <v>28.966</v>
      </c>
      <c r="GU489">
        <v>999.9</v>
      </c>
      <c r="GV489">
        <v>37.6</v>
      </c>
      <c r="GW489">
        <v>36.8</v>
      </c>
      <c r="GX489">
        <v>25.8571</v>
      </c>
      <c r="GY489">
        <v>63.31</v>
      </c>
      <c r="GZ489">
        <v>21.1899</v>
      </c>
      <c r="HA489">
        <v>2</v>
      </c>
      <c r="HB489">
        <v>0.489703</v>
      </c>
      <c r="HC489">
        <v>3.13371</v>
      </c>
      <c r="HD489">
        <v>20.3595</v>
      </c>
      <c r="HE489">
        <v>5.21579</v>
      </c>
      <c r="HF489">
        <v>12.0101</v>
      </c>
      <c r="HG489">
        <v>4.9869</v>
      </c>
      <c r="HH489">
        <v>3.28755</v>
      </c>
      <c r="HI489">
        <v>9999</v>
      </c>
      <c r="HJ489">
        <v>9999</v>
      </c>
      <c r="HK489">
        <v>9999</v>
      </c>
      <c r="HL489">
        <v>222.8</v>
      </c>
      <c r="HM489">
        <v>1.86752</v>
      </c>
      <c r="HN489">
        <v>1.86655</v>
      </c>
      <c r="HO489">
        <v>1.86593</v>
      </c>
      <c r="HP489">
        <v>1.86584</v>
      </c>
      <c r="HQ489">
        <v>1.86769</v>
      </c>
      <c r="HR489">
        <v>1.87012</v>
      </c>
      <c r="HS489">
        <v>1.86875</v>
      </c>
      <c r="HT489">
        <v>1.87022</v>
      </c>
      <c r="HU489">
        <v>0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-7.32</v>
      </c>
      <c r="II489">
        <v>-0.152</v>
      </c>
      <c r="IJ489">
        <v>-2.516739542632623</v>
      </c>
      <c r="IK489">
        <v>-0.003475500162460642</v>
      </c>
      <c r="IL489">
        <v>1.125610701116577E-07</v>
      </c>
      <c r="IM489">
        <v>8.211969671259291E-12</v>
      </c>
      <c r="IN489">
        <v>-0.1937301274936507</v>
      </c>
      <c r="IO489">
        <v>-0.01384364534232655</v>
      </c>
      <c r="IP489">
        <v>0.00103161831321913</v>
      </c>
      <c r="IQ489">
        <v>-1.444183994753534E-05</v>
      </c>
      <c r="IR489">
        <v>3</v>
      </c>
      <c r="IS489">
        <v>2339</v>
      </c>
      <c r="IT489">
        <v>1</v>
      </c>
      <c r="IU489">
        <v>31</v>
      </c>
      <c r="IV489">
        <v>8578.5</v>
      </c>
      <c r="IW489">
        <v>8578.5</v>
      </c>
      <c r="IX489">
        <v>3.61694</v>
      </c>
      <c r="IY489">
        <v>2.20581</v>
      </c>
      <c r="IZ489">
        <v>1.94702</v>
      </c>
      <c r="JA489">
        <v>2.62695</v>
      </c>
      <c r="JB489">
        <v>2.19482</v>
      </c>
      <c r="JC489">
        <v>2.38281</v>
      </c>
      <c r="JD489">
        <v>40.6298</v>
      </c>
      <c r="JE489">
        <v>14.2283</v>
      </c>
      <c r="JF489">
        <v>18</v>
      </c>
      <c r="JG489">
        <v>536.17</v>
      </c>
      <c r="JH489">
        <v>774.885</v>
      </c>
      <c r="JI489">
        <v>24.9993</v>
      </c>
      <c r="JJ489">
        <v>33.4609</v>
      </c>
      <c r="JK489">
        <v>30</v>
      </c>
      <c r="JL489">
        <v>33.3931</v>
      </c>
      <c r="JM489">
        <v>33.2941</v>
      </c>
      <c r="JN489">
        <v>72.55159999999999</v>
      </c>
      <c r="JO489">
        <v>34.1446</v>
      </c>
      <c r="JP489">
        <v>0</v>
      </c>
      <c r="JQ489">
        <v>25</v>
      </c>
      <c r="JR489">
        <v>1557.78</v>
      </c>
      <c r="JS489">
        <v>16.7451</v>
      </c>
      <c r="JT489">
        <v>99.77070000000001</v>
      </c>
      <c r="JU489">
        <v>99.75579999999999</v>
      </c>
    </row>
    <row r="490" spans="1:281">
      <c r="A490">
        <v>474</v>
      </c>
      <c r="B490">
        <v>1662657653.5</v>
      </c>
      <c r="C490">
        <v>6627.900000095367</v>
      </c>
      <c r="D490" t="s">
        <v>1374</v>
      </c>
      <c r="E490" t="s">
        <v>1375</v>
      </c>
      <c r="F490">
        <v>5</v>
      </c>
      <c r="G490" t="s">
        <v>999</v>
      </c>
      <c r="H490" t="s">
        <v>416</v>
      </c>
      <c r="I490">
        <v>1662657646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1554.421838718539</v>
      </c>
      <c r="AK490">
        <v>1491.780787878787</v>
      </c>
      <c r="AL490">
        <v>3.895891682553859</v>
      </c>
      <c r="AM490">
        <v>64.66516041558027</v>
      </c>
      <c r="AN490">
        <f>(AP490 - AO490 + DI490*1E3/(8.314*(DK490+273.15)) * AR490/DH490 * AQ490) * DH490/(100*CV490) * 1000/(1000 - AP490)</f>
        <v>0</v>
      </c>
      <c r="AO490">
        <v>16.61250805517286</v>
      </c>
      <c r="AP490">
        <v>21.91609742002066</v>
      </c>
      <c r="AQ490">
        <v>-0.0006378342700572459</v>
      </c>
      <c r="AR490">
        <v>93.32963312263985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1662657646</v>
      </c>
      <c r="DB490">
        <v>1465.544074074074</v>
      </c>
      <c r="DC490">
        <v>1510.873333333333</v>
      </c>
      <c r="DD490">
        <v>21.92547777777777</v>
      </c>
      <c r="DE490">
        <v>16.62413703703704</v>
      </c>
      <c r="DF490">
        <v>1472.908888888889</v>
      </c>
      <c r="DG490">
        <v>22.07742222222222</v>
      </c>
      <c r="DH490">
        <v>500.0529999999999</v>
      </c>
      <c r="DI490">
        <v>90.68274814814815</v>
      </c>
      <c r="DJ490">
        <v>0.1000983407407407</v>
      </c>
      <c r="DK490">
        <v>28.95446296296296</v>
      </c>
      <c r="DL490">
        <v>28.67719259259259</v>
      </c>
      <c r="DM490">
        <v>999.9000000000001</v>
      </c>
      <c r="DN490">
        <v>0</v>
      </c>
      <c r="DO490">
        <v>0</v>
      </c>
      <c r="DP490">
        <v>9997.495925925927</v>
      </c>
      <c r="DQ490">
        <v>0</v>
      </c>
      <c r="DR490">
        <v>155.5040740740741</v>
      </c>
      <c r="DS490">
        <v>-45.32946148148148</v>
      </c>
      <c r="DT490">
        <v>1498.397777777778</v>
      </c>
      <c r="DU490">
        <v>1536.417037037037</v>
      </c>
      <c r="DV490">
        <v>5.301338148148148</v>
      </c>
      <c r="DW490">
        <v>1510.873333333333</v>
      </c>
      <c r="DX490">
        <v>16.62413703703704</v>
      </c>
      <c r="DY490">
        <v>1.988263333333333</v>
      </c>
      <c r="DZ490">
        <v>1.507522592592593</v>
      </c>
      <c r="EA490">
        <v>17.35117037037037</v>
      </c>
      <c r="EB490">
        <v>13.04467407407407</v>
      </c>
      <c r="EC490">
        <v>1500.005925925926</v>
      </c>
      <c r="ED490">
        <v>0.9729968518518519</v>
      </c>
      <c r="EE490">
        <v>0.02700303703703703</v>
      </c>
      <c r="EF490">
        <v>0</v>
      </c>
      <c r="EG490">
        <v>2.304159259259259</v>
      </c>
      <c r="EH490">
        <v>0</v>
      </c>
      <c r="EI490">
        <v>15781.64814814815</v>
      </c>
      <c r="EJ490">
        <v>12533.41481481482</v>
      </c>
      <c r="EK490">
        <v>40.75</v>
      </c>
      <c r="EL490">
        <v>42.5</v>
      </c>
      <c r="EM490">
        <v>41.25</v>
      </c>
      <c r="EN490">
        <v>41.56666666666666</v>
      </c>
      <c r="EO490">
        <v>40.125</v>
      </c>
      <c r="EP490">
        <v>1459.505185185185</v>
      </c>
      <c r="EQ490">
        <v>40.50074074074074</v>
      </c>
      <c r="ER490">
        <v>0</v>
      </c>
      <c r="ES490">
        <v>1662657653.3</v>
      </c>
      <c r="ET490">
        <v>0</v>
      </c>
      <c r="EU490">
        <v>2.273380769230769</v>
      </c>
      <c r="EV490">
        <v>0.5281128164655928</v>
      </c>
      <c r="EW490">
        <v>-423.8974361586296</v>
      </c>
      <c r="EX490">
        <v>15782.62307692308</v>
      </c>
      <c r="EY490">
        <v>15</v>
      </c>
      <c r="EZ490">
        <v>0</v>
      </c>
      <c r="FA490" t="s">
        <v>419</v>
      </c>
      <c r="FB490">
        <v>1662142938.1</v>
      </c>
      <c r="FC490">
        <v>1662142938.1</v>
      </c>
      <c r="FD490">
        <v>0</v>
      </c>
      <c r="FE490">
        <v>0.077</v>
      </c>
      <c r="FF490">
        <v>-0.133</v>
      </c>
      <c r="FG490">
        <v>-3.393</v>
      </c>
      <c r="FH490">
        <v>-0.24</v>
      </c>
      <c r="FI490">
        <v>419</v>
      </c>
      <c r="FJ490">
        <v>24</v>
      </c>
      <c r="FK490">
        <v>0.26</v>
      </c>
      <c r="FL490">
        <v>0.23</v>
      </c>
      <c r="FM490">
        <v>-53.63471609756098</v>
      </c>
      <c r="FN490">
        <v>102.8712702439025</v>
      </c>
      <c r="FO490">
        <v>38.17150985037649</v>
      </c>
      <c r="FP490">
        <v>0</v>
      </c>
      <c r="FQ490">
        <v>2.294902941176471</v>
      </c>
      <c r="FR490">
        <v>0.04306340156384082</v>
      </c>
      <c r="FS490">
        <v>0.2317047493550842</v>
      </c>
      <c r="FT490">
        <v>1</v>
      </c>
      <c r="FU490">
        <v>5.316346341463415</v>
      </c>
      <c r="FV490">
        <v>-0.2654905923344939</v>
      </c>
      <c r="FW490">
        <v>0.03141024283426976</v>
      </c>
      <c r="FX490">
        <v>0</v>
      </c>
      <c r="FY490">
        <v>1</v>
      </c>
      <c r="FZ490">
        <v>3</v>
      </c>
      <c r="GA490" t="s">
        <v>426</v>
      </c>
      <c r="GB490">
        <v>2.97442</v>
      </c>
      <c r="GC490">
        <v>2.71558</v>
      </c>
      <c r="GD490">
        <v>0.216973</v>
      </c>
      <c r="GE490">
        <v>0.221618</v>
      </c>
      <c r="GF490">
        <v>0.0997524</v>
      </c>
      <c r="GG490">
        <v>0.08045289999999999</v>
      </c>
      <c r="GH490">
        <v>24528.7</v>
      </c>
      <c r="GI490">
        <v>24504.6</v>
      </c>
      <c r="GJ490">
        <v>29166.4</v>
      </c>
      <c r="GK490">
        <v>29154.8</v>
      </c>
      <c r="GL490">
        <v>34820.7</v>
      </c>
      <c r="GM490">
        <v>35630.2</v>
      </c>
      <c r="GN490">
        <v>41106.3</v>
      </c>
      <c r="GO490">
        <v>41529.6</v>
      </c>
      <c r="GP490">
        <v>1.89513</v>
      </c>
      <c r="GQ490">
        <v>2.24397</v>
      </c>
      <c r="GR490">
        <v>-0.0173002</v>
      </c>
      <c r="GS490">
        <v>0</v>
      </c>
      <c r="GT490">
        <v>28.961</v>
      </c>
      <c r="GU490">
        <v>999.9</v>
      </c>
      <c r="GV490">
        <v>37.6</v>
      </c>
      <c r="GW490">
        <v>36.8</v>
      </c>
      <c r="GX490">
        <v>25.8592</v>
      </c>
      <c r="GY490">
        <v>63.35</v>
      </c>
      <c r="GZ490">
        <v>21.242</v>
      </c>
      <c r="HA490">
        <v>2</v>
      </c>
      <c r="HB490">
        <v>0.489736</v>
      </c>
      <c r="HC490">
        <v>3.12945</v>
      </c>
      <c r="HD490">
        <v>20.3594</v>
      </c>
      <c r="HE490">
        <v>5.21519</v>
      </c>
      <c r="HF490">
        <v>12.0099</v>
      </c>
      <c r="HG490">
        <v>4.9867</v>
      </c>
      <c r="HH490">
        <v>3.28755</v>
      </c>
      <c r="HI490">
        <v>9999</v>
      </c>
      <c r="HJ490">
        <v>9999</v>
      </c>
      <c r="HK490">
        <v>9999</v>
      </c>
      <c r="HL490">
        <v>222.8</v>
      </c>
      <c r="HM490">
        <v>1.86752</v>
      </c>
      <c r="HN490">
        <v>1.86658</v>
      </c>
      <c r="HO490">
        <v>1.86589</v>
      </c>
      <c r="HP490">
        <v>1.86584</v>
      </c>
      <c r="HQ490">
        <v>1.86773</v>
      </c>
      <c r="HR490">
        <v>1.87012</v>
      </c>
      <c r="HS490">
        <v>1.86876</v>
      </c>
      <c r="HT490">
        <v>1.87024</v>
      </c>
      <c r="HU490">
        <v>0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-7.35</v>
      </c>
      <c r="II490">
        <v>-0.1521</v>
      </c>
      <c r="IJ490">
        <v>-2.516739542632623</v>
      </c>
      <c r="IK490">
        <v>-0.003475500162460642</v>
      </c>
      <c r="IL490">
        <v>1.125610701116577E-07</v>
      </c>
      <c r="IM490">
        <v>8.211969671259291E-12</v>
      </c>
      <c r="IN490">
        <v>-0.1937301274936507</v>
      </c>
      <c r="IO490">
        <v>-0.01384364534232655</v>
      </c>
      <c r="IP490">
        <v>0.00103161831321913</v>
      </c>
      <c r="IQ490">
        <v>-1.444183994753534E-05</v>
      </c>
      <c r="IR490">
        <v>3</v>
      </c>
      <c r="IS490">
        <v>2339</v>
      </c>
      <c r="IT490">
        <v>1</v>
      </c>
      <c r="IU490">
        <v>31</v>
      </c>
      <c r="IV490">
        <v>8578.6</v>
      </c>
      <c r="IW490">
        <v>8578.6</v>
      </c>
      <c r="IX490">
        <v>3.66943</v>
      </c>
      <c r="IY490">
        <v>2.21436</v>
      </c>
      <c r="IZ490">
        <v>1.94702</v>
      </c>
      <c r="JA490">
        <v>2.63306</v>
      </c>
      <c r="JB490">
        <v>2.19482</v>
      </c>
      <c r="JC490">
        <v>2.36328</v>
      </c>
      <c r="JD490">
        <v>40.6298</v>
      </c>
      <c r="JE490">
        <v>14.2283</v>
      </c>
      <c r="JF490">
        <v>18</v>
      </c>
      <c r="JG490">
        <v>536.03</v>
      </c>
      <c r="JH490">
        <v>775.056</v>
      </c>
      <c r="JI490">
        <v>24.9992</v>
      </c>
      <c r="JJ490">
        <v>33.4617</v>
      </c>
      <c r="JK490">
        <v>30.0001</v>
      </c>
      <c r="JL490">
        <v>33.3931</v>
      </c>
      <c r="JM490">
        <v>33.2941</v>
      </c>
      <c r="JN490">
        <v>73.43680000000001</v>
      </c>
      <c r="JO490">
        <v>33.8583</v>
      </c>
      <c r="JP490">
        <v>0</v>
      </c>
      <c r="JQ490">
        <v>25</v>
      </c>
      <c r="JR490">
        <v>1571.15</v>
      </c>
      <c r="JS490">
        <v>16.7816</v>
      </c>
      <c r="JT490">
        <v>99.77249999999999</v>
      </c>
      <c r="JU490">
        <v>99.7565</v>
      </c>
    </row>
    <row r="491" spans="1:281">
      <c r="A491">
        <v>475</v>
      </c>
      <c r="B491">
        <v>1662657658.5</v>
      </c>
      <c r="C491">
        <v>6632.900000095367</v>
      </c>
      <c r="D491" t="s">
        <v>1376</v>
      </c>
      <c r="E491" t="s">
        <v>1377</v>
      </c>
      <c r="F491">
        <v>5</v>
      </c>
      <c r="G491" t="s">
        <v>999</v>
      </c>
      <c r="H491" t="s">
        <v>416</v>
      </c>
      <c r="I491">
        <v>1662657650.714286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1579.949122725799</v>
      </c>
      <c r="AK491">
        <v>1515.224727272726</v>
      </c>
      <c r="AL491">
        <v>4.851322450121502</v>
      </c>
      <c r="AM491">
        <v>64.66516041558027</v>
      </c>
      <c r="AN491">
        <f>(AP491 - AO491 + DI491*1E3/(8.314*(DK491+273.15)) * AR491/DH491 * AQ491) * DH491/(100*CV491) * 1000/(1000 - AP491)</f>
        <v>0</v>
      </c>
      <c r="AO491">
        <v>16.66329792711067</v>
      </c>
      <c r="AP491">
        <v>21.91892187822498</v>
      </c>
      <c r="AQ491">
        <v>-0.0001004198397060612</v>
      </c>
      <c r="AR491">
        <v>93.32963312263985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1662657650.714286</v>
      </c>
      <c r="DB491">
        <v>1465.685714285714</v>
      </c>
      <c r="DC491">
        <v>1516.592142857143</v>
      </c>
      <c r="DD491">
        <v>21.92160357142857</v>
      </c>
      <c r="DE491">
        <v>16.65395714285714</v>
      </c>
      <c r="DF491">
        <v>1473.050714285714</v>
      </c>
      <c r="DG491">
        <v>22.07358928571428</v>
      </c>
      <c r="DH491">
        <v>500.0596428571429</v>
      </c>
      <c r="DI491">
        <v>90.68244642857142</v>
      </c>
      <c r="DJ491">
        <v>0.1000905714285714</v>
      </c>
      <c r="DK491">
        <v>28.94961785714286</v>
      </c>
      <c r="DL491">
        <v>28.67576428571429</v>
      </c>
      <c r="DM491">
        <v>999.9000000000002</v>
      </c>
      <c r="DN491">
        <v>0</v>
      </c>
      <c r="DO491">
        <v>0</v>
      </c>
      <c r="DP491">
        <v>9997.516785714284</v>
      </c>
      <c r="DQ491">
        <v>0</v>
      </c>
      <c r="DR491">
        <v>155.4529642857143</v>
      </c>
      <c r="DS491">
        <v>-50.90719142857143</v>
      </c>
      <c r="DT491">
        <v>1498.536071428571</v>
      </c>
      <c r="DU491">
        <v>1542.280714285714</v>
      </c>
      <c r="DV491">
        <v>5.267649285714286</v>
      </c>
      <c r="DW491">
        <v>1516.592142857143</v>
      </c>
      <c r="DX491">
        <v>16.65395714285714</v>
      </c>
      <c r="DY491">
        <v>1.987905357142857</v>
      </c>
      <c r="DZ491">
        <v>1.510221428571429</v>
      </c>
      <c r="EA491">
        <v>17.34832142857143</v>
      </c>
      <c r="EB491">
        <v>13.07199642857143</v>
      </c>
      <c r="EC491">
        <v>1500.008214285714</v>
      </c>
      <c r="ED491">
        <v>0.9729969642857144</v>
      </c>
      <c r="EE491">
        <v>0.02700291785714285</v>
      </c>
      <c r="EF491">
        <v>0</v>
      </c>
      <c r="EG491">
        <v>2.309371428571429</v>
      </c>
      <c r="EH491">
        <v>0</v>
      </c>
      <c r="EI491">
        <v>15752.44285714286</v>
      </c>
      <c r="EJ491">
        <v>12533.43928571428</v>
      </c>
      <c r="EK491">
        <v>40.75</v>
      </c>
      <c r="EL491">
        <v>42.5</v>
      </c>
      <c r="EM491">
        <v>41.25</v>
      </c>
      <c r="EN491">
        <v>41.56649999999998</v>
      </c>
      <c r="EO491">
        <v>40.125</v>
      </c>
      <c r="EP491">
        <v>1459.5075</v>
      </c>
      <c r="EQ491">
        <v>40.50071428571429</v>
      </c>
      <c r="ER491">
        <v>0</v>
      </c>
      <c r="ES491">
        <v>1662657658.7</v>
      </c>
      <c r="ET491">
        <v>0</v>
      </c>
      <c r="EU491">
        <v>2.2968</v>
      </c>
      <c r="EV491">
        <v>-0.4626692388821834</v>
      </c>
      <c r="EW491">
        <v>-414.3384616130087</v>
      </c>
      <c r="EX491">
        <v>15748.336</v>
      </c>
      <c r="EY491">
        <v>15</v>
      </c>
      <c r="EZ491">
        <v>0</v>
      </c>
      <c r="FA491" t="s">
        <v>419</v>
      </c>
      <c r="FB491">
        <v>1662142938.1</v>
      </c>
      <c r="FC491">
        <v>1662142938.1</v>
      </c>
      <c r="FD491">
        <v>0</v>
      </c>
      <c r="FE491">
        <v>0.077</v>
      </c>
      <c r="FF491">
        <v>-0.133</v>
      </c>
      <c r="FG491">
        <v>-3.393</v>
      </c>
      <c r="FH491">
        <v>-0.24</v>
      </c>
      <c r="FI491">
        <v>419</v>
      </c>
      <c r="FJ491">
        <v>24</v>
      </c>
      <c r="FK491">
        <v>0.26</v>
      </c>
      <c r="FL491">
        <v>0.23</v>
      </c>
      <c r="FM491">
        <v>-55.92750649999999</v>
      </c>
      <c r="FN491">
        <v>-139.5521099437147</v>
      </c>
      <c r="FO491">
        <v>40.24180414379614</v>
      </c>
      <c r="FP491">
        <v>0</v>
      </c>
      <c r="FQ491">
        <v>2.270923529411764</v>
      </c>
      <c r="FR491">
        <v>0.2432574465803876</v>
      </c>
      <c r="FS491">
        <v>0.2359220385421764</v>
      </c>
      <c r="FT491">
        <v>1</v>
      </c>
      <c r="FU491">
        <v>5.280593250000001</v>
      </c>
      <c r="FV491">
        <v>-0.424445966228889</v>
      </c>
      <c r="FW491">
        <v>0.04531988506094756</v>
      </c>
      <c r="FX491">
        <v>0</v>
      </c>
      <c r="FY491">
        <v>1</v>
      </c>
      <c r="FZ491">
        <v>3</v>
      </c>
      <c r="GA491" t="s">
        <v>426</v>
      </c>
      <c r="GB491">
        <v>2.97469</v>
      </c>
      <c r="GC491">
        <v>2.71564</v>
      </c>
      <c r="GD491">
        <v>0.219101</v>
      </c>
      <c r="GE491">
        <v>0.223527</v>
      </c>
      <c r="GF491">
        <v>0.0997712</v>
      </c>
      <c r="GG491">
        <v>0.0808045</v>
      </c>
      <c r="GH491">
        <v>24462.2</v>
      </c>
      <c r="GI491">
        <v>24444.2</v>
      </c>
      <c r="GJ491">
        <v>29166.9</v>
      </c>
      <c r="GK491">
        <v>29154.8</v>
      </c>
      <c r="GL491">
        <v>34820.8</v>
      </c>
      <c r="GM491">
        <v>35616.1</v>
      </c>
      <c r="GN491">
        <v>41107.3</v>
      </c>
      <c r="GO491">
        <v>41529.1</v>
      </c>
      <c r="GP491">
        <v>1.89545</v>
      </c>
      <c r="GQ491">
        <v>2.24402</v>
      </c>
      <c r="GR491">
        <v>-0.0177436</v>
      </c>
      <c r="GS491">
        <v>0</v>
      </c>
      <c r="GT491">
        <v>28.9536</v>
      </c>
      <c r="GU491">
        <v>999.9</v>
      </c>
      <c r="GV491">
        <v>37.6</v>
      </c>
      <c r="GW491">
        <v>36.8</v>
      </c>
      <c r="GX491">
        <v>25.8586</v>
      </c>
      <c r="GY491">
        <v>63.27</v>
      </c>
      <c r="GZ491">
        <v>21.0617</v>
      </c>
      <c r="HA491">
        <v>2</v>
      </c>
      <c r="HB491">
        <v>0.489367</v>
      </c>
      <c r="HC491">
        <v>3.1237</v>
      </c>
      <c r="HD491">
        <v>20.3595</v>
      </c>
      <c r="HE491">
        <v>5.21594</v>
      </c>
      <c r="HF491">
        <v>12.0099</v>
      </c>
      <c r="HG491">
        <v>4.98675</v>
      </c>
      <c r="HH491">
        <v>3.28765</v>
      </c>
      <c r="HI491">
        <v>9999</v>
      </c>
      <c r="HJ491">
        <v>9999</v>
      </c>
      <c r="HK491">
        <v>9999</v>
      </c>
      <c r="HL491">
        <v>222.8</v>
      </c>
      <c r="HM491">
        <v>1.86752</v>
      </c>
      <c r="HN491">
        <v>1.86658</v>
      </c>
      <c r="HO491">
        <v>1.8659</v>
      </c>
      <c r="HP491">
        <v>1.86584</v>
      </c>
      <c r="HQ491">
        <v>1.8677</v>
      </c>
      <c r="HR491">
        <v>1.87012</v>
      </c>
      <c r="HS491">
        <v>1.86876</v>
      </c>
      <c r="HT491">
        <v>1.87024</v>
      </c>
      <c r="HU491">
        <v>0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-7.42</v>
      </c>
      <c r="II491">
        <v>-0.152</v>
      </c>
      <c r="IJ491">
        <v>-2.516739542632623</v>
      </c>
      <c r="IK491">
        <v>-0.003475500162460642</v>
      </c>
      <c r="IL491">
        <v>1.125610701116577E-07</v>
      </c>
      <c r="IM491">
        <v>8.211969671259291E-12</v>
      </c>
      <c r="IN491">
        <v>-0.1937301274936507</v>
      </c>
      <c r="IO491">
        <v>-0.01384364534232655</v>
      </c>
      <c r="IP491">
        <v>0.00103161831321913</v>
      </c>
      <c r="IQ491">
        <v>-1.444183994753534E-05</v>
      </c>
      <c r="IR491">
        <v>3</v>
      </c>
      <c r="IS491">
        <v>2339</v>
      </c>
      <c r="IT491">
        <v>1</v>
      </c>
      <c r="IU491">
        <v>31</v>
      </c>
      <c r="IV491">
        <v>8578.700000000001</v>
      </c>
      <c r="IW491">
        <v>8578.700000000001</v>
      </c>
      <c r="IX491">
        <v>3.69873</v>
      </c>
      <c r="IY491">
        <v>2.20337</v>
      </c>
      <c r="IZ491">
        <v>1.94702</v>
      </c>
      <c r="JA491">
        <v>2.63428</v>
      </c>
      <c r="JB491">
        <v>2.19482</v>
      </c>
      <c r="JC491">
        <v>2.38281</v>
      </c>
      <c r="JD491">
        <v>40.6298</v>
      </c>
      <c r="JE491">
        <v>14.2459</v>
      </c>
      <c r="JF491">
        <v>18</v>
      </c>
      <c r="JG491">
        <v>536.2569999999999</v>
      </c>
      <c r="JH491">
        <v>775.105</v>
      </c>
      <c r="JI491">
        <v>24.9988</v>
      </c>
      <c r="JJ491">
        <v>33.4639</v>
      </c>
      <c r="JK491">
        <v>30.0001</v>
      </c>
      <c r="JL491">
        <v>33.3931</v>
      </c>
      <c r="JM491">
        <v>33.2941</v>
      </c>
      <c r="JN491">
        <v>74.1356</v>
      </c>
      <c r="JO491">
        <v>33.8583</v>
      </c>
      <c r="JP491">
        <v>0</v>
      </c>
      <c r="JQ491">
        <v>25</v>
      </c>
      <c r="JR491">
        <v>1591.22</v>
      </c>
      <c r="JS491">
        <v>16.8134</v>
      </c>
      <c r="JT491">
        <v>99.7745</v>
      </c>
      <c r="JU491">
        <v>99.7557</v>
      </c>
    </row>
    <row r="492" spans="1:281">
      <c r="A492">
        <v>476</v>
      </c>
      <c r="B492">
        <v>1662658277.6</v>
      </c>
      <c r="C492">
        <v>7252</v>
      </c>
      <c r="D492" t="s">
        <v>1378</v>
      </c>
      <c r="E492" t="s">
        <v>1379</v>
      </c>
      <c r="F492">
        <v>5</v>
      </c>
      <c r="G492" t="s">
        <v>1380</v>
      </c>
      <c r="H492" t="s">
        <v>416</v>
      </c>
      <c r="I492">
        <v>1662658269.849999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427.4324752696416</v>
      </c>
      <c r="AK492">
        <v>411.0555151515152</v>
      </c>
      <c r="AL492">
        <v>0.02352856174987788</v>
      </c>
      <c r="AM492">
        <v>64.66151262712441</v>
      </c>
      <c r="AN492">
        <f>(AP492 - AO492 + DI492*1E3/(8.314*(DK492+273.15)) * AR492/DH492 * AQ492) * DH492/(100*CV492) * 1000/(1000 - AP492)</f>
        <v>0</v>
      </c>
      <c r="AO492">
        <v>17.30377073398575</v>
      </c>
      <c r="AP492">
        <v>22.33269122807018</v>
      </c>
      <c r="AQ492">
        <v>-3.903905890090999E-05</v>
      </c>
      <c r="AR492">
        <v>93.92265074001138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1662658269.849999</v>
      </c>
      <c r="DB492">
        <v>401.7943333333333</v>
      </c>
      <c r="DC492">
        <v>419.9995</v>
      </c>
      <c r="DD492">
        <v>22.30756999999999</v>
      </c>
      <c r="DE492">
        <v>17.28266666666667</v>
      </c>
      <c r="DF492">
        <v>405.7020333333334</v>
      </c>
      <c r="DG492">
        <v>22.45548666666667</v>
      </c>
      <c r="DH492">
        <v>500.0094666666666</v>
      </c>
      <c r="DI492">
        <v>90.66361666666668</v>
      </c>
      <c r="DJ492">
        <v>0.10002353</v>
      </c>
      <c r="DK492">
        <v>29.23369666666667</v>
      </c>
      <c r="DL492">
        <v>29.17871333333334</v>
      </c>
      <c r="DM492">
        <v>999.9000000000002</v>
      </c>
      <c r="DN492">
        <v>0</v>
      </c>
      <c r="DO492">
        <v>0</v>
      </c>
      <c r="DP492">
        <v>10000.44666666667</v>
      </c>
      <c r="DQ492">
        <v>0</v>
      </c>
      <c r="DR492">
        <v>263.4419333333333</v>
      </c>
      <c r="DS492">
        <v>-18.20510333333334</v>
      </c>
      <c r="DT492">
        <v>410.9618333333333</v>
      </c>
      <c r="DU492">
        <v>427.3858000000001</v>
      </c>
      <c r="DV492">
        <v>5.024893</v>
      </c>
      <c r="DW492">
        <v>419.9995</v>
      </c>
      <c r="DX492">
        <v>17.28266666666667</v>
      </c>
      <c r="DY492">
        <v>2.022484333333333</v>
      </c>
      <c r="DZ492">
        <v>1.566909</v>
      </c>
      <c r="EA492">
        <v>17.62146333333333</v>
      </c>
      <c r="EB492">
        <v>13.63713666666666</v>
      </c>
      <c r="EC492">
        <v>1500.002666666666</v>
      </c>
      <c r="ED492">
        <v>0.9730066666666665</v>
      </c>
      <c r="EE492">
        <v>0.02699315333333334</v>
      </c>
      <c r="EF492">
        <v>0</v>
      </c>
      <c r="EG492">
        <v>2.441226666666667</v>
      </c>
      <c r="EH492">
        <v>0</v>
      </c>
      <c r="EI492">
        <v>12140.80333333334</v>
      </c>
      <c r="EJ492">
        <v>12533.43333333334</v>
      </c>
      <c r="EK492">
        <v>41.54546666666665</v>
      </c>
      <c r="EL492">
        <v>43.33299999999999</v>
      </c>
      <c r="EM492">
        <v>42.05786666666665</v>
      </c>
      <c r="EN492">
        <v>42.5</v>
      </c>
      <c r="EO492">
        <v>40.8666</v>
      </c>
      <c r="EP492">
        <v>1459.512666666667</v>
      </c>
      <c r="EQ492">
        <v>40.49</v>
      </c>
      <c r="ER492">
        <v>0</v>
      </c>
      <c r="ES492">
        <v>1662658277.9</v>
      </c>
      <c r="ET492">
        <v>0</v>
      </c>
      <c r="EU492">
        <v>2.39514</v>
      </c>
      <c r="EV492">
        <v>-1.137984605535526</v>
      </c>
      <c r="EW492">
        <v>-36.57692306291626</v>
      </c>
      <c r="EX492">
        <v>12139.96</v>
      </c>
      <c r="EY492">
        <v>15</v>
      </c>
      <c r="EZ492">
        <v>0</v>
      </c>
      <c r="FA492" t="s">
        <v>419</v>
      </c>
      <c r="FB492">
        <v>1662142938.1</v>
      </c>
      <c r="FC492">
        <v>1662142938.1</v>
      </c>
      <c r="FD492">
        <v>0</v>
      </c>
      <c r="FE492">
        <v>0.077</v>
      </c>
      <c r="FF492">
        <v>-0.133</v>
      </c>
      <c r="FG492">
        <v>-3.393</v>
      </c>
      <c r="FH492">
        <v>-0.24</v>
      </c>
      <c r="FI492">
        <v>419</v>
      </c>
      <c r="FJ492">
        <v>24</v>
      </c>
      <c r="FK492">
        <v>0.26</v>
      </c>
      <c r="FL492">
        <v>0.23</v>
      </c>
      <c r="FM492">
        <v>-18.2080512195122</v>
      </c>
      <c r="FN492">
        <v>0.03650294161813324</v>
      </c>
      <c r="FO492">
        <v>0.03279510762108639</v>
      </c>
      <c r="FP492">
        <v>1</v>
      </c>
      <c r="FQ492">
        <v>2.406882352941177</v>
      </c>
      <c r="FR492">
        <v>-0.5240366651462023</v>
      </c>
      <c r="FS492">
        <v>0.2519679280134773</v>
      </c>
      <c r="FT492">
        <v>1</v>
      </c>
      <c r="FU492">
        <v>5.04547487804878</v>
      </c>
      <c r="FV492">
        <v>-0.3778541025897321</v>
      </c>
      <c r="FW492">
        <v>0.03954568837291328</v>
      </c>
      <c r="FX492">
        <v>0</v>
      </c>
      <c r="FY492">
        <v>2</v>
      </c>
      <c r="FZ492">
        <v>3</v>
      </c>
      <c r="GA492" t="s">
        <v>420</v>
      </c>
      <c r="GB492">
        <v>2.97388</v>
      </c>
      <c r="GC492">
        <v>2.71543</v>
      </c>
      <c r="GD492">
        <v>0.0905604</v>
      </c>
      <c r="GE492">
        <v>0.0920673</v>
      </c>
      <c r="GF492">
        <v>0.100983</v>
      </c>
      <c r="GG492">
        <v>0.08272880000000001</v>
      </c>
      <c r="GH492">
        <v>28480</v>
      </c>
      <c r="GI492">
        <v>28573.7</v>
      </c>
      <c r="GJ492">
        <v>29150</v>
      </c>
      <c r="GK492">
        <v>29136.3</v>
      </c>
      <c r="GL492">
        <v>34751.9</v>
      </c>
      <c r="GM492">
        <v>35517.2</v>
      </c>
      <c r="GN492">
        <v>41083.3</v>
      </c>
      <c r="GO492">
        <v>41503.7</v>
      </c>
      <c r="GP492">
        <v>1.89193</v>
      </c>
      <c r="GQ492">
        <v>2.23657</v>
      </c>
      <c r="GR492">
        <v>-0.0106394</v>
      </c>
      <c r="GS492">
        <v>0</v>
      </c>
      <c r="GT492">
        <v>29.3645</v>
      </c>
      <c r="GU492">
        <v>999.9</v>
      </c>
      <c r="GV492">
        <v>36.5</v>
      </c>
      <c r="GW492">
        <v>37.1</v>
      </c>
      <c r="GX492">
        <v>25.5222</v>
      </c>
      <c r="GY492">
        <v>63.2765</v>
      </c>
      <c r="GZ492">
        <v>21.1058</v>
      </c>
      <c r="HA492">
        <v>2</v>
      </c>
      <c r="HB492">
        <v>0.520582</v>
      </c>
      <c r="HC492">
        <v>3.4689</v>
      </c>
      <c r="HD492">
        <v>20.3541</v>
      </c>
      <c r="HE492">
        <v>5.22028</v>
      </c>
      <c r="HF492">
        <v>12.0108</v>
      </c>
      <c r="HG492">
        <v>4.9884</v>
      </c>
      <c r="HH492">
        <v>3.28833</v>
      </c>
      <c r="HI492">
        <v>9999</v>
      </c>
      <c r="HJ492">
        <v>9999</v>
      </c>
      <c r="HK492">
        <v>9999</v>
      </c>
      <c r="HL492">
        <v>223</v>
      </c>
      <c r="HM492">
        <v>1.86752</v>
      </c>
      <c r="HN492">
        <v>1.86659</v>
      </c>
      <c r="HO492">
        <v>1.86591</v>
      </c>
      <c r="HP492">
        <v>1.86584</v>
      </c>
      <c r="HQ492">
        <v>1.86771</v>
      </c>
      <c r="HR492">
        <v>1.87012</v>
      </c>
      <c r="HS492">
        <v>1.86876</v>
      </c>
      <c r="HT492">
        <v>1.87023</v>
      </c>
      <c r="HU492">
        <v>0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-3.909</v>
      </c>
      <c r="II492">
        <v>-0.1476</v>
      </c>
      <c r="IJ492">
        <v>-2.516739542632623</v>
      </c>
      <c r="IK492">
        <v>-0.003475500162460642</v>
      </c>
      <c r="IL492">
        <v>1.125610701116577E-07</v>
      </c>
      <c r="IM492">
        <v>8.211969671259291E-12</v>
      </c>
      <c r="IN492">
        <v>-0.1937301274936507</v>
      </c>
      <c r="IO492">
        <v>-0.01384364534232655</v>
      </c>
      <c r="IP492">
        <v>0.00103161831321913</v>
      </c>
      <c r="IQ492">
        <v>-1.444183994753534E-05</v>
      </c>
      <c r="IR492">
        <v>3</v>
      </c>
      <c r="IS492">
        <v>2339</v>
      </c>
      <c r="IT492">
        <v>1</v>
      </c>
      <c r="IU492">
        <v>31</v>
      </c>
      <c r="IV492">
        <v>8589</v>
      </c>
      <c r="IW492">
        <v>8589</v>
      </c>
      <c r="IX492">
        <v>1.29883</v>
      </c>
      <c r="IY492">
        <v>2.22534</v>
      </c>
      <c r="IZ492">
        <v>1.94702</v>
      </c>
      <c r="JA492">
        <v>2.63184</v>
      </c>
      <c r="JB492">
        <v>2.19482</v>
      </c>
      <c r="JC492">
        <v>2.38647</v>
      </c>
      <c r="JD492">
        <v>40.8093</v>
      </c>
      <c r="JE492">
        <v>14.132</v>
      </c>
      <c r="JF492">
        <v>18</v>
      </c>
      <c r="JG492">
        <v>536.006</v>
      </c>
      <c r="JH492">
        <v>771.245</v>
      </c>
      <c r="JI492">
        <v>25.0014</v>
      </c>
      <c r="JJ492">
        <v>33.7629</v>
      </c>
      <c r="JK492">
        <v>30.0007</v>
      </c>
      <c r="JL492">
        <v>33.6627</v>
      </c>
      <c r="JM492">
        <v>33.5678</v>
      </c>
      <c r="JN492">
        <v>25.9869</v>
      </c>
      <c r="JO492">
        <v>30.78</v>
      </c>
      <c r="JP492">
        <v>0</v>
      </c>
      <c r="JQ492">
        <v>25</v>
      </c>
      <c r="JR492">
        <v>413.326</v>
      </c>
      <c r="JS492">
        <v>17.3403</v>
      </c>
      <c r="JT492">
        <v>99.7166</v>
      </c>
      <c r="JU492">
        <v>99.69370000000001</v>
      </c>
    </row>
    <row r="493" spans="1:281">
      <c r="A493">
        <v>477</v>
      </c>
      <c r="B493">
        <v>1662658282.6</v>
      </c>
      <c r="C493">
        <v>7257</v>
      </c>
      <c r="D493" t="s">
        <v>1381</v>
      </c>
      <c r="E493" t="s">
        <v>1382</v>
      </c>
      <c r="F493">
        <v>5</v>
      </c>
      <c r="G493" t="s">
        <v>1380</v>
      </c>
      <c r="H493" t="s">
        <v>416</v>
      </c>
      <c r="I493">
        <v>1662658274.755172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427.3559834405609</v>
      </c>
      <c r="AK493">
        <v>410.9627272727274</v>
      </c>
      <c r="AL493">
        <v>-0.0259625556882418</v>
      </c>
      <c r="AM493">
        <v>64.66151262712441</v>
      </c>
      <c r="AN493">
        <f>(AP493 - AO493 + DI493*1E3/(8.314*(DK493+273.15)) * AR493/DH493 * AQ493) * DH493/(100*CV493) * 1000/(1000 - AP493)</f>
        <v>0</v>
      </c>
      <c r="AO493">
        <v>17.34547459167669</v>
      </c>
      <c r="AP493">
        <v>22.34714767801859</v>
      </c>
      <c r="AQ493">
        <v>0.007018438125263502</v>
      </c>
      <c r="AR493">
        <v>93.92265074001138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1662658274.755172</v>
      </c>
      <c r="DB493">
        <v>401.8132413793104</v>
      </c>
      <c r="DC493">
        <v>419.8056206896551</v>
      </c>
      <c r="DD493">
        <v>22.32065172413794</v>
      </c>
      <c r="DE493">
        <v>17.31588620689655</v>
      </c>
      <c r="DF493">
        <v>405.721</v>
      </c>
      <c r="DG493">
        <v>22.4684275862069</v>
      </c>
      <c r="DH493">
        <v>499.9725862068966</v>
      </c>
      <c r="DI493">
        <v>90.66396896551724</v>
      </c>
      <c r="DJ493">
        <v>0.09993487931034484</v>
      </c>
      <c r="DK493">
        <v>29.23763103448276</v>
      </c>
      <c r="DL493">
        <v>29.18497931034483</v>
      </c>
      <c r="DM493">
        <v>999.9000000000002</v>
      </c>
      <c r="DN493">
        <v>0</v>
      </c>
      <c r="DO493">
        <v>0</v>
      </c>
      <c r="DP493">
        <v>10000.08448275862</v>
      </c>
      <c r="DQ493">
        <v>0</v>
      </c>
      <c r="DR493">
        <v>264.7144827586207</v>
      </c>
      <c r="DS493">
        <v>-17.99236206896552</v>
      </c>
      <c r="DT493">
        <v>410.9866206896552</v>
      </c>
      <c r="DU493">
        <v>427.2029999999999</v>
      </c>
      <c r="DV493">
        <v>5.004752068965518</v>
      </c>
      <c r="DW493">
        <v>419.8056206896551</v>
      </c>
      <c r="DX493">
        <v>17.31588620689655</v>
      </c>
      <c r="DY493">
        <v>2.023677931034483</v>
      </c>
      <c r="DZ493">
        <v>1.569926896551724</v>
      </c>
      <c r="EA493">
        <v>17.63081379310345</v>
      </c>
      <c r="EB493">
        <v>13.66672413793103</v>
      </c>
      <c r="EC493">
        <v>1499.991724137931</v>
      </c>
      <c r="ED493">
        <v>0.9730068275862066</v>
      </c>
      <c r="EE493">
        <v>0.0269929827586207</v>
      </c>
      <c r="EF493">
        <v>0</v>
      </c>
      <c r="EG493">
        <v>2.415868965517241</v>
      </c>
      <c r="EH493">
        <v>0</v>
      </c>
      <c r="EI493">
        <v>12139.25862068966</v>
      </c>
      <c r="EJ493">
        <v>12533.34137931034</v>
      </c>
      <c r="EK493">
        <v>41.56199999999998</v>
      </c>
      <c r="EL493">
        <v>43.34458620689654</v>
      </c>
      <c r="EM493">
        <v>42.06199999999998</v>
      </c>
      <c r="EN493">
        <v>42.50427586206896</v>
      </c>
      <c r="EO493">
        <v>40.875</v>
      </c>
      <c r="EP493">
        <v>1459.501724137931</v>
      </c>
      <c r="EQ493">
        <v>40.49</v>
      </c>
      <c r="ER493">
        <v>0</v>
      </c>
      <c r="ES493">
        <v>1662658282.7</v>
      </c>
      <c r="ET493">
        <v>0</v>
      </c>
      <c r="EU493">
        <v>2.363656</v>
      </c>
      <c r="EV493">
        <v>-0.1454692124005975</v>
      </c>
      <c r="EW493">
        <v>19.32307676780216</v>
      </c>
      <c r="EX493">
        <v>12139.1</v>
      </c>
      <c r="EY493">
        <v>15</v>
      </c>
      <c r="EZ493">
        <v>0</v>
      </c>
      <c r="FA493" t="s">
        <v>419</v>
      </c>
      <c r="FB493">
        <v>1662142938.1</v>
      </c>
      <c r="FC493">
        <v>1662142938.1</v>
      </c>
      <c r="FD493">
        <v>0</v>
      </c>
      <c r="FE493">
        <v>0.077</v>
      </c>
      <c r="FF493">
        <v>-0.133</v>
      </c>
      <c r="FG493">
        <v>-3.393</v>
      </c>
      <c r="FH493">
        <v>-0.24</v>
      </c>
      <c r="FI493">
        <v>419</v>
      </c>
      <c r="FJ493">
        <v>24</v>
      </c>
      <c r="FK493">
        <v>0.26</v>
      </c>
      <c r="FL493">
        <v>0.23</v>
      </c>
      <c r="FM493">
        <v>-18.048345</v>
      </c>
      <c r="FN493">
        <v>2.565872420262664</v>
      </c>
      <c r="FO493">
        <v>0.4319739673579881</v>
      </c>
      <c r="FP493">
        <v>0</v>
      </c>
      <c r="FQ493">
        <v>2.403517647058823</v>
      </c>
      <c r="FR493">
        <v>-0.5558410947388502</v>
      </c>
      <c r="FS493">
        <v>0.2466862480615792</v>
      </c>
      <c r="FT493">
        <v>1</v>
      </c>
      <c r="FU493">
        <v>5.017189</v>
      </c>
      <c r="FV493">
        <v>-0.2851512945591033</v>
      </c>
      <c r="FW493">
        <v>0.03302024188282095</v>
      </c>
      <c r="FX493">
        <v>0</v>
      </c>
      <c r="FY493">
        <v>1</v>
      </c>
      <c r="FZ493">
        <v>3</v>
      </c>
      <c r="GA493" t="s">
        <v>426</v>
      </c>
      <c r="GB493">
        <v>2.97422</v>
      </c>
      <c r="GC493">
        <v>2.71545</v>
      </c>
      <c r="GD493">
        <v>0.0905261</v>
      </c>
      <c r="GE493">
        <v>0.0915748</v>
      </c>
      <c r="GF493">
        <v>0.101018</v>
      </c>
      <c r="GG493">
        <v>0.08273179999999999</v>
      </c>
      <c r="GH493">
        <v>28480.7</v>
      </c>
      <c r="GI493">
        <v>28588.8</v>
      </c>
      <c r="GJ493">
        <v>29149.7</v>
      </c>
      <c r="GK493">
        <v>29135.8</v>
      </c>
      <c r="GL493">
        <v>34750.6</v>
      </c>
      <c r="GM493">
        <v>35516.6</v>
      </c>
      <c r="GN493">
        <v>41083.3</v>
      </c>
      <c r="GO493">
        <v>41503.1</v>
      </c>
      <c r="GP493">
        <v>1.8923</v>
      </c>
      <c r="GQ493">
        <v>2.23638</v>
      </c>
      <c r="GR493">
        <v>-0.011161</v>
      </c>
      <c r="GS493">
        <v>0</v>
      </c>
      <c r="GT493">
        <v>29.3708</v>
      </c>
      <c r="GU493">
        <v>999.9</v>
      </c>
      <c r="GV493">
        <v>36.5</v>
      </c>
      <c r="GW493">
        <v>37.1</v>
      </c>
      <c r="GX493">
        <v>25.5213</v>
      </c>
      <c r="GY493">
        <v>63.4065</v>
      </c>
      <c r="GZ493">
        <v>21.1619</v>
      </c>
      <c r="HA493">
        <v>2</v>
      </c>
      <c r="HB493">
        <v>0.521192</v>
      </c>
      <c r="HC493">
        <v>3.47463</v>
      </c>
      <c r="HD493">
        <v>20.3532</v>
      </c>
      <c r="HE493">
        <v>5.21639</v>
      </c>
      <c r="HF493">
        <v>12.0104</v>
      </c>
      <c r="HG493">
        <v>4.9873</v>
      </c>
      <c r="HH493">
        <v>3.2876</v>
      </c>
      <c r="HI493">
        <v>9999</v>
      </c>
      <c r="HJ493">
        <v>9999</v>
      </c>
      <c r="HK493">
        <v>9999</v>
      </c>
      <c r="HL493">
        <v>223</v>
      </c>
      <c r="HM493">
        <v>1.86752</v>
      </c>
      <c r="HN493">
        <v>1.86661</v>
      </c>
      <c r="HO493">
        <v>1.86591</v>
      </c>
      <c r="HP493">
        <v>1.86585</v>
      </c>
      <c r="HQ493">
        <v>1.86771</v>
      </c>
      <c r="HR493">
        <v>1.87012</v>
      </c>
      <c r="HS493">
        <v>1.86876</v>
      </c>
      <c r="HT493">
        <v>1.87026</v>
      </c>
      <c r="HU493">
        <v>0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-3.908</v>
      </c>
      <c r="II493">
        <v>-0.1475</v>
      </c>
      <c r="IJ493">
        <v>-2.516739542632623</v>
      </c>
      <c r="IK493">
        <v>-0.003475500162460642</v>
      </c>
      <c r="IL493">
        <v>1.125610701116577E-07</v>
      </c>
      <c r="IM493">
        <v>8.211969671259291E-12</v>
      </c>
      <c r="IN493">
        <v>-0.1937301274936507</v>
      </c>
      <c r="IO493">
        <v>-0.01384364534232655</v>
      </c>
      <c r="IP493">
        <v>0.00103161831321913</v>
      </c>
      <c r="IQ493">
        <v>-1.444183994753534E-05</v>
      </c>
      <c r="IR493">
        <v>3</v>
      </c>
      <c r="IS493">
        <v>2339</v>
      </c>
      <c r="IT493">
        <v>1</v>
      </c>
      <c r="IU493">
        <v>31</v>
      </c>
      <c r="IV493">
        <v>8589.1</v>
      </c>
      <c r="IW493">
        <v>8589.1</v>
      </c>
      <c r="IX493">
        <v>1.27197</v>
      </c>
      <c r="IY493">
        <v>2.22778</v>
      </c>
      <c r="IZ493">
        <v>1.94702</v>
      </c>
      <c r="JA493">
        <v>2.62573</v>
      </c>
      <c r="JB493">
        <v>2.19482</v>
      </c>
      <c r="JC493">
        <v>2.39014</v>
      </c>
      <c r="JD493">
        <v>40.8093</v>
      </c>
      <c r="JE493">
        <v>14.132</v>
      </c>
      <c r="JF493">
        <v>18</v>
      </c>
      <c r="JG493">
        <v>536.322</v>
      </c>
      <c r="JH493">
        <v>771.133</v>
      </c>
      <c r="JI493">
        <v>25.0012</v>
      </c>
      <c r="JJ493">
        <v>33.7704</v>
      </c>
      <c r="JK493">
        <v>30.0007</v>
      </c>
      <c r="JL493">
        <v>33.6694</v>
      </c>
      <c r="JM493">
        <v>33.5745</v>
      </c>
      <c r="JN493">
        <v>25.4619</v>
      </c>
      <c r="JO493">
        <v>30.78</v>
      </c>
      <c r="JP493">
        <v>0</v>
      </c>
      <c r="JQ493">
        <v>25</v>
      </c>
      <c r="JR493">
        <v>399.862</v>
      </c>
      <c r="JS493">
        <v>17.3444</v>
      </c>
      <c r="JT493">
        <v>99.7161</v>
      </c>
      <c r="JU493">
        <v>99.6923</v>
      </c>
    </row>
    <row r="494" spans="1:281">
      <c r="A494">
        <v>478</v>
      </c>
      <c r="B494">
        <v>1662658287.6</v>
      </c>
      <c r="C494">
        <v>7262</v>
      </c>
      <c r="D494" t="s">
        <v>1383</v>
      </c>
      <c r="E494" t="s">
        <v>1384</v>
      </c>
      <c r="F494">
        <v>5</v>
      </c>
      <c r="G494" t="s">
        <v>1380</v>
      </c>
      <c r="H494" t="s">
        <v>416</v>
      </c>
      <c r="I494">
        <v>1662658279.832142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420.9643898106963</v>
      </c>
      <c r="AK494">
        <v>408.0563333333333</v>
      </c>
      <c r="AL494">
        <v>-0.7130273124363766</v>
      </c>
      <c r="AM494">
        <v>64.66151262712441</v>
      </c>
      <c r="AN494">
        <f>(AP494 - AO494 + DI494*1E3/(8.314*(DK494+273.15)) * AR494/DH494 * AQ494) * DH494/(100*CV494) * 1000/(1000 - AP494)</f>
        <v>0</v>
      </c>
      <c r="AO494">
        <v>17.34772792436949</v>
      </c>
      <c r="AP494">
        <v>22.33974189886482</v>
      </c>
      <c r="AQ494">
        <v>0.0009964834018929699</v>
      </c>
      <c r="AR494">
        <v>93.92265074001138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1662658279.832142</v>
      </c>
      <c r="DB494">
        <v>401.4111785714286</v>
      </c>
      <c r="DC494">
        <v>417.2357857142857</v>
      </c>
      <c r="DD494">
        <v>22.33382857142857</v>
      </c>
      <c r="DE494">
        <v>17.34425357142857</v>
      </c>
      <c r="DF494">
        <v>405.3175714285715</v>
      </c>
      <c r="DG494">
        <v>22.48148214285714</v>
      </c>
      <c r="DH494">
        <v>499.9473571428571</v>
      </c>
      <c r="DI494">
        <v>90.66437857142856</v>
      </c>
      <c r="DJ494">
        <v>0.09988615714285716</v>
      </c>
      <c r="DK494">
        <v>29.238625</v>
      </c>
      <c r="DL494">
        <v>29.18655714285714</v>
      </c>
      <c r="DM494">
        <v>999.9000000000002</v>
      </c>
      <c r="DN494">
        <v>0</v>
      </c>
      <c r="DO494">
        <v>0</v>
      </c>
      <c r="DP494">
        <v>9998.132142857143</v>
      </c>
      <c r="DQ494">
        <v>0</v>
      </c>
      <c r="DR494">
        <v>266.4465714285714</v>
      </c>
      <c r="DS494">
        <v>-15.82460357142857</v>
      </c>
      <c r="DT494">
        <v>410.5809642857143</v>
      </c>
      <c r="DU494">
        <v>424.6001785714285</v>
      </c>
      <c r="DV494">
        <v>4.989569642857142</v>
      </c>
      <c r="DW494">
        <v>417.2357857142857</v>
      </c>
      <c r="DX494">
        <v>17.34425357142857</v>
      </c>
      <c r="DY494">
        <v>2.024882142857143</v>
      </c>
      <c r="DZ494">
        <v>1.572506428571428</v>
      </c>
      <c r="EA494">
        <v>17.64025357142857</v>
      </c>
      <c r="EB494">
        <v>13.69198928571429</v>
      </c>
      <c r="EC494">
        <v>1499.988928571429</v>
      </c>
      <c r="ED494">
        <v>0.9730069999999998</v>
      </c>
      <c r="EE494">
        <v>0.02699280000000001</v>
      </c>
      <c r="EF494">
        <v>0</v>
      </c>
      <c r="EG494">
        <v>2.371425</v>
      </c>
      <c r="EH494">
        <v>0</v>
      </c>
      <c r="EI494">
        <v>12136.83928571428</v>
      </c>
      <c r="EJ494">
        <v>12533.33214285714</v>
      </c>
      <c r="EK494">
        <v>41.56199999999999</v>
      </c>
      <c r="EL494">
        <v>43.35025</v>
      </c>
      <c r="EM494">
        <v>42.06199999999999</v>
      </c>
      <c r="EN494">
        <v>42.52435714285713</v>
      </c>
      <c r="EO494">
        <v>40.875</v>
      </c>
      <c r="EP494">
        <v>1459.498928571428</v>
      </c>
      <c r="EQ494">
        <v>40.49</v>
      </c>
      <c r="ER494">
        <v>0</v>
      </c>
      <c r="ES494">
        <v>1662658287.5</v>
      </c>
      <c r="ET494">
        <v>0</v>
      </c>
      <c r="EU494">
        <v>2.314152</v>
      </c>
      <c r="EV494">
        <v>0.4338923161106312</v>
      </c>
      <c r="EW494">
        <v>-54.1846156231217</v>
      </c>
      <c r="EX494">
        <v>12136.096</v>
      </c>
      <c r="EY494">
        <v>15</v>
      </c>
      <c r="EZ494">
        <v>0</v>
      </c>
      <c r="FA494" t="s">
        <v>419</v>
      </c>
      <c r="FB494">
        <v>1662142938.1</v>
      </c>
      <c r="FC494">
        <v>1662142938.1</v>
      </c>
      <c r="FD494">
        <v>0</v>
      </c>
      <c r="FE494">
        <v>0.077</v>
      </c>
      <c r="FF494">
        <v>-0.133</v>
      </c>
      <c r="FG494">
        <v>-3.393</v>
      </c>
      <c r="FH494">
        <v>-0.24</v>
      </c>
      <c r="FI494">
        <v>419</v>
      </c>
      <c r="FJ494">
        <v>24</v>
      </c>
      <c r="FK494">
        <v>0.26</v>
      </c>
      <c r="FL494">
        <v>0.23</v>
      </c>
      <c r="FM494">
        <v>-16.74795926829268</v>
      </c>
      <c r="FN494">
        <v>20.13150543554007</v>
      </c>
      <c r="FO494">
        <v>2.594089330966852</v>
      </c>
      <c r="FP494">
        <v>0</v>
      </c>
      <c r="FQ494">
        <v>2.36705</v>
      </c>
      <c r="FR494">
        <v>-0.3609579748370988</v>
      </c>
      <c r="FS494">
        <v>0.2272382168691753</v>
      </c>
      <c r="FT494">
        <v>1</v>
      </c>
      <c r="FU494">
        <v>5.004880975609756</v>
      </c>
      <c r="FV494">
        <v>-0.1718905923344915</v>
      </c>
      <c r="FW494">
        <v>0.02685882475725384</v>
      </c>
      <c r="FX494">
        <v>0</v>
      </c>
      <c r="FY494">
        <v>1</v>
      </c>
      <c r="FZ494">
        <v>3</v>
      </c>
      <c r="GA494" t="s">
        <v>426</v>
      </c>
      <c r="GB494">
        <v>2.97412</v>
      </c>
      <c r="GC494">
        <v>2.71563</v>
      </c>
      <c r="GD494">
        <v>0.08995359999999999</v>
      </c>
      <c r="GE494">
        <v>0.08973440000000001</v>
      </c>
      <c r="GF494">
        <v>0.101002</v>
      </c>
      <c r="GG494">
        <v>0.0827348</v>
      </c>
      <c r="GH494">
        <v>28498.6</v>
      </c>
      <c r="GI494">
        <v>28646.4</v>
      </c>
      <c r="GJ494">
        <v>29149.8</v>
      </c>
      <c r="GK494">
        <v>29135.5</v>
      </c>
      <c r="GL494">
        <v>34751.4</v>
      </c>
      <c r="GM494">
        <v>35516</v>
      </c>
      <c r="GN494">
        <v>41083.6</v>
      </c>
      <c r="GO494">
        <v>41502.7</v>
      </c>
      <c r="GP494">
        <v>1.8922</v>
      </c>
      <c r="GQ494">
        <v>2.23615</v>
      </c>
      <c r="GR494">
        <v>-0.0121891</v>
      </c>
      <c r="GS494">
        <v>0</v>
      </c>
      <c r="GT494">
        <v>29.3746</v>
      </c>
      <c r="GU494">
        <v>999.9</v>
      </c>
      <c r="GV494">
        <v>36.5</v>
      </c>
      <c r="GW494">
        <v>37.1</v>
      </c>
      <c r="GX494">
        <v>25.5207</v>
      </c>
      <c r="GY494">
        <v>63.2965</v>
      </c>
      <c r="GZ494">
        <v>21.0857</v>
      </c>
      <c r="HA494">
        <v>2</v>
      </c>
      <c r="HB494">
        <v>0.521872</v>
      </c>
      <c r="HC494">
        <v>3.47569</v>
      </c>
      <c r="HD494">
        <v>20.3532</v>
      </c>
      <c r="HE494">
        <v>5.21639</v>
      </c>
      <c r="HF494">
        <v>12.0108</v>
      </c>
      <c r="HG494">
        <v>4.987</v>
      </c>
      <c r="HH494">
        <v>3.28763</v>
      </c>
      <c r="HI494">
        <v>9999</v>
      </c>
      <c r="HJ494">
        <v>9999</v>
      </c>
      <c r="HK494">
        <v>9999</v>
      </c>
      <c r="HL494">
        <v>223</v>
      </c>
      <c r="HM494">
        <v>1.86752</v>
      </c>
      <c r="HN494">
        <v>1.86658</v>
      </c>
      <c r="HO494">
        <v>1.86592</v>
      </c>
      <c r="HP494">
        <v>1.86585</v>
      </c>
      <c r="HQ494">
        <v>1.86772</v>
      </c>
      <c r="HR494">
        <v>1.87012</v>
      </c>
      <c r="HS494">
        <v>1.86878</v>
      </c>
      <c r="HT494">
        <v>1.87027</v>
      </c>
      <c r="HU494">
        <v>0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-3.896</v>
      </c>
      <c r="II494">
        <v>-0.1476</v>
      </c>
      <c r="IJ494">
        <v>-2.516739542632623</v>
      </c>
      <c r="IK494">
        <v>-0.003475500162460642</v>
      </c>
      <c r="IL494">
        <v>1.125610701116577E-07</v>
      </c>
      <c r="IM494">
        <v>8.211969671259291E-12</v>
      </c>
      <c r="IN494">
        <v>-0.1937301274936507</v>
      </c>
      <c r="IO494">
        <v>-0.01384364534232655</v>
      </c>
      <c r="IP494">
        <v>0.00103161831321913</v>
      </c>
      <c r="IQ494">
        <v>-1.444183994753534E-05</v>
      </c>
      <c r="IR494">
        <v>3</v>
      </c>
      <c r="IS494">
        <v>2339</v>
      </c>
      <c r="IT494">
        <v>1</v>
      </c>
      <c r="IU494">
        <v>31</v>
      </c>
      <c r="IV494">
        <v>8589.200000000001</v>
      </c>
      <c r="IW494">
        <v>8589.200000000001</v>
      </c>
      <c r="IX494">
        <v>1.23901</v>
      </c>
      <c r="IY494">
        <v>2.23267</v>
      </c>
      <c r="IZ494">
        <v>1.94702</v>
      </c>
      <c r="JA494">
        <v>2.63184</v>
      </c>
      <c r="JB494">
        <v>2.19482</v>
      </c>
      <c r="JC494">
        <v>2.38647</v>
      </c>
      <c r="JD494">
        <v>40.8093</v>
      </c>
      <c r="JE494">
        <v>14.132</v>
      </c>
      <c r="JF494">
        <v>18</v>
      </c>
      <c r="JG494">
        <v>536.301</v>
      </c>
      <c r="JH494">
        <v>770.979</v>
      </c>
      <c r="JI494">
        <v>25.0004</v>
      </c>
      <c r="JJ494">
        <v>33.7766</v>
      </c>
      <c r="JK494">
        <v>30.0007</v>
      </c>
      <c r="JL494">
        <v>33.6754</v>
      </c>
      <c r="JM494">
        <v>33.5797</v>
      </c>
      <c r="JN494">
        <v>24.8087</v>
      </c>
      <c r="JO494">
        <v>30.78</v>
      </c>
      <c r="JP494">
        <v>0</v>
      </c>
      <c r="JQ494">
        <v>25</v>
      </c>
      <c r="JR494">
        <v>386.465</v>
      </c>
      <c r="JS494">
        <v>17.3534</v>
      </c>
      <c r="JT494">
        <v>99.7166</v>
      </c>
      <c r="JU494">
        <v>99.69119999999999</v>
      </c>
    </row>
    <row r="495" spans="1:281">
      <c r="A495">
        <v>479</v>
      </c>
      <c r="B495">
        <v>1662658292.6</v>
      </c>
      <c r="C495">
        <v>7267</v>
      </c>
      <c r="D495" t="s">
        <v>1385</v>
      </c>
      <c r="E495" t="s">
        <v>1386</v>
      </c>
      <c r="F495">
        <v>5</v>
      </c>
      <c r="G495" t="s">
        <v>1380</v>
      </c>
      <c r="H495" t="s">
        <v>416</v>
      </c>
      <c r="I495">
        <v>1662658285.1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408.439517715899</v>
      </c>
      <c r="AK495">
        <v>400.3133393939393</v>
      </c>
      <c r="AL495">
        <v>-1.675920736411086</v>
      </c>
      <c r="AM495">
        <v>64.66151262712441</v>
      </c>
      <c r="AN495">
        <f>(AP495 - AO495 + DI495*1E3/(8.314*(DK495+273.15)) * AR495/DH495 * AQ495) * DH495/(100*CV495) * 1000/(1000 - AP495)</f>
        <v>0</v>
      </c>
      <c r="AO495">
        <v>17.34859091386123</v>
      </c>
      <c r="AP495">
        <v>22.33665149638804</v>
      </c>
      <c r="AQ495">
        <v>-0.0001539827732715472</v>
      </c>
      <c r="AR495">
        <v>93.92265074001138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1662658285.1</v>
      </c>
      <c r="DB495">
        <v>399.0514814814815</v>
      </c>
      <c r="DC495">
        <v>410.2054814814815</v>
      </c>
      <c r="DD495">
        <v>22.34133333333333</v>
      </c>
      <c r="DE495">
        <v>17.34782592592592</v>
      </c>
      <c r="DF495">
        <v>402.9498518518517</v>
      </c>
      <c r="DG495">
        <v>22.48891111111111</v>
      </c>
      <c r="DH495">
        <v>499.9620740740741</v>
      </c>
      <c r="DI495">
        <v>90.66416666666667</v>
      </c>
      <c r="DJ495">
        <v>0.09991723703703705</v>
      </c>
      <c r="DK495">
        <v>29.2388</v>
      </c>
      <c r="DL495">
        <v>29.18498148148148</v>
      </c>
      <c r="DM495">
        <v>999.9000000000001</v>
      </c>
      <c r="DN495">
        <v>0</v>
      </c>
      <c r="DO495">
        <v>0</v>
      </c>
      <c r="DP495">
        <v>9999.635185185187</v>
      </c>
      <c r="DQ495">
        <v>0</v>
      </c>
      <c r="DR495">
        <v>266.8125185185186</v>
      </c>
      <c r="DS495">
        <v>-11.15395740740741</v>
      </c>
      <c r="DT495">
        <v>408.1705925925925</v>
      </c>
      <c r="DU495">
        <v>417.4472962962963</v>
      </c>
      <c r="DV495">
        <v>4.993507777777777</v>
      </c>
      <c r="DW495">
        <v>410.2054814814815</v>
      </c>
      <c r="DX495">
        <v>17.34782592592592</v>
      </c>
      <c r="DY495">
        <v>2.025558148148148</v>
      </c>
      <c r="DZ495">
        <v>1.572826666666667</v>
      </c>
      <c r="EA495">
        <v>17.64555555555556</v>
      </c>
      <c r="EB495">
        <v>13.69512592592593</v>
      </c>
      <c r="EC495">
        <v>1499.980740740741</v>
      </c>
      <c r="ED495">
        <v>0.9730069999999998</v>
      </c>
      <c r="EE495">
        <v>0.02699280000000001</v>
      </c>
      <c r="EF495">
        <v>0</v>
      </c>
      <c r="EG495">
        <v>2.306018518518519</v>
      </c>
      <c r="EH495">
        <v>0</v>
      </c>
      <c r="EI495">
        <v>12120.44074074074</v>
      </c>
      <c r="EJ495">
        <v>12533.25185185185</v>
      </c>
      <c r="EK495">
        <v>41.56666666666666</v>
      </c>
      <c r="EL495">
        <v>43.35866666666667</v>
      </c>
      <c r="EM495">
        <v>42.06199999999999</v>
      </c>
      <c r="EN495">
        <v>42.54592592592592</v>
      </c>
      <c r="EO495">
        <v>40.875</v>
      </c>
      <c r="EP495">
        <v>1459.490740740741</v>
      </c>
      <c r="EQ495">
        <v>40.49</v>
      </c>
      <c r="ER495">
        <v>0</v>
      </c>
      <c r="ES495">
        <v>1662658292.9</v>
      </c>
      <c r="ET495">
        <v>0</v>
      </c>
      <c r="EU495">
        <v>2.282215384615385</v>
      </c>
      <c r="EV495">
        <v>-1.527685464153838</v>
      </c>
      <c r="EW495">
        <v>-293.0324786792771</v>
      </c>
      <c r="EX495">
        <v>12119.75384615385</v>
      </c>
      <c r="EY495">
        <v>15</v>
      </c>
      <c r="EZ495">
        <v>0</v>
      </c>
      <c r="FA495" t="s">
        <v>419</v>
      </c>
      <c r="FB495">
        <v>1662142938.1</v>
      </c>
      <c r="FC495">
        <v>1662142938.1</v>
      </c>
      <c r="FD495">
        <v>0</v>
      </c>
      <c r="FE495">
        <v>0.077</v>
      </c>
      <c r="FF495">
        <v>-0.133</v>
      </c>
      <c r="FG495">
        <v>-3.393</v>
      </c>
      <c r="FH495">
        <v>-0.24</v>
      </c>
      <c r="FI495">
        <v>419</v>
      </c>
      <c r="FJ495">
        <v>24</v>
      </c>
      <c r="FK495">
        <v>0.26</v>
      </c>
      <c r="FL495">
        <v>0.23</v>
      </c>
      <c r="FM495">
        <v>-13.11043625</v>
      </c>
      <c r="FN495">
        <v>54.7263312945591</v>
      </c>
      <c r="FO495">
        <v>5.601039657320187</v>
      </c>
      <c r="FP495">
        <v>0</v>
      </c>
      <c r="FQ495">
        <v>2.288776470588235</v>
      </c>
      <c r="FR495">
        <v>-0.6941512574830134</v>
      </c>
      <c r="FS495">
        <v>0.2300163549924523</v>
      </c>
      <c r="FT495">
        <v>1</v>
      </c>
      <c r="FU495">
        <v>4.990016</v>
      </c>
      <c r="FV495">
        <v>0.03876900562850701</v>
      </c>
      <c r="FW495">
        <v>0.006870115646770417</v>
      </c>
      <c r="FX495">
        <v>1</v>
      </c>
      <c r="FY495">
        <v>2</v>
      </c>
      <c r="FZ495">
        <v>3</v>
      </c>
      <c r="GA495" t="s">
        <v>420</v>
      </c>
      <c r="GB495">
        <v>2.97395</v>
      </c>
      <c r="GC495">
        <v>2.71545</v>
      </c>
      <c r="GD495">
        <v>0.0885582</v>
      </c>
      <c r="GE495">
        <v>0.0872836</v>
      </c>
      <c r="GF495">
        <v>0.100983</v>
      </c>
      <c r="GG495">
        <v>0.08272930000000001</v>
      </c>
      <c r="GH495">
        <v>28541.2</v>
      </c>
      <c r="GI495">
        <v>28723.2</v>
      </c>
      <c r="GJ495">
        <v>29148.6</v>
      </c>
      <c r="GK495">
        <v>29135.2</v>
      </c>
      <c r="GL495">
        <v>34750.8</v>
      </c>
      <c r="GM495">
        <v>35515.5</v>
      </c>
      <c r="GN495">
        <v>41082</v>
      </c>
      <c r="GO495">
        <v>41501.8</v>
      </c>
      <c r="GP495">
        <v>1.8915</v>
      </c>
      <c r="GQ495">
        <v>2.23633</v>
      </c>
      <c r="GR495">
        <v>-0.0113919</v>
      </c>
      <c r="GS495">
        <v>0</v>
      </c>
      <c r="GT495">
        <v>29.3759</v>
      </c>
      <c r="GU495">
        <v>999.9</v>
      </c>
      <c r="GV495">
        <v>36.5</v>
      </c>
      <c r="GW495">
        <v>37.1</v>
      </c>
      <c r="GX495">
        <v>25.52</v>
      </c>
      <c r="GY495">
        <v>63.3665</v>
      </c>
      <c r="GZ495">
        <v>21.1218</v>
      </c>
      <c r="HA495">
        <v>2</v>
      </c>
      <c r="HB495">
        <v>0.522444</v>
      </c>
      <c r="HC495">
        <v>3.47347</v>
      </c>
      <c r="HD495">
        <v>20.353</v>
      </c>
      <c r="HE495">
        <v>5.21564</v>
      </c>
      <c r="HF495">
        <v>12.0114</v>
      </c>
      <c r="HG495">
        <v>4.98665</v>
      </c>
      <c r="HH495">
        <v>3.2873</v>
      </c>
      <c r="HI495">
        <v>9999</v>
      </c>
      <c r="HJ495">
        <v>9999</v>
      </c>
      <c r="HK495">
        <v>9999</v>
      </c>
      <c r="HL495">
        <v>223</v>
      </c>
      <c r="HM495">
        <v>1.86752</v>
      </c>
      <c r="HN495">
        <v>1.8666</v>
      </c>
      <c r="HO495">
        <v>1.86595</v>
      </c>
      <c r="HP495">
        <v>1.86585</v>
      </c>
      <c r="HQ495">
        <v>1.86773</v>
      </c>
      <c r="HR495">
        <v>1.87012</v>
      </c>
      <c r="HS495">
        <v>1.86875</v>
      </c>
      <c r="HT495">
        <v>1.87027</v>
      </c>
      <c r="HU495">
        <v>0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-3.869</v>
      </c>
      <c r="II495">
        <v>-0.1476</v>
      </c>
      <c r="IJ495">
        <v>-2.516739542632623</v>
      </c>
      <c r="IK495">
        <v>-0.003475500162460642</v>
      </c>
      <c r="IL495">
        <v>1.125610701116577E-07</v>
      </c>
      <c r="IM495">
        <v>8.211969671259291E-12</v>
      </c>
      <c r="IN495">
        <v>-0.1937301274936507</v>
      </c>
      <c r="IO495">
        <v>-0.01384364534232655</v>
      </c>
      <c r="IP495">
        <v>0.00103161831321913</v>
      </c>
      <c r="IQ495">
        <v>-1.444183994753534E-05</v>
      </c>
      <c r="IR495">
        <v>3</v>
      </c>
      <c r="IS495">
        <v>2339</v>
      </c>
      <c r="IT495">
        <v>1</v>
      </c>
      <c r="IU495">
        <v>31</v>
      </c>
      <c r="IV495">
        <v>8589.200000000001</v>
      </c>
      <c r="IW495">
        <v>8589.200000000001</v>
      </c>
      <c r="IX495">
        <v>1.19751</v>
      </c>
      <c r="IY495">
        <v>2.23755</v>
      </c>
      <c r="IZ495">
        <v>1.9458</v>
      </c>
      <c r="JA495">
        <v>2.63062</v>
      </c>
      <c r="JB495">
        <v>2.19482</v>
      </c>
      <c r="JC495">
        <v>2.3584</v>
      </c>
      <c r="JD495">
        <v>40.8093</v>
      </c>
      <c r="JE495">
        <v>14.1145</v>
      </c>
      <c r="JF495">
        <v>18</v>
      </c>
      <c r="JG495">
        <v>535.857</v>
      </c>
      <c r="JH495">
        <v>771.205</v>
      </c>
      <c r="JI495">
        <v>24.9999</v>
      </c>
      <c r="JJ495">
        <v>33.7826</v>
      </c>
      <c r="JK495">
        <v>30.0007</v>
      </c>
      <c r="JL495">
        <v>33.6808</v>
      </c>
      <c r="JM495">
        <v>33.5841</v>
      </c>
      <c r="JN495">
        <v>23.9948</v>
      </c>
      <c r="JO495">
        <v>30.78</v>
      </c>
      <c r="JP495">
        <v>0</v>
      </c>
      <c r="JQ495">
        <v>25</v>
      </c>
      <c r="JR495">
        <v>366.377</v>
      </c>
      <c r="JS495">
        <v>17.3646</v>
      </c>
      <c r="JT495">
        <v>99.71259999999999</v>
      </c>
      <c r="JU495">
        <v>99.6896</v>
      </c>
    </row>
    <row r="496" spans="1:281">
      <c r="A496">
        <v>480</v>
      </c>
      <c r="B496">
        <v>1662658297.6</v>
      </c>
      <c r="C496">
        <v>7272</v>
      </c>
      <c r="D496" t="s">
        <v>1387</v>
      </c>
      <c r="E496" t="s">
        <v>1388</v>
      </c>
      <c r="F496">
        <v>5</v>
      </c>
      <c r="G496" t="s">
        <v>1380</v>
      </c>
      <c r="H496" t="s">
        <v>416</v>
      </c>
      <c r="I496">
        <v>1662658289.814285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393.1379405729147</v>
      </c>
      <c r="AK496">
        <v>388.7645030303028</v>
      </c>
      <c r="AL496">
        <v>-2.391692714025636</v>
      </c>
      <c r="AM496">
        <v>64.66151262712441</v>
      </c>
      <c r="AN496">
        <f>(AP496 - AO496 + DI496*1E3/(8.314*(DK496+273.15)) * AR496/DH496 * AQ496) * DH496/(100*CV496) * 1000/(1000 - AP496)</f>
        <v>0</v>
      </c>
      <c r="AO496">
        <v>17.34773985612446</v>
      </c>
      <c r="AP496">
        <v>22.32618421052632</v>
      </c>
      <c r="AQ496">
        <v>-0.0001625143283816488</v>
      </c>
      <c r="AR496">
        <v>93.92265074001138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1662658289.814285</v>
      </c>
      <c r="DB496">
        <v>393.685392857143</v>
      </c>
      <c r="DC496">
        <v>399.118107142857</v>
      </c>
      <c r="DD496">
        <v>22.33762142857143</v>
      </c>
      <c r="DE496">
        <v>17.34785</v>
      </c>
      <c r="DF496">
        <v>397.5655</v>
      </c>
      <c r="DG496">
        <v>22.48523571428572</v>
      </c>
      <c r="DH496">
        <v>499.9851071428571</v>
      </c>
      <c r="DI496">
        <v>90.66400714285716</v>
      </c>
      <c r="DJ496">
        <v>0.09993188571428571</v>
      </c>
      <c r="DK496">
        <v>29.23827142857143</v>
      </c>
      <c r="DL496">
        <v>29.1849</v>
      </c>
      <c r="DM496">
        <v>999.9000000000002</v>
      </c>
      <c r="DN496">
        <v>0</v>
      </c>
      <c r="DO496">
        <v>0</v>
      </c>
      <c r="DP496">
        <v>10003.84107142857</v>
      </c>
      <c r="DQ496">
        <v>0</v>
      </c>
      <c r="DR496">
        <v>266.0313214285715</v>
      </c>
      <c r="DS496">
        <v>-5.43272955</v>
      </c>
      <c r="DT496">
        <v>402.6803571428571</v>
      </c>
      <c r="DU496">
        <v>406.1641428571428</v>
      </c>
      <c r="DV496">
        <v>4.989770714285714</v>
      </c>
      <c r="DW496">
        <v>399.118107142857</v>
      </c>
      <c r="DX496">
        <v>17.34785</v>
      </c>
      <c r="DY496">
        <v>2.025217500000001</v>
      </c>
      <c r="DZ496">
        <v>1.572827142857143</v>
      </c>
      <c r="EA496">
        <v>17.64289285714285</v>
      </c>
      <c r="EB496">
        <v>13.69511428571429</v>
      </c>
      <c r="EC496">
        <v>1499.984642857143</v>
      </c>
      <c r="ED496">
        <v>0.9730072142857141</v>
      </c>
      <c r="EE496">
        <v>0.02699261071428572</v>
      </c>
      <c r="EF496">
        <v>0</v>
      </c>
      <c r="EG496">
        <v>2.232817857142857</v>
      </c>
      <c r="EH496">
        <v>0</v>
      </c>
      <c r="EI496">
        <v>12099.38214285714</v>
      </c>
      <c r="EJ496">
        <v>12533.27142857143</v>
      </c>
      <c r="EK496">
        <v>41.56649999999998</v>
      </c>
      <c r="EL496">
        <v>43.366</v>
      </c>
      <c r="EM496">
        <v>42.06199999999999</v>
      </c>
      <c r="EN496">
        <v>42.5597857142857</v>
      </c>
      <c r="EO496">
        <v>40.875</v>
      </c>
      <c r="EP496">
        <v>1459.494642857143</v>
      </c>
      <c r="EQ496">
        <v>40.49</v>
      </c>
      <c r="ER496">
        <v>0</v>
      </c>
      <c r="ES496">
        <v>1662658297.7</v>
      </c>
      <c r="ET496">
        <v>0</v>
      </c>
      <c r="EU496">
        <v>2.230626923076923</v>
      </c>
      <c r="EV496">
        <v>-0.4085914470285408</v>
      </c>
      <c r="EW496">
        <v>-363.7128207006172</v>
      </c>
      <c r="EX496">
        <v>12096.93076923077</v>
      </c>
      <c r="EY496">
        <v>15</v>
      </c>
      <c r="EZ496">
        <v>0</v>
      </c>
      <c r="FA496" t="s">
        <v>419</v>
      </c>
      <c r="FB496">
        <v>1662142938.1</v>
      </c>
      <c r="FC496">
        <v>1662142938.1</v>
      </c>
      <c r="FD496">
        <v>0</v>
      </c>
      <c r="FE496">
        <v>0.077</v>
      </c>
      <c r="FF496">
        <v>-0.133</v>
      </c>
      <c r="FG496">
        <v>-3.393</v>
      </c>
      <c r="FH496">
        <v>-0.24</v>
      </c>
      <c r="FI496">
        <v>419</v>
      </c>
      <c r="FJ496">
        <v>24</v>
      </c>
      <c r="FK496">
        <v>0.26</v>
      </c>
      <c r="FL496">
        <v>0.23</v>
      </c>
      <c r="FM496">
        <v>-9.435018435</v>
      </c>
      <c r="FN496">
        <v>71.48350062213891</v>
      </c>
      <c r="FO496">
        <v>6.945829904613906</v>
      </c>
      <c r="FP496">
        <v>0</v>
      </c>
      <c r="FQ496">
        <v>2.282238235294117</v>
      </c>
      <c r="FR496">
        <v>-0.8169885368340073</v>
      </c>
      <c r="FS496">
        <v>0.1999134195164701</v>
      </c>
      <c r="FT496">
        <v>1</v>
      </c>
      <c r="FU496">
        <v>4.99104475</v>
      </c>
      <c r="FV496">
        <v>-0.02633257035648232</v>
      </c>
      <c r="FW496">
        <v>0.004966545070519341</v>
      </c>
      <c r="FX496">
        <v>1</v>
      </c>
      <c r="FY496">
        <v>2</v>
      </c>
      <c r="FZ496">
        <v>3</v>
      </c>
      <c r="GA496" t="s">
        <v>420</v>
      </c>
      <c r="GB496">
        <v>2.97419</v>
      </c>
      <c r="GC496">
        <v>2.7158</v>
      </c>
      <c r="GD496">
        <v>0.08652219999999999</v>
      </c>
      <c r="GE496">
        <v>0.0845273</v>
      </c>
      <c r="GF496">
        <v>0.100952</v>
      </c>
      <c r="GG496">
        <v>0.0827263</v>
      </c>
      <c r="GH496">
        <v>28604.3</v>
      </c>
      <c r="GI496">
        <v>28809.6</v>
      </c>
      <c r="GJ496">
        <v>29148</v>
      </c>
      <c r="GK496">
        <v>29134.8</v>
      </c>
      <c r="GL496">
        <v>34751</v>
      </c>
      <c r="GM496">
        <v>35515.1</v>
      </c>
      <c r="GN496">
        <v>41080.9</v>
      </c>
      <c r="GO496">
        <v>41501.3</v>
      </c>
      <c r="GP496">
        <v>1.89167</v>
      </c>
      <c r="GQ496">
        <v>2.2361</v>
      </c>
      <c r="GR496">
        <v>-0.011526</v>
      </c>
      <c r="GS496">
        <v>0</v>
      </c>
      <c r="GT496">
        <v>29.3759</v>
      </c>
      <c r="GU496">
        <v>999.9</v>
      </c>
      <c r="GV496">
        <v>36.5</v>
      </c>
      <c r="GW496">
        <v>37.1</v>
      </c>
      <c r="GX496">
        <v>25.5211</v>
      </c>
      <c r="GY496">
        <v>63.3765</v>
      </c>
      <c r="GZ496">
        <v>20.9696</v>
      </c>
      <c r="HA496">
        <v>2</v>
      </c>
      <c r="HB496">
        <v>0.522993</v>
      </c>
      <c r="HC496">
        <v>3.47305</v>
      </c>
      <c r="HD496">
        <v>20.3532</v>
      </c>
      <c r="HE496">
        <v>5.21669</v>
      </c>
      <c r="HF496">
        <v>12.0114</v>
      </c>
      <c r="HG496">
        <v>4.98685</v>
      </c>
      <c r="HH496">
        <v>3.2875</v>
      </c>
      <c r="HI496">
        <v>9999</v>
      </c>
      <c r="HJ496">
        <v>9999</v>
      </c>
      <c r="HK496">
        <v>9999</v>
      </c>
      <c r="HL496">
        <v>223</v>
      </c>
      <c r="HM496">
        <v>1.86752</v>
      </c>
      <c r="HN496">
        <v>1.86659</v>
      </c>
      <c r="HO496">
        <v>1.86595</v>
      </c>
      <c r="HP496">
        <v>1.86585</v>
      </c>
      <c r="HQ496">
        <v>1.86775</v>
      </c>
      <c r="HR496">
        <v>1.87012</v>
      </c>
      <c r="HS496">
        <v>1.86876</v>
      </c>
      <c r="HT496">
        <v>1.87025</v>
      </c>
      <c r="HU496">
        <v>0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-3.829</v>
      </c>
      <c r="II496">
        <v>-0.1478</v>
      </c>
      <c r="IJ496">
        <v>-2.516739542632623</v>
      </c>
      <c r="IK496">
        <v>-0.003475500162460642</v>
      </c>
      <c r="IL496">
        <v>1.125610701116577E-07</v>
      </c>
      <c r="IM496">
        <v>8.211969671259291E-12</v>
      </c>
      <c r="IN496">
        <v>-0.1937301274936507</v>
      </c>
      <c r="IO496">
        <v>-0.01384364534232655</v>
      </c>
      <c r="IP496">
        <v>0.00103161831321913</v>
      </c>
      <c r="IQ496">
        <v>-1.444183994753534E-05</v>
      </c>
      <c r="IR496">
        <v>3</v>
      </c>
      <c r="IS496">
        <v>2339</v>
      </c>
      <c r="IT496">
        <v>1</v>
      </c>
      <c r="IU496">
        <v>31</v>
      </c>
      <c r="IV496">
        <v>8589.299999999999</v>
      </c>
      <c r="IW496">
        <v>8589.299999999999</v>
      </c>
      <c r="IX496">
        <v>1.15967</v>
      </c>
      <c r="IY496">
        <v>2.23633</v>
      </c>
      <c r="IZ496">
        <v>1.94702</v>
      </c>
      <c r="JA496">
        <v>2.63428</v>
      </c>
      <c r="JB496">
        <v>2.19482</v>
      </c>
      <c r="JC496">
        <v>2.36816</v>
      </c>
      <c r="JD496">
        <v>40.8093</v>
      </c>
      <c r="JE496">
        <v>14.1233</v>
      </c>
      <c r="JF496">
        <v>18</v>
      </c>
      <c r="JG496">
        <v>536.022</v>
      </c>
      <c r="JH496">
        <v>771.0410000000001</v>
      </c>
      <c r="JI496">
        <v>24.9999</v>
      </c>
      <c r="JJ496">
        <v>33.7895</v>
      </c>
      <c r="JK496">
        <v>30.0006</v>
      </c>
      <c r="JL496">
        <v>33.6861</v>
      </c>
      <c r="JM496">
        <v>33.5886</v>
      </c>
      <c r="JN496">
        <v>23.2309</v>
      </c>
      <c r="JO496">
        <v>30.78</v>
      </c>
      <c r="JP496">
        <v>0</v>
      </c>
      <c r="JQ496">
        <v>25</v>
      </c>
      <c r="JR496">
        <v>352.698</v>
      </c>
      <c r="JS496">
        <v>17.3825</v>
      </c>
      <c r="JT496">
        <v>99.7101</v>
      </c>
      <c r="JU496">
        <v>99.68819999999999</v>
      </c>
    </row>
    <row r="497" spans="1:281">
      <c r="A497">
        <v>481</v>
      </c>
      <c r="B497">
        <v>1662658302.6</v>
      </c>
      <c r="C497">
        <v>7277</v>
      </c>
      <c r="D497" t="s">
        <v>1389</v>
      </c>
      <c r="E497" t="s">
        <v>1390</v>
      </c>
      <c r="F497">
        <v>5</v>
      </c>
      <c r="G497" t="s">
        <v>1380</v>
      </c>
      <c r="H497" t="s">
        <v>416</v>
      </c>
      <c r="I497">
        <v>1662658295.1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377.1096762042624</v>
      </c>
      <c r="AK497">
        <v>374.9810909090908</v>
      </c>
      <c r="AL497">
        <v>-2.796560006442503</v>
      </c>
      <c r="AM497">
        <v>64.66151262712441</v>
      </c>
      <c r="AN497">
        <f>(AP497 - AO497 + DI497*1E3/(8.314*(DK497+273.15)) * AR497/DH497 * AQ497) * DH497/(100*CV497) * 1000/(1000 - AP497)</f>
        <v>0</v>
      </c>
      <c r="AO497">
        <v>17.34698171986884</v>
      </c>
      <c r="AP497">
        <v>22.31650092879258</v>
      </c>
      <c r="AQ497">
        <v>-0.0002101280092871626</v>
      </c>
      <c r="AR497">
        <v>93.92265074001138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1662658295.1</v>
      </c>
      <c r="DB497">
        <v>383.9232222222222</v>
      </c>
      <c r="DC497">
        <v>383.8484444444445</v>
      </c>
      <c r="DD497">
        <v>22.32983703703704</v>
      </c>
      <c r="DE497">
        <v>17.3474037037037</v>
      </c>
      <c r="DF497">
        <v>387.7701481481482</v>
      </c>
      <c r="DG497">
        <v>22.47753333333333</v>
      </c>
      <c r="DH497">
        <v>500.0022592592593</v>
      </c>
      <c r="DI497">
        <v>90.66362592592594</v>
      </c>
      <c r="DJ497">
        <v>0.09999268148148148</v>
      </c>
      <c r="DK497">
        <v>29.24038888888889</v>
      </c>
      <c r="DL497">
        <v>29.18907777777778</v>
      </c>
      <c r="DM497">
        <v>999.9000000000001</v>
      </c>
      <c r="DN497">
        <v>0</v>
      </c>
      <c r="DO497">
        <v>0</v>
      </c>
      <c r="DP497">
        <v>10002.70555555555</v>
      </c>
      <c r="DQ497">
        <v>0</v>
      </c>
      <c r="DR497">
        <v>264.3845185185185</v>
      </c>
      <c r="DS497">
        <v>0.0746515777777778</v>
      </c>
      <c r="DT497">
        <v>392.6920000000001</v>
      </c>
      <c r="DU497">
        <v>390.6247777777778</v>
      </c>
      <c r="DV497">
        <v>4.982429629629629</v>
      </c>
      <c r="DW497">
        <v>383.8484444444445</v>
      </c>
      <c r="DX497">
        <v>17.3474037037037</v>
      </c>
      <c r="DY497">
        <v>2.024503333333333</v>
      </c>
      <c r="DZ497">
        <v>1.57277962962963</v>
      </c>
      <c r="EA497">
        <v>17.6373</v>
      </c>
      <c r="EB497">
        <v>13.69465555555556</v>
      </c>
      <c r="EC497">
        <v>1499.985185185185</v>
      </c>
      <c r="ED497">
        <v>0.9730074444444442</v>
      </c>
      <c r="EE497">
        <v>0.02699240740740741</v>
      </c>
      <c r="EF497">
        <v>0</v>
      </c>
      <c r="EG497">
        <v>2.241781481481481</v>
      </c>
      <c r="EH497">
        <v>0</v>
      </c>
      <c r="EI497">
        <v>12056.01851851852</v>
      </c>
      <c r="EJ497">
        <v>12533.27037037037</v>
      </c>
      <c r="EK497">
        <v>41.57833333333333</v>
      </c>
      <c r="EL497">
        <v>43.375</v>
      </c>
      <c r="EM497">
        <v>42.069</v>
      </c>
      <c r="EN497">
        <v>42.56199999999999</v>
      </c>
      <c r="EO497">
        <v>40.87959259259259</v>
      </c>
      <c r="EP497">
        <v>1459.495185185185</v>
      </c>
      <c r="EQ497">
        <v>40.49</v>
      </c>
      <c r="ER497">
        <v>0</v>
      </c>
      <c r="ES497">
        <v>1662658302.5</v>
      </c>
      <c r="ET497">
        <v>0</v>
      </c>
      <c r="EU497">
        <v>2.247607692307692</v>
      </c>
      <c r="EV497">
        <v>1.305989738314948</v>
      </c>
      <c r="EW497">
        <v>-493.6717941069902</v>
      </c>
      <c r="EX497">
        <v>12056.51923076923</v>
      </c>
      <c r="EY497">
        <v>15</v>
      </c>
      <c r="EZ497">
        <v>0</v>
      </c>
      <c r="FA497" t="s">
        <v>419</v>
      </c>
      <c r="FB497">
        <v>1662142938.1</v>
      </c>
      <c r="FC497">
        <v>1662142938.1</v>
      </c>
      <c r="FD497">
        <v>0</v>
      </c>
      <c r="FE497">
        <v>0.077</v>
      </c>
      <c r="FF497">
        <v>-0.133</v>
      </c>
      <c r="FG497">
        <v>-3.393</v>
      </c>
      <c r="FH497">
        <v>-0.24</v>
      </c>
      <c r="FI497">
        <v>419</v>
      </c>
      <c r="FJ497">
        <v>24</v>
      </c>
      <c r="FK497">
        <v>0.26</v>
      </c>
      <c r="FL497">
        <v>0.23</v>
      </c>
      <c r="FM497">
        <v>-3.926207009756098</v>
      </c>
      <c r="FN497">
        <v>65.64432317770034</v>
      </c>
      <c r="FO497">
        <v>6.577938814022684</v>
      </c>
      <c r="FP497">
        <v>0</v>
      </c>
      <c r="FQ497">
        <v>2.258644117647059</v>
      </c>
      <c r="FR497">
        <v>0.2955676102646791</v>
      </c>
      <c r="FS497">
        <v>0.1899618648899214</v>
      </c>
      <c r="FT497">
        <v>1</v>
      </c>
      <c r="FU497">
        <v>4.986867804878049</v>
      </c>
      <c r="FV497">
        <v>-0.08177958188154057</v>
      </c>
      <c r="FW497">
        <v>0.00818215384375676</v>
      </c>
      <c r="FX497">
        <v>1</v>
      </c>
      <c r="FY497">
        <v>2</v>
      </c>
      <c r="FZ497">
        <v>3</v>
      </c>
      <c r="GA497" t="s">
        <v>420</v>
      </c>
      <c r="GB497">
        <v>2.97394</v>
      </c>
      <c r="GC497">
        <v>2.71562</v>
      </c>
      <c r="GD497">
        <v>0.0840935</v>
      </c>
      <c r="GE497">
        <v>0.0817363</v>
      </c>
      <c r="GF497">
        <v>0.100917</v>
      </c>
      <c r="GG497">
        <v>0.0827209</v>
      </c>
      <c r="GH497">
        <v>28680.2</v>
      </c>
      <c r="GI497">
        <v>28897.5</v>
      </c>
      <c r="GJ497">
        <v>29147.8</v>
      </c>
      <c r="GK497">
        <v>29134.8</v>
      </c>
      <c r="GL497">
        <v>34752</v>
      </c>
      <c r="GM497">
        <v>35515.3</v>
      </c>
      <c r="GN497">
        <v>41080.4</v>
      </c>
      <c r="GO497">
        <v>41501.4</v>
      </c>
      <c r="GP497">
        <v>1.89148</v>
      </c>
      <c r="GQ497">
        <v>2.236</v>
      </c>
      <c r="GR497">
        <v>-0.0106767</v>
      </c>
      <c r="GS497">
        <v>0</v>
      </c>
      <c r="GT497">
        <v>29.3778</v>
      </c>
      <c r="GU497">
        <v>999.9</v>
      </c>
      <c r="GV497">
        <v>36.5</v>
      </c>
      <c r="GW497">
        <v>37.1</v>
      </c>
      <c r="GX497">
        <v>25.5224</v>
      </c>
      <c r="GY497">
        <v>63.4765</v>
      </c>
      <c r="GZ497">
        <v>21.1619</v>
      </c>
      <c r="HA497">
        <v>2</v>
      </c>
      <c r="HB497">
        <v>0.523552</v>
      </c>
      <c r="HC497">
        <v>3.4729</v>
      </c>
      <c r="HD497">
        <v>20.3532</v>
      </c>
      <c r="HE497">
        <v>5.21609</v>
      </c>
      <c r="HF497">
        <v>12.0107</v>
      </c>
      <c r="HG497">
        <v>4.9871</v>
      </c>
      <c r="HH497">
        <v>3.28748</v>
      </c>
      <c r="HI497">
        <v>9999</v>
      </c>
      <c r="HJ497">
        <v>9999</v>
      </c>
      <c r="HK497">
        <v>9999</v>
      </c>
      <c r="HL497">
        <v>223</v>
      </c>
      <c r="HM497">
        <v>1.86752</v>
      </c>
      <c r="HN497">
        <v>1.86661</v>
      </c>
      <c r="HO497">
        <v>1.86594</v>
      </c>
      <c r="HP497">
        <v>1.86584</v>
      </c>
      <c r="HQ497">
        <v>1.86777</v>
      </c>
      <c r="HR497">
        <v>1.87012</v>
      </c>
      <c r="HS497">
        <v>1.86875</v>
      </c>
      <c r="HT497">
        <v>1.87026</v>
      </c>
      <c r="HU497">
        <v>0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-3.784</v>
      </c>
      <c r="II497">
        <v>-0.1479</v>
      </c>
      <c r="IJ497">
        <v>-2.516739542632623</v>
      </c>
      <c r="IK497">
        <v>-0.003475500162460642</v>
      </c>
      <c r="IL497">
        <v>1.125610701116577E-07</v>
      </c>
      <c r="IM497">
        <v>8.211969671259291E-12</v>
      </c>
      <c r="IN497">
        <v>-0.1937301274936507</v>
      </c>
      <c r="IO497">
        <v>-0.01384364534232655</v>
      </c>
      <c r="IP497">
        <v>0.00103161831321913</v>
      </c>
      <c r="IQ497">
        <v>-1.444183994753534E-05</v>
      </c>
      <c r="IR497">
        <v>3</v>
      </c>
      <c r="IS497">
        <v>2339</v>
      </c>
      <c r="IT497">
        <v>1</v>
      </c>
      <c r="IU497">
        <v>31</v>
      </c>
      <c r="IV497">
        <v>8589.4</v>
      </c>
      <c r="IW497">
        <v>8589.4</v>
      </c>
      <c r="IX497">
        <v>1.11694</v>
      </c>
      <c r="IY497">
        <v>2.24121</v>
      </c>
      <c r="IZ497">
        <v>1.9458</v>
      </c>
      <c r="JA497">
        <v>2.62939</v>
      </c>
      <c r="JB497">
        <v>2.19482</v>
      </c>
      <c r="JC497">
        <v>2.39258</v>
      </c>
      <c r="JD497">
        <v>40.8093</v>
      </c>
      <c r="JE497">
        <v>14.1233</v>
      </c>
      <c r="JF497">
        <v>18</v>
      </c>
      <c r="JG497">
        <v>535.925</v>
      </c>
      <c r="JH497">
        <v>771.018</v>
      </c>
      <c r="JI497">
        <v>24.9999</v>
      </c>
      <c r="JJ497">
        <v>33.7956</v>
      </c>
      <c r="JK497">
        <v>30.0006</v>
      </c>
      <c r="JL497">
        <v>33.6914</v>
      </c>
      <c r="JM497">
        <v>33.5946</v>
      </c>
      <c r="JN497">
        <v>22.3749</v>
      </c>
      <c r="JO497">
        <v>30.78</v>
      </c>
      <c r="JP497">
        <v>0</v>
      </c>
      <c r="JQ497">
        <v>25</v>
      </c>
      <c r="JR497">
        <v>332.627</v>
      </c>
      <c r="JS497">
        <v>17.4025</v>
      </c>
      <c r="JT497">
        <v>99.7092</v>
      </c>
      <c r="JU497">
        <v>99.6883</v>
      </c>
    </row>
    <row r="498" spans="1:281">
      <c r="A498">
        <v>482</v>
      </c>
      <c r="B498">
        <v>1662658307.6</v>
      </c>
      <c r="C498">
        <v>7282</v>
      </c>
      <c r="D498" t="s">
        <v>1391</v>
      </c>
      <c r="E498" t="s">
        <v>1392</v>
      </c>
      <c r="F498">
        <v>5</v>
      </c>
      <c r="G498" t="s">
        <v>1380</v>
      </c>
      <c r="H498" t="s">
        <v>416</v>
      </c>
      <c r="I498">
        <v>1662658299.814285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360.8814319447937</v>
      </c>
      <c r="AK498">
        <v>360.2215939393939</v>
      </c>
      <c r="AL498">
        <v>-2.972518402264249</v>
      </c>
      <c r="AM498">
        <v>64.66151262712441</v>
      </c>
      <c r="AN498">
        <f>(AP498 - AO498 + DI498*1E3/(8.314*(DK498+273.15)) * AR498/DH498 * AQ498) * DH498/(100*CV498) * 1000/(1000 - AP498)</f>
        <v>0</v>
      </c>
      <c r="AO498">
        <v>17.34624739719503</v>
      </c>
      <c r="AP498">
        <v>22.30547285861715</v>
      </c>
      <c r="AQ498">
        <v>-0.000177996443150745</v>
      </c>
      <c r="AR498">
        <v>93.92265074001138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1662658299.814285</v>
      </c>
      <c r="DB498">
        <v>372.3687857142858</v>
      </c>
      <c r="DC498">
        <v>369.0916428571429</v>
      </c>
      <c r="DD498">
        <v>22.32071428571428</v>
      </c>
      <c r="DE498">
        <v>17.34662142857143</v>
      </c>
      <c r="DF498">
        <v>376.1765</v>
      </c>
      <c r="DG498">
        <v>22.46850714285714</v>
      </c>
      <c r="DH498">
        <v>499.9804285714287</v>
      </c>
      <c r="DI498">
        <v>90.6635</v>
      </c>
      <c r="DJ498">
        <v>0.09991253928571429</v>
      </c>
      <c r="DK498">
        <v>29.24302142857142</v>
      </c>
      <c r="DL498">
        <v>29.19672857142857</v>
      </c>
      <c r="DM498">
        <v>999.9000000000002</v>
      </c>
      <c r="DN498">
        <v>0</v>
      </c>
      <c r="DO498">
        <v>0</v>
      </c>
      <c r="DP498">
        <v>10006.79821428572</v>
      </c>
      <c r="DQ498">
        <v>0</v>
      </c>
      <c r="DR498">
        <v>264.5201071428572</v>
      </c>
      <c r="DS498">
        <v>3.277061164285715</v>
      </c>
      <c r="DT498">
        <v>380.8701785714285</v>
      </c>
      <c r="DU498">
        <v>375.6072142857142</v>
      </c>
      <c r="DV498">
        <v>4.974086428571428</v>
      </c>
      <c r="DW498">
        <v>369.0916428571429</v>
      </c>
      <c r="DX498">
        <v>17.34662142857143</v>
      </c>
      <c r="DY498">
        <v>2.023673214285714</v>
      </c>
      <c r="DZ498">
        <v>1.572706785714286</v>
      </c>
      <c r="EA498">
        <v>17.63080357142857</v>
      </c>
      <c r="EB498">
        <v>13.69394285714286</v>
      </c>
      <c r="EC498">
        <v>1499.990357142857</v>
      </c>
      <c r="ED498">
        <v>0.9730071071428571</v>
      </c>
      <c r="EE498">
        <v>0.02699276428571429</v>
      </c>
      <c r="EF498">
        <v>0</v>
      </c>
      <c r="EG498">
        <v>2.330392857142857</v>
      </c>
      <c r="EH498">
        <v>0</v>
      </c>
      <c r="EI498">
        <v>12009.43571428572</v>
      </c>
      <c r="EJ498">
        <v>12533.325</v>
      </c>
      <c r="EK498">
        <v>41.58675</v>
      </c>
      <c r="EL498">
        <v>43.375</v>
      </c>
      <c r="EM498">
        <v>42.07999999999999</v>
      </c>
      <c r="EN498">
        <v>42.56199999999999</v>
      </c>
      <c r="EO498">
        <v>40.89271428571429</v>
      </c>
      <c r="EP498">
        <v>1459.499285714286</v>
      </c>
      <c r="EQ498">
        <v>40.49107142857143</v>
      </c>
      <c r="ER498">
        <v>0</v>
      </c>
      <c r="ES498">
        <v>1662658307.9</v>
      </c>
      <c r="ET498">
        <v>0</v>
      </c>
      <c r="EU498">
        <v>2.331168</v>
      </c>
      <c r="EV498">
        <v>0.5665692257356481</v>
      </c>
      <c r="EW498">
        <v>-805.6461526013052</v>
      </c>
      <c r="EX498">
        <v>11999.12</v>
      </c>
      <c r="EY498">
        <v>15</v>
      </c>
      <c r="EZ498">
        <v>0</v>
      </c>
      <c r="FA498" t="s">
        <v>419</v>
      </c>
      <c r="FB498">
        <v>1662142938.1</v>
      </c>
      <c r="FC498">
        <v>1662142938.1</v>
      </c>
      <c r="FD498">
        <v>0</v>
      </c>
      <c r="FE498">
        <v>0.077</v>
      </c>
      <c r="FF498">
        <v>-0.133</v>
      </c>
      <c r="FG498">
        <v>-3.393</v>
      </c>
      <c r="FH498">
        <v>-0.24</v>
      </c>
      <c r="FI498">
        <v>419</v>
      </c>
      <c r="FJ498">
        <v>24</v>
      </c>
      <c r="FK498">
        <v>0.26</v>
      </c>
      <c r="FL498">
        <v>0.23</v>
      </c>
      <c r="FM498">
        <v>1.300386815</v>
      </c>
      <c r="FN498">
        <v>41.53978912795498</v>
      </c>
      <c r="FO498">
        <v>4.126205537214588</v>
      </c>
      <c r="FP498">
        <v>0</v>
      </c>
      <c r="FQ498">
        <v>2.283141176470588</v>
      </c>
      <c r="FR498">
        <v>1.064870892046747</v>
      </c>
      <c r="FS498">
        <v>0.2374700849489778</v>
      </c>
      <c r="FT498">
        <v>0</v>
      </c>
      <c r="FU498">
        <v>4.978224750000001</v>
      </c>
      <c r="FV498">
        <v>-0.1041612382739362</v>
      </c>
      <c r="FW498">
        <v>0.01006820912265436</v>
      </c>
      <c r="FX498">
        <v>0</v>
      </c>
      <c r="FY498">
        <v>0</v>
      </c>
      <c r="FZ498">
        <v>3</v>
      </c>
      <c r="GA498" t="s">
        <v>856</v>
      </c>
      <c r="GB498">
        <v>2.97405</v>
      </c>
      <c r="GC498">
        <v>2.7157</v>
      </c>
      <c r="GD498">
        <v>0.0814643</v>
      </c>
      <c r="GE498">
        <v>0.0787867</v>
      </c>
      <c r="GF498">
        <v>0.100885</v>
      </c>
      <c r="GG498">
        <v>0.0827166</v>
      </c>
      <c r="GH498">
        <v>28763.7</v>
      </c>
      <c r="GI498">
        <v>28990.1</v>
      </c>
      <c r="GJ498">
        <v>29149</v>
      </c>
      <c r="GK498">
        <v>29134.5</v>
      </c>
      <c r="GL498">
        <v>34754.6</v>
      </c>
      <c r="GM498">
        <v>35515</v>
      </c>
      <c r="GN498">
        <v>41082</v>
      </c>
      <c r="GO498">
        <v>41500.9</v>
      </c>
      <c r="GP498">
        <v>1.8915</v>
      </c>
      <c r="GQ498">
        <v>2.23572</v>
      </c>
      <c r="GR498">
        <v>-0.0107512</v>
      </c>
      <c r="GS498">
        <v>0</v>
      </c>
      <c r="GT498">
        <v>29.3784</v>
      </c>
      <c r="GU498">
        <v>999.9</v>
      </c>
      <c r="GV498">
        <v>36.5</v>
      </c>
      <c r="GW498">
        <v>37.1</v>
      </c>
      <c r="GX498">
        <v>25.521</v>
      </c>
      <c r="GY498">
        <v>63.2465</v>
      </c>
      <c r="GZ498">
        <v>21.1779</v>
      </c>
      <c r="HA498">
        <v>2</v>
      </c>
      <c r="HB498">
        <v>0.52419</v>
      </c>
      <c r="HC498">
        <v>3.47759</v>
      </c>
      <c r="HD498">
        <v>20.3529</v>
      </c>
      <c r="HE498">
        <v>5.21684</v>
      </c>
      <c r="HF498">
        <v>12.0111</v>
      </c>
      <c r="HG498">
        <v>4.9873</v>
      </c>
      <c r="HH498">
        <v>3.28765</v>
      </c>
      <c r="HI498">
        <v>9999</v>
      </c>
      <c r="HJ498">
        <v>9999</v>
      </c>
      <c r="HK498">
        <v>9999</v>
      </c>
      <c r="HL498">
        <v>223</v>
      </c>
      <c r="HM498">
        <v>1.86752</v>
      </c>
      <c r="HN498">
        <v>1.86657</v>
      </c>
      <c r="HO498">
        <v>1.86592</v>
      </c>
      <c r="HP498">
        <v>1.86584</v>
      </c>
      <c r="HQ498">
        <v>1.86771</v>
      </c>
      <c r="HR498">
        <v>1.87012</v>
      </c>
      <c r="HS498">
        <v>1.86875</v>
      </c>
      <c r="HT498">
        <v>1.87023</v>
      </c>
      <c r="HU498">
        <v>0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-3.734</v>
      </c>
      <c r="II498">
        <v>-0.148</v>
      </c>
      <c r="IJ498">
        <v>-2.516739542632623</v>
      </c>
      <c r="IK498">
        <v>-0.003475500162460642</v>
      </c>
      <c r="IL498">
        <v>1.125610701116577E-07</v>
      </c>
      <c r="IM498">
        <v>8.211969671259291E-12</v>
      </c>
      <c r="IN498">
        <v>-0.1937301274936507</v>
      </c>
      <c r="IO498">
        <v>-0.01384364534232655</v>
      </c>
      <c r="IP498">
        <v>0.00103161831321913</v>
      </c>
      <c r="IQ498">
        <v>-1.444183994753534E-05</v>
      </c>
      <c r="IR498">
        <v>3</v>
      </c>
      <c r="IS498">
        <v>2339</v>
      </c>
      <c r="IT498">
        <v>1</v>
      </c>
      <c r="IU498">
        <v>31</v>
      </c>
      <c r="IV498">
        <v>8589.5</v>
      </c>
      <c r="IW498">
        <v>8589.5</v>
      </c>
      <c r="IX498">
        <v>1.07544</v>
      </c>
      <c r="IY498">
        <v>2.23389</v>
      </c>
      <c r="IZ498">
        <v>1.94702</v>
      </c>
      <c r="JA498">
        <v>2.63428</v>
      </c>
      <c r="JB498">
        <v>2.19482</v>
      </c>
      <c r="JC498">
        <v>2.38403</v>
      </c>
      <c r="JD498">
        <v>40.8093</v>
      </c>
      <c r="JE498">
        <v>14.132</v>
      </c>
      <c r="JF498">
        <v>18</v>
      </c>
      <c r="JG498">
        <v>535.991</v>
      </c>
      <c r="JH498">
        <v>770.806</v>
      </c>
      <c r="JI498">
        <v>25.0005</v>
      </c>
      <c r="JJ498">
        <v>33.8016</v>
      </c>
      <c r="JK498">
        <v>30.0007</v>
      </c>
      <c r="JL498">
        <v>33.6973</v>
      </c>
      <c r="JM498">
        <v>33.5991</v>
      </c>
      <c r="JN498">
        <v>21.5519</v>
      </c>
      <c r="JO498">
        <v>30.78</v>
      </c>
      <c r="JP498">
        <v>0</v>
      </c>
      <c r="JQ498">
        <v>25</v>
      </c>
      <c r="JR498">
        <v>319.226</v>
      </c>
      <c r="JS498">
        <v>17.426</v>
      </c>
      <c r="JT498">
        <v>99.7132</v>
      </c>
      <c r="JU498">
        <v>99.6872</v>
      </c>
    </row>
    <row r="499" spans="1:281">
      <c r="A499">
        <v>483</v>
      </c>
      <c r="B499">
        <v>1662658312.6</v>
      </c>
      <c r="C499">
        <v>7287</v>
      </c>
      <c r="D499" t="s">
        <v>1393</v>
      </c>
      <c r="E499" t="s">
        <v>1394</v>
      </c>
      <c r="F499">
        <v>5</v>
      </c>
      <c r="G499" t="s">
        <v>1380</v>
      </c>
      <c r="H499" t="s">
        <v>416</v>
      </c>
      <c r="I499">
        <v>1662658305.1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344.2386171921965</v>
      </c>
      <c r="AK499">
        <v>344.780606060606</v>
      </c>
      <c r="AL499">
        <v>-3.109525807064506</v>
      </c>
      <c r="AM499">
        <v>64.66151262712441</v>
      </c>
      <c r="AN499">
        <f>(AP499 - AO499 + DI499*1E3/(8.314*(DK499+273.15)) * AR499/DH499 * AQ499) * DH499/(100*CV499) * 1000/(1000 - AP499)</f>
        <v>0</v>
      </c>
      <c r="AO499">
        <v>17.34494482253195</v>
      </c>
      <c r="AP499">
        <v>22.29800144478845</v>
      </c>
      <c r="AQ499">
        <v>-0.0001290810042717983</v>
      </c>
      <c r="AR499">
        <v>93.92265074001138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1662658305.1</v>
      </c>
      <c r="DB499">
        <v>357.7803703703703</v>
      </c>
      <c r="DC499">
        <v>352.1479259259258</v>
      </c>
      <c r="DD499">
        <v>22.31041851851852</v>
      </c>
      <c r="DE499">
        <v>17.34587777777778</v>
      </c>
      <c r="DF499">
        <v>361.5385555555555</v>
      </c>
      <c r="DG499">
        <v>22.45832592592592</v>
      </c>
      <c r="DH499">
        <v>500.0061481481482</v>
      </c>
      <c r="DI499">
        <v>90.66338518518521</v>
      </c>
      <c r="DJ499">
        <v>0.09999584444444445</v>
      </c>
      <c r="DK499">
        <v>29.24701481481482</v>
      </c>
      <c r="DL499">
        <v>29.20134444444444</v>
      </c>
      <c r="DM499">
        <v>999.9000000000001</v>
      </c>
      <c r="DN499">
        <v>0</v>
      </c>
      <c r="DO499">
        <v>0</v>
      </c>
      <c r="DP499">
        <v>10003.11666666667</v>
      </c>
      <c r="DQ499">
        <v>0</v>
      </c>
      <c r="DR499">
        <v>265.0024444444444</v>
      </c>
      <c r="DS499">
        <v>5.632410740740742</v>
      </c>
      <c r="DT499">
        <v>365.9448518518518</v>
      </c>
      <c r="DU499">
        <v>358.3641851851852</v>
      </c>
      <c r="DV499">
        <v>4.964536296296297</v>
      </c>
      <c r="DW499">
        <v>352.1479259259258</v>
      </c>
      <c r="DX499">
        <v>17.34587777777778</v>
      </c>
      <c r="DY499">
        <v>2.022737777777778</v>
      </c>
      <c r="DZ499">
        <v>1.572635925925926</v>
      </c>
      <c r="EA499">
        <v>17.62346296296296</v>
      </c>
      <c r="EB499">
        <v>13.69326666666667</v>
      </c>
      <c r="EC499">
        <v>1499.995925925926</v>
      </c>
      <c r="ED499">
        <v>0.973005037037037</v>
      </c>
      <c r="EE499">
        <v>0.02699480370370371</v>
      </c>
      <c r="EF499">
        <v>0</v>
      </c>
      <c r="EG499">
        <v>2.366011111111111</v>
      </c>
      <c r="EH499">
        <v>0</v>
      </c>
      <c r="EI499">
        <v>11934.54814814815</v>
      </c>
      <c r="EJ499">
        <v>12533.37037037037</v>
      </c>
      <c r="EK499">
        <v>41.60866666666666</v>
      </c>
      <c r="EL499">
        <v>43.375</v>
      </c>
      <c r="EM499">
        <v>42.09699999999999</v>
      </c>
      <c r="EN499">
        <v>42.56199999999999</v>
      </c>
      <c r="EO499">
        <v>40.91403703703703</v>
      </c>
      <c r="EP499">
        <v>1459.501111111111</v>
      </c>
      <c r="EQ499">
        <v>40.49481481481481</v>
      </c>
      <c r="ER499">
        <v>0</v>
      </c>
      <c r="ES499">
        <v>1662658312.7</v>
      </c>
      <c r="ET499">
        <v>0</v>
      </c>
      <c r="EU499">
        <v>2.348172</v>
      </c>
      <c r="EV499">
        <v>-0.8795692381461452</v>
      </c>
      <c r="EW499">
        <v>-903.4769230469626</v>
      </c>
      <c r="EX499">
        <v>11929.292</v>
      </c>
      <c r="EY499">
        <v>15</v>
      </c>
      <c r="EZ499">
        <v>0</v>
      </c>
      <c r="FA499" t="s">
        <v>419</v>
      </c>
      <c r="FB499">
        <v>1662142938.1</v>
      </c>
      <c r="FC499">
        <v>1662142938.1</v>
      </c>
      <c r="FD499">
        <v>0</v>
      </c>
      <c r="FE499">
        <v>0.077</v>
      </c>
      <c r="FF499">
        <v>-0.133</v>
      </c>
      <c r="FG499">
        <v>-3.393</v>
      </c>
      <c r="FH499">
        <v>-0.24</v>
      </c>
      <c r="FI499">
        <v>419</v>
      </c>
      <c r="FJ499">
        <v>24</v>
      </c>
      <c r="FK499">
        <v>0.26</v>
      </c>
      <c r="FL499">
        <v>0.23</v>
      </c>
      <c r="FM499">
        <v>4.305684815</v>
      </c>
      <c r="FN499">
        <v>26.41502884277673</v>
      </c>
      <c r="FO499">
        <v>2.596939223651487</v>
      </c>
      <c r="FP499">
        <v>0</v>
      </c>
      <c r="FQ499">
        <v>2.320526470588236</v>
      </c>
      <c r="FR499">
        <v>0.09006416996641367</v>
      </c>
      <c r="FS499">
        <v>0.2482687506203753</v>
      </c>
      <c r="FT499">
        <v>1</v>
      </c>
      <c r="FU499">
        <v>4.96954</v>
      </c>
      <c r="FV499">
        <v>-0.1091781613508552</v>
      </c>
      <c r="FW499">
        <v>0.01051152700610144</v>
      </c>
      <c r="FX499">
        <v>0</v>
      </c>
      <c r="FY499">
        <v>1</v>
      </c>
      <c r="FZ499">
        <v>3</v>
      </c>
      <c r="GA499" t="s">
        <v>426</v>
      </c>
      <c r="GB499">
        <v>2.97394</v>
      </c>
      <c r="GC499">
        <v>2.71568</v>
      </c>
      <c r="GD499">
        <v>0.0786592</v>
      </c>
      <c r="GE499">
        <v>0.075748</v>
      </c>
      <c r="GF499">
        <v>0.100855</v>
      </c>
      <c r="GG499">
        <v>0.082728</v>
      </c>
      <c r="GH499">
        <v>28851.3</v>
      </c>
      <c r="GI499">
        <v>29085.5</v>
      </c>
      <c r="GJ499">
        <v>29148.7</v>
      </c>
      <c r="GK499">
        <v>29134.3</v>
      </c>
      <c r="GL499">
        <v>34755.5</v>
      </c>
      <c r="GM499">
        <v>35514.3</v>
      </c>
      <c r="GN499">
        <v>41081.8</v>
      </c>
      <c r="GO499">
        <v>41500.6</v>
      </c>
      <c r="GP499">
        <v>1.89158</v>
      </c>
      <c r="GQ499">
        <v>2.23572</v>
      </c>
      <c r="GR499">
        <v>-0.0107735</v>
      </c>
      <c r="GS499">
        <v>0</v>
      </c>
      <c r="GT499">
        <v>29.3809</v>
      </c>
      <c r="GU499">
        <v>999.9</v>
      </c>
      <c r="GV499">
        <v>36.5</v>
      </c>
      <c r="GW499">
        <v>37.1</v>
      </c>
      <c r="GX499">
        <v>25.5198</v>
      </c>
      <c r="GY499">
        <v>62.9865</v>
      </c>
      <c r="GZ499">
        <v>21.25</v>
      </c>
      <c r="HA499">
        <v>2</v>
      </c>
      <c r="HB499">
        <v>0.524654</v>
      </c>
      <c r="HC499">
        <v>3.48164</v>
      </c>
      <c r="HD499">
        <v>20.3528</v>
      </c>
      <c r="HE499">
        <v>5.21609</v>
      </c>
      <c r="HF499">
        <v>12.0104</v>
      </c>
      <c r="HG499">
        <v>4.987</v>
      </c>
      <c r="HH499">
        <v>3.28763</v>
      </c>
      <c r="HI499">
        <v>9999</v>
      </c>
      <c r="HJ499">
        <v>9999</v>
      </c>
      <c r="HK499">
        <v>9999</v>
      </c>
      <c r="HL499">
        <v>223</v>
      </c>
      <c r="HM499">
        <v>1.86752</v>
      </c>
      <c r="HN499">
        <v>1.8666</v>
      </c>
      <c r="HO499">
        <v>1.86592</v>
      </c>
      <c r="HP499">
        <v>1.86584</v>
      </c>
      <c r="HQ499">
        <v>1.86772</v>
      </c>
      <c r="HR499">
        <v>1.87012</v>
      </c>
      <c r="HS499">
        <v>1.86876</v>
      </c>
      <c r="HT499">
        <v>1.87022</v>
      </c>
      <c r="HU499">
        <v>0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-3.682</v>
      </c>
      <c r="II499">
        <v>-0.1481</v>
      </c>
      <c r="IJ499">
        <v>-2.516739542632623</v>
      </c>
      <c r="IK499">
        <v>-0.003475500162460642</v>
      </c>
      <c r="IL499">
        <v>1.125610701116577E-07</v>
      </c>
      <c r="IM499">
        <v>8.211969671259291E-12</v>
      </c>
      <c r="IN499">
        <v>-0.1937301274936507</v>
      </c>
      <c r="IO499">
        <v>-0.01384364534232655</v>
      </c>
      <c r="IP499">
        <v>0.00103161831321913</v>
      </c>
      <c r="IQ499">
        <v>-1.444183994753534E-05</v>
      </c>
      <c r="IR499">
        <v>3</v>
      </c>
      <c r="IS499">
        <v>2339</v>
      </c>
      <c r="IT499">
        <v>1</v>
      </c>
      <c r="IU499">
        <v>31</v>
      </c>
      <c r="IV499">
        <v>8589.6</v>
      </c>
      <c r="IW499">
        <v>8589.6</v>
      </c>
      <c r="IX499">
        <v>1.03271</v>
      </c>
      <c r="IY499">
        <v>2.23877</v>
      </c>
      <c r="IZ499">
        <v>1.94702</v>
      </c>
      <c r="JA499">
        <v>2.62451</v>
      </c>
      <c r="JB499">
        <v>2.19482</v>
      </c>
      <c r="JC499">
        <v>2.38892</v>
      </c>
      <c r="JD499">
        <v>40.835</v>
      </c>
      <c r="JE499">
        <v>14.1233</v>
      </c>
      <c r="JF499">
        <v>18</v>
      </c>
      <c r="JG499">
        <v>536.093</v>
      </c>
      <c r="JH499">
        <v>770.871</v>
      </c>
      <c r="JI499">
        <v>25.0007</v>
      </c>
      <c r="JJ499">
        <v>33.8077</v>
      </c>
      <c r="JK499">
        <v>30.0006</v>
      </c>
      <c r="JL499">
        <v>33.7033</v>
      </c>
      <c r="JM499">
        <v>33.6043</v>
      </c>
      <c r="JN499">
        <v>20.6681</v>
      </c>
      <c r="JO499">
        <v>30.5013</v>
      </c>
      <c r="JP499">
        <v>0</v>
      </c>
      <c r="JQ499">
        <v>25</v>
      </c>
      <c r="JR499">
        <v>299.17</v>
      </c>
      <c r="JS499">
        <v>17.4561</v>
      </c>
      <c r="JT499">
        <v>99.71250000000001</v>
      </c>
      <c r="JU499">
        <v>99.6867</v>
      </c>
    </row>
    <row r="500" spans="1:281">
      <c r="A500">
        <v>484</v>
      </c>
      <c r="B500">
        <v>1662658317.6</v>
      </c>
      <c r="C500">
        <v>7292</v>
      </c>
      <c r="D500" t="s">
        <v>1395</v>
      </c>
      <c r="E500" t="s">
        <v>1396</v>
      </c>
      <c r="F500">
        <v>5</v>
      </c>
      <c r="G500" t="s">
        <v>1380</v>
      </c>
      <c r="H500" t="s">
        <v>416</v>
      </c>
      <c r="I500">
        <v>1662658309.814285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327.4664631030836</v>
      </c>
      <c r="AK500">
        <v>328.9031393939394</v>
      </c>
      <c r="AL500">
        <v>-3.178876433908053</v>
      </c>
      <c r="AM500">
        <v>64.66151262712441</v>
      </c>
      <c r="AN500">
        <f>(AP500 - AO500 + DI500*1E3/(8.314*(DK500+273.15)) * AR500/DH500 * AQ500) * DH500/(100*CV500) * 1000/(1000 - AP500)</f>
        <v>0</v>
      </c>
      <c r="AO500">
        <v>17.34739052256134</v>
      </c>
      <c r="AP500">
        <v>22.29007595459238</v>
      </c>
      <c r="AQ500">
        <v>-0.0001712397516763285</v>
      </c>
      <c r="AR500">
        <v>93.92265074001138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1662658309.814285</v>
      </c>
      <c r="DB500">
        <v>343.8481071428572</v>
      </c>
      <c r="DC500">
        <v>336.7951785714286</v>
      </c>
      <c r="DD500">
        <v>22.30141785714286</v>
      </c>
      <c r="DE500">
        <v>17.35466428571429</v>
      </c>
      <c r="DF500">
        <v>347.5589642857143</v>
      </c>
      <c r="DG500">
        <v>22.44941428571429</v>
      </c>
      <c r="DH500">
        <v>500.0073571428571</v>
      </c>
      <c r="DI500">
        <v>90.66388214285715</v>
      </c>
      <c r="DJ500">
        <v>0.09999582142857143</v>
      </c>
      <c r="DK500">
        <v>29.25197142857143</v>
      </c>
      <c r="DL500">
        <v>29.20740357142856</v>
      </c>
      <c r="DM500">
        <v>999.9000000000002</v>
      </c>
      <c r="DN500">
        <v>0</v>
      </c>
      <c r="DO500">
        <v>0</v>
      </c>
      <c r="DP500">
        <v>10002.53571428572</v>
      </c>
      <c r="DQ500">
        <v>0</v>
      </c>
      <c r="DR500">
        <v>264.8788214285714</v>
      </c>
      <c r="DS500">
        <v>7.052911785714285</v>
      </c>
      <c r="DT500">
        <v>351.6914285714287</v>
      </c>
      <c r="DU500">
        <v>342.7433214285714</v>
      </c>
      <c r="DV500">
        <v>4.946752857142856</v>
      </c>
      <c r="DW500">
        <v>336.7951785714286</v>
      </c>
      <c r="DX500">
        <v>17.35466428571429</v>
      </c>
      <c r="DY500">
        <v>2.021932857142857</v>
      </c>
      <c r="DZ500">
        <v>1.573440714285715</v>
      </c>
      <c r="EA500">
        <v>17.61715</v>
      </c>
      <c r="EB500">
        <v>13.70112857142857</v>
      </c>
      <c r="EC500">
        <v>1500.011071428572</v>
      </c>
      <c r="ED500">
        <v>0.973003107142857</v>
      </c>
      <c r="EE500">
        <v>0.02699670000000001</v>
      </c>
      <c r="EF500">
        <v>0</v>
      </c>
      <c r="EG500">
        <v>2.379610714285714</v>
      </c>
      <c r="EH500">
        <v>0</v>
      </c>
      <c r="EI500">
        <v>11859.50714285714</v>
      </c>
      <c r="EJ500">
        <v>12533.48214285714</v>
      </c>
      <c r="EK500">
        <v>41.616</v>
      </c>
      <c r="EL500">
        <v>43.375</v>
      </c>
      <c r="EM500">
        <v>42.10925</v>
      </c>
      <c r="EN500">
        <v>42.56199999999999</v>
      </c>
      <c r="EO500">
        <v>40.92371428571428</v>
      </c>
      <c r="EP500">
        <v>1459.512857142857</v>
      </c>
      <c r="EQ500">
        <v>40.49821428571429</v>
      </c>
      <c r="ER500">
        <v>0</v>
      </c>
      <c r="ES500">
        <v>1662658317.5</v>
      </c>
      <c r="ET500">
        <v>0</v>
      </c>
      <c r="EU500">
        <v>2.352616</v>
      </c>
      <c r="EV500">
        <v>-0.3080769332302782</v>
      </c>
      <c r="EW500">
        <v>-1008.999998458876</v>
      </c>
      <c r="EX500">
        <v>11853.756</v>
      </c>
      <c r="EY500">
        <v>15</v>
      </c>
      <c r="EZ500">
        <v>0</v>
      </c>
      <c r="FA500" t="s">
        <v>419</v>
      </c>
      <c r="FB500">
        <v>1662142938.1</v>
      </c>
      <c r="FC500">
        <v>1662142938.1</v>
      </c>
      <c r="FD500">
        <v>0</v>
      </c>
      <c r="FE500">
        <v>0.077</v>
      </c>
      <c r="FF500">
        <v>-0.133</v>
      </c>
      <c r="FG500">
        <v>-3.393</v>
      </c>
      <c r="FH500">
        <v>-0.24</v>
      </c>
      <c r="FI500">
        <v>419</v>
      </c>
      <c r="FJ500">
        <v>24</v>
      </c>
      <c r="FK500">
        <v>0.26</v>
      </c>
      <c r="FL500">
        <v>0.23</v>
      </c>
      <c r="FM500">
        <v>5.9172815</v>
      </c>
      <c r="FN500">
        <v>19.54254168855534</v>
      </c>
      <c r="FO500">
        <v>1.898157925169228</v>
      </c>
      <c r="FP500">
        <v>0</v>
      </c>
      <c r="FQ500">
        <v>2.350673529411765</v>
      </c>
      <c r="FR500">
        <v>-0.04594805632799607</v>
      </c>
      <c r="FS500">
        <v>0.2590663840758416</v>
      </c>
      <c r="FT500">
        <v>1</v>
      </c>
      <c r="FU500">
        <v>4.9579375</v>
      </c>
      <c r="FV500">
        <v>-0.1768633395872569</v>
      </c>
      <c r="FW500">
        <v>0.01880180187508633</v>
      </c>
      <c r="FX500">
        <v>0</v>
      </c>
      <c r="FY500">
        <v>1</v>
      </c>
      <c r="FZ500">
        <v>3</v>
      </c>
      <c r="GA500" t="s">
        <v>426</v>
      </c>
      <c r="GB500">
        <v>2.97392</v>
      </c>
      <c r="GC500">
        <v>2.71549</v>
      </c>
      <c r="GD500">
        <v>0.07573290000000001</v>
      </c>
      <c r="GE500">
        <v>0.0726474</v>
      </c>
      <c r="GF500">
        <v>0.100844</v>
      </c>
      <c r="GG500">
        <v>0.082883</v>
      </c>
      <c r="GH500">
        <v>28942.4</v>
      </c>
      <c r="GI500">
        <v>29182.6</v>
      </c>
      <c r="GJ500">
        <v>29148.1</v>
      </c>
      <c r="GK500">
        <v>29133.8</v>
      </c>
      <c r="GL500">
        <v>34754.9</v>
      </c>
      <c r="GM500">
        <v>35507.6</v>
      </c>
      <c r="GN500">
        <v>41080.7</v>
      </c>
      <c r="GO500">
        <v>41499.9</v>
      </c>
      <c r="GP500">
        <v>1.89125</v>
      </c>
      <c r="GQ500">
        <v>2.2356</v>
      </c>
      <c r="GR500">
        <v>-0.0102669</v>
      </c>
      <c r="GS500">
        <v>0</v>
      </c>
      <c r="GT500">
        <v>29.3835</v>
      </c>
      <c r="GU500">
        <v>999.9</v>
      </c>
      <c r="GV500">
        <v>36.5</v>
      </c>
      <c r="GW500">
        <v>37.1</v>
      </c>
      <c r="GX500">
        <v>25.5213</v>
      </c>
      <c r="GY500">
        <v>63.3265</v>
      </c>
      <c r="GZ500">
        <v>21.2099</v>
      </c>
      <c r="HA500">
        <v>2</v>
      </c>
      <c r="HB500">
        <v>0.52513</v>
      </c>
      <c r="HC500">
        <v>3.48071</v>
      </c>
      <c r="HD500">
        <v>20.3529</v>
      </c>
      <c r="HE500">
        <v>5.21624</v>
      </c>
      <c r="HF500">
        <v>12.0105</v>
      </c>
      <c r="HG500">
        <v>4.9871</v>
      </c>
      <c r="HH500">
        <v>3.28753</v>
      </c>
      <c r="HI500">
        <v>9999</v>
      </c>
      <c r="HJ500">
        <v>9999</v>
      </c>
      <c r="HK500">
        <v>9999</v>
      </c>
      <c r="HL500">
        <v>223</v>
      </c>
      <c r="HM500">
        <v>1.86752</v>
      </c>
      <c r="HN500">
        <v>1.8666</v>
      </c>
      <c r="HO500">
        <v>1.86591</v>
      </c>
      <c r="HP500">
        <v>1.86584</v>
      </c>
      <c r="HQ500">
        <v>1.86772</v>
      </c>
      <c r="HR500">
        <v>1.87012</v>
      </c>
      <c r="HS500">
        <v>1.86878</v>
      </c>
      <c r="HT500">
        <v>1.87024</v>
      </c>
      <c r="HU500">
        <v>0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-3.63</v>
      </c>
      <c r="II500">
        <v>-0.1481</v>
      </c>
      <c r="IJ500">
        <v>-2.516739542632623</v>
      </c>
      <c r="IK500">
        <v>-0.003475500162460642</v>
      </c>
      <c r="IL500">
        <v>1.125610701116577E-07</v>
      </c>
      <c r="IM500">
        <v>8.211969671259291E-12</v>
      </c>
      <c r="IN500">
        <v>-0.1937301274936507</v>
      </c>
      <c r="IO500">
        <v>-0.01384364534232655</v>
      </c>
      <c r="IP500">
        <v>0.00103161831321913</v>
      </c>
      <c r="IQ500">
        <v>-1.444183994753534E-05</v>
      </c>
      <c r="IR500">
        <v>3</v>
      </c>
      <c r="IS500">
        <v>2339</v>
      </c>
      <c r="IT500">
        <v>1</v>
      </c>
      <c r="IU500">
        <v>31</v>
      </c>
      <c r="IV500">
        <v>8589.700000000001</v>
      </c>
      <c r="IW500">
        <v>8589.700000000001</v>
      </c>
      <c r="IX500">
        <v>0.98999</v>
      </c>
      <c r="IY500">
        <v>2.23389</v>
      </c>
      <c r="IZ500">
        <v>1.9458</v>
      </c>
      <c r="JA500">
        <v>2.62817</v>
      </c>
      <c r="JB500">
        <v>2.19482</v>
      </c>
      <c r="JC500">
        <v>2.40845</v>
      </c>
      <c r="JD500">
        <v>40.835</v>
      </c>
      <c r="JE500">
        <v>14.1408</v>
      </c>
      <c r="JF500">
        <v>18</v>
      </c>
      <c r="JG500">
        <v>535.909</v>
      </c>
      <c r="JH500">
        <v>770.813</v>
      </c>
      <c r="JI500">
        <v>25</v>
      </c>
      <c r="JJ500">
        <v>33.8138</v>
      </c>
      <c r="JK500">
        <v>30.0005</v>
      </c>
      <c r="JL500">
        <v>33.7085</v>
      </c>
      <c r="JM500">
        <v>33.6095</v>
      </c>
      <c r="JN500">
        <v>19.8243</v>
      </c>
      <c r="JO500">
        <v>30.5013</v>
      </c>
      <c r="JP500">
        <v>0</v>
      </c>
      <c r="JQ500">
        <v>25</v>
      </c>
      <c r="JR500">
        <v>285.81</v>
      </c>
      <c r="JS500">
        <v>17.4789</v>
      </c>
      <c r="JT500">
        <v>99.7101</v>
      </c>
      <c r="JU500">
        <v>99.6849</v>
      </c>
    </row>
    <row r="501" spans="1:281">
      <c r="A501">
        <v>485</v>
      </c>
      <c r="B501">
        <v>1662658322.6</v>
      </c>
      <c r="C501">
        <v>7297</v>
      </c>
      <c r="D501" t="s">
        <v>1397</v>
      </c>
      <c r="E501" t="s">
        <v>1398</v>
      </c>
      <c r="F501">
        <v>5</v>
      </c>
      <c r="G501" t="s">
        <v>1380</v>
      </c>
      <c r="H501" t="s">
        <v>416</v>
      </c>
      <c r="I501">
        <v>1662658315.1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310.7330831909822</v>
      </c>
      <c r="AK501">
        <v>312.9536666666665</v>
      </c>
      <c r="AL501">
        <v>-3.191541704597167</v>
      </c>
      <c r="AM501">
        <v>64.66151262712441</v>
      </c>
      <c r="AN501">
        <f>(AP501 - AO501 + DI501*1E3/(8.314*(DK501+273.15)) * AR501/DH501 * AQ501) * DH501/(100*CV501) * 1000/(1000 - AP501)</f>
        <v>0</v>
      </c>
      <c r="AO501">
        <v>17.39084662340793</v>
      </c>
      <c r="AP501">
        <v>22.29853230134158</v>
      </c>
      <c r="AQ501">
        <v>5.290259306156751E-07</v>
      </c>
      <c r="AR501">
        <v>93.92265074001138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1662658315.1</v>
      </c>
      <c r="DB501">
        <v>327.7378518518518</v>
      </c>
      <c r="DC501">
        <v>319.4244814814815</v>
      </c>
      <c r="DD501">
        <v>22.29615925925926</v>
      </c>
      <c r="DE501">
        <v>17.37149259259259</v>
      </c>
      <c r="DF501">
        <v>331.3936666666666</v>
      </c>
      <c r="DG501">
        <v>22.44421481481481</v>
      </c>
      <c r="DH501">
        <v>500.0302962962964</v>
      </c>
      <c r="DI501">
        <v>90.66445185185187</v>
      </c>
      <c r="DJ501">
        <v>0.1000681777777778</v>
      </c>
      <c r="DK501">
        <v>29.25620740740741</v>
      </c>
      <c r="DL501">
        <v>29.2098962962963</v>
      </c>
      <c r="DM501">
        <v>999.9000000000001</v>
      </c>
      <c r="DN501">
        <v>0</v>
      </c>
      <c r="DO501">
        <v>0</v>
      </c>
      <c r="DP501">
        <v>9996.525925925926</v>
      </c>
      <c r="DQ501">
        <v>0</v>
      </c>
      <c r="DR501">
        <v>264.6314074074074</v>
      </c>
      <c r="DS501">
        <v>8.313251111111112</v>
      </c>
      <c r="DT501">
        <v>335.2117407407408</v>
      </c>
      <c r="DU501">
        <v>325.0712962962963</v>
      </c>
      <c r="DV501">
        <v>4.924665925925926</v>
      </c>
      <c r="DW501">
        <v>319.4244814814815</v>
      </c>
      <c r="DX501">
        <v>17.37149259259259</v>
      </c>
      <c r="DY501">
        <v>2.021468888888889</v>
      </c>
      <c r="DZ501">
        <v>1.574976666666666</v>
      </c>
      <c r="EA501">
        <v>17.61350370370371</v>
      </c>
      <c r="EB501">
        <v>13.71612592592593</v>
      </c>
      <c r="EC501">
        <v>1500.035185185185</v>
      </c>
      <c r="ED501">
        <v>0.9730007407407407</v>
      </c>
      <c r="EE501">
        <v>0.02699906666666667</v>
      </c>
      <c r="EF501">
        <v>0</v>
      </c>
      <c r="EG501">
        <v>2.348744444444445</v>
      </c>
      <c r="EH501">
        <v>0</v>
      </c>
      <c r="EI501">
        <v>11772.85555555555</v>
      </c>
      <c r="EJ501">
        <v>12533.67037037037</v>
      </c>
      <c r="EK501">
        <v>41.618</v>
      </c>
      <c r="EL501">
        <v>43.375</v>
      </c>
      <c r="EM501">
        <v>42.11333333333333</v>
      </c>
      <c r="EN501">
        <v>42.56199999999999</v>
      </c>
      <c r="EO501">
        <v>40.92322222222222</v>
      </c>
      <c r="EP501">
        <v>1459.532592592592</v>
      </c>
      <c r="EQ501">
        <v>40.50185185185185</v>
      </c>
      <c r="ER501">
        <v>0</v>
      </c>
      <c r="ES501">
        <v>1662658322.9</v>
      </c>
      <c r="ET501">
        <v>0</v>
      </c>
      <c r="EU501">
        <v>2.285511538461539</v>
      </c>
      <c r="EV501">
        <v>-0.6932410296085422</v>
      </c>
      <c r="EW501">
        <v>-983.6068375915763</v>
      </c>
      <c r="EX501">
        <v>11770.19615384615</v>
      </c>
      <c r="EY501">
        <v>15</v>
      </c>
      <c r="EZ501">
        <v>0</v>
      </c>
      <c r="FA501" t="s">
        <v>419</v>
      </c>
      <c r="FB501">
        <v>1662142938.1</v>
      </c>
      <c r="FC501">
        <v>1662142938.1</v>
      </c>
      <c r="FD501">
        <v>0</v>
      </c>
      <c r="FE501">
        <v>0.077</v>
      </c>
      <c r="FF501">
        <v>-0.133</v>
      </c>
      <c r="FG501">
        <v>-3.393</v>
      </c>
      <c r="FH501">
        <v>-0.24</v>
      </c>
      <c r="FI501">
        <v>419</v>
      </c>
      <c r="FJ501">
        <v>24</v>
      </c>
      <c r="FK501">
        <v>0.26</v>
      </c>
      <c r="FL501">
        <v>0.23</v>
      </c>
      <c r="FM501">
        <v>7.41187804878049</v>
      </c>
      <c r="FN501">
        <v>14.73755728222996</v>
      </c>
      <c r="FO501">
        <v>1.470716999946889</v>
      </c>
      <c r="FP501">
        <v>0</v>
      </c>
      <c r="FQ501">
        <v>2.314582352941176</v>
      </c>
      <c r="FR501">
        <v>-0.3323086360047661</v>
      </c>
      <c r="FS501">
        <v>0.2791006549095403</v>
      </c>
      <c r="FT501">
        <v>1</v>
      </c>
      <c r="FU501">
        <v>4.938005121951219</v>
      </c>
      <c r="FV501">
        <v>-0.2650011846689856</v>
      </c>
      <c r="FW501">
        <v>0.02762035296942929</v>
      </c>
      <c r="FX501">
        <v>0</v>
      </c>
      <c r="FY501">
        <v>1</v>
      </c>
      <c r="FZ501">
        <v>3</v>
      </c>
      <c r="GA501" t="s">
        <v>426</v>
      </c>
      <c r="GB501">
        <v>2.97436</v>
      </c>
      <c r="GC501">
        <v>2.71564</v>
      </c>
      <c r="GD501">
        <v>0.0727289</v>
      </c>
      <c r="GE501">
        <v>0.0694588</v>
      </c>
      <c r="GF501">
        <v>0.10086</v>
      </c>
      <c r="GG501">
        <v>0.0829</v>
      </c>
      <c r="GH501">
        <v>29035.7</v>
      </c>
      <c r="GI501">
        <v>29283</v>
      </c>
      <c r="GJ501">
        <v>29147.4</v>
      </c>
      <c r="GK501">
        <v>29133.8</v>
      </c>
      <c r="GL501">
        <v>34753.4</v>
      </c>
      <c r="GM501">
        <v>35506.8</v>
      </c>
      <c r="GN501">
        <v>41079.6</v>
      </c>
      <c r="GO501">
        <v>41499.8</v>
      </c>
      <c r="GP501">
        <v>1.89167</v>
      </c>
      <c r="GQ501">
        <v>2.23548</v>
      </c>
      <c r="GR501">
        <v>-0.0104606</v>
      </c>
      <c r="GS501">
        <v>0</v>
      </c>
      <c r="GT501">
        <v>29.3854</v>
      </c>
      <c r="GU501">
        <v>999.9</v>
      </c>
      <c r="GV501">
        <v>36.5</v>
      </c>
      <c r="GW501">
        <v>37.1</v>
      </c>
      <c r="GX501">
        <v>25.521</v>
      </c>
      <c r="GY501">
        <v>63.3965</v>
      </c>
      <c r="GZ501">
        <v>21.0657</v>
      </c>
      <c r="HA501">
        <v>2</v>
      </c>
      <c r="HB501">
        <v>0.52561</v>
      </c>
      <c r="HC501">
        <v>3.47897</v>
      </c>
      <c r="HD501">
        <v>20.3529</v>
      </c>
      <c r="HE501">
        <v>5.21579</v>
      </c>
      <c r="HF501">
        <v>12.0117</v>
      </c>
      <c r="HG501">
        <v>4.987</v>
      </c>
      <c r="HH501">
        <v>3.28743</v>
      </c>
      <c r="HI501">
        <v>9999</v>
      </c>
      <c r="HJ501">
        <v>9999</v>
      </c>
      <c r="HK501">
        <v>9999</v>
      </c>
      <c r="HL501">
        <v>223</v>
      </c>
      <c r="HM501">
        <v>1.86752</v>
      </c>
      <c r="HN501">
        <v>1.86661</v>
      </c>
      <c r="HO501">
        <v>1.86592</v>
      </c>
      <c r="HP501">
        <v>1.86584</v>
      </c>
      <c r="HQ501">
        <v>1.86773</v>
      </c>
      <c r="HR501">
        <v>1.87012</v>
      </c>
      <c r="HS501">
        <v>1.86876</v>
      </c>
      <c r="HT501">
        <v>1.87025</v>
      </c>
      <c r="HU501">
        <v>0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-3.576</v>
      </c>
      <c r="II501">
        <v>-0.1481</v>
      </c>
      <c r="IJ501">
        <v>-2.516739542632623</v>
      </c>
      <c r="IK501">
        <v>-0.003475500162460642</v>
      </c>
      <c r="IL501">
        <v>1.125610701116577E-07</v>
      </c>
      <c r="IM501">
        <v>8.211969671259291E-12</v>
      </c>
      <c r="IN501">
        <v>-0.1937301274936507</v>
      </c>
      <c r="IO501">
        <v>-0.01384364534232655</v>
      </c>
      <c r="IP501">
        <v>0.00103161831321913</v>
      </c>
      <c r="IQ501">
        <v>-1.444183994753534E-05</v>
      </c>
      <c r="IR501">
        <v>3</v>
      </c>
      <c r="IS501">
        <v>2339</v>
      </c>
      <c r="IT501">
        <v>1</v>
      </c>
      <c r="IU501">
        <v>31</v>
      </c>
      <c r="IV501">
        <v>8589.700000000001</v>
      </c>
      <c r="IW501">
        <v>8589.700000000001</v>
      </c>
      <c r="IX501">
        <v>0.944824</v>
      </c>
      <c r="IY501">
        <v>2.24731</v>
      </c>
      <c r="IZ501">
        <v>1.94702</v>
      </c>
      <c r="JA501">
        <v>2.63062</v>
      </c>
      <c r="JB501">
        <v>2.19482</v>
      </c>
      <c r="JC501">
        <v>2.35229</v>
      </c>
      <c r="JD501">
        <v>40.835</v>
      </c>
      <c r="JE501">
        <v>14.1058</v>
      </c>
      <c r="JF501">
        <v>18</v>
      </c>
      <c r="JG501">
        <v>536.2430000000001</v>
      </c>
      <c r="JH501">
        <v>770.7380000000001</v>
      </c>
      <c r="JI501">
        <v>24.9997</v>
      </c>
      <c r="JJ501">
        <v>33.8199</v>
      </c>
      <c r="JK501">
        <v>30.0006</v>
      </c>
      <c r="JL501">
        <v>33.7132</v>
      </c>
      <c r="JM501">
        <v>33.6133</v>
      </c>
      <c r="JN501">
        <v>18.9222</v>
      </c>
      <c r="JO501">
        <v>30.2307</v>
      </c>
      <c r="JP501">
        <v>0</v>
      </c>
      <c r="JQ501">
        <v>25</v>
      </c>
      <c r="JR501">
        <v>265.748</v>
      </c>
      <c r="JS501">
        <v>17.4932</v>
      </c>
      <c r="JT501">
        <v>99.7076</v>
      </c>
      <c r="JU501">
        <v>99.68470000000001</v>
      </c>
    </row>
    <row r="502" spans="1:281">
      <c r="A502">
        <v>486</v>
      </c>
      <c r="B502">
        <v>1662658327.6</v>
      </c>
      <c r="C502">
        <v>7302</v>
      </c>
      <c r="D502" t="s">
        <v>1399</v>
      </c>
      <c r="E502" t="s">
        <v>1400</v>
      </c>
      <c r="F502">
        <v>5</v>
      </c>
      <c r="G502" t="s">
        <v>1380</v>
      </c>
      <c r="H502" t="s">
        <v>416</v>
      </c>
      <c r="I502">
        <v>1662658319.814285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293.8966773962467</v>
      </c>
      <c r="AK502">
        <v>296.9148060606059</v>
      </c>
      <c r="AL502">
        <v>-3.208512216068351</v>
      </c>
      <c r="AM502">
        <v>64.66151262712441</v>
      </c>
      <c r="AN502">
        <f>(AP502 - AO502 + DI502*1E3/(8.314*(DK502+273.15)) * AR502/DH502 * AQ502) * DH502/(100*CV502) * 1000/(1000 - AP502)</f>
        <v>0</v>
      </c>
      <c r="AO502">
        <v>17.3978025454211</v>
      </c>
      <c r="AP502">
        <v>22.30441971104233</v>
      </c>
      <c r="AQ502">
        <v>2.320674549305572E-05</v>
      </c>
      <c r="AR502">
        <v>93.92265074001138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1662658319.814285</v>
      </c>
      <c r="DB502">
        <v>313.0835714285714</v>
      </c>
      <c r="DC502">
        <v>303.8728214285715</v>
      </c>
      <c r="DD502">
        <v>22.29618214285714</v>
      </c>
      <c r="DE502">
        <v>17.39736071428572</v>
      </c>
      <c r="DF502">
        <v>316.6894642857143</v>
      </c>
      <c r="DG502">
        <v>22.44423214285714</v>
      </c>
      <c r="DH502">
        <v>500.0235357142857</v>
      </c>
      <c r="DI502">
        <v>90.6648</v>
      </c>
      <c r="DJ502">
        <v>0.1000535678571429</v>
      </c>
      <c r="DK502">
        <v>29.25854642857142</v>
      </c>
      <c r="DL502">
        <v>29.21435357142857</v>
      </c>
      <c r="DM502">
        <v>999.9000000000002</v>
      </c>
      <c r="DN502">
        <v>0</v>
      </c>
      <c r="DO502">
        <v>0</v>
      </c>
      <c r="DP502">
        <v>9994.393571428573</v>
      </c>
      <c r="DQ502">
        <v>0</v>
      </c>
      <c r="DR502">
        <v>263.49425</v>
      </c>
      <c r="DS502">
        <v>9.210701428571427</v>
      </c>
      <c r="DT502">
        <v>320.2233571428572</v>
      </c>
      <c r="DU502">
        <v>309.2527142857143</v>
      </c>
      <c r="DV502">
        <v>4.898815714285715</v>
      </c>
      <c r="DW502">
        <v>303.8728214285715</v>
      </c>
      <c r="DX502">
        <v>17.39736071428572</v>
      </c>
      <c r="DY502">
        <v>2.021478571428572</v>
      </c>
      <c r="DZ502">
        <v>1.577328571428571</v>
      </c>
      <c r="EA502">
        <v>17.61357857142857</v>
      </c>
      <c r="EB502">
        <v>13.739075</v>
      </c>
      <c r="EC502">
        <v>1500.018928571429</v>
      </c>
      <c r="ED502">
        <v>0.9730004285714285</v>
      </c>
      <c r="EE502">
        <v>0.02699939285714286</v>
      </c>
      <c r="EF502">
        <v>0</v>
      </c>
      <c r="EG502">
        <v>2.314267857142857</v>
      </c>
      <c r="EH502">
        <v>0</v>
      </c>
      <c r="EI502">
        <v>11699.06071428571</v>
      </c>
      <c r="EJ502">
        <v>12533.52857142857</v>
      </c>
      <c r="EK502">
        <v>41.61825</v>
      </c>
      <c r="EL502">
        <v>43.375</v>
      </c>
      <c r="EM502">
        <v>42.116</v>
      </c>
      <c r="EN502">
        <v>42.56199999999999</v>
      </c>
      <c r="EO502">
        <v>40.92371428571428</v>
      </c>
      <c r="EP502">
        <v>1459.5175</v>
      </c>
      <c r="EQ502">
        <v>40.50107142857143</v>
      </c>
      <c r="ER502">
        <v>0</v>
      </c>
      <c r="ES502">
        <v>1662658327.7</v>
      </c>
      <c r="ET502">
        <v>0</v>
      </c>
      <c r="EU502">
        <v>2.298546153846154</v>
      </c>
      <c r="EV502">
        <v>-0.5005265014679757</v>
      </c>
      <c r="EW502">
        <v>-891.2717955473942</v>
      </c>
      <c r="EX502">
        <v>11695.31153846154</v>
      </c>
      <c r="EY502">
        <v>15</v>
      </c>
      <c r="EZ502">
        <v>0</v>
      </c>
      <c r="FA502" t="s">
        <v>419</v>
      </c>
      <c r="FB502">
        <v>1662142938.1</v>
      </c>
      <c r="FC502">
        <v>1662142938.1</v>
      </c>
      <c r="FD502">
        <v>0</v>
      </c>
      <c r="FE502">
        <v>0.077</v>
      </c>
      <c r="FF502">
        <v>-0.133</v>
      </c>
      <c r="FG502">
        <v>-3.393</v>
      </c>
      <c r="FH502">
        <v>-0.24</v>
      </c>
      <c r="FI502">
        <v>419</v>
      </c>
      <c r="FJ502">
        <v>24</v>
      </c>
      <c r="FK502">
        <v>0.26</v>
      </c>
      <c r="FL502">
        <v>0.23</v>
      </c>
      <c r="FM502">
        <v>8.723094999999999</v>
      </c>
      <c r="FN502">
        <v>11.451001575985</v>
      </c>
      <c r="FO502">
        <v>1.103996393886773</v>
      </c>
      <c r="FP502">
        <v>0</v>
      </c>
      <c r="FQ502">
        <v>2.304517647058824</v>
      </c>
      <c r="FR502">
        <v>-0.406756306239168</v>
      </c>
      <c r="FS502">
        <v>0.2377904953705705</v>
      </c>
      <c r="FT502">
        <v>1</v>
      </c>
      <c r="FU502">
        <v>4.913020749999999</v>
      </c>
      <c r="FV502">
        <v>-0.3190060412758065</v>
      </c>
      <c r="FW502">
        <v>0.03182942556719333</v>
      </c>
      <c r="FX502">
        <v>0</v>
      </c>
      <c r="FY502">
        <v>1</v>
      </c>
      <c r="FZ502">
        <v>3</v>
      </c>
      <c r="GA502" t="s">
        <v>426</v>
      </c>
      <c r="GB502">
        <v>2.97406</v>
      </c>
      <c r="GC502">
        <v>2.71569</v>
      </c>
      <c r="GD502">
        <v>0.06964389999999999</v>
      </c>
      <c r="GE502">
        <v>0.0662027</v>
      </c>
      <c r="GF502">
        <v>0.100889</v>
      </c>
      <c r="GG502">
        <v>0.0830753</v>
      </c>
      <c r="GH502">
        <v>29132.4</v>
      </c>
      <c r="GI502">
        <v>29385.4</v>
      </c>
      <c r="GJ502">
        <v>29147.5</v>
      </c>
      <c r="GK502">
        <v>29133.8</v>
      </c>
      <c r="GL502">
        <v>34752.2</v>
      </c>
      <c r="GM502">
        <v>35499.9</v>
      </c>
      <c r="GN502">
        <v>41079.7</v>
      </c>
      <c r="GO502">
        <v>41499.8</v>
      </c>
      <c r="GP502">
        <v>1.8914</v>
      </c>
      <c r="GQ502">
        <v>2.2355</v>
      </c>
      <c r="GR502">
        <v>-0.0102744</v>
      </c>
      <c r="GS502">
        <v>0</v>
      </c>
      <c r="GT502">
        <v>29.386</v>
      </c>
      <c r="GU502">
        <v>999.9</v>
      </c>
      <c r="GV502">
        <v>36.5</v>
      </c>
      <c r="GW502">
        <v>37.1</v>
      </c>
      <c r="GX502">
        <v>25.5229</v>
      </c>
      <c r="GY502">
        <v>63.4065</v>
      </c>
      <c r="GZ502">
        <v>21.1619</v>
      </c>
      <c r="HA502">
        <v>2</v>
      </c>
      <c r="HB502">
        <v>0.526075</v>
      </c>
      <c r="HC502">
        <v>3.47809</v>
      </c>
      <c r="HD502">
        <v>20.353</v>
      </c>
      <c r="HE502">
        <v>5.21639</v>
      </c>
      <c r="HF502">
        <v>12.0107</v>
      </c>
      <c r="HG502">
        <v>4.98695</v>
      </c>
      <c r="HH502">
        <v>3.28765</v>
      </c>
      <c r="HI502">
        <v>9999</v>
      </c>
      <c r="HJ502">
        <v>9999</v>
      </c>
      <c r="HK502">
        <v>9999</v>
      </c>
      <c r="HL502">
        <v>223</v>
      </c>
      <c r="HM502">
        <v>1.86752</v>
      </c>
      <c r="HN502">
        <v>1.86658</v>
      </c>
      <c r="HO502">
        <v>1.8659</v>
      </c>
      <c r="HP502">
        <v>1.86585</v>
      </c>
      <c r="HQ502">
        <v>1.86769</v>
      </c>
      <c r="HR502">
        <v>1.87012</v>
      </c>
      <c r="HS502">
        <v>1.86876</v>
      </c>
      <c r="HT502">
        <v>1.87023</v>
      </c>
      <c r="HU502">
        <v>0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-3.523</v>
      </c>
      <c r="II502">
        <v>-0.148</v>
      </c>
      <c r="IJ502">
        <v>-2.516739542632623</v>
      </c>
      <c r="IK502">
        <v>-0.003475500162460642</v>
      </c>
      <c r="IL502">
        <v>1.125610701116577E-07</v>
      </c>
      <c r="IM502">
        <v>8.211969671259291E-12</v>
      </c>
      <c r="IN502">
        <v>-0.1937301274936507</v>
      </c>
      <c r="IO502">
        <v>-0.01384364534232655</v>
      </c>
      <c r="IP502">
        <v>0.00103161831321913</v>
      </c>
      <c r="IQ502">
        <v>-1.444183994753534E-05</v>
      </c>
      <c r="IR502">
        <v>3</v>
      </c>
      <c r="IS502">
        <v>2339</v>
      </c>
      <c r="IT502">
        <v>1</v>
      </c>
      <c r="IU502">
        <v>31</v>
      </c>
      <c r="IV502">
        <v>8589.799999999999</v>
      </c>
      <c r="IW502">
        <v>8589.799999999999</v>
      </c>
      <c r="IX502">
        <v>0.9021</v>
      </c>
      <c r="IY502">
        <v>2.24365</v>
      </c>
      <c r="IZ502">
        <v>1.94702</v>
      </c>
      <c r="JA502">
        <v>2.62817</v>
      </c>
      <c r="JB502">
        <v>2.19482</v>
      </c>
      <c r="JC502">
        <v>2.40967</v>
      </c>
      <c r="JD502">
        <v>40.835</v>
      </c>
      <c r="JE502">
        <v>14.132</v>
      </c>
      <c r="JF502">
        <v>18</v>
      </c>
      <c r="JG502">
        <v>536.0940000000001</v>
      </c>
      <c r="JH502">
        <v>770.827</v>
      </c>
      <c r="JI502">
        <v>24.9998</v>
      </c>
      <c r="JJ502">
        <v>33.8253</v>
      </c>
      <c r="JK502">
        <v>30.0005</v>
      </c>
      <c r="JL502">
        <v>33.7183</v>
      </c>
      <c r="JM502">
        <v>33.6185</v>
      </c>
      <c r="JN502">
        <v>18.0612</v>
      </c>
      <c r="JO502">
        <v>30.2307</v>
      </c>
      <c r="JP502">
        <v>0</v>
      </c>
      <c r="JQ502">
        <v>25</v>
      </c>
      <c r="JR502">
        <v>252.355</v>
      </c>
      <c r="JS502">
        <v>17.5006</v>
      </c>
      <c r="JT502">
        <v>99.7077</v>
      </c>
      <c r="JU502">
        <v>99.6846</v>
      </c>
    </row>
    <row r="503" spans="1:281">
      <c r="A503">
        <v>487</v>
      </c>
      <c r="B503">
        <v>1662658332.6</v>
      </c>
      <c r="C503">
        <v>7307</v>
      </c>
      <c r="D503" t="s">
        <v>1401</v>
      </c>
      <c r="E503" t="s">
        <v>1402</v>
      </c>
      <c r="F503">
        <v>5</v>
      </c>
      <c r="G503" t="s">
        <v>1380</v>
      </c>
      <c r="H503" t="s">
        <v>416</v>
      </c>
      <c r="I503">
        <v>1662658325.1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277.1511120227635</v>
      </c>
      <c r="AK503">
        <v>280.8464909090908</v>
      </c>
      <c r="AL503">
        <v>-3.212516670175024</v>
      </c>
      <c r="AM503">
        <v>64.66151262712441</v>
      </c>
      <c r="AN503">
        <f>(AP503 - AO503 + DI503*1E3/(8.314*(DK503+273.15)) * AR503/DH503 * AQ503) * DH503/(100*CV503) * 1000/(1000 - AP503)</f>
        <v>0</v>
      </c>
      <c r="AO503">
        <v>17.44830534524516</v>
      </c>
      <c r="AP503">
        <v>22.31846945304438</v>
      </c>
      <c r="AQ503">
        <v>0.0001240950934227658</v>
      </c>
      <c r="AR503">
        <v>93.92265074001138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1662658325.1</v>
      </c>
      <c r="DB503">
        <v>296.5489629629629</v>
      </c>
      <c r="DC503">
        <v>286.4388888888889</v>
      </c>
      <c r="DD503">
        <v>22.30360740740741</v>
      </c>
      <c r="DE503">
        <v>17.42568888888889</v>
      </c>
      <c r="DF503">
        <v>300.0983703703704</v>
      </c>
      <c r="DG503">
        <v>22.45157777777778</v>
      </c>
      <c r="DH503">
        <v>499.995925925926</v>
      </c>
      <c r="DI503">
        <v>90.66478518518521</v>
      </c>
      <c r="DJ503">
        <v>0.09998021481481481</v>
      </c>
      <c r="DK503">
        <v>29.26080740740741</v>
      </c>
      <c r="DL503">
        <v>29.21734444444444</v>
      </c>
      <c r="DM503">
        <v>999.9000000000001</v>
      </c>
      <c r="DN503">
        <v>0</v>
      </c>
      <c r="DO503">
        <v>0</v>
      </c>
      <c r="DP503">
        <v>9996.944444444445</v>
      </c>
      <c r="DQ503">
        <v>0</v>
      </c>
      <c r="DR503">
        <v>262.3987777777778</v>
      </c>
      <c r="DS503">
        <v>10.11010185185185</v>
      </c>
      <c r="DT503">
        <v>303.313962962963</v>
      </c>
      <c r="DU503">
        <v>291.5185555555555</v>
      </c>
      <c r="DV503">
        <v>4.877915925925925</v>
      </c>
      <c r="DW503">
        <v>286.4388888888889</v>
      </c>
      <c r="DX503">
        <v>17.42568888888889</v>
      </c>
      <c r="DY503">
        <v>2.022151851851852</v>
      </c>
      <c r="DZ503">
        <v>1.579896296296296</v>
      </c>
      <c r="EA503">
        <v>17.61885925925926</v>
      </c>
      <c r="EB503">
        <v>13.76411111111111</v>
      </c>
      <c r="EC503">
        <v>1499.991111111111</v>
      </c>
      <c r="ED503">
        <v>0.9729998148148148</v>
      </c>
      <c r="EE503">
        <v>0.02700001481481482</v>
      </c>
      <c r="EF503">
        <v>0</v>
      </c>
      <c r="EG503">
        <v>2.317618518518519</v>
      </c>
      <c r="EH503">
        <v>0</v>
      </c>
      <c r="EI503">
        <v>11625.82592592592</v>
      </c>
      <c r="EJ503">
        <v>12533.30740740741</v>
      </c>
      <c r="EK503">
        <v>41.618</v>
      </c>
      <c r="EL503">
        <v>43.37729629629629</v>
      </c>
      <c r="EM503">
        <v>42.118</v>
      </c>
      <c r="EN503">
        <v>42.56199999999999</v>
      </c>
      <c r="EO503">
        <v>40.9301111111111</v>
      </c>
      <c r="EP503">
        <v>1459.49037037037</v>
      </c>
      <c r="EQ503">
        <v>40.49962962962963</v>
      </c>
      <c r="ER503">
        <v>0</v>
      </c>
      <c r="ES503">
        <v>1662658332.5</v>
      </c>
      <c r="ET503">
        <v>0</v>
      </c>
      <c r="EU503">
        <v>2.325434615384615</v>
      </c>
      <c r="EV503">
        <v>1.018300850318572</v>
      </c>
      <c r="EW503">
        <v>-789.8222211260853</v>
      </c>
      <c r="EX503">
        <v>11628.50384615385</v>
      </c>
      <c r="EY503">
        <v>15</v>
      </c>
      <c r="EZ503">
        <v>0</v>
      </c>
      <c r="FA503" t="s">
        <v>419</v>
      </c>
      <c r="FB503">
        <v>1662142938.1</v>
      </c>
      <c r="FC503">
        <v>1662142938.1</v>
      </c>
      <c r="FD503">
        <v>0</v>
      </c>
      <c r="FE503">
        <v>0.077</v>
      </c>
      <c r="FF503">
        <v>-0.133</v>
      </c>
      <c r="FG503">
        <v>-3.393</v>
      </c>
      <c r="FH503">
        <v>-0.24</v>
      </c>
      <c r="FI503">
        <v>419</v>
      </c>
      <c r="FJ503">
        <v>24</v>
      </c>
      <c r="FK503">
        <v>0.26</v>
      </c>
      <c r="FL503">
        <v>0.23</v>
      </c>
      <c r="FM503">
        <v>9.62914325</v>
      </c>
      <c r="FN503">
        <v>10.23723726078797</v>
      </c>
      <c r="FO503">
        <v>0.9859930020653989</v>
      </c>
      <c r="FP503">
        <v>0</v>
      </c>
      <c r="FQ503">
        <v>2.334814705882353</v>
      </c>
      <c r="FR503">
        <v>0.2778288728442763</v>
      </c>
      <c r="FS503">
        <v>0.2529825373331166</v>
      </c>
      <c r="FT503">
        <v>1</v>
      </c>
      <c r="FU503">
        <v>4.889152</v>
      </c>
      <c r="FV503">
        <v>-0.2502943339587364</v>
      </c>
      <c r="FW503">
        <v>0.02581533335054965</v>
      </c>
      <c r="FX503">
        <v>0</v>
      </c>
      <c r="FY503">
        <v>1</v>
      </c>
      <c r="FZ503">
        <v>3</v>
      </c>
      <c r="GA503" t="s">
        <v>426</v>
      </c>
      <c r="GB503">
        <v>2.97386</v>
      </c>
      <c r="GC503">
        <v>2.71559</v>
      </c>
      <c r="GD503">
        <v>0.06649430000000001</v>
      </c>
      <c r="GE503">
        <v>0.0628814</v>
      </c>
      <c r="GF503">
        <v>0.100923</v>
      </c>
      <c r="GG503">
        <v>0.08308169999999999</v>
      </c>
      <c r="GH503">
        <v>29230.9</v>
      </c>
      <c r="GI503">
        <v>29489.9</v>
      </c>
      <c r="GJ503">
        <v>29147.3</v>
      </c>
      <c r="GK503">
        <v>29133.8</v>
      </c>
      <c r="GL503">
        <v>34750.7</v>
      </c>
      <c r="GM503">
        <v>35499.4</v>
      </c>
      <c r="GN503">
        <v>41079.5</v>
      </c>
      <c r="GO503">
        <v>41499.6</v>
      </c>
      <c r="GP503">
        <v>1.8911</v>
      </c>
      <c r="GQ503">
        <v>2.23507</v>
      </c>
      <c r="GR503">
        <v>-0.00959635</v>
      </c>
      <c r="GS503">
        <v>0</v>
      </c>
      <c r="GT503">
        <v>29.3885</v>
      </c>
      <c r="GU503">
        <v>999.9</v>
      </c>
      <c r="GV503">
        <v>36.5</v>
      </c>
      <c r="GW503">
        <v>37.1</v>
      </c>
      <c r="GX503">
        <v>25.5194</v>
      </c>
      <c r="GY503">
        <v>63.1465</v>
      </c>
      <c r="GZ503">
        <v>21.2139</v>
      </c>
      <c r="HA503">
        <v>2</v>
      </c>
      <c r="HB503">
        <v>0.52654</v>
      </c>
      <c r="HC503">
        <v>3.48228</v>
      </c>
      <c r="HD503">
        <v>20.3528</v>
      </c>
      <c r="HE503">
        <v>5.21624</v>
      </c>
      <c r="HF503">
        <v>12.0113</v>
      </c>
      <c r="HG503">
        <v>4.9871</v>
      </c>
      <c r="HH503">
        <v>3.2875</v>
      </c>
      <c r="HI503">
        <v>9999</v>
      </c>
      <c r="HJ503">
        <v>9999</v>
      </c>
      <c r="HK503">
        <v>9999</v>
      </c>
      <c r="HL503">
        <v>223</v>
      </c>
      <c r="HM503">
        <v>1.86752</v>
      </c>
      <c r="HN503">
        <v>1.8666</v>
      </c>
      <c r="HO503">
        <v>1.8659</v>
      </c>
      <c r="HP503">
        <v>1.86584</v>
      </c>
      <c r="HQ503">
        <v>1.8677</v>
      </c>
      <c r="HR503">
        <v>1.87012</v>
      </c>
      <c r="HS503">
        <v>1.86877</v>
      </c>
      <c r="HT503">
        <v>1.87027</v>
      </c>
      <c r="HU503">
        <v>0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-3.469</v>
      </c>
      <c r="II503">
        <v>-0.1478</v>
      </c>
      <c r="IJ503">
        <v>-2.516739542632623</v>
      </c>
      <c r="IK503">
        <v>-0.003475500162460642</v>
      </c>
      <c r="IL503">
        <v>1.125610701116577E-07</v>
      </c>
      <c r="IM503">
        <v>8.211969671259291E-12</v>
      </c>
      <c r="IN503">
        <v>-0.1937301274936507</v>
      </c>
      <c r="IO503">
        <v>-0.01384364534232655</v>
      </c>
      <c r="IP503">
        <v>0.00103161831321913</v>
      </c>
      <c r="IQ503">
        <v>-1.444183994753534E-05</v>
      </c>
      <c r="IR503">
        <v>3</v>
      </c>
      <c r="IS503">
        <v>2339</v>
      </c>
      <c r="IT503">
        <v>1</v>
      </c>
      <c r="IU503">
        <v>31</v>
      </c>
      <c r="IV503">
        <v>8589.9</v>
      </c>
      <c r="IW503">
        <v>8589.9</v>
      </c>
      <c r="IX503">
        <v>0.8557129999999999</v>
      </c>
      <c r="IY503">
        <v>2.23999</v>
      </c>
      <c r="IZ503">
        <v>1.94702</v>
      </c>
      <c r="JA503">
        <v>2.63306</v>
      </c>
      <c r="JB503">
        <v>2.19482</v>
      </c>
      <c r="JC503">
        <v>2.38159</v>
      </c>
      <c r="JD503">
        <v>40.835</v>
      </c>
      <c r="JE503">
        <v>14.1145</v>
      </c>
      <c r="JF503">
        <v>18</v>
      </c>
      <c r="JG503">
        <v>535.933</v>
      </c>
      <c r="JH503">
        <v>770.4690000000001</v>
      </c>
      <c r="JI503">
        <v>25.0004</v>
      </c>
      <c r="JJ503">
        <v>33.8312</v>
      </c>
      <c r="JK503">
        <v>30.0005</v>
      </c>
      <c r="JL503">
        <v>33.7244</v>
      </c>
      <c r="JM503">
        <v>33.623</v>
      </c>
      <c r="JN503">
        <v>17.1413</v>
      </c>
      <c r="JO503">
        <v>30.2307</v>
      </c>
      <c r="JP503">
        <v>0</v>
      </c>
      <c r="JQ503">
        <v>25</v>
      </c>
      <c r="JR503">
        <v>232.317</v>
      </c>
      <c r="JS503">
        <v>17.512</v>
      </c>
      <c r="JT503">
        <v>99.7072</v>
      </c>
      <c r="JU503">
        <v>99.68429999999999</v>
      </c>
    </row>
    <row r="504" spans="1:281">
      <c r="A504">
        <v>488</v>
      </c>
      <c r="B504">
        <v>1662658337.6</v>
      </c>
      <c r="C504">
        <v>7312</v>
      </c>
      <c r="D504" t="s">
        <v>1403</v>
      </c>
      <c r="E504" t="s">
        <v>1404</v>
      </c>
      <c r="F504">
        <v>5</v>
      </c>
      <c r="G504" t="s">
        <v>1380</v>
      </c>
      <c r="H504" t="s">
        <v>416</v>
      </c>
      <c r="I504">
        <v>1662658329.814285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260.3485792710096</v>
      </c>
      <c r="AK504">
        <v>264.7189151515151</v>
      </c>
      <c r="AL504">
        <v>-3.223568704614468</v>
      </c>
      <c r="AM504">
        <v>64.66151262712441</v>
      </c>
      <c r="AN504">
        <f>(AP504 - AO504 + DI504*1E3/(8.314*(DK504+273.15)) * AR504/DH504 * AQ504) * DH504/(100*CV504) * 1000/(1000 - AP504)</f>
        <v>0</v>
      </c>
      <c r="AO504">
        <v>17.45304594781616</v>
      </c>
      <c r="AP504">
        <v>22.32091228070177</v>
      </c>
      <c r="AQ504">
        <v>7.924638044333067E-05</v>
      </c>
      <c r="AR504">
        <v>93.92265074001138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1662658329.814285</v>
      </c>
      <c r="DB504">
        <v>281.7458214285714</v>
      </c>
      <c r="DC504">
        <v>270.8746785714285</v>
      </c>
      <c r="DD504">
        <v>22.31144285714285</v>
      </c>
      <c r="DE504">
        <v>17.44330357142857</v>
      </c>
      <c r="DF504">
        <v>285.2446071428572</v>
      </c>
      <c r="DG504">
        <v>22.459325</v>
      </c>
      <c r="DH504">
        <v>499.9926428571429</v>
      </c>
      <c r="DI504">
        <v>90.66499642857143</v>
      </c>
      <c r="DJ504">
        <v>0.09996624999999996</v>
      </c>
      <c r="DK504">
        <v>29.26468214285714</v>
      </c>
      <c r="DL504">
        <v>29.22572142857143</v>
      </c>
      <c r="DM504">
        <v>999.9000000000002</v>
      </c>
      <c r="DN504">
        <v>0</v>
      </c>
      <c r="DO504">
        <v>0</v>
      </c>
      <c r="DP504">
        <v>9993.572857142857</v>
      </c>
      <c r="DQ504">
        <v>0</v>
      </c>
      <c r="DR504">
        <v>262.1393928571429</v>
      </c>
      <c r="DS504">
        <v>10.87114857142857</v>
      </c>
      <c r="DT504">
        <v>288.1754642857143</v>
      </c>
      <c r="DU504">
        <v>275.6834285714286</v>
      </c>
      <c r="DV504">
        <v>4.868135357142857</v>
      </c>
      <c r="DW504">
        <v>270.8746785714285</v>
      </c>
      <c r="DX504">
        <v>17.44330357142857</v>
      </c>
      <c r="DY504">
        <v>2.022866785714286</v>
      </c>
      <c r="DZ504">
        <v>1.581497142857142</v>
      </c>
      <c r="EA504">
        <v>17.62447142857143</v>
      </c>
      <c r="EB504">
        <v>13.77969642857143</v>
      </c>
      <c r="EC504">
        <v>1499.955</v>
      </c>
      <c r="ED504">
        <v>0.9729996785714287</v>
      </c>
      <c r="EE504">
        <v>0.02700013928571429</v>
      </c>
      <c r="EF504">
        <v>0</v>
      </c>
      <c r="EG504">
        <v>2.295110714285714</v>
      </c>
      <c r="EH504">
        <v>0</v>
      </c>
      <c r="EI504">
        <v>11566.31428571429</v>
      </c>
      <c r="EJ504">
        <v>12533.00357142857</v>
      </c>
      <c r="EK504">
        <v>41.625</v>
      </c>
      <c r="EL504">
        <v>43.38607142857143</v>
      </c>
      <c r="EM504">
        <v>42.125</v>
      </c>
      <c r="EN504">
        <v>42.56199999999999</v>
      </c>
      <c r="EO504">
        <v>40.93699999999999</v>
      </c>
      <c r="EP504">
        <v>1459.4575</v>
      </c>
      <c r="EQ504">
        <v>40.49714285714286</v>
      </c>
      <c r="ER504">
        <v>0</v>
      </c>
      <c r="ES504">
        <v>1662658337.9</v>
      </c>
      <c r="ET504">
        <v>0</v>
      </c>
      <c r="EU504">
        <v>2.340628</v>
      </c>
      <c r="EV504">
        <v>0.00919999663096605</v>
      </c>
      <c r="EW504">
        <v>-698.8923065805858</v>
      </c>
      <c r="EX504">
        <v>11557.128</v>
      </c>
      <c r="EY504">
        <v>15</v>
      </c>
      <c r="EZ504">
        <v>0</v>
      </c>
      <c r="FA504" t="s">
        <v>419</v>
      </c>
      <c r="FB504">
        <v>1662142938.1</v>
      </c>
      <c r="FC504">
        <v>1662142938.1</v>
      </c>
      <c r="FD504">
        <v>0</v>
      </c>
      <c r="FE504">
        <v>0.077</v>
      </c>
      <c r="FF504">
        <v>-0.133</v>
      </c>
      <c r="FG504">
        <v>-3.393</v>
      </c>
      <c r="FH504">
        <v>-0.24</v>
      </c>
      <c r="FI504">
        <v>419</v>
      </c>
      <c r="FJ504">
        <v>24</v>
      </c>
      <c r="FK504">
        <v>0.26</v>
      </c>
      <c r="FL504">
        <v>0.23</v>
      </c>
      <c r="FM504">
        <v>10.29540875</v>
      </c>
      <c r="FN504">
        <v>9.804622401500957</v>
      </c>
      <c r="FO504">
        <v>0.9445299320142997</v>
      </c>
      <c r="FP504">
        <v>0</v>
      </c>
      <c r="FQ504">
        <v>2.297829411764706</v>
      </c>
      <c r="FR504">
        <v>0.1029427025657732</v>
      </c>
      <c r="FS504">
        <v>0.2585567334823553</v>
      </c>
      <c r="FT504">
        <v>1</v>
      </c>
      <c r="FU504">
        <v>4.877425000000001</v>
      </c>
      <c r="FV504">
        <v>-0.1470639399624795</v>
      </c>
      <c r="FW504">
        <v>0.01756170677923986</v>
      </c>
      <c r="FX504">
        <v>0</v>
      </c>
      <c r="FY504">
        <v>1</v>
      </c>
      <c r="FZ504">
        <v>3</v>
      </c>
      <c r="GA504" t="s">
        <v>426</v>
      </c>
      <c r="GB504">
        <v>2.97361</v>
      </c>
      <c r="GC504">
        <v>2.71515</v>
      </c>
      <c r="GD504">
        <v>0.0632615</v>
      </c>
      <c r="GE504">
        <v>0.0594606</v>
      </c>
      <c r="GF504">
        <v>0.100927</v>
      </c>
      <c r="GG504">
        <v>0.0830823</v>
      </c>
      <c r="GH504">
        <v>29331.9</v>
      </c>
      <c r="GI504">
        <v>29597.2</v>
      </c>
      <c r="GJ504">
        <v>29147.1</v>
      </c>
      <c r="GK504">
        <v>29133.4</v>
      </c>
      <c r="GL504">
        <v>34750.6</v>
      </c>
      <c r="GM504">
        <v>35498.8</v>
      </c>
      <c r="GN504">
        <v>41079.5</v>
      </c>
      <c r="GO504">
        <v>41499</v>
      </c>
      <c r="GP504">
        <v>1.89065</v>
      </c>
      <c r="GQ504">
        <v>2.23535</v>
      </c>
      <c r="GR504">
        <v>-0.009968879999999999</v>
      </c>
      <c r="GS504">
        <v>0</v>
      </c>
      <c r="GT504">
        <v>29.3911</v>
      </c>
      <c r="GU504">
        <v>999.9</v>
      </c>
      <c r="GV504">
        <v>36.5</v>
      </c>
      <c r="GW504">
        <v>37.1</v>
      </c>
      <c r="GX504">
        <v>25.5211</v>
      </c>
      <c r="GY504">
        <v>63.3665</v>
      </c>
      <c r="GZ504">
        <v>21.266</v>
      </c>
      <c r="HA504">
        <v>2</v>
      </c>
      <c r="HB504">
        <v>0.526982</v>
      </c>
      <c r="HC504">
        <v>3.48064</v>
      </c>
      <c r="HD504">
        <v>20.3525</v>
      </c>
      <c r="HE504">
        <v>5.2137</v>
      </c>
      <c r="HF504">
        <v>12.011</v>
      </c>
      <c r="HG504">
        <v>4.9863</v>
      </c>
      <c r="HH504">
        <v>3.2872</v>
      </c>
      <c r="HI504">
        <v>9999</v>
      </c>
      <c r="HJ504">
        <v>9999</v>
      </c>
      <c r="HK504">
        <v>9999</v>
      </c>
      <c r="HL504">
        <v>223</v>
      </c>
      <c r="HM504">
        <v>1.86752</v>
      </c>
      <c r="HN504">
        <v>1.86659</v>
      </c>
      <c r="HO504">
        <v>1.86593</v>
      </c>
      <c r="HP504">
        <v>1.86584</v>
      </c>
      <c r="HQ504">
        <v>1.86773</v>
      </c>
      <c r="HR504">
        <v>1.87012</v>
      </c>
      <c r="HS504">
        <v>1.86874</v>
      </c>
      <c r="HT504">
        <v>1.87026</v>
      </c>
      <c r="HU504">
        <v>0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-3.414</v>
      </c>
      <c r="II504">
        <v>-0.1478</v>
      </c>
      <c r="IJ504">
        <v>-2.516739542632623</v>
      </c>
      <c r="IK504">
        <v>-0.003475500162460642</v>
      </c>
      <c r="IL504">
        <v>1.125610701116577E-07</v>
      </c>
      <c r="IM504">
        <v>8.211969671259291E-12</v>
      </c>
      <c r="IN504">
        <v>-0.1937301274936507</v>
      </c>
      <c r="IO504">
        <v>-0.01384364534232655</v>
      </c>
      <c r="IP504">
        <v>0.00103161831321913</v>
      </c>
      <c r="IQ504">
        <v>-1.444183994753534E-05</v>
      </c>
      <c r="IR504">
        <v>3</v>
      </c>
      <c r="IS504">
        <v>2339</v>
      </c>
      <c r="IT504">
        <v>1</v>
      </c>
      <c r="IU504">
        <v>31</v>
      </c>
      <c r="IV504">
        <v>8590</v>
      </c>
      <c r="IW504">
        <v>8590</v>
      </c>
      <c r="IX504">
        <v>0.811768</v>
      </c>
      <c r="IY504">
        <v>2.25342</v>
      </c>
      <c r="IZ504">
        <v>1.94702</v>
      </c>
      <c r="JA504">
        <v>2.62695</v>
      </c>
      <c r="JB504">
        <v>2.19482</v>
      </c>
      <c r="JC504">
        <v>2.37061</v>
      </c>
      <c r="JD504">
        <v>40.835</v>
      </c>
      <c r="JE504">
        <v>14.1233</v>
      </c>
      <c r="JF504">
        <v>18</v>
      </c>
      <c r="JG504">
        <v>535.663</v>
      </c>
      <c r="JH504">
        <v>770.802</v>
      </c>
      <c r="JI504">
        <v>24.9999</v>
      </c>
      <c r="JJ504">
        <v>33.8365</v>
      </c>
      <c r="JK504">
        <v>30.0006</v>
      </c>
      <c r="JL504">
        <v>33.7297</v>
      </c>
      <c r="JM504">
        <v>33.6282</v>
      </c>
      <c r="JN504">
        <v>16.2652</v>
      </c>
      <c r="JO504">
        <v>29.9287</v>
      </c>
      <c r="JP504">
        <v>0</v>
      </c>
      <c r="JQ504">
        <v>25</v>
      </c>
      <c r="JR504">
        <v>218.959</v>
      </c>
      <c r="JS504">
        <v>17.6151</v>
      </c>
      <c r="JT504">
        <v>99.70699999999999</v>
      </c>
      <c r="JU504">
        <v>99.6831</v>
      </c>
    </row>
    <row r="505" spans="1:281">
      <c r="A505">
        <v>489</v>
      </c>
      <c r="B505">
        <v>1662658342.6</v>
      </c>
      <c r="C505">
        <v>7317</v>
      </c>
      <c r="D505" t="s">
        <v>1405</v>
      </c>
      <c r="E505" t="s">
        <v>1406</v>
      </c>
      <c r="F505">
        <v>5</v>
      </c>
      <c r="G505" t="s">
        <v>1380</v>
      </c>
      <c r="H505" t="s">
        <v>416</v>
      </c>
      <c r="I505">
        <v>1662658335.1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243.6329892674403</v>
      </c>
      <c r="AK505">
        <v>248.7129878787879</v>
      </c>
      <c r="AL505">
        <v>-3.191313229233018</v>
      </c>
      <c r="AM505">
        <v>64.66151262712441</v>
      </c>
      <c r="AN505">
        <f>(AP505 - AO505 + DI505*1E3/(8.314*(DK505+273.15)) * AR505/DH505 * AQ505) * DH505/(100*CV505) * 1000/(1000 - AP505)</f>
        <v>0</v>
      </c>
      <c r="AO505">
        <v>17.45083032999539</v>
      </c>
      <c r="AP505">
        <v>22.3217056759546</v>
      </c>
      <c r="AQ505">
        <v>-3.680966625074237E-05</v>
      </c>
      <c r="AR505">
        <v>93.92265074001138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1662658335.1</v>
      </c>
      <c r="DB505">
        <v>265.1237037037037</v>
      </c>
      <c r="DC505">
        <v>253.4588518518518</v>
      </c>
      <c r="DD505">
        <v>22.31833333333334</v>
      </c>
      <c r="DE505">
        <v>17.46580740740741</v>
      </c>
      <c r="DF505">
        <v>268.5655925925926</v>
      </c>
      <c r="DG505">
        <v>22.46614444444444</v>
      </c>
      <c r="DH505">
        <v>499.9794814814816</v>
      </c>
      <c r="DI505">
        <v>90.66551481481481</v>
      </c>
      <c r="DJ505">
        <v>0.0999364888888889</v>
      </c>
      <c r="DK505">
        <v>29.26772592592592</v>
      </c>
      <c r="DL505">
        <v>29.22979259259259</v>
      </c>
      <c r="DM505">
        <v>999.9000000000001</v>
      </c>
      <c r="DN505">
        <v>0</v>
      </c>
      <c r="DO505">
        <v>0</v>
      </c>
      <c r="DP505">
        <v>9995.415555555557</v>
      </c>
      <c r="DQ505">
        <v>0</v>
      </c>
      <c r="DR505">
        <v>262.5456296296296</v>
      </c>
      <c r="DS505">
        <v>11.6648037037037</v>
      </c>
      <c r="DT505">
        <v>271.175962962963</v>
      </c>
      <c r="DU505">
        <v>257.9642592592592</v>
      </c>
      <c r="DV505">
        <v>4.85252074074074</v>
      </c>
      <c r="DW505">
        <v>253.4588518518518</v>
      </c>
      <c r="DX505">
        <v>17.46580740740741</v>
      </c>
      <c r="DY505">
        <v>2.023502962962963</v>
      </c>
      <c r="DZ505">
        <v>1.583545925925926</v>
      </c>
      <c r="EA505">
        <v>17.62945555555556</v>
      </c>
      <c r="EB505">
        <v>13.7996037037037</v>
      </c>
      <c r="EC505">
        <v>1499.962592592592</v>
      </c>
      <c r="ED505">
        <v>0.9729986666666668</v>
      </c>
      <c r="EE505">
        <v>0.02700112592592592</v>
      </c>
      <c r="EF505">
        <v>0</v>
      </c>
      <c r="EG505">
        <v>2.259696296296296</v>
      </c>
      <c r="EH505">
        <v>0</v>
      </c>
      <c r="EI505">
        <v>11508.93703703704</v>
      </c>
      <c r="EJ505">
        <v>12533.06666666667</v>
      </c>
      <c r="EK505">
        <v>41.625</v>
      </c>
      <c r="EL505">
        <v>43.39566666666666</v>
      </c>
      <c r="EM505">
        <v>42.125</v>
      </c>
      <c r="EN505">
        <v>42.56199999999999</v>
      </c>
      <c r="EO505">
        <v>40.93699999999999</v>
      </c>
      <c r="EP505">
        <v>1459.464444444444</v>
      </c>
      <c r="EQ505">
        <v>40.49740740740741</v>
      </c>
      <c r="ER505">
        <v>0</v>
      </c>
      <c r="ES505">
        <v>1662658342.7</v>
      </c>
      <c r="ET505">
        <v>0</v>
      </c>
      <c r="EU505">
        <v>2.3061</v>
      </c>
      <c r="EV505">
        <v>-1.180869236661832</v>
      </c>
      <c r="EW505">
        <v>-612.8999999700294</v>
      </c>
      <c r="EX505">
        <v>11505.604</v>
      </c>
      <c r="EY505">
        <v>15</v>
      </c>
      <c r="EZ505">
        <v>0</v>
      </c>
      <c r="FA505" t="s">
        <v>419</v>
      </c>
      <c r="FB505">
        <v>1662142938.1</v>
      </c>
      <c r="FC505">
        <v>1662142938.1</v>
      </c>
      <c r="FD505">
        <v>0</v>
      </c>
      <c r="FE505">
        <v>0.077</v>
      </c>
      <c r="FF505">
        <v>-0.133</v>
      </c>
      <c r="FG505">
        <v>-3.393</v>
      </c>
      <c r="FH505">
        <v>-0.24</v>
      </c>
      <c r="FI505">
        <v>419</v>
      </c>
      <c r="FJ505">
        <v>24</v>
      </c>
      <c r="FK505">
        <v>0.26</v>
      </c>
      <c r="FL505">
        <v>0.23</v>
      </c>
      <c r="FM505">
        <v>11.13010048780488</v>
      </c>
      <c r="FN505">
        <v>9.123582857142862</v>
      </c>
      <c r="FO505">
        <v>0.9002859942803304</v>
      </c>
      <c r="FP505">
        <v>0</v>
      </c>
      <c r="FQ505">
        <v>2.308538235294118</v>
      </c>
      <c r="FR505">
        <v>-0.05217571174439316</v>
      </c>
      <c r="FS505">
        <v>0.2445348405523119</v>
      </c>
      <c r="FT505">
        <v>1</v>
      </c>
      <c r="FU505">
        <v>4.862949024390244</v>
      </c>
      <c r="FV505">
        <v>-0.149682229965144</v>
      </c>
      <c r="FW505">
        <v>0.02127212945925043</v>
      </c>
      <c r="FX505">
        <v>0</v>
      </c>
      <c r="FY505">
        <v>1</v>
      </c>
      <c r="FZ505">
        <v>3</v>
      </c>
      <c r="GA505" t="s">
        <v>426</v>
      </c>
      <c r="GB505">
        <v>2.97425</v>
      </c>
      <c r="GC505">
        <v>2.71581</v>
      </c>
      <c r="GD505">
        <v>0.0599908</v>
      </c>
      <c r="GE505">
        <v>0.0559828</v>
      </c>
      <c r="GF505">
        <v>0.100943</v>
      </c>
      <c r="GG505">
        <v>0.08343449999999999</v>
      </c>
      <c r="GH505">
        <v>29433.4</v>
      </c>
      <c r="GI505">
        <v>29706.6</v>
      </c>
      <c r="GJ505">
        <v>29146.2</v>
      </c>
      <c r="GK505">
        <v>29133.4</v>
      </c>
      <c r="GL505">
        <v>34748.4</v>
      </c>
      <c r="GM505">
        <v>35485.3</v>
      </c>
      <c r="GN505">
        <v>41077.7</v>
      </c>
      <c r="GO505">
        <v>41499.2</v>
      </c>
      <c r="GP505">
        <v>1.89115</v>
      </c>
      <c r="GQ505">
        <v>2.23507</v>
      </c>
      <c r="GR505">
        <v>-0.009693210000000001</v>
      </c>
      <c r="GS505">
        <v>0</v>
      </c>
      <c r="GT505">
        <v>29.3911</v>
      </c>
      <c r="GU505">
        <v>999.9</v>
      </c>
      <c r="GV505">
        <v>36.5</v>
      </c>
      <c r="GW505">
        <v>37.1</v>
      </c>
      <c r="GX505">
        <v>25.5217</v>
      </c>
      <c r="GY505">
        <v>63.4065</v>
      </c>
      <c r="GZ505">
        <v>21.1458</v>
      </c>
      <c r="HA505">
        <v>2</v>
      </c>
      <c r="HB505">
        <v>0.527495</v>
      </c>
      <c r="HC505">
        <v>3.4808</v>
      </c>
      <c r="HD505">
        <v>20.3526</v>
      </c>
      <c r="HE505">
        <v>5.21684</v>
      </c>
      <c r="HF505">
        <v>12.0107</v>
      </c>
      <c r="HG505">
        <v>4.98735</v>
      </c>
      <c r="HH505">
        <v>3.2876</v>
      </c>
      <c r="HI505">
        <v>9999</v>
      </c>
      <c r="HJ505">
        <v>9999</v>
      </c>
      <c r="HK505">
        <v>9999</v>
      </c>
      <c r="HL505">
        <v>223</v>
      </c>
      <c r="HM505">
        <v>1.86752</v>
      </c>
      <c r="HN505">
        <v>1.86661</v>
      </c>
      <c r="HO505">
        <v>1.86593</v>
      </c>
      <c r="HP505">
        <v>1.86584</v>
      </c>
      <c r="HQ505">
        <v>1.8677</v>
      </c>
      <c r="HR505">
        <v>1.87012</v>
      </c>
      <c r="HS505">
        <v>1.86877</v>
      </c>
      <c r="HT505">
        <v>1.87027</v>
      </c>
      <c r="HU505">
        <v>0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-3.361</v>
      </c>
      <c r="II505">
        <v>-0.1477</v>
      </c>
      <c r="IJ505">
        <v>-2.516739542632623</v>
      </c>
      <c r="IK505">
        <v>-0.003475500162460642</v>
      </c>
      <c r="IL505">
        <v>1.125610701116577E-07</v>
      </c>
      <c r="IM505">
        <v>8.211969671259291E-12</v>
      </c>
      <c r="IN505">
        <v>-0.1937301274936507</v>
      </c>
      <c r="IO505">
        <v>-0.01384364534232655</v>
      </c>
      <c r="IP505">
        <v>0.00103161831321913</v>
      </c>
      <c r="IQ505">
        <v>-1.444183994753534E-05</v>
      </c>
      <c r="IR505">
        <v>3</v>
      </c>
      <c r="IS505">
        <v>2339</v>
      </c>
      <c r="IT505">
        <v>1</v>
      </c>
      <c r="IU505">
        <v>31</v>
      </c>
      <c r="IV505">
        <v>8590.1</v>
      </c>
      <c r="IW505">
        <v>8590.1</v>
      </c>
      <c r="IX505">
        <v>0.765381</v>
      </c>
      <c r="IY505">
        <v>2.2583</v>
      </c>
      <c r="IZ505">
        <v>1.94702</v>
      </c>
      <c r="JA505">
        <v>2.63184</v>
      </c>
      <c r="JB505">
        <v>2.19482</v>
      </c>
      <c r="JC505">
        <v>2.38525</v>
      </c>
      <c r="JD505">
        <v>40.835</v>
      </c>
      <c r="JE505">
        <v>14.1058</v>
      </c>
      <c r="JF505">
        <v>18</v>
      </c>
      <c r="JG505">
        <v>536.049</v>
      </c>
      <c r="JH505">
        <v>770.598</v>
      </c>
      <c r="JI505">
        <v>24.9999</v>
      </c>
      <c r="JJ505">
        <v>33.8412</v>
      </c>
      <c r="JK505">
        <v>30.0005</v>
      </c>
      <c r="JL505">
        <v>33.7343</v>
      </c>
      <c r="JM505">
        <v>33.6335</v>
      </c>
      <c r="JN505">
        <v>15.3279</v>
      </c>
      <c r="JO505">
        <v>29.9287</v>
      </c>
      <c r="JP505">
        <v>0</v>
      </c>
      <c r="JQ505">
        <v>25</v>
      </c>
      <c r="JR505">
        <v>198.92</v>
      </c>
      <c r="JS505">
        <v>17.6563</v>
      </c>
      <c r="JT505">
        <v>99.703</v>
      </c>
      <c r="JU505">
        <v>99.6833</v>
      </c>
    </row>
    <row r="506" spans="1:281">
      <c r="A506">
        <v>490</v>
      </c>
      <c r="B506">
        <v>1662658347.6</v>
      </c>
      <c r="C506">
        <v>7322</v>
      </c>
      <c r="D506" t="s">
        <v>1407</v>
      </c>
      <c r="E506" t="s">
        <v>1408</v>
      </c>
      <c r="F506">
        <v>5</v>
      </c>
      <c r="G506" t="s">
        <v>1380</v>
      </c>
      <c r="H506" t="s">
        <v>416</v>
      </c>
      <c r="I506">
        <v>1662658339.814285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226.750243026251</v>
      </c>
      <c r="AK506">
        <v>232.5958181818183</v>
      </c>
      <c r="AL506">
        <v>-3.231760604126272</v>
      </c>
      <c r="AM506">
        <v>64.66151262712441</v>
      </c>
      <c r="AN506">
        <f>(AP506 - AO506 + DI506*1E3/(8.314*(DK506+273.15)) * AR506/DH506 * AQ506) * DH506/(100*CV506) * 1000/(1000 - AP506)</f>
        <v>0</v>
      </c>
      <c r="AO506">
        <v>17.53999987753356</v>
      </c>
      <c r="AP506">
        <v>22.36048317853458</v>
      </c>
      <c r="AQ506">
        <v>2.18649023826164E-05</v>
      </c>
      <c r="AR506">
        <v>93.92265074001138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1662658339.814285</v>
      </c>
      <c r="DB506">
        <v>250.3124285714286</v>
      </c>
      <c r="DC506">
        <v>237.8858928571429</v>
      </c>
      <c r="DD506">
        <v>22.32782857142857</v>
      </c>
      <c r="DE506">
        <v>17.50289285714286</v>
      </c>
      <c r="DF506">
        <v>253.7035357142857</v>
      </c>
      <c r="DG506">
        <v>22.47553928571429</v>
      </c>
      <c r="DH506">
        <v>500.0008214285714</v>
      </c>
      <c r="DI506">
        <v>90.66595714285714</v>
      </c>
      <c r="DJ506">
        <v>0.09999066428571426</v>
      </c>
      <c r="DK506">
        <v>29.26804285714286</v>
      </c>
      <c r="DL506">
        <v>29.23081428571429</v>
      </c>
      <c r="DM506">
        <v>999.9000000000002</v>
      </c>
      <c r="DN506">
        <v>0</v>
      </c>
      <c r="DO506">
        <v>0</v>
      </c>
      <c r="DP506">
        <v>9995.3325</v>
      </c>
      <c r="DQ506">
        <v>0</v>
      </c>
      <c r="DR506">
        <v>263.4772142857142</v>
      </c>
      <c r="DS506">
        <v>12.42643928571428</v>
      </c>
      <c r="DT506">
        <v>256.0289285714286</v>
      </c>
      <c r="DU506">
        <v>242.1231071428571</v>
      </c>
      <c r="DV506">
        <v>4.824931785714285</v>
      </c>
      <c r="DW506">
        <v>237.8858928571429</v>
      </c>
      <c r="DX506">
        <v>17.50289285714286</v>
      </c>
      <c r="DY506">
        <v>2.024374285714285</v>
      </c>
      <c r="DZ506">
        <v>1.586916785714286</v>
      </c>
      <c r="EA506">
        <v>17.63627499999999</v>
      </c>
      <c r="EB506">
        <v>13.83228571428572</v>
      </c>
      <c r="EC506">
        <v>1499.99</v>
      </c>
      <c r="ED506">
        <v>0.9729973928571429</v>
      </c>
      <c r="EE506">
        <v>0.02700240357142857</v>
      </c>
      <c r="EF506">
        <v>0</v>
      </c>
      <c r="EG506">
        <v>2.206189285714285</v>
      </c>
      <c r="EH506">
        <v>0</v>
      </c>
      <c r="EI506">
        <v>11461.36785714286</v>
      </c>
      <c r="EJ506">
        <v>12533.27857142857</v>
      </c>
      <c r="EK506">
        <v>41.625</v>
      </c>
      <c r="EL506">
        <v>43.39935714285714</v>
      </c>
      <c r="EM506">
        <v>42.125</v>
      </c>
      <c r="EN506">
        <v>42.56199999999999</v>
      </c>
      <c r="EO506">
        <v>40.93924999999999</v>
      </c>
      <c r="EP506">
        <v>1459.490357142857</v>
      </c>
      <c r="EQ506">
        <v>40.49964285714286</v>
      </c>
      <c r="ER506">
        <v>0</v>
      </c>
      <c r="ES506">
        <v>1662658347.5</v>
      </c>
      <c r="ET506">
        <v>0</v>
      </c>
      <c r="EU506">
        <v>2.228908</v>
      </c>
      <c r="EV506">
        <v>-0.3447846189664536</v>
      </c>
      <c r="EW506">
        <v>-558.6538453785864</v>
      </c>
      <c r="EX506">
        <v>11457.6</v>
      </c>
      <c r="EY506">
        <v>15</v>
      </c>
      <c r="EZ506">
        <v>0</v>
      </c>
      <c r="FA506" t="s">
        <v>419</v>
      </c>
      <c r="FB506">
        <v>1662142938.1</v>
      </c>
      <c r="FC506">
        <v>1662142938.1</v>
      </c>
      <c r="FD506">
        <v>0</v>
      </c>
      <c r="FE506">
        <v>0.077</v>
      </c>
      <c r="FF506">
        <v>-0.133</v>
      </c>
      <c r="FG506">
        <v>-3.393</v>
      </c>
      <c r="FH506">
        <v>-0.24</v>
      </c>
      <c r="FI506">
        <v>419</v>
      </c>
      <c r="FJ506">
        <v>24</v>
      </c>
      <c r="FK506">
        <v>0.26</v>
      </c>
      <c r="FL506">
        <v>0.23</v>
      </c>
      <c r="FM506">
        <v>11.92536829268293</v>
      </c>
      <c r="FN506">
        <v>9.50954425087107</v>
      </c>
      <c r="FO506">
        <v>0.9392415036429009</v>
      </c>
      <c r="FP506">
        <v>0</v>
      </c>
      <c r="FQ506">
        <v>2.289014705882353</v>
      </c>
      <c r="FR506">
        <v>-0.7878334633448995</v>
      </c>
      <c r="FS506">
        <v>0.2584658279067114</v>
      </c>
      <c r="FT506">
        <v>1</v>
      </c>
      <c r="FU506">
        <v>4.835902926829268</v>
      </c>
      <c r="FV506">
        <v>-0.3183990940766552</v>
      </c>
      <c r="FW506">
        <v>0.03925869934626589</v>
      </c>
      <c r="FX506">
        <v>0</v>
      </c>
      <c r="FY506">
        <v>1</v>
      </c>
      <c r="FZ506">
        <v>3</v>
      </c>
      <c r="GA506" t="s">
        <v>426</v>
      </c>
      <c r="GB506">
        <v>2.97393</v>
      </c>
      <c r="GC506">
        <v>2.71569</v>
      </c>
      <c r="GD506">
        <v>0.056605</v>
      </c>
      <c r="GE506">
        <v>0.0524104</v>
      </c>
      <c r="GF506">
        <v>0.101048</v>
      </c>
      <c r="GG506">
        <v>0.0835133</v>
      </c>
      <c r="GH506">
        <v>29538.6</v>
      </c>
      <c r="GI506">
        <v>29819.3</v>
      </c>
      <c r="GJ506">
        <v>29145.4</v>
      </c>
      <c r="GK506">
        <v>29133.6</v>
      </c>
      <c r="GL506">
        <v>34743.6</v>
      </c>
      <c r="GM506">
        <v>35482.4</v>
      </c>
      <c r="GN506">
        <v>41077</v>
      </c>
      <c r="GO506">
        <v>41499.5</v>
      </c>
      <c r="GP506">
        <v>1.89088</v>
      </c>
      <c r="GQ506">
        <v>2.23502</v>
      </c>
      <c r="GR506">
        <v>-0.0102818</v>
      </c>
      <c r="GS506">
        <v>0</v>
      </c>
      <c r="GT506">
        <v>29.3904</v>
      </c>
      <c r="GU506">
        <v>999.9</v>
      </c>
      <c r="GV506">
        <v>36.5</v>
      </c>
      <c r="GW506">
        <v>37.1</v>
      </c>
      <c r="GX506">
        <v>25.5219</v>
      </c>
      <c r="GY506">
        <v>63.2965</v>
      </c>
      <c r="GZ506">
        <v>21.1779</v>
      </c>
      <c r="HA506">
        <v>2</v>
      </c>
      <c r="HB506">
        <v>0.527899</v>
      </c>
      <c r="HC506">
        <v>3.47875</v>
      </c>
      <c r="HD506">
        <v>20.3525</v>
      </c>
      <c r="HE506">
        <v>5.21669</v>
      </c>
      <c r="HF506">
        <v>12.0113</v>
      </c>
      <c r="HG506">
        <v>4.9873</v>
      </c>
      <c r="HH506">
        <v>3.28768</v>
      </c>
      <c r="HI506">
        <v>9999</v>
      </c>
      <c r="HJ506">
        <v>9999</v>
      </c>
      <c r="HK506">
        <v>9999</v>
      </c>
      <c r="HL506">
        <v>223</v>
      </c>
      <c r="HM506">
        <v>1.86752</v>
      </c>
      <c r="HN506">
        <v>1.86659</v>
      </c>
      <c r="HO506">
        <v>1.8659</v>
      </c>
      <c r="HP506">
        <v>1.86585</v>
      </c>
      <c r="HQ506">
        <v>1.8677</v>
      </c>
      <c r="HR506">
        <v>1.87012</v>
      </c>
      <c r="HS506">
        <v>1.86876</v>
      </c>
      <c r="HT506">
        <v>1.87026</v>
      </c>
      <c r="HU506">
        <v>0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-3.307</v>
      </c>
      <c r="II506">
        <v>-0.1474</v>
      </c>
      <c r="IJ506">
        <v>-2.516739542632623</v>
      </c>
      <c r="IK506">
        <v>-0.003475500162460642</v>
      </c>
      <c r="IL506">
        <v>1.125610701116577E-07</v>
      </c>
      <c r="IM506">
        <v>8.211969671259291E-12</v>
      </c>
      <c r="IN506">
        <v>-0.1937301274936507</v>
      </c>
      <c r="IO506">
        <v>-0.01384364534232655</v>
      </c>
      <c r="IP506">
        <v>0.00103161831321913</v>
      </c>
      <c r="IQ506">
        <v>-1.444183994753534E-05</v>
      </c>
      <c r="IR506">
        <v>3</v>
      </c>
      <c r="IS506">
        <v>2339</v>
      </c>
      <c r="IT506">
        <v>1</v>
      </c>
      <c r="IU506">
        <v>31</v>
      </c>
      <c r="IV506">
        <v>8590.200000000001</v>
      </c>
      <c r="IW506">
        <v>8590.200000000001</v>
      </c>
      <c r="IX506">
        <v>0.720215</v>
      </c>
      <c r="IY506">
        <v>2.25586</v>
      </c>
      <c r="IZ506">
        <v>1.94702</v>
      </c>
      <c r="JA506">
        <v>2.63428</v>
      </c>
      <c r="JB506">
        <v>2.19482</v>
      </c>
      <c r="JC506">
        <v>2.39258</v>
      </c>
      <c r="JD506">
        <v>40.835</v>
      </c>
      <c r="JE506">
        <v>14.1233</v>
      </c>
      <c r="JF506">
        <v>18</v>
      </c>
      <c r="JG506">
        <v>535.894</v>
      </c>
      <c r="JH506">
        <v>770.587</v>
      </c>
      <c r="JI506">
        <v>24.9997</v>
      </c>
      <c r="JJ506">
        <v>33.8464</v>
      </c>
      <c r="JK506">
        <v>30.0004</v>
      </c>
      <c r="JL506">
        <v>33.7387</v>
      </c>
      <c r="JM506">
        <v>33.6365</v>
      </c>
      <c r="JN506">
        <v>14.4346</v>
      </c>
      <c r="JO506">
        <v>29.6582</v>
      </c>
      <c r="JP506">
        <v>0</v>
      </c>
      <c r="JQ506">
        <v>25</v>
      </c>
      <c r="JR506">
        <v>185.563</v>
      </c>
      <c r="JS506">
        <v>17.6739</v>
      </c>
      <c r="JT506">
        <v>99.70099999999999</v>
      </c>
      <c r="JU506">
        <v>99.684</v>
      </c>
    </row>
    <row r="507" spans="1:281">
      <c r="A507">
        <v>491</v>
      </c>
      <c r="B507">
        <v>1662658352.6</v>
      </c>
      <c r="C507">
        <v>7327</v>
      </c>
      <c r="D507" t="s">
        <v>1409</v>
      </c>
      <c r="E507" t="s">
        <v>1410</v>
      </c>
      <c r="F507">
        <v>5</v>
      </c>
      <c r="G507" t="s">
        <v>1380</v>
      </c>
      <c r="H507" t="s">
        <v>416</v>
      </c>
      <c r="I507">
        <v>1662658345.1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210.048485034167</v>
      </c>
      <c r="AK507">
        <v>216.5011212121212</v>
      </c>
      <c r="AL507">
        <v>-3.216083806040273</v>
      </c>
      <c r="AM507">
        <v>64.66151262712441</v>
      </c>
      <c r="AN507">
        <f>(AP507 - AO507 + DI507*1E3/(8.314*(DK507+273.15)) * AR507/DH507 * AQ507) * DH507/(100*CV507) * 1000/(1000 - AP507)</f>
        <v>0</v>
      </c>
      <c r="AO507">
        <v>17.57699471858489</v>
      </c>
      <c r="AP507">
        <v>22.38418813209495</v>
      </c>
      <c r="AQ507">
        <v>0.006344788922736973</v>
      </c>
      <c r="AR507">
        <v>93.92265074001138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1662658345.1</v>
      </c>
      <c r="DB507">
        <v>233.6919259259259</v>
      </c>
      <c r="DC507">
        <v>220.4598518518519</v>
      </c>
      <c r="DD507">
        <v>22.34574074074074</v>
      </c>
      <c r="DE507">
        <v>17.55758888888889</v>
      </c>
      <c r="DF507">
        <v>237.0260740740741</v>
      </c>
      <c r="DG507">
        <v>22.49326296296297</v>
      </c>
      <c r="DH507">
        <v>499.999074074074</v>
      </c>
      <c r="DI507">
        <v>90.66592222222222</v>
      </c>
      <c r="DJ507">
        <v>0.1000272740740741</v>
      </c>
      <c r="DK507">
        <v>29.26582222222222</v>
      </c>
      <c r="DL507">
        <v>29.22433333333333</v>
      </c>
      <c r="DM507">
        <v>999.9000000000001</v>
      </c>
      <c r="DN507">
        <v>0</v>
      </c>
      <c r="DO507">
        <v>0</v>
      </c>
      <c r="DP507">
        <v>10000.22851851852</v>
      </c>
      <c r="DQ507">
        <v>0</v>
      </c>
      <c r="DR507">
        <v>264.0448518518519</v>
      </c>
      <c r="DS507">
        <v>13.23205185185185</v>
      </c>
      <c r="DT507">
        <v>239.033037037037</v>
      </c>
      <c r="DU507">
        <v>224.399037037037</v>
      </c>
      <c r="DV507">
        <v>4.788138148148148</v>
      </c>
      <c r="DW507">
        <v>220.4598518518519</v>
      </c>
      <c r="DX507">
        <v>17.55758888888889</v>
      </c>
      <c r="DY507">
        <v>2.025997037037037</v>
      </c>
      <c r="DZ507">
        <v>1.591875185185185</v>
      </c>
      <c r="EA507">
        <v>17.64897037037037</v>
      </c>
      <c r="EB507">
        <v>13.88032222222222</v>
      </c>
      <c r="EC507">
        <v>1500.01</v>
      </c>
      <c r="ED507">
        <v>0.9729964814814814</v>
      </c>
      <c r="EE507">
        <v>0.02700331111111112</v>
      </c>
      <c r="EF507">
        <v>0</v>
      </c>
      <c r="EG507">
        <v>2.203533333333334</v>
      </c>
      <c r="EH507">
        <v>0</v>
      </c>
      <c r="EI507">
        <v>11413.91851851852</v>
      </c>
      <c r="EJ507">
        <v>12533.44444444444</v>
      </c>
      <c r="EK507">
        <v>41.625</v>
      </c>
      <c r="EL507">
        <v>43.39337037037038</v>
      </c>
      <c r="EM507">
        <v>42.125</v>
      </c>
      <c r="EN507">
        <v>42.56199999999999</v>
      </c>
      <c r="EO507">
        <v>40.94166666666666</v>
      </c>
      <c r="EP507">
        <v>1459.508518518519</v>
      </c>
      <c r="EQ507">
        <v>40.50148148148148</v>
      </c>
      <c r="ER507">
        <v>0</v>
      </c>
      <c r="ES507">
        <v>1662658352.9</v>
      </c>
      <c r="ET507">
        <v>0</v>
      </c>
      <c r="EU507">
        <v>2.212019230769231</v>
      </c>
      <c r="EV507">
        <v>-0.5095418849088521</v>
      </c>
      <c r="EW507">
        <v>-533.3572648989256</v>
      </c>
      <c r="EX507">
        <v>11412.28076923077</v>
      </c>
      <c r="EY507">
        <v>15</v>
      </c>
      <c r="EZ507">
        <v>0</v>
      </c>
      <c r="FA507" t="s">
        <v>419</v>
      </c>
      <c r="FB507">
        <v>1662142938.1</v>
      </c>
      <c r="FC507">
        <v>1662142938.1</v>
      </c>
      <c r="FD507">
        <v>0</v>
      </c>
      <c r="FE507">
        <v>0.077</v>
      </c>
      <c r="FF507">
        <v>-0.133</v>
      </c>
      <c r="FG507">
        <v>-3.393</v>
      </c>
      <c r="FH507">
        <v>-0.24</v>
      </c>
      <c r="FI507">
        <v>419</v>
      </c>
      <c r="FJ507">
        <v>24</v>
      </c>
      <c r="FK507">
        <v>0.26</v>
      </c>
      <c r="FL507">
        <v>0.23</v>
      </c>
      <c r="FM507">
        <v>12.69323414634146</v>
      </c>
      <c r="FN507">
        <v>9.372309407665499</v>
      </c>
      <c r="FO507">
        <v>0.9261346447992548</v>
      </c>
      <c r="FP507">
        <v>0</v>
      </c>
      <c r="FQ507">
        <v>2.251429411764707</v>
      </c>
      <c r="FR507">
        <v>-0.5095920527030231</v>
      </c>
      <c r="FS507">
        <v>0.217791575391287</v>
      </c>
      <c r="FT507">
        <v>1</v>
      </c>
      <c r="FU507">
        <v>4.813149999999999</v>
      </c>
      <c r="FV507">
        <v>-0.4289623693379769</v>
      </c>
      <c r="FW507">
        <v>0.04596405562780658</v>
      </c>
      <c r="FX507">
        <v>0</v>
      </c>
      <c r="FY507">
        <v>1</v>
      </c>
      <c r="FZ507">
        <v>3</v>
      </c>
      <c r="GA507" t="s">
        <v>426</v>
      </c>
      <c r="GB507">
        <v>2.97406</v>
      </c>
      <c r="GC507">
        <v>2.71567</v>
      </c>
      <c r="GD507">
        <v>0.0531646</v>
      </c>
      <c r="GE507">
        <v>0.0487806</v>
      </c>
      <c r="GF507">
        <v>0.101135</v>
      </c>
      <c r="GG507">
        <v>0.0836826</v>
      </c>
      <c r="GH507">
        <v>29646.6</v>
      </c>
      <c r="GI507">
        <v>29933</v>
      </c>
      <c r="GJ507">
        <v>29145.7</v>
      </c>
      <c r="GK507">
        <v>29133.2</v>
      </c>
      <c r="GL507">
        <v>34740.6</v>
      </c>
      <c r="GM507">
        <v>35475.1</v>
      </c>
      <c r="GN507">
        <v>41077.4</v>
      </c>
      <c r="GO507">
        <v>41498.7</v>
      </c>
      <c r="GP507">
        <v>1.89113</v>
      </c>
      <c r="GQ507">
        <v>2.23502</v>
      </c>
      <c r="GR507">
        <v>-0.010252</v>
      </c>
      <c r="GS507">
        <v>0</v>
      </c>
      <c r="GT507">
        <v>29.3872</v>
      </c>
      <c r="GU507">
        <v>999.9</v>
      </c>
      <c r="GV507">
        <v>36.5</v>
      </c>
      <c r="GW507">
        <v>37.1</v>
      </c>
      <c r="GX507">
        <v>25.5189</v>
      </c>
      <c r="GY507">
        <v>63.4565</v>
      </c>
      <c r="GZ507">
        <v>21.1258</v>
      </c>
      <c r="HA507">
        <v>2</v>
      </c>
      <c r="HB507">
        <v>0.528267</v>
      </c>
      <c r="HC507">
        <v>3.47516</v>
      </c>
      <c r="HD507">
        <v>20.3526</v>
      </c>
      <c r="HE507">
        <v>5.21729</v>
      </c>
      <c r="HF507">
        <v>12.0104</v>
      </c>
      <c r="HG507">
        <v>4.9874</v>
      </c>
      <c r="HH507">
        <v>3.28775</v>
      </c>
      <c r="HI507">
        <v>9999</v>
      </c>
      <c r="HJ507">
        <v>9999</v>
      </c>
      <c r="HK507">
        <v>9999</v>
      </c>
      <c r="HL507">
        <v>223</v>
      </c>
      <c r="HM507">
        <v>1.86752</v>
      </c>
      <c r="HN507">
        <v>1.8666</v>
      </c>
      <c r="HO507">
        <v>1.86593</v>
      </c>
      <c r="HP507">
        <v>1.86584</v>
      </c>
      <c r="HQ507">
        <v>1.86773</v>
      </c>
      <c r="HR507">
        <v>1.87012</v>
      </c>
      <c r="HS507">
        <v>1.86876</v>
      </c>
      <c r="HT507">
        <v>1.87027</v>
      </c>
      <c r="HU507">
        <v>0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-3.253</v>
      </c>
      <c r="II507">
        <v>-0.1471</v>
      </c>
      <c r="IJ507">
        <v>-2.516739542632623</v>
      </c>
      <c r="IK507">
        <v>-0.003475500162460642</v>
      </c>
      <c r="IL507">
        <v>1.125610701116577E-07</v>
      </c>
      <c r="IM507">
        <v>8.211969671259291E-12</v>
      </c>
      <c r="IN507">
        <v>-0.1937301274936507</v>
      </c>
      <c r="IO507">
        <v>-0.01384364534232655</v>
      </c>
      <c r="IP507">
        <v>0.00103161831321913</v>
      </c>
      <c r="IQ507">
        <v>-1.444183994753534E-05</v>
      </c>
      <c r="IR507">
        <v>3</v>
      </c>
      <c r="IS507">
        <v>2339</v>
      </c>
      <c r="IT507">
        <v>1</v>
      </c>
      <c r="IU507">
        <v>31</v>
      </c>
      <c r="IV507">
        <v>8590.200000000001</v>
      </c>
      <c r="IW507">
        <v>8590.200000000001</v>
      </c>
      <c r="IX507">
        <v>0.672607</v>
      </c>
      <c r="IY507">
        <v>2.26318</v>
      </c>
      <c r="IZ507">
        <v>1.94702</v>
      </c>
      <c r="JA507">
        <v>2.63062</v>
      </c>
      <c r="JB507">
        <v>2.19482</v>
      </c>
      <c r="JC507">
        <v>2.34497</v>
      </c>
      <c r="JD507">
        <v>40.835</v>
      </c>
      <c r="JE507">
        <v>14.1058</v>
      </c>
      <c r="JF507">
        <v>18</v>
      </c>
      <c r="JG507">
        <v>536.106</v>
      </c>
      <c r="JH507">
        <v>770.643</v>
      </c>
      <c r="JI507">
        <v>24.9993</v>
      </c>
      <c r="JJ507">
        <v>33.851</v>
      </c>
      <c r="JK507">
        <v>30.0004</v>
      </c>
      <c r="JL507">
        <v>33.7434</v>
      </c>
      <c r="JM507">
        <v>33.6409</v>
      </c>
      <c r="JN507">
        <v>13.4795</v>
      </c>
      <c r="JO507">
        <v>29.6582</v>
      </c>
      <c r="JP507">
        <v>0</v>
      </c>
      <c r="JQ507">
        <v>25</v>
      </c>
      <c r="JR507">
        <v>165.526</v>
      </c>
      <c r="JS507">
        <v>17.6877</v>
      </c>
      <c r="JT507">
        <v>99.702</v>
      </c>
      <c r="JU507">
        <v>99.6823</v>
      </c>
    </row>
    <row r="508" spans="1:281">
      <c r="A508">
        <v>492</v>
      </c>
      <c r="B508">
        <v>1662658357.6</v>
      </c>
      <c r="C508">
        <v>7332</v>
      </c>
      <c r="D508" t="s">
        <v>1411</v>
      </c>
      <c r="E508" t="s">
        <v>1412</v>
      </c>
      <c r="F508">
        <v>5</v>
      </c>
      <c r="G508" t="s">
        <v>1380</v>
      </c>
      <c r="H508" t="s">
        <v>416</v>
      </c>
      <c r="I508">
        <v>1662658349.814285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193.2758254278739</v>
      </c>
      <c r="AK508">
        <v>200.4811272727273</v>
      </c>
      <c r="AL508">
        <v>-3.198470471786577</v>
      </c>
      <c r="AM508">
        <v>64.66151262712441</v>
      </c>
      <c r="AN508">
        <f>(AP508 - AO508 + DI508*1E3/(8.314*(DK508+273.15)) * AR508/DH508 * AQ508) * DH508/(100*CV508) * 1000/(1000 - AP508)</f>
        <v>0</v>
      </c>
      <c r="AO508">
        <v>17.628399425921</v>
      </c>
      <c r="AP508">
        <v>22.40867389060887</v>
      </c>
      <c r="AQ508">
        <v>0.006385027490913395</v>
      </c>
      <c r="AR508">
        <v>93.92265074001138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1662658349.814285</v>
      </c>
      <c r="DB508">
        <v>218.8747857142857</v>
      </c>
      <c r="DC508">
        <v>204.9036785714286</v>
      </c>
      <c r="DD508">
        <v>22.37048214285714</v>
      </c>
      <c r="DE508">
        <v>17.60173928571428</v>
      </c>
      <c r="DF508">
        <v>222.158</v>
      </c>
      <c r="DG508">
        <v>22.51773571428571</v>
      </c>
      <c r="DH508">
        <v>500.0156428571428</v>
      </c>
      <c r="DI508">
        <v>90.66622142857143</v>
      </c>
      <c r="DJ508">
        <v>0.1000104071428572</v>
      </c>
      <c r="DK508">
        <v>29.26261428571429</v>
      </c>
      <c r="DL508">
        <v>29.221825</v>
      </c>
      <c r="DM508">
        <v>999.9000000000002</v>
      </c>
      <c r="DN508">
        <v>0</v>
      </c>
      <c r="DO508">
        <v>0</v>
      </c>
      <c r="DP508">
        <v>10001.00642857143</v>
      </c>
      <c r="DQ508">
        <v>0</v>
      </c>
      <c r="DR508">
        <v>264.3390714285715</v>
      </c>
      <c r="DS508">
        <v>13.97112142857143</v>
      </c>
      <c r="DT508">
        <v>223.8828214285715</v>
      </c>
      <c r="DU508">
        <v>208.5745357142858</v>
      </c>
      <c r="DV508">
        <v>4.768734285714286</v>
      </c>
      <c r="DW508">
        <v>204.9036785714286</v>
      </c>
      <c r="DX508">
        <v>17.60173928571428</v>
      </c>
      <c r="DY508">
        <v>2.028246428571429</v>
      </c>
      <c r="DZ508">
        <v>1.595883214285714</v>
      </c>
      <c r="EA508">
        <v>17.66656428571428</v>
      </c>
      <c r="EB508">
        <v>13.9191</v>
      </c>
      <c r="EC508">
        <v>1499.980357142857</v>
      </c>
      <c r="ED508">
        <v>0.9729979285714284</v>
      </c>
      <c r="EE508">
        <v>0.02700187857142857</v>
      </c>
      <c r="EF508">
        <v>0</v>
      </c>
      <c r="EG508">
        <v>2.255753571428571</v>
      </c>
      <c r="EH508">
        <v>0</v>
      </c>
      <c r="EI508">
        <v>11374.98928571429</v>
      </c>
      <c r="EJ508">
        <v>12533.19642857143</v>
      </c>
      <c r="EK508">
        <v>41.625</v>
      </c>
      <c r="EL508">
        <v>43.38385714285715</v>
      </c>
      <c r="EM508">
        <v>42.125</v>
      </c>
      <c r="EN508">
        <v>42.56199999999999</v>
      </c>
      <c r="EO508">
        <v>40.95049999999999</v>
      </c>
      <c r="EP508">
        <v>1459.481785714286</v>
      </c>
      <c r="EQ508">
        <v>40.49857142857143</v>
      </c>
      <c r="ER508">
        <v>0</v>
      </c>
      <c r="ES508">
        <v>1662658357.7</v>
      </c>
      <c r="ET508">
        <v>0</v>
      </c>
      <c r="EU508">
        <v>2.2784</v>
      </c>
      <c r="EV508">
        <v>1.360218804145089</v>
      </c>
      <c r="EW508">
        <v>-448.9777780623922</v>
      </c>
      <c r="EX508">
        <v>11372.83076923077</v>
      </c>
      <c r="EY508">
        <v>15</v>
      </c>
      <c r="EZ508">
        <v>0</v>
      </c>
      <c r="FA508" t="s">
        <v>419</v>
      </c>
      <c r="FB508">
        <v>1662142938.1</v>
      </c>
      <c r="FC508">
        <v>1662142938.1</v>
      </c>
      <c r="FD508">
        <v>0</v>
      </c>
      <c r="FE508">
        <v>0.077</v>
      </c>
      <c r="FF508">
        <v>-0.133</v>
      </c>
      <c r="FG508">
        <v>-3.393</v>
      </c>
      <c r="FH508">
        <v>-0.24</v>
      </c>
      <c r="FI508">
        <v>419</v>
      </c>
      <c r="FJ508">
        <v>24</v>
      </c>
      <c r="FK508">
        <v>0.26</v>
      </c>
      <c r="FL508">
        <v>0.23</v>
      </c>
      <c r="FM508">
        <v>13.5738975</v>
      </c>
      <c r="FN508">
        <v>9.205320450281423</v>
      </c>
      <c r="FO508">
        <v>0.8879654524494464</v>
      </c>
      <c r="FP508">
        <v>0</v>
      </c>
      <c r="FQ508">
        <v>2.261629411764705</v>
      </c>
      <c r="FR508">
        <v>0.398569898670983</v>
      </c>
      <c r="FS508">
        <v>0.219160558293272</v>
      </c>
      <c r="FT508">
        <v>1</v>
      </c>
      <c r="FU508">
        <v>4.78449875</v>
      </c>
      <c r="FV508">
        <v>-0.2456606003752375</v>
      </c>
      <c r="FW508">
        <v>0.03282205289035865</v>
      </c>
      <c r="FX508">
        <v>0</v>
      </c>
      <c r="FY508">
        <v>1</v>
      </c>
      <c r="FZ508">
        <v>3</v>
      </c>
      <c r="GA508" t="s">
        <v>426</v>
      </c>
      <c r="GB508">
        <v>2.97382</v>
      </c>
      <c r="GC508">
        <v>2.71568</v>
      </c>
      <c r="GD508">
        <v>0.0496565</v>
      </c>
      <c r="GE508">
        <v>0.045035</v>
      </c>
      <c r="GF508">
        <v>0.101205</v>
      </c>
      <c r="GG508">
        <v>0.0836831</v>
      </c>
      <c r="GH508">
        <v>29756.4</v>
      </c>
      <c r="GI508">
        <v>30050.4</v>
      </c>
      <c r="GJ508">
        <v>29145.7</v>
      </c>
      <c r="GK508">
        <v>29132.7</v>
      </c>
      <c r="GL508">
        <v>34737.7</v>
      </c>
      <c r="GM508">
        <v>35474.7</v>
      </c>
      <c r="GN508">
        <v>41077.2</v>
      </c>
      <c r="GO508">
        <v>41498.4</v>
      </c>
      <c r="GP508">
        <v>1.89083</v>
      </c>
      <c r="GQ508">
        <v>2.23475</v>
      </c>
      <c r="GR508">
        <v>-0.0103638</v>
      </c>
      <c r="GS508">
        <v>0</v>
      </c>
      <c r="GT508">
        <v>29.3828</v>
      </c>
      <c r="GU508">
        <v>999.9</v>
      </c>
      <c r="GV508">
        <v>36.5</v>
      </c>
      <c r="GW508">
        <v>37.1</v>
      </c>
      <c r="GX508">
        <v>25.5204</v>
      </c>
      <c r="GY508">
        <v>63.4965</v>
      </c>
      <c r="GZ508">
        <v>21.1659</v>
      </c>
      <c r="HA508">
        <v>2</v>
      </c>
      <c r="HB508">
        <v>0.52858</v>
      </c>
      <c r="HC508">
        <v>3.46665</v>
      </c>
      <c r="HD508">
        <v>20.3527</v>
      </c>
      <c r="HE508">
        <v>5.21699</v>
      </c>
      <c r="HF508">
        <v>12.0101</v>
      </c>
      <c r="HG508">
        <v>4.98725</v>
      </c>
      <c r="HH508">
        <v>3.2877</v>
      </c>
      <c r="HI508">
        <v>9999</v>
      </c>
      <c r="HJ508">
        <v>9999</v>
      </c>
      <c r="HK508">
        <v>9999</v>
      </c>
      <c r="HL508">
        <v>223</v>
      </c>
      <c r="HM508">
        <v>1.86752</v>
      </c>
      <c r="HN508">
        <v>1.86659</v>
      </c>
      <c r="HO508">
        <v>1.86593</v>
      </c>
      <c r="HP508">
        <v>1.86584</v>
      </c>
      <c r="HQ508">
        <v>1.86773</v>
      </c>
      <c r="HR508">
        <v>1.87012</v>
      </c>
      <c r="HS508">
        <v>1.86876</v>
      </c>
      <c r="HT508">
        <v>1.87024</v>
      </c>
      <c r="HU508">
        <v>0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-3.199</v>
      </c>
      <c r="II508">
        <v>-0.1468</v>
      </c>
      <c r="IJ508">
        <v>-2.516739542632623</v>
      </c>
      <c r="IK508">
        <v>-0.003475500162460642</v>
      </c>
      <c r="IL508">
        <v>1.125610701116577E-07</v>
      </c>
      <c r="IM508">
        <v>8.211969671259291E-12</v>
      </c>
      <c r="IN508">
        <v>-0.1937301274936507</v>
      </c>
      <c r="IO508">
        <v>-0.01384364534232655</v>
      </c>
      <c r="IP508">
        <v>0.00103161831321913</v>
      </c>
      <c r="IQ508">
        <v>-1.444183994753534E-05</v>
      </c>
      <c r="IR508">
        <v>3</v>
      </c>
      <c r="IS508">
        <v>2339</v>
      </c>
      <c r="IT508">
        <v>1</v>
      </c>
      <c r="IU508">
        <v>31</v>
      </c>
      <c r="IV508">
        <v>8590.299999999999</v>
      </c>
      <c r="IW508">
        <v>8590.299999999999</v>
      </c>
      <c r="IX508">
        <v>0.627441</v>
      </c>
      <c r="IY508">
        <v>2.25952</v>
      </c>
      <c r="IZ508">
        <v>1.94702</v>
      </c>
      <c r="JA508">
        <v>2.63306</v>
      </c>
      <c r="JB508">
        <v>2.19482</v>
      </c>
      <c r="JC508">
        <v>2.37671</v>
      </c>
      <c r="JD508">
        <v>40.835</v>
      </c>
      <c r="JE508">
        <v>14.1233</v>
      </c>
      <c r="JF508">
        <v>18</v>
      </c>
      <c r="JG508">
        <v>535.927</v>
      </c>
      <c r="JH508">
        <v>770.402</v>
      </c>
      <c r="JI508">
        <v>24.9986</v>
      </c>
      <c r="JJ508">
        <v>33.8556</v>
      </c>
      <c r="JK508">
        <v>30.0004</v>
      </c>
      <c r="JL508">
        <v>33.747</v>
      </c>
      <c r="JM508">
        <v>33.6432</v>
      </c>
      <c r="JN508">
        <v>12.5702</v>
      </c>
      <c r="JO508">
        <v>29.6582</v>
      </c>
      <c r="JP508">
        <v>0</v>
      </c>
      <c r="JQ508">
        <v>25</v>
      </c>
      <c r="JR508">
        <v>152.169</v>
      </c>
      <c r="JS508">
        <v>17.6919</v>
      </c>
      <c r="JT508">
        <v>99.70180000000001</v>
      </c>
      <c r="JU508">
        <v>99.6812</v>
      </c>
    </row>
    <row r="509" spans="1:281">
      <c r="A509">
        <v>493</v>
      </c>
      <c r="B509">
        <v>1662658362.6</v>
      </c>
      <c r="C509">
        <v>7337</v>
      </c>
      <c r="D509" t="s">
        <v>1413</v>
      </c>
      <c r="E509" t="s">
        <v>1414</v>
      </c>
      <c r="F509">
        <v>5</v>
      </c>
      <c r="G509" t="s">
        <v>1380</v>
      </c>
      <c r="H509" t="s">
        <v>416</v>
      </c>
      <c r="I509">
        <v>1662658355.1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176.4808613962276</v>
      </c>
      <c r="AK509">
        <v>184.3715999999999</v>
      </c>
      <c r="AL509">
        <v>-3.225131321037054</v>
      </c>
      <c r="AM509">
        <v>64.66151262712441</v>
      </c>
      <c r="AN509">
        <f>(AP509 - AO509 + DI509*1E3/(8.314*(DK509+273.15)) * AR509/DH509 * AQ509) * DH509/(100*CV509) * 1000/(1000 - AP509)</f>
        <v>0</v>
      </c>
      <c r="AO509">
        <v>17.63039185332087</v>
      </c>
      <c r="AP509">
        <v>22.41225263157895</v>
      </c>
      <c r="AQ509">
        <v>0.005450059649301125</v>
      </c>
      <c r="AR509">
        <v>93.92265074001138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1662658355.1</v>
      </c>
      <c r="DB509">
        <v>202.2499259259259</v>
      </c>
      <c r="DC509">
        <v>187.4870740740741</v>
      </c>
      <c r="DD509">
        <v>22.39510740740741</v>
      </c>
      <c r="DE509">
        <v>17.62402962962963</v>
      </c>
      <c r="DF509">
        <v>205.4759629629629</v>
      </c>
      <c r="DG509">
        <v>22.5421</v>
      </c>
      <c r="DH509">
        <v>500.0026296296297</v>
      </c>
      <c r="DI509">
        <v>90.6661</v>
      </c>
      <c r="DJ509">
        <v>0.1000154814814815</v>
      </c>
      <c r="DK509">
        <v>29.25777037037037</v>
      </c>
      <c r="DL509">
        <v>29.21572962962964</v>
      </c>
      <c r="DM509">
        <v>999.9000000000001</v>
      </c>
      <c r="DN509">
        <v>0</v>
      </c>
      <c r="DO509">
        <v>0</v>
      </c>
      <c r="DP509">
        <v>10004.04851851852</v>
      </c>
      <c r="DQ509">
        <v>0</v>
      </c>
      <c r="DR509">
        <v>264.3574074074074</v>
      </c>
      <c r="DS509">
        <v>14.76284074074074</v>
      </c>
      <c r="DT509">
        <v>206.8828518518518</v>
      </c>
      <c r="DU509">
        <v>190.8504814814814</v>
      </c>
      <c r="DV509">
        <v>4.771062222222223</v>
      </c>
      <c r="DW509">
        <v>187.4870740740741</v>
      </c>
      <c r="DX509">
        <v>17.62402962962963</v>
      </c>
      <c r="DY509">
        <v>2.030475555555555</v>
      </c>
      <c r="DZ509">
        <v>1.597901481481481</v>
      </c>
      <c r="EA509">
        <v>17.68399259259259</v>
      </c>
      <c r="EB509">
        <v>13.93858148148148</v>
      </c>
      <c r="EC509">
        <v>1499.966296296296</v>
      </c>
      <c r="ED509">
        <v>0.9730004074074075</v>
      </c>
      <c r="EE509">
        <v>0.02699943333333333</v>
      </c>
      <c r="EF509">
        <v>0</v>
      </c>
      <c r="EG509">
        <v>2.306622222222222</v>
      </c>
      <c r="EH509">
        <v>0</v>
      </c>
      <c r="EI509">
        <v>11339.13703703704</v>
      </c>
      <c r="EJ509">
        <v>12533.09629629629</v>
      </c>
      <c r="EK509">
        <v>41.625</v>
      </c>
      <c r="EL509">
        <v>43.37729629629629</v>
      </c>
      <c r="EM509">
        <v>42.125</v>
      </c>
      <c r="EN509">
        <v>42.56199999999999</v>
      </c>
      <c r="EO509">
        <v>40.94866666666666</v>
      </c>
      <c r="EP509">
        <v>1459.471851851851</v>
      </c>
      <c r="EQ509">
        <v>40.49444444444444</v>
      </c>
      <c r="ER509">
        <v>0</v>
      </c>
      <c r="ES509">
        <v>1662658362.5</v>
      </c>
      <c r="ET509">
        <v>0</v>
      </c>
      <c r="EU509">
        <v>2.321519230769231</v>
      </c>
      <c r="EV509">
        <v>1.056529907847331</v>
      </c>
      <c r="EW509">
        <v>-353.5897431071886</v>
      </c>
      <c r="EX509">
        <v>11340.69615384615</v>
      </c>
      <c r="EY509">
        <v>15</v>
      </c>
      <c r="EZ509">
        <v>0</v>
      </c>
      <c r="FA509" t="s">
        <v>419</v>
      </c>
      <c r="FB509">
        <v>1662142938.1</v>
      </c>
      <c r="FC509">
        <v>1662142938.1</v>
      </c>
      <c r="FD509">
        <v>0</v>
      </c>
      <c r="FE509">
        <v>0.077</v>
      </c>
      <c r="FF509">
        <v>-0.133</v>
      </c>
      <c r="FG509">
        <v>-3.393</v>
      </c>
      <c r="FH509">
        <v>-0.24</v>
      </c>
      <c r="FI509">
        <v>419</v>
      </c>
      <c r="FJ509">
        <v>24</v>
      </c>
      <c r="FK509">
        <v>0.26</v>
      </c>
      <c r="FL509">
        <v>0.23</v>
      </c>
      <c r="FM509">
        <v>14.364555</v>
      </c>
      <c r="FN509">
        <v>9.031936210131297</v>
      </c>
      <c r="FO509">
        <v>0.8704912072933305</v>
      </c>
      <c r="FP509">
        <v>0</v>
      </c>
      <c r="FQ509">
        <v>2.293508823529411</v>
      </c>
      <c r="FR509">
        <v>0.818556146332429</v>
      </c>
      <c r="FS509">
        <v>0.2397617093597026</v>
      </c>
      <c r="FT509">
        <v>1</v>
      </c>
      <c r="FU509">
        <v>4.77169975</v>
      </c>
      <c r="FV509">
        <v>0.03742142589116512</v>
      </c>
      <c r="FW509">
        <v>0.009420407763865674</v>
      </c>
      <c r="FX509">
        <v>1</v>
      </c>
      <c r="FY509">
        <v>2</v>
      </c>
      <c r="FZ509">
        <v>3</v>
      </c>
      <c r="GA509" t="s">
        <v>420</v>
      </c>
      <c r="GB509">
        <v>2.97404</v>
      </c>
      <c r="GC509">
        <v>2.71571</v>
      </c>
      <c r="GD509">
        <v>0.0460488</v>
      </c>
      <c r="GE509">
        <v>0.0412035</v>
      </c>
      <c r="GF509">
        <v>0.101214</v>
      </c>
      <c r="GG509">
        <v>0.08368059999999999</v>
      </c>
      <c r="GH509">
        <v>29869.3</v>
      </c>
      <c r="GI509">
        <v>30170.8</v>
      </c>
      <c r="GJ509">
        <v>29145.7</v>
      </c>
      <c r="GK509">
        <v>29132.6</v>
      </c>
      <c r="GL509">
        <v>34737</v>
      </c>
      <c r="GM509">
        <v>35474.4</v>
      </c>
      <c r="GN509">
        <v>41076.9</v>
      </c>
      <c r="GO509">
        <v>41498</v>
      </c>
      <c r="GP509">
        <v>1.8906</v>
      </c>
      <c r="GQ509">
        <v>2.23492</v>
      </c>
      <c r="GR509">
        <v>-0.0105277</v>
      </c>
      <c r="GS509">
        <v>0</v>
      </c>
      <c r="GT509">
        <v>29.3784</v>
      </c>
      <c r="GU509">
        <v>999.9</v>
      </c>
      <c r="GV509">
        <v>36.5</v>
      </c>
      <c r="GW509">
        <v>37.1</v>
      </c>
      <c r="GX509">
        <v>25.521</v>
      </c>
      <c r="GY509">
        <v>63.5665</v>
      </c>
      <c r="GZ509">
        <v>21.1338</v>
      </c>
      <c r="HA509">
        <v>2</v>
      </c>
      <c r="HB509">
        <v>0.528905</v>
      </c>
      <c r="HC509">
        <v>3.45887</v>
      </c>
      <c r="HD509">
        <v>20.3529</v>
      </c>
      <c r="HE509">
        <v>5.21654</v>
      </c>
      <c r="HF509">
        <v>12.0108</v>
      </c>
      <c r="HG509">
        <v>4.98715</v>
      </c>
      <c r="HH509">
        <v>3.28753</v>
      </c>
      <c r="HI509">
        <v>9999</v>
      </c>
      <c r="HJ509">
        <v>9999</v>
      </c>
      <c r="HK509">
        <v>9999</v>
      </c>
      <c r="HL509">
        <v>223</v>
      </c>
      <c r="HM509">
        <v>1.86752</v>
      </c>
      <c r="HN509">
        <v>1.86659</v>
      </c>
      <c r="HO509">
        <v>1.86593</v>
      </c>
      <c r="HP509">
        <v>1.86584</v>
      </c>
      <c r="HQ509">
        <v>1.86772</v>
      </c>
      <c r="HR509">
        <v>1.87012</v>
      </c>
      <c r="HS509">
        <v>1.86876</v>
      </c>
      <c r="HT509">
        <v>1.87027</v>
      </c>
      <c r="HU509">
        <v>0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-3.145</v>
      </c>
      <c r="II509">
        <v>-0.1468</v>
      </c>
      <c r="IJ509">
        <v>-2.516739542632623</v>
      </c>
      <c r="IK509">
        <v>-0.003475500162460642</v>
      </c>
      <c r="IL509">
        <v>1.125610701116577E-07</v>
      </c>
      <c r="IM509">
        <v>8.211969671259291E-12</v>
      </c>
      <c r="IN509">
        <v>-0.1937301274936507</v>
      </c>
      <c r="IO509">
        <v>-0.01384364534232655</v>
      </c>
      <c r="IP509">
        <v>0.00103161831321913</v>
      </c>
      <c r="IQ509">
        <v>-1.444183994753534E-05</v>
      </c>
      <c r="IR509">
        <v>3</v>
      </c>
      <c r="IS509">
        <v>2339</v>
      </c>
      <c r="IT509">
        <v>1</v>
      </c>
      <c r="IU509">
        <v>31</v>
      </c>
      <c r="IV509">
        <v>8590.4</v>
      </c>
      <c r="IW509">
        <v>8590.4</v>
      </c>
      <c r="IX509">
        <v>0.579834</v>
      </c>
      <c r="IY509">
        <v>2.23999</v>
      </c>
      <c r="IZ509">
        <v>1.94702</v>
      </c>
      <c r="JA509">
        <v>2.62695</v>
      </c>
      <c r="JB509">
        <v>2.19482</v>
      </c>
      <c r="JC509">
        <v>2.38892</v>
      </c>
      <c r="JD509">
        <v>40.8608</v>
      </c>
      <c r="JE509">
        <v>14.1058</v>
      </c>
      <c r="JF509">
        <v>18</v>
      </c>
      <c r="JG509">
        <v>535.8</v>
      </c>
      <c r="JH509">
        <v>770.593</v>
      </c>
      <c r="JI509">
        <v>24.9984</v>
      </c>
      <c r="JJ509">
        <v>33.8593</v>
      </c>
      <c r="JK509">
        <v>30.0003</v>
      </c>
      <c r="JL509">
        <v>33.7508</v>
      </c>
      <c r="JM509">
        <v>33.6447</v>
      </c>
      <c r="JN509">
        <v>11.6021</v>
      </c>
      <c r="JO509">
        <v>29.6582</v>
      </c>
      <c r="JP509">
        <v>0</v>
      </c>
      <c r="JQ509">
        <v>25</v>
      </c>
      <c r="JR509">
        <v>132.134</v>
      </c>
      <c r="JS509">
        <v>17.7153</v>
      </c>
      <c r="JT509">
        <v>99.7013</v>
      </c>
      <c r="JU509">
        <v>99.6806</v>
      </c>
    </row>
    <row r="510" spans="1:281">
      <c r="A510">
        <v>494</v>
      </c>
      <c r="B510">
        <v>1662658367.6</v>
      </c>
      <c r="C510">
        <v>7342</v>
      </c>
      <c r="D510" t="s">
        <v>1415</v>
      </c>
      <c r="E510" t="s">
        <v>1416</v>
      </c>
      <c r="F510">
        <v>5</v>
      </c>
      <c r="G510" t="s">
        <v>1380</v>
      </c>
      <c r="H510" t="s">
        <v>416</v>
      </c>
      <c r="I510">
        <v>1662658359.814285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159.6235003196608</v>
      </c>
      <c r="AK510">
        <v>168.2630303030303</v>
      </c>
      <c r="AL510">
        <v>-3.222403202834323</v>
      </c>
      <c r="AM510">
        <v>64.66151262712441</v>
      </c>
      <c r="AN510">
        <f>(AP510 - AO510 + DI510*1E3/(8.314*(DK510+273.15)) * AR510/DH510 * AQ510) * DH510/(100*CV510) * 1000/(1000 - AP510)</f>
        <v>0</v>
      </c>
      <c r="AO510">
        <v>17.62902984636037</v>
      </c>
      <c r="AP510">
        <v>22.41090464396285</v>
      </c>
      <c r="AQ510">
        <v>6.600378981188126E-05</v>
      </c>
      <c r="AR510">
        <v>93.92265074001138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1662658359.814285</v>
      </c>
      <c r="DB510">
        <v>187.4278571428571</v>
      </c>
      <c r="DC510">
        <v>171.9091785714286</v>
      </c>
      <c r="DD510">
        <v>22.40723928571429</v>
      </c>
      <c r="DE510">
        <v>17.63118214285715</v>
      </c>
      <c r="DF510">
        <v>190.6028571428572</v>
      </c>
      <c r="DG510">
        <v>22.55410714285714</v>
      </c>
      <c r="DH510">
        <v>500.0024285714286</v>
      </c>
      <c r="DI510">
        <v>90.66646428571428</v>
      </c>
      <c r="DJ510">
        <v>0.09998382857142858</v>
      </c>
      <c r="DK510">
        <v>29.25234285714286</v>
      </c>
      <c r="DL510">
        <v>29.21216785714285</v>
      </c>
      <c r="DM510">
        <v>999.9000000000002</v>
      </c>
      <c r="DN510">
        <v>0</v>
      </c>
      <c r="DO510">
        <v>0</v>
      </c>
      <c r="DP510">
        <v>10004.75107142857</v>
      </c>
      <c r="DQ510">
        <v>0</v>
      </c>
      <c r="DR510">
        <v>264.6435</v>
      </c>
      <c r="DS510">
        <v>15.51870714285714</v>
      </c>
      <c r="DT510">
        <v>191.72375</v>
      </c>
      <c r="DU510">
        <v>174.9944285714286</v>
      </c>
      <c r="DV510">
        <v>4.776050357142857</v>
      </c>
      <c r="DW510">
        <v>171.9091785714286</v>
      </c>
      <c r="DX510">
        <v>17.63118214285715</v>
      </c>
      <c r="DY510">
        <v>2.031583928571428</v>
      </c>
      <c r="DZ510">
        <v>1.598556428571428</v>
      </c>
      <c r="EA510">
        <v>17.69265357142857</v>
      </c>
      <c r="EB510">
        <v>13.94489285714286</v>
      </c>
      <c r="EC510">
        <v>1499.996071428571</v>
      </c>
      <c r="ED510">
        <v>0.9729990357142858</v>
      </c>
      <c r="EE510">
        <v>0.02700076785714286</v>
      </c>
      <c r="EF510">
        <v>0</v>
      </c>
      <c r="EG510">
        <v>2.309142857142857</v>
      </c>
      <c r="EH510">
        <v>0</v>
      </c>
      <c r="EI510">
        <v>11315.76785714286</v>
      </c>
      <c r="EJ510">
        <v>12533.33214285715</v>
      </c>
      <c r="EK510">
        <v>41.625</v>
      </c>
      <c r="EL510">
        <v>43.375</v>
      </c>
      <c r="EM510">
        <v>42.125</v>
      </c>
      <c r="EN510">
        <v>42.56199999999999</v>
      </c>
      <c r="EO510">
        <v>40.94599999999999</v>
      </c>
      <c r="EP510">
        <v>1459.498928571428</v>
      </c>
      <c r="EQ510">
        <v>40.49714285714286</v>
      </c>
      <c r="ER510">
        <v>0</v>
      </c>
      <c r="ES510">
        <v>1662658367.9</v>
      </c>
      <c r="ET510">
        <v>0</v>
      </c>
      <c r="EU510">
        <v>2.32782</v>
      </c>
      <c r="EV510">
        <v>-1.117115386543775</v>
      </c>
      <c r="EW510">
        <v>-238.1153843025794</v>
      </c>
      <c r="EX510">
        <v>11312.244</v>
      </c>
      <c r="EY510">
        <v>15</v>
      </c>
      <c r="EZ510">
        <v>0</v>
      </c>
      <c r="FA510" t="s">
        <v>419</v>
      </c>
      <c r="FB510">
        <v>1662142938.1</v>
      </c>
      <c r="FC510">
        <v>1662142938.1</v>
      </c>
      <c r="FD510">
        <v>0</v>
      </c>
      <c r="FE510">
        <v>0.077</v>
      </c>
      <c r="FF510">
        <v>-0.133</v>
      </c>
      <c r="FG510">
        <v>-3.393</v>
      </c>
      <c r="FH510">
        <v>-0.24</v>
      </c>
      <c r="FI510">
        <v>419</v>
      </c>
      <c r="FJ510">
        <v>24</v>
      </c>
      <c r="FK510">
        <v>0.26</v>
      </c>
      <c r="FL510">
        <v>0.23</v>
      </c>
      <c r="FM510">
        <v>14.970785</v>
      </c>
      <c r="FN510">
        <v>9.521738836772951</v>
      </c>
      <c r="FO510">
        <v>0.9166272654547212</v>
      </c>
      <c r="FP510">
        <v>0</v>
      </c>
      <c r="FQ510">
        <v>2.292938235294118</v>
      </c>
      <c r="FR510">
        <v>0.4197692898602796</v>
      </c>
      <c r="FS510">
        <v>0.2461316434166957</v>
      </c>
      <c r="FT510">
        <v>1</v>
      </c>
      <c r="FU510">
        <v>4.77398425</v>
      </c>
      <c r="FV510">
        <v>0.06428476547841799</v>
      </c>
      <c r="FW510">
        <v>0.01012586314530769</v>
      </c>
      <c r="FX510">
        <v>1</v>
      </c>
      <c r="FY510">
        <v>2</v>
      </c>
      <c r="FZ510">
        <v>3</v>
      </c>
      <c r="GA510" t="s">
        <v>420</v>
      </c>
      <c r="GB510">
        <v>2.97413</v>
      </c>
      <c r="GC510">
        <v>2.71579</v>
      </c>
      <c r="GD510">
        <v>0.0423652</v>
      </c>
      <c r="GE510">
        <v>0.037278</v>
      </c>
      <c r="GF510">
        <v>0.10121</v>
      </c>
      <c r="GG510">
        <v>0.0837903</v>
      </c>
      <c r="GH510">
        <v>29984.1</v>
      </c>
      <c r="GI510">
        <v>30294.4</v>
      </c>
      <c r="GJ510">
        <v>29145.2</v>
      </c>
      <c r="GK510">
        <v>29132.8</v>
      </c>
      <c r="GL510">
        <v>34736.4</v>
      </c>
      <c r="GM510">
        <v>35470.3</v>
      </c>
      <c r="GN510">
        <v>41076.1</v>
      </c>
      <c r="GO510">
        <v>41498.2</v>
      </c>
      <c r="GP510">
        <v>1.89085</v>
      </c>
      <c r="GQ510">
        <v>2.2348</v>
      </c>
      <c r="GR510">
        <v>-0.0106096</v>
      </c>
      <c r="GS510">
        <v>0</v>
      </c>
      <c r="GT510">
        <v>29.3721</v>
      </c>
      <c r="GU510">
        <v>999.9</v>
      </c>
      <c r="GV510">
        <v>36.4</v>
      </c>
      <c r="GW510">
        <v>37.1</v>
      </c>
      <c r="GX510">
        <v>25.4501</v>
      </c>
      <c r="GY510">
        <v>63.5765</v>
      </c>
      <c r="GZ510">
        <v>21.1739</v>
      </c>
      <c r="HA510">
        <v>2</v>
      </c>
      <c r="HB510">
        <v>0.528913</v>
      </c>
      <c r="HC510">
        <v>3.45141</v>
      </c>
      <c r="HD510">
        <v>20.3529</v>
      </c>
      <c r="HE510">
        <v>5.21639</v>
      </c>
      <c r="HF510">
        <v>12.0104</v>
      </c>
      <c r="HG510">
        <v>4.98705</v>
      </c>
      <c r="HH510">
        <v>3.28753</v>
      </c>
      <c r="HI510">
        <v>9999</v>
      </c>
      <c r="HJ510">
        <v>9999</v>
      </c>
      <c r="HK510">
        <v>9999</v>
      </c>
      <c r="HL510">
        <v>223</v>
      </c>
      <c r="HM510">
        <v>1.86752</v>
      </c>
      <c r="HN510">
        <v>1.86658</v>
      </c>
      <c r="HO510">
        <v>1.86592</v>
      </c>
      <c r="HP510">
        <v>1.86585</v>
      </c>
      <c r="HQ510">
        <v>1.86771</v>
      </c>
      <c r="HR510">
        <v>1.87012</v>
      </c>
      <c r="HS510">
        <v>1.86877</v>
      </c>
      <c r="HT510">
        <v>1.87026</v>
      </c>
      <c r="HU510">
        <v>0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-3.091</v>
      </c>
      <c r="II510">
        <v>-0.1469</v>
      </c>
      <c r="IJ510">
        <v>-2.516739542632623</v>
      </c>
      <c r="IK510">
        <v>-0.003475500162460642</v>
      </c>
      <c r="IL510">
        <v>1.125610701116577E-07</v>
      </c>
      <c r="IM510">
        <v>8.211969671259291E-12</v>
      </c>
      <c r="IN510">
        <v>-0.1937301274936507</v>
      </c>
      <c r="IO510">
        <v>-0.01384364534232655</v>
      </c>
      <c r="IP510">
        <v>0.00103161831321913</v>
      </c>
      <c r="IQ510">
        <v>-1.444183994753534E-05</v>
      </c>
      <c r="IR510">
        <v>3</v>
      </c>
      <c r="IS510">
        <v>2339</v>
      </c>
      <c r="IT510">
        <v>1</v>
      </c>
      <c r="IU510">
        <v>31</v>
      </c>
      <c r="IV510">
        <v>8590.5</v>
      </c>
      <c r="IW510">
        <v>8590.5</v>
      </c>
      <c r="IX510">
        <v>0.533447</v>
      </c>
      <c r="IY510">
        <v>2.26807</v>
      </c>
      <c r="IZ510">
        <v>1.94702</v>
      </c>
      <c r="JA510">
        <v>2.63184</v>
      </c>
      <c r="JB510">
        <v>2.19482</v>
      </c>
      <c r="JC510">
        <v>2.39014</v>
      </c>
      <c r="JD510">
        <v>40.835</v>
      </c>
      <c r="JE510">
        <v>14.1233</v>
      </c>
      <c r="JF510">
        <v>18</v>
      </c>
      <c r="JG510">
        <v>535.9930000000001</v>
      </c>
      <c r="JH510">
        <v>770.508</v>
      </c>
      <c r="JI510">
        <v>24.9983</v>
      </c>
      <c r="JJ510">
        <v>33.8624</v>
      </c>
      <c r="JK510">
        <v>30.0002</v>
      </c>
      <c r="JL510">
        <v>33.7531</v>
      </c>
      <c r="JM510">
        <v>33.6477</v>
      </c>
      <c r="JN510">
        <v>10.6806</v>
      </c>
      <c r="JO510">
        <v>29.3721</v>
      </c>
      <c r="JP510">
        <v>0</v>
      </c>
      <c r="JQ510">
        <v>25</v>
      </c>
      <c r="JR510">
        <v>118.771</v>
      </c>
      <c r="JS510">
        <v>17.7339</v>
      </c>
      <c r="JT510">
        <v>99.6994</v>
      </c>
      <c r="JU510">
        <v>99.681</v>
      </c>
    </row>
    <row r="511" spans="1:281">
      <c r="A511">
        <v>495</v>
      </c>
      <c r="B511">
        <v>1662658372.6</v>
      </c>
      <c r="C511">
        <v>7347</v>
      </c>
      <c r="D511" t="s">
        <v>1417</v>
      </c>
      <c r="E511" t="s">
        <v>1418</v>
      </c>
      <c r="F511">
        <v>5</v>
      </c>
      <c r="G511" t="s">
        <v>1380</v>
      </c>
      <c r="H511" t="s">
        <v>416</v>
      </c>
      <c r="I511">
        <v>1662658365.1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142.7568455056928</v>
      </c>
      <c r="AK511">
        <v>152.162103030303</v>
      </c>
      <c r="AL511">
        <v>-3.218986698414349</v>
      </c>
      <c r="AM511">
        <v>64.66151262712441</v>
      </c>
      <c r="AN511">
        <f>(AP511 - AO511 + DI511*1E3/(8.314*(DK511+273.15)) * AR511/DH511 * AQ511) * DH511/(100*CV511) * 1000/(1000 - AP511)</f>
        <v>0</v>
      </c>
      <c r="AO511">
        <v>17.65210653383198</v>
      </c>
      <c r="AP511">
        <v>22.43480443756452</v>
      </c>
      <c r="AQ511">
        <v>-0.00054175002495722</v>
      </c>
      <c r="AR511">
        <v>93.92265074001138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1662658365.1</v>
      </c>
      <c r="DB511">
        <v>170.7971111111111</v>
      </c>
      <c r="DC511">
        <v>154.4154074074074</v>
      </c>
      <c r="DD511">
        <v>22.41527037037037</v>
      </c>
      <c r="DE511">
        <v>17.65736666666666</v>
      </c>
      <c r="DF511">
        <v>173.9148148148148</v>
      </c>
      <c r="DG511">
        <v>22.56205925925926</v>
      </c>
      <c r="DH511">
        <v>499.995</v>
      </c>
      <c r="DI511">
        <v>90.66646296296297</v>
      </c>
      <c r="DJ511">
        <v>0.09997511851851854</v>
      </c>
      <c r="DK511">
        <v>29.24778888888889</v>
      </c>
      <c r="DL511">
        <v>29.20582962962963</v>
      </c>
      <c r="DM511">
        <v>999.9000000000001</v>
      </c>
      <c r="DN511">
        <v>0</v>
      </c>
      <c r="DO511">
        <v>0</v>
      </c>
      <c r="DP511">
        <v>10008.44259259259</v>
      </c>
      <c r="DQ511">
        <v>0</v>
      </c>
      <c r="DR511">
        <v>265.108925925926</v>
      </c>
      <c r="DS511">
        <v>16.38174074074074</v>
      </c>
      <c r="DT511">
        <v>174.7132222222223</v>
      </c>
      <c r="DU511">
        <v>157.1904814814815</v>
      </c>
      <c r="DV511">
        <v>4.757901851851852</v>
      </c>
      <c r="DW511">
        <v>154.4154074074074</v>
      </c>
      <c r="DX511">
        <v>17.65736666666666</v>
      </c>
      <c r="DY511">
        <v>2.032312592592592</v>
      </c>
      <c r="DZ511">
        <v>1.600930740740741</v>
      </c>
      <c r="EA511">
        <v>17.69835185185185</v>
      </c>
      <c r="EB511">
        <v>13.96772962962963</v>
      </c>
      <c r="EC511">
        <v>1500.025555555556</v>
      </c>
      <c r="ED511">
        <v>0.9729991851851852</v>
      </c>
      <c r="EE511">
        <v>0.02700065555555556</v>
      </c>
      <c r="EF511">
        <v>0</v>
      </c>
      <c r="EG511">
        <v>2.289685185185185</v>
      </c>
      <c r="EH511">
        <v>0</v>
      </c>
      <c r="EI511">
        <v>11296.13333333334</v>
      </c>
      <c r="EJ511">
        <v>12533.58518518518</v>
      </c>
      <c r="EK511">
        <v>41.625</v>
      </c>
      <c r="EL511">
        <v>43.375</v>
      </c>
      <c r="EM511">
        <v>42.125</v>
      </c>
      <c r="EN511">
        <v>42.56199999999999</v>
      </c>
      <c r="EO511">
        <v>40.93699999999999</v>
      </c>
      <c r="EP511">
        <v>1459.527777777778</v>
      </c>
      <c r="EQ511">
        <v>40.49777777777778</v>
      </c>
      <c r="ER511">
        <v>0</v>
      </c>
      <c r="ES511">
        <v>1662658372.7</v>
      </c>
      <c r="ET511">
        <v>0</v>
      </c>
      <c r="EU511">
        <v>2.274752</v>
      </c>
      <c r="EV511">
        <v>-0.1474384729617677</v>
      </c>
      <c r="EW511">
        <v>-171.6461538320903</v>
      </c>
      <c r="EX511">
        <v>11295.408</v>
      </c>
      <c r="EY511">
        <v>15</v>
      </c>
      <c r="EZ511">
        <v>0</v>
      </c>
      <c r="FA511" t="s">
        <v>419</v>
      </c>
      <c r="FB511">
        <v>1662142938.1</v>
      </c>
      <c r="FC511">
        <v>1662142938.1</v>
      </c>
      <c r="FD511">
        <v>0</v>
      </c>
      <c r="FE511">
        <v>0.077</v>
      </c>
      <c r="FF511">
        <v>-0.133</v>
      </c>
      <c r="FG511">
        <v>-3.393</v>
      </c>
      <c r="FH511">
        <v>-0.24</v>
      </c>
      <c r="FI511">
        <v>419</v>
      </c>
      <c r="FJ511">
        <v>24</v>
      </c>
      <c r="FK511">
        <v>0.26</v>
      </c>
      <c r="FL511">
        <v>0.23</v>
      </c>
      <c r="FM511">
        <v>15.8098512195122</v>
      </c>
      <c r="FN511">
        <v>9.808605574912894</v>
      </c>
      <c r="FO511">
        <v>0.9673011224654413</v>
      </c>
      <c r="FP511">
        <v>0</v>
      </c>
      <c r="FQ511">
        <v>2.301523529411765</v>
      </c>
      <c r="FR511">
        <v>-0.4624782327228581</v>
      </c>
      <c r="FS511">
        <v>0.2525020350049894</v>
      </c>
      <c r="FT511">
        <v>1</v>
      </c>
      <c r="FU511">
        <v>4.762443902439024</v>
      </c>
      <c r="FV511">
        <v>-0.1438795818815329</v>
      </c>
      <c r="FW511">
        <v>0.0263973559169307</v>
      </c>
      <c r="FX511">
        <v>0</v>
      </c>
      <c r="FY511">
        <v>1</v>
      </c>
      <c r="FZ511">
        <v>3</v>
      </c>
      <c r="GA511" t="s">
        <v>426</v>
      </c>
      <c r="GB511">
        <v>2.97384</v>
      </c>
      <c r="GC511">
        <v>2.7158</v>
      </c>
      <c r="GD511">
        <v>0.0386047</v>
      </c>
      <c r="GE511">
        <v>0.0332766</v>
      </c>
      <c r="GF511">
        <v>0.101295</v>
      </c>
      <c r="GG511">
        <v>0.08400249999999999</v>
      </c>
      <c r="GH511">
        <v>30101.9</v>
      </c>
      <c r="GI511">
        <v>30420.4</v>
      </c>
      <c r="GJ511">
        <v>29145.3</v>
      </c>
      <c r="GK511">
        <v>29132.9</v>
      </c>
      <c r="GL511">
        <v>34733.4</v>
      </c>
      <c r="GM511">
        <v>35462.2</v>
      </c>
      <c r="GN511">
        <v>41076.6</v>
      </c>
      <c r="GO511">
        <v>41498.4</v>
      </c>
      <c r="GP511">
        <v>1.8906</v>
      </c>
      <c r="GQ511">
        <v>2.2346</v>
      </c>
      <c r="GR511">
        <v>-0.00976026</v>
      </c>
      <c r="GS511">
        <v>0</v>
      </c>
      <c r="GT511">
        <v>29.3657</v>
      </c>
      <c r="GU511">
        <v>999.9</v>
      </c>
      <c r="GV511">
        <v>36.4</v>
      </c>
      <c r="GW511">
        <v>37.1</v>
      </c>
      <c r="GX511">
        <v>25.4527</v>
      </c>
      <c r="GY511">
        <v>63.2565</v>
      </c>
      <c r="GZ511">
        <v>21.1579</v>
      </c>
      <c r="HA511">
        <v>2</v>
      </c>
      <c r="HB511">
        <v>0.529111</v>
      </c>
      <c r="HC511">
        <v>3.44392</v>
      </c>
      <c r="HD511">
        <v>20.3532</v>
      </c>
      <c r="HE511">
        <v>5.21609</v>
      </c>
      <c r="HF511">
        <v>12.0104</v>
      </c>
      <c r="HG511">
        <v>4.98705</v>
      </c>
      <c r="HH511">
        <v>3.2875</v>
      </c>
      <c r="HI511">
        <v>9999</v>
      </c>
      <c r="HJ511">
        <v>9999</v>
      </c>
      <c r="HK511">
        <v>9999</v>
      </c>
      <c r="HL511">
        <v>223</v>
      </c>
      <c r="HM511">
        <v>1.86752</v>
      </c>
      <c r="HN511">
        <v>1.8666</v>
      </c>
      <c r="HO511">
        <v>1.86592</v>
      </c>
      <c r="HP511">
        <v>1.86584</v>
      </c>
      <c r="HQ511">
        <v>1.86774</v>
      </c>
      <c r="HR511">
        <v>1.87012</v>
      </c>
      <c r="HS511">
        <v>1.86876</v>
      </c>
      <c r="HT511">
        <v>1.87027</v>
      </c>
      <c r="HU511">
        <v>0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-3.036</v>
      </c>
      <c r="II511">
        <v>-0.1466</v>
      </c>
      <c r="IJ511">
        <v>-2.516739542632623</v>
      </c>
      <c r="IK511">
        <v>-0.003475500162460642</v>
      </c>
      <c r="IL511">
        <v>1.125610701116577E-07</v>
      </c>
      <c r="IM511">
        <v>8.211969671259291E-12</v>
      </c>
      <c r="IN511">
        <v>-0.1937301274936507</v>
      </c>
      <c r="IO511">
        <v>-0.01384364534232655</v>
      </c>
      <c r="IP511">
        <v>0.00103161831321913</v>
      </c>
      <c r="IQ511">
        <v>-1.444183994753534E-05</v>
      </c>
      <c r="IR511">
        <v>3</v>
      </c>
      <c r="IS511">
        <v>2339</v>
      </c>
      <c r="IT511">
        <v>1</v>
      </c>
      <c r="IU511">
        <v>31</v>
      </c>
      <c r="IV511">
        <v>8590.6</v>
      </c>
      <c r="IW511">
        <v>8590.6</v>
      </c>
      <c r="IX511">
        <v>0.484619</v>
      </c>
      <c r="IY511">
        <v>2.32056</v>
      </c>
      <c r="IZ511">
        <v>1.9458</v>
      </c>
      <c r="JA511">
        <v>2.62817</v>
      </c>
      <c r="JB511">
        <v>2.19482</v>
      </c>
      <c r="JC511">
        <v>2.37061</v>
      </c>
      <c r="JD511">
        <v>40.8608</v>
      </c>
      <c r="JE511">
        <v>14.0883</v>
      </c>
      <c r="JF511">
        <v>18</v>
      </c>
      <c r="JG511">
        <v>535.843</v>
      </c>
      <c r="JH511">
        <v>770.331</v>
      </c>
      <c r="JI511">
        <v>24.9983</v>
      </c>
      <c r="JJ511">
        <v>33.8654</v>
      </c>
      <c r="JK511">
        <v>30.0003</v>
      </c>
      <c r="JL511">
        <v>33.7561</v>
      </c>
      <c r="JM511">
        <v>33.6492</v>
      </c>
      <c r="JN511">
        <v>9.70096</v>
      </c>
      <c r="JO511">
        <v>29.3721</v>
      </c>
      <c r="JP511">
        <v>0</v>
      </c>
      <c r="JQ511">
        <v>25</v>
      </c>
      <c r="JR511">
        <v>98.7321</v>
      </c>
      <c r="JS511">
        <v>17.724</v>
      </c>
      <c r="JT511">
        <v>99.7002</v>
      </c>
      <c r="JU511">
        <v>99.6815</v>
      </c>
    </row>
    <row r="512" spans="1:281">
      <c r="A512">
        <v>496</v>
      </c>
      <c r="B512">
        <v>1662658377.6</v>
      </c>
      <c r="C512">
        <v>7352</v>
      </c>
      <c r="D512" t="s">
        <v>1419</v>
      </c>
      <c r="E512" t="s">
        <v>1420</v>
      </c>
      <c r="F512">
        <v>5</v>
      </c>
      <c r="G512" t="s">
        <v>1380</v>
      </c>
      <c r="H512" t="s">
        <v>416</v>
      </c>
      <c r="I512">
        <v>1662658369.814285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125.9592702898079</v>
      </c>
      <c r="AK512">
        <v>135.9887757575758</v>
      </c>
      <c r="AL512">
        <v>-3.235596465655707</v>
      </c>
      <c r="AM512">
        <v>64.66151262712441</v>
      </c>
      <c r="AN512">
        <f>(AP512 - AO512 + DI512*1E3/(8.314*(DK512+273.15)) * AR512/DH512 * AQ512) * DH512/(100*CV512) * 1000/(1000 - AP512)</f>
        <v>0</v>
      </c>
      <c r="AO512">
        <v>17.72455724499761</v>
      </c>
      <c r="AP512">
        <v>22.45979195046441</v>
      </c>
      <c r="AQ512">
        <v>0.008878909804847717</v>
      </c>
      <c r="AR512">
        <v>93.92265074001138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1662658369.814285</v>
      </c>
      <c r="DB512">
        <v>155.9358214285714</v>
      </c>
      <c r="DC512">
        <v>138.8094642857143</v>
      </c>
      <c r="DD512">
        <v>22.42792142857143</v>
      </c>
      <c r="DE512">
        <v>17.68678214285714</v>
      </c>
      <c r="DF512">
        <v>159.0023214285714</v>
      </c>
      <c r="DG512">
        <v>22.57456785714286</v>
      </c>
      <c r="DH512">
        <v>500.0076071428571</v>
      </c>
      <c r="DI512">
        <v>90.66692500000001</v>
      </c>
      <c r="DJ512">
        <v>0.100019225</v>
      </c>
      <c r="DK512">
        <v>29.24533571428571</v>
      </c>
      <c r="DL512">
        <v>29.20441071428571</v>
      </c>
      <c r="DM512">
        <v>999.9000000000002</v>
      </c>
      <c r="DN512">
        <v>0</v>
      </c>
      <c r="DO512">
        <v>0</v>
      </c>
      <c r="DP512">
        <v>10006.02321428571</v>
      </c>
      <c r="DQ512">
        <v>0</v>
      </c>
      <c r="DR512">
        <v>265.2949642857143</v>
      </c>
      <c r="DS512">
        <v>17.12650357142857</v>
      </c>
      <c r="DT512">
        <v>159.5131785714286</v>
      </c>
      <c r="DU512">
        <v>141.3081428571429</v>
      </c>
      <c r="DV512">
        <v>4.741136071428572</v>
      </c>
      <c r="DW512">
        <v>138.8094642857143</v>
      </c>
      <c r="DX512">
        <v>17.68678214285714</v>
      </c>
      <c r="DY512">
        <v>2.033469285714286</v>
      </c>
      <c r="DZ512">
        <v>1.603605714285715</v>
      </c>
      <c r="EA512">
        <v>17.70737857142857</v>
      </c>
      <c r="EB512">
        <v>13.99345</v>
      </c>
      <c r="EC512">
        <v>1500.026785714286</v>
      </c>
      <c r="ED512">
        <v>0.972998035714286</v>
      </c>
      <c r="EE512">
        <v>0.02700180357142857</v>
      </c>
      <c r="EF512">
        <v>0</v>
      </c>
      <c r="EG512">
        <v>2.298246428571429</v>
      </c>
      <c r="EH512">
        <v>0</v>
      </c>
      <c r="EI512">
        <v>11284.80714285714</v>
      </c>
      <c r="EJ512">
        <v>12533.58571428571</v>
      </c>
      <c r="EK512">
        <v>41.625</v>
      </c>
      <c r="EL512">
        <v>43.375</v>
      </c>
      <c r="EM512">
        <v>42.125</v>
      </c>
      <c r="EN512">
        <v>42.56199999999999</v>
      </c>
      <c r="EO512">
        <v>40.93699999999999</v>
      </c>
      <c r="EP512">
        <v>1459.527142857143</v>
      </c>
      <c r="EQ512">
        <v>40.49964285714286</v>
      </c>
      <c r="ER512">
        <v>0</v>
      </c>
      <c r="ES512">
        <v>1662658377.5</v>
      </c>
      <c r="ET512">
        <v>0</v>
      </c>
      <c r="EU512">
        <v>2.266428</v>
      </c>
      <c r="EV512">
        <v>0.7938846150047121</v>
      </c>
      <c r="EW512">
        <v>-123.3384613559417</v>
      </c>
      <c r="EX512">
        <v>11283.864</v>
      </c>
      <c r="EY512">
        <v>15</v>
      </c>
      <c r="EZ512">
        <v>0</v>
      </c>
      <c r="FA512" t="s">
        <v>419</v>
      </c>
      <c r="FB512">
        <v>1662142938.1</v>
      </c>
      <c r="FC512">
        <v>1662142938.1</v>
      </c>
      <c r="FD512">
        <v>0</v>
      </c>
      <c r="FE512">
        <v>0.077</v>
      </c>
      <c r="FF512">
        <v>-0.133</v>
      </c>
      <c r="FG512">
        <v>-3.393</v>
      </c>
      <c r="FH512">
        <v>-0.24</v>
      </c>
      <c r="FI512">
        <v>419</v>
      </c>
      <c r="FJ512">
        <v>24</v>
      </c>
      <c r="FK512">
        <v>0.26</v>
      </c>
      <c r="FL512">
        <v>0.23</v>
      </c>
      <c r="FM512">
        <v>16.61328780487805</v>
      </c>
      <c r="FN512">
        <v>9.553032752613259</v>
      </c>
      <c r="FO512">
        <v>0.9422025534896932</v>
      </c>
      <c r="FP512">
        <v>0</v>
      </c>
      <c r="FQ512">
        <v>2.306744117647058</v>
      </c>
      <c r="FR512">
        <v>-0.1966340740997861</v>
      </c>
      <c r="FS512">
        <v>0.2228596487784032</v>
      </c>
      <c r="FT512">
        <v>1</v>
      </c>
      <c r="FU512">
        <v>4.752513170731707</v>
      </c>
      <c r="FV512">
        <v>-0.2619459930313572</v>
      </c>
      <c r="FW512">
        <v>0.03118886069432282</v>
      </c>
      <c r="FX512">
        <v>0</v>
      </c>
      <c r="FY512">
        <v>1</v>
      </c>
      <c r="FZ512">
        <v>3</v>
      </c>
      <c r="GA512" t="s">
        <v>426</v>
      </c>
      <c r="GB512">
        <v>2.97377</v>
      </c>
      <c r="GC512">
        <v>2.71555</v>
      </c>
      <c r="GD512">
        <v>0.0347518</v>
      </c>
      <c r="GE512">
        <v>0.029186</v>
      </c>
      <c r="GF512">
        <v>0.101365</v>
      </c>
      <c r="GG512">
        <v>0.0840008</v>
      </c>
      <c r="GH512">
        <v>30222.8</v>
      </c>
      <c r="GI512">
        <v>30549.4</v>
      </c>
      <c r="GJ512">
        <v>29145.6</v>
      </c>
      <c r="GK512">
        <v>29133.2</v>
      </c>
      <c r="GL512">
        <v>34731.5</v>
      </c>
      <c r="GM512">
        <v>35462.2</v>
      </c>
      <c r="GN512">
        <v>41077.5</v>
      </c>
      <c r="GO512">
        <v>41498.5</v>
      </c>
      <c r="GP512">
        <v>1.89037</v>
      </c>
      <c r="GQ512">
        <v>2.2346</v>
      </c>
      <c r="GR512">
        <v>-0.00964105</v>
      </c>
      <c r="GS512">
        <v>0</v>
      </c>
      <c r="GT512">
        <v>29.3594</v>
      </c>
      <c r="GU512">
        <v>999.9</v>
      </c>
      <c r="GV512">
        <v>36.4</v>
      </c>
      <c r="GW512">
        <v>37.1</v>
      </c>
      <c r="GX512">
        <v>25.4491</v>
      </c>
      <c r="GY512">
        <v>63.6265</v>
      </c>
      <c r="GZ512">
        <v>21.234</v>
      </c>
      <c r="HA512">
        <v>2</v>
      </c>
      <c r="HB512">
        <v>0.529034</v>
      </c>
      <c r="HC512">
        <v>3.43908</v>
      </c>
      <c r="HD512">
        <v>20.3531</v>
      </c>
      <c r="HE512">
        <v>5.21609</v>
      </c>
      <c r="HF512">
        <v>12.0107</v>
      </c>
      <c r="HG512">
        <v>4.9869</v>
      </c>
      <c r="HH512">
        <v>3.28753</v>
      </c>
      <c r="HI512">
        <v>9999</v>
      </c>
      <c r="HJ512">
        <v>9999</v>
      </c>
      <c r="HK512">
        <v>9999</v>
      </c>
      <c r="HL512">
        <v>223</v>
      </c>
      <c r="HM512">
        <v>1.86752</v>
      </c>
      <c r="HN512">
        <v>1.86659</v>
      </c>
      <c r="HO512">
        <v>1.8659</v>
      </c>
      <c r="HP512">
        <v>1.86585</v>
      </c>
      <c r="HQ512">
        <v>1.86777</v>
      </c>
      <c r="HR512">
        <v>1.87012</v>
      </c>
      <c r="HS512">
        <v>1.86876</v>
      </c>
      <c r="HT512">
        <v>1.87026</v>
      </c>
      <c r="HU512">
        <v>0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-2.982</v>
      </c>
      <c r="II512">
        <v>-0.1463</v>
      </c>
      <c r="IJ512">
        <v>-2.516739542632623</v>
      </c>
      <c r="IK512">
        <v>-0.003475500162460642</v>
      </c>
      <c r="IL512">
        <v>1.125610701116577E-07</v>
      </c>
      <c r="IM512">
        <v>8.211969671259291E-12</v>
      </c>
      <c r="IN512">
        <v>-0.1937301274936507</v>
      </c>
      <c r="IO512">
        <v>-0.01384364534232655</v>
      </c>
      <c r="IP512">
        <v>0.00103161831321913</v>
      </c>
      <c r="IQ512">
        <v>-1.444183994753534E-05</v>
      </c>
      <c r="IR512">
        <v>3</v>
      </c>
      <c r="IS512">
        <v>2339</v>
      </c>
      <c r="IT512">
        <v>1</v>
      </c>
      <c r="IU512">
        <v>31</v>
      </c>
      <c r="IV512">
        <v>8590.700000000001</v>
      </c>
      <c r="IW512">
        <v>8590.700000000001</v>
      </c>
      <c r="IX512">
        <v>0.438232</v>
      </c>
      <c r="IY512">
        <v>2.27539</v>
      </c>
      <c r="IZ512">
        <v>1.9458</v>
      </c>
      <c r="JA512">
        <v>2.62939</v>
      </c>
      <c r="JB512">
        <v>2.19482</v>
      </c>
      <c r="JC512">
        <v>2.40112</v>
      </c>
      <c r="JD512">
        <v>40.8608</v>
      </c>
      <c r="JE512">
        <v>14.1233</v>
      </c>
      <c r="JF512">
        <v>18</v>
      </c>
      <c r="JG512">
        <v>535.71</v>
      </c>
      <c r="JH512">
        <v>770.35</v>
      </c>
      <c r="JI512">
        <v>24.9988</v>
      </c>
      <c r="JJ512">
        <v>33.8677</v>
      </c>
      <c r="JK512">
        <v>30.0002</v>
      </c>
      <c r="JL512">
        <v>33.7589</v>
      </c>
      <c r="JM512">
        <v>33.6507</v>
      </c>
      <c r="JN512">
        <v>8.76755</v>
      </c>
      <c r="JO512">
        <v>29.3721</v>
      </c>
      <c r="JP512">
        <v>0</v>
      </c>
      <c r="JQ512">
        <v>25</v>
      </c>
      <c r="JR512">
        <v>85.3766</v>
      </c>
      <c r="JS512">
        <v>17.7188</v>
      </c>
      <c r="JT512">
        <v>99.702</v>
      </c>
      <c r="JU512">
        <v>99.682</v>
      </c>
    </row>
    <row r="513" spans="1:281">
      <c r="A513">
        <v>497</v>
      </c>
      <c r="B513">
        <v>1662658382.6</v>
      </c>
      <c r="C513">
        <v>7357</v>
      </c>
      <c r="D513" t="s">
        <v>1421</v>
      </c>
      <c r="E513" t="s">
        <v>1422</v>
      </c>
      <c r="F513">
        <v>5</v>
      </c>
      <c r="G513" t="s">
        <v>1380</v>
      </c>
      <c r="H513" t="s">
        <v>416</v>
      </c>
      <c r="I513">
        <v>1662658375.1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109.0358639115757</v>
      </c>
      <c r="AK513">
        <v>119.8229454545455</v>
      </c>
      <c r="AL513">
        <v>-3.232908410948394</v>
      </c>
      <c r="AM513">
        <v>64.66151262712441</v>
      </c>
      <c r="AN513">
        <f>(AP513 - AO513 + DI513*1E3/(8.314*(DK513+273.15)) * AR513/DH513 * AQ513) * DH513/(100*CV513) * 1000/(1000 - AP513)</f>
        <v>0</v>
      </c>
      <c r="AO513">
        <v>17.72435689568121</v>
      </c>
      <c r="AP513">
        <v>22.46783209494325</v>
      </c>
      <c r="AQ513">
        <v>0.002329624393711502</v>
      </c>
      <c r="AR513">
        <v>93.92265074001138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1662658375.1</v>
      </c>
      <c r="DB513">
        <v>139.2555185185185</v>
      </c>
      <c r="DC513">
        <v>121.2961333333333</v>
      </c>
      <c r="DD513">
        <v>22.44626296296296</v>
      </c>
      <c r="DE513">
        <v>17.7192962962963</v>
      </c>
      <c r="DF513">
        <v>142.2644074074074</v>
      </c>
      <c r="DG513">
        <v>22.59271851851852</v>
      </c>
      <c r="DH513">
        <v>500.0059999999999</v>
      </c>
      <c r="DI513">
        <v>90.66688148148148</v>
      </c>
      <c r="DJ513">
        <v>0.09996260370370373</v>
      </c>
      <c r="DK513">
        <v>29.2425962962963</v>
      </c>
      <c r="DL513">
        <v>29.20107037037037</v>
      </c>
      <c r="DM513">
        <v>999.9000000000001</v>
      </c>
      <c r="DN513">
        <v>0</v>
      </c>
      <c r="DO513">
        <v>0</v>
      </c>
      <c r="DP513">
        <v>10011.10555555556</v>
      </c>
      <c r="DQ513">
        <v>0</v>
      </c>
      <c r="DR513">
        <v>264.5670370370371</v>
      </c>
      <c r="DS513">
        <v>17.95947407407407</v>
      </c>
      <c r="DT513">
        <v>142.4528518518518</v>
      </c>
      <c r="DU513">
        <v>123.4841148148148</v>
      </c>
      <c r="DV513">
        <v>4.726964814814814</v>
      </c>
      <c r="DW513">
        <v>121.2961333333333</v>
      </c>
      <c r="DX513">
        <v>17.7192962962963</v>
      </c>
      <c r="DY513">
        <v>2.035131851851852</v>
      </c>
      <c r="DZ513">
        <v>1.606553703703703</v>
      </c>
      <c r="EA513">
        <v>17.72035185185186</v>
      </c>
      <c r="EB513">
        <v>14.02179259259259</v>
      </c>
      <c r="EC513">
        <v>1500.015555555555</v>
      </c>
      <c r="ED513">
        <v>0.9730005555555556</v>
      </c>
      <c r="EE513">
        <v>0.02699934814814815</v>
      </c>
      <c r="EF513">
        <v>0</v>
      </c>
      <c r="EG513">
        <v>2.342011111111111</v>
      </c>
      <c r="EH513">
        <v>0</v>
      </c>
      <c r="EI513">
        <v>11273.98518518519</v>
      </c>
      <c r="EJ513">
        <v>12533.4962962963</v>
      </c>
      <c r="EK513">
        <v>41.61799999999999</v>
      </c>
      <c r="EL513">
        <v>43.36799999999999</v>
      </c>
      <c r="EM513">
        <v>42.12266666666666</v>
      </c>
      <c r="EN513">
        <v>42.56199999999999</v>
      </c>
      <c r="EO513">
        <v>40.93699999999999</v>
      </c>
      <c r="EP513">
        <v>1459.51962962963</v>
      </c>
      <c r="EQ513">
        <v>40.49592592592593</v>
      </c>
      <c r="ER513">
        <v>0</v>
      </c>
      <c r="ES513">
        <v>1662658382.9</v>
      </c>
      <c r="ET513">
        <v>0</v>
      </c>
      <c r="EU513">
        <v>2.345684615384616</v>
      </c>
      <c r="EV513">
        <v>1.250509399700608</v>
      </c>
      <c r="EW513">
        <v>-107.7025641247472</v>
      </c>
      <c r="EX513">
        <v>11273.44230769231</v>
      </c>
      <c r="EY513">
        <v>15</v>
      </c>
      <c r="EZ513">
        <v>0</v>
      </c>
      <c r="FA513" t="s">
        <v>419</v>
      </c>
      <c r="FB513">
        <v>1662142938.1</v>
      </c>
      <c r="FC513">
        <v>1662142938.1</v>
      </c>
      <c r="FD513">
        <v>0</v>
      </c>
      <c r="FE513">
        <v>0.077</v>
      </c>
      <c r="FF513">
        <v>-0.133</v>
      </c>
      <c r="FG513">
        <v>-3.393</v>
      </c>
      <c r="FH513">
        <v>-0.24</v>
      </c>
      <c r="FI513">
        <v>419</v>
      </c>
      <c r="FJ513">
        <v>24</v>
      </c>
      <c r="FK513">
        <v>0.26</v>
      </c>
      <c r="FL513">
        <v>0.23</v>
      </c>
      <c r="FM513">
        <v>17.40568536585366</v>
      </c>
      <c r="FN513">
        <v>9.449496167247387</v>
      </c>
      <c r="FO513">
        <v>0.9319727677275996</v>
      </c>
      <c r="FP513">
        <v>0</v>
      </c>
      <c r="FQ513">
        <v>2.289273529411765</v>
      </c>
      <c r="FR513">
        <v>0.67105118233354</v>
      </c>
      <c r="FS513">
        <v>0.2038856936227106</v>
      </c>
      <c r="FT513">
        <v>1</v>
      </c>
      <c r="FU513">
        <v>4.74249487804878</v>
      </c>
      <c r="FV513">
        <v>-0.1536227874564486</v>
      </c>
      <c r="FW513">
        <v>0.02684764159347089</v>
      </c>
      <c r="FX513">
        <v>0</v>
      </c>
      <c r="FY513">
        <v>1</v>
      </c>
      <c r="FZ513">
        <v>3</v>
      </c>
      <c r="GA513" t="s">
        <v>426</v>
      </c>
      <c r="GB513">
        <v>2.97407</v>
      </c>
      <c r="GC513">
        <v>2.71574</v>
      </c>
      <c r="GD513">
        <v>0.0308244</v>
      </c>
      <c r="GE513">
        <v>0.0250217</v>
      </c>
      <c r="GF513">
        <v>0.101385</v>
      </c>
      <c r="GG513">
        <v>0.0839997</v>
      </c>
      <c r="GH513">
        <v>30345.4</v>
      </c>
      <c r="GI513">
        <v>30680.3</v>
      </c>
      <c r="GJ513">
        <v>29145.3</v>
      </c>
      <c r="GK513">
        <v>29133.1</v>
      </c>
      <c r="GL513">
        <v>34730.2</v>
      </c>
      <c r="GM513">
        <v>35462</v>
      </c>
      <c r="GN513">
        <v>41077</v>
      </c>
      <c r="GO513">
        <v>41498.2</v>
      </c>
      <c r="GP513">
        <v>1.8904</v>
      </c>
      <c r="GQ513">
        <v>2.23457</v>
      </c>
      <c r="GR513">
        <v>-0.009693210000000001</v>
      </c>
      <c r="GS513">
        <v>0</v>
      </c>
      <c r="GT513">
        <v>29.3531</v>
      </c>
      <c r="GU513">
        <v>999.9</v>
      </c>
      <c r="GV513">
        <v>36.4</v>
      </c>
      <c r="GW513">
        <v>37.1</v>
      </c>
      <c r="GX513">
        <v>25.4492</v>
      </c>
      <c r="GY513">
        <v>63.4265</v>
      </c>
      <c r="GZ513">
        <v>21.1939</v>
      </c>
      <c r="HA513">
        <v>2</v>
      </c>
      <c r="HB513">
        <v>0.529355</v>
      </c>
      <c r="HC513">
        <v>3.43563</v>
      </c>
      <c r="HD513">
        <v>20.3533</v>
      </c>
      <c r="HE513">
        <v>5.21609</v>
      </c>
      <c r="HF513">
        <v>12.011</v>
      </c>
      <c r="HG513">
        <v>4.98695</v>
      </c>
      <c r="HH513">
        <v>3.28745</v>
      </c>
      <c r="HI513">
        <v>9999</v>
      </c>
      <c r="HJ513">
        <v>9999</v>
      </c>
      <c r="HK513">
        <v>9999</v>
      </c>
      <c r="HL513">
        <v>223</v>
      </c>
      <c r="HM513">
        <v>1.86752</v>
      </c>
      <c r="HN513">
        <v>1.8666</v>
      </c>
      <c r="HO513">
        <v>1.86586</v>
      </c>
      <c r="HP513">
        <v>1.86584</v>
      </c>
      <c r="HQ513">
        <v>1.86773</v>
      </c>
      <c r="HR513">
        <v>1.87012</v>
      </c>
      <c r="HS513">
        <v>1.86876</v>
      </c>
      <c r="HT513">
        <v>1.87027</v>
      </c>
      <c r="HU513">
        <v>0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-2.927</v>
      </c>
      <c r="II513">
        <v>-0.1462</v>
      </c>
      <c r="IJ513">
        <v>-2.516739542632623</v>
      </c>
      <c r="IK513">
        <v>-0.003475500162460642</v>
      </c>
      <c r="IL513">
        <v>1.125610701116577E-07</v>
      </c>
      <c r="IM513">
        <v>8.211969671259291E-12</v>
      </c>
      <c r="IN513">
        <v>-0.1937301274936507</v>
      </c>
      <c r="IO513">
        <v>-0.01384364534232655</v>
      </c>
      <c r="IP513">
        <v>0.00103161831321913</v>
      </c>
      <c r="IQ513">
        <v>-1.444183994753534E-05</v>
      </c>
      <c r="IR513">
        <v>3</v>
      </c>
      <c r="IS513">
        <v>2339</v>
      </c>
      <c r="IT513">
        <v>1</v>
      </c>
      <c r="IU513">
        <v>31</v>
      </c>
      <c r="IV513">
        <v>8590.700000000001</v>
      </c>
      <c r="IW513">
        <v>8590.700000000001</v>
      </c>
      <c r="IX513">
        <v>0.396729</v>
      </c>
      <c r="IY513">
        <v>2.27783</v>
      </c>
      <c r="IZ513">
        <v>1.94702</v>
      </c>
      <c r="JA513">
        <v>2.63428</v>
      </c>
      <c r="JB513">
        <v>2.19482</v>
      </c>
      <c r="JC513">
        <v>2.38525</v>
      </c>
      <c r="JD513">
        <v>40.8608</v>
      </c>
      <c r="JE513">
        <v>14.1058</v>
      </c>
      <c r="JF513">
        <v>18</v>
      </c>
      <c r="JG513">
        <v>535.747</v>
      </c>
      <c r="JH513">
        <v>770.352</v>
      </c>
      <c r="JI513">
        <v>24.999</v>
      </c>
      <c r="JJ513">
        <v>33.8691</v>
      </c>
      <c r="JK513">
        <v>30.0001</v>
      </c>
      <c r="JL513">
        <v>33.7614</v>
      </c>
      <c r="JM513">
        <v>33.6529</v>
      </c>
      <c r="JN513">
        <v>7.77843</v>
      </c>
      <c r="JO513">
        <v>29.3721</v>
      </c>
      <c r="JP513">
        <v>0</v>
      </c>
      <c r="JQ513">
        <v>25</v>
      </c>
      <c r="JR513">
        <v>65.34139999999999</v>
      </c>
      <c r="JS513">
        <v>17.719</v>
      </c>
      <c r="JT513">
        <v>99.7009</v>
      </c>
      <c r="JU513">
        <v>99.6816</v>
      </c>
    </row>
    <row r="514" spans="1:281">
      <c r="A514">
        <v>498</v>
      </c>
      <c r="B514">
        <v>1662658387.6</v>
      </c>
      <c r="C514">
        <v>7362</v>
      </c>
      <c r="D514" t="s">
        <v>1423</v>
      </c>
      <c r="E514" t="s">
        <v>1424</v>
      </c>
      <c r="F514">
        <v>5</v>
      </c>
      <c r="G514" t="s">
        <v>1380</v>
      </c>
      <c r="H514" t="s">
        <v>416</v>
      </c>
      <c r="I514">
        <v>1662658379.814285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92.08478527422494</v>
      </c>
      <c r="AK514">
        <v>103.6684363636363</v>
      </c>
      <c r="AL514">
        <v>-3.231825669375795</v>
      </c>
      <c r="AM514">
        <v>64.66151262712441</v>
      </c>
      <c r="AN514">
        <f>(AP514 - AO514 + DI514*1E3/(8.314*(DK514+273.15)) * AR514/DH514 * AQ514) * DH514/(100*CV514) * 1000/(1000 - AP514)</f>
        <v>0</v>
      </c>
      <c r="AO514">
        <v>17.72457716700264</v>
      </c>
      <c r="AP514">
        <v>22.47114705882353</v>
      </c>
      <c r="AQ514">
        <v>0.0003600074898767878</v>
      </c>
      <c r="AR514">
        <v>93.92265074001138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1662658379.814285</v>
      </c>
      <c r="DB514">
        <v>124.3660714285714</v>
      </c>
      <c r="DC514">
        <v>105.63635</v>
      </c>
      <c r="DD514">
        <v>22.46165357142857</v>
      </c>
      <c r="DE514">
        <v>17.72447142857143</v>
      </c>
      <c r="DF514">
        <v>127.3236071428571</v>
      </c>
      <c r="DG514">
        <v>22.60794642857143</v>
      </c>
      <c r="DH514">
        <v>500.0048571428571</v>
      </c>
      <c r="DI514">
        <v>90.66658928571428</v>
      </c>
      <c r="DJ514">
        <v>0.100006125</v>
      </c>
      <c r="DK514">
        <v>29.23840357142857</v>
      </c>
      <c r="DL514">
        <v>29.19691428571429</v>
      </c>
      <c r="DM514">
        <v>999.9000000000002</v>
      </c>
      <c r="DN514">
        <v>0</v>
      </c>
      <c r="DO514">
        <v>0</v>
      </c>
      <c r="DP514">
        <v>10010.43392857143</v>
      </c>
      <c r="DQ514">
        <v>0</v>
      </c>
      <c r="DR514">
        <v>261.6834642857143</v>
      </c>
      <c r="DS514">
        <v>18.72988214285714</v>
      </c>
      <c r="DT514">
        <v>127.22375</v>
      </c>
      <c r="DU514">
        <v>107.5424821428571</v>
      </c>
      <c r="DV514">
        <v>4.737171785714286</v>
      </c>
      <c r="DW514">
        <v>105.63635</v>
      </c>
      <c r="DX514">
        <v>17.72447142857143</v>
      </c>
      <c r="DY514">
        <v>2.036521071428572</v>
      </c>
      <c r="DZ514">
        <v>1.607017857142857</v>
      </c>
      <c r="EA514">
        <v>17.73118571428571</v>
      </c>
      <c r="EB514">
        <v>14.02626071428571</v>
      </c>
      <c r="EC514">
        <v>1500.001071428571</v>
      </c>
      <c r="ED514">
        <v>0.9729998571428572</v>
      </c>
      <c r="EE514">
        <v>0.02700001428571428</v>
      </c>
      <c r="EF514">
        <v>0</v>
      </c>
      <c r="EG514">
        <v>2.364067857142857</v>
      </c>
      <c r="EH514">
        <v>0</v>
      </c>
      <c r="EI514">
        <v>11245.275</v>
      </c>
      <c r="EJ514">
        <v>12533.375</v>
      </c>
      <c r="EK514">
        <v>41.61825</v>
      </c>
      <c r="EL514">
        <v>43.35925000000001</v>
      </c>
      <c r="EM514">
        <v>42.10924999999999</v>
      </c>
      <c r="EN514">
        <v>42.55314285714285</v>
      </c>
      <c r="EO514">
        <v>40.93699999999999</v>
      </c>
      <c r="EP514">
        <v>1459.504285714286</v>
      </c>
      <c r="EQ514">
        <v>40.49678571428571</v>
      </c>
      <c r="ER514">
        <v>0</v>
      </c>
      <c r="ES514">
        <v>1662658387.7</v>
      </c>
      <c r="ET514">
        <v>0</v>
      </c>
      <c r="EU514">
        <v>2.348057692307692</v>
      </c>
      <c r="EV514">
        <v>0.03990085419992921</v>
      </c>
      <c r="EW514">
        <v>-437.9452991276959</v>
      </c>
      <c r="EX514">
        <v>11243.47307692308</v>
      </c>
      <c r="EY514">
        <v>15</v>
      </c>
      <c r="EZ514">
        <v>0</v>
      </c>
      <c r="FA514" t="s">
        <v>419</v>
      </c>
      <c r="FB514">
        <v>1662142938.1</v>
      </c>
      <c r="FC514">
        <v>1662142938.1</v>
      </c>
      <c r="FD514">
        <v>0</v>
      </c>
      <c r="FE514">
        <v>0.077</v>
      </c>
      <c r="FF514">
        <v>-0.133</v>
      </c>
      <c r="FG514">
        <v>-3.393</v>
      </c>
      <c r="FH514">
        <v>-0.24</v>
      </c>
      <c r="FI514">
        <v>419</v>
      </c>
      <c r="FJ514">
        <v>24</v>
      </c>
      <c r="FK514">
        <v>0.26</v>
      </c>
      <c r="FL514">
        <v>0.23</v>
      </c>
      <c r="FM514">
        <v>18.3389075</v>
      </c>
      <c r="FN514">
        <v>9.756253283302039</v>
      </c>
      <c r="FO514">
        <v>0.9398361661447969</v>
      </c>
      <c r="FP514">
        <v>0</v>
      </c>
      <c r="FQ514">
        <v>2.332152941176471</v>
      </c>
      <c r="FR514">
        <v>0.3083452995023723</v>
      </c>
      <c r="FS514">
        <v>0.20346722273291</v>
      </c>
      <c r="FT514">
        <v>1</v>
      </c>
      <c r="FU514">
        <v>4.7323195</v>
      </c>
      <c r="FV514">
        <v>0.1149262288930436</v>
      </c>
      <c r="FW514">
        <v>0.01445172428293592</v>
      </c>
      <c r="FX514">
        <v>0</v>
      </c>
      <c r="FY514">
        <v>1</v>
      </c>
      <c r="FZ514">
        <v>3</v>
      </c>
      <c r="GA514" t="s">
        <v>426</v>
      </c>
      <c r="GB514">
        <v>2.97408</v>
      </c>
      <c r="GC514">
        <v>2.71573</v>
      </c>
      <c r="GD514">
        <v>0.0268288</v>
      </c>
      <c r="GE514">
        <v>0.0207341</v>
      </c>
      <c r="GF514">
        <v>0.10139</v>
      </c>
      <c r="GG514">
        <v>0.0839968</v>
      </c>
      <c r="GH514">
        <v>30471.1</v>
      </c>
      <c r="GI514">
        <v>30815.2</v>
      </c>
      <c r="GJ514">
        <v>29146</v>
      </c>
      <c r="GK514">
        <v>29133.3</v>
      </c>
      <c r="GL514">
        <v>34730.7</v>
      </c>
      <c r="GM514">
        <v>35462.4</v>
      </c>
      <c r="GN514">
        <v>41077.9</v>
      </c>
      <c r="GO514">
        <v>41498.7</v>
      </c>
      <c r="GP514">
        <v>1.89062</v>
      </c>
      <c r="GQ514">
        <v>2.23438</v>
      </c>
      <c r="GR514">
        <v>-0.0103042</v>
      </c>
      <c r="GS514">
        <v>0</v>
      </c>
      <c r="GT514">
        <v>29.3468</v>
      </c>
      <c r="GU514">
        <v>999.9</v>
      </c>
      <c r="GV514">
        <v>36.4</v>
      </c>
      <c r="GW514">
        <v>37.1</v>
      </c>
      <c r="GX514">
        <v>25.4506</v>
      </c>
      <c r="GY514">
        <v>63.4065</v>
      </c>
      <c r="GZ514">
        <v>21.1018</v>
      </c>
      <c r="HA514">
        <v>2</v>
      </c>
      <c r="HB514">
        <v>0.529324</v>
      </c>
      <c r="HC514">
        <v>3.42857</v>
      </c>
      <c r="HD514">
        <v>20.3534</v>
      </c>
      <c r="HE514">
        <v>5.21639</v>
      </c>
      <c r="HF514">
        <v>12.0116</v>
      </c>
      <c r="HG514">
        <v>4.9873</v>
      </c>
      <c r="HH514">
        <v>3.28753</v>
      </c>
      <c r="HI514">
        <v>9999</v>
      </c>
      <c r="HJ514">
        <v>9999</v>
      </c>
      <c r="HK514">
        <v>9999</v>
      </c>
      <c r="HL514">
        <v>223</v>
      </c>
      <c r="HM514">
        <v>1.86752</v>
      </c>
      <c r="HN514">
        <v>1.86659</v>
      </c>
      <c r="HO514">
        <v>1.86587</v>
      </c>
      <c r="HP514">
        <v>1.86584</v>
      </c>
      <c r="HQ514">
        <v>1.86771</v>
      </c>
      <c r="HR514">
        <v>1.87012</v>
      </c>
      <c r="HS514">
        <v>1.86876</v>
      </c>
      <c r="HT514">
        <v>1.87027</v>
      </c>
      <c r="HU514">
        <v>0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-2.872</v>
      </c>
      <c r="II514">
        <v>-0.1462</v>
      </c>
      <c r="IJ514">
        <v>-2.516739542632623</v>
      </c>
      <c r="IK514">
        <v>-0.003475500162460642</v>
      </c>
      <c r="IL514">
        <v>1.125610701116577E-07</v>
      </c>
      <c r="IM514">
        <v>8.211969671259291E-12</v>
      </c>
      <c r="IN514">
        <v>-0.1937301274936507</v>
      </c>
      <c r="IO514">
        <v>-0.01384364534232655</v>
      </c>
      <c r="IP514">
        <v>0.00103161831321913</v>
      </c>
      <c r="IQ514">
        <v>-1.444183994753534E-05</v>
      </c>
      <c r="IR514">
        <v>3</v>
      </c>
      <c r="IS514">
        <v>2339</v>
      </c>
      <c r="IT514">
        <v>1</v>
      </c>
      <c r="IU514">
        <v>31</v>
      </c>
      <c r="IV514">
        <v>8590.799999999999</v>
      </c>
      <c r="IW514">
        <v>8590.799999999999</v>
      </c>
      <c r="IX514">
        <v>0.341797</v>
      </c>
      <c r="IY514">
        <v>2.29126</v>
      </c>
      <c r="IZ514">
        <v>1.9458</v>
      </c>
      <c r="JA514">
        <v>2.63062</v>
      </c>
      <c r="JB514">
        <v>2.19482</v>
      </c>
      <c r="JC514">
        <v>2.37549</v>
      </c>
      <c r="JD514">
        <v>40.8608</v>
      </c>
      <c r="JE514">
        <v>14.1233</v>
      </c>
      <c r="JF514">
        <v>18</v>
      </c>
      <c r="JG514">
        <v>535.91</v>
      </c>
      <c r="JH514">
        <v>770.168</v>
      </c>
      <c r="JI514">
        <v>24.9986</v>
      </c>
      <c r="JJ514">
        <v>33.8722</v>
      </c>
      <c r="JK514">
        <v>30.0001</v>
      </c>
      <c r="JL514">
        <v>33.7621</v>
      </c>
      <c r="JM514">
        <v>33.6537</v>
      </c>
      <c r="JN514">
        <v>6.84911</v>
      </c>
      <c r="JO514">
        <v>29.3721</v>
      </c>
      <c r="JP514">
        <v>0</v>
      </c>
      <c r="JQ514">
        <v>25</v>
      </c>
      <c r="JR514">
        <v>51.984</v>
      </c>
      <c r="JS514">
        <v>17.7217</v>
      </c>
      <c r="JT514">
        <v>99.70310000000001</v>
      </c>
      <c r="JU514">
        <v>99.6824</v>
      </c>
    </row>
    <row r="515" spans="1:281">
      <c r="A515">
        <v>499</v>
      </c>
      <c r="B515">
        <v>1662658392.6</v>
      </c>
      <c r="C515">
        <v>7367</v>
      </c>
      <c r="D515" t="s">
        <v>1425</v>
      </c>
      <c r="E515" t="s">
        <v>1426</v>
      </c>
      <c r="F515">
        <v>5</v>
      </c>
      <c r="G515" t="s">
        <v>1380</v>
      </c>
      <c r="H515" t="s">
        <v>416</v>
      </c>
      <c r="I515">
        <v>1662658385.1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74.90791219348439</v>
      </c>
      <c r="AK515">
        <v>87.42754787878785</v>
      </c>
      <c r="AL515">
        <v>-3.242919208631657</v>
      </c>
      <c r="AM515">
        <v>64.66151262712441</v>
      </c>
      <c r="AN515">
        <f>(AP515 - AO515 + DI515*1E3/(8.314*(DK515+273.15)) * AR515/DH515 * AQ515) * DH515/(100*CV515) * 1000/(1000 - AP515)</f>
        <v>0</v>
      </c>
      <c r="AO515">
        <v>17.72339013532719</v>
      </c>
      <c r="AP515">
        <v>22.46990629514964</v>
      </c>
      <c r="AQ515">
        <v>1.190601536404475E-06</v>
      </c>
      <c r="AR515">
        <v>93.92265074001138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1662658385.1</v>
      </c>
      <c r="DB515">
        <v>107.6407111111111</v>
      </c>
      <c r="DC515">
        <v>87.9702111111111</v>
      </c>
      <c r="DD515">
        <v>22.46864444444445</v>
      </c>
      <c r="DE515">
        <v>17.72378148148148</v>
      </c>
      <c r="DF515">
        <v>110.5403148148148</v>
      </c>
      <c r="DG515">
        <v>22.61487407407408</v>
      </c>
      <c r="DH515">
        <v>499.9992962962962</v>
      </c>
      <c r="DI515">
        <v>90.66646296296297</v>
      </c>
      <c r="DJ515">
        <v>0.1000032407407407</v>
      </c>
      <c r="DK515">
        <v>29.23105185185185</v>
      </c>
      <c r="DL515">
        <v>29.1867111111111</v>
      </c>
      <c r="DM515">
        <v>999.9000000000001</v>
      </c>
      <c r="DN515">
        <v>0</v>
      </c>
      <c r="DO515">
        <v>0</v>
      </c>
      <c r="DP515">
        <v>10007.94814814815</v>
      </c>
      <c r="DQ515">
        <v>0</v>
      </c>
      <c r="DR515">
        <v>258.7687777777778</v>
      </c>
      <c r="DS515">
        <v>19.67055925925926</v>
      </c>
      <c r="DT515">
        <v>110.1148888888889</v>
      </c>
      <c r="DU515">
        <v>89.55751111111111</v>
      </c>
      <c r="DV515">
        <v>4.744858148148149</v>
      </c>
      <c r="DW515">
        <v>87.9702111111111</v>
      </c>
      <c r="DX515">
        <v>17.72378148148148</v>
      </c>
      <c r="DY515">
        <v>2.037153703703704</v>
      </c>
      <c r="DZ515">
        <v>1.606953333333333</v>
      </c>
      <c r="EA515">
        <v>17.73610740740741</v>
      </c>
      <c r="EB515">
        <v>14.02564074074074</v>
      </c>
      <c r="EC515">
        <v>1500.024444444444</v>
      </c>
      <c r="ED515">
        <v>0.972997666666667</v>
      </c>
      <c r="EE515">
        <v>0.02700214074074074</v>
      </c>
      <c r="EF515">
        <v>0</v>
      </c>
      <c r="EG515">
        <v>2.325692592592592</v>
      </c>
      <c r="EH515">
        <v>0</v>
      </c>
      <c r="EI515">
        <v>11224.84814814815</v>
      </c>
      <c r="EJ515">
        <v>12533.55555555555</v>
      </c>
      <c r="EK515">
        <v>41.60866666666666</v>
      </c>
      <c r="EL515">
        <v>43.34699999999999</v>
      </c>
      <c r="EM515">
        <v>42.08766666666666</v>
      </c>
      <c r="EN515">
        <v>42.53214814814815</v>
      </c>
      <c r="EO515">
        <v>40.93699999999999</v>
      </c>
      <c r="EP515">
        <v>1459.524074074074</v>
      </c>
      <c r="EQ515">
        <v>40.50037037037037</v>
      </c>
      <c r="ER515">
        <v>0</v>
      </c>
      <c r="ES515">
        <v>1662658392.5</v>
      </c>
      <c r="ET515">
        <v>0</v>
      </c>
      <c r="EU515">
        <v>2.327280769230769</v>
      </c>
      <c r="EV515">
        <v>-0.6086051354731413</v>
      </c>
      <c r="EW515">
        <v>-261.1418794861651</v>
      </c>
      <c r="EX515">
        <v>11225.31538461538</v>
      </c>
      <c r="EY515">
        <v>15</v>
      </c>
      <c r="EZ515">
        <v>0</v>
      </c>
      <c r="FA515" t="s">
        <v>419</v>
      </c>
      <c r="FB515">
        <v>1662142938.1</v>
      </c>
      <c r="FC515">
        <v>1662142938.1</v>
      </c>
      <c r="FD515">
        <v>0</v>
      </c>
      <c r="FE515">
        <v>0.077</v>
      </c>
      <c r="FF515">
        <v>-0.133</v>
      </c>
      <c r="FG515">
        <v>-3.393</v>
      </c>
      <c r="FH515">
        <v>-0.24</v>
      </c>
      <c r="FI515">
        <v>419</v>
      </c>
      <c r="FJ515">
        <v>24</v>
      </c>
      <c r="FK515">
        <v>0.26</v>
      </c>
      <c r="FL515">
        <v>0.23</v>
      </c>
      <c r="FM515">
        <v>19.1950675</v>
      </c>
      <c r="FN515">
        <v>10.69431557223263</v>
      </c>
      <c r="FO515">
        <v>1.030411733092044</v>
      </c>
      <c r="FP515">
        <v>0</v>
      </c>
      <c r="FQ515">
        <v>2.329517647058824</v>
      </c>
      <c r="FR515">
        <v>-0.2736042795582816</v>
      </c>
      <c r="FS515">
        <v>0.2257569313255354</v>
      </c>
      <c r="FT515">
        <v>1</v>
      </c>
      <c r="FU515">
        <v>4.739910249999999</v>
      </c>
      <c r="FV515">
        <v>0.08525482176359062</v>
      </c>
      <c r="FW515">
        <v>0.00927340026298335</v>
      </c>
      <c r="FX515">
        <v>1</v>
      </c>
      <c r="FY515">
        <v>2</v>
      </c>
      <c r="FZ515">
        <v>3</v>
      </c>
      <c r="GA515" t="s">
        <v>420</v>
      </c>
      <c r="GB515">
        <v>2.97417</v>
      </c>
      <c r="GC515">
        <v>2.7156</v>
      </c>
      <c r="GD515">
        <v>0.0227533</v>
      </c>
      <c r="GE515">
        <v>0.0163932</v>
      </c>
      <c r="GF515">
        <v>0.101389</v>
      </c>
      <c r="GG515">
        <v>0.08399089999999999</v>
      </c>
      <c r="GH515">
        <v>30598.3</v>
      </c>
      <c r="GI515">
        <v>30951.6</v>
      </c>
      <c r="GJ515">
        <v>29145.6</v>
      </c>
      <c r="GK515">
        <v>29133.1</v>
      </c>
      <c r="GL515">
        <v>34730.1</v>
      </c>
      <c r="GM515">
        <v>35462.5</v>
      </c>
      <c r="GN515">
        <v>41077.2</v>
      </c>
      <c r="GO515">
        <v>41498.6</v>
      </c>
      <c r="GP515">
        <v>1.89062</v>
      </c>
      <c r="GQ515">
        <v>2.2344</v>
      </c>
      <c r="GR515">
        <v>-0.0106469</v>
      </c>
      <c r="GS515">
        <v>0</v>
      </c>
      <c r="GT515">
        <v>29.3392</v>
      </c>
      <c r="GU515">
        <v>999.9</v>
      </c>
      <c r="GV515">
        <v>36.4</v>
      </c>
      <c r="GW515">
        <v>37.1</v>
      </c>
      <c r="GX515">
        <v>25.4508</v>
      </c>
      <c r="GY515">
        <v>63.3865</v>
      </c>
      <c r="GZ515">
        <v>21.0657</v>
      </c>
      <c r="HA515">
        <v>2</v>
      </c>
      <c r="HB515">
        <v>0.528918</v>
      </c>
      <c r="HC515">
        <v>3.42007</v>
      </c>
      <c r="HD515">
        <v>20.3536</v>
      </c>
      <c r="HE515">
        <v>5.21684</v>
      </c>
      <c r="HF515">
        <v>12.0119</v>
      </c>
      <c r="HG515">
        <v>4.9875</v>
      </c>
      <c r="HH515">
        <v>3.28765</v>
      </c>
      <c r="HI515">
        <v>9999</v>
      </c>
      <c r="HJ515">
        <v>9999</v>
      </c>
      <c r="HK515">
        <v>9999</v>
      </c>
      <c r="HL515">
        <v>223</v>
      </c>
      <c r="HM515">
        <v>1.86752</v>
      </c>
      <c r="HN515">
        <v>1.86659</v>
      </c>
      <c r="HO515">
        <v>1.86588</v>
      </c>
      <c r="HP515">
        <v>1.86584</v>
      </c>
      <c r="HQ515">
        <v>1.86774</v>
      </c>
      <c r="HR515">
        <v>1.87012</v>
      </c>
      <c r="HS515">
        <v>1.86877</v>
      </c>
      <c r="HT515">
        <v>1.87027</v>
      </c>
      <c r="HU515">
        <v>0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-2.817</v>
      </c>
      <c r="II515">
        <v>-0.1462</v>
      </c>
      <c r="IJ515">
        <v>-2.516739542632623</v>
      </c>
      <c r="IK515">
        <v>-0.003475500162460642</v>
      </c>
      <c r="IL515">
        <v>1.125610701116577E-07</v>
      </c>
      <c r="IM515">
        <v>8.211969671259291E-12</v>
      </c>
      <c r="IN515">
        <v>-0.1937301274936507</v>
      </c>
      <c r="IO515">
        <v>-0.01384364534232655</v>
      </c>
      <c r="IP515">
        <v>0.00103161831321913</v>
      </c>
      <c r="IQ515">
        <v>-1.444183994753534E-05</v>
      </c>
      <c r="IR515">
        <v>3</v>
      </c>
      <c r="IS515">
        <v>2339</v>
      </c>
      <c r="IT515">
        <v>1</v>
      </c>
      <c r="IU515">
        <v>31</v>
      </c>
      <c r="IV515">
        <v>8590.9</v>
      </c>
      <c r="IW515">
        <v>8590.9</v>
      </c>
      <c r="IX515">
        <v>0.300293</v>
      </c>
      <c r="IY515">
        <v>2.29858</v>
      </c>
      <c r="IZ515">
        <v>1.94702</v>
      </c>
      <c r="JA515">
        <v>2.63428</v>
      </c>
      <c r="JB515">
        <v>2.19482</v>
      </c>
      <c r="JC515">
        <v>2.39136</v>
      </c>
      <c r="JD515">
        <v>40.8608</v>
      </c>
      <c r="JE515">
        <v>14.1145</v>
      </c>
      <c r="JF515">
        <v>18</v>
      </c>
      <c r="JG515">
        <v>535.934</v>
      </c>
      <c r="JH515">
        <v>770.192</v>
      </c>
      <c r="JI515">
        <v>24.9983</v>
      </c>
      <c r="JJ515">
        <v>33.8722</v>
      </c>
      <c r="JK515">
        <v>30</v>
      </c>
      <c r="JL515">
        <v>33.765</v>
      </c>
      <c r="JM515">
        <v>33.6537</v>
      </c>
      <c r="JN515">
        <v>5.86725</v>
      </c>
      <c r="JO515">
        <v>29.3721</v>
      </c>
      <c r="JP515">
        <v>0</v>
      </c>
      <c r="JQ515">
        <v>25</v>
      </c>
      <c r="JR515">
        <v>31.8679</v>
      </c>
      <c r="JS515">
        <v>17.7206</v>
      </c>
      <c r="JT515">
        <v>99.7016</v>
      </c>
      <c r="JU515">
        <v>99.68210000000001</v>
      </c>
    </row>
    <row r="516" spans="1:281">
      <c r="A516">
        <v>500</v>
      </c>
      <c r="B516">
        <v>1662658489.6</v>
      </c>
      <c r="C516">
        <v>7464</v>
      </c>
      <c r="D516" t="s">
        <v>1427</v>
      </c>
      <c r="E516" t="s">
        <v>1428</v>
      </c>
      <c r="F516">
        <v>5</v>
      </c>
      <c r="G516" t="s">
        <v>1380</v>
      </c>
      <c r="H516" t="s">
        <v>416</v>
      </c>
      <c r="I516">
        <v>1662658481.599999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427.5532933868134</v>
      </c>
      <c r="AK516">
        <v>411.751806060606</v>
      </c>
      <c r="AL516">
        <v>-0.001108810094860488</v>
      </c>
      <c r="AM516">
        <v>64.66151262712441</v>
      </c>
      <c r="AN516">
        <f>(AP516 - AO516 + DI516*1E3/(8.314*(DK516+273.15)) * AR516/DH516 * AQ516) * DH516/(100*CV516) * 1000/(1000 - AP516)</f>
        <v>0</v>
      </c>
      <c r="AO516">
        <v>17.57017788617651</v>
      </c>
      <c r="AP516">
        <v>22.38648720330238</v>
      </c>
      <c r="AQ516">
        <v>-0.0002112913556243789</v>
      </c>
      <c r="AR516">
        <v>93.92265074001138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1662658481.599999</v>
      </c>
      <c r="DB516">
        <v>402.5999354838709</v>
      </c>
      <c r="DC516">
        <v>420.0164516129033</v>
      </c>
      <c r="DD516">
        <v>22.38654516129033</v>
      </c>
      <c r="DE516">
        <v>17.57095161290323</v>
      </c>
      <c r="DF516">
        <v>406.5103225806452</v>
      </c>
      <c r="DG516">
        <v>22.53363870967742</v>
      </c>
      <c r="DH516">
        <v>499.9794838709676</v>
      </c>
      <c r="DI516">
        <v>90.66055161290323</v>
      </c>
      <c r="DJ516">
        <v>0.09995807741935486</v>
      </c>
      <c r="DK516">
        <v>29.13340967741935</v>
      </c>
      <c r="DL516">
        <v>29.04695806451613</v>
      </c>
      <c r="DM516">
        <v>999.9000000000003</v>
      </c>
      <c r="DN516">
        <v>0</v>
      </c>
      <c r="DO516">
        <v>0</v>
      </c>
      <c r="DP516">
        <v>9996.574193548387</v>
      </c>
      <c r="DQ516">
        <v>0</v>
      </c>
      <c r="DR516">
        <v>265.2887096774193</v>
      </c>
      <c r="DS516">
        <v>-17.41655161290323</v>
      </c>
      <c r="DT516">
        <v>411.819129032258</v>
      </c>
      <c r="DU516">
        <v>427.5285483870969</v>
      </c>
      <c r="DV516">
        <v>4.815593870967742</v>
      </c>
      <c r="DW516">
        <v>420.0164516129033</v>
      </c>
      <c r="DX516">
        <v>17.57095161290323</v>
      </c>
      <c r="DY516">
        <v>2.029576774193548</v>
      </c>
      <c r="DZ516">
        <v>1.592992903225807</v>
      </c>
      <c r="EA516">
        <v>17.67699032258064</v>
      </c>
      <c r="EB516">
        <v>13.89117741935484</v>
      </c>
      <c r="EC516">
        <v>1500.006774193548</v>
      </c>
      <c r="ED516">
        <v>0.9729984838709679</v>
      </c>
      <c r="EE516">
        <v>0.02700129032258064</v>
      </c>
      <c r="EF516">
        <v>0</v>
      </c>
      <c r="EG516">
        <v>2.289216129032258</v>
      </c>
      <c r="EH516">
        <v>0</v>
      </c>
      <c r="EI516">
        <v>11786.65806451613</v>
      </c>
      <c r="EJ516">
        <v>12533.41935483871</v>
      </c>
      <c r="EK516">
        <v>41.5</v>
      </c>
      <c r="EL516">
        <v>43.14899999999999</v>
      </c>
      <c r="EM516">
        <v>42</v>
      </c>
      <c r="EN516">
        <v>42.31199999999998</v>
      </c>
      <c r="EO516">
        <v>40.81199999999998</v>
      </c>
      <c r="EP516">
        <v>1459.505161290322</v>
      </c>
      <c r="EQ516">
        <v>40.50032258064516</v>
      </c>
      <c r="ER516">
        <v>0</v>
      </c>
      <c r="ES516">
        <v>1662658489.7</v>
      </c>
      <c r="ET516">
        <v>0</v>
      </c>
      <c r="EU516">
        <v>2.272938461538462</v>
      </c>
      <c r="EV516">
        <v>0.6714393194466043</v>
      </c>
      <c r="EW516">
        <v>117.4427349040055</v>
      </c>
      <c r="EX516">
        <v>11786.99230769231</v>
      </c>
      <c r="EY516">
        <v>15</v>
      </c>
      <c r="EZ516">
        <v>0</v>
      </c>
      <c r="FA516" t="s">
        <v>419</v>
      </c>
      <c r="FB516">
        <v>1662142938.1</v>
      </c>
      <c r="FC516">
        <v>1662142938.1</v>
      </c>
      <c r="FD516">
        <v>0</v>
      </c>
      <c r="FE516">
        <v>0.077</v>
      </c>
      <c r="FF516">
        <v>-0.133</v>
      </c>
      <c r="FG516">
        <v>-3.393</v>
      </c>
      <c r="FH516">
        <v>-0.24</v>
      </c>
      <c r="FI516">
        <v>419</v>
      </c>
      <c r="FJ516">
        <v>24</v>
      </c>
      <c r="FK516">
        <v>0.26</v>
      </c>
      <c r="FL516">
        <v>0.23</v>
      </c>
      <c r="FM516">
        <v>-17.412015</v>
      </c>
      <c r="FN516">
        <v>-0.2742889305815644</v>
      </c>
      <c r="FO516">
        <v>0.04248827808937423</v>
      </c>
      <c r="FP516">
        <v>1</v>
      </c>
      <c r="FQ516">
        <v>2.288155882352941</v>
      </c>
      <c r="FR516">
        <v>0.3412818914250331</v>
      </c>
      <c r="FS516">
        <v>0.2048636780472444</v>
      </c>
      <c r="FT516">
        <v>1</v>
      </c>
      <c r="FU516">
        <v>4.8170435</v>
      </c>
      <c r="FV516">
        <v>-0.02603459662289719</v>
      </c>
      <c r="FW516">
        <v>0.003367364362524447</v>
      </c>
      <c r="FX516">
        <v>1</v>
      </c>
      <c r="FY516">
        <v>3</v>
      </c>
      <c r="FZ516">
        <v>3</v>
      </c>
      <c r="GA516" t="s">
        <v>664</v>
      </c>
      <c r="GB516">
        <v>2.97372</v>
      </c>
      <c r="GC516">
        <v>2.71533</v>
      </c>
      <c r="GD516">
        <v>0.09064659999999999</v>
      </c>
      <c r="GE516">
        <v>0.09204130000000001</v>
      </c>
      <c r="GF516">
        <v>0.101122</v>
      </c>
      <c r="GG516">
        <v>0.08346290000000001</v>
      </c>
      <c r="GH516">
        <v>28476.1</v>
      </c>
      <c r="GI516">
        <v>28573.6</v>
      </c>
      <c r="GJ516">
        <v>29149.4</v>
      </c>
      <c r="GK516">
        <v>29135.7</v>
      </c>
      <c r="GL516">
        <v>34746</v>
      </c>
      <c r="GM516">
        <v>35487.9</v>
      </c>
      <c r="GN516">
        <v>41082.5</v>
      </c>
      <c r="GO516">
        <v>41502.8</v>
      </c>
      <c r="GP516">
        <v>1.89005</v>
      </c>
      <c r="GQ516">
        <v>2.2363</v>
      </c>
      <c r="GR516">
        <v>-0.00733882</v>
      </c>
      <c r="GS516">
        <v>0</v>
      </c>
      <c r="GT516">
        <v>29.1532</v>
      </c>
      <c r="GU516">
        <v>999.9</v>
      </c>
      <c r="GV516">
        <v>36.3</v>
      </c>
      <c r="GW516">
        <v>37.1</v>
      </c>
      <c r="GX516">
        <v>25.3825</v>
      </c>
      <c r="GY516">
        <v>63.4366</v>
      </c>
      <c r="GZ516">
        <v>21.0096</v>
      </c>
      <c r="HA516">
        <v>2</v>
      </c>
      <c r="HB516">
        <v>0.52436</v>
      </c>
      <c r="HC516">
        <v>3.31404</v>
      </c>
      <c r="HD516">
        <v>20.3562</v>
      </c>
      <c r="HE516">
        <v>5.21984</v>
      </c>
      <c r="HF516">
        <v>12.0107</v>
      </c>
      <c r="HG516">
        <v>4.9882</v>
      </c>
      <c r="HH516">
        <v>3.2883</v>
      </c>
      <c r="HI516">
        <v>9999</v>
      </c>
      <c r="HJ516">
        <v>9999</v>
      </c>
      <c r="HK516">
        <v>9999</v>
      </c>
      <c r="HL516">
        <v>223</v>
      </c>
      <c r="HM516">
        <v>1.86752</v>
      </c>
      <c r="HN516">
        <v>1.86661</v>
      </c>
      <c r="HO516">
        <v>1.86586</v>
      </c>
      <c r="HP516">
        <v>1.86584</v>
      </c>
      <c r="HQ516">
        <v>1.86771</v>
      </c>
      <c r="HR516">
        <v>1.87012</v>
      </c>
      <c r="HS516">
        <v>1.86881</v>
      </c>
      <c r="HT516">
        <v>1.87027</v>
      </c>
      <c r="HU516">
        <v>0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-3.91</v>
      </c>
      <c r="II516">
        <v>-0.1471</v>
      </c>
      <c r="IJ516">
        <v>-2.516739542632623</v>
      </c>
      <c r="IK516">
        <v>-0.003475500162460642</v>
      </c>
      <c r="IL516">
        <v>1.125610701116577E-07</v>
      </c>
      <c r="IM516">
        <v>8.211969671259291E-12</v>
      </c>
      <c r="IN516">
        <v>-0.1937301274936507</v>
      </c>
      <c r="IO516">
        <v>-0.01384364534232655</v>
      </c>
      <c r="IP516">
        <v>0.00103161831321913</v>
      </c>
      <c r="IQ516">
        <v>-1.444183994753534E-05</v>
      </c>
      <c r="IR516">
        <v>3</v>
      </c>
      <c r="IS516">
        <v>2339</v>
      </c>
      <c r="IT516">
        <v>1</v>
      </c>
      <c r="IU516">
        <v>31</v>
      </c>
      <c r="IV516">
        <v>8592.5</v>
      </c>
      <c r="IW516">
        <v>8592.5</v>
      </c>
      <c r="IX516">
        <v>1.29883</v>
      </c>
      <c r="IY516">
        <v>2.24976</v>
      </c>
      <c r="IZ516">
        <v>1.94702</v>
      </c>
      <c r="JA516">
        <v>2.62939</v>
      </c>
      <c r="JB516">
        <v>2.19482</v>
      </c>
      <c r="JC516">
        <v>2.40234</v>
      </c>
      <c r="JD516">
        <v>40.8608</v>
      </c>
      <c r="JE516">
        <v>14.1145</v>
      </c>
      <c r="JF516">
        <v>18</v>
      </c>
      <c r="JG516">
        <v>535.478</v>
      </c>
      <c r="JH516">
        <v>771.973</v>
      </c>
      <c r="JI516">
        <v>24.9997</v>
      </c>
      <c r="JJ516">
        <v>33.8425</v>
      </c>
      <c r="JK516">
        <v>29.9999</v>
      </c>
      <c r="JL516">
        <v>33.7582</v>
      </c>
      <c r="JM516">
        <v>33.6479</v>
      </c>
      <c r="JN516">
        <v>26.0042</v>
      </c>
      <c r="JO516">
        <v>29.9565</v>
      </c>
      <c r="JP516">
        <v>0</v>
      </c>
      <c r="JQ516">
        <v>25</v>
      </c>
      <c r="JR516">
        <v>426.703</v>
      </c>
      <c r="JS516">
        <v>17.6092</v>
      </c>
      <c r="JT516">
        <v>99.7144</v>
      </c>
      <c r="JU516">
        <v>99.69159999999999</v>
      </c>
    </row>
    <row r="517" spans="1:281">
      <c r="A517">
        <v>501</v>
      </c>
      <c r="B517">
        <v>1662658494.6</v>
      </c>
      <c r="C517">
        <v>7469</v>
      </c>
      <c r="D517" t="s">
        <v>1429</v>
      </c>
      <c r="E517" t="s">
        <v>1430</v>
      </c>
      <c r="F517">
        <v>5</v>
      </c>
      <c r="G517" t="s">
        <v>1380</v>
      </c>
      <c r="H517" t="s">
        <v>416</v>
      </c>
      <c r="I517">
        <v>1662658486.755172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427.5917398651849</v>
      </c>
      <c r="AK517">
        <v>411.7819696969697</v>
      </c>
      <c r="AL517">
        <v>0.0007832733207916949</v>
      </c>
      <c r="AM517">
        <v>64.66151262712441</v>
      </c>
      <c r="AN517">
        <f>(AP517 - AO517 + DI517*1E3/(8.314*(DK517+273.15)) * AR517/DH517 * AQ517) * DH517/(100*CV517) * 1000/(1000 - AP517)</f>
        <v>0</v>
      </c>
      <c r="AO517">
        <v>17.5679723131704</v>
      </c>
      <c r="AP517">
        <v>22.38650515995871</v>
      </c>
      <c r="AQ517">
        <v>5.278698435887794E-05</v>
      </c>
      <c r="AR517">
        <v>93.92265074001138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1662658486.755172</v>
      </c>
      <c r="DB517">
        <v>402.5669655172414</v>
      </c>
      <c r="DC517">
        <v>420.2336551724138</v>
      </c>
      <c r="DD517">
        <v>22.38530344827586</v>
      </c>
      <c r="DE517">
        <v>17.56905517241379</v>
      </c>
      <c r="DF517">
        <v>406.477275862069</v>
      </c>
      <c r="DG517">
        <v>22.53240344827586</v>
      </c>
      <c r="DH517">
        <v>499.949448275862</v>
      </c>
      <c r="DI517">
        <v>90.66035172413794</v>
      </c>
      <c r="DJ517">
        <v>0.09986922758620691</v>
      </c>
      <c r="DK517">
        <v>29.13033448275862</v>
      </c>
      <c r="DL517">
        <v>29.04282068965518</v>
      </c>
      <c r="DM517">
        <v>999.9000000000002</v>
      </c>
      <c r="DN517">
        <v>0</v>
      </c>
      <c r="DO517">
        <v>0</v>
      </c>
      <c r="DP517">
        <v>10000.28275862069</v>
      </c>
      <c r="DQ517">
        <v>0</v>
      </c>
      <c r="DR517">
        <v>263.9561724137931</v>
      </c>
      <c r="DS517">
        <v>-17.66668620689655</v>
      </c>
      <c r="DT517">
        <v>411.7848620689655</v>
      </c>
      <c r="DU517">
        <v>427.7488275862069</v>
      </c>
      <c r="DV517">
        <v>4.816244827586208</v>
      </c>
      <c r="DW517">
        <v>420.2336551724138</v>
      </c>
      <c r="DX517">
        <v>17.56905517241379</v>
      </c>
      <c r="DY517">
        <v>2.029459310344828</v>
      </c>
      <c r="DZ517">
        <v>1.592817586206897</v>
      </c>
      <c r="EA517">
        <v>17.67607241379311</v>
      </c>
      <c r="EB517">
        <v>13.88948275862069</v>
      </c>
      <c r="EC517">
        <v>1500.024482758621</v>
      </c>
      <c r="ED517">
        <v>0.9729984827586209</v>
      </c>
      <c r="EE517">
        <v>0.02700132413793103</v>
      </c>
      <c r="EF517">
        <v>0</v>
      </c>
      <c r="EG517">
        <v>2.315213793103449</v>
      </c>
      <c r="EH517">
        <v>0</v>
      </c>
      <c r="EI517">
        <v>11802.23448275862</v>
      </c>
      <c r="EJ517">
        <v>12533.57931034483</v>
      </c>
      <c r="EK517">
        <v>41.5</v>
      </c>
      <c r="EL517">
        <v>43.1485172413793</v>
      </c>
      <c r="EM517">
        <v>42</v>
      </c>
      <c r="EN517">
        <v>42.31199999999998</v>
      </c>
      <c r="EO517">
        <v>40.81199999999998</v>
      </c>
      <c r="EP517">
        <v>1459.524827586206</v>
      </c>
      <c r="EQ517">
        <v>40.49896551724138</v>
      </c>
      <c r="ER517">
        <v>0</v>
      </c>
      <c r="ES517">
        <v>1662658494.5</v>
      </c>
      <c r="ET517">
        <v>0</v>
      </c>
      <c r="EU517">
        <v>2.297403846153846</v>
      </c>
      <c r="EV517">
        <v>-0.4394358986220408</v>
      </c>
      <c r="EW517">
        <v>103.0632477756154</v>
      </c>
      <c r="EX517">
        <v>11802.31538461539</v>
      </c>
      <c r="EY517">
        <v>15</v>
      </c>
      <c r="EZ517">
        <v>0</v>
      </c>
      <c r="FA517" t="s">
        <v>419</v>
      </c>
      <c r="FB517">
        <v>1662142938.1</v>
      </c>
      <c r="FC517">
        <v>1662142938.1</v>
      </c>
      <c r="FD517">
        <v>0</v>
      </c>
      <c r="FE517">
        <v>0.077</v>
      </c>
      <c r="FF517">
        <v>-0.133</v>
      </c>
      <c r="FG517">
        <v>-3.393</v>
      </c>
      <c r="FH517">
        <v>-0.24</v>
      </c>
      <c r="FI517">
        <v>419</v>
      </c>
      <c r="FJ517">
        <v>24</v>
      </c>
      <c r="FK517">
        <v>0.26</v>
      </c>
      <c r="FL517">
        <v>0.23</v>
      </c>
      <c r="FM517">
        <v>-17.4887025</v>
      </c>
      <c r="FN517">
        <v>-1.411158348968061</v>
      </c>
      <c r="FO517">
        <v>0.2260139746647318</v>
      </c>
      <c r="FP517">
        <v>0</v>
      </c>
      <c r="FQ517">
        <v>2.3038</v>
      </c>
      <c r="FR517">
        <v>0.238114589554433</v>
      </c>
      <c r="FS517">
        <v>0.1931383837928589</v>
      </c>
      <c r="FT517">
        <v>1</v>
      </c>
      <c r="FU517">
        <v>4.81634975</v>
      </c>
      <c r="FV517">
        <v>0.004017298311447312</v>
      </c>
      <c r="FW517">
        <v>0.002106895212747857</v>
      </c>
      <c r="FX517">
        <v>1</v>
      </c>
      <c r="FY517">
        <v>2</v>
      </c>
      <c r="FZ517">
        <v>3</v>
      </c>
      <c r="GA517" t="s">
        <v>420</v>
      </c>
      <c r="GB517">
        <v>2.9741</v>
      </c>
      <c r="GC517">
        <v>2.71573</v>
      </c>
      <c r="GD517">
        <v>0.0906658</v>
      </c>
      <c r="GE517">
        <v>0.092552</v>
      </c>
      <c r="GF517">
        <v>0.101124</v>
      </c>
      <c r="GG517">
        <v>0.0834583</v>
      </c>
      <c r="GH517">
        <v>28475.6</v>
      </c>
      <c r="GI517">
        <v>28557.8</v>
      </c>
      <c r="GJ517">
        <v>29149.4</v>
      </c>
      <c r="GK517">
        <v>29136</v>
      </c>
      <c r="GL517">
        <v>34746</v>
      </c>
      <c r="GM517">
        <v>35488.4</v>
      </c>
      <c r="GN517">
        <v>41082.5</v>
      </c>
      <c r="GO517">
        <v>41503.2</v>
      </c>
      <c r="GP517">
        <v>1.89055</v>
      </c>
      <c r="GQ517">
        <v>2.236</v>
      </c>
      <c r="GR517">
        <v>-0.00647455</v>
      </c>
      <c r="GS517">
        <v>0</v>
      </c>
      <c r="GT517">
        <v>29.1481</v>
      </c>
      <c r="GU517">
        <v>999.9</v>
      </c>
      <c r="GV517">
        <v>36.3</v>
      </c>
      <c r="GW517">
        <v>37.1</v>
      </c>
      <c r="GX517">
        <v>25.3823</v>
      </c>
      <c r="GY517">
        <v>63.5666</v>
      </c>
      <c r="GZ517">
        <v>21.1939</v>
      </c>
      <c r="HA517">
        <v>2</v>
      </c>
      <c r="HB517">
        <v>0.523943</v>
      </c>
      <c r="HC517">
        <v>3.31122</v>
      </c>
      <c r="HD517">
        <v>20.3557</v>
      </c>
      <c r="HE517">
        <v>5.21714</v>
      </c>
      <c r="HF517">
        <v>12.0107</v>
      </c>
      <c r="HG517">
        <v>4.98685</v>
      </c>
      <c r="HH517">
        <v>3.28772</v>
      </c>
      <c r="HI517">
        <v>9999</v>
      </c>
      <c r="HJ517">
        <v>9999</v>
      </c>
      <c r="HK517">
        <v>9999</v>
      </c>
      <c r="HL517">
        <v>223</v>
      </c>
      <c r="HM517">
        <v>1.86752</v>
      </c>
      <c r="HN517">
        <v>1.86661</v>
      </c>
      <c r="HO517">
        <v>1.86587</v>
      </c>
      <c r="HP517">
        <v>1.86584</v>
      </c>
      <c r="HQ517">
        <v>1.8677</v>
      </c>
      <c r="HR517">
        <v>1.87012</v>
      </c>
      <c r="HS517">
        <v>1.86882</v>
      </c>
      <c r="HT517">
        <v>1.87027</v>
      </c>
      <c r="HU517">
        <v>0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-3.91</v>
      </c>
      <c r="II517">
        <v>-0.1471</v>
      </c>
      <c r="IJ517">
        <v>-2.516739542632623</v>
      </c>
      <c r="IK517">
        <v>-0.003475500162460642</v>
      </c>
      <c r="IL517">
        <v>1.125610701116577E-07</v>
      </c>
      <c r="IM517">
        <v>8.211969671259291E-12</v>
      </c>
      <c r="IN517">
        <v>-0.1937301274936507</v>
      </c>
      <c r="IO517">
        <v>-0.01384364534232655</v>
      </c>
      <c r="IP517">
        <v>0.00103161831321913</v>
      </c>
      <c r="IQ517">
        <v>-1.444183994753534E-05</v>
      </c>
      <c r="IR517">
        <v>3</v>
      </c>
      <c r="IS517">
        <v>2339</v>
      </c>
      <c r="IT517">
        <v>1</v>
      </c>
      <c r="IU517">
        <v>31</v>
      </c>
      <c r="IV517">
        <v>8592.6</v>
      </c>
      <c r="IW517">
        <v>8592.6</v>
      </c>
      <c r="IX517">
        <v>1.32568</v>
      </c>
      <c r="IY517">
        <v>2.25098</v>
      </c>
      <c r="IZ517">
        <v>1.94702</v>
      </c>
      <c r="JA517">
        <v>2.62573</v>
      </c>
      <c r="JB517">
        <v>2.19482</v>
      </c>
      <c r="JC517">
        <v>2.39136</v>
      </c>
      <c r="JD517">
        <v>40.8608</v>
      </c>
      <c r="JE517">
        <v>14.1058</v>
      </c>
      <c r="JF517">
        <v>18</v>
      </c>
      <c r="JG517">
        <v>535.807</v>
      </c>
      <c r="JH517">
        <v>771.678</v>
      </c>
      <c r="JI517">
        <v>24.9994</v>
      </c>
      <c r="JJ517">
        <v>33.8393</v>
      </c>
      <c r="JK517">
        <v>29.9997</v>
      </c>
      <c r="JL517">
        <v>33.7559</v>
      </c>
      <c r="JM517">
        <v>33.6477</v>
      </c>
      <c r="JN517">
        <v>26.5245</v>
      </c>
      <c r="JO517">
        <v>29.9565</v>
      </c>
      <c r="JP517">
        <v>0</v>
      </c>
      <c r="JQ517">
        <v>25</v>
      </c>
      <c r="JR517">
        <v>440.073</v>
      </c>
      <c r="JS517">
        <v>17.6092</v>
      </c>
      <c r="JT517">
        <v>99.7145</v>
      </c>
      <c r="JU517">
        <v>99.6926</v>
      </c>
    </row>
    <row r="518" spans="1:281">
      <c r="A518">
        <v>502</v>
      </c>
      <c r="B518">
        <v>1662658499.6</v>
      </c>
      <c r="C518">
        <v>7474</v>
      </c>
      <c r="D518" t="s">
        <v>1431</v>
      </c>
      <c r="E518" t="s">
        <v>1432</v>
      </c>
      <c r="F518">
        <v>5</v>
      </c>
      <c r="G518" t="s">
        <v>1380</v>
      </c>
      <c r="H518" t="s">
        <v>416</v>
      </c>
      <c r="I518">
        <v>1662658491.832142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434.1396314438388</v>
      </c>
      <c r="AK518">
        <v>414.728515151515</v>
      </c>
      <c r="AL518">
        <v>0.7259908019200685</v>
      </c>
      <c r="AM518">
        <v>64.66151262712441</v>
      </c>
      <c r="AN518">
        <f>(AP518 - AO518 + DI518*1E3/(8.314*(DK518+273.15)) * AR518/DH518 * AQ518) * DH518/(100*CV518) * 1000/(1000 - AP518)</f>
        <v>0</v>
      </c>
      <c r="AO518">
        <v>17.5662693860583</v>
      </c>
      <c r="AP518">
        <v>22.39005872033025</v>
      </c>
      <c r="AQ518">
        <v>-1.705799899475852E-05</v>
      </c>
      <c r="AR518">
        <v>93.92265074001138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1662658491.832142</v>
      </c>
      <c r="DB518">
        <v>402.9641071428571</v>
      </c>
      <c r="DC518">
        <v>422.8850357142857</v>
      </c>
      <c r="DD518">
        <v>22.38601428571429</v>
      </c>
      <c r="DE518">
        <v>17.56723928571429</v>
      </c>
      <c r="DF518">
        <v>406.8757499999999</v>
      </c>
      <c r="DG518">
        <v>22.53310714285714</v>
      </c>
      <c r="DH518">
        <v>499.9512857142857</v>
      </c>
      <c r="DI518">
        <v>90.66052500000002</v>
      </c>
      <c r="DJ518">
        <v>0.09988279285714287</v>
      </c>
      <c r="DK518">
        <v>29.12771785714286</v>
      </c>
      <c r="DL518">
        <v>29.04160714285715</v>
      </c>
      <c r="DM518">
        <v>999.9000000000002</v>
      </c>
      <c r="DN518">
        <v>0</v>
      </c>
      <c r="DO518">
        <v>0</v>
      </c>
      <c r="DP518">
        <v>9999.058928571429</v>
      </c>
      <c r="DQ518">
        <v>0</v>
      </c>
      <c r="DR518">
        <v>264.5721428571429</v>
      </c>
      <c r="DS518">
        <v>-19.92091428571428</v>
      </c>
      <c r="DT518">
        <v>412.1913928571429</v>
      </c>
      <c r="DU518">
        <v>430.4468214285714</v>
      </c>
      <c r="DV518">
        <v>4.818778928571429</v>
      </c>
      <c r="DW518">
        <v>422.8850357142857</v>
      </c>
      <c r="DX518">
        <v>17.56723928571429</v>
      </c>
      <c r="DY518">
        <v>2.029528214285714</v>
      </c>
      <c r="DZ518">
        <v>1.592654642857143</v>
      </c>
      <c r="EA518">
        <v>17.67660714285714</v>
      </c>
      <c r="EB518">
        <v>13.88791428571429</v>
      </c>
      <c r="EC518">
        <v>1500.028571428571</v>
      </c>
      <c r="ED518">
        <v>0.9729963571428571</v>
      </c>
      <c r="EE518">
        <v>0.02700342857142857</v>
      </c>
      <c r="EF518">
        <v>0</v>
      </c>
      <c r="EG518">
        <v>2.299739285714285</v>
      </c>
      <c r="EH518">
        <v>0</v>
      </c>
      <c r="EI518">
        <v>11824.45357142857</v>
      </c>
      <c r="EJ518">
        <v>12533.61785714286</v>
      </c>
      <c r="EK518">
        <v>41.5</v>
      </c>
      <c r="EL518">
        <v>43.15821428571428</v>
      </c>
      <c r="EM518">
        <v>42</v>
      </c>
      <c r="EN518">
        <v>42.31199999999999</v>
      </c>
      <c r="EO518">
        <v>40.81199999999999</v>
      </c>
      <c r="EP518">
        <v>1459.526428571428</v>
      </c>
      <c r="EQ518">
        <v>40.50214285714286</v>
      </c>
      <c r="ER518">
        <v>0</v>
      </c>
      <c r="ES518">
        <v>1662658499.9</v>
      </c>
      <c r="ET518">
        <v>0</v>
      </c>
      <c r="EU518">
        <v>2.29276</v>
      </c>
      <c r="EV518">
        <v>-0.5960846189777458</v>
      </c>
      <c r="EW518">
        <v>471.7076909789612</v>
      </c>
      <c r="EX518">
        <v>11826.936</v>
      </c>
      <c r="EY518">
        <v>15</v>
      </c>
      <c r="EZ518">
        <v>0</v>
      </c>
      <c r="FA518" t="s">
        <v>419</v>
      </c>
      <c r="FB518">
        <v>1662142938.1</v>
      </c>
      <c r="FC518">
        <v>1662142938.1</v>
      </c>
      <c r="FD518">
        <v>0</v>
      </c>
      <c r="FE518">
        <v>0.077</v>
      </c>
      <c r="FF518">
        <v>-0.133</v>
      </c>
      <c r="FG518">
        <v>-3.393</v>
      </c>
      <c r="FH518">
        <v>-0.24</v>
      </c>
      <c r="FI518">
        <v>419</v>
      </c>
      <c r="FJ518">
        <v>24</v>
      </c>
      <c r="FK518">
        <v>0.26</v>
      </c>
      <c r="FL518">
        <v>0.23</v>
      </c>
      <c r="FM518">
        <v>-19.2464675</v>
      </c>
      <c r="FN518">
        <v>-24.89879437148218</v>
      </c>
      <c r="FO518">
        <v>3.012489327731096</v>
      </c>
      <c r="FP518">
        <v>0</v>
      </c>
      <c r="FQ518">
        <v>2.292552941176471</v>
      </c>
      <c r="FR518">
        <v>-0.3012161990095958</v>
      </c>
      <c r="FS518">
        <v>0.208709222484712</v>
      </c>
      <c r="FT518">
        <v>1</v>
      </c>
      <c r="FU518">
        <v>4.81779825</v>
      </c>
      <c r="FV518">
        <v>0.0324636022513929</v>
      </c>
      <c r="FW518">
        <v>0.003435934288879781</v>
      </c>
      <c r="FX518">
        <v>1</v>
      </c>
      <c r="FY518">
        <v>2</v>
      </c>
      <c r="FZ518">
        <v>3</v>
      </c>
      <c r="GA518" t="s">
        <v>420</v>
      </c>
      <c r="GB518">
        <v>2.97416</v>
      </c>
      <c r="GC518">
        <v>2.71564</v>
      </c>
      <c r="GD518">
        <v>0.09124409999999999</v>
      </c>
      <c r="GE518">
        <v>0.0944164</v>
      </c>
      <c r="GF518">
        <v>0.101138</v>
      </c>
      <c r="GG518">
        <v>0.08345470000000001</v>
      </c>
      <c r="GH518">
        <v>28458</v>
      </c>
      <c r="GI518">
        <v>28499.5</v>
      </c>
      <c r="GJ518">
        <v>29150</v>
      </c>
      <c r="GK518">
        <v>29136.4</v>
      </c>
      <c r="GL518">
        <v>34746.1</v>
      </c>
      <c r="GM518">
        <v>35488.9</v>
      </c>
      <c r="GN518">
        <v>41083.3</v>
      </c>
      <c r="GO518">
        <v>41503.6</v>
      </c>
      <c r="GP518">
        <v>1.89045</v>
      </c>
      <c r="GQ518">
        <v>2.2361</v>
      </c>
      <c r="GR518">
        <v>-0.00637025</v>
      </c>
      <c r="GS518">
        <v>0</v>
      </c>
      <c r="GT518">
        <v>29.1445</v>
      </c>
      <c r="GU518">
        <v>999.9</v>
      </c>
      <c r="GV518">
        <v>36.3</v>
      </c>
      <c r="GW518">
        <v>37.1</v>
      </c>
      <c r="GX518">
        <v>25.3797</v>
      </c>
      <c r="GY518">
        <v>63.4266</v>
      </c>
      <c r="GZ518">
        <v>21.0296</v>
      </c>
      <c r="HA518">
        <v>2</v>
      </c>
      <c r="HB518">
        <v>0.523737</v>
      </c>
      <c r="HC518">
        <v>3.31008</v>
      </c>
      <c r="HD518">
        <v>20.3556</v>
      </c>
      <c r="HE518">
        <v>5.21684</v>
      </c>
      <c r="HF518">
        <v>12.011</v>
      </c>
      <c r="HG518">
        <v>4.98695</v>
      </c>
      <c r="HH518">
        <v>3.28772</v>
      </c>
      <c r="HI518">
        <v>9999</v>
      </c>
      <c r="HJ518">
        <v>9999</v>
      </c>
      <c r="HK518">
        <v>9999</v>
      </c>
      <c r="HL518">
        <v>223</v>
      </c>
      <c r="HM518">
        <v>1.86752</v>
      </c>
      <c r="HN518">
        <v>1.86659</v>
      </c>
      <c r="HO518">
        <v>1.86589</v>
      </c>
      <c r="HP518">
        <v>1.86584</v>
      </c>
      <c r="HQ518">
        <v>1.86776</v>
      </c>
      <c r="HR518">
        <v>1.87012</v>
      </c>
      <c r="HS518">
        <v>1.8688</v>
      </c>
      <c r="HT518">
        <v>1.87026</v>
      </c>
      <c r="HU518">
        <v>0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-3.922</v>
      </c>
      <c r="II518">
        <v>-0.1471</v>
      </c>
      <c r="IJ518">
        <v>-2.516739542632623</v>
      </c>
      <c r="IK518">
        <v>-0.003475500162460642</v>
      </c>
      <c r="IL518">
        <v>1.125610701116577E-07</v>
      </c>
      <c r="IM518">
        <v>8.211969671259291E-12</v>
      </c>
      <c r="IN518">
        <v>-0.1937301274936507</v>
      </c>
      <c r="IO518">
        <v>-0.01384364534232655</v>
      </c>
      <c r="IP518">
        <v>0.00103161831321913</v>
      </c>
      <c r="IQ518">
        <v>-1.444183994753534E-05</v>
      </c>
      <c r="IR518">
        <v>3</v>
      </c>
      <c r="IS518">
        <v>2339</v>
      </c>
      <c r="IT518">
        <v>1</v>
      </c>
      <c r="IU518">
        <v>31</v>
      </c>
      <c r="IV518">
        <v>8592.700000000001</v>
      </c>
      <c r="IW518">
        <v>8592.700000000001</v>
      </c>
      <c r="IX518">
        <v>1.35742</v>
      </c>
      <c r="IY518">
        <v>2.24243</v>
      </c>
      <c r="IZ518">
        <v>1.94702</v>
      </c>
      <c r="JA518">
        <v>2.62939</v>
      </c>
      <c r="JB518">
        <v>2.19482</v>
      </c>
      <c r="JC518">
        <v>2.40234</v>
      </c>
      <c r="JD518">
        <v>40.8608</v>
      </c>
      <c r="JE518">
        <v>14.1058</v>
      </c>
      <c r="JF518">
        <v>18</v>
      </c>
      <c r="JG518">
        <v>535.737</v>
      </c>
      <c r="JH518">
        <v>771.775</v>
      </c>
      <c r="JI518">
        <v>24.9996</v>
      </c>
      <c r="JJ518">
        <v>33.8364</v>
      </c>
      <c r="JK518">
        <v>29.9999</v>
      </c>
      <c r="JL518">
        <v>33.7559</v>
      </c>
      <c r="JM518">
        <v>33.6477</v>
      </c>
      <c r="JN518">
        <v>27.1764</v>
      </c>
      <c r="JO518">
        <v>29.9565</v>
      </c>
      <c r="JP518">
        <v>0</v>
      </c>
      <c r="JQ518">
        <v>25</v>
      </c>
      <c r="JR518">
        <v>460.109</v>
      </c>
      <c r="JS518">
        <v>17.6092</v>
      </c>
      <c r="JT518">
        <v>99.7165</v>
      </c>
      <c r="JU518">
        <v>99.69370000000001</v>
      </c>
    </row>
    <row r="519" spans="1:281">
      <c r="A519">
        <v>503</v>
      </c>
      <c r="B519">
        <v>1662658504.6</v>
      </c>
      <c r="C519">
        <v>7479</v>
      </c>
      <c r="D519" t="s">
        <v>1433</v>
      </c>
      <c r="E519" t="s">
        <v>1434</v>
      </c>
      <c r="F519">
        <v>5</v>
      </c>
      <c r="G519" t="s">
        <v>1380</v>
      </c>
      <c r="H519" t="s">
        <v>416</v>
      </c>
      <c r="I519">
        <v>1662658497.1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447.1303561840217</v>
      </c>
      <c r="AK519">
        <v>422.6814727272728</v>
      </c>
      <c r="AL519">
        <v>1.714976543302385</v>
      </c>
      <c r="AM519">
        <v>64.66151262712441</v>
      </c>
      <c r="AN519">
        <f>(AP519 - AO519 + DI519*1E3/(8.314*(DK519+273.15)) * AR519/DH519 * AQ519) * DH519/(100*CV519) * 1000/(1000 - AP519)</f>
        <v>0</v>
      </c>
      <c r="AO519">
        <v>17.5647545495537</v>
      </c>
      <c r="AP519">
        <v>22.39105366357071</v>
      </c>
      <c r="AQ519">
        <v>0.0001020254654467723</v>
      </c>
      <c r="AR519">
        <v>93.92265074001138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1662658497.1</v>
      </c>
      <c r="DB519">
        <v>405.3582592592593</v>
      </c>
      <c r="DC519">
        <v>430.1264074074075</v>
      </c>
      <c r="DD519">
        <v>22.38840740740741</v>
      </c>
      <c r="DE519">
        <v>17.56531851851852</v>
      </c>
      <c r="DF519">
        <v>409.2779629629629</v>
      </c>
      <c r="DG519">
        <v>22.53547777777778</v>
      </c>
      <c r="DH519">
        <v>499.9846666666667</v>
      </c>
      <c r="DI519">
        <v>90.66060370370369</v>
      </c>
      <c r="DJ519">
        <v>0.09996686296296296</v>
      </c>
      <c r="DK519">
        <v>29.12697407407407</v>
      </c>
      <c r="DL519">
        <v>29.04019629629629</v>
      </c>
      <c r="DM519">
        <v>999.9000000000001</v>
      </c>
      <c r="DN519">
        <v>0</v>
      </c>
      <c r="DO519">
        <v>0</v>
      </c>
      <c r="DP519">
        <v>9999.255555555557</v>
      </c>
      <c r="DQ519">
        <v>0</v>
      </c>
      <c r="DR519">
        <v>265.8293703703704</v>
      </c>
      <c r="DS519">
        <v>-24.76818148148149</v>
      </c>
      <c r="DT519">
        <v>414.6413703703704</v>
      </c>
      <c r="DU519">
        <v>437.8168148148148</v>
      </c>
      <c r="DV519">
        <v>4.823087037037038</v>
      </c>
      <c r="DW519">
        <v>430.1264074074075</v>
      </c>
      <c r="DX519">
        <v>17.56531851851852</v>
      </c>
      <c r="DY519">
        <v>2.029745555555555</v>
      </c>
      <c r="DZ519">
        <v>1.592481111111111</v>
      </c>
      <c r="EA519">
        <v>17.67831481481482</v>
      </c>
      <c r="EB519">
        <v>13.88624814814815</v>
      </c>
      <c r="EC519">
        <v>1500.009629629629</v>
      </c>
      <c r="ED519">
        <v>0.9729968888888889</v>
      </c>
      <c r="EE519">
        <v>0.02700291851851852</v>
      </c>
      <c r="EF519">
        <v>0</v>
      </c>
      <c r="EG519">
        <v>2.232474074074074</v>
      </c>
      <c r="EH519">
        <v>0</v>
      </c>
      <c r="EI519">
        <v>11855.09259259259</v>
      </c>
      <c r="EJ519">
        <v>12533.45185185185</v>
      </c>
      <c r="EK519">
        <v>41.5</v>
      </c>
      <c r="EL519">
        <v>43.16174074074073</v>
      </c>
      <c r="EM519">
        <v>42</v>
      </c>
      <c r="EN519">
        <v>42.3074074074074</v>
      </c>
      <c r="EO519">
        <v>40.81199999999999</v>
      </c>
      <c r="EP519">
        <v>1459.508518518518</v>
      </c>
      <c r="EQ519">
        <v>40.50111111111111</v>
      </c>
      <c r="ER519">
        <v>0</v>
      </c>
      <c r="ES519">
        <v>1662658504.7</v>
      </c>
      <c r="ET519">
        <v>0</v>
      </c>
      <c r="EU519">
        <v>2.2426</v>
      </c>
      <c r="EV519">
        <v>-0.6291076995317721</v>
      </c>
      <c r="EW519">
        <v>448.6923074661299</v>
      </c>
      <c r="EX519">
        <v>11858.692</v>
      </c>
      <c r="EY519">
        <v>15</v>
      </c>
      <c r="EZ519">
        <v>0</v>
      </c>
      <c r="FA519" t="s">
        <v>419</v>
      </c>
      <c r="FB519">
        <v>1662142938.1</v>
      </c>
      <c r="FC519">
        <v>1662142938.1</v>
      </c>
      <c r="FD519">
        <v>0</v>
      </c>
      <c r="FE519">
        <v>0.077</v>
      </c>
      <c r="FF519">
        <v>-0.133</v>
      </c>
      <c r="FG519">
        <v>-3.393</v>
      </c>
      <c r="FH519">
        <v>-0.24</v>
      </c>
      <c r="FI519">
        <v>419</v>
      </c>
      <c r="FJ519">
        <v>24</v>
      </c>
      <c r="FK519">
        <v>0.26</v>
      </c>
      <c r="FL519">
        <v>0.23</v>
      </c>
      <c r="FM519">
        <v>-21.9136525</v>
      </c>
      <c r="FN519">
        <v>-50.73881088180109</v>
      </c>
      <c r="FO519">
        <v>5.313246168680099</v>
      </c>
      <c r="FP519">
        <v>0</v>
      </c>
      <c r="FQ519">
        <v>2.278588235294118</v>
      </c>
      <c r="FR519">
        <v>-0.4105118429436601</v>
      </c>
      <c r="FS519">
        <v>0.2185675165100167</v>
      </c>
      <c r="FT519">
        <v>1</v>
      </c>
      <c r="FU519">
        <v>4.82030575</v>
      </c>
      <c r="FV519">
        <v>0.04894030018761558</v>
      </c>
      <c r="FW519">
        <v>0.004813387002672915</v>
      </c>
      <c r="FX519">
        <v>1</v>
      </c>
      <c r="FY519">
        <v>2</v>
      </c>
      <c r="FZ519">
        <v>3</v>
      </c>
      <c r="GA519" t="s">
        <v>420</v>
      </c>
      <c r="GB519">
        <v>2.97418</v>
      </c>
      <c r="GC519">
        <v>2.71569</v>
      </c>
      <c r="GD519">
        <v>0.0926461</v>
      </c>
      <c r="GE519">
        <v>0.09680660000000001</v>
      </c>
      <c r="GF519">
        <v>0.101135</v>
      </c>
      <c r="GG519">
        <v>0.0834488</v>
      </c>
      <c r="GH519">
        <v>28414.6</v>
      </c>
      <c r="GI519">
        <v>28423.9</v>
      </c>
      <c r="GJ519">
        <v>29150.5</v>
      </c>
      <c r="GK519">
        <v>29136</v>
      </c>
      <c r="GL519">
        <v>34746.8</v>
      </c>
      <c r="GM519">
        <v>35489</v>
      </c>
      <c r="GN519">
        <v>41083.9</v>
      </c>
      <c r="GO519">
        <v>41503.4</v>
      </c>
      <c r="GP519">
        <v>1.89035</v>
      </c>
      <c r="GQ519">
        <v>2.23612</v>
      </c>
      <c r="GR519">
        <v>-0.00630319</v>
      </c>
      <c r="GS519">
        <v>0</v>
      </c>
      <c r="GT519">
        <v>29.1418</v>
      </c>
      <c r="GU519">
        <v>999.9</v>
      </c>
      <c r="GV519">
        <v>36.3</v>
      </c>
      <c r="GW519">
        <v>37.1</v>
      </c>
      <c r="GX519">
        <v>25.3828</v>
      </c>
      <c r="GY519">
        <v>63.7366</v>
      </c>
      <c r="GZ519">
        <v>21.0256</v>
      </c>
      <c r="HA519">
        <v>2</v>
      </c>
      <c r="HB519">
        <v>0.523293</v>
      </c>
      <c r="HC519">
        <v>3.31043</v>
      </c>
      <c r="HD519">
        <v>20.3559</v>
      </c>
      <c r="HE519">
        <v>5.21729</v>
      </c>
      <c r="HF519">
        <v>12.0108</v>
      </c>
      <c r="HG519">
        <v>4.98675</v>
      </c>
      <c r="HH519">
        <v>3.2877</v>
      </c>
      <c r="HI519">
        <v>9999</v>
      </c>
      <c r="HJ519">
        <v>9999</v>
      </c>
      <c r="HK519">
        <v>9999</v>
      </c>
      <c r="HL519">
        <v>223</v>
      </c>
      <c r="HM519">
        <v>1.86752</v>
      </c>
      <c r="HN519">
        <v>1.8666</v>
      </c>
      <c r="HO519">
        <v>1.8659</v>
      </c>
      <c r="HP519">
        <v>1.86584</v>
      </c>
      <c r="HQ519">
        <v>1.86773</v>
      </c>
      <c r="HR519">
        <v>1.87012</v>
      </c>
      <c r="HS519">
        <v>1.86877</v>
      </c>
      <c r="HT519">
        <v>1.87026</v>
      </c>
      <c r="HU519">
        <v>0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-3.95</v>
      </c>
      <c r="II519">
        <v>-0.1471</v>
      </c>
      <c r="IJ519">
        <v>-2.516739542632623</v>
      </c>
      <c r="IK519">
        <v>-0.003475500162460642</v>
      </c>
      <c r="IL519">
        <v>1.125610701116577E-07</v>
      </c>
      <c r="IM519">
        <v>8.211969671259291E-12</v>
      </c>
      <c r="IN519">
        <v>-0.1937301274936507</v>
      </c>
      <c r="IO519">
        <v>-0.01384364534232655</v>
      </c>
      <c r="IP519">
        <v>0.00103161831321913</v>
      </c>
      <c r="IQ519">
        <v>-1.444183994753534E-05</v>
      </c>
      <c r="IR519">
        <v>3</v>
      </c>
      <c r="IS519">
        <v>2339</v>
      </c>
      <c r="IT519">
        <v>1</v>
      </c>
      <c r="IU519">
        <v>31</v>
      </c>
      <c r="IV519">
        <v>8592.799999999999</v>
      </c>
      <c r="IW519">
        <v>8592.799999999999</v>
      </c>
      <c r="IX519">
        <v>1.39771</v>
      </c>
      <c r="IY519">
        <v>2.25098</v>
      </c>
      <c r="IZ519">
        <v>1.94702</v>
      </c>
      <c r="JA519">
        <v>2.63062</v>
      </c>
      <c r="JB519">
        <v>2.19482</v>
      </c>
      <c r="JC519">
        <v>2.36328</v>
      </c>
      <c r="JD519">
        <v>40.8608</v>
      </c>
      <c r="JE519">
        <v>14.0883</v>
      </c>
      <c r="JF519">
        <v>18</v>
      </c>
      <c r="JG519">
        <v>535.668</v>
      </c>
      <c r="JH519">
        <v>771.8</v>
      </c>
      <c r="JI519">
        <v>24.9998</v>
      </c>
      <c r="JJ519">
        <v>33.8347</v>
      </c>
      <c r="JK519">
        <v>29.9998</v>
      </c>
      <c r="JL519">
        <v>33.7559</v>
      </c>
      <c r="JM519">
        <v>33.6477</v>
      </c>
      <c r="JN519">
        <v>27.9838</v>
      </c>
      <c r="JO519">
        <v>29.9565</v>
      </c>
      <c r="JP519">
        <v>0</v>
      </c>
      <c r="JQ519">
        <v>25</v>
      </c>
      <c r="JR519">
        <v>473.483</v>
      </c>
      <c r="JS519">
        <v>17.6092</v>
      </c>
      <c r="JT519">
        <v>99.71810000000001</v>
      </c>
      <c r="JU519">
        <v>99.69289999999999</v>
      </c>
    </row>
    <row r="520" spans="1:281">
      <c r="A520">
        <v>504</v>
      </c>
      <c r="B520">
        <v>1662658509.6</v>
      </c>
      <c r="C520">
        <v>7484</v>
      </c>
      <c r="D520" t="s">
        <v>1435</v>
      </c>
      <c r="E520" t="s">
        <v>1436</v>
      </c>
      <c r="F520">
        <v>5</v>
      </c>
      <c r="G520" t="s">
        <v>1380</v>
      </c>
      <c r="H520" t="s">
        <v>416</v>
      </c>
      <c r="I520">
        <v>1662658501.814285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462.6702515009966</v>
      </c>
      <c r="AK520">
        <v>434.4917757575759</v>
      </c>
      <c r="AL520">
        <v>2.440269724567794</v>
      </c>
      <c r="AM520">
        <v>64.66151262712441</v>
      </c>
      <c r="AN520">
        <f>(AP520 - AO520 + DI520*1E3/(8.314*(DK520+273.15)) * AR520/DH520 * AQ520) * DH520/(100*CV520) * 1000/(1000 - AP520)</f>
        <v>0</v>
      </c>
      <c r="AO520">
        <v>17.56366967052394</v>
      </c>
      <c r="AP520">
        <v>22.38971424148608</v>
      </c>
      <c r="AQ520">
        <v>-1.248090587420605E-05</v>
      </c>
      <c r="AR520">
        <v>93.92265074001138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1662658501.814285</v>
      </c>
      <c r="DB520">
        <v>410.8462500000001</v>
      </c>
      <c r="DC520">
        <v>441.4714285714286</v>
      </c>
      <c r="DD520">
        <v>22.38968214285714</v>
      </c>
      <c r="DE520">
        <v>17.56337857142857</v>
      </c>
      <c r="DF520">
        <v>414.7845714285714</v>
      </c>
      <c r="DG520">
        <v>22.53674285714285</v>
      </c>
      <c r="DH520">
        <v>500.0088571428572</v>
      </c>
      <c r="DI520">
        <v>90.66020714285715</v>
      </c>
      <c r="DJ520">
        <v>0.1000059321428571</v>
      </c>
      <c r="DK520">
        <v>29.12455357142857</v>
      </c>
      <c r="DL520">
        <v>29.04150357142857</v>
      </c>
      <c r="DM520">
        <v>999.9000000000002</v>
      </c>
      <c r="DN520">
        <v>0</v>
      </c>
      <c r="DO520">
        <v>0</v>
      </c>
      <c r="DP520">
        <v>10001.28214285714</v>
      </c>
      <c r="DQ520">
        <v>0</v>
      </c>
      <c r="DR520">
        <v>269.1837857142858</v>
      </c>
      <c r="DS520">
        <v>-30.62519285714285</v>
      </c>
      <c r="DT520">
        <v>420.2555714285714</v>
      </c>
      <c r="DU520">
        <v>449.36375</v>
      </c>
      <c r="DV520">
        <v>4.826305357142857</v>
      </c>
      <c r="DW520">
        <v>441.4714285714286</v>
      </c>
      <c r="DX520">
        <v>17.56337857142857</v>
      </c>
      <c r="DY520">
        <v>2.029852857142858</v>
      </c>
      <c r="DZ520">
        <v>1.592298214285714</v>
      </c>
      <c r="EA520">
        <v>17.67914642857143</v>
      </c>
      <c r="EB520">
        <v>13.88447857142857</v>
      </c>
      <c r="EC520">
        <v>1499.974642857143</v>
      </c>
      <c r="ED520">
        <v>0.9729983214285715</v>
      </c>
      <c r="EE520">
        <v>0.02700149285714286</v>
      </c>
      <c r="EF520">
        <v>0</v>
      </c>
      <c r="EG520">
        <v>2.319535714285714</v>
      </c>
      <c r="EH520">
        <v>0</v>
      </c>
      <c r="EI520">
        <v>11891</v>
      </c>
      <c r="EJ520">
        <v>12533.16428571429</v>
      </c>
      <c r="EK520">
        <v>41.5</v>
      </c>
      <c r="EL520">
        <v>43.17592857142855</v>
      </c>
      <c r="EM520">
        <v>42</v>
      </c>
      <c r="EN520">
        <v>42.30314285714285</v>
      </c>
      <c r="EO520">
        <v>40.81199999999999</v>
      </c>
      <c r="EP520">
        <v>1459.476428571428</v>
      </c>
      <c r="EQ520">
        <v>40.49821428571429</v>
      </c>
      <c r="ER520">
        <v>0</v>
      </c>
      <c r="ES520">
        <v>1662658509.5</v>
      </c>
      <c r="ET520">
        <v>0</v>
      </c>
      <c r="EU520">
        <v>2.31768</v>
      </c>
      <c r="EV520">
        <v>0.6180615337687742</v>
      </c>
      <c r="EW520">
        <v>333.3153840164663</v>
      </c>
      <c r="EX520">
        <v>11893.564</v>
      </c>
      <c r="EY520">
        <v>15</v>
      </c>
      <c r="EZ520">
        <v>0</v>
      </c>
      <c r="FA520" t="s">
        <v>419</v>
      </c>
      <c r="FB520">
        <v>1662142938.1</v>
      </c>
      <c r="FC520">
        <v>1662142938.1</v>
      </c>
      <c r="FD520">
        <v>0</v>
      </c>
      <c r="FE520">
        <v>0.077</v>
      </c>
      <c r="FF520">
        <v>-0.133</v>
      </c>
      <c r="FG520">
        <v>-3.393</v>
      </c>
      <c r="FH520">
        <v>-0.24</v>
      </c>
      <c r="FI520">
        <v>419</v>
      </c>
      <c r="FJ520">
        <v>24</v>
      </c>
      <c r="FK520">
        <v>0.26</v>
      </c>
      <c r="FL520">
        <v>0.23</v>
      </c>
      <c r="FM520">
        <v>-26.79530243902439</v>
      </c>
      <c r="FN520">
        <v>-73.20904599303137</v>
      </c>
      <c r="FO520">
        <v>7.28725486842001</v>
      </c>
      <c r="FP520">
        <v>0</v>
      </c>
      <c r="FQ520">
        <v>2.301632352941176</v>
      </c>
      <c r="FR520">
        <v>0.7235370462130276</v>
      </c>
      <c r="FS520">
        <v>0.2858373187266082</v>
      </c>
      <c r="FT520">
        <v>1</v>
      </c>
      <c r="FU520">
        <v>4.823989512195121</v>
      </c>
      <c r="FV520">
        <v>0.04260752613240865</v>
      </c>
      <c r="FW520">
        <v>0.00434946083074029</v>
      </c>
      <c r="FX520">
        <v>1</v>
      </c>
      <c r="FY520">
        <v>2</v>
      </c>
      <c r="FZ520">
        <v>3</v>
      </c>
      <c r="GA520" t="s">
        <v>420</v>
      </c>
      <c r="GB520">
        <v>2.97409</v>
      </c>
      <c r="GC520">
        <v>2.71569</v>
      </c>
      <c r="GD520">
        <v>0.09464110000000001</v>
      </c>
      <c r="GE520">
        <v>0.0993711</v>
      </c>
      <c r="GF520">
        <v>0.101133</v>
      </c>
      <c r="GG520">
        <v>0.08342860000000001</v>
      </c>
      <c r="GH520">
        <v>28352.1</v>
      </c>
      <c r="GI520">
        <v>28343.3</v>
      </c>
      <c r="GJ520">
        <v>29150.5</v>
      </c>
      <c r="GK520">
        <v>29136.2</v>
      </c>
      <c r="GL520">
        <v>34746.7</v>
      </c>
      <c r="GM520">
        <v>35489.7</v>
      </c>
      <c r="GN520">
        <v>41083.7</v>
      </c>
      <c r="GO520">
        <v>41503.2</v>
      </c>
      <c r="GP520">
        <v>1.89025</v>
      </c>
      <c r="GQ520">
        <v>2.23633</v>
      </c>
      <c r="GR520">
        <v>-0.00614673</v>
      </c>
      <c r="GS520">
        <v>0</v>
      </c>
      <c r="GT520">
        <v>29.1392</v>
      </c>
      <c r="GU520">
        <v>999.9</v>
      </c>
      <c r="GV520">
        <v>36.3</v>
      </c>
      <c r="GW520">
        <v>37.1</v>
      </c>
      <c r="GX520">
        <v>25.382</v>
      </c>
      <c r="GY520">
        <v>63.4766</v>
      </c>
      <c r="GZ520">
        <v>21.1058</v>
      </c>
      <c r="HA520">
        <v>2</v>
      </c>
      <c r="HB520">
        <v>0.523158</v>
      </c>
      <c r="HC520">
        <v>3.30801</v>
      </c>
      <c r="HD520">
        <v>20.3559</v>
      </c>
      <c r="HE520">
        <v>5.21609</v>
      </c>
      <c r="HF520">
        <v>12.0113</v>
      </c>
      <c r="HG520">
        <v>4.9863</v>
      </c>
      <c r="HH520">
        <v>3.2876</v>
      </c>
      <c r="HI520">
        <v>9999</v>
      </c>
      <c r="HJ520">
        <v>9999</v>
      </c>
      <c r="HK520">
        <v>9999</v>
      </c>
      <c r="HL520">
        <v>223</v>
      </c>
      <c r="HM520">
        <v>1.86752</v>
      </c>
      <c r="HN520">
        <v>1.8666</v>
      </c>
      <c r="HO520">
        <v>1.86591</v>
      </c>
      <c r="HP520">
        <v>1.86584</v>
      </c>
      <c r="HQ520">
        <v>1.86775</v>
      </c>
      <c r="HR520">
        <v>1.87012</v>
      </c>
      <c r="HS520">
        <v>1.86877</v>
      </c>
      <c r="HT520">
        <v>1.87027</v>
      </c>
      <c r="HU520">
        <v>0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-3.989</v>
      </c>
      <c r="II520">
        <v>-0.1471</v>
      </c>
      <c r="IJ520">
        <v>-2.516739542632623</v>
      </c>
      <c r="IK520">
        <v>-0.003475500162460642</v>
      </c>
      <c r="IL520">
        <v>1.125610701116577E-07</v>
      </c>
      <c r="IM520">
        <v>8.211969671259291E-12</v>
      </c>
      <c r="IN520">
        <v>-0.1937301274936507</v>
      </c>
      <c r="IO520">
        <v>-0.01384364534232655</v>
      </c>
      <c r="IP520">
        <v>0.00103161831321913</v>
      </c>
      <c r="IQ520">
        <v>-1.444183994753534E-05</v>
      </c>
      <c r="IR520">
        <v>3</v>
      </c>
      <c r="IS520">
        <v>2339</v>
      </c>
      <c r="IT520">
        <v>1</v>
      </c>
      <c r="IU520">
        <v>31</v>
      </c>
      <c r="IV520">
        <v>8592.9</v>
      </c>
      <c r="IW520">
        <v>8592.9</v>
      </c>
      <c r="IX520">
        <v>1.43555</v>
      </c>
      <c r="IY520">
        <v>2.24487</v>
      </c>
      <c r="IZ520">
        <v>1.94702</v>
      </c>
      <c r="JA520">
        <v>2.62573</v>
      </c>
      <c r="JB520">
        <v>2.19482</v>
      </c>
      <c r="JC520">
        <v>2.36328</v>
      </c>
      <c r="JD520">
        <v>40.8608</v>
      </c>
      <c r="JE520">
        <v>14.097</v>
      </c>
      <c r="JF520">
        <v>18</v>
      </c>
      <c r="JG520">
        <v>535.579</v>
      </c>
      <c r="JH520">
        <v>771.995</v>
      </c>
      <c r="JI520">
        <v>24.9996</v>
      </c>
      <c r="JJ520">
        <v>33.8323</v>
      </c>
      <c r="JK520">
        <v>29.9999</v>
      </c>
      <c r="JL520">
        <v>33.7535</v>
      </c>
      <c r="JM520">
        <v>33.6477</v>
      </c>
      <c r="JN520">
        <v>28.7451</v>
      </c>
      <c r="JO520">
        <v>29.9565</v>
      </c>
      <c r="JP520">
        <v>0</v>
      </c>
      <c r="JQ520">
        <v>25</v>
      </c>
      <c r="JR520">
        <v>493.529</v>
      </c>
      <c r="JS520">
        <v>17.6092</v>
      </c>
      <c r="JT520">
        <v>99.7178</v>
      </c>
      <c r="JU520">
        <v>99.693</v>
      </c>
    </row>
    <row r="521" spans="1:281">
      <c r="A521">
        <v>505</v>
      </c>
      <c r="B521">
        <v>1662658514.6</v>
      </c>
      <c r="C521">
        <v>7489</v>
      </c>
      <c r="D521" t="s">
        <v>1437</v>
      </c>
      <c r="E521" t="s">
        <v>1438</v>
      </c>
      <c r="F521">
        <v>5</v>
      </c>
      <c r="G521" t="s">
        <v>1380</v>
      </c>
      <c r="H521" t="s">
        <v>416</v>
      </c>
      <c r="I521">
        <v>1662658507.1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479.2209424545705</v>
      </c>
      <c r="AK521">
        <v>448.5273818181819</v>
      </c>
      <c r="AL521">
        <v>2.853470322251651</v>
      </c>
      <c r="AM521">
        <v>64.66151262712441</v>
      </c>
      <c r="AN521">
        <f>(AP521 - AO521 + DI521*1E3/(8.314*(DK521+273.15)) * AR521/DH521 * AQ521) * DH521/(100*CV521) * 1000/(1000 - AP521)</f>
        <v>0</v>
      </c>
      <c r="AO521">
        <v>17.55791223630545</v>
      </c>
      <c r="AP521">
        <v>22.39011186790506</v>
      </c>
      <c r="AQ521">
        <v>-3.5990736116853E-05</v>
      </c>
      <c r="AR521">
        <v>93.92265074001138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1662658507.1</v>
      </c>
      <c r="DB521">
        <v>420.8224074074075</v>
      </c>
      <c r="DC521">
        <v>457.1579259259259</v>
      </c>
      <c r="DD521">
        <v>22.39024074074074</v>
      </c>
      <c r="DE521">
        <v>17.56053703703704</v>
      </c>
      <c r="DF521">
        <v>424.7944814814815</v>
      </c>
      <c r="DG521">
        <v>22.5373</v>
      </c>
      <c r="DH521">
        <v>500.0056666666667</v>
      </c>
      <c r="DI521">
        <v>90.65978518518517</v>
      </c>
      <c r="DJ521">
        <v>0.1000216481481482</v>
      </c>
      <c r="DK521">
        <v>29.12130000000001</v>
      </c>
      <c r="DL521">
        <v>29.04023333333334</v>
      </c>
      <c r="DM521">
        <v>999.9000000000001</v>
      </c>
      <c r="DN521">
        <v>0</v>
      </c>
      <c r="DO521">
        <v>0</v>
      </c>
      <c r="DP521">
        <v>10002.92777777778</v>
      </c>
      <c r="DQ521">
        <v>0</v>
      </c>
      <c r="DR521">
        <v>270.7284814814815</v>
      </c>
      <c r="DS521">
        <v>-36.33552962962963</v>
      </c>
      <c r="DT521">
        <v>430.4603703703703</v>
      </c>
      <c r="DU521">
        <v>465.3293333333334</v>
      </c>
      <c r="DV521">
        <v>4.829703333333334</v>
      </c>
      <c r="DW521">
        <v>457.1579259259259</v>
      </c>
      <c r="DX521">
        <v>17.56053703703704</v>
      </c>
      <c r="DY521">
        <v>2.029894074074074</v>
      </c>
      <c r="DZ521">
        <v>1.592034074074074</v>
      </c>
      <c r="EA521">
        <v>17.67947037037037</v>
      </c>
      <c r="EB521">
        <v>13.88191481481482</v>
      </c>
      <c r="EC521">
        <v>1499.985555555555</v>
      </c>
      <c r="ED521">
        <v>0.972997037037037</v>
      </c>
      <c r="EE521">
        <v>0.02700274814814815</v>
      </c>
      <c r="EF521">
        <v>0</v>
      </c>
      <c r="EG521">
        <v>2.345351851851852</v>
      </c>
      <c r="EH521">
        <v>0</v>
      </c>
      <c r="EI521">
        <v>11931.28148148148</v>
      </c>
      <c r="EJ521">
        <v>12533.24074074074</v>
      </c>
      <c r="EK521">
        <v>41.5</v>
      </c>
      <c r="EL521">
        <v>43.18240740740739</v>
      </c>
      <c r="EM521">
        <v>42</v>
      </c>
      <c r="EN521">
        <v>42.28674074074073</v>
      </c>
      <c r="EO521">
        <v>40.81199999999999</v>
      </c>
      <c r="EP521">
        <v>1459.485185185185</v>
      </c>
      <c r="EQ521">
        <v>40.50037037037037</v>
      </c>
      <c r="ER521">
        <v>0</v>
      </c>
      <c r="ES521">
        <v>1662658514.9</v>
      </c>
      <c r="ET521">
        <v>0</v>
      </c>
      <c r="EU521">
        <v>2.309688461538462</v>
      </c>
      <c r="EV521">
        <v>-0.1114085455271015</v>
      </c>
      <c r="EW521">
        <v>606.8307694197599</v>
      </c>
      <c r="EX521">
        <v>11934.76153846154</v>
      </c>
      <c r="EY521">
        <v>15</v>
      </c>
      <c r="EZ521">
        <v>0</v>
      </c>
      <c r="FA521" t="s">
        <v>419</v>
      </c>
      <c r="FB521">
        <v>1662142938.1</v>
      </c>
      <c r="FC521">
        <v>1662142938.1</v>
      </c>
      <c r="FD521">
        <v>0</v>
      </c>
      <c r="FE521">
        <v>0.077</v>
      </c>
      <c r="FF521">
        <v>-0.133</v>
      </c>
      <c r="FG521">
        <v>-3.393</v>
      </c>
      <c r="FH521">
        <v>-0.24</v>
      </c>
      <c r="FI521">
        <v>419</v>
      </c>
      <c r="FJ521">
        <v>24</v>
      </c>
      <c r="FK521">
        <v>0.26</v>
      </c>
      <c r="FL521">
        <v>0.23</v>
      </c>
      <c r="FM521">
        <v>-32.20773170731707</v>
      </c>
      <c r="FN521">
        <v>-67.57980627177703</v>
      </c>
      <c r="FO521">
        <v>6.763344375036371</v>
      </c>
      <c r="FP521">
        <v>0</v>
      </c>
      <c r="FQ521">
        <v>2.289147058823529</v>
      </c>
      <c r="FR521">
        <v>0.4563636345461018</v>
      </c>
      <c r="FS521">
        <v>0.284063783470517</v>
      </c>
      <c r="FT521">
        <v>1</v>
      </c>
      <c r="FU521">
        <v>4.827245853658537</v>
      </c>
      <c r="FV521">
        <v>0.03908508710802456</v>
      </c>
      <c r="FW521">
        <v>0.004045007145587361</v>
      </c>
      <c r="FX521">
        <v>1</v>
      </c>
      <c r="FY521">
        <v>2</v>
      </c>
      <c r="FZ521">
        <v>3</v>
      </c>
      <c r="GA521" t="s">
        <v>420</v>
      </c>
      <c r="GB521">
        <v>2.97406</v>
      </c>
      <c r="GC521">
        <v>2.71568</v>
      </c>
      <c r="GD521">
        <v>0.0969531</v>
      </c>
      <c r="GE521">
        <v>0.101977</v>
      </c>
      <c r="GF521">
        <v>0.101134</v>
      </c>
      <c r="GG521">
        <v>0.08342960000000001</v>
      </c>
      <c r="GH521">
        <v>28279</v>
      </c>
      <c r="GI521">
        <v>28261.7</v>
      </c>
      <c r="GJ521">
        <v>29149.8</v>
      </c>
      <c r="GK521">
        <v>29136.7</v>
      </c>
      <c r="GL521">
        <v>34746</v>
      </c>
      <c r="GM521">
        <v>35490.5</v>
      </c>
      <c r="GN521">
        <v>41082.9</v>
      </c>
      <c r="GO521">
        <v>41504.1</v>
      </c>
      <c r="GP521">
        <v>1.89065</v>
      </c>
      <c r="GQ521">
        <v>2.23635</v>
      </c>
      <c r="GR521">
        <v>-0.00622869</v>
      </c>
      <c r="GS521">
        <v>0</v>
      </c>
      <c r="GT521">
        <v>29.1343</v>
      </c>
      <c r="GU521">
        <v>999.9</v>
      </c>
      <c r="GV521">
        <v>36.3</v>
      </c>
      <c r="GW521">
        <v>37.1</v>
      </c>
      <c r="GX521">
        <v>25.3816</v>
      </c>
      <c r="GY521">
        <v>63.5166</v>
      </c>
      <c r="GZ521">
        <v>21.1899</v>
      </c>
      <c r="HA521">
        <v>2</v>
      </c>
      <c r="HB521">
        <v>0.523087</v>
      </c>
      <c r="HC521">
        <v>3.29961</v>
      </c>
      <c r="HD521">
        <v>20.3564</v>
      </c>
      <c r="HE521">
        <v>5.21654</v>
      </c>
      <c r="HF521">
        <v>12.0113</v>
      </c>
      <c r="HG521">
        <v>4.98705</v>
      </c>
      <c r="HH521">
        <v>3.28753</v>
      </c>
      <c r="HI521">
        <v>9999</v>
      </c>
      <c r="HJ521">
        <v>9999</v>
      </c>
      <c r="HK521">
        <v>9999</v>
      </c>
      <c r="HL521">
        <v>223</v>
      </c>
      <c r="HM521">
        <v>1.86752</v>
      </c>
      <c r="HN521">
        <v>1.86661</v>
      </c>
      <c r="HO521">
        <v>1.86589</v>
      </c>
      <c r="HP521">
        <v>1.86584</v>
      </c>
      <c r="HQ521">
        <v>1.86773</v>
      </c>
      <c r="HR521">
        <v>1.87012</v>
      </c>
      <c r="HS521">
        <v>1.8688</v>
      </c>
      <c r="HT521">
        <v>1.87027</v>
      </c>
      <c r="HU521">
        <v>0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-4.037</v>
      </c>
      <c r="II521">
        <v>-0.147</v>
      </c>
      <c r="IJ521">
        <v>-2.516739542632623</v>
      </c>
      <c r="IK521">
        <v>-0.003475500162460642</v>
      </c>
      <c r="IL521">
        <v>1.125610701116577E-07</v>
      </c>
      <c r="IM521">
        <v>8.211969671259291E-12</v>
      </c>
      <c r="IN521">
        <v>-0.1937301274936507</v>
      </c>
      <c r="IO521">
        <v>-0.01384364534232655</v>
      </c>
      <c r="IP521">
        <v>0.00103161831321913</v>
      </c>
      <c r="IQ521">
        <v>-1.444183994753534E-05</v>
      </c>
      <c r="IR521">
        <v>3</v>
      </c>
      <c r="IS521">
        <v>2339</v>
      </c>
      <c r="IT521">
        <v>1</v>
      </c>
      <c r="IU521">
        <v>31</v>
      </c>
      <c r="IV521">
        <v>8592.9</v>
      </c>
      <c r="IW521">
        <v>8592.9</v>
      </c>
      <c r="IX521">
        <v>1.47827</v>
      </c>
      <c r="IY521">
        <v>2.23755</v>
      </c>
      <c r="IZ521">
        <v>1.94702</v>
      </c>
      <c r="JA521">
        <v>2.62695</v>
      </c>
      <c r="JB521">
        <v>2.19482</v>
      </c>
      <c r="JC521">
        <v>2.40356</v>
      </c>
      <c r="JD521">
        <v>40.8608</v>
      </c>
      <c r="JE521">
        <v>14.1058</v>
      </c>
      <c r="JF521">
        <v>18</v>
      </c>
      <c r="JG521">
        <v>535.853</v>
      </c>
      <c r="JH521">
        <v>772.019</v>
      </c>
      <c r="JI521">
        <v>24.9987</v>
      </c>
      <c r="JJ521">
        <v>33.8295</v>
      </c>
      <c r="JK521">
        <v>29.9998</v>
      </c>
      <c r="JL521">
        <v>33.7529</v>
      </c>
      <c r="JM521">
        <v>33.6477</v>
      </c>
      <c r="JN521">
        <v>29.5851</v>
      </c>
      <c r="JO521">
        <v>29.9565</v>
      </c>
      <c r="JP521">
        <v>0</v>
      </c>
      <c r="JQ521">
        <v>25</v>
      </c>
      <c r="JR521">
        <v>506.889</v>
      </c>
      <c r="JS521">
        <v>17.6092</v>
      </c>
      <c r="JT521">
        <v>99.7157</v>
      </c>
      <c r="JU521">
        <v>99.6949</v>
      </c>
    </row>
    <row r="522" spans="1:281">
      <c r="A522">
        <v>506</v>
      </c>
      <c r="B522">
        <v>1662658519.6</v>
      </c>
      <c r="C522">
        <v>7494</v>
      </c>
      <c r="D522" t="s">
        <v>1439</v>
      </c>
      <c r="E522" t="s">
        <v>1440</v>
      </c>
      <c r="F522">
        <v>5</v>
      </c>
      <c r="G522" t="s">
        <v>1380</v>
      </c>
      <c r="H522" t="s">
        <v>416</v>
      </c>
      <c r="I522">
        <v>1662658511.814285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496.0558656133247</v>
      </c>
      <c r="AK522">
        <v>463.8630606060604</v>
      </c>
      <c r="AL522">
        <v>3.091056539849017</v>
      </c>
      <c r="AM522">
        <v>64.66151262712441</v>
      </c>
      <c r="AN522">
        <f>(AP522 - AO522 + DI522*1E3/(8.314*(DK522+273.15)) * AR522/DH522 * AQ522) * DH522/(100*CV522) * 1000/(1000 - AP522)</f>
        <v>0</v>
      </c>
      <c r="AO522">
        <v>17.55752482546229</v>
      </c>
      <c r="AP522">
        <v>22.38731537667699</v>
      </c>
      <c r="AQ522">
        <v>2.194664628019395E-05</v>
      </c>
      <c r="AR522">
        <v>93.92265074001138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1662658511.814285</v>
      </c>
      <c r="DB522">
        <v>432.6665714285714</v>
      </c>
      <c r="DC522">
        <v>472.3471071428572</v>
      </c>
      <c r="DD522">
        <v>22.38938571428571</v>
      </c>
      <c r="DE522">
        <v>17.55821428571429</v>
      </c>
      <c r="DF522">
        <v>436.67875</v>
      </c>
      <c r="DG522">
        <v>22.53645357142858</v>
      </c>
      <c r="DH522">
        <v>499.9944642857143</v>
      </c>
      <c r="DI522">
        <v>90.65953214285715</v>
      </c>
      <c r="DJ522">
        <v>0.09996196428571427</v>
      </c>
      <c r="DK522">
        <v>29.11881428571428</v>
      </c>
      <c r="DL522">
        <v>29.0364</v>
      </c>
      <c r="DM522">
        <v>999.9000000000002</v>
      </c>
      <c r="DN522">
        <v>0</v>
      </c>
      <c r="DO522">
        <v>0</v>
      </c>
      <c r="DP522">
        <v>10006.16785714286</v>
      </c>
      <c r="DQ522">
        <v>0</v>
      </c>
      <c r="DR522">
        <v>271.7701071428571</v>
      </c>
      <c r="DS522">
        <v>-39.68046785714285</v>
      </c>
      <c r="DT522">
        <v>442.5754642857142</v>
      </c>
      <c r="DU522">
        <v>480.7888571428572</v>
      </c>
      <c r="DV522">
        <v>4.831176071428573</v>
      </c>
      <c r="DW522">
        <v>472.3471071428572</v>
      </c>
      <c r="DX522">
        <v>17.55821428571429</v>
      </c>
      <c r="DY522">
        <v>2.029812142857143</v>
      </c>
      <c r="DZ522">
        <v>1.591819642857143</v>
      </c>
      <c r="EA522">
        <v>17.67882142857143</v>
      </c>
      <c r="EB522">
        <v>13.87983928571429</v>
      </c>
      <c r="EC522">
        <v>1500.013571428571</v>
      </c>
      <c r="ED522">
        <v>0.972996142857143</v>
      </c>
      <c r="EE522">
        <v>0.02700361785714285</v>
      </c>
      <c r="EF522">
        <v>0</v>
      </c>
      <c r="EG522">
        <v>2.343917857142857</v>
      </c>
      <c r="EH522">
        <v>0</v>
      </c>
      <c r="EI522">
        <v>11985.57142857143</v>
      </c>
      <c r="EJ522">
        <v>12533.475</v>
      </c>
      <c r="EK522">
        <v>41.5</v>
      </c>
      <c r="EL522">
        <v>43.18699999999998</v>
      </c>
      <c r="EM522">
        <v>42</v>
      </c>
      <c r="EN522">
        <v>42.26992857142857</v>
      </c>
      <c r="EO522">
        <v>40.81199999999999</v>
      </c>
      <c r="EP522">
        <v>1459.51</v>
      </c>
      <c r="EQ522">
        <v>40.50321428571429</v>
      </c>
      <c r="ER522">
        <v>0</v>
      </c>
      <c r="ES522">
        <v>1662658519.7</v>
      </c>
      <c r="ET522">
        <v>0</v>
      </c>
      <c r="EU522">
        <v>2.338857692307692</v>
      </c>
      <c r="EV522">
        <v>-1.845220515416153</v>
      </c>
      <c r="EW522">
        <v>806.8683766719438</v>
      </c>
      <c r="EX522">
        <v>11989.95</v>
      </c>
      <c r="EY522">
        <v>15</v>
      </c>
      <c r="EZ522">
        <v>0</v>
      </c>
      <c r="FA522" t="s">
        <v>419</v>
      </c>
      <c r="FB522">
        <v>1662142938.1</v>
      </c>
      <c r="FC522">
        <v>1662142938.1</v>
      </c>
      <c r="FD522">
        <v>0</v>
      </c>
      <c r="FE522">
        <v>0.077</v>
      </c>
      <c r="FF522">
        <v>-0.133</v>
      </c>
      <c r="FG522">
        <v>-3.393</v>
      </c>
      <c r="FH522">
        <v>-0.24</v>
      </c>
      <c r="FI522">
        <v>419</v>
      </c>
      <c r="FJ522">
        <v>24</v>
      </c>
      <c r="FK522">
        <v>0.26</v>
      </c>
      <c r="FL522">
        <v>0.23</v>
      </c>
      <c r="FM522">
        <v>-37.6428625</v>
      </c>
      <c r="FN522">
        <v>-43.51782326454023</v>
      </c>
      <c r="FO522">
        <v>4.298016477497934</v>
      </c>
      <c r="FP522">
        <v>0</v>
      </c>
      <c r="FQ522">
        <v>2.292988235294117</v>
      </c>
      <c r="FR522">
        <v>-0.06660962253477139</v>
      </c>
      <c r="FS522">
        <v>0.28445188858648</v>
      </c>
      <c r="FT522">
        <v>1</v>
      </c>
      <c r="FU522">
        <v>4.83031</v>
      </c>
      <c r="FV522">
        <v>0.02154146341462869</v>
      </c>
      <c r="FW522">
        <v>0.002289634250267957</v>
      </c>
      <c r="FX522">
        <v>1</v>
      </c>
      <c r="FY522">
        <v>2</v>
      </c>
      <c r="FZ522">
        <v>3</v>
      </c>
      <c r="GA522" t="s">
        <v>420</v>
      </c>
      <c r="GB522">
        <v>2.97404</v>
      </c>
      <c r="GC522">
        <v>2.71568</v>
      </c>
      <c r="GD522">
        <v>0.09942090000000001</v>
      </c>
      <c r="GE522">
        <v>0.104586</v>
      </c>
      <c r="GF522">
        <v>0.101133</v>
      </c>
      <c r="GG522">
        <v>0.08341759999999999</v>
      </c>
      <c r="GH522">
        <v>28202.2</v>
      </c>
      <c r="GI522">
        <v>28179.6</v>
      </c>
      <c r="GJ522">
        <v>29150.4</v>
      </c>
      <c r="GK522">
        <v>29136.9</v>
      </c>
      <c r="GL522">
        <v>34746.6</v>
      </c>
      <c r="GM522">
        <v>35491.1</v>
      </c>
      <c r="GN522">
        <v>41083.5</v>
      </c>
      <c r="GO522">
        <v>41504.2</v>
      </c>
      <c r="GP522">
        <v>1.89035</v>
      </c>
      <c r="GQ522">
        <v>2.23645</v>
      </c>
      <c r="GR522">
        <v>-0.00566989</v>
      </c>
      <c r="GS522">
        <v>0</v>
      </c>
      <c r="GT522">
        <v>29.1299</v>
      </c>
      <c r="GU522">
        <v>999.9</v>
      </c>
      <c r="GV522">
        <v>36.3</v>
      </c>
      <c r="GW522">
        <v>37.1</v>
      </c>
      <c r="GX522">
        <v>25.3806</v>
      </c>
      <c r="GY522">
        <v>63.4066</v>
      </c>
      <c r="GZ522">
        <v>21.0136</v>
      </c>
      <c r="HA522">
        <v>2</v>
      </c>
      <c r="HB522">
        <v>0.5225030000000001</v>
      </c>
      <c r="HC522">
        <v>3.29476</v>
      </c>
      <c r="HD522">
        <v>20.3566</v>
      </c>
      <c r="HE522">
        <v>5.21609</v>
      </c>
      <c r="HF522">
        <v>12.0113</v>
      </c>
      <c r="HG522">
        <v>4.98675</v>
      </c>
      <c r="HH522">
        <v>3.28758</v>
      </c>
      <c r="HI522">
        <v>9999</v>
      </c>
      <c r="HJ522">
        <v>9999</v>
      </c>
      <c r="HK522">
        <v>9999</v>
      </c>
      <c r="HL522">
        <v>223</v>
      </c>
      <c r="HM522">
        <v>1.86752</v>
      </c>
      <c r="HN522">
        <v>1.86659</v>
      </c>
      <c r="HO522">
        <v>1.86588</v>
      </c>
      <c r="HP522">
        <v>1.86584</v>
      </c>
      <c r="HQ522">
        <v>1.86772</v>
      </c>
      <c r="HR522">
        <v>1.87012</v>
      </c>
      <c r="HS522">
        <v>1.86884</v>
      </c>
      <c r="HT522">
        <v>1.87027</v>
      </c>
      <c r="HU522">
        <v>0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-4.087</v>
      </c>
      <c r="II522">
        <v>-0.1471</v>
      </c>
      <c r="IJ522">
        <v>-2.516739542632623</v>
      </c>
      <c r="IK522">
        <v>-0.003475500162460642</v>
      </c>
      <c r="IL522">
        <v>1.125610701116577E-07</v>
      </c>
      <c r="IM522">
        <v>8.211969671259291E-12</v>
      </c>
      <c r="IN522">
        <v>-0.1937301274936507</v>
      </c>
      <c r="IO522">
        <v>-0.01384364534232655</v>
      </c>
      <c r="IP522">
        <v>0.00103161831321913</v>
      </c>
      <c r="IQ522">
        <v>-1.444183994753534E-05</v>
      </c>
      <c r="IR522">
        <v>3</v>
      </c>
      <c r="IS522">
        <v>2339</v>
      </c>
      <c r="IT522">
        <v>1</v>
      </c>
      <c r="IU522">
        <v>31</v>
      </c>
      <c r="IV522">
        <v>8593</v>
      </c>
      <c r="IW522">
        <v>8593</v>
      </c>
      <c r="IX522">
        <v>1.51611</v>
      </c>
      <c r="IY522">
        <v>2.25098</v>
      </c>
      <c r="IZ522">
        <v>1.94702</v>
      </c>
      <c r="JA522">
        <v>2.62695</v>
      </c>
      <c r="JB522">
        <v>2.19482</v>
      </c>
      <c r="JC522">
        <v>2.35474</v>
      </c>
      <c r="JD522">
        <v>40.8608</v>
      </c>
      <c r="JE522">
        <v>14.097</v>
      </c>
      <c r="JF522">
        <v>18</v>
      </c>
      <c r="JG522">
        <v>535.644</v>
      </c>
      <c r="JH522">
        <v>772.117</v>
      </c>
      <c r="JI522">
        <v>24.9989</v>
      </c>
      <c r="JJ522">
        <v>33.8264</v>
      </c>
      <c r="JK522">
        <v>29.9998</v>
      </c>
      <c r="JL522">
        <v>33.7529</v>
      </c>
      <c r="JM522">
        <v>33.6477</v>
      </c>
      <c r="JN522">
        <v>30.3516</v>
      </c>
      <c r="JO522">
        <v>29.9565</v>
      </c>
      <c r="JP522">
        <v>0</v>
      </c>
      <c r="JQ522">
        <v>25</v>
      </c>
      <c r="JR522">
        <v>526.9349999999999</v>
      </c>
      <c r="JS522">
        <v>17.6092</v>
      </c>
      <c r="JT522">
        <v>99.7174</v>
      </c>
      <c r="JU522">
        <v>99.6953</v>
      </c>
    </row>
    <row r="523" spans="1:281">
      <c r="A523">
        <v>507</v>
      </c>
      <c r="B523">
        <v>1662658524.6</v>
      </c>
      <c r="C523">
        <v>7499</v>
      </c>
      <c r="D523" t="s">
        <v>1441</v>
      </c>
      <c r="E523" t="s">
        <v>1442</v>
      </c>
      <c r="F523">
        <v>5</v>
      </c>
      <c r="G523" t="s">
        <v>1380</v>
      </c>
      <c r="H523" t="s">
        <v>416</v>
      </c>
      <c r="I523">
        <v>1662658517.1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513.176071451195</v>
      </c>
      <c r="AK523">
        <v>479.7966060606061</v>
      </c>
      <c r="AL523">
        <v>3.203897331700335</v>
      </c>
      <c r="AM523">
        <v>64.66151262712441</v>
      </c>
      <c r="AN523">
        <f>(AP523 - AO523 + DI523*1E3/(8.314*(DK523+273.15)) * AR523/DH523 * AQ523) * DH523/(100*CV523) * 1000/(1000 - AP523)</f>
        <v>0</v>
      </c>
      <c r="AO523">
        <v>17.55487049407714</v>
      </c>
      <c r="AP523">
        <v>22.39277791537667</v>
      </c>
      <c r="AQ523">
        <v>3.665664385054857E-06</v>
      </c>
      <c r="AR523">
        <v>93.92265074001138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1662658517.1</v>
      </c>
      <c r="DB523">
        <v>447.6752962962964</v>
      </c>
      <c r="DC523">
        <v>489.8457037037037</v>
      </c>
      <c r="DD523">
        <v>22.38962592592593</v>
      </c>
      <c r="DE523">
        <v>17.55574814814815</v>
      </c>
      <c r="DF523">
        <v>451.7382222222222</v>
      </c>
      <c r="DG523">
        <v>22.53668888888889</v>
      </c>
      <c r="DH523">
        <v>499.9944074074074</v>
      </c>
      <c r="DI523">
        <v>90.65984074074075</v>
      </c>
      <c r="DJ523">
        <v>0.09999879629629629</v>
      </c>
      <c r="DK523">
        <v>29.11987777777778</v>
      </c>
      <c r="DL523">
        <v>29.03805555555556</v>
      </c>
      <c r="DM523">
        <v>999.9000000000001</v>
      </c>
      <c r="DN523">
        <v>0</v>
      </c>
      <c r="DO523">
        <v>0</v>
      </c>
      <c r="DP523">
        <v>10003.43740740741</v>
      </c>
      <c r="DQ523">
        <v>0</v>
      </c>
      <c r="DR523">
        <v>271.643074074074</v>
      </c>
      <c r="DS523">
        <v>-42.17037407407407</v>
      </c>
      <c r="DT523">
        <v>457.9281111111111</v>
      </c>
      <c r="DU523">
        <v>498.599037037037</v>
      </c>
      <c r="DV523">
        <v>4.83388148148148</v>
      </c>
      <c r="DW523">
        <v>489.8457037037037</v>
      </c>
      <c r="DX523">
        <v>17.55574814814815</v>
      </c>
      <c r="DY523">
        <v>2.02984</v>
      </c>
      <c r="DZ523">
        <v>1.591601111111111</v>
      </c>
      <c r="EA523">
        <v>17.67905185185185</v>
      </c>
      <c r="EB523">
        <v>13.87772962962963</v>
      </c>
      <c r="EC523">
        <v>1500.038888888889</v>
      </c>
      <c r="ED523">
        <v>0.9729944074074075</v>
      </c>
      <c r="EE523">
        <v>0.02700531851851851</v>
      </c>
      <c r="EF523">
        <v>0</v>
      </c>
      <c r="EG523">
        <v>2.305885185185185</v>
      </c>
      <c r="EH523">
        <v>0</v>
      </c>
      <c r="EI523">
        <v>12055.17407407408</v>
      </c>
      <c r="EJ523">
        <v>12533.67777777778</v>
      </c>
      <c r="EK523">
        <v>41.5</v>
      </c>
      <c r="EL523">
        <v>43.18699999999998</v>
      </c>
      <c r="EM523">
        <v>42</v>
      </c>
      <c r="EN523">
        <v>42.25459259259259</v>
      </c>
      <c r="EO523">
        <v>40.81199999999999</v>
      </c>
      <c r="EP523">
        <v>1459.532222222222</v>
      </c>
      <c r="EQ523">
        <v>40.5062962962963</v>
      </c>
      <c r="ER523">
        <v>0</v>
      </c>
      <c r="ES523">
        <v>1662658524.5</v>
      </c>
      <c r="ET523">
        <v>0</v>
      </c>
      <c r="EU523">
        <v>2.280673076923077</v>
      </c>
      <c r="EV523">
        <v>0.7308546987168022</v>
      </c>
      <c r="EW523">
        <v>814.1299135280884</v>
      </c>
      <c r="EX523">
        <v>12052.81153846154</v>
      </c>
      <c r="EY523">
        <v>15</v>
      </c>
      <c r="EZ523">
        <v>0</v>
      </c>
      <c r="FA523" t="s">
        <v>419</v>
      </c>
      <c r="FB523">
        <v>1662142938.1</v>
      </c>
      <c r="FC523">
        <v>1662142938.1</v>
      </c>
      <c r="FD523">
        <v>0</v>
      </c>
      <c r="FE523">
        <v>0.077</v>
      </c>
      <c r="FF523">
        <v>-0.133</v>
      </c>
      <c r="FG523">
        <v>-3.393</v>
      </c>
      <c r="FH523">
        <v>-0.24</v>
      </c>
      <c r="FI523">
        <v>419</v>
      </c>
      <c r="FJ523">
        <v>24</v>
      </c>
      <c r="FK523">
        <v>0.26</v>
      </c>
      <c r="FL523">
        <v>0.23</v>
      </c>
      <c r="FM523">
        <v>-40.2219225</v>
      </c>
      <c r="FN523">
        <v>-30.46400037523443</v>
      </c>
      <c r="FO523">
        <v>3.005164587047396</v>
      </c>
      <c r="FP523">
        <v>0</v>
      </c>
      <c r="FQ523">
        <v>2.31529705882353</v>
      </c>
      <c r="FR523">
        <v>-0.3923162722902247</v>
      </c>
      <c r="FS523">
        <v>0.2742159963211634</v>
      </c>
      <c r="FT523">
        <v>1</v>
      </c>
      <c r="FU523">
        <v>4.832121000000001</v>
      </c>
      <c r="FV523">
        <v>0.02803812382737856</v>
      </c>
      <c r="FW523">
        <v>0.002932319730179537</v>
      </c>
      <c r="FX523">
        <v>1</v>
      </c>
      <c r="FY523">
        <v>2</v>
      </c>
      <c r="FZ523">
        <v>3</v>
      </c>
      <c r="GA523" t="s">
        <v>420</v>
      </c>
      <c r="GB523">
        <v>2.97392</v>
      </c>
      <c r="GC523">
        <v>2.7156</v>
      </c>
      <c r="GD523">
        <v>0.101942</v>
      </c>
      <c r="GE523">
        <v>0.107153</v>
      </c>
      <c r="GF523">
        <v>0.101142</v>
      </c>
      <c r="GG523">
        <v>0.083416</v>
      </c>
      <c r="GH523">
        <v>28122.9</v>
      </c>
      <c r="GI523">
        <v>28098.6</v>
      </c>
      <c r="GJ523">
        <v>29150.2</v>
      </c>
      <c r="GK523">
        <v>29136.7</v>
      </c>
      <c r="GL523">
        <v>34745.9</v>
      </c>
      <c r="GM523">
        <v>35491.1</v>
      </c>
      <c r="GN523">
        <v>41083.1</v>
      </c>
      <c r="GO523">
        <v>41504.1</v>
      </c>
      <c r="GP523">
        <v>1.89023</v>
      </c>
      <c r="GQ523">
        <v>2.2365</v>
      </c>
      <c r="GR523">
        <v>-0.00489503</v>
      </c>
      <c r="GS523">
        <v>0</v>
      </c>
      <c r="GT523">
        <v>29.1268</v>
      </c>
      <c r="GU523">
        <v>999.9</v>
      </c>
      <c r="GV523">
        <v>36.3</v>
      </c>
      <c r="GW523">
        <v>37.1</v>
      </c>
      <c r="GX523">
        <v>25.3833</v>
      </c>
      <c r="GY523">
        <v>63.5966</v>
      </c>
      <c r="GZ523">
        <v>21.1979</v>
      </c>
      <c r="HA523">
        <v>2</v>
      </c>
      <c r="HB523">
        <v>0.522558</v>
      </c>
      <c r="HC523">
        <v>3.29414</v>
      </c>
      <c r="HD523">
        <v>20.3565</v>
      </c>
      <c r="HE523">
        <v>5.21594</v>
      </c>
      <c r="HF523">
        <v>12.011</v>
      </c>
      <c r="HG523">
        <v>4.9872</v>
      </c>
      <c r="HH523">
        <v>3.28748</v>
      </c>
      <c r="HI523">
        <v>9999</v>
      </c>
      <c r="HJ523">
        <v>9999</v>
      </c>
      <c r="HK523">
        <v>9999</v>
      </c>
      <c r="HL523">
        <v>223.1</v>
      </c>
      <c r="HM523">
        <v>1.86752</v>
      </c>
      <c r="HN523">
        <v>1.8666</v>
      </c>
      <c r="HO523">
        <v>1.86588</v>
      </c>
      <c r="HP523">
        <v>1.86584</v>
      </c>
      <c r="HQ523">
        <v>1.86769</v>
      </c>
      <c r="HR523">
        <v>1.87012</v>
      </c>
      <c r="HS523">
        <v>1.86885</v>
      </c>
      <c r="HT523">
        <v>1.87027</v>
      </c>
      <c r="HU523">
        <v>0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-4.141</v>
      </c>
      <c r="II523">
        <v>-0.147</v>
      </c>
      <c r="IJ523">
        <v>-2.516739542632623</v>
      </c>
      <c r="IK523">
        <v>-0.003475500162460642</v>
      </c>
      <c r="IL523">
        <v>1.125610701116577E-07</v>
      </c>
      <c r="IM523">
        <v>8.211969671259291E-12</v>
      </c>
      <c r="IN523">
        <v>-0.1937301274936507</v>
      </c>
      <c r="IO523">
        <v>-0.01384364534232655</v>
      </c>
      <c r="IP523">
        <v>0.00103161831321913</v>
      </c>
      <c r="IQ523">
        <v>-1.444183994753534E-05</v>
      </c>
      <c r="IR523">
        <v>3</v>
      </c>
      <c r="IS523">
        <v>2339</v>
      </c>
      <c r="IT523">
        <v>1</v>
      </c>
      <c r="IU523">
        <v>31</v>
      </c>
      <c r="IV523">
        <v>8593.1</v>
      </c>
      <c r="IW523">
        <v>8593.1</v>
      </c>
      <c r="IX523">
        <v>1.55762</v>
      </c>
      <c r="IY523">
        <v>2.23511</v>
      </c>
      <c r="IZ523">
        <v>1.9458</v>
      </c>
      <c r="JA523">
        <v>2.63062</v>
      </c>
      <c r="JB523">
        <v>2.19482</v>
      </c>
      <c r="JC523">
        <v>2.39624</v>
      </c>
      <c r="JD523">
        <v>40.8608</v>
      </c>
      <c r="JE523">
        <v>14.1058</v>
      </c>
      <c r="JF523">
        <v>18</v>
      </c>
      <c r="JG523">
        <v>535.557</v>
      </c>
      <c r="JH523">
        <v>772.1660000000001</v>
      </c>
      <c r="JI523">
        <v>24.9995</v>
      </c>
      <c r="JJ523">
        <v>33.8248</v>
      </c>
      <c r="JK523">
        <v>29.9999</v>
      </c>
      <c r="JL523">
        <v>33.7529</v>
      </c>
      <c r="JM523">
        <v>33.6477</v>
      </c>
      <c r="JN523">
        <v>31.1864</v>
      </c>
      <c r="JO523">
        <v>29.9565</v>
      </c>
      <c r="JP523">
        <v>0</v>
      </c>
      <c r="JQ523">
        <v>25</v>
      </c>
      <c r="JR523">
        <v>540.292</v>
      </c>
      <c r="JS523">
        <v>17.6092</v>
      </c>
      <c r="JT523">
        <v>99.71639999999999</v>
      </c>
      <c r="JU523">
        <v>99.6948</v>
      </c>
    </row>
    <row r="524" spans="1:281">
      <c r="A524">
        <v>508</v>
      </c>
      <c r="B524">
        <v>1662658529.6</v>
      </c>
      <c r="C524">
        <v>7504</v>
      </c>
      <c r="D524" t="s">
        <v>1443</v>
      </c>
      <c r="E524" t="s">
        <v>1444</v>
      </c>
      <c r="F524">
        <v>5</v>
      </c>
      <c r="G524" t="s">
        <v>1380</v>
      </c>
      <c r="H524" t="s">
        <v>416</v>
      </c>
      <c r="I524">
        <v>1662658521.814285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530.2901745743528</v>
      </c>
      <c r="AK524">
        <v>496.0714363636365</v>
      </c>
      <c r="AL524">
        <v>3.262198305180484</v>
      </c>
      <c r="AM524">
        <v>64.66151262712441</v>
      </c>
      <c r="AN524">
        <f>(AP524 - AO524 + DI524*1E3/(8.314*(DK524+273.15)) * AR524/DH524 * AQ524) * DH524/(100*CV524) * 1000/(1000 - AP524)</f>
        <v>0</v>
      </c>
      <c r="AO524">
        <v>17.55375135863486</v>
      </c>
      <c r="AP524">
        <v>22.39230257997936</v>
      </c>
      <c r="AQ524">
        <v>-1.578760756400633E-06</v>
      </c>
      <c r="AR524">
        <v>93.92265074001138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1662658521.814285</v>
      </c>
      <c r="DB524">
        <v>462.045</v>
      </c>
      <c r="DC524">
        <v>505.6226071428571</v>
      </c>
      <c r="DD524">
        <v>22.39042142857143</v>
      </c>
      <c r="DE524">
        <v>17.55438571428571</v>
      </c>
      <c r="DF524">
        <v>466.1565357142857</v>
      </c>
      <c r="DG524">
        <v>22.53747142857143</v>
      </c>
      <c r="DH524">
        <v>500.0032857142857</v>
      </c>
      <c r="DI524">
        <v>90.65981785714284</v>
      </c>
      <c r="DJ524">
        <v>0.09999155357142857</v>
      </c>
      <c r="DK524">
        <v>29.123425</v>
      </c>
      <c r="DL524">
        <v>29.03902857142857</v>
      </c>
      <c r="DM524">
        <v>999.9000000000002</v>
      </c>
      <c r="DN524">
        <v>0</v>
      </c>
      <c r="DO524">
        <v>0</v>
      </c>
      <c r="DP524">
        <v>10001.97428571429</v>
      </c>
      <c r="DQ524">
        <v>0</v>
      </c>
      <c r="DR524">
        <v>270.5489642857143</v>
      </c>
      <c r="DS524">
        <v>-43.57753214285714</v>
      </c>
      <c r="DT524">
        <v>472.6274285714285</v>
      </c>
      <c r="DU524">
        <v>514.6570714285714</v>
      </c>
      <c r="DV524">
        <v>4.836038214285715</v>
      </c>
      <c r="DW524">
        <v>505.6226071428571</v>
      </c>
      <c r="DX524">
        <v>17.55438571428571</v>
      </c>
      <c r="DY524">
        <v>2.029911428571428</v>
      </c>
      <c r="DZ524">
        <v>1.591476785714286</v>
      </c>
      <c r="EA524">
        <v>17.67960357142857</v>
      </c>
      <c r="EB524">
        <v>13.87653214285714</v>
      </c>
      <c r="EC524">
        <v>1500.053571428571</v>
      </c>
      <c r="ED524">
        <v>0.9729941428571429</v>
      </c>
      <c r="EE524">
        <v>0.02700557142857142</v>
      </c>
      <c r="EF524">
        <v>0</v>
      </c>
      <c r="EG524">
        <v>2.298157142857143</v>
      </c>
      <c r="EH524">
        <v>0</v>
      </c>
      <c r="EI524">
        <v>12122.58571428571</v>
      </c>
      <c r="EJ524">
        <v>12533.8</v>
      </c>
      <c r="EK524">
        <v>41.5</v>
      </c>
      <c r="EL524">
        <v>43.18699999999998</v>
      </c>
      <c r="EM524">
        <v>42</v>
      </c>
      <c r="EN524">
        <v>42.25664285714286</v>
      </c>
      <c r="EO524">
        <v>40.81199999999999</v>
      </c>
      <c r="EP524">
        <v>1459.546071428571</v>
      </c>
      <c r="EQ524">
        <v>40.50678571428572</v>
      </c>
      <c r="ER524">
        <v>0</v>
      </c>
      <c r="ES524">
        <v>1662658529.9</v>
      </c>
      <c r="ET524">
        <v>0</v>
      </c>
      <c r="EU524">
        <v>2.307724</v>
      </c>
      <c r="EV524">
        <v>0.06742307462074348</v>
      </c>
      <c r="EW524">
        <v>853.2538449396031</v>
      </c>
      <c r="EX524">
        <v>12133.784</v>
      </c>
      <c r="EY524">
        <v>15</v>
      </c>
      <c r="EZ524">
        <v>0</v>
      </c>
      <c r="FA524" t="s">
        <v>419</v>
      </c>
      <c r="FB524">
        <v>1662142938.1</v>
      </c>
      <c r="FC524">
        <v>1662142938.1</v>
      </c>
      <c r="FD524">
        <v>0</v>
      </c>
      <c r="FE524">
        <v>0.077</v>
      </c>
      <c r="FF524">
        <v>-0.133</v>
      </c>
      <c r="FG524">
        <v>-3.393</v>
      </c>
      <c r="FH524">
        <v>-0.24</v>
      </c>
      <c r="FI524">
        <v>419</v>
      </c>
      <c r="FJ524">
        <v>24</v>
      </c>
      <c r="FK524">
        <v>0.26</v>
      </c>
      <c r="FL524">
        <v>0.23</v>
      </c>
      <c r="FM524">
        <v>-42.7419225</v>
      </c>
      <c r="FN524">
        <v>-18.31803489681048</v>
      </c>
      <c r="FO524">
        <v>1.795673351070219</v>
      </c>
      <c r="FP524">
        <v>0</v>
      </c>
      <c r="FQ524">
        <v>2.283567647058824</v>
      </c>
      <c r="FR524">
        <v>0.3023575231510707</v>
      </c>
      <c r="FS524">
        <v>0.1884608958044211</v>
      </c>
      <c r="FT524">
        <v>1</v>
      </c>
      <c r="FU524">
        <v>4.8350575</v>
      </c>
      <c r="FV524">
        <v>0.02948577861161503</v>
      </c>
      <c r="FW524">
        <v>0.003036356986587689</v>
      </c>
      <c r="FX524">
        <v>1</v>
      </c>
      <c r="FY524">
        <v>2</v>
      </c>
      <c r="FZ524">
        <v>3</v>
      </c>
      <c r="GA524" t="s">
        <v>420</v>
      </c>
      <c r="GB524">
        <v>2.97428</v>
      </c>
      <c r="GC524">
        <v>2.71556</v>
      </c>
      <c r="GD524">
        <v>0.104464</v>
      </c>
      <c r="GE524">
        <v>0.109667</v>
      </c>
      <c r="GF524">
        <v>0.101145</v>
      </c>
      <c r="GG524">
        <v>0.0834091</v>
      </c>
      <c r="GH524">
        <v>28043.7</v>
      </c>
      <c r="GI524">
        <v>28019.3</v>
      </c>
      <c r="GJ524">
        <v>29149.9</v>
      </c>
      <c r="GK524">
        <v>29136.6</v>
      </c>
      <c r="GL524">
        <v>34745.8</v>
      </c>
      <c r="GM524">
        <v>35491.4</v>
      </c>
      <c r="GN524">
        <v>41083.1</v>
      </c>
      <c r="GO524">
        <v>41504</v>
      </c>
      <c r="GP524">
        <v>1.89062</v>
      </c>
      <c r="GQ524">
        <v>2.2365</v>
      </c>
      <c r="GR524">
        <v>-0.00516698</v>
      </c>
      <c r="GS524">
        <v>0</v>
      </c>
      <c r="GT524">
        <v>29.1273</v>
      </c>
      <c r="GU524">
        <v>999.9</v>
      </c>
      <c r="GV524">
        <v>36.3</v>
      </c>
      <c r="GW524">
        <v>37.2</v>
      </c>
      <c r="GX524">
        <v>25.5217</v>
      </c>
      <c r="GY524">
        <v>63.4266</v>
      </c>
      <c r="GZ524">
        <v>20.9575</v>
      </c>
      <c r="HA524">
        <v>2</v>
      </c>
      <c r="HB524">
        <v>0.52236</v>
      </c>
      <c r="HC524">
        <v>3.29431</v>
      </c>
      <c r="HD524">
        <v>20.3565</v>
      </c>
      <c r="HE524">
        <v>5.21594</v>
      </c>
      <c r="HF524">
        <v>12.0108</v>
      </c>
      <c r="HG524">
        <v>4.9866</v>
      </c>
      <c r="HH524">
        <v>3.28753</v>
      </c>
      <c r="HI524">
        <v>9999</v>
      </c>
      <c r="HJ524">
        <v>9999</v>
      </c>
      <c r="HK524">
        <v>9999</v>
      </c>
      <c r="HL524">
        <v>223.1</v>
      </c>
      <c r="HM524">
        <v>1.86752</v>
      </c>
      <c r="HN524">
        <v>1.8666</v>
      </c>
      <c r="HO524">
        <v>1.86591</v>
      </c>
      <c r="HP524">
        <v>1.86584</v>
      </c>
      <c r="HQ524">
        <v>1.86773</v>
      </c>
      <c r="HR524">
        <v>1.87012</v>
      </c>
      <c r="HS524">
        <v>1.8688</v>
      </c>
      <c r="HT524">
        <v>1.87027</v>
      </c>
      <c r="HU524">
        <v>0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-4.194</v>
      </c>
      <c r="II524">
        <v>-0.147</v>
      </c>
      <c r="IJ524">
        <v>-2.516739542632623</v>
      </c>
      <c r="IK524">
        <v>-0.003475500162460642</v>
      </c>
      <c r="IL524">
        <v>1.125610701116577E-07</v>
      </c>
      <c r="IM524">
        <v>8.211969671259291E-12</v>
      </c>
      <c r="IN524">
        <v>-0.1937301274936507</v>
      </c>
      <c r="IO524">
        <v>-0.01384364534232655</v>
      </c>
      <c r="IP524">
        <v>0.00103161831321913</v>
      </c>
      <c r="IQ524">
        <v>-1.444183994753534E-05</v>
      </c>
      <c r="IR524">
        <v>3</v>
      </c>
      <c r="IS524">
        <v>2339</v>
      </c>
      <c r="IT524">
        <v>1</v>
      </c>
      <c r="IU524">
        <v>31</v>
      </c>
      <c r="IV524">
        <v>8593.200000000001</v>
      </c>
      <c r="IW524">
        <v>8593.200000000001</v>
      </c>
      <c r="IX524">
        <v>1.59668</v>
      </c>
      <c r="IY524">
        <v>2.23999</v>
      </c>
      <c r="IZ524">
        <v>1.94702</v>
      </c>
      <c r="JA524">
        <v>2.62695</v>
      </c>
      <c r="JB524">
        <v>2.19482</v>
      </c>
      <c r="JC524">
        <v>2.40601</v>
      </c>
      <c r="JD524">
        <v>40.8608</v>
      </c>
      <c r="JE524">
        <v>14.1058</v>
      </c>
      <c r="JF524">
        <v>18</v>
      </c>
      <c r="JG524">
        <v>535.835</v>
      </c>
      <c r="JH524">
        <v>772.202</v>
      </c>
      <c r="JI524">
        <v>24.9998</v>
      </c>
      <c r="JJ524">
        <v>33.8235</v>
      </c>
      <c r="JK524">
        <v>29.9999</v>
      </c>
      <c r="JL524">
        <v>33.7529</v>
      </c>
      <c r="JM524">
        <v>33.6507</v>
      </c>
      <c r="JN524">
        <v>31.9466</v>
      </c>
      <c r="JO524">
        <v>29.9565</v>
      </c>
      <c r="JP524">
        <v>0</v>
      </c>
      <c r="JQ524">
        <v>25</v>
      </c>
      <c r="JR524">
        <v>560.327</v>
      </c>
      <c r="JS524">
        <v>17.6092</v>
      </c>
      <c r="JT524">
        <v>99.7161</v>
      </c>
      <c r="JU524">
        <v>99.6947</v>
      </c>
    </row>
    <row r="525" spans="1:281">
      <c r="A525">
        <v>509</v>
      </c>
      <c r="B525">
        <v>1662658534.6</v>
      </c>
      <c r="C525">
        <v>7509</v>
      </c>
      <c r="D525" t="s">
        <v>1445</v>
      </c>
      <c r="E525" t="s">
        <v>1446</v>
      </c>
      <c r="F525">
        <v>5</v>
      </c>
      <c r="G525" t="s">
        <v>1380</v>
      </c>
      <c r="H525" t="s">
        <v>416</v>
      </c>
      <c r="I525">
        <v>1662658527.1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547.3107746793481</v>
      </c>
      <c r="AK525">
        <v>512.4537151515149</v>
      </c>
      <c r="AL525">
        <v>3.280293652650715</v>
      </c>
      <c r="AM525">
        <v>64.66151262712441</v>
      </c>
      <c r="AN525">
        <f>(AP525 - AO525 + DI525*1E3/(8.314*(DK525+273.15)) * AR525/DH525 * AQ525) * DH525/(100*CV525) * 1000/(1000 - AP525)</f>
        <v>0</v>
      </c>
      <c r="AO525">
        <v>17.55215289462077</v>
      </c>
      <c r="AP525">
        <v>22.39110299277605</v>
      </c>
      <c r="AQ525">
        <v>4.469163619559199E-05</v>
      </c>
      <c r="AR525">
        <v>93.92265074001138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1662658527.1</v>
      </c>
      <c r="DB525">
        <v>478.6315925925926</v>
      </c>
      <c r="DC525">
        <v>523.3738888888889</v>
      </c>
      <c r="DD525">
        <v>22.39179999999999</v>
      </c>
      <c r="DE525">
        <v>17.55290740740741</v>
      </c>
      <c r="DF525">
        <v>482.7991481481482</v>
      </c>
      <c r="DG525">
        <v>22.53884074074074</v>
      </c>
      <c r="DH525">
        <v>500.0087407407407</v>
      </c>
      <c r="DI525">
        <v>90.65982962962961</v>
      </c>
      <c r="DJ525">
        <v>0.1000130148148148</v>
      </c>
      <c r="DK525">
        <v>29.12667037037037</v>
      </c>
      <c r="DL525">
        <v>29.04442962962963</v>
      </c>
      <c r="DM525">
        <v>999.9000000000001</v>
      </c>
      <c r="DN525">
        <v>0</v>
      </c>
      <c r="DO525">
        <v>0</v>
      </c>
      <c r="DP525">
        <v>10000.84740740741</v>
      </c>
      <c r="DQ525">
        <v>0</v>
      </c>
      <c r="DR525">
        <v>269.3597777777778</v>
      </c>
      <c r="DS525">
        <v>-44.74224444444444</v>
      </c>
      <c r="DT525">
        <v>489.5945925925927</v>
      </c>
      <c r="DU525">
        <v>532.7247407407408</v>
      </c>
      <c r="DV525">
        <v>4.838897777777778</v>
      </c>
      <c r="DW525">
        <v>523.3738888888889</v>
      </c>
      <c r="DX525">
        <v>17.55290740740741</v>
      </c>
      <c r="DY525">
        <v>2.030036666666666</v>
      </c>
      <c r="DZ525">
        <v>1.591342592592593</v>
      </c>
      <c r="EA525">
        <v>17.68058148148148</v>
      </c>
      <c r="EB525">
        <v>13.87522962962963</v>
      </c>
      <c r="EC525">
        <v>1500.031851851852</v>
      </c>
      <c r="ED525">
        <v>0.9729961111111111</v>
      </c>
      <c r="EE525">
        <v>0.02700364074074074</v>
      </c>
      <c r="EF525">
        <v>0</v>
      </c>
      <c r="EG525">
        <v>2.31987037037037</v>
      </c>
      <c r="EH525">
        <v>0</v>
      </c>
      <c r="EI525">
        <v>12199.91111111111</v>
      </c>
      <c r="EJ525">
        <v>12533.62962962963</v>
      </c>
      <c r="EK525">
        <v>41.5</v>
      </c>
      <c r="EL525">
        <v>43.18699999999998</v>
      </c>
      <c r="EM525">
        <v>42</v>
      </c>
      <c r="EN525">
        <v>42.27066666666666</v>
      </c>
      <c r="EO525">
        <v>40.81199999999999</v>
      </c>
      <c r="EP525">
        <v>1459.529259259259</v>
      </c>
      <c r="EQ525">
        <v>40.50222222222222</v>
      </c>
      <c r="ER525">
        <v>0</v>
      </c>
      <c r="ES525">
        <v>1662658534.7</v>
      </c>
      <c r="ET525">
        <v>0</v>
      </c>
      <c r="EU525">
        <v>2.327624</v>
      </c>
      <c r="EV525">
        <v>-0.502838459540638</v>
      </c>
      <c r="EW525">
        <v>958.3230769114774</v>
      </c>
      <c r="EX525">
        <v>12204.476</v>
      </c>
      <c r="EY525">
        <v>15</v>
      </c>
      <c r="EZ525">
        <v>0</v>
      </c>
      <c r="FA525" t="s">
        <v>419</v>
      </c>
      <c r="FB525">
        <v>1662142938.1</v>
      </c>
      <c r="FC525">
        <v>1662142938.1</v>
      </c>
      <c r="FD525">
        <v>0</v>
      </c>
      <c r="FE525">
        <v>0.077</v>
      </c>
      <c r="FF525">
        <v>-0.133</v>
      </c>
      <c r="FG525">
        <v>-3.393</v>
      </c>
      <c r="FH525">
        <v>-0.24</v>
      </c>
      <c r="FI525">
        <v>419</v>
      </c>
      <c r="FJ525">
        <v>24</v>
      </c>
      <c r="FK525">
        <v>0.26</v>
      </c>
      <c r="FL525">
        <v>0.23</v>
      </c>
      <c r="FM525">
        <v>-43.8491225</v>
      </c>
      <c r="FN525">
        <v>-13.83360112570351</v>
      </c>
      <c r="FO525">
        <v>1.350692596871601</v>
      </c>
      <c r="FP525">
        <v>0</v>
      </c>
      <c r="FQ525">
        <v>2.298967647058824</v>
      </c>
      <c r="FR525">
        <v>0.3036501141117767</v>
      </c>
      <c r="FS525">
        <v>0.2037027703767663</v>
      </c>
      <c r="FT525">
        <v>1</v>
      </c>
      <c r="FU525">
        <v>4.8368615</v>
      </c>
      <c r="FV525">
        <v>0.03253801125703216</v>
      </c>
      <c r="FW525">
        <v>0.003308115437828636</v>
      </c>
      <c r="FX525">
        <v>1</v>
      </c>
      <c r="FY525">
        <v>2</v>
      </c>
      <c r="FZ525">
        <v>3</v>
      </c>
      <c r="GA525" t="s">
        <v>420</v>
      </c>
      <c r="GB525">
        <v>2.97414</v>
      </c>
      <c r="GC525">
        <v>2.71562</v>
      </c>
      <c r="GD525">
        <v>0.106969</v>
      </c>
      <c r="GE525">
        <v>0.112176</v>
      </c>
      <c r="GF525">
        <v>0.101138</v>
      </c>
      <c r="GG525">
        <v>0.08340160000000001</v>
      </c>
      <c r="GH525">
        <v>27966</v>
      </c>
      <c r="GI525">
        <v>27940.5</v>
      </c>
      <c r="GJ525">
        <v>29150.8</v>
      </c>
      <c r="GK525">
        <v>29136.9</v>
      </c>
      <c r="GL525">
        <v>34747.1</v>
      </c>
      <c r="GM525">
        <v>35491.9</v>
      </c>
      <c r="GN525">
        <v>41084.1</v>
      </c>
      <c r="GO525">
        <v>41504.3</v>
      </c>
      <c r="GP525">
        <v>1.89048</v>
      </c>
      <c r="GQ525">
        <v>2.2366</v>
      </c>
      <c r="GR525">
        <v>-0.00495464</v>
      </c>
      <c r="GS525">
        <v>0</v>
      </c>
      <c r="GT525">
        <v>29.1292</v>
      </c>
      <c r="GU525">
        <v>999.9</v>
      </c>
      <c r="GV525">
        <v>36.3</v>
      </c>
      <c r="GW525">
        <v>37.2</v>
      </c>
      <c r="GX525">
        <v>25.5213</v>
      </c>
      <c r="GY525">
        <v>63.4066</v>
      </c>
      <c r="GZ525">
        <v>21.0497</v>
      </c>
      <c r="HA525">
        <v>2</v>
      </c>
      <c r="HB525">
        <v>0.52205</v>
      </c>
      <c r="HC525">
        <v>3.29831</v>
      </c>
      <c r="HD525">
        <v>20.3563</v>
      </c>
      <c r="HE525">
        <v>5.21624</v>
      </c>
      <c r="HF525">
        <v>12.0108</v>
      </c>
      <c r="HG525">
        <v>4.9869</v>
      </c>
      <c r="HH525">
        <v>3.28753</v>
      </c>
      <c r="HI525">
        <v>9999</v>
      </c>
      <c r="HJ525">
        <v>9999</v>
      </c>
      <c r="HK525">
        <v>9999</v>
      </c>
      <c r="HL525">
        <v>223.1</v>
      </c>
      <c r="HM525">
        <v>1.86752</v>
      </c>
      <c r="HN525">
        <v>1.8666</v>
      </c>
      <c r="HO525">
        <v>1.86588</v>
      </c>
      <c r="HP525">
        <v>1.86584</v>
      </c>
      <c r="HQ525">
        <v>1.8677</v>
      </c>
      <c r="HR525">
        <v>1.87012</v>
      </c>
      <c r="HS525">
        <v>1.8688</v>
      </c>
      <c r="HT525">
        <v>1.87026</v>
      </c>
      <c r="HU525">
        <v>0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-4.248</v>
      </c>
      <c r="II525">
        <v>-0.147</v>
      </c>
      <c r="IJ525">
        <v>-2.516739542632623</v>
      </c>
      <c r="IK525">
        <v>-0.003475500162460642</v>
      </c>
      <c r="IL525">
        <v>1.125610701116577E-07</v>
      </c>
      <c r="IM525">
        <v>8.211969671259291E-12</v>
      </c>
      <c r="IN525">
        <v>-0.1937301274936507</v>
      </c>
      <c r="IO525">
        <v>-0.01384364534232655</v>
      </c>
      <c r="IP525">
        <v>0.00103161831321913</v>
      </c>
      <c r="IQ525">
        <v>-1.444183994753534E-05</v>
      </c>
      <c r="IR525">
        <v>3</v>
      </c>
      <c r="IS525">
        <v>2339</v>
      </c>
      <c r="IT525">
        <v>1</v>
      </c>
      <c r="IU525">
        <v>31</v>
      </c>
      <c r="IV525">
        <v>8593.299999999999</v>
      </c>
      <c r="IW525">
        <v>8593.299999999999</v>
      </c>
      <c r="IX525">
        <v>1.63696</v>
      </c>
      <c r="IY525">
        <v>2.23389</v>
      </c>
      <c r="IZ525">
        <v>1.94702</v>
      </c>
      <c r="JA525">
        <v>2.63062</v>
      </c>
      <c r="JB525">
        <v>2.19482</v>
      </c>
      <c r="JC525">
        <v>2.39502</v>
      </c>
      <c r="JD525">
        <v>40.8608</v>
      </c>
      <c r="JE525">
        <v>14.1058</v>
      </c>
      <c r="JF525">
        <v>18</v>
      </c>
      <c r="JG525">
        <v>535.731</v>
      </c>
      <c r="JH525">
        <v>772.3</v>
      </c>
      <c r="JI525">
        <v>25.0005</v>
      </c>
      <c r="JJ525">
        <v>33.8225</v>
      </c>
      <c r="JK525">
        <v>30</v>
      </c>
      <c r="JL525">
        <v>33.7529</v>
      </c>
      <c r="JM525">
        <v>33.6507</v>
      </c>
      <c r="JN525">
        <v>32.7702</v>
      </c>
      <c r="JO525">
        <v>29.9565</v>
      </c>
      <c r="JP525">
        <v>0</v>
      </c>
      <c r="JQ525">
        <v>25</v>
      </c>
      <c r="JR525">
        <v>573.6849999999999</v>
      </c>
      <c r="JS525">
        <v>17.6092</v>
      </c>
      <c r="JT525">
        <v>99.7188</v>
      </c>
      <c r="JU525">
        <v>99.69540000000001</v>
      </c>
    </row>
    <row r="526" spans="1:281">
      <c r="A526">
        <v>510</v>
      </c>
      <c r="B526">
        <v>1662658539.6</v>
      </c>
      <c r="C526">
        <v>7514</v>
      </c>
      <c r="D526" t="s">
        <v>1447</v>
      </c>
      <c r="E526" t="s">
        <v>1448</v>
      </c>
      <c r="F526">
        <v>5</v>
      </c>
      <c r="G526" t="s">
        <v>1380</v>
      </c>
      <c r="H526" t="s">
        <v>416</v>
      </c>
      <c r="I526">
        <v>1662658531.814285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564.4906011758405</v>
      </c>
      <c r="AK526">
        <v>528.9161151515149</v>
      </c>
      <c r="AL526">
        <v>3.286458706281879</v>
      </c>
      <c r="AM526">
        <v>64.66151262712441</v>
      </c>
      <c r="AN526">
        <f>(AP526 - AO526 + DI526*1E3/(8.314*(DK526+273.15)) * AR526/DH526 * AQ526) * DH526/(100*CV526) * 1000/(1000 - AP526)</f>
        <v>0</v>
      </c>
      <c r="AO526">
        <v>17.55076437640317</v>
      </c>
      <c r="AP526">
        <v>22.39051228070175</v>
      </c>
      <c r="AQ526">
        <v>-1.663770734892102E-05</v>
      </c>
      <c r="AR526">
        <v>93.92265074001138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1662658531.814285</v>
      </c>
      <c r="DB526">
        <v>493.6823214285715</v>
      </c>
      <c r="DC526">
        <v>539.2213571428571</v>
      </c>
      <c r="DD526">
        <v>22.39177857142857</v>
      </c>
      <c r="DE526">
        <v>17.551225</v>
      </c>
      <c r="DF526">
        <v>497.9006428571429</v>
      </c>
      <c r="DG526">
        <v>22.538825</v>
      </c>
      <c r="DH526">
        <v>500.0089642857142</v>
      </c>
      <c r="DI526">
        <v>90.65952142857144</v>
      </c>
      <c r="DJ526">
        <v>0.09998828214285715</v>
      </c>
      <c r="DK526">
        <v>29.12824285714286</v>
      </c>
      <c r="DL526">
        <v>29.04385357142857</v>
      </c>
      <c r="DM526">
        <v>999.9000000000002</v>
      </c>
      <c r="DN526">
        <v>0</v>
      </c>
      <c r="DO526">
        <v>0</v>
      </c>
      <c r="DP526">
        <v>9998.984642857144</v>
      </c>
      <c r="DQ526">
        <v>0</v>
      </c>
      <c r="DR526">
        <v>268.9478928571428</v>
      </c>
      <c r="DS526">
        <v>-45.53895714285715</v>
      </c>
      <c r="DT526">
        <v>504.9899642857144</v>
      </c>
      <c r="DU526">
        <v>548.8542857142858</v>
      </c>
      <c r="DV526">
        <v>4.840554285714286</v>
      </c>
      <c r="DW526">
        <v>539.2213571428571</v>
      </c>
      <c r="DX526">
        <v>17.551225</v>
      </c>
      <c r="DY526">
        <v>2.030027857142857</v>
      </c>
      <c r="DZ526">
        <v>1.591185357142857</v>
      </c>
      <c r="EA526">
        <v>17.68051428571428</v>
      </c>
      <c r="EB526">
        <v>13.87370357142857</v>
      </c>
      <c r="EC526">
        <v>1500.028928571429</v>
      </c>
      <c r="ED526">
        <v>0.9729954285714287</v>
      </c>
      <c r="EE526">
        <v>0.02700432857142857</v>
      </c>
      <c r="EF526">
        <v>0</v>
      </c>
      <c r="EG526">
        <v>2.314053571428571</v>
      </c>
      <c r="EH526">
        <v>0</v>
      </c>
      <c r="EI526">
        <v>12274.76428571429</v>
      </c>
      <c r="EJ526">
        <v>12533.60714285714</v>
      </c>
      <c r="EK526">
        <v>41.5</v>
      </c>
      <c r="EL526">
        <v>43.18699999999998</v>
      </c>
      <c r="EM526">
        <v>42</v>
      </c>
      <c r="EN526">
        <v>42.281</v>
      </c>
      <c r="EO526">
        <v>40.81199999999999</v>
      </c>
      <c r="EP526">
        <v>1459.525</v>
      </c>
      <c r="EQ526">
        <v>40.50357142857143</v>
      </c>
      <c r="ER526">
        <v>0</v>
      </c>
      <c r="ES526">
        <v>1662658540.1</v>
      </c>
      <c r="ET526">
        <v>0</v>
      </c>
      <c r="EU526">
        <v>2.32425</v>
      </c>
      <c r="EV526">
        <v>0.07480684022821109</v>
      </c>
      <c r="EW526">
        <v>957.5829060023339</v>
      </c>
      <c r="EX526">
        <v>12285.74230769231</v>
      </c>
      <c r="EY526">
        <v>15</v>
      </c>
      <c r="EZ526">
        <v>0</v>
      </c>
      <c r="FA526" t="s">
        <v>419</v>
      </c>
      <c r="FB526">
        <v>1662142938.1</v>
      </c>
      <c r="FC526">
        <v>1662142938.1</v>
      </c>
      <c r="FD526">
        <v>0</v>
      </c>
      <c r="FE526">
        <v>0.077</v>
      </c>
      <c r="FF526">
        <v>-0.133</v>
      </c>
      <c r="FG526">
        <v>-3.393</v>
      </c>
      <c r="FH526">
        <v>-0.24</v>
      </c>
      <c r="FI526">
        <v>419</v>
      </c>
      <c r="FJ526">
        <v>24</v>
      </c>
      <c r="FK526">
        <v>0.26</v>
      </c>
      <c r="FL526">
        <v>0.23</v>
      </c>
      <c r="FM526">
        <v>-45.098645</v>
      </c>
      <c r="FN526">
        <v>-10.24432345215755</v>
      </c>
      <c r="FO526">
        <v>0.9893337869369471</v>
      </c>
      <c r="FP526">
        <v>0</v>
      </c>
      <c r="FQ526">
        <v>2.320073529411765</v>
      </c>
      <c r="FR526">
        <v>0.06299007071386448</v>
      </c>
      <c r="FS526">
        <v>0.1845155139481319</v>
      </c>
      <c r="FT526">
        <v>1</v>
      </c>
      <c r="FU526">
        <v>4.83969175</v>
      </c>
      <c r="FV526">
        <v>0.0213384990619272</v>
      </c>
      <c r="FW526">
        <v>0.002233417658544908</v>
      </c>
      <c r="FX526">
        <v>1</v>
      </c>
      <c r="FY526">
        <v>2</v>
      </c>
      <c r="FZ526">
        <v>3</v>
      </c>
      <c r="GA526" t="s">
        <v>420</v>
      </c>
      <c r="GB526">
        <v>2.9741</v>
      </c>
      <c r="GC526">
        <v>2.71552</v>
      </c>
      <c r="GD526">
        <v>0.109445</v>
      </c>
      <c r="GE526">
        <v>0.114629</v>
      </c>
      <c r="GF526">
        <v>0.101135</v>
      </c>
      <c r="GG526">
        <v>0.0833962</v>
      </c>
      <c r="GH526">
        <v>27888</v>
      </c>
      <c r="GI526">
        <v>27863.2</v>
      </c>
      <c r="GJ526">
        <v>29150.5</v>
      </c>
      <c r="GK526">
        <v>29136.8</v>
      </c>
      <c r="GL526">
        <v>34747</v>
      </c>
      <c r="GM526">
        <v>35492.1</v>
      </c>
      <c r="GN526">
        <v>41083.9</v>
      </c>
      <c r="GO526">
        <v>41504.3</v>
      </c>
      <c r="GP526">
        <v>1.89065</v>
      </c>
      <c r="GQ526">
        <v>2.23668</v>
      </c>
      <c r="GR526">
        <v>-0.00553578</v>
      </c>
      <c r="GS526">
        <v>0</v>
      </c>
      <c r="GT526">
        <v>29.1317</v>
      </c>
      <c r="GU526">
        <v>999.9</v>
      </c>
      <c r="GV526">
        <v>36.3</v>
      </c>
      <c r="GW526">
        <v>37.2</v>
      </c>
      <c r="GX526">
        <v>25.5219</v>
      </c>
      <c r="GY526">
        <v>63.4466</v>
      </c>
      <c r="GZ526">
        <v>20.9615</v>
      </c>
      <c r="HA526">
        <v>2</v>
      </c>
      <c r="HB526">
        <v>0.522172</v>
      </c>
      <c r="HC526">
        <v>3.29804</v>
      </c>
      <c r="HD526">
        <v>20.3561</v>
      </c>
      <c r="HE526">
        <v>5.21684</v>
      </c>
      <c r="HF526">
        <v>12.0111</v>
      </c>
      <c r="HG526">
        <v>4.98745</v>
      </c>
      <c r="HH526">
        <v>3.28768</v>
      </c>
      <c r="HI526">
        <v>9999</v>
      </c>
      <c r="HJ526">
        <v>9999</v>
      </c>
      <c r="HK526">
        <v>9999</v>
      </c>
      <c r="HL526">
        <v>223.1</v>
      </c>
      <c r="HM526">
        <v>1.86752</v>
      </c>
      <c r="HN526">
        <v>1.8666</v>
      </c>
      <c r="HO526">
        <v>1.8659</v>
      </c>
      <c r="HP526">
        <v>1.86584</v>
      </c>
      <c r="HQ526">
        <v>1.86774</v>
      </c>
      <c r="HR526">
        <v>1.87012</v>
      </c>
      <c r="HS526">
        <v>1.8688</v>
      </c>
      <c r="HT526">
        <v>1.87027</v>
      </c>
      <c r="HU526">
        <v>0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-4.303</v>
      </c>
      <c r="II526">
        <v>-0.1471</v>
      </c>
      <c r="IJ526">
        <v>-2.516739542632623</v>
      </c>
      <c r="IK526">
        <v>-0.003475500162460642</v>
      </c>
      <c r="IL526">
        <v>1.125610701116577E-07</v>
      </c>
      <c r="IM526">
        <v>8.211969671259291E-12</v>
      </c>
      <c r="IN526">
        <v>-0.1937301274936507</v>
      </c>
      <c r="IO526">
        <v>-0.01384364534232655</v>
      </c>
      <c r="IP526">
        <v>0.00103161831321913</v>
      </c>
      <c r="IQ526">
        <v>-1.444183994753534E-05</v>
      </c>
      <c r="IR526">
        <v>3</v>
      </c>
      <c r="IS526">
        <v>2339</v>
      </c>
      <c r="IT526">
        <v>1</v>
      </c>
      <c r="IU526">
        <v>31</v>
      </c>
      <c r="IV526">
        <v>8593.4</v>
      </c>
      <c r="IW526">
        <v>8593.4</v>
      </c>
      <c r="IX526">
        <v>1.6748</v>
      </c>
      <c r="IY526">
        <v>2.24243</v>
      </c>
      <c r="IZ526">
        <v>1.94702</v>
      </c>
      <c r="JA526">
        <v>2.62695</v>
      </c>
      <c r="JB526">
        <v>2.19482</v>
      </c>
      <c r="JC526">
        <v>2.40845</v>
      </c>
      <c r="JD526">
        <v>40.8608</v>
      </c>
      <c r="JE526">
        <v>14.097</v>
      </c>
      <c r="JF526">
        <v>18</v>
      </c>
      <c r="JG526">
        <v>535.853</v>
      </c>
      <c r="JH526">
        <v>772.373</v>
      </c>
      <c r="JI526">
        <v>24.9999</v>
      </c>
      <c r="JJ526">
        <v>33.8204</v>
      </c>
      <c r="JK526">
        <v>30.0001</v>
      </c>
      <c r="JL526">
        <v>33.7529</v>
      </c>
      <c r="JM526">
        <v>33.6507</v>
      </c>
      <c r="JN526">
        <v>33.5178</v>
      </c>
      <c r="JO526">
        <v>29.9565</v>
      </c>
      <c r="JP526">
        <v>0</v>
      </c>
      <c r="JQ526">
        <v>25</v>
      </c>
      <c r="JR526">
        <v>593.721</v>
      </c>
      <c r="JS526">
        <v>17.6092</v>
      </c>
      <c r="JT526">
        <v>99.718</v>
      </c>
      <c r="JU526">
        <v>99.6953</v>
      </c>
    </row>
    <row r="527" spans="1:281">
      <c r="A527">
        <v>511</v>
      </c>
      <c r="B527">
        <v>1662658544.6</v>
      </c>
      <c r="C527">
        <v>7519</v>
      </c>
      <c r="D527" t="s">
        <v>1449</v>
      </c>
      <c r="E527" t="s">
        <v>1450</v>
      </c>
      <c r="F527">
        <v>5</v>
      </c>
      <c r="G527" t="s">
        <v>1380</v>
      </c>
      <c r="H527" t="s">
        <v>416</v>
      </c>
      <c r="I527">
        <v>1662658537.1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581.6501431517809</v>
      </c>
      <c r="AK527">
        <v>545.5787393939394</v>
      </c>
      <c r="AL527">
        <v>3.342947237204561</v>
      </c>
      <c r="AM527">
        <v>64.66151262712441</v>
      </c>
      <c r="AN527">
        <f>(AP527 - AO527 + DI527*1E3/(8.314*(DK527+273.15)) * AR527/DH527 * AQ527) * DH527/(100*CV527) * 1000/(1000 - AP527)</f>
        <v>0</v>
      </c>
      <c r="AO527">
        <v>17.54810715461899</v>
      </c>
      <c r="AP527">
        <v>22.38532930856553</v>
      </c>
      <c r="AQ527">
        <v>-5.094347808439062E-06</v>
      </c>
      <c r="AR527">
        <v>93.92265074001138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1662658537.1</v>
      </c>
      <c r="DB527">
        <v>510.6794074074073</v>
      </c>
      <c r="DC527">
        <v>557.0158888888889</v>
      </c>
      <c r="DD527">
        <v>22.39034814814815</v>
      </c>
      <c r="DE527">
        <v>17.54951111111111</v>
      </c>
      <c r="DF527">
        <v>514.9549629629629</v>
      </c>
      <c r="DG527">
        <v>22.53741851851851</v>
      </c>
      <c r="DH527">
        <v>499.9878888888889</v>
      </c>
      <c r="DI527">
        <v>90.65924074074074</v>
      </c>
      <c r="DJ527">
        <v>0.09997926296296294</v>
      </c>
      <c r="DK527">
        <v>29.12825185185186</v>
      </c>
      <c r="DL527">
        <v>29.04596666666667</v>
      </c>
      <c r="DM527">
        <v>999.9000000000001</v>
      </c>
      <c r="DN527">
        <v>0</v>
      </c>
      <c r="DO527">
        <v>0</v>
      </c>
      <c r="DP527">
        <v>9995.852592592593</v>
      </c>
      <c r="DQ527">
        <v>0</v>
      </c>
      <c r="DR527">
        <v>268.4419629629629</v>
      </c>
      <c r="DS527">
        <v>-46.33643703703703</v>
      </c>
      <c r="DT527">
        <v>522.3754814814815</v>
      </c>
      <c r="DU527">
        <v>566.9657407407407</v>
      </c>
      <c r="DV527">
        <v>4.840843333333334</v>
      </c>
      <c r="DW527">
        <v>557.0158888888889</v>
      </c>
      <c r="DX527">
        <v>17.54951111111111</v>
      </c>
      <c r="DY527">
        <v>2.029891851851852</v>
      </c>
      <c r="DZ527">
        <v>1.591025185185185</v>
      </c>
      <c r="EA527">
        <v>17.67944814814815</v>
      </c>
      <c r="EB527">
        <v>13.87214814814815</v>
      </c>
      <c r="EC527">
        <v>1499.994074074074</v>
      </c>
      <c r="ED527">
        <v>0.9729981851851853</v>
      </c>
      <c r="EE527">
        <v>0.02700162962962963</v>
      </c>
      <c r="EF527">
        <v>0</v>
      </c>
      <c r="EG527">
        <v>2.318244444444444</v>
      </c>
      <c r="EH527">
        <v>0</v>
      </c>
      <c r="EI527">
        <v>12358.86666666666</v>
      </c>
      <c r="EJ527">
        <v>12533.33703703704</v>
      </c>
      <c r="EK527">
        <v>41.5</v>
      </c>
      <c r="EL527">
        <v>43.18699999999998</v>
      </c>
      <c r="EM527">
        <v>42</v>
      </c>
      <c r="EN527">
        <v>42.28214814814815</v>
      </c>
      <c r="EO527">
        <v>40.81199999999999</v>
      </c>
      <c r="EP527">
        <v>1459.495185185185</v>
      </c>
      <c r="EQ527">
        <v>40.49888888888889</v>
      </c>
      <c r="ER527">
        <v>0</v>
      </c>
      <c r="ES527">
        <v>1662658544.9</v>
      </c>
      <c r="ET527">
        <v>0</v>
      </c>
      <c r="EU527">
        <v>2.310846153846154</v>
      </c>
      <c r="EV527">
        <v>-0.3324649616887655</v>
      </c>
      <c r="EW527">
        <v>973.7675214144888</v>
      </c>
      <c r="EX527">
        <v>12363.12692307692</v>
      </c>
      <c r="EY527">
        <v>15</v>
      </c>
      <c r="EZ527">
        <v>0</v>
      </c>
      <c r="FA527" t="s">
        <v>419</v>
      </c>
      <c r="FB527">
        <v>1662142938.1</v>
      </c>
      <c r="FC527">
        <v>1662142938.1</v>
      </c>
      <c r="FD527">
        <v>0</v>
      </c>
      <c r="FE527">
        <v>0.077</v>
      </c>
      <c r="FF527">
        <v>-0.133</v>
      </c>
      <c r="FG527">
        <v>-3.393</v>
      </c>
      <c r="FH527">
        <v>-0.24</v>
      </c>
      <c r="FI527">
        <v>419</v>
      </c>
      <c r="FJ527">
        <v>24</v>
      </c>
      <c r="FK527">
        <v>0.26</v>
      </c>
      <c r="FL527">
        <v>0.23</v>
      </c>
      <c r="FM527">
        <v>-45.9157875</v>
      </c>
      <c r="FN527">
        <v>-9.065490056285206</v>
      </c>
      <c r="FO527">
        <v>0.8739415229829456</v>
      </c>
      <c r="FP527">
        <v>0</v>
      </c>
      <c r="FQ527">
        <v>2.317020588235294</v>
      </c>
      <c r="FR527">
        <v>-0.02176470783015713</v>
      </c>
      <c r="FS527">
        <v>0.2101717193985625</v>
      </c>
      <c r="FT527">
        <v>1</v>
      </c>
      <c r="FU527">
        <v>4.840392749999999</v>
      </c>
      <c r="FV527">
        <v>0.004173771106924478</v>
      </c>
      <c r="FW527">
        <v>0.001640702574356499</v>
      </c>
      <c r="FX527">
        <v>1</v>
      </c>
      <c r="FY527">
        <v>2</v>
      </c>
      <c r="FZ527">
        <v>3</v>
      </c>
      <c r="GA527" t="s">
        <v>420</v>
      </c>
      <c r="GB527">
        <v>2.97407</v>
      </c>
      <c r="GC527">
        <v>2.71561</v>
      </c>
      <c r="GD527">
        <v>0.111909</v>
      </c>
      <c r="GE527">
        <v>0.117056</v>
      </c>
      <c r="GF527">
        <v>0.101121</v>
      </c>
      <c r="GG527">
        <v>0.0833932</v>
      </c>
      <c r="GH527">
        <v>27810.9</v>
      </c>
      <c r="GI527">
        <v>27786.4</v>
      </c>
      <c r="GJ527">
        <v>29150.5</v>
      </c>
      <c r="GK527">
        <v>29136.5</v>
      </c>
      <c r="GL527">
        <v>34747.5</v>
      </c>
      <c r="GM527">
        <v>35491.9</v>
      </c>
      <c r="GN527">
        <v>41083.9</v>
      </c>
      <c r="GO527">
        <v>41503.8</v>
      </c>
      <c r="GP527">
        <v>1.89028</v>
      </c>
      <c r="GQ527">
        <v>2.23675</v>
      </c>
      <c r="GR527">
        <v>-0.00516325</v>
      </c>
      <c r="GS527">
        <v>0</v>
      </c>
      <c r="GT527">
        <v>29.1324</v>
      </c>
      <c r="GU527">
        <v>999.9</v>
      </c>
      <c r="GV527">
        <v>36.3</v>
      </c>
      <c r="GW527">
        <v>37.2</v>
      </c>
      <c r="GX527">
        <v>25.5217</v>
      </c>
      <c r="GY527">
        <v>63.5466</v>
      </c>
      <c r="GZ527">
        <v>21.1098</v>
      </c>
      <c r="HA527">
        <v>2</v>
      </c>
      <c r="HB527">
        <v>0.522142</v>
      </c>
      <c r="HC527">
        <v>3.29639</v>
      </c>
      <c r="HD527">
        <v>20.3563</v>
      </c>
      <c r="HE527">
        <v>5.21699</v>
      </c>
      <c r="HF527">
        <v>12.0107</v>
      </c>
      <c r="HG527">
        <v>4.9873</v>
      </c>
      <c r="HH527">
        <v>3.2877</v>
      </c>
      <c r="HI527">
        <v>9999</v>
      </c>
      <c r="HJ527">
        <v>9999</v>
      </c>
      <c r="HK527">
        <v>9999</v>
      </c>
      <c r="HL527">
        <v>223.1</v>
      </c>
      <c r="HM527">
        <v>1.86752</v>
      </c>
      <c r="HN527">
        <v>1.86661</v>
      </c>
      <c r="HO527">
        <v>1.86591</v>
      </c>
      <c r="HP527">
        <v>1.86584</v>
      </c>
      <c r="HQ527">
        <v>1.86775</v>
      </c>
      <c r="HR527">
        <v>1.87012</v>
      </c>
      <c r="HS527">
        <v>1.86881</v>
      </c>
      <c r="HT527">
        <v>1.87027</v>
      </c>
      <c r="HU527">
        <v>0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-4.357</v>
      </c>
      <c r="II527">
        <v>-0.1471</v>
      </c>
      <c r="IJ527">
        <v>-2.516739542632623</v>
      </c>
      <c r="IK527">
        <v>-0.003475500162460642</v>
      </c>
      <c r="IL527">
        <v>1.125610701116577E-07</v>
      </c>
      <c r="IM527">
        <v>8.211969671259291E-12</v>
      </c>
      <c r="IN527">
        <v>-0.1937301274936507</v>
      </c>
      <c r="IO527">
        <v>-0.01384364534232655</v>
      </c>
      <c r="IP527">
        <v>0.00103161831321913</v>
      </c>
      <c r="IQ527">
        <v>-1.444183994753534E-05</v>
      </c>
      <c r="IR527">
        <v>3</v>
      </c>
      <c r="IS527">
        <v>2339</v>
      </c>
      <c r="IT527">
        <v>1</v>
      </c>
      <c r="IU527">
        <v>31</v>
      </c>
      <c r="IV527">
        <v>8593.4</v>
      </c>
      <c r="IW527">
        <v>8593.4</v>
      </c>
      <c r="IX527">
        <v>1.71509</v>
      </c>
      <c r="IY527">
        <v>2.23755</v>
      </c>
      <c r="IZ527">
        <v>1.94702</v>
      </c>
      <c r="JA527">
        <v>2.63184</v>
      </c>
      <c r="JB527">
        <v>2.19482</v>
      </c>
      <c r="JC527">
        <v>2.37305</v>
      </c>
      <c r="JD527">
        <v>40.8608</v>
      </c>
      <c r="JE527">
        <v>14.0883</v>
      </c>
      <c r="JF527">
        <v>18</v>
      </c>
      <c r="JG527">
        <v>535.591</v>
      </c>
      <c r="JH527">
        <v>772.446</v>
      </c>
      <c r="JI527">
        <v>24.9998</v>
      </c>
      <c r="JJ527">
        <v>33.8204</v>
      </c>
      <c r="JK527">
        <v>30.0001</v>
      </c>
      <c r="JL527">
        <v>33.7529</v>
      </c>
      <c r="JM527">
        <v>33.6507</v>
      </c>
      <c r="JN527">
        <v>34.3301</v>
      </c>
      <c r="JO527">
        <v>29.9565</v>
      </c>
      <c r="JP527">
        <v>0</v>
      </c>
      <c r="JQ527">
        <v>25</v>
      </c>
      <c r="JR527">
        <v>607.078</v>
      </c>
      <c r="JS527">
        <v>17.6092</v>
      </c>
      <c r="JT527">
        <v>99.718</v>
      </c>
      <c r="JU527">
        <v>99.69410000000001</v>
      </c>
    </row>
    <row r="528" spans="1:281">
      <c r="A528">
        <v>512</v>
      </c>
      <c r="B528">
        <v>1662658549.6</v>
      </c>
      <c r="C528">
        <v>7524</v>
      </c>
      <c r="D528" t="s">
        <v>1451</v>
      </c>
      <c r="E528" t="s">
        <v>1452</v>
      </c>
      <c r="F528">
        <v>5</v>
      </c>
      <c r="G528" t="s">
        <v>1380</v>
      </c>
      <c r="H528" t="s">
        <v>416</v>
      </c>
      <c r="I528">
        <v>1662658541.814285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598.770183775525</v>
      </c>
      <c r="AK528">
        <v>562.2102363636363</v>
      </c>
      <c r="AL528">
        <v>3.335000317476776</v>
      </c>
      <c r="AM528">
        <v>64.66151262712441</v>
      </c>
      <c r="AN528">
        <f>(AP528 - AO528 + DI528*1E3/(8.314*(DK528+273.15)) * AR528/DH528 * AQ528) * DH528/(100*CV528) * 1000/(1000 - AP528)</f>
        <v>0</v>
      </c>
      <c r="AO528">
        <v>17.54792708331858</v>
      </c>
      <c r="AP528">
        <v>22.38667223942208</v>
      </c>
      <c r="AQ528">
        <v>-9.143366765540991E-06</v>
      </c>
      <c r="AR528">
        <v>93.92265074001138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1662658541.814285</v>
      </c>
      <c r="DB528">
        <v>525.9385714285715</v>
      </c>
      <c r="DC528">
        <v>572.8891071428571</v>
      </c>
      <c r="DD528">
        <v>22.38848928571429</v>
      </c>
      <c r="DE528">
        <v>17.54805357142857</v>
      </c>
      <c r="DF528">
        <v>530.2654285714285</v>
      </c>
      <c r="DG528">
        <v>22.53557857142857</v>
      </c>
      <c r="DH528">
        <v>499.9913571428571</v>
      </c>
      <c r="DI528">
        <v>90.65866785714286</v>
      </c>
      <c r="DJ528">
        <v>0.09998362142857142</v>
      </c>
      <c r="DK528">
        <v>29.12887857142857</v>
      </c>
      <c r="DL528">
        <v>29.04745714285714</v>
      </c>
      <c r="DM528">
        <v>999.9000000000002</v>
      </c>
      <c r="DN528">
        <v>0</v>
      </c>
      <c r="DO528">
        <v>0</v>
      </c>
      <c r="DP528">
        <v>9997.132857142858</v>
      </c>
      <c r="DQ528">
        <v>0</v>
      </c>
      <c r="DR528">
        <v>268.4856428571428</v>
      </c>
      <c r="DS528">
        <v>-46.95049642857143</v>
      </c>
      <c r="DT528">
        <v>537.9831428571428</v>
      </c>
      <c r="DU528">
        <v>583.12175</v>
      </c>
      <c r="DV528">
        <v>4.840430357142857</v>
      </c>
      <c r="DW528">
        <v>572.8891071428571</v>
      </c>
      <c r="DX528">
        <v>17.54805357142857</v>
      </c>
      <c r="DY528">
        <v>2.02971</v>
      </c>
      <c r="DZ528">
        <v>1.590883214285714</v>
      </c>
      <c r="EA528">
        <v>17.678025</v>
      </c>
      <c r="EB528">
        <v>13.87078214285714</v>
      </c>
      <c r="EC528">
        <v>1500.012857142857</v>
      </c>
      <c r="ED528">
        <v>0.9729966785714287</v>
      </c>
      <c r="EE528">
        <v>0.0270031</v>
      </c>
      <c r="EF528">
        <v>0</v>
      </c>
      <c r="EG528">
        <v>2.303010714285715</v>
      </c>
      <c r="EH528">
        <v>0</v>
      </c>
      <c r="EI528">
        <v>12438.13571428571</v>
      </c>
      <c r="EJ528">
        <v>12533.48571428571</v>
      </c>
      <c r="EK528">
        <v>41.5</v>
      </c>
      <c r="EL528">
        <v>43.18699999999998</v>
      </c>
      <c r="EM528">
        <v>42</v>
      </c>
      <c r="EN528">
        <v>42.27435714285713</v>
      </c>
      <c r="EO528">
        <v>40.81199999999999</v>
      </c>
      <c r="EP528">
        <v>1459.51</v>
      </c>
      <c r="EQ528">
        <v>40.50142857142857</v>
      </c>
      <c r="ER528">
        <v>0</v>
      </c>
      <c r="ES528">
        <v>1662658549.7</v>
      </c>
      <c r="ET528">
        <v>0</v>
      </c>
      <c r="EU528">
        <v>2.310934615384615</v>
      </c>
      <c r="EV528">
        <v>-0.507223948421316</v>
      </c>
      <c r="EW528">
        <v>1000.974359778117</v>
      </c>
      <c r="EX528">
        <v>12443.02692307692</v>
      </c>
      <c r="EY528">
        <v>15</v>
      </c>
      <c r="EZ528">
        <v>0</v>
      </c>
      <c r="FA528" t="s">
        <v>419</v>
      </c>
      <c r="FB528">
        <v>1662142938.1</v>
      </c>
      <c r="FC528">
        <v>1662142938.1</v>
      </c>
      <c r="FD528">
        <v>0</v>
      </c>
      <c r="FE528">
        <v>0.077</v>
      </c>
      <c r="FF528">
        <v>-0.133</v>
      </c>
      <c r="FG528">
        <v>-3.393</v>
      </c>
      <c r="FH528">
        <v>-0.24</v>
      </c>
      <c r="FI528">
        <v>419</v>
      </c>
      <c r="FJ528">
        <v>24</v>
      </c>
      <c r="FK528">
        <v>0.26</v>
      </c>
      <c r="FL528">
        <v>0.23</v>
      </c>
      <c r="FM528">
        <v>-46.4803625</v>
      </c>
      <c r="FN528">
        <v>-8.255372983114357</v>
      </c>
      <c r="FO528">
        <v>0.7987998537454485</v>
      </c>
      <c r="FP528">
        <v>0</v>
      </c>
      <c r="FQ528">
        <v>2.29725</v>
      </c>
      <c r="FR528">
        <v>-0.06023071328608216</v>
      </c>
      <c r="FS528">
        <v>0.2146562426299314</v>
      </c>
      <c r="FT528">
        <v>1</v>
      </c>
      <c r="FU528">
        <v>4.8405935</v>
      </c>
      <c r="FV528">
        <v>-0.008045403377121486</v>
      </c>
      <c r="FW528">
        <v>0.001415613912760158</v>
      </c>
      <c r="FX528">
        <v>1</v>
      </c>
      <c r="FY528">
        <v>2</v>
      </c>
      <c r="FZ528">
        <v>3</v>
      </c>
      <c r="GA528" t="s">
        <v>420</v>
      </c>
      <c r="GB528">
        <v>2.97411</v>
      </c>
      <c r="GC528">
        <v>2.71565</v>
      </c>
      <c r="GD528">
        <v>0.114335</v>
      </c>
      <c r="GE528">
        <v>0.119415</v>
      </c>
      <c r="GF528">
        <v>0.101117</v>
      </c>
      <c r="GG528">
        <v>0.0833941</v>
      </c>
      <c r="GH528">
        <v>27735.1</v>
      </c>
      <c r="GI528">
        <v>27712.2</v>
      </c>
      <c r="GJ528">
        <v>29150.9</v>
      </c>
      <c r="GK528">
        <v>29136.6</v>
      </c>
      <c r="GL528">
        <v>34748.3</v>
      </c>
      <c r="GM528">
        <v>35492.1</v>
      </c>
      <c r="GN528">
        <v>41084.5</v>
      </c>
      <c r="GO528">
        <v>41504</v>
      </c>
      <c r="GP528">
        <v>1.8905</v>
      </c>
      <c r="GQ528">
        <v>2.23662</v>
      </c>
      <c r="GR528">
        <v>-0.00463054</v>
      </c>
      <c r="GS528">
        <v>0</v>
      </c>
      <c r="GT528">
        <v>29.1355</v>
      </c>
      <c r="GU528">
        <v>999.9</v>
      </c>
      <c r="GV528">
        <v>36.2</v>
      </c>
      <c r="GW528">
        <v>37.2</v>
      </c>
      <c r="GX528">
        <v>25.4518</v>
      </c>
      <c r="GY528">
        <v>63.3766</v>
      </c>
      <c r="GZ528">
        <v>21.0377</v>
      </c>
      <c r="HA528">
        <v>2</v>
      </c>
      <c r="HB528">
        <v>0.52218</v>
      </c>
      <c r="HC528">
        <v>3.2983</v>
      </c>
      <c r="HD528">
        <v>20.3564</v>
      </c>
      <c r="HE528">
        <v>5.21699</v>
      </c>
      <c r="HF528">
        <v>12.0105</v>
      </c>
      <c r="HG528">
        <v>4.98735</v>
      </c>
      <c r="HH528">
        <v>3.28768</v>
      </c>
      <c r="HI528">
        <v>9999</v>
      </c>
      <c r="HJ528">
        <v>9999</v>
      </c>
      <c r="HK528">
        <v>9999</v>
      </c>
      <c r="HL528">
        <v>223.1</v>
      </c>
      <c r="HM528">
        <v>1.86752</v>
      </c>
      <c r="HN528">
        <v>1.86658</v>
      </c>
      <c r="HO528">
        <v>1.8659</v>
      </c>
      <c r="HP528">
        <v>1.86584</v>
      </c>
      <c r="HQ528">
        <v>1.86771</v>
      </c>
      <c r="HR528">
        <v>1.87012</v>
      </c>
      <c r="HS528">
        <v>1.86881</v>
      </c>
      <c r="HT528">
        <v>1.87027</v>
      </c>
      <c r="HU528">
        <v>0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-4.412</v>
      </c>
      <c r="II528">
        <v>-0.1471</v>
      </c>
      <c r="IJ528">
        <v>-2.516739542632623</v>
      </c>
      <c r="IK528">
        <v>-0.003475500162460642</v>
      </c>
      <c r="IL528">
        <v>1.125610701116577E-07</v>
      </c>
      <c r="IM528">
        <v>8.211969671259291E-12</v>
      </c>
      <c r="IN528">
        <v>-0.1937301274936507</v>
      </c>
      <c r="IO528">
        <v>-0.01384364534232655</v>
      </c>
      <c r="IP528">
        <v>0.00103161831321913</v>
      </c>
      <c r="IQ528">
        <v>-1.444183994753534E-05</v>
      </c>
      <c r="IR528">
        <v>3</v>
      </c>
      <c r="IS528">
        <v>2339</v>
      </c>
      <c r="IT528">
        <v>1</v>
      </c>
      <c r="IU528">
        <v>31</v>
      </c>
      <c r="IV528">
        <v>8593.5</v>
      </c>
      <c r="IW528">
        <v>8593.5</v>
      </c>
      <c r="IX528">
        <v>1.75171</v>
      </c>
      <c r="IY528">
        <v>2.23999</v>
      </c>
      <c r="IZ528">
        <v>1.9458</v>
      </c>
      <c r="JA528">
        <v>2.62817</v>
      </c>
      <c r="JB528">
        <v>2.19482</v>
      </c>
      <c r="JC528">
        <v>2.38159</v>
      </c>
      <c r="JD528">
        <v>40.8608</v>
      </c>
      <c r="JE528">
        <v>14.0883</v>
      </c>
      <c r="JF528">
        <v>18</v>
      </c>
      <c r="JG528">
        <v>535.748</v>
      </c>
      <c r="JH528">
        <v>772.332</v>
      </c>
      <c r="JI528">
        <v>25.0001</v>
      </c>
      <c r="JJ528">
        <v>33.8196</v>
      </c>
      <c r="JK528">
        <v>30.0001</v>
      </c>
      <c r="JL528">
        <v>33.7529</v>
      </c>
      <c r="JM528">
        <v>33.6513</v>
      </c>
      <c r="JN528">
        <v>35.0739</v>
      </c>
      <c r="JO528">
        <v>29.6853</v>
      </c>
      <c r="JP528">
        <v>0</v>
      </c>
      <c r="JQ528">
        <v>25</v>
      </c>
      <c r="JR528">
        <v>627.1130000000001</v>
      </c>
      <c r="JS528">
        <v>17.6092</v>
      </c>
      <c r="JT528">
        <v>99.7195</v>
      </c>
      <c r="JU528">
        <v>99.69459999999999</v>
      </c>
    </row>
    <row r="529" spans="1:281">
      <c r="A529">
        <v>513</v>
      </c>
      <c r="B529">
        <v>1662658554.6</v>
      </c>
      <c r="C529">
        <v>7529</v>
      </c>
      <c r="D529" t="s">
        <v>1453</v>
      </c>
      <c r="E529" t="s">
        <v>1454</v>
      </c>
      <c r="F529">
        <v>5</v>
      </c>
      <c r="G529" t="s">
        <v>1380</v>
      </c>
      <c r="H529" t="s">
        <v>416</v>
      </c>
      <c r="I529">
        <v>1662658547.1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615.9190864541898</v>
      </c>
      <c r="AK529">
        <v>578.8078545454542</v>
      </c>
      <c r="AL529">
        <v>3.329031360721486</v>
      </c>
      <c r="AM529">
        <v>64.66151262712441</v>
      </c>
      <c r="AN529">
        <f>(AP529 - AO529 + DI529*1E3/(8.314*(DK529+273.15)) * AR529/DH529 * AQ529) * DH529/(100*CV529) * 1000/(1000 - AP529)</f>
        <v>0</v>
      </c>
      <c r="AO529">
        <v>17.54781785339571</v>
      </c>
      <c r="AP529">
        <v>22.38563054695562</v>
      </c>
      <c r="AQ529">
        <v>-2.471545869950183E-05</v>
      </c>
      <c r="AR529">
        <v>93.92265074001138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1662658547.1</v>
      </c>
      <c r="DB529">
        <v>543.0883703703704</v>
      </c>
      <c r="DC529">
        <v>590.6891851851851</v>
      </c>
      <c r="DD529">
        <v>22.38641851851852</v>
      </c>
      <c r="DE529">
        <v>17.55629259259259</v>
      </c>
      <c r="DF529">
        <v>547.4727407407407</v>
      </c>
      <c r="DG529">
        <v>22.53352222222222</v>
      </c>
      <c r="DH529">
        <v>499.9905925925926</v>
      </c>
      <c r="DI529">
        <v>90.65812592592593</v>
      </c>
      <c r="DJ529">
        <v>0.0999715</v>
      </c>
      <c r="DK529">
        <v>29.1307</v>
      </c>
      <c r="DL529">
        <v>29.05189259259259</v>
      </c>
      <c r="DM529">
        <v>999.9000000000001</v>
      </c>
      <c r="DN529">
        <v>0</v>
      </c>
      <c r="DO529">
        <v>0</v>
      </c>
      <c r="DP529">
        <v>10005.61740740741</v>
      </c>
      <c r="DQ529">
        <v>0</v>
      </c>
      <c r="DR529">
        <v>269.0380370370371</v>
      </c>
      <c r="DS529">
        <v>-47.60087037037037</v>
      </c>
      <c r="DT529">
        <v>555.5245555555556</v>
      </c>
      <c r="DU529">
        <v>601.2451111111111</v>
      </c>
      <c r="DV529">
        <v>4.830117037037037</v>
      </c>
      <c r="DW529">
        <v>590.6891851851851</v>
      </c>
      <c r="DX529">
        <v>17.55629259259259</v>
      </c>
      <c r="DY529">
        <v>2.02950962962963</v>
      </c>
      <c r="DZ529">
        <v>1.591620740740741</v>
      </c>
      <c r="EA529">
        <v>17.67645925925926</v>
      </c>
      <c r="EB529">
        <v>13.87792222222222</v>
      </c>
      <c r="EC529">
        <v>1500.021481481481</v>
      </c>
      <c r="ED529">
        <v>0.9729989259259259</v>
      </c>
      <c r="EE529">
        <v>0.02700088888888889</v>
      </c>
      <c r="EF529">
        <v>0</v>
      </c>
      <c r="EG529">
        <v>2.259674074074074</v>
      </c>
      <c r="EH529">
        <v>0</v>
      </c>
      <c r="EI529">
        <v>12523.35185185185</v>
      </c>
      <c r="EJ529">
        <v>12533.56296296297</v>
      </c>
      <c r="EK529">
        <v>41.5</v>
      </c>
      <c r="EL529">
        <v>43.18699999999998</v>
      </c>
      <c r="EM529">
        <v>42</v>
      </c>
      <c r="EN529">
        <v>42.28444444444443</v>
      </c>
      <c r="EO529">
        <v>40.81199999999999</v>
      </c>
      <c r="EP529">
        <v>1459.52037037037</v>
      </c>
      <c r="EQ529">
        <v>40.49962962962963</v>
      </c>
      <c r="ER529">
        <v>0</v>
      </c>
      <c r="ES529">
        <v>1662658554.5</v>
      </c>
      <c r="ET529">
        <v>0</v>
      </c>
      <c r="EU529">
        <v>2.267176923076923</v>
      </c>
      <c r="EV529">
        <v>-0.1801641141664184</v>
      </c>
      <c r="EW529">
        <v>978.0683747097312</v>
      </c>
      <c r="EX529">
        <v>12519.98846153846</v>
      </c>
      <c r="EY529">
        <v>15</v>
      </c>
      <c r="EZ529">
        <v>0</v>
      </c>
      <c r="FA529" t="s">
        <v>419</v>
      </c>
      <c r="FB529">
        <v>1662142938.1</v>
      </c>
      <c r="FC529">
        <v>1662142938.1</v>
      </c>
      <c r="FD529">
        <v>0</v>
      </c>
      <c r="FE529">
        <v>0.077</v>
      </c>
      <c r="FF529">
        <v>-0.133</v>
      </c>
      <c r="FG529">
        <v>-3.393</v>
      </c>
      <c r="FH529">
        <v>-0.24</v>
      </c>
      <c r="FI529">
        <v>419</v>
      </c>
      <c r="FJ529">
        <v>24</v>
      </c>
      <c r="FK529">
        <v>0.26</v>
      </c>
      <c r="FL529">
        <v>0.23</v>
      </c>
      <c r="FM529">
        <v>-47.16519268292683</v>
      </c>
      <c r="FN529">
        <v>-7.220193031358905</v>
      </c>
      <c r="FO529">
        <v>0.7150869220199891</v>
      </c>
      <c r="FP529">
        <v>0</v>
      </c>
      <c r="FQ529">
        <v>2.283132352941176</v>
      </c>
      <c r="FR529">
        <v>-0.4697219279165024</v>
      </c>
      <c r="FS529">
        <v>0.2110314023476521</v>
      </c>
      <c r="FT529">
        <v>1</v>
      </c>
      <c r="FU529">
        <v>4.835128292682927</v>
      </c>
      <c r="FV529">
        <v>-0.08636885017420816</v>
      </c>
      <c r="FW529">
        <v>0.01214844020951219</v>
      </c>
      <c r="FX529">
        <v>1</v>
      </c>
      <c r="FY529">
        <v>2</v>
      </c>
      <c r="FZ529">
        <v>3</v>
      </c>
      <c r="GA529" t="s">
        <v>420</v>
      </c>
      <c r="GB529">
        <v>2.97411</v>
      </c>
      <c r="GC529">
        <v>2.71577</v>
      </c>
      <c r="GD529">
        <v>0.116726</v>
      </c>
      <c r="GE529">
        <v>0.121786</v>
      </c>
      <c r="GF529">
        <v>0.101125</v>
      </c>
      <c r="GG529">
        <v>0.08354739999999999</v>
      </c>
      <c r="GH529">
        <v>27660.2</v>
      </c>
      <c r="GI529">
        <v>27637.7</v>
      </c>
      <c r="GJ529">
        <v>29150.9</v>
      </c>
      <c r="GK529">
        <v>29136.9</v>
      </c>
      <c r="GL529">
        <v>34748</v>
      </c>
      <c r="GM529">
        <v>35486.5</v>
      </c>
      <c r="GN529">
        <v>41084.5</v>
      </c>
      <c r="GO529">
        <v>41504.4</v>
      </c>
      <c r="GP529">
        <v>1.8902</v>
      </c>
      <c r="GQ529">
        <v>2.2369</v>
      </c>
      <c r="GR529">
        <v>-0.00500679</v>
      </c>
      <c r="GS529">
        <v>0</v>
      </c>
      <c r="GT529">
        <v>29.1405</v>
      </c>
      <c r="GU529">
        <v>999.9</v>
      </c>
      <c r="GV529">
        <v>36.2</v>
      </c>
      <c r="GW529">
        <v>37.2</v>
      </c>
      <c r="GX529">
        <v>25.4495</v>
      </c>
      <c r="GY529">
        <v>63.3266</v>
      </c>
      <c r="GZ529">
        <v>21.1538</v>
      </c>
      <c r="HA529">
        <v>2</v>
      </c>
      <c r="HB529">
        <v>0.522104</v>
      </c>
      <c r="HC529">
        <v>3.2997</v>
      </c>
      <c r="HD529">
        <v>20.3565</v>
      </c>
      <c r="HE529">
        <v>5.21714</v>
      </c>
      <c r="HF529">
        <v>12.0111</v>
      </c>
      <c r="HG529">
        <v>4.98765</v>
      </c>
      <c r="HH529">
        <v>3.2877</v>
      </c>
      <c r="HI529">
        <v>9999</v>
      </c>
      <c r="HJ529">
        <v>9999</v>
      </c>
      <c r="HK529">
        <v>9999</v>
      </c>
      <c r="HL529">
        <v>223.1</v>
      </c>
      <c r="HM529">
        <v>1.86752</v>
      </c>
      <c r="HN529">
        <v>1.86661</v>
      </c>
      <c r="HO529">
        <v>1.86592</v>
      </c>
      <c r="HP529">
        <v>1.86584</v>
      </c>
      <c r="HQ529">
        <v>1.86775</v>
      </c>
      <c r="HR529">
        <v>1.87012</v>
      </c>
      <c r="HS529">
        <v>1.86884</v>
      </c>
      <c r="HT529">
        <v>1.87026</v>
      </c>
      <c r="HU529">
        <v>0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-4.466</v>
      </c>
      <c r="II529">
        <v>-0.1471</v>
      </c>
      <c r="IJ529">
        <v>-2.516739542632623</v>
      </c>
      <c r="IK529">
        <v>-0.003475500162460642</v>
      </c>
      <c r="IL529">
        <v>1.125610701116577E-07</v>
      </c>
      <c r="IM529">
        <v>8.211969671259291E-12</v>
      </c>
      <c r="IN529">
        <v>-0.1937301274936507</v>
      </c>
      <c r="IO529">
        <v>-0.01384364534232655</v>
      </c>
      <c r="IP529">
        <v>0.00103161831321913</v>
      </c>
      <c r="IQ529">
        <v>-1.444183994753534E-05</v>
      </c>
      <c r="IR529">
        <v>3</v>
      </c>
      <c r="IS529">
        <v>2339</v>
      </c>
      <c r="IT529">
        <v>1</v>
      </c>
      <c r="IU529">
        <v>31</v>
      </c>
      <c r="IV529">
        <v>8593.6</v>
      </c>
      <c r="IW529">
        <v>8593.6</v>
      </c>
      <c r="IX529">
        <v>1.79199</v>
      </c>
      <c r="IY529">
        <v>2.22656</v>
      </c>
      <c r="IZ529">
        <v>1.94702</v>
      </c>
      <c r="JA529">
        <v>2.62573</v>
      </c>
      <c r="JB529">
        <v>2.19482</v>
      </c>
      <c r="JC529">
        <v>2.39746</v>
      </c>
      <c r="JD529">
        <v>40.8608</v>
      </c>
      <c r="JE529">
        <v>14.097</v>
      </c>
      <c r="JF529">
        <v>18</v>
      </c>
      <c r="JG529">
        <v>535.539</v>
      </c>
      <c r="JH529">
        <v>772.63</v>
      </c>
      <c r="JI529">
        <v>25.0002</v>
      </c>
      <c r="JJ529">
        <v>33.8174</v>
      </c>
      <c r="JK529">
        <v>30</v>
      </c>
      <c r="JL529">
        <v>33.7529</v>
      </c>
      <c r="JM529">
        <v>33.6537</v>
      </c>
      <c r="JN529">
        <v>35.8755</v>
      </c>
      <c r="JO529">
        <v>29.6853</v>
      </c>
      <c r="JP529">
        <v>0</v>
      </c>
      <c r="JQ529">
        <v>25</v>
      </c>
      <c r="JR529">
        <v>640.478</v>
      </c>
      <c r="JS529">
        <v>17.6092</v>
      </c>
      <c r="JT529">
        <v>99.7195</v>
      </c>
      <c r="JU529">
        <v>99.6955</v>
      </c>
    </row>
    <row r="530" spans="1:281">
      <c r="A530">
        <v>514</v>
      </c>
      <c r="B530">
        <v>1662658559.6</v>
      </c>
      <c r="C530">
        <v>7534</v>
      </c>
      <c r="D530" t="s">
        <v>1455</v>
      </c>
      <c r="E530" t="s">
        <v>1456</v>
      </c>
      <c r="F530">
        <v>5</v>
      </c>
      <c r="G530" t="s">
        <v>1380</v>
      </c>
      <c r="H530" t="s">
        <v>416</v>
      </c>
      <c r="I530">
        <v>1662658551.814285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633.028800623077</v>
      </c>
      <c r="AK530">
        <v>595.5365818181814</v>
      </c>
      <c r="AL530">
        <v>3.346212559196451</v>
      </c>
      <c r="AM530">
        <v>64.66151262712441</v>
      </c>
      <c r="AN530">
        <f>(AP530 - AO530 + DI530*1E3/(8.314*(DK530+273.15)) * AR530/DH530 * AQ530) * DH530/(100*CV530) * 1000/(1000 - AP530)</f>
        <v>0</v>
      </c>
      <c r="AO530">
        <v>17.59106423939043</v>
      </c>
      <c r="AP530">
        <v>22.39812982456141</v>
      </c>
      <c r="AQ530">
        <v>2.341153600131365E-05</v>
      </c>
      <c r="AR530">
        <v>93.92265074001138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1662658551.814285</v>
      </c>
      <c r="DB530">
        <v>558.4301071428572</v>
      </c>
      <c r="DC530">
        <v>606.5430714285715</v>
      </c>
      <c r="DD530">
        <v>22.38839285714285</v>
      </c>
      <c r="DE530">
        <v>17.57088571428571</v>
      </c>
      <c r="DF530">
        <v>562.8659285714286</v>
      </c>
      <c r="DG530">
        <v>22.535475</v>
      </c>
      <c r="DH530">
        <v>500.0063571428572</v>
      </c>
      <c r="DI530">
        <v>90.65805714285715</v>
      </c>
      <c r="DJ530">
        <v>0.09998238571428572</v>
      </c>
      <c r="DK530">
        <v>29.13428928571429</v>
      </c>
      <c r="DL530">
        <v>29.05705357142858</v>
      </c>
      <c r="DM530">
        <v>999.9000000000002</v>
      </c>
      <c r="DN530">
        <v>0</v>
      </c>
      <c r="DO530">
        <v>0</v>
      </c>
      <c r="DP530">
        <v>10006.90892857143</v>
      </c>
      <c r="DQ530">
        <v>0</v>
      </c>
      <c r="DR530">
        <v>270.3441785714285</v>
      </c>
      <c r="DS530">
        <v>-48.11303214285714</v>
      </c>
      <c r="DT530">
        <v>571.2188571428571</v>
      </c>
      <c r="DU530">
        <v>617.3916428571429</v>
      </c>
      <c r="DV530">
        <v>4.8175</v>
      </c>
      <c r="DW530">
        <v>606.5430714285715</v>
      </c>
      <c r="DX530">
        <v>17.57088571428571</v>
      </c>
      <c r="DY530">
        <v>2.029687857142857</v>
      </c>
      <c r="DZ530">
        <v>1.592942142857143</v>
      </c>
      <c r="EA530">
        <v>17.67785</v>
      </c>
      <c r="EB530">
        <v>13.89069642857143</v>
      </c>
      <c r="EC530">
        <v>1500.009642857143</v>
      </c>
      <c r="ED530">
        <v>0.9729988214285716</v>
      </c>
      <c r="EE530">
        <v>0.02700096071428571</v>
      </c>
      <c r="EF530">
        <v>0</v>
      </c>
      <c r="EG530">
        <v>2.318810714285714</v>
      </c>
      <c r="EH530">
        <v>0</v>
      </c>
      <c r="EI530">
        <v>12601.23928571428</v>
      </c>
      <c r="EJ530">
        <v>12533.45714285714</v>
      </c>
      <c r="EK530">
        <v>41.5</v>
      </c>
      <c r="EL530">
        <v>43.18924999999998</v>
      </c>
      <c r="EM530">
        <v>42</v>
      </c>
      <c r="EN530">
        <v>42.29871428571427</v>
      </c>
      <c r="EO530">
        <v>40.81199999999999</v>
      </c>
      <c r="EP530">
        <v>1459.507857142857</v>
      </c>
      <c r="EQ530">
        <v>40.50035714285714</v>
      </c>
      <c r="ER530">
        <v>0</v>
      </c>
      <c r="ES530">
        <v>1662658559.9</v>
      </c>
      <c r="ET530">
        <v>0</v>
      </c>
      <c r="EU530">
        <v>2.312672000000001</v>
      </c>
      <c r="EV530">
        <v>0.5657307693526402</v>
      </c>
      <c r="EW530">
        <v>909.6153827392047</v>
      </c>
      <c r="EX530">
        <v>12611.896</v>
      </c>
      <c r="EY530">
        <v>15</v>
      </c>
      <c r="EZ530">
        <v>0</v>
      </c>
      <c r="FA530" t="s">
        <v>419</v>
      </c>
      <c r="FB530">
        <v>1662142938.1</v>
      </c>
      <c r="FC530">
        <v>1662142938.1</v>
      </c>
      <c r="FD530">
        <v>0</v>
      </c>
      <c r="FE530">
        <v>0.077</v>
      </c>
      <c r="FF530">
        <v>-0.133</v>
      </c>
      <c r="FG530">
        <v>-3.393</v>
      </c>
      <c r="FH530">
        <v>-0.24</v>
      </c>
      <c r="FI530">
        <v>419</v>
      </c>
      <c r="FJ530">
        <v>24</v>
      </c>
      <c r="FK530">
        <v>0.26</v>
      </c>
      <c r="FL530">
        <v>0.23</v>
      </c>
      <c r="FM530">
        <v>-47.842415</v>
      </c>
      <c r="FN530">
        <v>-6.603350093808551</v>
      </c>
      <c r="FO530">
        <v>0.6377006831382572</v>
      </c>
      <c r="FP530">
        <v>0</v>
      </c>
      <c r="FQ530">
        <v>2.305773529411764</v>
      </c>
      <c r="FR530">
        <v>0.4494163437757793</v>
      </c>
      <c r="FS530">
        <v>0.2231524107352529</v>
      </c>
      <c r="FT530">
        <v>1</v>
      </c>
      <c r="FU530">
        <v>4.822969500000001</v>
      </c>
      <c r="FV530">
        <v>-0.175650281425891</v>
      </c>
      <c r="FW530">
        <v>0.0190929243373036</v>
      </c>
      <c r="FX530">
        <v>0</v>
      </c>
      <c r="FY530">
        <v>1</v>
      </c>
      <c r="FZ530">
        <v>3</v>
      </c>
      <c r="GA530" t="s">
        <v>426</v>
      </c>
      <c r="GB530">
        <v>2.97405</v>
      </c>
      <c r="GC530">
        <v>2.71554</v>
      </c>
      <c r="GD530">
        <v>0.119098</v>
      </c>
      <c r="GE530">
        <v>0.124106</v>
      </c>
      <c r="GF530">
        <v>0.10116</v>
      </c>
      <c r="GG530">
        <v>0.0835504</v>
      </c>
      <c r="GH530">
        <v>27585.4</v>
      </c>
      <c r="GI530">
        <v>27564.5</v>
      </c>
      <c r="GJ530">
        <v>29150.4</v>
      </c>
      <c r="GK530">
        <v>29136.8</v>
      </c>
      <c r="GL530">
        <v>34746.4</v>
      </c>
      <c r="GM530">
        <v>35486.5</v>
      </c>
      <c r="GN530">
        <v>41084.2</v>
      </c>
      <c r="GO530">
        <v>41504.4</v>
      </c>
      <c r="GP530">
        <v>1.89</v>
      </c>
      <c r="GQ530">
        <v>2.2369</v>
      </c>
      <c r="GR530">
        <v>-0.00517815</v>
      </c>
      <c r="GS530">
        <v>0</v>
      </c>
      <c r="GT530">
        <v>29.1443</v>
      </c>
      <c r="GU530">
        <v>999.9</v>
      </c>
      <c r="GV530">
        <v>36.2</v>
      </c>
      <c r="GW530">
        <v>37.2</v>
      </c>
      <c r="GX530">
        <v>25.4516</v>
      </c>
      <c r="GY530">
        <v>63.3366</v>
      </c>
      <c r="GZ530">
        <v>21.0697</v>
      </c>
      <c r="HA530">
        <v>2</v>
      </c>
      <c r="HB530">
        <v>0.52218</v>
      </c>
      <c r="HC530">
        <v>3.29938</v>
      </c>
      <c r="HD530">
        <v>20.3563</v>
      </c>
      <c r="HE530">
        <v>5.21669</v>
      </c>
      <c r="HF530">
        <v>12.0117</v>
      </c>
      <c r="HG530">
        <v>4.9873</v>
      </c>
      <c r="HH530">
        <v>3.2877</v>
      </c>
      <c r="HI530">
        <v>9999</v>
      </c>
      <c r="HJ530">
        <v>9999</v>
      </c>
      <c r="HK530">
        <v>9999</v>
      </c>
      <c r="HL530">
        <v>223.1</v>
      </c>
      <c r="HM530">
        <v>1.86752</v>
      </c>
      <c r="HN530">
        <v>1.86661</v>
      </c>
      <c r="HO530">
        <v>1.86592</v>
      </c>
      <c r="HP530">
        <v>1.86584</v>
      </c>
      <c r="HQ530">
        <v>1.86775</v>
      </c>
      <c r="HR530">
        <v>1.87012</v>
      </c>
      <c r="HS530">
        <v>1.86882</v>
      </c>
      <c r="HT530">
        <v>1.87027</v>
      </c>
      <c r="HU530">
        <v>0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-4.521</v>
      </c>
      <c r="II530">
        <v>-0.1469</v>
      </c>
      <c r="IJ530">
        <v>-2.516739542632623</v>
      </c>
      <c r="IK530">
        <v>-0.003475500162460642</v>
      </c>
      <c r="IL530">
        <v>1.125610701116577E-07</v>
      </c>
      <c r="IM530">
        <v>8.211969671259291E-12</v>
      </c>
      <c r="IN530">
        <v>-0.1937301274936507</v>
      </c>
      <c r="IO530">
        <v>-0.01384364534232655</v>
      </c>
      <c r="IP530">
        <v>0.00103161831321913</v>
      </c>
      <c r="IQ530">
        <v>-1.444183994753534E-05</v>
      </c>
      <c r="IR530">
        <v>3</v>
      </c>
      <c r="IS530">
        <v>2339</v>
      </c>
      <c r="IT530">
        <v>1</v>
      </c>
      <c r="IU530">
        <v>31</v>
      </c>
      <c r="IV530">
        <v>8593.700000000001</v>
      </c>
      <c r="IW530">
        <v>8593.700000000001</v>
      </c>
      <c r="IX530">
        <v>1.82861</v>
      </c>
      <c r="IY530">
        <v>2.23511</v>
      </c>
      <c r="IZ530">
        <v>1.94702</v>
      </c>
      <c r="JA530">
        <v>2.62695</v>
      </c>
      <c r="JB530">
        <v>2.19482</v>
      </c>
      <c r="JC530">
        <v>2.39868</v>
      </c>
      <c r="JD530">
        <v>40.8608</v>
      </c>
      <c r="JE530">
        <v>14.097</v>
      </c>
      <c r="JF530">
        <v>18</v>
      </c>
      <c r="JG530">
        <v>535.4</v>
      </c>
      <c r="JH530">
        <v>772.63</v>
      </c>
      <c r="JI530">
        <v>24.9999</v>
      </c>
      <c r="JJ530">
        <v>33.8174</v>
      </c>
      <c r="JK530">
        <v>30.0001</v>
      </c>
      <c r="JL530">
        <v>33.7529</v>
      </c>
      <c r="JM530">
        <v>33.6537</v>
      </c>
      <c r="JN530">
        <v>36.6032</v>
      </c>
      <c r="JO530">
        <v>29.6853</v>
      </c>
      <c r="JP530">
        <v>0</v>
      </c>
      <c r="JQ530">
        <v>25</v>
      </c>
      <c r="JR530">
        <v>660.513</v>
      </c>
      <c r="JS530">
        <v>17.6092</v>
      </c>
      <c r="JT530">
        <v>99.7183</v>
      </c>
      <c r="JU530">
        <v>99.6955</v>
      </c>
    </row>
    <row r="531" spans="1:281">
      <c r="A531">
        <v>515</v>
      </c>
      <c r="B531">
        <v>1662658564.6</v>
      </c>
      <c r="C531">
        <v>7539</v>
      </c>
      <c r="D531" t="s">
        <v>1457</v>
      </c>
      <c r="E531" t="s">
        <v>1458</v>
      </c>
      <c r="F531">
        <v>5</v>
      </c>
      <c r="G531" t="s">
        <v>1380</v>
      </c>
      <c r="H531" t="s">
        <v>416</v>
      </c>
      <c r="I531">
        <v>1662658557.1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650.1579638823993</v>
      </c>
      <c r="AK531">
        <v>612.3324060606055</v>
      </c>
      <c r="AL531">
        <v>3.354680855346602</v>
      </c>
      <c r="AM531">
        <v>64.66151262712441</v>
      </c>
      <c r="AN531">
        <f>(AP531 - AO531 + DI531*1E3/(8.314*(DK531+273.15)) * AR531/DH531 * AQ531) * DH531/(100*CV531) * 1000/(1000 - AP531)</f>
        <v>0</v>
      </c>
      <c r="AO531">
        <v>17.59406495244342</v>
      </c>
      <c r="AP531">
        <v>22.39372765737873</v>
      </c>
      <c r="AQ531">
        <v>4.505460316990829E-05</v>
      </c>
      <c r="AR531">
        <v>93.92265074001138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1662658557.1</v>
      </c>
      <c r="DB531">
        <v>575.6798518518518</v>
      </c>
      <c r="DC531">
        <v>624.3263333333333</v>
      </c>
      <c r="DD531">
        <v>22.39144444444445</v>
      </c>
      <c r="DE531">
        <v>17.58743703703704</v>
      </c>
      <c r="DF531">
        <v>580.1734074074075</v>
      </c>
      <c r="DG531">
        <v>22.53849259259259</v>
      </c>
      <c r="DH531">
        <v>500.0037407407407</v>
      </c>
      <c r="DI531">
        <v>90.65852592592593</v>
      </c>
      <c r="DJ531">
        <v>0.09999416666666666</v>
      </c>
      <c r="DK531">
        <v>29.13512592592593</v>
      </c>
      <c r="DL531">
        <v>29.05805925925926</v>
      </c>
      <c r="DM531">
        <v>999.9000000000001</v>
      </c>
      <c r="DN531">
        <v>0</v>
      </c>
      <c r="DO531">
        <v>0</v>
      </c>
      <c r="DP531">
        <v>10004.53259259259</v>
      </c>
      <c r="DQ531">
        <v>0</v>
      </c>
      <c r="DR531">
        <v>269.5824074074073</v>
      </c>
      <c r="DS531">
        <v>-48.6466074074074</v>
      </c>
      <c r="DT531">
        <v>588.8654444444444</v>
      </c>
      <c r="DU531">
        <v>635.5034444444444</v>
      </c>
      <c r="DV531">
        <v>4.804010370370371</v>
      </c>
      <c r="DW531">
        <v>624.3263333333333</v>
      </c>
      <c r="DX531">
        <v>17.58743703703704</v>
      </c>
      <c r="DY531">
        <v>2.029975555555556</v>
      </c>
      <c r="DZ531">
        <v>1.594451111111111</v>
      </c>
      <c r="EA531">
        <v>17.6801037037037</v>
      </c>
      <c r="EB531">
        <v>13.90528148148148</v>
      </c>
      <c r="EC531">
        <v>1499.987777777777</v>
      </c>
      <c r="ED531">
        <v>0.9730022962962962</v>
      </c>
      <c r="EE531">
        <v>0.02699757037037038</v>
      </c>
      <c r="EF531">
        <v>0</v>
      </c>
      <c r="EG531">
        <v>2.323759259259259</v>
      </c>
      <c r="EH531">
        <v>0</v>
      </c>
      <c r="EI531">
        <v>12677.00740740741</v>
      </c>
      <c r="EJ531">
        <v>12533.29259259259</v>
      </c>
      <c r="EK531">
        <v>41.5</v>
      </c>
      <c r="EL531">
        <v>43.18933333333332</v>
      </c>
      <c r="EM531">
        <v>42.00459259259259</v>
      </c>
      <c r="EN531">
        <v>42.3074074074074</v>
      </c>
      <c r="EO531">
        <v>40.81199999999999</v>
      </c>
      <c r="EP531">
        <v>1459.491111111111</v>
      </c>
      <c r="EQ531">
        <v>40.49666666666667</v>
      </c>
      <c r="ER531">
        <v>0</v>
      </c>
      <c r="ES531">
        <v>1662658564.7</v>
      </c>
      <c r="ET531">
        <v>0</v>
      </c>
      <c r="EU531">
        <v>2.325516</v>
      </c>
      <c r="EV531">
        <v>0.6567077024838808</v>
      </c>
      <c r="EW531">
        <v>909.95384613062</v>
      </c>
      <c r="EX531">
        <v>12682.076</v>
      </c>
      <c r="EY531">
        <v>15</v>
      </c>
      <c r="EZ531">
        <v>0</v>
      </c>
      <c r="FA531" t="s">
        <v>419</v>
      </c>
      <c r="FB531">
        <v>1662142938.1</v>
      </c>
      <c r="FC531">
        <v>1662142938.1</v>
      </c>
      <c r="FD531">
        <v>0</v>
      </c>
      <c r="FE531">
        <v>0.077</v>
      </c>
      <c r="FF531">
        <v>-0.133</v>
      </c>
      <c r="FG531">
        <v>-3.393</v>
      </c>
      <c r="FH531">
        <v>-0.24</v>
      </c>
      <c r="FI531">
        <v>419</v>
      </c>
      <c r="FJ531">
        <v>24</v>
      </c>
      <c r="FK531">
        <v>0.26</v>
      </c>
      <c r="FL531">
        <v>0.23</v>
      </c>
      <c r="FM531">
        <v>-48.3491325</v>
      </c>
      <c r="FN531">
        <v>-6.034544465290733</v>
      </c>
      <c r="FO531">
        <v>0.5859600572511319</v>
      </c>
      <c r="FP531">
        <v>0</v>
      </c>
      <c r="FQ531">
        <v>2.318573529411764</v>
      </c>
      <c r="FR531">
        <v>0.1713781501770374</v>
      </c>
      <c r="FS531">
        <v>0.1950398199294992</v>
      </c>
      <c r="FT531">
        <v>1</v>
      </c>
      <c r="FU531">
        <v>4.813459249999999</v>
      </c>
      <c r="FV531">
        <v>-0.1534368855534654</v>
      </c>
      <c r="FW531">
        <v>0.01781603328290276</v>
      </c>
      <c r="FX531">
        <v>0</v>
      </c>
      <c r="FY531">
        <v>1</v>
      </c>
      <c r="FZ531">
        <v>3</v>
      </c>
      <c r="GA531" t="s">
        <v>426</v>
      </c>
      <c r="GB531">
        <v>2.97407</v>
      </c>
      <c r="GC531">
        <v>2.7156</v>
      </c>
      <c r="GD531">
        <v>0.121443</v>
      </c>
      <c r="GE531">
        <v>0.126382</v>
      </c>
      <c r="GF531">
        <v>0.10115</v>
      </c>
      <c r="GG531">
        <v>0.08355650000000001</v>
      </c>
      <c r="GH531">
        <v>27511.5</v>
      </c>
      <c r="GI531">
        <v>27492.5</v>
      </c>
      <c r="GJ531">
        <v>29150.1</v>
      </c>
      <c r="GK531">
        <v>29136.5</v>
      </c>
      <c r="GL531">
        <v>34746.2</v>
      </c>
      <c r="GM531">
        <v>35486</v>
      </c>
      <c r="GN531">
        <v>41083.4</v>
      </c>
      <c r="GO531">
        <v>41504.1</v>
      </c>
      <c r="GP531">
        <v>1.8904</v>
      </c>
      <c r="GQ531">
        <v>2.23682</v>
      </c>
      <c r="GR531">
        <v>-0.00537932</v>
      </c>
      <c r="GS531">
        <v>0</v>
      </c>
      <c r="GT531">
        <v>29.145</v>
      </c>
      <c r="GU531">
        <v>999.9</v>
      </c>
      <c r="GV531">
        <v>36.2</v>
      </c>
      <c r="GW531">
        <v>37.2</v>
      </c>
      <c r="GX531">
        <v>25.4507</v>
      </c>
      <c r="GY531">
        <v>63.6166</v>
      </c>
      <c r="GZ531">
        <v>21.23</v>
      </c>
      <c r="HA531">
        <v>2</v>
      </c>
      <c r="HB531">
        <v>0.522081</v>
      </c>
      <c r="HC531">
        <v>3.29765</v>
      </c>
      <c r="HD531">
        <v>20.3563</v>
      </c>
      <c r="HE531">
        <v>5.21654</v>
      </c>
      <c r="HF531">
        <v>12.0114</v>
      </c>
      <c r="HG531">
        <v>4.98725</v>
      </c>
      <c r="HH531">
        <v>3.28768</v>
      </c>
      <c r="HI531">
        <v>9999</v>
      </c>
      <c r="HJ531">
        <v>9999</v>
      </c>
      <c r="HK531">
        <v>9999</v>
      </c>
      <c r="HL531">
        <v>223.1</v>
      </c>
      <c r="HM531">
        <v>1.86752</v>
      </c>
      <c r="HN531">
        <v>1.86661</v>
      </c>
      <c r="HO531">
        <v>1.86592</v>
      </c>
      <c r="HP531">
        <v>1.86584</v>
      </c>
      <c r="HQ531">
        <v>1.86775</v>
      </c>
      <c r="HR531">
        <v>1.87012</v>
      </c>
      <c r="HS531">
        <v>1.86882</v>
      </c>
      <c r="HT531">
        <v>1.87027</v>
      </c>
      <c r="HU531">
        <v>0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-4.576</v>
      </c>
      <c r="II531">
        <v>-0.147</v>
      </c>
      <c r="IJ531">
        <v>-2.516739542632623</v>
      </c>
      <c r="IK531">
        <v>-0.003475500162460642</v>
      </c>
      <c r="IL531">
        <v>1.125610701116577E-07</v>
      </c>
      <c r="IM531">
        <v>8.211969671259291E-12</v>
      </c>
      <c r="IN531">
        <v>-0.1937301274936507</v>
      </c>
      <c r="IO531">
        <v>-0.01384364534232655</v>
      </c>
      <c r="IP531">
        <v>0.00103161831321913</v>
      </c>
      <c r="IQ531">
        <v>-1.444183994753534E-05</v>
      </c>
      <c r="IR531">
        <v>3</v>
      </c>
      <c r="IS531">
        <v>2339</v>
      </c>
      <c r="IT531">
        <v>1</v>
      </c>
      <c r="IU531">
        <v>31</v>
      </c>
      <c r="IV531">
        <v>8593.799999999999</v>
      </c>
      <c r="IW531">
        <v>8593.799999999999</v>
      </c>
      <c r="IX531">
        <v>1.8689</v>
      </c>
      <c r="IY531">
        <v>2.23755</v>
      </c>
      <c r="IZ531">
        <v>1.94702</v>
      </c>
      <c r="JA531">
        <v>2.62695</v>
      </c>
      <c r="JB531">
        <v>2.19482</v>
      </c>
      <c r="JC531">
        <v>2.38159</v>
      </c>
      <c r="JD531">
        <v>40.8608</v>
      </c>
      <c r="JE531">
        <v>14.0795</v>
      </c>
      <c r="JF531">
        <v>18</v>
      </c>
      <c r="JG531">
        <v>535.679</v>
      </c>
      <c r="JH531">
        <v>772.557</v>
      </c>
      <c r="JI531">
        <v>24.9997</v>
      </c>
      <c r="JJ531">
        <v>33.8174</v>
      </c>
      <c r="JK531">
        <v>30</v>
      </c>
      <c r="JL531">
        <v>33.7529</v>
      </c>
      <c r="JM531">
        <v>33.6537</v>
      </c>
      <c r="JN531">
        <v>37.3992</v>
      </c>
      <c r="JO531">
        <v>29.6853</v>
      </c>
      <c r="JP531">
        <v>0</v>
      </c>
      <c r="JQ531">
        <v>25</v>
      </c>
      <c r="JR531">
        <v>673.871</v>
      </c>
      <c r="JS531">
        <v>17.6092</v>
      </c>
      <c r="JT531">
        <v>99.71680000000001</v>
      </c>
      <c r="JU531">
        <v>99.6947</v>
      </c>
    </row>
    <row r="532" spans="1:281">
      <c r="A532">
        <v>516</v>
      </c>
      <c r="B532">
        <v>1662658569.6</v>
      </c>
      <c r="C532">
        <v>7544</v>
      </c>
      <c r="D532" t="s">
        <v>1459</v>
      </c>
      <c r="E532" t="s">
        <v>1460</v>
      </c>
      <c r="F532">
        <v>5</v>
      </c>
      <c r="G532" t="s">
        <v>1380</v>
      </c>
      <c r="H532" t="s">
        <v>416</v>
      </c>
      <c r="I532">
        <v>1662658561.814285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667.2612982811577</v>
      </c>
      <c r="AK532">
        <v>629.0551757575756</v>
      </c>
      <c r="AL532">
        <v>3.340105413553606</v>
      </c>
      <c r="AM532">
        <v>64.66151262712441</v>
      </c>
      <c r="AN532">
        <f>(AP532 - AO532 + DI532*1E3/(8.314*(DK532+273.15)) * AR532/DH532 * AQ532) * DH532/(100*CV532) * 1000/(1000 - AP532)</f>
        <v>0</v>
      </c>
      <c r="AO532">
        <v>17.59544061500255</v>
      </c>
      <c r="AP532">
        <v>22.39125954592362</v>
      </c>
      <c r="AQ532">
        <v>-3.044707087628442E-06</v>
      </c>
      <c r="AR532">
        <v>93.92265074001138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1662658561.814285</v>
      </c>
      <c r="DB532">
        <v>591.1132500000001</v>
      </c>
      <c r="DC532">
        <v>640.1662857142857</v>
      </c>
      <c r="DD532">
        <v>22.39386428571429</v>
      </c>
      <c r="DE532">
        <v>17.59453928571429</v>
      </c>
      <c r="DF532">
        <v>595.6585357142857</v>
      </c>
      <c r="DG532">
        <v>22.54088928571429</v>
      </c>
      <c r="DH532">
        <v>500.0037142857142</v>
      </c>
      <c r="DI532">
        <v>90.65866785714285</v>
      </c>
      <c r="DJ532">
        <v>0.0999848</v>
      </c>
      <c r="DK532">
        <v>29.13444642857143</v>
      </c>
      <c r="DL532">
        <v>29.05631071428571</v>
      </c>
      <c r="DM532">
        <v>999.9000000000002</v>
      </c>
      <c r="DN532">
        <v>0</v>
      </c>
      <c r="DO532">
        <v>0</v>
      </c>
      <c r="DP532">
        <v>9999.01357142857</v>
      </c>
      <c r="DQ532">
        <v>0</v>
      </c>
      <c r="DR532">
        <v>269.9705714285714</v>
      </c>
      <c r="DS532">
        <v>-49.05303571428571</v>
      </c>
      <c r="DT532">
        <v>604.6537857142857</v>
      </c>
      <c r="DU532">
        <v>651.6314642857142</v>
      </c>
      <c r="DV532">
        <v>4.7993275</v>
      </c>
      <c r="DW532">
        <v>640.1662857142857</v>
      </c>
      <c r="DX532">
        <v>17.59453928571429</v>
      </c>
      <c r="DY532">
        <v>2.030198571428571</v>
      </c>
      <c r="DZ532">
        <v>1.5950975</v>
      </c>
      <c r="EA532">
        <v>17.68183928571429</v>
      </c>
      <c r="EB532">
        <v>13.91151785714285</v>
      </c>
      <c r="EC532">
        <v>1499.953571428572</v>
      </c>
      <c r="ED532">
        <v>0.9730038928571428</v>
      </c>
      <c r="EE532">
        <v>0.02699598214285715</v>
      </c>
      <c r="EF532">
        <v>0</v>
      </c>
      <c r="EG532">
        <v>2.278989285714286</v>
      </c>
      <c r="EH532">
        <v>0</v>
      </c>
      <c r="EI532">
        <v>12753.50357142857</v>
      </c>
      <c r="EJ532">
        <v>12533.01428571428</v>
      </c>
      <c r="EK532">
        <v>41.5</v>
      </c>
      <c r="EL532">
        <v>43.19374999999999</v>
      </c>
      <c r="EM532">
        <v>42.01107142857143</v>
      </c>
      <c r="EN532">
        <v>42.30092857142856</v>
      </c>
      <c r="EO532">
        <v>40.81199999999999</v>
      </c>
      <c r="EP532">
        <v>1459.459642857143</v>
      </c>
      <c r="EQ532">
        <v>40.49428571428571</v>
      </c>
      <c r="ER532">
        <v>0</v>
      </c>
      <c r="ES532">
        <v>1662658570.1</v>
      </c>
      <c r="ET532">
        <v>0</v>
      </c>
      <c r="EU532">
        <v>2.2952</v>
      </c>
      <c r="EV532">
        <v>-1.452629068918041</v>
      </c>
      <c r="EW532">
        <v>999.6512820285061</v>
      </c>
      <c r="EX532">
        <v>12765.5076923077</v>
      </c>
      <c r="EY532">
        <v>15</v>
      </c>
      <c r="EZ532">
        <v>0</v>
      </c>
      <c r="FA532" t="s">
        <v>419</v>
      </c>
      <c r="FB532">
        <v>1662142938.1</v>
      </c>
      <c r="FC532">
        <v>1662142938.1</v>
      </c>
      <c r="FD532">
        <v>0</v>
      </c>
      <c r="FE532">
        <v>0.077</v>
      </c>
      <c r="FF532">
        <v>-0.133</v>
      </c>
      <c r="FG532">
        <v>-3.393</v>
      </c>
      <c r="FH532">
        <v>-0.24</v>
      </c>
      <c r="FI532">
        <v>419</v>
      </c>
      <c r="FJ532">
        <v>24</v>
      </c>
      <c r="FK532">
        <v>0.26</v>
      </c>
      <c r="FL532">
        <v>0.23</v>
      </c>
      <c r="FM532">
        <v>-48.75260487804878</v>
      </c>
      <c r="FN532">
        <v>-5.442602090592368</v>
      </c>
      <c r="FO532">
        <v>0.5424023800901171</v>
      </c>
      <c r="FP532">
        <v>0</v>
      </c>
      <c r="FQ532">
        <v>2.283070588235294</v>
      </c>
      <c r="FR532">
        <v>-0.2521558467686514</v>
      </c>
      <c r="FS532">
        <v>0.2417074392603</v>
      </c>
      <c r="FT532">
        <v>1</v>
      </c>
      <c r="FU532">
        <v>4.805086097560975</v>
      </c>
      <c r="FV532">
        <v>-0.0825449477352017</v>
      </c>
      <c r="FW532">
        <v>0.01263431967109657</v>
      </c>
      <c r="FX532">
        <v>1</v>
      </c>
      <c r="FY532">
        <v>2</v>
      </c>
      <c r="FZ532">
        <v>3</v>
      </c>
      <c r="GA532" t="s">
        <v>420</v>
      </c>
      <c r="GB532">
        <v>2.9739</v>
      </c>
      <c r="GC532">
        <v>2.71567</v>
      </c>
      <c r="GD532">
        <v>0.12375</v>
      </c>
      <c r="GE532">
        <v>0.128645</v>
      </c>
      <c r="GF532">
        <v>0.101135</v>
      </c>
      <c r="GG532">
        <v>0.0835524</v>
      </c>
      <c r="GH532">
        <v>27439.2</v>
      </c>
      <c r="GI532">
        <v>27421.3</v>
      </c>
      <c r="GJ532">
        <v>29150.2</v>
      </c>
      <c r="GK532">
        <v>29136.7</v>
      </c>
      <c r="GL532">
        <v>34747</v>
      </c>
      <c r="GM532">
        <v>35486.4</v>
      </c>
      <c r="GN532">
        <v>41083.6</v>
      </c>
      <c r="GO532">
        <v>41504.4</v>
      </c>
      <c r="GP532">
        <v>1.88995</v>
      </c>
      <c r="GQ532">
        <v>2.23708</v>
      </c>
      <c r="GR532">
        <v>-0.00560656</v>
      </c>
      <c r="GS532">
        <v>0</v>
      </c>
      <c r="GT532">
        <v>29.1443</v>
      </c>
      <c r="GU532">
        <v>999.9</v>
      </c>
      <c r="GV532">
        <v>36.2</v>
      </c>
      <c r="GW532">
        <v>37.2</v>
      </c>
      <c r="GX532">
        <v>25.4528</v>
      </c>
      <c r="GY532">
        <v>63.5066</v>
      </c>
      <c r="GZ532">
        <v>21.0176</v>
      </c>
      <c r="HA532">
        <v>2</v>
      </c>
      <c r="HB532">
        <v>0.522022</v>
      </c>
      <c r="HC532">
        <v>3.29335</v>
      </c>
      <c r="HD532">
        <v>20.3563</v>
      </c>
      <c r="HE532">
        <v>5.21639</v>
      </c>
      <c r="HF532">
        <v>12.0102</v>
      </c>
      <c r="HG532">
        <v>4.98725</v>
      </c>
      <c r="HH532">
        <v>3.2876</v>
      </c>
      <c r="HI532">
        <v>9999</v>
      </c>
      <c r="HJ532">
        <v>9999</v>
      </c>
      <c r="HK532">
        <v>9999</v>
      </c>
      <c r="HL532">
        <v>223.1</v>
      </c>
      <c r="HM532">
        <v>1.86752</v>
      </c>
      <c r="HN532">
        <v>1.86661</v>
      </c>
      <c r="HO532">
        <v>1.8659</v>
      </c>
      <c r="HP532">
        <v>1.86585</v>
      </c>
      <c r="HQ532">
        <v>1.86774</v>
      </c>
      <c r="HR532">
        <v>1.87012</v>
      </c>
      <c r="HS532">
        <v>1.86884</v>
      </c>
      <c r="HT532">
        <v>1.87027</v>
      </c>
      <c r="HU532">
        <v>0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-4.63</v>
      </c>
      <c r="II532">
        <v>-0.1471</v>
      </c>
      <c r="IJ532">
        <v>-2.516739542632623</v>
      </c>
      <c r="IK532">
        <v>-0.003475500162460642</v>
      </c>
      <c r="IL532">
        <v>1.125610701116577E-07</v>
      </c>
      <c r="IM532">
        <v>8.211969671259291E-12</v>
      </c>
      <c r="IN532">
        <v>-0.1937301274936507</v>
      </c>
      <c r="IO532">
        <v>-0.01384364534232655</v>
      </c>
      <c r="IP532">
        <v>0.00103161831321913</v>
      </c>
      <c r="IQ532">
        <v>-1.444183994753534E-05</v>
      </c>
      <c r="IR532">
        <v>3</v>
      </c>
      <c r="IS532">
        <v>2339</v>
      </c>
      <c r="IT532">
        <v>1</v>
      </c>
      <c r="IU532">
        <v>31</v>
      </c>
      <c r="IV532">
        <v>8593.9</v>
      </c>
      <c r="IW532">
        <v>8593.9</v>
      </c>
      <c r="IX532">
        <v>1.9043</v>
      </c>
      <c r="IY532">
        <v>2.23511</v>
      </c>
      <c r="IZ532">
        <v>1.94702</v>
      </c>
      <c r="JA532">
        <v>2.62695</v>
      </c>
      <c r="JB532">
        <v>2.19482</v>
      </c>
      <c r="JC532">
        <v>2.39136</v>
      </c>
      <c r="JD532">
        <v>40.8865</v>
      </c>
      <c r="JE532">
        <v>14.0883</v>
      </c>
      <c r="JF532">
        <v>18</v>
      </c>
      <c r="JG532">
        <v>535.365</v>
      </c>
      <c r="JH532">
        <v>772.801</v>
      </c>
      <c r="JI532">
        <v>24.9992</v>
      </c>
      <c r="JJ532">
        <v>33.8174</v>
      </c>
      <c r="JK532">
        <v>30</v>
      </c>
      <c r="JL532">
        <v>33.7529</v>
      </c>
      <c r="JM532">
        <v>33.6537</v>
      </c>
      <c r="JN532">
        <v>38.1199</v>
      </c>
      <c r="JO532">
        <v>29.6853</v>
      </c>
      <c r="JP532">
        <v>0</v>
      </c>
      <c r="JQ532">
        <v>25</v>
      </c>
      <c r="JR532">
        <v>693.9059999999999</v>
      </c>
      <c r="JS532">
        <v>17.6092</v>
      </c>
      <c r="JT532">
        <v>99.71720000000001</v>
      </c>
      <c r="JU532">
        <v>99.6953</v>
      </c>
    </row>
    <row r="533" spans="1:281">
      <c r="A533">
        <v>517</v>
      </c>
      <c r="B533">
        <v>1662658574.6</v>
      </c>
      <c r="C533">
        <v>7549</v>
      </c>
      <c r="D533" t="s">
        <v>1461</v>
      </c>
      <c r="E533" t="s">
        <v>1462</v>
      </c>
      <c r="F533">
        <v>5</v>
      </c>
      <c r="G533" t="s">
        <v>1380</v>
      </c>
      <c r="H533" t="s">
        <v>416</v>
      </c>
      <c r="I533">
        <v>1662658567.1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684.3709004164149</v>
      </c>
      <c r="AK533">
        <v>645.8539515151515</v>
      </c>
      <c r="AL533">
        <v>3.365837098768567</v>
      </c>
      <c r="AM533">
        <v>64.66151262712441</v>
      </c>
      <c r="AN533">
        <f>(AP533 - AO533 + DI533*1E3/(8.314*(DK533+273.15)) * AR533/DH533 * AQ533) * DH533/(100*CV533) * 1000/(1000 - AP533)</f>
        <v>0</v>
      </c>
      <c r="AO533">
        <v>17.594423155054</v>
      </c>
      <c r="AP533">
        <v>22.381317750258</v>
      </c>
      <c r="AQ533">
        <v>-1.129017583652425E-05</v>
      </c>
      <c r="AR533">
        <v>93.92265074001138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1662658567.1</v>
      </c>
      <c r="DB533">
        <v>608.4404074074074</v>
      </c>
      <c r="DC533">
        <v>657.9384074074072</v>
      </c>
      <c r="DD533">
        <v>22.3916</v>
      </c>
      <c r="DE533">
        <v>17.59492222222222</v>
      </c>
      <c r="DF533">
        <v>613.0435555555555</v>
      </c>
      <c r="DG533">
        <v>22.53865185185185</v>
      </c>
      <c r="DH533">
        <v>500.0212962962963</v>
      </c>
      <c r="DI533">
        <v>90.65810740740741</v>
      </c>
      <c r="DJ533">
        <v>0.100041162962963</v>
      </c>
      <c r="DK533">
        <v>29.13051481481482</v>
      </c>
      <c r="DL533">
        <v>29.0527925925926</v>
      </c>
      <c r="DM533">
        <v>999.9000000000001</v>
      </c>
      <c r="DN533">
        <v>0</v>
      </c>
      <c r="DO533">
        <v>0</v>
      </c>
      <c r="DP533">
        <v>9999.682592592593</v>
      </c>
      <c r="DQ533">
        <v>0</v>
      </c>
      <c r="DR533">
        <v>271.195925925926</v>
      </c>
      <c r="DS533">
        <v>-49.4980037037037</v>
      </c>
      <c r="DT533">
        <v>622.3763333333334</v>
      </c>
      <c r="DU533">
        <v>669.7221481481481</v>
      </c>
      <c r="DV533">
        <v>4.796677777777778</v>
      </c>
      <c r="DW533">
        <v>657.9384074074072</v>
      </c>
      <c r="DX533">
        <v>17.59492222222222</v>
      </c>
      <c r="DY533">
        <v>2.02998</v>
      </c>
      <c r="DZ533">
        <v>1.595122592592592</v>
      </c>
      <c r="EA533">
        <v>17.68014074074074</v>
      </c>
      <c r="EB533">
        <v>13.91175925925926</v>
      </c>
      <c r="EC533">
        <v>1499.985925925926</v>
      </c>
      <c r="ED533">
        <v>0.9730044074074073</v>
      </c>
      <c r="EE533">
        <v>0.02699552592592593</v>
      </c>
      <c r="EF533">
        <v>0</v>
      </c>
      <c r="EG533">
        <v>2.230451851851852</v>
      </c>
      <c r="EH533">
        <v>0</v>
      </c>
      <c r="EI533">
        <v>12836.66666666667</v>
      </c>
      <c r="EJ533">
        <v>12533.28518518519</v>
      </c>
      <c r="EK533">
        <v>41.5</v>
      </c>
      <c r="EL533">
        <v>43.19633333333331</v>
      </c>
      <c r="EM533">
        <v>42.01148148148148</v>
      </c>
      <c r="EN533">
        <v>42.30051851851851</v>
      </c>
      <c r="EO533">
        <v>40.81199999999999</v>
      </c>
      <c r="EP533">
        <v>1459.490740740741</v>
      </c>
      <c r="EQ533">
        <v>40.49555555555556</v>
      </c>
      <c r="ER533">
        <v>0</v>
      </c>
      <c r="ES533">
        <v>1662658574.9</v>
      </c>
      <c r="ET533">
        <v>0</v>
      </c>
      <c r="EU533">
        <v>2.264830769230769</v>
      </c>
      <c r="EV533">
        <v>-0.04004787015486551</v>
      </c>
      <c r="EW533">
        <v>1011.565811681651</v>
      </c>
      <c r="EX533">
        <v>12838.75</v>
      </c>
      <c r="EY533">
        <v>15</v>
      </c>
      <c r="EZ533">
        <v>0</v>
      </c>
      <c r="FA533" t="s">
        <v>419</v>
      </c>
      <c r="FB533">
        <v>1662142938.1</v>
      </c>
      <c r="FC533">
        <v>1662142938.1</v>
      </c>
      <c r="FD533">
        <v>0</v>
      </c>
      <c r="FE533">
        <v>0.077</v>
      </c>
      <c r="FF533">
        <v>-0.133</v>
      </c>
      <c r="FG533">
        <v>-3.393</v>
      </c>
      <c r="FH533">
        <v>-0.24</v>
      </c>
      <c r="FI533">
        <v>419</v>
      </c>
      <c r="FJ533">
        <v>24</v>
      </c>
      <c r="FK533">
        <v>0.26</v>
      </c>
      <c r="FL533">
        <v>0.23</v>
      </c>
      <c r="FM533">
        <v>-49.21096829268293</v>
      </c>
      <c r="FN533">
        <v>-5.008459233449606</v>
      </c>
      <c r="FO533">
        <v>0.4948182403124056</v>
      </c>
      <c r="FP533">
        <v>0</v>
      </c>
      <c r="FQ533">
        <v>2.310929411764706</v>
      </c>
      <c r="FR533">
        <v>-0.7838319347270156</v>
      </c>
      <c r="FS533">
        <v>0.2502496994526158</v>
      </c>
      <c r="FT533">
        <v>1</v>
      </c>
      <c r="FU533">
        <v>4.79758</v>
      </c>
      <c r="FV533">
        <v>-0.02188578397212506</v>
      </c>
      <c r="FW533">
        <v>0.004214891718077901</v>
      </c>
      <c r="FX533">
        <v>1</v>
      </c>
      <c r="FY533">
        <v>2</v>
      </c>
      <c r="FZ533">
        <v>3</v>
      </c>
      <c r="GA533" t="s">
        <v>420</v>
      </c>
      <c r="GB533">
        <v>2.97434</v>
      </c>
      <c r="GC533">
        <v>2.71583</v>
      </c>
      <c r="GD533">
        <v>0.126036</v>
      </c>
      <c r="GE533">
        <v>0.130882</v>
      </c>
      <c r="GF533">
        <v>0.101102</v>
      </c>
      <c r="GG533">
        <v>0.0835557</v>
      </c>
      <c r="GH533">
        <v>27367.8</v>
      </c>
      <c r="GI533">
        <v>27350.5</v>
      </c>
      <c r="GJ533">
        <v>29150.5</v>
      </c>
      <c r="GK533">
        <v>29136.4</v>
      </c>
      <c r="GL533">
        <v>34748.8</v>
      </c>
      <c r="GM533">
        <v>35486</v>
      </c>
      <c r="GN533">
        <v>41084.2</v>
      </c>
      <c r="GO533">
        <v>41504</v>
      </c>
      <c r="GP533">
        <v>1.8904</v>
      </c>
      <c r="GQ533">
        <v>2.23677</v>
      </c>
      <c r="GR533">
        <v>-0.00555068</v>
      </c>
      <c r="GS533">
        <v>0</v>
      </c>
      <c r="GT533">
        <v>29.1443</v>
      </c>
      <c r="GU533">
        <v>999.9</v>
      </c>
      <c r="GV533">
        <v>36.2</v>
      </c>
      <c r="GW533">
        <v>37.2</v>
      </c>
      <c r="GX533">
        <v>25.4502</v>
      </c>
      <c r="GY533">
        <v>63.6366</v>
      </c>
      <c r="GZ533">
        <v>21.0417</v>
      </c>
      <c r="HA533">
        <v>2</v>
      </c>
      <c r="HB533">
        <v>0.522053</v>
      </c>
      <c r="HC533">
        <v>3.28818</v>
      </c>
      <c r="HD533">
        <v>20.3564</v>
      </c>
      <c r="HE533">
        <v>5.21624</v>
      </c>
      <c r="HF533">
        <v>12.0101</v>
      </c>
      <c r="HG533">
        <v>4.987</v>
      </c>
      <c r="HH533">
        <v>3.28755</v>
      </c>
      <c r="HI533">
        <v>9999</v>
      </c>
      <c r="HJ533">
        <v>9999</v>
      </c>
      <c r="HK533">
        <v>9999</v>
      </c>
      <c r="HL533">
        <v>223.1</v>
      </c>
      <c r="HM533">
        <v>1.86752</v>
      </c>
      <c r="HN533">
        <v>1.86661</v>
      </c>
      <c r="HO533">
        <v>1.86589</v>
      </c>
      <c r="HP533">
        <v>1.86584</v>
      </c>
      <c r="HQ533">
        <v>1.86774</v>
      </c>
      <c r="HR533">
        <v>1.87012</v>
      </c>
      <c r="HS533">
        <v>1.86882</v>
      </c>
      <c r="HT533">
        <v>1.87027</v>
      </c>
      <c r="HU533">
        <v>0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-4.685</v>
      </c>
      <c r="II533">
        <v>-0.1471</v>
      </c>
      <c r="IJ533">
        <v>-2.516739542632623</v>
      </c>
      <c r="IK533">
        <v>-0.003475500162460642</v>
      </c>
      <c r="IL533">
        <v>1.125610701116577E-07</v>
      </c>
      <c r="IM533">
        <v>8.211969671259291E-12</v>
      </c>
      <c r="IN533">
        <v>-0.1937301274936507</v>
      </c>
      <c r="IO533">
        <v>-0.01384364534232655</v>
      </c>
      <c r="IP533">
        <v>0.00103161831321913</v>
      </c>
      <c r="IQ533">
        <v>-1.444183994753534E-05</v>
      </c>
      <c r="IR533">
        <v>3</v>
      </c>
      <c r="IS533">
        <v>2339</v>
      </c>
      <c r="IT533">
        <v>1</v>
      </c>
      <c r="IU533">
        <v>31</v>
      </c>
      <c r="IV533">
        <v>8593.9</v>
      </c>
      <c r="IW533">
        <v>8593.9</v>
      </c>
      <c r="IX533">
        <v>1.94336</v>
      </c>
      <c r="IY533">
        <v>2.22656</v>
      </c>
      <c r="IZ533">
        <v>1.94702</v>
      </c>
      <c r="JA533">
        <v>2.63184</v>
      </c>
      <c r="JB533">
        <v>2.19482</v>
      </c>
      <c r="JC533">
        <v>2.38403</v>
      </c>
      <c r="JD533">
        <v>40.8865</v>
      </c>
      <c r="JE533">
        <v>14.0795</v>
      </c>
      <c r="JF533">
        <v>18</v>
      </c>
      <c r="JG533">
        <v>535.679</v>
      </c>
      <c r="JH533">
        <v>772.545</v>
      </c>
      <c r="JI533">
        <v>24.999</v>
      </c>
      <c r="JJ533">
        <v>33.8174</v>
      </c>
      <c r="JK533">
        <v>30</v>
      </c>
      <c r="JL533">
        <v>33.7529</v>
      </c>
      <c r="JM533">
        <v>33.6567</v>
      </c>
      <c r="JN533">
        <v>38.9029</v>
      </c>
      <c r="JO533">
        <v>29.6853</v>
      </c>
      <c r="JP533">
        <v>0</v>
      </c>
      <c r="JQ533">
        <v>25</v>
      </c>
      <c r="JR533">
        <v>707.269</v>
      </c>
      <c r="JS533">
        <v>17.6092</v>
      </c>
      <c r="JT533">
        <v>99.7183</v>
      </c>
      <c r="JU533">
        <v>99.6943</v>
      </c>
    </row>
    <row r="534" spans="1:281">
      <c r="A534">
        <v>518</v>
      </c>
      <c r="B534">
        <v>1662658579.6</v>
      </c>
      <c r="C534">
        <v>7554</v>
      </c>
      <c r="D534" t="s">
        <v>1463</v>
      </c>
      <c r="E534" t="s">
        <v>1464</v>
      </c>
      <c r="F534">
        <v>5</v>
      </c>
      <c r="G534" t="s">
        <v>1380</v>
      </c>
      <c r="H534" t="s">
        <v>416</v>
      </c>
      <c r="I534">
        <v>1662658571.814285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701.5527031756956</v>
      </c>
      <c r="AK534">
        <v>662.6517575757575</v>
      </c>
      <c r="AL534">
        <v>3.35081548665356</v>
      </c>
      <c r="AM534">
        <v>64.66151262712441</v>
      </c>
      <c r="AN534">
        <f>(AP534 - AO534 + DI534*1E3/(8.314*(DK534+273.15)) * AR534/DH534 * AQ534) * DH534/(100*CV534) * 1000/(1000 - AP534)</f>
        <v>0</v>
      </c>
      <c r="AO534">
        <v>17.59584984614137</v>
      </c>
      <c r="AP534">
        <v>22.36960505675957</v>
      </c>
      <c r="AQ534">
        <v>-4.266891190562627E-05</v>
      </c>
      <c r="AR534">
        <v>93.92265074001138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1662658571.814285</v>
      </c>
      <c r="DB534">
        <v>623.9127857142857</v>
      </c>
      <c r="DC534">
        <v>673.8043214285714</v>
      </c>
      <c r="DD534">
        <v>22.38489285714286</v>
      </c>
      <c r="DE534">
        <v>17.59553928571428</v>
      </c>
      <c r="DF534">
        <v>628.5676785714286</v>
      </c>
      <c r="DG534">
        <v>22.53201785714286</v>
      </c>
      <c r="DH534">
        <v>500.0187857142857</v>
      </c>
      <c r="DI534">
        <v>90.65745714285715</v>
      </c>
      <c r="DJ534">
        <v>0.1000038392857143</v>
      </c>
      <c r="DK534">
        <v>29.12911071428572</v>
      </c>
      <c r="DL534">
        <v>29.05458571428571</v>
      </c>
      <c r="DM534">
        <v>999.9000000000002</v>
      </c>
      <c r="DN534">
        <v>0</v>
      </c>
      <c r="DO534">
        <v>0</v>
      </c>
      <c r="DP534">
        <v>10001.96892857143</v>
      </c>
      <c r="DQ534">
        <v>0</v>
      </c>
      <c r="DR534">
        <v>272.8334285714286</v>
      </c>
      <c r="DS534">
        <v>-49.89148214285715</v>
      </c>
      <c r="DT534">
        <v>638.1987499999999</v>
      </c>
      <c r="DU534">
        <v>685.8726785714287</v>
      </c>
      <c r="DV534">
        <v>4.789353571428571</v>
      </c>
      <c r="DW534">
        <v>673.8043214285714</v>
      </c>
      <c r="DX534">
        <v>17.59553928571428</v>
      </c>
      <c r="DY534">
        <v>2.029358214285714</v>
      </c>
      <c r="DZ534">
        <v>1.595166785714285</v>
      </c>
      <c r="EA534">
        <v>17.675275</v>
      </c>
      <c r="EB534">
        <v>13.91218928571429</v>
      </c>
      <c r="EC534">
        <v>1499.997857142857</v>
      </c>
      <c r="ED534">
        <v>0.9730030000000001</v>
      </c>
      <c r="EE534">
        <v>0.02699688571428572</v>
      </c>
      <c r="EF534">
        <v>0</v>
      </c>
      <c r="EG534">
        <v>2.2581</v>
      </c>
      <c r="EH534">
        <v>0</v>
      </c>
      <c r="EI534">
        <v>12909.99285714286</v>
      </c>
      <c r="EJ534">
        <v>12533.37142857143</v>
      </c>
      <c r="EK534">
        <v>41.5</v>
      </c>
      <c r="EL534">
        <v>43.21175</v>
      </c>
      <c r="EM534">
        <v>42.00664285714286</v>
      </c>
      <c r="EN534">
        <v>42.2965</v>
      </c>
      <c r="EO534">
        <v>40.81199999999999</v>
      </c>
      <c r="EP534">
        <v>1459.499642857143</v>
      </c>
      <c r="EQ534">
        <v>40.49857142857143</v>
      </c>
      <c r="ER534">
        <v>0</v>
      </c>
      <c r="ES534">
        <v>1662658579.7</v>
      </c>
      <c r="ET534">
        <v>0</v>
      </c>
      <c r="EU534">
        <v>2.273396153846154</v>
      </c>
      <c r="EV534">
        <v>0.4803658005803796</v>
      </c>
      <c r="EW534">
        <v>814.9538466054901</v>
      </c>
      <c r="EX534">
        <v>12913.63076923077</v>
      </c>
      <c r="EY534">
        <v>15</v>
      </c>
      <c r="EZ534">
        <v>0</v>
      </c>
      <c r="FA534" t="s">
        <v>419</v>
      </c>
      <c r="FB534">
        <v>1662142938.1</v>
      </c>
      <c r="FC534">
        <v>1662142938.1</v>
      </c>
      <c r="FD534">
        <v>0</v>
      </c>
      <c r="FE534">
        <v>0.077</v>
      </c>
      <c r="FF534">
        <v>-0.133</v>
      </c>
      <c r="FG534">
        <v>-3.393</v>
      </c>
      <c r="FH534">
        <v>-0.24</v>
      </c>
      <c r="FI534">
        <v>419</v>
      </c>
      <c r="FJ534">
        <v>24</v>
      </c>
      <c r="FK534">
        <v>0.26</v>
      </c>
      <c r="FL534">
        <v>0.23</v>
      </c>
      <c r="FM534">
        <v>-49.6854575</v>
      </c>
      <c r="FN534">
        <v>-5.058624765478309</v>
      </c>
      <c r="FO534">
        <v>0.487719315737802</v>
      </c>
      <c r="FP534">
        <v>0</v>
      </c>
      <c r="FQ534">
        <v>2.295817647058823</v>
      </c>
      <c r="FR534">
        <v>0.05607944413664948</v>
      </c>
      <c r="FS534">
        <v>0.2608205800597395</v>
      </c>
      <c r="FT534">
        <v>1</v>
      </c>
      <c r="FU534">
        <v>4.792464</v>
      </c>
      <c r="FV534">
        <v>-0.09117793621014736</v>
      </c>
      <c r="FW534">
        <v>0.009134684942569232</v>
      </c>
      <c r="FX534">
        <v>1</v>
      </c>
      <c r="FY534">
        <v>2</v>
      </c>
      <c r="FZ534">
        <v>3</v>
      </c>
      <c r="GA534" t="s">
        <v>420</v>
      </c>
      <c r="GB534">
        <v>2.97393</v>
      </c>
      <c r="GC534">
        <v>2.71554</v>
      </c>
      <c r="GD534">
        <v>0.128291</v>
      </c>
      <c r="GE534">
        <v>0.133083</v>
      </c>
      <c r="GF534">
        <v>0.101065</v>
      </c>
      <c r="GG534">
        <v>0.0835573</v>
      </c>
      <c r="GH534">
        <v>27296.7</v>
      </c>
      <c r="GI534">
        <v>27281.1</v>
      </c>
      <c r="GJ534">
        <v>29150.1</v>
      </c>
      <c r="GK534">
        <v>29136.4</v>
      </c>
      <c r="GL534">
        <v>34749.6</v>
      </c>
      <c r="GM534">
        <v>35485.8</v>
      </c>
      <c r="GN534">
        <v>41083.4</v>
      </c>
      <c r="GO534">
        <v>41503.8</v>
      </c>
      <c r="GP534">
        <v>1.89</v>
      </c>
      <c r="GQ534">
        <v>2.2372</v>
      </c>
      <c r="GR534">
        <v>-0.0051409</v>
      </c>
      <c r="GS534">
        <v>0</v>
      </c>
      <c r="GT534">
        <v>29.1431</v>
      </c>
      <c r="GU534">
        <v>999.9</v>
      </c>
      <c r="GV534">
        <v>36.2</v>
      </c>
      <c r="GW534">
        <v>37.2</v>
      </c>
      <c r="GX534">
        <v>25.4522</v>
      </c>
      <c r="GY534">
        <v>63.4666</v>
      </c>
      <c r="GZ534">
        <v>20.9736</v>
      </c>
      <c r="HA534">
        <v>2</v>
      </c>
      <c r="HB534">
        <v>0.521852</v>
      </c>
      <c r="HC534">
        <v>3.28531</v>
      </c>
      <c r="HD534">
        <v>20.3565</v>
      </c>
      <c r="HE534">
        <v>5.21639</v>
      </c>
      <c r="HF534">
        <v>12.0104</v>
      </c>
      <c r="HG534">
        <v>4.98715</v>
      </c>
      <c r="HH534">
        <v>3.28755</v>
      </c>
      <c r="HI534">
        <v>9999</v>
      </c>
      <c r="HJ534">
        <v>9999</v>
      </c>
      <c r="HK534">
        <v>9999</v>
      </c>
      <c r="HL534">
        <v>223.1</v>
      </c>
      <c r="HM534">
        <v>1.86752</v>
      </c>
      <c r="HN534">
        <v>1.86661</v>
      </c>
      <c r="HO534">
        <v>1.86589</v>
      </c>
      <c r="HP534">
        <v>1.86584</v>
      </c>
      <c r="HQ534">
        <v>1.86774</v>
      </c>
      <c r="HR534">
        <v>1.87012</v>
      </c>
      <c r="HS534">
        <v>1.86885</v>
      </c>
      <c r="HT534">
        <v>1.87027</v>
      </c>
      <c r="HU534">
        <v>0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-4.74</v>
      </c>
      <c r="II534">
        <v>-0.1472</v>
      </c>
      <c r="IJ534">
        <v>-2.516739542632623</v>
      </c>
      <c r="IK534">
        <v>-0.003475500162460642</v>
      </c>
      <c r="IL534">
        <v>1.125610701116577E-07</v>
      </c>
      <c r="IM534">
        <v>8.211969671259291E-12</v>
      </c>
      <c r="IN534">
        <v>-0.1937301274936507</v>
      </c>
      <c r="IO534">
        <v>-0.01384364534232655</v>
      </c>
      <c r="IP534">
        <v>0.00103161831321913</v>
      </c>
      <c r="IQ534">
        <v>-1.444183994753534E-05</v>
      </c>
      <c r="IR534">
        <v>3</v>
      </c>
      <c r="IS534">
        <v>2339</v>
      </c>
      <c r="IT534">
        <v>1</v>
      </c>
      <c r="IU534">
        <v>31</v>
      </c>
      <c r="IV534">
        <v>8594</v>
      </c>
      <c r="IW534">
        <v>8594</v>
      </c>
      <c r="IX534">
        <v>1.97876</v>
      </c>
      <c r="IY534">
        <v>2.23755</v>
      </c>
      <c r="IZ534">
        <v>1.94702</v>
      </c>
      <c r="JA534">
        <v>2.62695</v>
      </c>
      <c r="JB534">
        <v>2.19482</v>
      </c>
      <c r="JC534">
        <v>2.38647</v>
      </c>
      <c r="JD534">
        <v>40.8865</v>
      </c>
      <c r="JE534">
        <v>14.0883</v>
      </c>
      <c r="JF534">
        <v>18</v>
      </c>
      <c r="JG534">
        <v>535.4</v>
      </c>
      <c r="JH534">
        <v>772.96</v>
      </c>
      <c r="JI534">
        <v>24.9992</v>
      </c>
      <c r="JJ534">
        <v>33.8174</v>
      </c>
      <c r="JK534">
        <v>30</v>
      </c>
      <c r="JL534">
        <v>33.7529</v>
      </c>
      <c r="JM534">
        <v>33.6567</v>
      </c>
      <c r="JN534">
        <v>39.6119</v>
      </c>
      <c r="JO534">
        <v>29.6853</v>
      </c>
      <c r="JP534">
        <v>0</v>
      </c>
      <c r="JQ534">
        <v>25</v>
      </c>
      <c r="JR534">
        <v>727.304</v>
      </c>
      <c r="JS534">
        <v>17.6092</v>
      </c>
      <c r="JT534">
        <v>99.7167</v>
      </c>
      <c r="JU534">
        <v>99.69410000000001</v>
      </c>
    </row>
    <row r="535" spans="1:281">
      <c r="A535">
        <v>519</v>
      </c>
      <c r="B535">
        <v>1662658584.6</v>
      </c>
      <c r="C535">
        <v>7559</v>
      </c>
      <c r="D535" t="s">
        <v>1465</v>
      </c>
      <c r="E535" t="s">
        <v>1466</v>
      </c>
      <c r="F535">
        <v>5</v>
      </c>
      <c r="G535" t="s">
        <v>1380</v>
      </c>
      <c r="H535" t="s">
        <v>416</v>
      </c>
      <c r="I535">
        <v>1662658577.1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718.6398542402031</v>
      </c>
      <c r="AK535">
        <v>679.4171151515153</v>
      </c>
      <c r="AL535">
        <v>3.365884693134552</v>
      </c>
      <c r="AM535">
        <v>64.66151262712441</v>
      </c>
      <c r="AN535">
        <f>(AP535 - AO535 + DI535*1E3/(8.314*(DK535+273.15)) * AR535/DH535 * AQ535) * DH535/(100*CV535) * 1000/(1000 - AP535)</f>
        <v>0</v>
      </c>
      <c r="AO535">
        <v>17.59620392751246</v>
      </c>
      <c r="AP535">
        <v>22.35857874097008</v>
      </c>
      <c r="AQ535">
        <v>-4.761173320465864E-05</v>
      </c>
      <c r="AR535">
        <v>93.92265074001138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1662658577.1</v>
      </c>
      <c r="DB535">
        <v>641.2487777777778</v>
      </c>
      <c r="DC535">
        <v>691.5901111111111</v>
      </c>
      <c r="DD535">
        <v>22.37437407407407</v>
      </c>
      <c r="DE535">
        <v>17.59576666666667</v>
      </c>
      <c r="DF535">
        <v>645.9614074074074</v>
      </c>
      <c r="DG535">
        <v>22.52161111111111</v>
      </c>
      <c r="DH535">
        <v>499.9958518518519</v>
      </c>
      <c r="DI535">
        <v>90.65750740740741</v>
      </c>
      <c r="DJ535">
        <v>0.1000101296296296</v>
      </c>
      <c r="DK535">
        <v>29.12668888888889</v>
      </c>
      <c r="DL535">
        <v>29.05481851851852</v>
      </c>
      <c r="DM535">
        <v>999.9000000000001</v>
      </c>
      <c r="DN535">
        <v>0</v>
      </c>
      <c r="DO535">
        <v>0</v>
      </c>
      <c r="DP535">
        <v>10003.49814814815</v>
      </c>
      <c r="DQ535">
        <v>0</v>
      </c>
      <c r="DR535">
        <v>274.0190740740741</v>
      </c>
      <c r="DS535">
        <v>-50.34138148148148</v>
      </c>
      <c r="DT535">
        <v>655.9245925925926</v>
      </c>
      <c r="DU535">
        <v>703.9772592592593</v>
      </c>
      <c r="DV535">
        <v>4.778601481481481</v>
      </c>
      <c r="DW535">
        <v>691.5901111111111</v>
      </c>
      <c r="DX535">
        <v>17.59576666666667</v>
      </c>
      <c r="DY535">
        <v>2.028405555555556</v>
      </c>
      <c r="DZ535">
        <v>1.595188148148148</v>
      </c>
      <c r="EA535">
        <v>17.66782592592592</v>
      </c>
      <c r="EB535">
        <v>13.9123962962963</v>
      </c>
      <c r="EC535">
        <v>1500.014074074074</v>
      </c>
      <c r="ED535">
        <v>0.973002074074074</v>
      </c>
      <c r="EE535">
        <v>0.0269977925925926</v>
      </c>
      <c r="EF535">
        <v>0</v>
      </c>
      <c r="EG535">
        <v>2.314074074074074</v>
      </c>
      <c r="EH535">
        <v>0</v>
      </c>
      <c r="EI535">
        <v>12980.37407407408</v>
      </c>
      <c r="EJ535">
        <v>12533.50740740741</v>
      </c>
      <c r="EK535">
        <v>41.49066666666666</v>
      </c>
      <c r="EL535">
        <v>43.21733333333333</v>
      </c>
      <c r="EM535">
        <v>42</v>
      </c>
      <c r="EN535">
        <v>42.29133333333333</v>
      </c>
      <c r="EO535">
        <v>40.81199999999999</v>
      </c>
      <c r="EP535">
        <v>1459.514074074074</v>
      </c>
      <c r="EQ535">
        <v>40.5</v>
      </c>
      <c r="ER535">
        <v>0</v>
      </c>
      <c r="ES535">
        <v>1662658584.5</v>
      </c>
      <c r="ET535">
        <v>0</v>
      </c>
      <c r="EU535">
        <v>2.2881</v>
      </c>
      <c r="EV535">
        <v>-0.3924786277660123</v>
      </c>
      <c r="EW535">
        <v>740.2153833063021</v>
      </c>
      <c r="EX535">
        <v>12976.31923076923</v>
      </c>
      <c r="EY535">
        <v>15</v>
      </c>
      <c r="EZ535">
        <v>0</v>
      </c>
      <c r="FA535" t="s">
        <v>419</v>
      </c>
      <c r="FB535">
        <v>1662142938.1</v>
      </c>
      <c r="FC535">
        <v>1662142938.1</v>
      </c>
      <c r="FD535">
        <v>0</v>
      </c>
      <c r="FE535">
        <v>0.077</v>
      </c>
      <c r="FF535">
        <v>-0.133</v>
      </c>
      <c r="FG535">
        <v>-3.393</v>
      </c>
      <c r="FH535">
        <v>-0.24</v>
      </c>
      <c r="FI535">
        <v>419</v>
      </c>
      <c r="FJ535">
        <v>24</v>
      </c>
      <c r="FK535">
        <v>0.26</v>
      </c>
      <c r="FL535">
        <v>0.23</v>
      </c>
      <c r="FM535">
        <v>-50.1067875</v>
      </c>
      <c r="FN535">
        <v>-5.032949718573991</v>
      </c>
      <c r="FO535">
        <v>0.4853658636469504</v>
      </c>
      <c r="FP535">
        <v>0</v>
      </c>
      <c r="FQ535">
        <v>2.264370588235294</v>
      </c>
      <c r="FR535">
        <v>-0.06864782763449075</v>
      </c>
      <c r="FS535">
        <v>0.2631311834868368</v>
      </c>
      <c r="FT535">
        <v>1</v>
      </c>
      <c r="FU535">
        <v>4.783905750000001</v>
      </c>
      <c r="FV535">
        <v>-0.1245668667917431</v>
      </c>
      <c r="FW535">
        <v>0.01211593411328651</v>
      </c>
      <c r="FX535">
        <v>0</v>
      </c>
      <c r="FY535">
        <v>1</v>
      </c>
      <c r="FZ535">
        <v>3</v>
      </c>
      <c r="GA535" t="s">
        <v>426</v>
      </c>
      <c r="GB535">
        <v>2.974</v>
      </c>
      <c r="GC535">
        <v>2.71567</v>
      </c>
      <c r="GD535">
        <v>0.130524</v>
      </c>
      <c r="GE535">
        <v>0.135262</v>
      </c>
      <c r="GF535">
        <v>0.101033</v>
      </c>
      <c r="GG535">
        <v>0.08355750000000001</v>
      </c>
      <c r="GH535">
        <v>27226.8</v>
      </c>
      <c r="GI535">
        <v>27212.4</v>
      </c>
      <c r="GJ535">
        <v>29150.2</v>
      </c>
      <c r="GK535">
        <v>29136.3</v>
      </c>
      <c r="GL535">
        <v>34751.2</v>
      </c>
      <c r="GM535">
        <v>35485.6</v>
      </c>
      <c r="GN535">
        <v>41083.8</v>
      </c>
      <c r="GO535">
        <v>41503.5</v>
      </c>
      <c r="GP535">
        <v>1.89023</v>
      </c>
      <c r="GQ535">
        <v>2.23705</v>
      </c>
      <c r="GR535">
        <v>-0.0057146</v>
      </c>
      <c r="GS535">
        <v>0</v>
      </c>
      <c r="GT535">
        <v>29.1405</v>
      </c>
      <c r="GU535">
        <v>999.9</v>
      </c>
      <c r="GV535">
        <v>36.2</v>
      </c>
      <c r="GW535">
        <v>37.2</v>
      </c>
      <c r="GX535">
        <v>25.4525</v>
      </c>
      <c r="GY535">
        <v>63.5366</v>
      </c>
      <c r="GZ535">
        <v>21.222</v>
      </c>
      <c r="HA535">
        <v>2</v>
      </c>
      <c r="HB535">
        <v>0.5221209999999999</v>
      </c>
      <c r="HC535">
        <v>3.2814</v>
      </c>
      <c r="HD535">
        <v>20.3566</v>
      </c>
      <c r="HE535">
        <v>5.21579</v>
      </c>
      <c r="HF535">
        <v>12.0108</v>
      </c>
      <c r="HG535">
        <v>4.98695</v>
      </c>
      <c r="HH535">
        <v>3.28753</v>
      </c>
      <c r="HI535">
        <v>9999</v>
      </c>
      <c r="HJ535">
        <v>9999</v>
      </c>
      <c r="HK535">
        <v>9999</v>
      </c>
      <c r="HL535">
        <v>223.1</v>
      </c>
      <c r="HM535">
        <v>1.86752</v>
      </c>
      <c r="HN535">
        <v>1.8666</v>
      </c>
      <c r="HO535">
        <v>1.8659</v>
      </c>
      <c r="HP535">
        <v>1.86584</v>
      </c>
      <c r="HQ535">
        <v>1.86773</v>
      </c>
      <c r="HR535">
        <v>1.87012</v>
      </c>
      <c r="HS535">
        <v>1.8688</v>
      </c>
      <c r="HT535">
        <v>1.87024</v>
      </c>
      <c r="HU535">
        <v>0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-4.794</v>
      </c>
      <c r="II535">
        <v>-0.1474</v>
      </c>
      <c r="IJ535">
        <v>-2.516739542632623</v>
      </c>
      <c r="IK535">
        <v>-0.003475500162460642</v>
      </c>
      <c r="IL535">
        <v>1.125610701116577E-07</v>
      </c>
      <c r="IM535">
        <v>8.211969671259291E-12</v>
      </c>
      <c r="IN535">
        <v>-0.1937301274936507</v>
      </c>
      <c r="IO535">
        <v>-0.01384364534232655</v>
      </c>
      <c r="IP535">
        <v>0.00103161831321913</v>
      </c>
      <c r="IQ535">
        <v>-1.444183994753534E-05</v>
      </c>
      <c r="IR535">
        <v>3</v>
      </c>
      <c r="IS535">
        <v>2339</v>
      </c>
      <c r="IT535">
        <v>1</v>
      </c>
      <c r="IU535">
        <v>31</v>
      </c>
      <c r="IV535">
        <v>8594.1</v>
      </c>
      <c r="IW535">
        <v>8594.1</v>
      </c>
      <c r="IX535">
        <v>2.01782</v>
      </c>
      <c r="IY535">
        <v>2.23755</v>
      </c>
      <c r="IZ535">
        <v>1.94702</v>
      </c>
      <c r="JA535">
        <v>2.63306</v>
      </c>
      <c r="JB535">
        <v>2.19482</v>
      </c>
      <c r="JC535">
        <v>2.38403</v>
      </c>
      <c r="JD535">
        <v>40.8865</v>
      </c>
      <c r="JE535">
        <v>14.0795</v>
      </c>
      <c r="JF535">
        <v>18</v>
      </c>
      <c r="JG535">
        <v>535.564</v>
      </c>
      <c r="JH535">
        <v>772.814</v>
      </c>
      <c r="JI535">
        <v>24.9992</v>
      </c>
      <c r="JJ535">
        <v>33.8174</v>
      </c>
      <c r="JK535">
        <v>30.0001</v>
      </c>
      <c r="JL535">
        <v>33.7538</v>
      </c>
      <c r="JM535">
        <v>33.6567</v>
      </c>
      <c r="JN535">
        <v>40.3884</v>
      </c>
      <c r="JO535">
        <v>29.6853</v>
      </c>
      <c r="JP535">
        <v>0</v>
      </c>
      <c r="JQ535">
        <v>25</v>
      </c>
      <c r="JR535">
        <v>740.663</v>
      </c>
      <c r="JS535">
        <v>17.6108</v>
      </c>
      <c r="JT535">
        <v>99.7175</v>
      </c>
      <c r="JU535">
        <v>99.6936</v>
      </c>
    </row>
    <row r="536" spans="1:281">
      <c r="A536">
        <v>520</v>
      </c>
      <c r="B536">
        <v>1662658589.6</v>
      </c>
      <c r="C536">
        <v>7564</v>
      </c>
      <c r="D536" t="s">
        <v>1467</v>
      </c>
      <c r="E536" t="s">
        <v>1468</v>
      </c>
      <c r="F536">
        <v>5</v>
      </c>
      <c r="G536" t="s">
        <v>1380</v>
      </c>
      <c r="H536" t="s">
        <v>416</v>
      </c>
      <c r="I536">
        <v>1662658581.814285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735.6650689149664</v>
      </c>
      <c r="AK536">
        <v>696.4017333333331</v>
      </c>
      <c r="AL536">
        <v>3.406787015891022</v>
      </c>
      <c r="AM536">
        <v>64.66151262712441</v>
      </c>
      <c r="AN536">
        <f>(AP536 - AO536 + DI536*1E3/(8.314*(DK536+273.15)) * AR536/DH536 * AQ536) * DH536/(100*CV536) * 1000/(1000 - AP536)</f>
        <v>0</v>
      </c>
      <c r="AO536">
        <v>17.59580970346099</v>
      </c>
      <c r="AP536">
        <v>22.34532796697627</v>
      </c>
      <c r="AQ536">
        <v>-3.455032936448166E-05</v>
      </c>
      <c r="AR536">
        <v>93.92265074001138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1662658581.814285</v>
      </c>
      <c r="DB536">
        <v>656.7617142857143</v>
      </c>
      <c r="DC536">
        <v>707.4166785714285</v>
      </c>
      <c r="DD536">
        <v>22.36334642857142</v>
      </c>
      <c r="DE536">
        <v>17.5966</v>
      </c>
      <c r="DF536">
        <v>661.526</v>
      </c>
      <c r="DG536">
        <v>22.51069285714286</v>
      </c>
      <c r="DH536">
        <v>499.9955714285714</v>
      </c>
      <c r="DI536">
        <v>90.65803571428572</v>
      </c>
      <c r="DJ536">
        <v>0.09997181785714285</v>
      </c>
      <c r="DK536">
        <v>29.12783571428571</v>
      </c>
      <c r="DL536">
        <v>29.05403928571429</v>
      </c>
      <c r="DM536">
        <v>999.9000000000002</v>
      </c>
      <c r="DN536">
        <v>0</v>
      </c>
      <c r="DO536">
        <v>0</v>
      </c>
      <c r="DP536">
        <v>10004.97321428571</v>
      </c>
      <c r="DQ536">
        <v>0</v>
      </c>
      <c r="DR536">
        <v>272.8181071428572</v>
      </c>
      <c r="DS536">
        <v>-50.65494642857143</v>
      </c>
      <c r="DT536">
        <v>671.785</v>
      </c>
      <c r="DU536">
        <v>720.0878571428572</v>
      </c>
      <c r="DV536">
        <v>4.766745714285714</v>
      </c>
      <c r="DW536">
        <v>707.4166785714285</v>
      </c>
      <c r="DX536">
        <v>17.5966</v>
      </c>
      <c r="DY536">
        <v>2.027418214285714</v>
      </c>
      <c r="DZ536">
        <v>1.5952725</v>
      </c>
      <c r="EA536">
        <v>17.6601</v>
      </c>
      <c r="EB536">
        <v>13.91321071428571</v>
      </c>
      <c r="EC536">
        <v>1499.985</v>
      </c>
      <c r="ED536">
        <v>0.9730027499999999</v>
      </c>
      <c r="EE536">
        <v>0.02699707857142858</v>
      </c>
      <c r="EF536">
        <v>0</v>
      </c>
      <c r="EG536">
        <v>2.28755</v>
      </c>
      <c r="EH536">
        <v>0</v>
      </c>
      <c r="EI536">
        <v>13039.05714285714</v>
      </c>
      <c r="EJ536">
        <v>12533.26785714286</v>
      </c>
      <c r="EK536">
        <v>41.48875</v>
      </c>
      <c r="EL536">
        <v>43.21624999999999</v>
      </c>
      <c r="EM536">
        <v>42</v>
      </c>
      <c r="EN536">
        <v>42.28985714285712</v>
      </c>
      <c r="EO536">
        <v>40.81199999999999</v>
      </c>
      <c r="EP536">
        <v>1459.486785714286</v>
      </c>
      <c r="EQ536">
        <v>40.49857142857142</v>
      </c>
      <c r="ER536">
        <v>0</v>
      </c>
      <c r="ES536">
        <v>1662658589.9</v>
      </c>
      <c r="ET536">
        <v>0</v>
      </c>
      <c r="EU536">
        <v>2.276016</v>
      </c>
      <c r="EV536">
        <v>-0.2522538384166789</v>
      </c>
      <c r="EW536">
        <v>771.6153838108755</v>
      </c>
      <c r="EX536">
        <v>13048.568</v>
      </c>
      <c r="EY536">
        <v>15</v>
      </c>
      <c r="EZ536">
        <v>0</v>
      </c>
      <c r="FA536" t="s">
        <v>419</v>
      </c>
      <c r="FB536">
        <v>1662142938.1</v>
      </c>
      <c r="FC536">
        <v>1662142938.1</v>
      </c>
      <c r="FD536">
        <v>0</v>
      </c>
      <c r="FE536">
        <v>0.077</v>
      </c>
      <c r="FF536">
        <v>-0.133</v>
      </c>
      <c r="FG536">
        <v>-3.393</v>
      </c>
      <c r="FH536">
        <v>-0.24</v>
      </c>
      <c r="FI536">
        <v>419</v>
      </c>
      <c r="FJ536">
        <v>24</v>
      </c>
      <c r="FK536">
        <v>0.26</v>
      </c>
      <c r="FL536">
        <v>0.23</v>
      </c>
      <c r="FM536">
        <v>-50.41247</v>
      </c>
      <c r="FN536">
        <v>-4.417969981238324</v>
      </c>
      <c r="FO536">
        <v>0.4295523717778778</v>
      </c>
      <c r="FP536">
        <v>0</v>
      </c>
      <c r="FQ536">
        <v>2.234870588235294</v>
      </c>
      <c r="FR536">
        <v>0.01080519399541143</v>
      </c>
      <c r="FS536">
        <v>0.2446720091798908</v>
      </c>
      <c r="FT536">
        <v>1</v>
      </c>
      <c r="FU536">
        <v>4.77533175</v>
      </c>
      <c r="FV536">
        <v>-0.1452172232645466</v>
      </c>
      <c r="FW536">
        <v>0.013994354913232</v>
      </c>
      <c r="FX536">
        <v>0</v>
      </c>
      <c r="FY536">
        <v>1</v>
      </c>
      <c r="FZ536">
        <v>3</v>
      </c>
      <c r="GA536" t="s">
        <v>426</v>
      </c>
      <c r="GB536">
        <v>2.97401</v>
      </c>
      <c r="GC536">
        <v>2.71565</v>
      </c>
      <c r="GD536">
        <v>0.132746</v>
      </c>
      <c r="GE536">
        <v>0.137396</v>
      </c>
      <c r="GF536">
        <v>0.100987</v>
      </c>
      <c r="GG536">
        <v>0.08356570000000001</v>
      </c>
      <c r="GH536">
        <v>27156.9</v>
      </c>
      <c r="GI536">
        <v>27145</v>
      </c>
      <c r="GJ536">
        <v>29150</v>
      </c>
      <c r="GK536">
        <v>29136.3</v>
      </c>
      <c r="GL536">
        <v>34752.6</v>
      </c>
      <c r="GM536">
        <v>35485.4</v>
      </c>
      <c r="GN536">
        <v>41083.3</v>
      </c>
      <c r="GO536">
        <v>41503.6</v>
      </c>
      <c r="GP536">
        <v>1.89005</v>
      </c>
      <c r="GQ536">
        <v>2.2373</v>
      </c>
      <c r="GR536">
        <v>-0.00500679</v>
      </c>
      <c r="GS536">
        <v>0</v>
      </c>
      <c r="GT536">
        <v>29.1393</v>
      </c>
      <c r="GU536">
        <v>999.9</v>
      </c>
      <c r="GV536">
        <v>36.2</v>
      </c>
      <c r="GW536">
        <v>37.2</v>
      </c>
      <c r="GX536">
        <v>25.4509</v>
      </c>
      <c r="GY536">
        <v>63.4266</v>
      </c>
      <c r="GZ536">
        <v>21.0176</v>
      </c>
      <c r="HA536">
        <v>2</v>
      </c>
      <c r="HB536">
        <v>0.521822</v>
      </c>
      <c r="HC536">
        <v>3.2815</v>
      </c>
      <c r="HD536">
        <v>20.3566</v>
      </c>
      <c r="HE536">
        <v>5.21579</v>
      </c>
      <c r="HF536">
        <v>12.0122</v>
      </c>
      <c r="HG536">
        <v>4.98695</v>
      </c>
      <c r="HH536">
        <v>3.28753</v>
      </c>
      <c r="HI536">
        <v>9999</v>
      </c>
      <c r="HJ536">
        <v>9999</v>
      </c>
      <c r="HK536">
        <v>9999</v>
      </c>
      <c r="HL536">
        <v>223.1</v>
      </c>
      <c r="HM536">
        <v>1.86752</v>
      </c>
      <c r="HN536">
        <v>1.8666</v>
      </c>
      <c r="HO536">
        <v>1.86588</v>
      </c>
      <c r="HP536">
        <v>1.86584</v>
      </c>
      <c r="HQ536">
        <v>1.86772</v>
      </c>
      <c r="HR536">
        <v>1.87012</v>
      </c>
      <c r="HS536">
        <v>1.86877</v>
      </c>
      <c r="HT536">
        <v>1.87024</v>
      </c>
      <c r="HU536">
        <v>0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-4.85</v>
      </c>
      <c r="II536">
        <v>-0.1475</v>
      </c>
      <c r="IJ536">
        <v>-2.516739542632623</v>
      </c>
      <c r="IK536">
        <v>-0.003475500162460642</v>
      </c>
      <c r="IL536">
        <v>1.125610701116577E-07</v>
      </c>
      <c r="IM536">
        <v>8.211969671259291E-12</v>
      </c>
      <c r="IN536">
        <v>-0.1937301274936507</v>
      </c>
      <c r="IO536">
        <v>-0.01384364534232655</v>
      </c>
      <c r="IP536">
        <v>0.00103161831321913</v>
      </c>
      <c r="IQ536">
        <v>-1.444183994753534E-05</v>
      </c>
      <c r="IR536">
        <v>3</v>
      </c>
      <c r="IS536">
        <v>2339</v>
      </c>
      <c r="IT536">
        <v>1</v>
      </c>
      <c r="IU536">
        <v>31</v>
      </c>
      <c r="IV536">
        <v>8594.200000000001</v>
      </c>
      <c r="IW536">
        <v>8594.200000000001</v>
      </c>
      <c r="IX536">
        <v>2.05322</v>
      </c>
      <c r="IY536">
        <v>2.23145</v>
      </c>
      <c r="IZ536">
        <v>1.94702</v>
      </c>
      <c r="JA536">
        <v>2.62573</v>
      </c>
      <c r="JB536">
        <v>2.19482</v>
      </c>
      <c r="JC536">
        <v>2.39624</v>
      </c>
      <c r="JD536">
        <v>40.8865</v>
      </c>
      <c r="JE536">
        <v>14.0795</v>
      </c>
      <c r="JF536">
        <v>18</v>
      </c>
      <c r="JG536">
        <v>535.4589999999999</v>
      </c>
      <c r="JH536">
        <v>773.058</v>
      </c>
      <c r="JI536">
        <v>24.9997</v>
      </c>
      <c r="JJ536">
        <v>33.8174</v>
      </c>
      <c r="JK536">
        <v>30.0001</v>
      </c>
      <c r="JL536">
        <v>33.7559</v>
      </c>
      <c r="JM536">
        <v>33.6567</v>
      </c>
      <c r="JN536">
        <v>41.0963</v>
      </c>
      <c r="JO536">
        <v>29.6853</v>
      </c>
      <c r="JP536">
        <v>0</v>
      </c>
      <c r="JQ536">
        <v>25</v>
      </c>
      <c r="JR536">
        <v>754.021</v>
      </c>
      <c r="JS536">
        <v>17.6228</v>
      </c>
      <c r="JT536">
        <v>99.71639999999999</v>
      </c>
      <c r="JU536">
        <v>99.6936</v>
      </c>
    </row>
    <row r="537" spans="1:281">
      <c r="A537">
        <v>521</v>
      </c>
      <c r="B537">
        <v>1662658594.6</v>
      </c>
      <c r="C537">
        <v>7569</v>
      </c>
      <c r="D537" t="s">
        <v>1469</v>
      </c>
      <c r="E537" t="s">
        <v>1470</v>
      </c>
      <c r="F537">
        <v>5</v>
      </c>
      <c r="G537" t="s">
        <v>1380</v>
      </c>
      <c r="H537" t="s">
        <v>416</v>
      </c>
      <c r="I537">
        <v>1662658587.1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752.7282673892202</v>
      </c>
      <c r="AK537">
        <v>713.2039636363637</v>
      </c>
      <c r="AL537">
        <v>3.372862912849567</v>
      </c>
      <c r="AM537">
        <v>64.66151262712441</v>
      </c>
      <c r="AN537">
        <f>(AP537 - AO537 + DI537*1E3/(8.314*(DK537+273.15)) * AR537/DH537 * AQ537) * DH537/(100*CV537) * 1000/(1000 - AP537)</f>
        <v>0</v>
      </c>
      <c r="AO537">
        <v>17.5988423123446</v>
      </c>
      <c r="AP537">
        <v>22.33062652218783</v>
      </c>
      <c r="AQ537">
        <v>-4.626522900356784E-05</v>
      </c>
      <c r="AR537">
        <v>93.92265074001138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1662658587.1</v>
      </c>
      <c r="DB537">
        <v>674.1559629629629</v>
      </c>
      <c r="DC537">
        <v>725.1478148148149</v>
      </c>
      <c r="DD537">
        <v>22.35001851851852</v>
      </c>
      <c r="DE537">
        <v>17.59772222222222</v>
      </c>
      <c r="DF537">
        <v>678.978074074074</v>
      </c>
      <c r="DG537">
        <v>22.49750000000001</v>
      </c>
      <c r="DH537">
        <v>499.9832962962963</v>
      </c>
      <c r="DI537">
        <v>90.65844074074074</v>
      </c>
      <c r="DJ537">
        <v>0.09993645925925927</v>
      </c>
      <c r="DK537">
        <v>29.12777777777777</v>
      </c>
      <c r="DL537">
        <v>29.05357777777778</v>
      </c>
      <c r="DM537">
        <v>999.9000000000001</v>
      </c>
      <c r="DN537">
        <v>0</v>
      </c>
      <c r="DO537">
        <v>0</v>
      </c>
      <c r="DP537">
        <v>10004.05555555555</v>
      </c>
      <c r="DQ537">
        <v>0</v>
      </c>
      <c r="DR537">
        <v>273.0410740740741</v>
      </c>
      <c r="DS537">
        <v>-50.99181851851852</v>
      </c>
      <c r="DT537">
        <v>689.5677777777777</v>
      </c>
      <c r="DU537">
        <v>738.1374814814815</v>
      </c>
      <c r="DV537">
        <v>4.752290370370371</v>
      </c>
      <c r="DW537">
        <v>725.1478148148149</v>
      </c>
      <c r="DX537">
        <v>17.59772222222222</v>
      </c>
      <c r="DY537">
        <v>2.026218148148148</v>
      </c>
      <c r="DZ537">
        <v>1.595381111111111</v>
      </c>
      <c r="EA537">
        <v>17.65070740740741</v>
      </c>
      <c r="EB537">
        <v>13.91426296296296</v>
      </c>
      <c r="EC537">
        <v>1499.986296296296</v>
      </c>
      <c r="ED537">
        <v>0.9730034074074074</v>
      </c>
      <c r="EE537">
        <v>0.02699645555555555</v>
      </c>
      <c r="EF537">
        <v>0</v>
      </c>
      <c r="EG537">
        <v>2.309133333333333</v>
      </c>
      <c r="EH537">
        <v>0</v>
      </c>
      <c r="EI537">
        <v>13101.22962962963</v>
      </c>
      <c r="EJ537">
        <v>12533.27777777778</v>
      </c>
      <c r="EK537">
        <v>41.48833333333333</v>
      </c>
      <c r="EL537">
        <v>43.21266666666666</v>
      </c>
      <c r="EM537">
        <v>42</v>
      </c>
      <c r="EN537">
        <v>42.29822222222221</v>
      </c>
      <c r="EO537">
        <v>40.81199999999999</v>
      </c>
      <c r="EP537">
        <v>1459.48962962963</v>
      </c>
      <c r="EQ537">
        <v>40.49703703703704</v>
      </c>
      <c r="ER537">
        <v>0</v>
      </c>
      <c r="ES537">
        <v>1662658594.7</v>
      </c>
      <c r="ET537">
        <v>0</v>
      </c>
      <c r="EU537">
        <v>2.29306</v>
      </c>
      <c r="EV537">
        <v>0.8694077127713423</v>
      </c>
      <c r="EW537">
        <v>645.5923076317728</v>
      </c>
      <c r="EX537">
        <v>13103.692</v>
      </c>
      <c r="EY537">
        <v>15</v>
      </c>
      <c r="EZ537">
        <v>0</v>
      </c>
      <c r="FA537" t="s">
        <v>419</v>
      </c>
      <c r="FB537">
        <v>1662142938.1</v>
      </c>
      <c r="FC537">
        <v>1662142938.1</v>
      </c>
      <c r="FD537">
        <v>0</v>
      </c>
      <c r="FE537">
        <v>0.077</v>
      </c>
      <c r="FF537">
        <v>-0.133</v>
      </c>
      <c r="FG537">
        <v>-3.393</v>
      </c>
      <c r="FH537">
        <v>-0.24</v>
      </c>
      <c r="FI537">
        <v>419</v>
      </c>
      <c r="FJ537">
        <v>24</v>
      </c>
      <c r="FK537">
        <v>0.26</v>
      </c>
      <c r="FL537">
        <v>0.23</v>
      </c>
      <c r="FM537">
        <v>-50.80943499999999</v>
      </c>
      <c r="FN537">
        <v>-3.626604878048573</v>
      </c>
      <c r="FO537">
        <v>0.3557991860235211</v>
      </c>
      <c r="FP537">
        <v>0</v>
      </c>
      <c r="FQ537">
        <v>2.305820588235294</v>
      </c>
      <c r="FR537">
        <v>0.1476195628967542</v>
      </c>
      <c r="FS537">
        <v>0.211624068434643</v>
      </c>
      <c r="FT537">
        <v>1</v>
      </c>
      <c r="FU537">
        <v>4.759469</v>
      </c>
      <c r="FV537">
        <v>-0.1640643151969985</v>
      </c>
      <c r="FW537">
        <v>0.01584673228145158</v>
      </c>
      <c r="FX537">
        <v>0</v>
      </c>
      <c r="FY537">
        <v>1</v>
      </c>
      <c r="FZ537">
        <v>3</v>
      </c>
      <c r="GA537" t="s">
        <v>426</v>
      </c>
      <c r="GB537">
        <v>2.97383</v>
      </c>
      <c r="GC537">
        <v>2.71569</v>
      </c>
      <c r="GD537">
        <v>0.134927</v>
      </c>
      <c r="GE537">
        <v>0.139535</v>
      </c>
      <c r="GF537">
        <v>0.100941</v>
      </c>
      <c r="GG537">
        <v>0.0835714</v>
      </c>
      <c r="GH537">
        <v>27088</v>
      </c>
      <c r="GI537">
        <v>27077.9</v>
      </c>
      <c r="GJ537">
        <v>29149.5</v>
      </c>
      <c r="GK537">
        <v>29136.6</v>
      </c>
      <c r="GL537">
        <v>34753.8</v>
      </c>
      <c r="GM537">
        <v>35485.3</v>
      </c>
      <c r="GN537">
        <v>41082.5</v>
      </c>
      <c r="GO537">
        <v>41503.7</v>
      </c>
      <c r="GP537">
        <v>1.89005</v>
      </c>
      <c r="GQ537">
        <v>2.2372</v>
      </c>
      <c r="GR537">
        <v>-0.00495464</v>
      </c>
      <c r="GS537">
        <v>0</v>
      </c>
      <c r="GT537">
        <v>29.1393</v>
      </c>
      <c r="GU537">
        <v>999.9</v>
      </c>
      <c r="GV537">
        <v>36.2</v>
      </c>
      <c r="GW537">
        <v>37.2</v>
      </c>
      <c r="GX537">
        <v>25.4523</v>
      </c>
      <c r="GY537">
        <v>63.3466</v>
      </c>
      <c r="GZ537">
        <v>21.226</v>
      </c>
      <c r="HA537">
        <v>2</v>
      </c>
      <c r="HB537">
        <v>0.521875</v>
      </c>
      <c r="HC537">
        <v>3.28422</v>
      </c>
      <c r="HD537">
        <v>20.3566</v>
      </c>
      <c r="HE537">
        <v>5.21729</v>
      </c>
      <c r="HF537">
        <v>12.0113</v>
      </c>
      <c r="HG537">
        <v>4.9876</v>
      </c>
      <c r="HH537">
        <v>3.28765</v>
      </c>
      <c r="HI537">
        <v>9999</v>
      </c>
      <c r="HJ537">
        <v>9999</v>
      </c>
      <c r="HK537">
        <v>9999</v>
      </c>
      <c r="HL537">
        <v>223.1</v>
      </c>
      <c r="HM537">
        <v>1.86752</v>
      </c>
      <c r="HN537">
        <v>1.86659</v>
      </c>
      <c r="HO537">
        <v>1.86587</v>
      </c>
      <c r="HP537">
        <v>1.86584</v>
      </c>
      <c r="HQ537">
        <v>1.86776</v>
      </c>
      <c r="HR537">
        <v>1.87012</v>
      </c>
      <c r="HS537">
        <v>1.86877</v>
      </c>
      <c r="HT537">
        <v>1.87024</v>
      </c>
      <c r="HU537">
        <v>0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-4.905</v>
      </c>
      <c r="II537">
        <v>-0.1477</v>
      </c>
      <c r="IJ537">
        <v>-2.516739542632623</v>
      </c>
      <c r="IK537">
        <v>-0.003475500162460642</v>
      </c>
      <c r="IL537">
        <v>1.125610701116577E-07</v>
      </c>
      <c r="IM537">
        <v>8.211969671259291E-12</v>
      </c>
      <c r="IN537">
        <v>-0.1937301274936507</v>
      </c>
      <c r="IO537">
        <v>-0.01384364534232655</v>
      </c>
      <c r="IP537">
        <v>0.00103161831321913</v>
      </c>
      <c r="IQ537">
        <v>-1.444183994753534E-05</v>
      </c>
      <c r="IR537">
        <v>3</v>
      </c>
      <c r="IS537">
        <v>2339</v>
      </c>
      <c r="IT537">
        <v>1</v>
      </c>
      <c r="IU537">
        <v>31</v>
      </c>
      <c r="IV537">
        <v>8594.299999999999</v>
      </c>
      <c r="IW537">
        <v>8594.299999999999</v>
      </c>
      <c r="IX537">
        <v>2.09106</v>
      </c>
      <c r="IY537">
        <v>2.23022</v>
      </c>
      <c r="IZ537">
        <v>1.94702</v>
      </c>
      <c r="JA537">
        <v>2.63306</v>
      </c>
      <c r="JB537">
        <v>2.19482</v>
      </c>
      <c r="JC537">
        <v>2.38892</v>
      </c>
      <c r="JD537">
        <v>40.8865</v>
      </c>
      <c r="JE537">
        <v>14.0795</v>
      </c>
      <c r="JF537">
        <v>18</v>
      </c>
      <c r="JG537">
        <v>535.4589999999999</v>
      </c>
      <c r="JH537">
        <v>772.997</v>
      </c>
      <c r="JI537">
        <v>25.0003</v>
      </c>
      <c r="JJ537">
        <v>33.8174</v>
      </c>
      <c r="JK537">
        <v>30.0001</v>
      </c>
      <c r="JL537">
        <v>33.7559</v>
      </c>
      <c r="JM537">
        <v>33.6597</v>
      </c>
      <c r="JN537">
        <v>41.8641</v>
      </c>
      <c r="JO537">
        <v>29.6853</v>
      </c>
      <c r="JP537">
        <v>0</v>
      </c>
      <c r="JQ537">
        <v>25</v>
      </c>
      <c r="JR537">
        <v>774.057</v>
      </c>
      <c r="JS537">
        <v>17.6412</v>
      </c>
      <c r="JT537">
        <v>99.7146</v>
      </c>
      <c r="JU537">
        <v>99.6942</v>
      </c>
    </row>
    <row r="538" spans="1:281">
      <c r="A538">
        <v>522</v>
      </c>
      <c r="B538">
        <v>1662658599.6</v>
      </c>
      <c r="C538">
        <v>7574</v>
      </c>
      <c r="D538" t="s">
        <v>1471</v>
      </c>
      <c r="E538" t="s">
        <v>1472</v>
      </c>
      <c r="F538">
        <v>5</v>
      </c>
      <c r="G538" t="s">
        <v>1380</v>
      </c>
      <c r="H538" t="s">
        <v>416</v>
      </c>
      <c r="I538">
        <v>1662658591.814285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769.8623580677242</v>
      </c>
      <c r="AK538">
        <v>730.0466242424241</v>
      </c>
      <c r="AL538">
        <v>3.361678413536273</v>
      </c>
      <c r="AM538">
        <v>64.66151262712441</v>
      </c>
      <c r="AN538">
        <f>(AP538 - AO538 + DI538*1E3/(8.314*(DK538+273.15)) * AR538/DH538 * AQ538) * DH538/(100*CV538) * 1000/(1000 - AP538)</f>
        <v>0</v>
      </c>
      <c r="AO538">
        <v>17.6001194895639</v>
      </c>
      <c r="AP538">
        <v>22.3129133126935</v>
      </c>
      <c r="AQ538">
        <v>-4.436010899555634E-05</v>
      </c>
      <c r="AR538">
        <v>93.92265074001138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1662658591.814285</v>
      </c>
      <c r="DB538">
        <v>689.7261071428571</v>
      </c>
      <c r="DC538">
        <v>740.9648571428571</v>
      </c>
      <c r="DD538">
        <v>22.33662142857143</v>
      </c>
      <c r="DE538">
        <v>17.59936071428571</v>
      </c>
      <c r="DF538">
        <v>694.5998571428571</v>
      </c>
      <c r="DG538">
        <v>22.48424285714285</v>
      </c>
      <c r="DH538">
        <v>500.0110357142858</v>
      </c>
      <c r="DI538">
        <v>90.65870357142855</v>
      </c>
      <c r="DJ538">
        <v>0.09997464285714286</v>
      </c>
      <c r="DK538">
        <v>29.12907857142858</v>
      </c>
      <c r="DL538">
        <v>29.055275</v>
      </c>
      <c r="DM538">
        <v>999.9000000000002</v>
      </c>
      <c r="DN538">
        <v>0</v>
      </c>
      <c r="DO538">
        <v>0</v>
      </c>
      <c r="DP538">
        <v>10004.10892857143</v>
      </c>
      <c r="DQ538">
        <v>0</v>
      </c>
      <c r="DR538">
        <v>272.1412857142856</v>
      </c>
      <c r="DS538">
        <v>-51.23869642857142</v>
      </c>
      <c r="DT538">
        <v>705.4840714285716</v>
      </c>
      <c r="DU538">
        <v>754.2389999999999</v>
      </c>
      <c r="DV538">
        <v>4.737268214285714</v>
      </c>
      <c r="DW538">
        <v>740.9648571428571</v>
      </c>
      <c r="DX538">
        <v>17.59936071428571</v>
      </c>
      <c r="DY538">
        <v>2.025009285714286</v>
      </c>
      <c r="DZ538">
        <v>1.595533571428571</v>
      </c>
      <c r="EA538">
        <v>17.64124642857143</v>
      </c>
      <c r="EB538">
        <v>13.91574285714286</v>
      </c>
      <c r="EC538">
        <v>1499.99</v>
      </c>
      <c r="ED538">
        <v>0.9730030357142857</v>
      </c>
      <c r="EE538">
        <v>0.02699683928571428</v>
      </c>
      <c r="EF538">
        <v>0</v>
      </c>
      <c r="EG538">
        <v>2.291574999999999</v>
      </c>
      <c r="EH538">
        <v>0</v>
      </c>
      <c r="EI538">
        <v>13147.23928571428</v>
      </c>
      <c r="EJ538">
        <v>12533.3</v>
      </c>
      <c r="EK538">
        <v>41.4955</v>
      </c>
      <c r="EL538">
        <v>43.21174999999999</v>
      </c>
      <c r="EM538">
        <v>42</v>
      </c>
      <c r="EN538">
        <v>42.30757142857141</v>
      </c>
      <c r="EO538">
        <v>40.81199999999999</v>
      </c>
      <c r="EP538">
        <v>1459.493214285714</v>
      </c>
      <c r="EQ538">
        <v>40.49714285714286</v>
      </c>
      <c r="ER538">
        <v>0</v>
      </c>
      <c r="ES538">
        <v>1662658599.5</v>
      </c>
      <c r="ET538">
        <v>0</v>
      </c>
      <c r="EU538">
        <v>2.2875</v>
      </c>
      <c r="EV538">
        <v>-0.01198459923273179</v>
      </c>
      <c r="EW538">
        <v>535.5923071035845</v>
      </c>
      <c r="EX538">
        <v>13152.504</v>
      </c>
      <c r="EY538">
        <v>15</v>
      </c>
      <c r="EZ538">
        <v>0</v>
      </c>
      <c r="FA538" t="s">
        <v>419</v>
      </c>
      <c r="FB538">
        <v>1662142938.1</v>
      </c>
      <c r="FC538">
        <v>1662142938.1</v>
      </c>
      <c r="FD538">
        <v>0</v>
      </c>
      <c r="FE538">
        <v>0.077</v>
      </c>
      <c r="FF538">
        <v>-0.133</v>
      </c>
      <c r="FG538">
        <v>-3.393</v>
      </c>
      <c r="FH538">
        <v>-0.24</v>
      </c>
      <c r="FI538">
        <v>419</v>
      </c>
      <c r="FJ538">
        <v>24</v>
      </c>
      <c r="FK538">
        <v>0.26</v>
      </c>
      <c r="FL538">
        <v>0.23</v>
      </c>
      <c r="FM538">
        <v>-51.05559</v>
      </c>
      <c r="FN538">
        <v>-3.284703939962362</v>
      </c>
      <c r="FO538">
        <v>0.3216552710589393</v>
      </c>
      <c r="FP538">
        <v>0</v>
      </c>
      <c r="FQ538">
        <v>2.270755882352941</v>
      </c>
      <c r="FR538">
        <v>0.1544644825554094</v>
      </c>
      <c r="FS538">
        <v>0.2114341173860304</v>
      </c>
      <c r="FT538">
        <v>1</v>
      </c>
      <c r="FU538">
        <v>4.747805250000001</v>
      </c>
      <c r="FV538">
        <v>-0.1850452908067655</v>
      </c>
      <c r="FW538">
        <v>0.01786916645894539</v>
      </c>
      <c r="FX538">
        <v>0</v>
      </c>
      <c r="FY538">
        <v>1</v>
      </c>
      <c r="FZ538">
        <v>3</v>
      </c>
      <c r="GA538" t="s">
        <v>426</v>
      </c>
      <c r="GB538">
        <v>2.97409</v>
      </c>
      <c r="GC538">
        <v>2.71577</v>
      </c>
      <c r="GD538">
        <v>0.137082</v>
      </c>
      <c r="GE538">
        <v>0.141628</v>
      </c>
      <c r="GF538">
        <v>0.100885</v>
      </c>
      <c r="GG538">
        <v>0.0835727</v>
      </c>
      <c r="GH538">
        <v>27020.8</v>
      </c>
      <c r="GI538">
        <v>27011.6</v>
      </c>
      <c r="GJ538">
        <v>29149.9</v>
      </c>
      <c r="GK538">
        <v>29136.3</v>
      </c>
      <c r="GL538">
        <v>34756.5</v>
      </c>
      <c r="GM538">
        <v>35485</v>
      </c>
      <c r="GN538">
        <v>41083.1</v>
      </c>
      <c r="GO538">
        <v>41503.4</v>
      </c>
      <c r="GP538">
        <v>1.8899</v>
      </c>
      <c r="GQ538">
        <v>2.23715</v>
      </c>
      <c r="GR538">
        <v>-0.00477582</v>
      </c>
      <c r="GS538">
        <v>0</v>
      </c>
      <c r="GT538">
        <v>29.1399</v>
      </c>
      <c r="GU538">
        <v>999.9</v>
      </c>
      <c r="GV538">
        <v>36.2</v>
      </c>
      <c r="GW538">
        <v>37.2</v>
      </c>
      <c r="GX538">
        <v>25.4521</v>
      </c>
      <c r="GY538">
        <v>63.3866</v>
      </c>
      <c r="GZ538">
        <v>21.0176</v>
      </c>
      <c r="HA538">
        <v>2</v>
      </c>
      <c r="HB538">
        <v>0.521903</v>
      </c>
      <c r="HC538">
        <v>3.28772</v>
      </c>
      <c r="HD538">
        <v>20.3566</v>
      </c>
      <c r="HE538">
        <v>5.21684</v>
      </c>
      <c r="HF538">
        <v>12.012</v>
      </c>
      <c r="HG538">
        <v>4.9875</v>
      </c>
      <c r="HH538">
        <v>3.28775</v>
      </c>
      <c r="HI538">
        <v>9999</v>
      </c>
      <c r="HJ538">
        <v>9999</v>
      </c>
      <c r="HK538">
        <v>9999</v>
      </c>
      <c r="HL538">
        <v>223.1</v>
      </c>
      <c r="HM538">
        <v>1.86752</v>
      </c>
      <c r="HN538">
        <v>1.8666</v>
      </c>
      <c r="HO538">
        <v>1.86588</v>
      </c>
      <c r="HP538">
        <v>1.86584</v>
      </c>
      <c r="HQ538">
        <v>1.86772</v>
      </c>
      <c r="HR538">
        <v>1.87012</v>
      </c>
      <c r="HS538">
        <v>1.86878</v>
      </c>
      <c r="HT538">
        <v>1.87024</v>
      </c>
      <c r="HU538">
        <v>0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-4.958</v>
      </c>
      <c r="II538">
        <v>-0.1479</v>
      </c>
      <c r="IJ538">
        <v>-2.516739542632623</v>
      </c>
      <c r="IK538">
        <v>-0.003475500162460642</v>
      </c>
      <c r="IL538">
        <v>1.125610701116577E-07</v>
      </c>
      <c r="IM538">
        <v>8.211969671259291E-12</v>
      </c>
      <c r="IN538">
        <v>-0.1937301274936507</v>
      </c>
      <c r="IO538">
        <v>-0.01384364534232655</v>
      </c>
      <c r="IP538">
        <v>0.00103161831321913</v>
      </c>
      <c r="IQ538">
        <v>-1.444183994753534E-05</v>
      </c>
      <c r="IR538">
        <v>3</v>
      </c>
      <c r="IS538">
        <v>2339</v>
      </c>
      <c r="IT538">
        <v>1</v>
      </c>
      <c r="IU538">
        <v>31</v>
      </c>
      <c r="IV538">
        <v>8594.4</v>
      </c>
      <c r="IW538">
        <v>8594.4</v>
      </c>
      <c r="IX538">
        <v>2.12646</v>
      </c>
      <c r="IY538">
        <v>2.22778</v>
      </c>
      <c r="IZ538">
        <v>1.94702</v>
      </c>
      <c r="JA538">
        <v>2.62817</v>
      </c>
      <c r="JB538">
        <v>2.19482</v>
      </c>
      <c r="JC538">
        <v>2.38892</v>
      </c>
      <c r="JD538">
        <v>40.8865</v>
      </c>
      <c r="JE538">
        <v>14.0795</v>
      </c>
      <c r="JF538">
        <v>18</v>
      </c>
      <c r="JG538">
        <v>535.354</v>
      </c>
      <c r="JH538">
        <v>772.949</v>
      </c>
      <c r="JI538">
        <v>25.0005</v>
      </c>
      <c r="JJ538">
        <v>33.8174</v>
      </c>
      <c r="JK538">
        <v>30.0001</v>
      </c>
      <c r="JL538">
        <v>33.7559</v>
      </c>
      <c r="JM538">
        <v>33.6597</v>
      </c>
      <c r="JN538">
        <v>42.562</v>
      </c>
      <c r="JO538">
        <v>29.6853</v>
      </c>
      <c r="JP538">
        <v>0</v>
      </c>
      <c r="JQ538">
        <v>25</v>
      </c>
      <c r="JR538">
        <v>787.414</v>
      </c>
      <c r="JS538">
        <v>17.6687</v>
      </c>
      <c r="JT538">
        <v>99.7161</v>
      </c>
      <c r="JU538">
        <v>99.69329999999999</v>
      </c>
    </row>
    <row r="539" spans="1:281">
      <c r="A539">
        <v>523</v>
      </c>
      <c r="B539">
        <v>1662658604.6</v>
      </c>
      <c r="C539">
        <v>7579</v>
      </c>
      <c r="D539" t="s">
        <v>1473</v>
      </c>
      <c r="E539" t="s">
        <v>1474</v>
      </c>
      <c r="F539">
        <v>5</v>
      </c>
      <c r="G539" t="s">
        <v>1380</v>
      </c>
      <c r="H539" t="s">
        <v>416</v>
      </c>
      <c r="I539">
        <v>1662658597.1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787.0627259239867</v>
      </c>
      <c r="AK539">
        <v>747.0863818181816</v>
      </c>
      <c r="AL539">
        <v>3.413778770697625</v>
      </c>
      <c r="AM539">
        <v>64.66151262712441</v>
      </c>
      <c r="AN539">
        <f>(AP539 - AO539 + DI539*1E3/(8.314*(DK539+273.15)) * AR539/DH539 * AQ539) * DH539/(100*CV539) * 1000/(1000 - AP539)</f>
        <v>0</v>
      </c>
      <c r="AO539">
        <v>17.60090829040169</v>
      </c>
      <c r="AP539">
        <v>22.29569453044377</v>
      </c>
      <c r="AQ539">
        <v>-5.694800468009966E-05</v>
      </c>
      <c r="AR539">
        <v>93.92265074001138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1662658597.1</v>
      </c>
      <c r="DB539">
        <v>707.1979999999998</v>
      </c>
      <c r="DC539">
        <v>758.7535925925926</v>
      </c>
      <c r="DD539">
        <v>22.31961481481481</v>
      </c>
      <c r="DE539">
        <v>17.60065925925926</v>
      </c>
      <c r="DF539">
        <v>712.1296296296298</v>
      </c>
      <c r="DG539">
        <v>22.46741851851852</v>
      </c>
      <c r="DH539">
        <v>500.0066666666667</v>
      </c>
      <c r="DI539">
        <v>90.65870740740741</v>
      </c>
      <c r="DJ539">
        <v>0.09998012222222223</v>
      </c>
      <c r="DK539">
        <v>29.13123703703704</v>
      </c>
      <c r="DL539">
        <v>29.05948888888889</v>
      </c>
      <c r="DM539">
        <v>999.9000000000001</v>
      </c>
      <c r="DN539">
        <v>0</v>
      </c>
      <c r="DO539">
        <v>0</v>
      </c>
      <c r="DP539">
        <v>10001.25185185185</v>
      </c>
      <c r="DQ539">
        <v>0</v>
      </c>
      <c r="DR539">
        <v>273.3288888888889</v>
      </c>
      <c r="DS539">
        <v>-51.55566296296296</v>
      </c>
      <c r="DT539">
        <v>723.3425185185185</v>
      </c>
      <c r="DU539">
        <v>772.3475185185185</v>
      </c>
      <c r="DV539">
        <v>4.71896037037037</v>
      </c>
      <c r="DW539">
        <v>758.7535925925926</v>
      </c>
      <c r="DX539">
        <v>17.60065925925926</v>
      </c>
      <c r="DY539">
        <v>2.023467407407407</v>
      </c>
      <c r="DZ539">
        <v>1.595652962962963</v>
      </c>
      <c r="EA539">
        <v>17.62916666666667</v>
      </c>
      <c r="EB539">
        <v>13.91688518518519</v>
      </c>
      <c r="EC539">
        <v>1500.007777777778</v>
      </c>
      <c r="ED539">
        <v>0.9730017777777777</v>
      </c>
      <c r="EE539">
        <v>0.0269980962962963</v>
      </c>
      <c r="EF539">
        <v>0</v>
      </c>
      <c r="EG539">
        <v>2.337474074074074</v>
      </c>
      <c r="EH539">
        <v>0</v>
      </c>
      <c r="EI539">
        <v>13192.82222222222</v>
      </c>
      <c r="EJ539">
        <v>12533.44074074074</v>
      </c>
      <c r="EK539">
        <v>41.5</v>
      </c>
      <c r="EL539">
        <v>43.22200000000001</v>
      </c>
      <c r="EM539">
        <v>42</v>
      </c>
      <c r="EN539">
        <v>42.31199999999999</v>
      </c>
      <c r="EO539">
        <v>40.81199999999999</v>
      </c>
      <c r="EP539">
        <v>1459.509259259259</v>
      </c>
      <c r="EQ539">
        <v>40.49814814814815</v>
      </c>
      <c r="ER539">
        <v>0</v>
      </c>
      <c r="ES539">
        <v>1662658604.9</v>
      </c>
      <c r="ET539">
        <v>0</v>
      </c>
      <c r="EU539">
        <v>2.314976923076923</v>
      </c>
      <c r="EV539">
        <v>-0.620314520002582</v>
      </c>
      <c r="EW539">
        <v>468.0205125889905</v>
      </c>
      <c r="EX539">
        <v>13195</v>
      </c>
      <c r="EY539">
        <v>15</v>
      </c>
      <c r="EZ539">
        <v>0</v>
      </c>
      <c r="FA539" t="s">
        <v>419</v>
      </c>
      <c r="FB539">
        <v>1662142938.1</v>
      </c>
      <c r="FC539">
        <v>1662142938.1</v>
      </c>
      <c r="FD539">
        <v>0</v>
      </c>
      <c r="FE539">
        <v>0.077</v>
      </c>
      <c r="FF539">
        <v>-0.133</v>
      </c>
      <c r="FG539">
        <v>-3.393</v>
      </c>
      <c r="FH539">
        <v>-0.24</v>
      </c>
      <c r="FI539">
        <v>419</v>
      </c>
      <c r="FJ539">
        <v>24</v>
      </c>
      <c r="FK539">
        <v>0.26</v>
      </c>
      <c r="FL539">
        <v>0.23</v>
      </c>
      <c r="FM539">
        <v>-51.3912875</v>
      </c>
      <c r="FN539">
        <v>-3.513015759849799</v>
      </c>
      <c r="FO539">
        <v>0.3428556651037719</v>
      </c>
      <c r="FP539">
        <v>0</v>
      </c>
      <c r="FQ539">
        <v>2.296441176470588</v>
      </c>
      <c r="FR539">
        <v>0.07085714990414092</v>
      </c>
      <c r="FS539">
        <v>0.1981165567770755</v>
      </c>
      <c r="FT539">
        <v>1</v>
      </c>
      <c r="FU539">
        <v>4.7283425</v>
      </c>
      <c r="FV539">
        <v>-0.2088425515947628</v>
      </c>
      <c r="FW539">
        <v>0.02010728596180991</v>
      </c>
      <c r="FX539">
        <v>0</v>
      </c>
      <c r="FY539">
        <v>1</v>
      </c>
      <c r="FZ539">
        <v>3</v>
      </c>
      <c r="GA539" t="s">
        <v>426</v>
      </c>
      <c r="GB539">
        <v>2.97404</v>
      </c>
      <c r="GC539">
        <v>2.7155</v>
      </c>
      <c r="GD539">
        <v>0.139239</v>
      </c>
      <c r="GE539">
        <v>0.143711</v>
      </c>
      <c r="GF539">
        <v>0.100836</v>
      </c>
      <c r="GG539">
        <v>0.0835837</v>
      </c>
      <c r="GH539">
        <v>26953</v>
      </c>
      <c r="GI539">
        <v>26946.4</v>
      </c>
      <c r="GJ539">
        <v>29149.8</v>
      </c>
      <c r="GK539">
        <v>29136.8</v>
      </c>
      <c r="GL539">
        <v>34758.3</v>
      </c>
      <c r="GM539">
        <v>35485.3</v>
      </c>
      <c r="GN539">
        <v>41083</v>
      </c>
      <c r="GO539">
        <v>41504.2</v>
      </c>
      <c r="GP539">
        <v>1.88997</v>
      </c>
      <c r="GQ539">
        <v>2.2373</v>
      </c>
      <c r="GR539">
        <v>-0.00470132</v>
      </c>
      <c r="GS539">
        <v>0</v>
      </c>
      <c r="GT539">
        <v>29.1418</v>
      </c>
      <c r="GU539">
        <v>999.9</v>
      </c>
      <c r="GV539">
        <v>36.2</v>
      </c>
      <c r="GW539">
        <v>37.2</v>
      </c>
      <c r="GX539">
        <v>25.4518</v>
      </c>
      <c r="GY539">
        <v>63.4566</v>
      </c>
      <c r="GZ539">
        <v>21.1378</v>
      </c>
      <c r="HA539">
        <v>2</v>
      </c>
      <c r="HB539">
        <v>0.521659</v>
      </c>
      <c r="HC539">
        <v>3.29067</v>
      </c>
      <c r="HD539">
        <v>20.3563</v>
      </c>
      <c r="HE539">
        <v>5.21699</v>
      </c>
      <c r="HF539">
        <v>12.0111</v>
      </c>
      <c r="HG539">
        <v>4.98725</v>
      </c>
      <c r="HH539">
        <v>3.28775</v>
      </c>
      <c r="HI539">
        <v>9999</v>
      </c>
      <c r="HJ539">
        <v>9999</v>
      </c>
      <c r="HK539">
        <v>9999</v>
      </c>
      <c r="HL539">
        <v>223.1</v>
      </c>
      <c r="HM539">
        <v>1.86752</v>
      </c>
      <c r="HN539">
        <v>1.86661</v>
      </c>
      <c r="HO539">
        <v>1.8659</v>
      </c>
      <c r="HP539">
        <v>1.86584</v>
      </c>
      <c r="HQ539">
        <v>1.86771</v>
      </c>
      <c r="HR539">
        <v>1.87012</v>
      </c>
      <c r="HS539">
        <v>1.86881</v>
      </c>
      <c r="HT539">
        <v>1.87027</v>
      </c>
      <c r="HU539">
        <v>0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-5.014</v>
      </c>
      <c r="II539">
        <v>-0.1481</v>
      </c>
      <c r="IJ539">
        <v>-2.516739542632623</v>
      </c>
      <c r="IK539">
        <v>-0.003475500162460642</v>
      </c>
      <c r="IL539">
        <v>1.125610701116577E-07</v>
      </c>
      <c r="IM539">
        <v>8.211969671259291E-12</v>
      </c>
      <c r="IN539">
        <v>-0.1937301274936507</v>
      </c>
      <c r="IO539">
        <v>-0.01384364534232655</v>
      </c>
      <c r="IP539">
        <v>0.00103161831321913</v>
      </c>
      <c r="IQ539">
        <v>-1.444183994753534E-05</v>
      </c>
      <c r="IR539">
        <v>3</v>
      </c>
      <c r="IS539">
        <v>2339</v>
      </c>
      <c r="IT539">
        <v>1</v>
      </c>
      <c r="IU539">
        <v>31</v>
      </c>
      <c r="IV539">
        <v>8594.4</v>
      </c>
      <c r="IW539">
        <v>8594.4</v>
      </c>
      <c r="IX539">
        <v>2.16431</v>
      </c>
      <c r="IY539">
        <v>2.22168</v>
      </c>
      <c r="IZ539">
        <v>1.9458</v>
      </c>
      <c r="JA539">
        <v>2.62939</v>
      </c>
      <c r="JB539">
        <v>2.19482</v>
      </c>
      <c r="JC539">
        <v>2.38525</v>
      </c>
      <c r="JD539">
        <v>40.8865</v>
      </c>
      <c r="JE539">
        <v>14.0795</v>
      </c>
      <c r="JF539">
        <v>18</v>
      </c>
      <c r="JG539">
        <v>535.407</v>
      </c>
      <c r="JH539">
        <v>773.095</v>
      </c>
      <c r="JI539">
        <v>25.0006</v>
      </c>
      <c r="JJ539">
        <v>33.8174</v>
      </c>
      <c r="JK539">
        <v>30</v>
      </c>
      <c r="JL539">
        <v>33.7559</v>
      </c>
      <c r="JM539">
        <v>33.6597</v>
      </c>
      <c r="JN539">
        <v>43.3214</v>
      </c>
      <c r="JO539">
        <v>29.6853</v>
      </c>
      <c r="JP539">
        <v>0</v>
      </c>
      <c r="JQ539">
        <v>25</v>
      </c>
      <c r="JR539">
        <v>807.454</v>
      </c>
      <c r="JS539">
        <v>17.7005</v>
      </c>
      <c r="JT539">
        <v>99.7157</v>
      </c>
      <c r="JU539">
        <v>99.6951</v>
      </c>
    </row>
    <row r="540" spans="1:281">
      <c r="A540">
        <v>524</v>
      </c>
      <c r="B540">
        <v>1662658609.6</v>
      </c>
      <c r="C540">
        <v>7584</v>
      </c>
      <c r="D540" t="s">
        <v>1475</v>
      </c>
      <c r="E540" t="s">
        <v>1476</v>
      </c>
      <c r="F540">
        <v>5</v>
      </c>
      <c r="G540" t="s">
        <v>1380</v>
      </c>
      <c r="H540" t="s">
        <v>416</v>
      </c>
      <c r="I540">
        <v>1662658601.814285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804.0905790112183</v>
      </c>
      <c r="AK540">
        <v>763.9715030303029</v>
      </c>
      <c r="AL540">
        <v>3.383979531721728</v>
      </c>
      <c r="AM540">
        <v>64.66151262712441</v>
      </c>
      <c r="AN540">
        <f>(AP540 - AO540 + DI540*1E3/(8.314*(DK540+273.15)) * AR540/DH540 * AQ540) * DH540/(100*CV540) * 1000/(1000 - AP540)</f>
        <v>0</v>
      </c>
      <c r="AO540">
        <v>17.6013596249504</v>
      </c>
      <c r="AP540">
        <v>22.27955428276575</v>
      </c>
      <c r="AQ540">
        <v>-4.00664700148463E-05</v>
      </c>
      <c r="AR540">
        <v>93.92265074001138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1662658601.814285</v>
      </c>
      <c r="DB540">
        <v>722.8115357142857</v>
      </c>
      <c r="DC540">
        <v>774.5685000000001</v>
      </c>
      <c r="DD540">
        <v>22.303975</v>
      </c>
      <c r="DE540">
        <v>17.60667857142857</v>
      </c>
      <c r="DF540">
        <v>727.79475</v>
      </c>
      <c r="DG540">
        <v>22.45195</v>
      </c>
      <c r="DH540">
        <v>500.0236785714287</v>
      </c>
      <c r="DI540">
        <v>90.65882857142859</v>
      </c>
      <c r="DJ540">
        <v>0.1000356821428571</v>
      </c>
      <c r="DK540">
        <v>29.13534285714286</v>
      </c>
      <c r="DL540">
        <v>29.06296428571429</v>
      </c>
      <c r="DM540">
        <v>999.9000000000002</v>
      </c>
      <c r="DN540">
        <v>0</v>
      </c>
      <c r="DO540">
        <v>0</v>
      </c>
      <c r="DP540">
        <v>9999.996428571427</v>
      </c>
      <c r="DQ540">
        <v>0</v>
      </c>
      <c r="DR540">
        <v>274.0313571428571</v>
      </c>
      <c r="DS540">
        <v>-51.75709642857142</v>
      </c>
      <c r="DT540">
        <v>739.3005000000001</v>
      </c>
      <c r="DU540">
        <v>788.450642857143</v>
      </c>
      <c r="DV540">
        <v>4.697311428571429</v>
      </c>
      <c r="DW540">
        <v>774.5685000000001</v>
      </c>
      <c r="DX540">
        <v>17.60667857142857</v>
      </c>
      <c r="DY540">
        <v>2.022052857142857</v>
      </c>
      <c r="DZ540">
        <v>1.596201071428571</v>
      </c>
      <c r="EA540">
        <v>17.61808214285714</v>
      </c>
      <c r="EB540">
        <v>13.92216428571428</v>
      </c>
      <c r="EC540">
        <v>1500.020714285715</v>
      </c>
      <c r="ED540">
        <v>0.9729992142857142</v>
      </c>
      <c r="EE540">
        <v>0.02700060357142857</v>
      </c>
      <c r="EF540">
        <v>0</v>
      </c>
      <c r="EG540">
        <v>2.296796428571429</v>
      </c>
      <c r="EH540">
        <v>0</v>
      </c>
      <c r="EI540">
        <v>13227.425</v>
      </c>
      <c r="EJ540">
        <v>12533.53928571429</v>
      </c>
      <c r="EK540">
        <v>41.5</v>
      </c>
      <c r="EL540">
        <v>43.2275</v>
      </c>
      <c r="EM540">
        <v>42</v>
      </c>
      <c r="EN540">
        <v>42.31199999999999</v>
      </c>
      <c r="EO540">
        <v>40.81199999999999</v>
      </c>
      <c r="EP540">
        <v>1459.518928571428</v>
      </c>
      <c r="EQ540">
        <v>40.50142857142857</v>
      </c>
      <c r="ER540">
        <v>0</v>
      </c>
      <c r="ES540">
        <v>1662658609.7</v>
      </c>
      <c r="ET540">
        <v>0</v>
      </c>
      <c r="EU540">
        <v>2.295865384615385</v>
      </c>
      <c r="EV540">
        <v>0.9403999924957791</v>
      </c>
      <c r="EW540">
        <v>416.4170942122129</v>
      </c>
      <c r="EX540">
        <v>13229.8</v>
      </c>
      <c r="EY540">
        <v>15</v>
      </c>
      <c r="EZ540">
        <v>0</v>
      </c>
      <c r="FA540" t="s">
        <v>419</v>
      </c>
      <c r="FB540">
        <v>1662142938.1</v>
      </c>
      <c r="FC540">
        <v>1662142938.1</v>
      </c>
      <c r="FD540">
        <v>0</v>
      </c>
      <c r="FE540">
        <v>0.077</v>
      </c>
      <c r="FF540">
        <v>-0.133</v>
      </c>
      <c r="FG540">
        <v>-3.393</v>
      </c>
      <c r="FH540">
        <v>-0.24</v>
      </c>
      <c r="FI540">
        <v>419</v>
      </c>
      <c r="FJ540">
        <v>24</v>
      </c>
      <c r="FK540">
        <v>0.26</v>
      </c>
      <c r="FL540">
        <v>0.23</v>
      </c>
      <c r="FM540">
        <v>-51.59605853658537</v>
      </c>
      <c r="FN540">
        <v>-3.032239024390273</v>
      </c>
      <c r="FO540">
        <v>0.3115875815299966</v>
      </c>
      <c r="FP540">
        <v>0</v>
      </c>
      <c r="FQ540">
        <v>2.313508823529412</v>
      </c>
      <c r="FR540">
        <v>-0.3992895289820487</v>
      </c>
      <c r="FS540">
        <v>0.1948955623308622</v>
      </c>
      <c r="FT540">
        <v>1</v>
      </c>
      <c r="FU540">
        <v>4.711385365853658</v>
      </c>
      <c r="FV540">
        <v>-0.2484200696864099</v>
      </c>
      <c r="FW540">
        <v>0.0252499582320409</v>
      </c>
      <c r="FX540">
        <v>0</v>
      </c>
      <c r="FY540">
        <v>1</v>
      </c>
      <c r="FZ540">
        <v>3</v>
      </c>
      <c r="GA540" t="s">
        <v>426</v>
      </c>
      <c r="GB540">
        <v>2.97379</v>
      </c>
      <c r="GC540">
        <v>2.71568</v>
      </c>
      <c r="GD540">
        <v>0.141351</v>
      </c>
      <c r="GE540">
        <v>0.145705</v>
      </c>
      <c r="GF540">
        <v>0.100788</v>
      </c>
      <c r="GG540">
        <v>0.0837841</v>
      </c>
      <c r="GH540">
        <v>26886.7</v>
      </c>
      <c r="GI540">
        <v>26883.1</v>
      </c>
      <c r="GJ540">
        <v>29149.7</v>
      </c>
      <c r="GK540">
        <v>29136.4</v>
      </c>
      <c r="GL540">
        <v>34760.3</v>
      </c>
      <c r="GM540">
        <v>35477.1</v>
      </c>
      <c r="GN540">
        <v>41083.1</v>
      </c>
      <c r="GO540">
        <v>41503.6</v>
      </c>
      <c r="GP540">
        <v>1.88988</v>
      </c>
      <c r="GQ540">
        <v>2.2375</v>
      </c>
      <c r="GR540">
        <v>-0.00404567</v>
      </c>
      <c r="GS540">
        <v>0</v>
      </c>
      <c r="GT540">
        <v>29.1437</v>
      </c>
      <c r="GU540">
        <v>999.9</v>
      </c>
      <c r="GV540">
        <v>36.2</v>
      </c>
      <c r="GW540">
        <v>37.2</v>
      </c>
      <c r="GX540">
        <v>25.4535</v>
      </c>
      <c r="GY540">
        <v>63.3766</v>
      </c>
      <c r="GZ540">
        <v>20.9295</v>
      </c>
      <c r="HA540">
        <v>2</v>
      </c>
      <c r="HB540">
        <v>0.522002</v>
      </c>
      <c r="HC540">
        <v>3.29567</v>
      </c>
      <c r="HD540">
        <v>20.3562</v>
      </c>
      <c r="HE540">
        <v>5.21699</v>
      </c>
      <c r="HF540">
        <v>12.0111</v>
      </c>
      <c r="HG540">
        <v>4.98745</v>
      </c>
      <c r="HH540">
        <v>3.28765</v>
      </c>
      <c r="HI540">
        <v>9999</v>
      </c>
      <c r="HJ540">
        <v>9999</v>
      </c>
      <c r="HK540">
        <v>9999</v>
      </c>
      <c r="HL540">
        <v>223.1</v>
      </c>
      <c r="HM540">
        <v>1.86752</v>
      </c>
      <c r="HN540">
        <v>1.86661</v>
      </c>
      <c r="HO540">
        <v>1.86589</v>
      </c>
      <c r="HP540">
        <v>1.86584</v>
      </c>
      <c r="HQ540">
        <v>1.86772</v>
      </c>
      <c r="HR540">
        <v>1.87012</v>
      </c>
      <c r="HS540">
        <v>1.86878</v>
      </c>
      <c r="HT540">
        <v>1.87026</v>
      </c>
      <c r="HU540">
        <v>0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-5.069</v>
      </c>
      <c r="II540">
        <v>-0.1482</v>
      </c>
      <c r="IJ540">
        <v>-2.516739542632623</v>
      </c>
      <c r="IK540">
        <v>-0.003475500162460642</v>
      </c>
      <c r="IL540">
        <v>1.125610701116577E-07</v>
      </c>
      <c r="IM540">
        <v>8.211969671259291E-12</v>
      </c>
      <c r="IN540">
        <v>-0.1937301274936507</v>
      </c>
      <c r="IO540">
        <v>-0.01384364534232655</v>
      </c>
      <c r="IP540">
        <v>0.00103161831321913</v>
      </c>
      <c r="IQ540">
        <v>-1.444183994753534E-05</v>
      </c>
      <c r="IR540">
        <v>3</v>
      </c>
      <c r="IS540">
        <v>2339</v>
      </c>
      <c r="IT540">
        <v>1</v>
      </c>
      <c r="IU540">
        <v>31</v>
      </c>
      <c r="IV540">
        <v>8594.5</v>
      </c>
      <c r="IW540">
        <v>8594.5</v>
      </c>
      <c r="IX540">
        <v>2.19727</v>
      </c>
      <c r="IY540">
        <v>2.2229</v>
      </c>
      <c r="IZ540">
        <v>1.94702</v>
      </c>
      <c r="JA540">
        <v>2.62817</v>
      </c>
      <c r="JB540">
        <v>2.19482</v>
      </c>
      <c r="JC540">
        <v>2.3999</v>
      </c>
      <c r="JD540">
        <v>40.8865</v>
      </c>
      <c r="JE540">
        <v>14.0795</v>
      </c>
      <c r="JF540">
        <v>18</v>
      </c>
      <c r="JG540">
        <v>535.337</v>
      </c>
      <c r="JH540">
        <v>773.2910000000001</v>
      </c>
      <c r="JI540">
        <v>25.0008</v>
      </c>
      <c r="JJ540">
        <v>33.8174</v>
      </c>
      <c r="JK540">
        <v>30.0001</v>
      </c>
      <c r="JL540">
        <v>33.7559</v>
      </c>
      <c r="JM540">
        <v>33.6597</v>
      </c>
      <c r="JN540">
        <v>43.9756</v>
      </c>
      <c r="JO540">
        <v>29.3893</v>
      </c>
      <c r="JP540">
        <v>0</v>
      </c>
      <c r="JQ540">
        <v>25</v>
      </c>
      <c r="JR540">
        <v>820.86</v>
      </c>
      <c r="JS540">
        <v>17.7325</v>
      </c>
      <c r="JT540">
        <v>99.7157</v>
      </c>
      <c r="JU540">
        <v>99.69370000000001</v>
      </c>
    </row>
    <row r="541" spans="1:281">
      <c r="A541">
        <v>525</v>
      </c>
      <c r="B541">
        <v>1662658614.6</v>
      </c>
      <c r="C541">
        <v>7589</v>
      </c>
      <c r="D541" t="s">
        <v>1477</v>
      </c>
      <c r="E541" t="s">
        <v>1478</v>
      </c>
      <c r="F541">
        <v>5</v>
      </c>
      <c r="G541" t="s">
        <v>1380</v>
      </c>
      <c r="H541" t="s">
        <v>416</v>
      </c>
      <c r="I541">
        <v>1662658607.1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820.2905225337676</v>
      </c>
      <c r="AK541">
        <v>780.4987333333337</v>
      </c>
      <c r="AL541">
        <v>3.286422191164043</v>
      </c>
      <c r="AM541">
        <v>64.66151262712441</v>
      </c>
      <c r="AN541">
        <f>(AP541 - AO541 + DI541*1E3/(8.314*(DK541+273.15)) * AR541/DH541 * AQ541) * DH541/(100*CV541) * 1000/(1000 - AP541)</f>
        <v>0</v>
      </c>
      <c r="AO541">
        <v>17.65141476148965</v>
      </c>
      <c r="AP541">
        <v>22.29606357069144</v>
      </c>
      <c r="AQ541">
        <v>-0.00356165496329667</v>
      </c>
      <c r="AR541">
        <v>93.92265074001138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1662658607.1</v>
      </c>
      <c r="DB541">
        <v>740.2641111111111</v>
      </c>
      <c r="DC541">
        <v>792</v>
      </c>
      <c r="DD541">
        <v>22.29207037037038</v>
      </c>
      <c r="DE541">
        <v>17.63887407407407</v>
      </c>
      <c r="DF541">
        <v>745.3049999999998</v>
      </c>
      <c r="DG541">
        <v>22.44016296296297</v>
      </c>
      <c r="DH541">
        <v>500.011037037037</v>
      </c>
      <c r="DI541">
        <v>90.65835925925927</v>
      </c>
      <c r="DJ541">
        <v>0.1000107037037037</v>
      </c>
      <c r="DK541">
        <v>29.13923333333334</v>
      </c>
      <c r="DL541">
        <v>29.07005925925926</v>
      </c>
      <c r="DM541">
        <v>999.9000000000001</v>
      </c>
      <c r="DN541">
        <v>0</v>
      </c>
      <c r="DO541">
        <v>0</v>
      </c>
      <c r="DP541">
        <v>9996.522222222224</v>
      </c>
      <c r="DQ541">
        <v>0</v>
      </c>
      <c r="DR541">
        <v>275.353</v>
      </c>
      <c r="DS541">
        <v>-51.73608518518519</v>
      </c>
      <c r="DT541">
        <v>757.142074074074</v>
      </c>
      <c r="DU541">
        <v>806.2214444444445</v>
      </c>
      <c r="DV541">
        <v>4.653196296296296</v>
      </c>
      <c r="DW541">
        <v>792</v>
      </c>
      <c r="DX541">
        <v>17.63887407407407</v>
      </c>
      <c r="DY541">
        <v>2.020961851851852</v>
      </c>
      <c r="DZ541">
        <v>1.599112592592593</v>
      </c>
      <c r="EA541">
        <v>17.60953333333334</v>
      </c>
      <c r="EB541">
        <v>13.95019629629629</v>
      </c>
      <c r="EC541">
        <v>1500.003333333333</v>
      </c>
      <c r="ED541">
        <v>0.9729987037037039</v>
      </c>
      <c r="EE541">
        <v>0.02700109259259259</v>
      </c>
      <c r="EF541">
        <v>0</v>
      </c>
      <c r="EG541">
        <v>2.346514814814815</v>
      </c>
      <c r="EH541">
        <v>0</v>
      </c>
      <c r="EI541">
        <v>13259.88518518519</v>
      </c>
      <c r="EJ541">
        <v>12533.4</v>
      </c>
      <c r="EK541">
        <v>41.5</v>
      </c>
      <c r="EL541">
        <v>43.23833333333333</v>
      </c>
      <c r="EM541">
        <v>42</v>
      </c>
      <c r="EN541">
        <v>42.31199999999999</v>
      </c>
      <c r="EO541">
        <v>40.81199999999999</v>
      </c>
      <c r="EP541">
        <v>1459.501851851852</v>
      </c>
      <c r="EQ541">
        <v>40.50111111111111</v>
      </c>
      <c r="ER541">
        <v>0</v>
      </c>
      <c r="ES541">
        <v>1662658614.5</v>
      </c>
      <c r="ET541">
        <v>0</v>
      </c>
      <c r="EU541">
        <v>2.344553846153846</v>
      </c>
      <c r="EV541">
        <v>0.2547828961918984</v>
      </c>
      <c r="EW541">
        <v>322.075213269103</v>
      </c>
      <c r="EX541">
        <v>13259.00384615385</v>
      </c>
      <c r="EY541">
        <v>15</v>
      </c>
      <c r="EZ541">
        <v>0</v>
      </c>
      <c r="FA541" t="s">
        <v>419</v>
      </c>
      <c r="FB541">
        <v>1662142938.1</v>
      </c>
      <c r="FC541">
        <v>1662142938.1</v>
      </c>
      <c r="FD541">
        <v>0</v>
      </c>
      <c r="FE541">
        <v>0.077</v>
      </c>
      <c r="FF541">
        <v>-0.133</v>
      </c>
      <c r="FG541">
        <v>-3.393</v>
      </c>
      <c r="FH541">
        <v>-0.24</v>
      </c>
      <c r="FI541">
        <v>419</v>
      </c>
      <c r="FJ541">
        <v>24</v>
      </c>
      <c r="FK541">
        <v>0.26</v>
      </c>
      <c r="FL541">
        <v>0.23</v>
      </c>
      <c r="FM541">
        <v>-51.68467</v>
      </c>
      <c r="FN541">
        <v>0.1193876172609093</v>
      </c>
      <c r="FO541">
        <v>0.2087788090300355</v>
      </c>
      <c r="FP541">
        <v>1</v>
      </c>
      <c r="FQ541">
        <v>2.304876470588236</v>
      </c>
      <c r="FR541">
        <v>0.6216378863539734</v>
      </c>
      <c r="FS541">
        <v>0.206164478966536</v>
      </c>
      <c r="FT541">
        <v>1</v>
      </c>
      <c r="FU541">
        <v>4.67136825</v>
      </c>
      <c r="FV541">
        <v>-0.4877195121951357</v>
      </c>
      <c r="FW541">
        <v>0.05000478326557872</v>
      </c>
      <c r="FX541">
        <v>0</v>
      </c>
      <c r="FY541">
        <v>2</v>
      </c>
      <c r="FZ541">
        <v>3</v>
      </c>
      <c r="GA541" t="s">
        <v>420</v>
      </c>
      <c r="GB541">
        <v>2.97399</v>
      </c>
      <c r="GC541">
        <v>2.71557</v>
      </c>
      <c r="GD541">
        <v>0.143392</v>
      </c>
      <c r="GE541">
        <v>0.147672</v>
      </c>
      <c r="GF541">
        <v>0.100835</v>
      </c>
      <c r="GG541">
        <v>0.0839232</v>
      </c>
      <c r="GH541">
        <v>26822.4</v>
      </c>
      <c r="GI541">
        <v>26821.1</v>
      </c>
      <c r="GJ541">
        <v>29149.5</v>
      </c>
      <c r="GK541">
        <v>29136.3</v>
      </c>
      <c r="GL541">
        <v>34758.2</v>
      </c>
      <c r="GM541">
        <v>35471.7</v>
      </c>
      <c r="GN541">
        <v>41082.7</v>
      </c>
      <c r="GO541">
        <v>41503.6</v>
      </c>
      <c r="GP541">
        <v>1.88995</v>
      </c>
      <c r="GQ541">
        <v>2.23745</v>
      </c>
      <c r="GR541">
        <v>-0.00412017</v>
      </c>
      <c r="GS541">
        <v>0</v>
      </c>
      <c r="GT541">
        <v>29.1468</v>
      </c>
      <c r="GU541">
        <v>999.9</v>
      </c>
      <c r="GV541">
        <v>36.2</v>
      </c>
      <c r="GW541">
        <v>37.2</v>
      </c>
      <c r="GX541">
        <v>25.4521</v>
      </c>
      <c r="GY541">
        <v>63.4466</v>
      </c>
      <c r="GZ541">
        <v>21.0978</v>
      </c>
      <c r="HA541">
        <v>2</v>
      </c>
      <c r="HB541">
        <v>0.521939</v>
      </c>
      <c r="HC541">
        <v>3.30102</v>
      </c>
      <c r="HD541">
        <v>20.3559</v>
      </c>
      <c r="HE541">
        <v>5.21534</v>
      </c>
      <c r="HF541">
        <v>12.0111</v>
      </c>
      <c r="HG541">
        <v>4.98655</v>
      </c>
      <c r="HH541">
        <v>3.28738</v>
      </c>
      <c r="HI541">
        <v>9999</v>
      </c>
      <c r="HJ541">
        <v>9999</v>
      </c>
      <c r="HK541">
        <v>9999</v>
      </c>
      <c r="HL541">
        <v>223.1</v>
      </c>
      <c r="HM541">
        <v>1.86752</v>
      </c>
      <c r="HN541">
        <v>1.86661</v>
      </c>
      <c r="HO541">
        <v>1.86592</v>
      </c>
      <c r="HP541">
        <v>1.86584</v>
      </c>
      <c r="HQ541">
        <v>1.86772</v>
      </c>
      <c r="HR541">
        <v>1.87012</v>
      </c>
      <c r="HS541">
        <v>1.86876</v>
      </c>
      <c r="HT541">
        <v>1.87027</v>
      </c>
      <c r="HU541">
        <v>0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-5.122</v>
      </c>
      <c r="II541">
        <v>-0.1481</v>
      </c>
      <c r="IJ541">
        <v>-2.516739542632623</v>
      </c>
      <c r="IK541">
        <v>-0.003475500162460642</v>
      </c>
      <c r="IL541">
        <v>1.125610701116577E-07</v>
      </c>
      <c r="IM541">
        <v>8.211969671259291E-12</v>
      </c>
      <c r="IN541">
        <v>-0.1937301274936507</v>
      </c>
      <c r="IO541">
        <v>-0.01384364534232655</v>
      </c>
      <c r="IP541">
        <v>0.00103161831321913</v>
      </c>
      <c r="IQ541">
        <v>-1.444183994753534E-05</v>
      </c>
      <c r="IR541">
        <v>3</v>
      </c>
      <c r="IS541">
        <v>2339</v>
      </c>
      <c r="IT541">
        <v>1</v>
      </c>
      <c r="IU541">
        <v>31</v>
      </c>
      <c r="IV541">
        <v>8594.6</v>
      </c>
      <c r="IW541">
        <v>8594.6</v>
      </c>
      <c r="IX541">
        <v>2.23633</v>
      </c>
      <c r="IY541">
        <v>2.22412</v>
      </c>
      <c r="IZ541">
        <v>1.94702</v>
      </c>
      <c r="JA541">
        <v>2.62573</v>
      </c>
      <c r="JB541">
        <v>2.19482</v>
      </c>
      <c r="JC541">
        <v>2.42065</v>
      </c>
      <c r="JD541">
        <v>40.8865</v>
      </c>
      <c r="JE541">
        <v>14.0795</v>
      </c>
      <c r="JF541">
        <v>18</v>
      </c>
      <c r="JG541">
        <v>535.389</v>
      </c>
      <c r="JH541">
        <v>773.269</v>
      </c>
      <c r="JI541">
        <v>25.001</v>
      </c>
      <c r="JJ541">
        <v>33.8174</v>
      </c>
      <c r="JK541">
        <v>30.0001</v>
      </c>
      <c r="JL541">
        <v>33.7559</v>
      </c>
      <c r="JM541">
        <v>33.6619</v>
      </c>
      <c r="JN541">
        <v>44.7512</v>
      </c>
      <c r="JO541">
        <v>29.3893</v>
      </c>
      <c r="JP541">
        <v>0</v>
      </c>
      <c r="JQ541">
        <v>25</v>
      </c>
      <c r="JR541">
        <v>840.918</v>
      </c>
      <c r="JS541">
        <v>17.7441</v>
      </c>
      <c r="JT541">
        <v>99.7149</v>
      </c>
      <c r="JU541">
        <v>99.6936</v>
      </c>
    </row>
    <row r="542" spans="1:281">
      <c r="A542">
        <v>526</v>
      </c>
      <c r="B542">
        <v>1662658619.6</v>
      </c>
      <c r="C542">
        <v>7594</v>
      </c>
      <c r="D542" t="s">
        <v>1479</v>
      </c>
      <c r="E542" t="s">
        <v>1480</v>
      </c>
      <c r="F542">
        <v>5</v>
      </c>
      <c r="G542" t="s">
        <v>1380</v>
      </c>
      <c r="H542" t="s">
        <v>416</v>
      </c>
      <c r="I542">
        <v>1662658611.814285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837.510130116066</v>
      </c>
      <c r="AK542">
        <v>797.2700303030302</v>
      </c>
      <c r="AL542">
        <v>3.382182692456528</v>
      </c>
      <c r="AM542">
        <v>64.66151262712441</v>
      </c>
      <c r="AN542">
        <f>(AP542 - AO542 + DI542*1E3/(8.314*(DK542+273.15)) * AR542/DH542 * AQ542) * DH542/(100*CV542) * 1000/(1000 - AP542)</f>
        <v>0</v>
      </c>
      <c r="AO542">
        <v>17.70393632211626</v>
      </c>
      <c r="AP542">
        <v>22.29723890608877</v>
      </c>
      <c r="AQ542">
        <v>0.001175740219251128</v>
      </c>
      <c r="AR542">
        <v>93.92265074001138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1662658611.814285</v>
      </c>
      <c r="DB542">
        <v>755.6925714285713</v>
      </c>
      <c r="DC542">
        <v>807.5826785714287</v>
      </c>
      <c r="DD542">
        <v>22.29069642857143</v>
      </c>
      <c r="DE542">
        <v>17.67116428571429</v>
      </c>
      <c r="DF542">
        <v>760.7844285714285</v>
      </c>
      <c r="DG542">
        <v>22.4388</v>
      </c>
      <c r="DH542">
        <v>500.0151071428571</v>
      </c>
      <c r="DI542">
        <v>90.65837857142857</v>
      </c>
      <c r="DJ542">
        <v>0.1000367035714286</v>
      </c>
      <c r="DK542">
        <v>29.14124642857142</v>
      </c>
      <c r="DL542">
        <v>29.07446071428571</v>
      </c>
      <c r="DM542">
        <v>999.9000000000002</v>
      </c>
      <c r="DN542">
        <v>0</v>
      </c>
      <c r="DO542">
        <v>0</v>
      </c>
      <c r="DP542">
        <v>9996.693214285715</v>
      </c>
      <c r="DQ542">
        <v>0</v>
      </c>
      <c r="DR542">
        <v>273.5270714285714</v>
      </c>
      <c r="DS542">
        <v>-51.89030357142857</v>
      </c>
      <c r="DT542">
        <v>772.9213571428571</v>
      </c>
      <c r="DU542">
        <v>822.1109285714285</v>
      </c>
      <c r="DV542">
        <v>4.619528571428572</v>
      </c>
      <c r="DW542">
        <v>807.5826785714287</v>
      </c>
      <c r="DX542">
        <v>17.67116428571429</v>
      </c>
      <c r="DY542">
        <v>2.0208375</v>
      </c>
      <c r="DZ542">
        <v>1.602039642857143</v>
      </c>
      <c r="EA542">
        <v>17.60855714285714</v>
      </c>
      <c r="EB542">
        <v>13.97838214285714</v>
      </c>
      <c r="EC542">
        <v>1500.01</v>
      </c>
      <c r="ED542">
        <v>0.9729971785714285</v>
      </c>
      <c r="EE542">
        <v>0.02700258214285714</v>
      </c>
      <c r="EF542">
        <v>0</v>
      </c>
      <c r="EG542">
        <v>2.377317857142857</v>
      </c>
      <c r="EH542">
        <v>0</v>
      </c>
      <c r="EI542">
        <v>13263.45</v>
      </c>
      <c r="EJ542">
        <v>12533.45357142857</v>
      </c>
      <c r="EK542">
        <v>41.5</v>
      </c>
      <c r="EL542">
        <v>43.2455</v>
      </c>
      <c r="EM542">
        <v>42</v>
      </c>
      <c r="EN542">
        <v>42.31199999999999</v>
      </c>
      <c r="EO542">
        <v>40.81199999999999</v>
      </c>
      <c r="EP542">
        <v>1459.505714285714</v>
      </c>
      <c r="EQ542">
        <v>40.50357142857143</v>
      </c>
      <c r="ER542">
        <v>0</v>
      </c>
      <c r="ES542">
        <v>1662658619.9</v>
      </c>
      <c r="ET542">
        <v>0</v>
      </c>
      <c r="EU542">
        <v>2.408084</v>
      </c>
      <c r="EV542">
        <v>0.6268076709734917</v>
      </c>
      <c r="EW542">
        <v>-134.0923072628473</v>
      </c>
      <c r="EX542">
        <v>13263.832</v>
      </c>
      <c r="EY542">
        <v>15</v>
      </c>
      <c r="EZ542">
        <v>0</v>
      </c>
      <c r="FA542" t="s">
        <v>419</v>
      </c>
      <c r="FB542">
        <v>1662142938.1</v>
      </c>
      <c r="FC542">
        <v>1662142938.1</v>
      </c>
      <c r="FD542">
        <v>0</v>
      </c>
      <c r="FE542">
        <v>0.077</v>
      </c>
      <c r="FF542">
        <v>-0.133</v>
      </c>
      <c r="FG542">
        <v>-3.393</v>
      </c>
      <c r="FH542">
        <v>-0.24</v>
      </c>
      <c r="FI542">
        <v>419</v>
      </c>
      <c r="FJ542">
        <v>24</v>
      </c>
      <c r="FK542">
        <v>0.26</v>
      </c>
      <c r="FL542">
        <v>0.23</v>
      </c>
      <c r="FM542">
        <v>-51.81993</v>
      </c>
      <c r="FN542">
        <v>-0.6185606003752017</v>
      </c>
      <c r="FO542">
        <v>0.2922916729912094</v>
      </c>
      <c r="FP542">
        <v>0</v>
      </c>
      <c r="FQ542">
        <v>2.369438235294117</v>
      </c>
      <c r="FR542">
        <v>0.4734957897400518</v>
      </c>
      <c r="FS542">
        <v>0.1993889666171389</v>
      </c>
      <c r="FT542">
        <v>1</v>
      </c>
      <c r="FU542">
        <v>4.645400499999999</v>
      </c>
      <c r="FV542">
        <v>-0.49758889305817</v>
      </c>
      <c r="FW542">
        <v>0.05081022131175967</v>
      </c>
      <c r="FX542">
        <v>0</v>
      </c>
      <c r="FY542">
        <v>1</v>
      </c>
      <c r="FZ542">
        <v>3</v>
      </c>
      <c r="GA542" t="s">
        <v>426</v>
      </c>
      <c r="GB542">
        <v>2.97421</v>
      </c>
      <c r="GC542">
        <v>2.71573</v>
      </c>
      <c r="GD542">
        <v>0.145447</v>
      </c>
      <c r="GE542">
        <v>0.149747</v>
      </c>
      <c r="GF542">
        <v>0.100839</v>
      </c>
      <c r="GG542">
        <v>0.0839318</v>
      </c>
      <c r="GH542">
        <v>26757.8</v>
      </c>
      <c r="GI542">
        <v>26756</v>
      </c>
      <c r="GJ542">
        <v>29149.4</v>
      </c>
      <c r="GK542">
        <v>29136.7</v>
      </c>
      <c r="GL542">
        <v>34758</v>
      </c>
      <c r="GM542">
        <v>35471.7</v>
      </c>
      <c r="GN542">
        <v>41082.6</v>
      </c>
      <c r="GO542">
        <v>41503.9</v>
      </c>
      <c r="GP542">
        <v>1.89013</v>
      </c>
      <c r="GQ542">
        <v>2.23735</v>
      </c>
      <c r="GR542">
        <v>-0.00417233</v>
      </c>
      <c r="GS542">
        <v>0</v>
      </c>
      <c r="GT542">
        <v>29.1506</v>
      </c>
      <c r="GU542">
        <v>999.9</v>
      </c>
      <c r="GV542">
        <v>36.2</v>
      </c>
      <c r="GW542">
        <v>37.2</v>
      </c>
      <c r="GX542">
        <v>25.453</v>
      </c>
      <c r="GY542">
        <v>63.4866</v>
      </c>
      <c r="GZ542">
        <v>21.0296</v>
      </c>
      <c r="HA542">
        <v>2</v>
      </c>
      <c r="HB542">
        <v>0.521822</v>
      </c>
      <c r="HC542">
        <v>3.30355</v>
      </c>
      <c r="HD542">
        <v>20.3561</v>
      </c>
      <c r="HE542">
        <v>5.21594</v>
      </c>
      <c r="HF542">
        <v>12.011</v>
      </c>
      <c r="HG542">
        <v>4.98695</v>
      </c>
      <c r="HH542">
        <v>3.28755</v>
      </c>
      <c r="HI542">
        <v>9999</v>
      </c>
      <c r="HJ542">
        <v>9999</v>
      </c>
      <c r="HK542">
        <v>9999</v>
      </c>
      <c r="HL542">
        <v>223.1</v>
      </c>
      <c r="HM542">
        <v>1.86752</v>
      </c>
      <c r="HN542">
        <v>1.86661</v>
      </c>
      <c r="HO542">
        <v>1.86594</v>
      </c>
      <c r="HP542">
        <v>1.86584</v>
      </c>
      <c r="HQ542">
        <v>1.86775</v>
      </c>
      <c r="HR542">
        <v>1.87012</v>
      </c>
      <c r="HS542">
        <v>1.86879</v>
      </c>
      <c r="HT542">
        <v>1.87026</v>
      </c>
      <c r="HU542">
        <v>0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-5.176</v>
      </c>
      <c r="II542">
        <v>-0.148</v>
      </c>
      <c r="IJ542">
        <v>-2.516739542632623</v>
      </c>
      <c r="IK542">
        <v>-0.003475500162460642</v>
      </c>
      <c r="IL542">
        <v>1.125610701116577E-07</v>
      </c>
      <c r="IM542">
        <v>8.211969671259291E-12</v>
      </c>
      <c r="IN542">
        <v>-0.1937301274936507</v>
      </c>
      <c r="IO542">
        <v>-0.01384364534232655</v>
      </c>
      <c r="IP542">
        <v>0.00103161831321913</v>
      </c>
      <c r="IQ542">
        <v>-1.444183994753534E-05</v>
      </c>
      <c r="IR542">
        <v>3</v>
      </c>
      <c r="IS542">
        <v>2339</v>
      </c>
      <c r="IT542">
        <v>1</v>
      </c>
      <c r="IU542">
        <v>31</v>
      </c>
      <c r="IV542">
        <v>8594.700000000001</v>
      </c>
      <c r="IW542">
        <v>8594.700000000001</v>
      </c>
      <c r="IX542">
        <v>2.26929</v>
      </c>
      <c r="IY542">
        <v>2.22778</v>
      </c>
      <c r="IZ542">
        <v>1.94702</v>
      </c>
      <c r="JA542">
        <v>2.63062</v>
      </c>
      <c r="JB542">
        <v>2.19482</v>
      </c>
      <c r="JC542">
        <v>2.39258</v>
      </c>
      <c r="JD542">
        <v>40.8865</v>
      </c>
      <c r="JE542">
        <v>14.0795</v>
      </c>
      <c r="JF542">
        <v>18</v>
      </c>
      <c r="JG542">
        <v>535.5119999999999</v>
      </c>
      <c r="JH542">
        <v>773.181</v>
      </c>
      <c r="JI542">
        <v>25.0006</v>
      </c>
      <c r="JJ542">
        <v>33.8174</v>
      </c>
      <c r="JK542">
        <v>30.0001</v>
      </c>
      <c r="JL542">
        <v>33.7561</v>
      </c>
      <c r="JM542">
        <v>33.6627</v>
      </c>
      <c r="JN542">
        <v>45.4108</v>
      </c>
      <c r="JO542">
        <v>29.3893</v>
      </c>
      <c r="JP542">
        <v>0</v>
      </c>
      <c r="JQ542">
        <v>25</v>
      </c>
      <c r="JR542">
        <v>854.567</v>
      </c>
      <c r="JS542">
        <v>17.7655</v>
      </c>
      <c r="JT542">
        <v>99.7145</v>
      </c>
      <c r="JU542">
        <v>99.69459999999999</v>
      </c>
    </row>
    <row r="543" spans="1:281">
      <c r="A543">
        <v>527</v>
      </c>
      <c r="B543">
        <v>1662658624.6</v>
      </c>
      <c r="C543">
        <v>7599</v>
      </c>
      <c r="D543" t="s">
        <v>1481</v>
      </c>
      <c r="E543" t="s">
        <v>1482</v>
      </c>
      <c r="F543">
        <v>5</v>
      </c>
      <c r="G543" t="s">
        <v>1380</v>
      </c>
      <c r="H543" t="s">
        <v>416</v>
      </c>
      <c r="I543">
        <v>1662658617.1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854.5006637490234</v>
      </c>
      <c r="AK543">
        <v>814.0820606060607</v>
      </c>
      <c r="AL543">
        <v>3.355282489431892</v>
      </c>
      <c r="AM543">
        <v>64.66151262712441</v>
      </c>
      <c r="AN543">
        <f>(AP543 - AO543 + DI543*1E3/(8.314*(DK543+273.15)) * AR543/DH543 * AQ543) * DH543/(100*CV543) * 1000/(1000 - AP543)</f>
        <v>0</v>
      </c>
      <c r="AO543">
        <v>17.70689856360946</v>
      </c>
      <c r="AP543">
        <v>22.28592352941175</v>
      </c>
      <c r="AQ543">
        <v>3.971648787899635E-05</v>
      </c>
      <c r="AR543">
        <v>93.92265074001138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1662658617.1</v>
      </c>
      <c r="DB543">
        <v>772.9751851851851</v>
      </c>
      <c r="DC543">
        <v>825.0183333333333</v>
      </c>
      <c r="DD543">
        <v>22.29204074074074</v>
      </c>
      <c r="DE543">
        <v>17.70354444444444</v>
      </c>
      <c r="DF543">
        <v>778.1241111111109</v>
      </c>
      <c r="DG543">
        <v>22.44012592592593</v>
      </c>
      <c r="DH543">
        <v>500.0015925925926</v>
      </c>
      <c r="DI543">
        <v>90.65815185185185</v>
      </c>
      <c r="DJ543">
        <v>0.09999401481481483</v>
      </c>
      <c r="DK543">
        <v>29.14201111111111</v>
      </c>
      <c r="DL543">
        <v>29.0787037037037</v>
      </c>
      <c r="DM543">
        <v>999.9000000000001</v>
      </c>
      <c r="DN543">
        <v>0</v>
      </c>
      <c r="DO543">
        <v>0</v>
      </c>
      <c r="DP543">
        <v>9999.530000000002</v>
      </c>
      <c r="DQ543">
        <v>0</v>
      </c>
      <c r="DR543">
        <v>268.5492592592593</v>
      </c>
      <c r="DS543">
        <v>-52.04327777777777</v>
      </c>
      <c r="DT543">
        <v>790.5991111111109</v>
      </c>
      <c r="DU543">
        <v>839.8874074074074</v>
      </c>
      <c r="DV543">
        <v>4.588491111111112</v>
      </c>
      <c r="DW543">
        <v>825.0183333333333</v>
      </c>
      <c r="DX543">
        <v>17.70354444444444</v>
      </c>
      <c r="DY543">
        <v>2.020954074074074</v>
      </c>
      <c r="DZ543">
        <v>1.604971111111111</v>
      </c>
      <c r="EA543">
        <v>17.60947407407408</v>
      </c>
      <c r="EB543">
        <v>14.0066</v>
      </c>
      <c r="EC543">
        <v>1499.994074074074</v>
      </c>
      <c r="ED543">
        <v>0.9729977407407409</v>
      </c>
      <c r="EE543">
        <v>0.02700201481481481</v>
      </c>
      <c r="EF543">
        <v>0</v>
      </c>
      <c r="EG543">
        <v>2.359959259259259</v>
      </c>
      <c r="EH543">
        <v>0</v>
      </c>
      <c r="EI543">
        <v>13254.12222222222</v>
      </c>
      <c r="EJ543">
        <v>12533.31481481482</v>
      </c>
      <c r="EK543">
        <v>41.5</v>
      </c>
      <c r="EL543">
        <v>43.25</v>
      </c>
      <c r="EM543">
        <v>42</v>
      </c>
      <c r="EN543">
        <v>42.31199999999999</v>
      </c>
      <c r="EO543">
        <v>40.81199999999999</v>
      </c>
      <c r="EP543">
        <v>1459.49037037037</v>
      </c>
      <c r="EQ543">
        <v>40.50222222222222</v>
      </c>
      <c r="ER543">
        <v>0</v>
      </c>
      <c r="ES543">
        <v>1662658624.7</v>
      </c>
      <c r="ET543">
        <v>0</v>
      </c>
      <c r="EU543">
        <v>2.3794</v>
      </c>
      <c r="EV543">
        <v>-0.6754153991907081</v>
      </c>
      <c r="EW543">
        <v>-283.4230769444612</v>
      </c>
      <c r="EX543">
        <v>13253.684</v>
      </c>
      <c r="EY543">
        <v>15</v>
      </c>
      <c r="EZ543">
        <v>0</v>
      </c>
      <c r="FA543" t="s">
        <v>419</v>
      </c>
      <c r="FB543">
        <v>1662142938.1</v>
      </c>
      <c r="FC543">
        <v>1662142938.1</v>
      </c>
      <c r="FD543">
        <v>0</v>
      </c>
      <c r="FE543">
        <v>0.077</v>
      </c>
      <c r="FF543">
        <v>-0.133</v>
      </c>
      <c r="FG543">
        <v>-3.393</v>
      </c>
      <c r="FH543">
        <v>-0.24</v>
      </c>
      <c r="FI543">
        <v>419</v>
      </c>
      <c r="FJ543">
        <v>24</v>
      </c>
      <c r="FK543">
        <v>0.26</v>
      </c>
      <c r="FL543">
        <v>0.23</v>
      </c>
      <c r="FM543">
        <v>-51.99096097560976</v>
      </c>
      <c r="FN543">
        <v>-2.427100348432088</v>
      </c>
      <c r="FO543">
        <v>0.3961114224115507</v>
      </c>
      <c r="FP543">
        <v>0</v>
      </c>
      <c r="FQ543">
        <v>2.376970588235294</v>
      </c>
      <c r="FR543">
        <v>0.2463865440604208</v>
      </c>
      <c r="FS543">
        <v>0.2001700667071286</v>
      </c>
      <c r="FT543">
        <v>1</v>
      </c>
      <c r="FU543">
        <v>4.614706097560976</v>
      </c>
      <c r="FV543">
        <v>-0.3460674564459851</v>
      </c>
      <c r="FW543">
        <v>0.04052446432910873</v>
      </c>
      <c r="FX543">
        <v>0</v>
      </c>
      <c r="FY543">
        <v>1</v>
      </c>
      <c r="FZ543">
        <v>3</v>
      </c>
      <c r="GA543" t="s">
        <v>426</v>
      </c>
      <c r="GB543">
        <v>2.97373</v>
      </c>
      <c r="GC543">
        <v>2.71545</v>
      </c>
      <c r="GD543">
        <v>0.147484</v>
      </c>
      <c r="GE543">
        <v>0.151684</v>
      </c>
      <c r="GF543">
        <v>0.100803</v>
      </c>
      <c r="GG543">
        <v>0.0839396</v>
      </c>
      <c r="GH543">
        <v>26693.5</v>
      </c>
      <c r="GI543">
        <v>26695.1</v>
      </c>
      <c r="GJ543">
        <v>29149</v>
      </c>
      <c r="GK543">
        <v>29137</v>
      </c>
      <c r="GL543">
        <v>34758.9</v>
      </c>
      <c r="GM543">
        <v>35471.9</v>
      </c>
      <c r="GN543">
        <v>41081.9</v>
      </c>
      <c r="GO543">
        <v>41504.5</v>
      </c>
      <c r="GP543">
        <v>1.8896</v>
      </c>
      <c r="GQ543">
        <v>2.23765</v>
      </c>
      <c r="GR543">
        <v>-0.00478327</v>
      </c>
      <c r="GS543">
        <v>0</v>
      </c>
      <c r="GT543">
        <v>29.1537</v>
      </c>
      <c r="GU543">
        <v>999.9</v>
      </c>
      <c r="GV543">
        <v>36.2</v>
      </c>
      <c r="GW543">
        <v>37.2</v>
      </c>
      <c r="GX543">
        <v>25.4528</v>
      </c>
      <c r="GY543">
        <v>63.5566</v>
      </c>
      <c r="GZ543">
        <v>21.1258</v>
      </c>
      <c r="HA543">
        <v>2</v>
      </c>
      <c r="HB543">
        <v>0.521773</v>
      </c>
      <c r="HC543">
        <v>3.30428</v>
      </c>
      <c r="HD543">
        <v>20.3559</v>
      </c>
      <c r="HE543">
        <v>5.21534</v>
      </c>
      <c r="HF543">
        <v>12.011</v>
      </c>
      <c r="HG543">
        <v>4.98715</v>
      </c>
      <c r="HH543">
        <v>3.28745</v>
      </c>
      <c r="HI543">
        <v>9999</v>
      </c>
      <c r="HJ543">
        <v>9999</v>
      </c>
      <c r="HK543">
        <v>9999</v>
      </c>
      <c r="HL543">
        <v>223.1</v>
      </c>
      <c r="HM543">
        <v>1.86752</v>
      </c>
      <c r="HN543">
        <v>1.86661</v>
      </c>
      <c r="HO543">
        <v>1.86591</v>
      </c>
      <c r="HP543">
        <v>1.86584</v>
      </c>
      <c r="HQ543">
        <v>1.86769</v>
      </c>
      <c r="HR543">
        <v>1.87012</v>
      </c>
      <c r="HS543">
        <v>1.86881</v>
      </c>
      <c r="HT543">
        <v>1.87026</v>
      </c>
      <c r="HU543">
        <v>0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-5.23</v>
      </c>
      <c r="II543">
        <v>-0.1482</v>
      </c>
      <c r="IJ543">
        <v>-2.516739542632623</v>
      </c>
      <c r="IK543">
        <v>-0.003475500162460642</v>
      </c>
      <c r="IL543">
        <v>1.125610701116577E-07</v>
      </c>
      <c r="IM543">
        <v>8.211969671259291E-12</v>
      </c>
      <c r="IN543">
        <v>-0.1937301274936507</v>
      </c>
      <c r="IO543">
        <v>-0.01384364534232655</v>
      </c>
      <c r="IP543">
        <v>0.00103161831321913</v>
      </c>
      <c r="IQ543">
        <v>-1.444183994753534E-05</v>
      </c>
      <c r="IR543">
        <v>3</v>
      </c>
      <c r="IS543">
        <v>2339</v>
      </c>
      <c r="IT543">
        <v>1</v>
      </c>
      <c r="IU543">
        <v>31</v>
      </c>
      <c r="IV543">
        <v>8594.799999999999</v>
      </c>
      <c r="IW543">
        <v>8594.799999999999</v>
      </c>
      <c r="IX543">
        <v>2.30591</v>
      </c>
      <c r="IY543">
        <v>2.22412</v>
      </c>
      <c r="IZ543">
        <v>1.9458</v>
      </c>
      <c r="JA543">
        <v>2.62939</v>
      </c>
      <c r="JB543">
        <v>2.19482</v>
      </c>
      <c r="JC543">
        <v>2.40601</v>
      </c>
      <c r="JD543">
        <v>40.8865</v>
      </c>
      <c r="JE543">
        <v>14.0883</v>
      </c>
      <c r="JF543">
        <v>18</v>
      </c>
      <c r="JG543">
        <v>535.17</v>
      </c>
      <c r="JH543">
        <v>773.474</v>
      </c>
      <c r="JI543">
        <v>25.0003</v>
      </c>
      <c r="JJ543">
        <v>33.8174</v>
      </c>
      <c r="JK543">
        <v>30</v>
      </c>
      <c r="JL543">
        <v>33.7589</v>
      </c>
      <c r="JM543">
        <v>33.6627</v>
      </c>
      <c r="JN543">
        <v>46.1424</v>
      </c>
      <c r="JO543">
        <v>29.3893</v>
      </c>
      <c r="JP543">
        <v>0</v>
      </c>
      <c r="JQ543">
        <v>25</v>
      </c>
      <c r="JR543">
        <v>874.635</v>
      </c>
      <c r="JS543">
        <v>17.7969</v>
      </c>
      <c r="JT543">
        <v>99.7131</v>
      </c>
      <c r="JU543">
        <v>99.69589999999999</v>
      </c>
    </row>
    <row r="544" spans="1:281">
      <c r="A544">
        <v>528</v>
      </c>
      <c r="B544">
        <v>1662658629.6</v>
      </c>
      <c r="C544">
        <v>7604</v>
      </c>
      <c r="D544" t="s">
        <v>1483</v>
      </c>
      <c r="E544" t="s">
        <v>1484</v>
      </c>
      <c r="F544">
        <v>5</v>
      </c>
      <c r="G544" t="s">
        <v>1380</v>
      </c>
      <c r="H544" t="s">
        <v>416</v>
      </c>
      <c r="I544">
        <v>1662658621.814285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871.4473002542261</v>
      </c>
      <c r="AK544">
        <v>830.8516363636363</v>
      </c>
      <c r="AL544">
        <v>3.352091509682547</v>
      </c>
      <c r="AM544">
        <v>64.66151262712441</v>
      </c>
      <c r="AN544">
        <f>(AP544 - AO544 + DI544*1E3/(8.314*(DK544+273.15)) * AR544/DH544 * AQ544) * DH544/(100*CV544) * 1000/(1000 - AP544)</f>
        <v>0</v>
      </c>
      <c r="AO544">
        <v>17.70852118366561</v>
      </c>
      <c r="AP544">
        <v>22.27174509803922</v>
      </c>
      <c r="AQ544">
        <v>-0.0002075522347207149</v>
      </c>
      <c r="AR544">
        <v>93.92265074001138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1662658621.814285</v>
      </c>
      <c r="DB544">
        <v>788.3990357142858</v>
      </c>
      <c r="DC544">
        <v>840.7982142857142</v>
      </c>
      <c r="DD544">
        <v>22.28923928571428</v>
      </c>
      <c r="DE544">
        <v>17.70766071428571</v>
      </c>
      <c r="DF544">
        <v>793.5987857142856</v>
      </c>
      <c r="DG544">
        <v>22.43736071428571</v>
      </c>
      <c r="DH544">
        <v>500.0090000000001</v>
      </c>
      <c r="DI544">
        <v>90.658</v>
      </c>
      <c r="DJ544">
        <v>0.09999062857142857</v>
      </c>
      <c r="DK544">
        <v>29.14378571428571</v>
      </c>
      <c r="DL544">
        <v>29.079025</v>
      </c>
      <c r="DM544">
        <v>999.9000000000002</v>
      </c>
      <c r="DN544">
        <v>0</v>
      </c>
      <c r="DO544">
        <v>0</v>
      </c>
      <c r="DP544">
        <v>10000.97714285714</v>
      </c>
      <c r="DQ544">
        <v>0</v>
      </c>
      <c r="DR544">
        <v>262.2706785714286</v>
      </c>
      <c r="DS544">
        <v>-52.3993</v>
      </c>
      <c r="DT544">
        <v>806.3721785714287</v>
      </c>
      <c r="DU544">
        <v>855.9552500000001</v>
      </c>
      <c r="DV544">
        <v>4.581569999999999</v>
      </c>
      <c r="DW544">
        <v>840.7982142857142</v>
      </c>
      <c r="DX544">
        <v>17.70766071428571</v>
      </c>
      <c r="DY544">
        <v>2.020697857142857</v>
      </c>
      <c r="DZ544">
        <v>1.605341785714286</v>
      </c>
      <c r="EA544">
        <v>17.60745714285714</v>
      </c>
      <c r="EB544">
        <v>14.01016785714286</v>
      </c>
      <c r="EC544">
        <v>1499.9825</v>
      </c>
      <c r="ED544">
        <v>0.9729989999999999</v>
      </c>
      <c r="EE544">
        <v>0.02700078214285715</v>
      </c>
      <c r="EF544">
        <v>0</v>
      </c>
      <c r="EG544">
        <v>2.296971428571429</v>
      </c>
      <c r="EH544">
        <v>0</v>
      </c>
      <c r="EI544">
        <v>13252.025</v>
      </c>
      <c r="EJ544">
        <v>12533.225</v>
      </c>
      <c r="EK544">
        <v>41.5</v>
      </c>
      <c r="EL544">
        <v>43.24775</v>
      </c>
      <c r="EM544">
        <v>42</v>
      </c>
      <c r="EN544">
        <v>42.31199999999999</v>
      </c>
      <c r="EO544">
        <v>40.81199999999999</v>
      </c>
      <c r="EP544">
        <v>1459.481785714286</v>
      </c>
      <c r="EQ544">
        <v>40.49928571428571</v>
      </c>
      <c r="ER544">
        <v>0</v>
      </c>
      <c r="ES544">
        <v>1662658629.5</v>
      </c>
      <c r="ET544">
        <v>0</v>
      </c>
      <c r="EU544">
        <v>2.320232</v>
      </c>
      <c r="EV544">
        <v>-1.839738467332235</v>
      </c>
      <c r="EW544">
        <v>214.6461534840314</v>
      </c>
      <c r="EX544">
        <v>13251.604</v>
      </c>
      <c r="EY544">
        <v>15</v>
      </c>
      <c r="EZ544">
        <v>0</v>
      </c>
      <c r="FA544" t="s">
        <v>419</v>
      </c>
      <c r="FB544">
        <v>1662142938.1</v>
      </c>
      <c r="FC544">
        <v>1662142938.1</v>
      </c>
      <c r="FD544">
        <v>0</v>
      </c>
      <c r="FE544">
        <v>0.077</v>
      </c>
      <c r="FF544">
        <v>-0.133</v>
      </c>
      <c r="FG544">
        <v>-3.393</v>
      </c>
      <c r="FH544">
        <v>-0.24</v>
      </c>
      <c r="FI544">
        <v>419</v>
      </c>
      <c r="FJ544">
        <v>24</v>
      </c>
      <c r="FK544">
        <v>0.26</v>
      </c>
      <c r="FL544">
        <v>0.23</v>
      </c>
      <c r="FM544">
        <v>-52.17336500000001</v>
      </c>
      <c r="FN544">
        <v>-4.115232270168778</v>
      </c>
      <c r="FO544">
        <v>0.463308344167251</v>
      </c>
      <c r="FP544">
        <v>0</v>
      </c>
      <c r="FQ544">
        <v>2.348635294117647</v>
      </c>
      <c r="FR544">
        <v>-1.184473650323403</v>
      </c>
      <c r="FS544">
        <v>0.2259004477280579</v>
      </c>
      <c r="FT544">
        <v>0</v>
      </c>
      <c r="FU544">
        <v>4.584519</v>
      </c>
      <c r="FV544">
        <v>-0.09907452157598737</v>
      </c>
      <c r="FW544">
        <v>0.01115644181627813</v>
      </c>
      <c r="FX544">
        <v>1</v>
      </c>
      <c r="FY544">
        <v>1</v>
      </c>
      <c r="FZ544">
        <v>3</v>
      </c>
      <c r="GA544" t="s">
        <v>426</v>
      </c>
      <c r="GB544">
        <v>2.97401</v>
      </c>
      <c r="GC544">
        <v>2.71557</v>
      </c>
      <c r="GD544">
        <v>0.149496</v>
      </c>
      <c r="GE544">
        <v>0.153642</v>
      </c>
      <c r="GF544">
        <v>0.100749</v>
      </c>
      <c r="GG544">
        <v>0.08397789999999999</v>
      </c>
      <c r="GH544">
        <v>26630.8</v>
      </c>
      <c r="GI544">
        <v>26633.4</v>
      </c>
      <c r="GJ544">
        <v>29149.4</v>
      </c>
      <c r="GK544">
        <v>29137</v>
      </c>
      <c r="GL544">
        <v>34761.3</v>
      </c>
      <c r="GM544">
        <v>35470.4</v>
      </c>
      <c r="GN544">
        <v>41082.4</v>
      </c>
      <c r="GO544">
        <v>41504.4</v>
      </c>
      <c r="GP544">
        <v>1.88997</v>
      </c>
      <c r="GQ544">
        <v>2.23765</v>
      </c>
      <c r="GR544">
        <v>-0.00431389</v>
      </c>
      <c r="GS544">
        <v>0</v>
      </c>
      <c r="GT544">
        <v>29.1556</v>
      </c>
      <c r="GU544">
        <v>999.9</v>
      </c>
      <c r="GV544">
        <v>36.2</v>
      </c>
      <c r="GW544">
        <v>37.2</v>
      </c>
      <c r="GX544">
        <v>25.4529</v>
      </c>
      <c r="GY544">
        <v>63.3566</v>
      </c>
      <c r="GZ544">
        <v>20.9776</v>
      </c>
      <c r="HA544">
        <v>2</v>
      </c>
      <c r="HB544">
        <v>0.522027</v>
      </c>
      <c r="HC544">
        <v>3.30409</v>
      </c>
      <c r="HD544">
        <v>20.3563</v>
      </c>
      <c r="HE544">
        <v>5.21624</v>
      </c>
      <c r="HF544">
        <v>12.0108</v>
      </c>
      <c r="HG544">
        <v>4.9871</v>
      </c>
      <c r="HH544">
        <v>3.28748</v>
      </c>
      <c r="HI544">
        <v>9999</v>
      </c>
      <c r="HJ544">
        <v>9999</v>
      </c>
      <c r="HK544">
        <v>9999</v>
      </c>
      <c r="HL544">
        <v>223.1</v>
      </c>
      <c r="HM544">
        <v>1.86752</v>
      </c>
      <c r="HN544">
        <v>1.86661</v>
      </c>
      <c r="HO544">
        <v>1.86589</v>
      </c>
      <c r="HP544">
        <v>1.86584</v>
      </c>
      <c r="HQ544">
        <v>1.8677</v>
      </c>
      <c r="HR544">
        <v>1.87012</v>
      </c>
      <c r="HS544">
        <v>1.86878</v>
      </c>
      <c r="HT544">
        <v>1.87026</v>
      </c>
      <c r="HU544">
        <v>0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-5.284</v>
      </c>
      <c r="II544">
        <v>-0.1484</v>
      </c>
      <c r="IJ544">
        <v>-2.516739542632623</v>
      </c>
      <c r="IK544">
        <v>-0.003475500162460642</v>
      </c>
      <c r="IL544">
        <v>1.125610701116577E-07</v>
      </c>
      <c r="IM544">
        <v>8.211969671259291E-12</v>
      </c>
      <c r="IN544">
        <v>-0.1937301274936507</v>
      </c>
      <c r="IO544">
        <v>-0.01384364534232655</v>
      </c>
      <c r="IP544">
        <v>0.00103161831321913</v>
      </c>
      <c r="IQ544">
        <v>-1.444183994753534E-05</v>
      </c>
      <c r="IR544">
        <v>3</v>
      </c>
      <c r="IS544">
        <v>2339</v>
      </c>
      <c r="IT544">
        <v>1</v>
      </c>
      <c r="IU544">
        <v>31</v>
      </c>
      <c r="IV544">
        <v>8594.9</v>
      </c>
      <c r="IW544">
        <v>8594.9</v>
      </c>
      <c r="IX544">
        <v>2.34009</v>
      </c>
      <c r="IY544">
        <v>2.229</v>
      </c>
      <c r="IZ544">
        <v>1.94702</v>
      </c>
      <c r="JA544">
        <v>2.62695</v>
      </c>
      <c r="JB544">
        <v>2.19482</v>
      </c>
      <c r="JC544">
        <v>2.35718</v>
      </c>
      <c r="JD544">
        <v>40.8865</v>
      </c>
      <c r="JE544">
        <v>14.062</v>
      </c>
      <c r="JF544">
        <v>18</v>
      </c>
      <c r="JG544">
        <v>535.432</v>
      </c>
      <c r="JH544">
        <v>773.475</v>
      </c>
      <c r="JI544">
        <v>25.0001</v>
      </c>
      <c r="JJ544">
        <v>33.8174</v>
      </c>
      <c r="JK544">
        <v>30.0001</v>
      </c>
      <c r="JL544">
        <v>33.7589</v>
      </c>
      <c r="JM544">
        <v>33.6627</v>
      </c>
      <c r="JN544">
        <v>46.8222</v>
      </c>
      <c r="JO544">
        <v>29.0973</v>
      </c>
      <c r="JP544">
        <v>0</v>
      </c>
      <c r="JQ544">
        <v>25</v>
      </c>
      <c r="JR544">
        <v>887.997</v>
      </c>
      <c r="JS544">
        <v>17.8394</v>
      </c>
      <c r="JT544">
        <v>99.71420000000001</v>
      </c>
      <c r="JU544">
        <v>99.6957</v>
      </c>
    </row>
    <row r="545" spans="1:281">
      <c r="A545">
        <v>529</v>
      </c>
      <c r="B545">
        <v>1662658634.6</v>
      </c>
      <c r="C545">
        <v>7609</v>
      </c>
      <c r="D545" t="s">
        <v>1485</v>
      </c>
      <c r="E545" t="s">
        <v>1486</v>
      </c>
      <c r="F545">
        <v>5</v>
      </c>
      <c r="G545" t="s">
        <v>1380</v>
      </c>
      <c r="H545" t="s">
        <v>416</v>
      </c>
      <c r="I545">
        <v>1662658627.1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888.4397339288245</v>
      </c>
      <c r="AK545">
        <v>847.6511999999998</v>
      </c>
      <c r="AL545">
        <v>3.350650797200345</v>
      </c>
      <c r="AM545">
        <v>64.66151262712441</v>
      </c>
      <c r="AN545">
        <f>(AP545 - AO545 + DI545*1E3/(8.314*(DK545+273.15)) * AR545/DH545 * AQ545) * DH545/(100*CV545) * 1000/(1000 - AP545)</f>
        <v>0</v>
      </c>
      <c r="AO545">
        <v>17.71619983890386</v>
      </c>
      <c r="AP545">
        <v>22.25892683178535</v>
      </c>
      <c r="AQ545">
        <v>-0.005381508093783752</v>
      </c>
      <c r="AR545">
        <v>93.92265074001138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1662658627.1</v>
      </c>
      <c r="DB545">
        <v>805.7958148148147</v>
      </c>
      <c r="DC545">
        <v>858.4027407407407</v>
      </c>
      <c r="DD545">
        <v>22.27715555555556</v>
      </c>
      <c r="DE545">
        <v>17.72147407407407</v>
      </c>
      <c r="DF545">
        <v>811.0528888888889</v>
      </c>
      <c r="DG545">
        <v>22.42541111111111</v>
      </c>
      <c r="DH545">
        <v>499.997037037037</v>
      </c>
      <c r="DI545">
        <v>90.65774074074076</v>
      </c>
      <c r="DJ545">
        <v>0.09996587407407408</v>
      </c>
      <c r="DK545">
        <v>29.14458888888889</v>
      </c>
      <c r="DL545">
        <v>29.08152962962963</v>
      </c>
      <c r="DM545">
        <v>999.9000000000001</v>
      </c>
      <c r="DN545">
        <v>0</v>
      </c>
      <c r="DO545">
        <v>0</v>
      </c>
      <c r="DP545">
        <v>10000.64259259259</v>
      </c>
      <c r="DQ545">
        <v>0</v>
      </c>
      <c r="DR545">
        <v>261.2838888888889</v>
      </c>
      <c r="DS545">
        <v>-52.6069</v>
      </c>
      <c r="DT545">
        <v>824.1553333333335</v>
      </c>
      <c r="DU545">
        <v>873.8894074074075</v>
      </c>
      <c r="DV545">
        <v>4.555678148148148</v>
      </c>
      <c r="DW545">
        <v>858.4027407407407</v>
      </c>
      <c r="DX545">
        <v>17.72147407407407</v>
      </c>
      <c r="DY545">
        <v>2.019597407407407</v>
      </c>
      <c r="DZ545">
        <v>1.60658962962963</v>
      </c>
      <c r="EA545">
        <v>17.59881851851852</v>
      </c>
      <c r="EB545">
        <v>14.02214444444444</v>
      </c>
      <c r="EC545">
        <v>1499.975185185185</v>
      </c>
      <c r="ED545">
        <v>0.972998888888889</v>
      </c>
      <c r="EE545">
        <v>0.0270009</v>
      </c>
      <c r="EF545">
        <v>0</v>
      </c>
      <c r="EG545">
        <v>2.26102962962963</v>
      </c>
      <c r="EH545">
        <v>0</v>
      </c>
      <c r="EI545">
        <v>13281.32592592592</v>
      </c>
      <c r="EJ545">
        <v>12533.16296296296</v>
      </c>
      <c r="EK545">
        <v>41.5</v>
      </c>
      <c r="EL545">
        <v>43.24766666666666</v>
      </c>
      <c r="EM545">
        <v>42</v>
      </c>
      <c r="EN545">
        <v>42.32366666666667</v>
      </c>
      <c r="EO545">
        <v>40.81199999999999</v>
      </c>
      <c r="EP545">
        <v>1459.475185185185</v>
      </c>
      <c r="EQ545">
        <v>40.49814814814814</v>
      </c>
      <c r="ER545">
        <v>0</v>
      </c>
      <c r="ES545">
        <v>1662658634.9</v>
      </c>
      <c r="ET545">
        <v>0</v>
      </c>
      <c r="EU545">
        <v>2.254838461538462</v>
      </c>
      <c r="EV545">
        <v>-0.6607316141920619</v>
      </c>
      <c r="EW545">
        <v>591.8017095429381</v>
      </c>
      <c r="EX545">
        <v>13283.55384615385</v>
      </c>
      <c r="EY545">
        <v>15</v>
      </c>
      <c r="EZ545">
        <v>0</v>
      </c>
      <c r="FA545" t="s">
        <v>419</v>
      </c>
      <c r="FB545">
        <v>1662142938.1</v>
      </c>
      <c r="FC545">
        <v>1662142938.1</v>
      </c>
      <c r="FD545">
        <v>0</v>
      </c>
      <c r="FE545">
        <v>0.077</v>
      </c>
      <c r="FF545">
        <v>-0.133</v>
      </c>
      <c r="FG545">
        <v>-3.393</v>
      </c>
      <c r="FH545">
        <v>-0.24</v>
      </c>
      <c r="FI545">
        <v>419</v>
      </c>
      <c r="FJ545">
        <v>24</v>
      </c>
      <c r="FK545">
        <v>0.26</v>
      </c>
      <c r="FL545">
        <v>0.23</v>
      </c>
      <c r="FM545">
        <v>-52.51919</v>
      </c>
      <c r="FN545">
        <v>-2.41453283302052</v>
      </c>
      <c r="FO545">
        <v>0.2808995156635199</v>
      </c>
      <c r="FP545">
        <v>0</v>
      </c>
      <c r="FQ545">
        <v>2.312258823529412</v>
      </c>
      <c r="FR545">
        <v>-0.9185637890133141</v>
      </c>
      <c r="FS545">
        <v>0.2327831433628948</v>
      </c>
      <c r="FT545">
        <v>1</v>
      </c>
      <c r="FU545">
        <v>4.565792500000001</v>
      </c>
      <c r="FV545">
        <v>-0.2803688555347097</v>
      </c>
      <c r="FW545">
        <v>0.0299291633486471</v>
      </c>
      <c r="FX545">
        <v>0</v>
      </c>
      <c r="FY545">
        <v>1</v>
      </c>
      <c r="FZ545">
        <v>3</v>
      </c>
      <c r="GA545" t="s">
        <v>426</v>
      </c>
      <c r="GB545">
        <v>2.97409</v>
      </c>
      <c r="GC545">
        <v>2.71565</v>
      </c>
      <c r="GD545">
        <v>0.15149</v>
      </c>
      <c r="GE545">
        <v>0.155594</v>
      </c>
      <c r="GF545">
        <v>0.100723</v>
      </c>
      <c r="GG545">
        <v>0.0841083</v>
      </c>
      <c r="GH545">
        <v>26567.7</v>
      </c>
      <c r="GI545">
        <v>26571.8</v>
      </c>
      <c r="GJ545">
        <v>29148.8</v>
      </c>
      <c r="GK545">
        <v>29137</v>
      </c>
      <c r="GL545">
        <v>34761.6</v>
      </c>
      <c r="GM545">
        <v>35465.5</v>
      </c>
      <c r="GN545">
        <v>41081.4</v>
      </c>
      <c r="GO545">
        <v>41504.6</v>
      </c>
      <c r="GP545">
        <v>1.88983</v>
      </c>
      <c r="GQ545">
        <v>2.2376</v>
      </c>
      <c r="GR545">
        <v>-0.00417978</v>
      </c>
      <c r="GS545">
        <v>0</v>
      </c>
      <c r="GT545">
        <v>29.1575</v>
      </c>
      <c r="GU545">
        <v>999.9</v>
      </c>
      <c r="GV545">
        <v>36.2</v>
      </c>
      <c r="GW545">
        <v>37.2</v>
      </c>
      <c r="GX545">
        <v>25.4525</v>
      </c>
      <c r="GY545">
        <v>63.3366</v>
      </c>
      <c r="GZ545">
        <v>21.1138</v>
      </c>
      <c r="HA545">
        <v>2</v>
      </c>
      <c r="HB545">
        <v>0.522043</v>
      </c>
      <c r="HC545">
        <v>3.30669</v>
      </c>
      <c r="HD545">
        <v>20.3561</v>
      </c>
      <c r="HE545">
        <v>5.21504</v>
      </c>
      <c r="HF545">
        <v>12.0104</v>
      </c>
      <c r="HG545">
        <v>4.987</v>
      </c>
      <c r="HH545">
        <v>3.28745</v>
      </c>
      <c r="HI545">
        <v>9999</v>
      </c>
      <c r="HJ545">
        <v>9999</v>
      </c>
      <c r="HK545">
        <v>9999</v>
      </c>
      <c r="HL545">
        <v>223.1</v>
      </c>
      <c r="HM545">
        <v>1.86752</v>
      </c>
      <c r="HN545">
        <v>1.86661</v>
      </c>
      <c r="HO545">
        <v>1.86587</v>
      </c>
      <c r="HP545">
        <v>1.86584</v>
      </c>
      <c r="HQ545">
        <v>1.8677</v>
      </c>
      <c r="HR545">
        <v>1.87012</v>
      </c>
      <c r="HS545">
        <v>1.86879</v>
      </c>
      <c r="HT545">
        <v>1.87026</v>
      </c>
      <c r="HU545">
        <v>0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-5.338</v>
      </c>
      <c r="II545">
        <v>-0.1484</v>
      </c>
      <c r="IJ545">
        <v>-2.516739542632623</v>
      </c>
      <c r="IK545">
        <v>-0.003475500162460642</v>
      </c>
      <c r="IL545">
        <v>1.125610701116577E-07</v>
      </c>
      <c r="IM545">
        <v>8.211969671259291E-12</v>
      </c>
      <c r="IN545">
        <v>-0.1937301274936507</v>
      </c>
      <c r="IO545">
        <v>-0.01384364534232655</v>
      </c>
      <c r="IP545">
        <v>0.00103161831321913</v>
      </c>
      <c r="IQ545">
        <v>-1.444183994753534E-05</v>
      </c>
      <c r="IR545">
        <v>3</v>
      </c>
      <c r="IS545">
        <v>2339</v>
      </c>
      <c r="IT545">
        <v>1</v>
      </c>
      <c r="IU545">
        <v>31</v>
      </c>
      <c r="IV545">
        <v>8594.9</v>
      </c>
      <c r="IW545">
        <v>8594.9</v>
      </c>
      <c r="IX545">
        <v>2.37671</v>
      </c>
      <c r="IY545">
        <v>2.22778</v>
      </c>
      <c r="IZ545">
        <v>1.94702</v>
      </c>
      <c r="JA545">
        <v>2.63306</v>
      </c>
      <c r="JB545">
        <v>2.19482</v>
      </c>
      <c r="JC545">
        <v>2.39502</v>
      </c>
      <c r="JD545">
        <v>40.8865</v>
      </c>
      <c r="JE545">
        <v>14.0707</v>
      </c>
      <c r="JF545">
        <v>18</v>
      </c>
      <c r="JG545">
        <v>535.327</v>
      </c>
      <c r="JH545">
        <v>773.425</v>
      </c>
      <c r="JI545">
        <v>25.0004</v>
      </c>
      <c r="JJ545">
        <v>33.8174</v>
      </c>
      <c r="JK545">
        <v>30.0002</v>
      </c>
      <c r="JL545">
        <v>33.7589</v>
      </c>
      <c r="JM545">
        <v>33.6627</v>
      </c>
      <c r="JN545">
        <v>47.5502</v>
      </c>
      <c r="JO545">
        <v>28.8103</v>
      </c>
      <c r="JP545">
        <v>0</v>
      </c>
      <c r="JQ545">
        <v>25</v>
      </c>
      <c r="JR545">
        <v>908.047</v>
      </c>
      <c r="JS545">
        <v>17.8743</v>
      </c>
      <c r="JT545">
        <v>99.712</v>
      </c>
      <c r="JU545">
        <v>99.696</v>
      </c>
    </row>
    <row r="546" spans="1:281">
      <c r="A546">
        <v>530</v>
      </c>
      <c r="B546">
        <v>1662658639.6</v>
      </c>
      <c r="C546">
        <v>7614</v>
      </c>
      <c r="D546" t="s">
        <v>1487</v>
      </c>
      <c r="E546" t="s">
        <v>1488</v>
      </c>
      <c r="F546">
        <v>5</v>
      </c>
      <c r="G546" t="s">
        <v>1380</v>
      </c>
      <c r="H546" t="s">
        <v>416</v>
      </c>
      <c r="I546">
        <v>1662658631.814285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905.3653461189701</v>
      </c>
      <c r="AK546">
        <v>864.4333333333331</v>
      </c>
      <c r="AL546">
        <v>3.354900436530583</v>
      </c>
      <c r="AM546">
        <v>64.66151262712441</v>
      </c>
      <c r="AN546">
        <f>(AP546 - AO546 + DI546*1E3/(8.314*(DK546+273.15)) * AR546/DH546 * AQ546) * DH546/(100*CV546) * 1000/(1000 - AP546)</f>
        <v>0</v>
      </c>
      <c r="AO546">
        <v>17.75660425072674</v>
      </c>
      <c r="AP546">
        <v>22.26181547987617</v>
      </c>
      <c r="AQ546">
        <v>-0.0004913042097490982</v>
      </c>
      <c r="AR546">
        <v>93.92265074001138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1662658631.814285</v>
      </c>
      <c r="DB546">
        <v>821.2761071428573</v>
      </c>
      <c r="DC546">
        <v>874.099</v>
      </c>
      <c r="DD546">
        <v>22.26754285714286</v>
      </c>
      <c r="DE546">
        <v>17.75105714285714</v>
      </c>
      <c r="DF546">
        <v>826.5840357142858</v>
      </c>
      <c r="DG546">
        <v>22.41589285714286</v>
      </c>
      <c r="DH546">
        <v>499.9946071428571</v>
      </c>
      <c r="DI546">
        <v>90.65757857142857</v>
      </c>
      <c r="DJ546">
        <v>0.09998873928571428</v>
      </c>
      <c r="DK546">
        <v>29.14631428571428</v>
      </c>
      <c r="DL546">
        <v>29.0849</v>
      </c>
      <c r="DM546">
        <v>999.9000000000002</v>
      </c>
      <c r="DN546">
        <v>0</v>
      </c>
      <c r="DO546">
        <v>0</v>
      </c>
      <c r="DP546">
        <v>9999.083928571428</v>
      </c>
      <c r="DQ546">
        <v>0</v>
      </c>
      <c r="DR546">
        <v>263.51375</v>
      </c>
      <c r="DS546">
        <v>-52.82289285714286</v>
      </c>
      <c r="DT546">
        <v>839.9800714285715</v>
      </c>
      <c r="DU546">
        <v>889.8960000000001</v>
      </c>
      <c r="DV546">
        <v>4.516474285714286</v>
      </c>
      <c r="DW546">
        <v>874.099</v>
      </c>
      <c r="DX546">
        <v>17.75105714285714</v>
      </c>
      <c r="DY546">
        <v>2.018721785714286</v>
      </c>
      <c r="DZ546">
        <v>1.609268214285714</v>
      </c>
      <c r="EA546">
        <v>17.59194285714286</v>
      </c>
      <c r="EB546">
        <v>14.04780714285714</v>
      </c>
      <c r="EC546">
        <v>1500.01</v>
      </c>
      <c r="ED546">
        <v>0.9729974285714286</v>
      </c>
      <c r="EE546">
        <v>0.02700236428571429</v>
      </c>
      <c r="EF546">
        <v>0</v>
      </c>
      <c r="EG546">
        <v>2.228935714285714</v>
      </c>
      <c r="EH546">
        <v>0</v>
      </c>
      <c r="EI546">
        <v>13314.65357142857</v>
      </c>
      <c r="EJ546">
        <v>12533.46428571428</v>
      </c>
      <c r="EK546">
        <v>41.5</v>
      </c>
      <c r="EL546">
        <v>43.24775</v>
      </c>
      <c r="EM546">
        <v>42</v>
      </c>
      <c r="EN546">
        <v>42.3435</v>
      </c>
      <c r="EO546">
        <v>40.81199999999999</v>
      </c>
      <c r="EP546">
        <v>1459.507857142857</v>
      </c>
      <c r="EQ546">
        <v>40.50071428571429</v>
      </c>
      <c r="ER546">
        <v>0</v>
      </c>
      <c r="ES546">
        <v>1662658639.7</v>
      </c>
      <c r="ET546">
        <v>0</v>
      </c>
      <c r="EU546">
        <v>2.232403846153846</v>
      </c>
      <c r="EV546">
        <v>0.1805230836934965</v>
      </c>
      <c r="EW546">
        <v>408.2222224610965</v>
      </c>
      <c r="EX546">
        <v>13316.69615384615</v>
      </c>
      <c r="EY546">
        <v>15</v>
      </c>
      <c r="EZ546">
        <v>0</v>
      </c>
      <c r="FA546" t="s">
        <v>419</v>
      </c>
      <c r="FB546">
        <v>1662142938.1</v>
      </c>
      <c r="FC546">
        <v>1662142938.1</v>
      </c>
      <c r="FD546">
        <v>0</v>
      </c>
      <c r="FE546">
        <v>0.077</v>
      </c>
      <c r="FF546">
        <v>-0.133</v>
      </c>
      <c r="FG546">
        <v>-3.393</v>
      </c>
      <c r="FH546">
        <v>-0.24</v>
      </c>
      <c r="FI546">
        <v>419</v>
      </c>
      <c r="FJ546">
        <v>24</v>
      </c>
      <c r="FK546">
        <v>0.26</v>
      </c>
      <c r="FL546">
        <v>0.23</v>
      </c>
      <c r="FM546">
        <v>-52.7006487804878</v>
      </c>
      <c r="FN546">
        <v>-2.323051567944291</v>
      </c>
      <c r="FO546">
        <v>0.2527130794939062</v>
      </c>
      <c r="FP546">
        <v>0</v>
      </c>
      <c r="FQ546">
        <v>2.264020588235294</v>
      </c>
      <c r="FR546">
        <v>-0.5230206233596952</v>
      </c>
      <c r="FS546">
        <v>0.221176189787838</v>
      </c>
      <c r="FT546">
        <v>1</v>
      </c>
      <c r="FU546">
        <v>4.53942731707317</v>
      </c>
      <c r="FV546">
        <v>-0.4586349825784068</v>
      </c>
      <c r="FW546">
        <v>0.04766058048142406</v>
      </c>
      <c r="FX546">
        <v>0</v>
      </c>
      <c r="FY546">
        <v>1</v>
      </c>
      <c r="FZ546">
        <v>3</v>
      </c>
      <c r="GA546" t="s">
        <v>426</v>
      </c>
      <c r="GB546">
        <v>2.97403</v>
      </c>
      <c r="GC546">
        <v>2.71561</v>
      </c>
      <c r="GD546">
        <v>0.153461</v>
      </c>
      <c r="GE546">
        <v>0.157522</v>
      </c>
      <c r="GF546">
        <v>0.100742</v>
      </c>
      <c r="GG546">
        <v>0.0844461</v>
      </c>
      <c r="GH546">
        <v>26505.4</v>
      </c>
      <c r="GI546">
        <v>26511.3</v>
      </c>
      <c r="GJ546">
        <v>29148.3</v>
      </c>
      <c r="GK546">
        <v>29137.3</v>
      </c>
      <c r="GL546">
        <v>34760.6</v>
      </c>
      <c r="GM546">
        <v>35452.8</v>
      </c>
      <c r="GN546">
        <v>41081.1</v>
      </c>
      <c r="GO546">
        <v>41505</v>
      </c>
      <c r="GP546">
        <v>1.88988</v>
      </c>
      <c r="GQ546">
        <v>2.2377</v>
      </c>
      <c r="GR546">
        <v>-0.00400841</v>
      </c>
      <c r="GS546">
        <v>0</v>
      </c>
      <c r="GT546">
        <v>29.1599</v>
      </c>
      <c r="GU546">
        <v>999.9</v>
      </c>
      <c r="GV546">
        <v>36.2</v>
      </c>
      <c r="GW546">
        <v>37.2</v>
      </c>
      <c r="GX546">
        <v>25.4523</v>
      </c>
      <c r="GY546">
        <v>63.4666</v>
      </c>
      <c r="GZ546">
        <v>21.0216</v>
      </c>
      <c r="HA546">
        <v>2</v>
      </c>
      <c r="HB546">
        <v>0.521794</v>
      </c>
      <c r="HC546">
        <v>3.31133</v>
      </c>
      <c r="HD546">
        <v>20.3561</v>
      </c>
      <c r="HE546">
        <v>5.21609</v>
      </c>
      <c r="HF546">
        <v>12.0105</v>
      </c>
      <c r="HG546">
        <v>4.98735</v>
      </c>
      <c r="HH546">
        <v>3.28768</v>
      </c>
      <c r="HI546">
        <v>9999</v>
      </c>
      <c r="HJ546">
        <v>9999</v>
      </c>
      <c r="HK546">
        <v>9999</v>
      </c>
      <c r="HL546">
        <v>223.1</v>
      </c>
      <c r="HM546">
        <v>1.86752</v>
      </c>
      <c r="HN546">
        <v>1.86661</v>
      </c>
      <c r="HO546">
        <v>1.86591</v>
      </c>
      <c r="HP546">
        <v>1.86584</v>
      </c>
      <c r="HQ546">
        <v>1.86772</v>
      </c>
      <c r="HR546">
        <v>1.87012</v>
      </c>
      <c r="HS546">
        <v>1.86876</v>
      </c>
      <c r="HT546">
        <v>1.87024</v>
      </c>
      <c r="HU546">
        <v>0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-5.392</v>
      </c>
      <c r="II546">
        <v>-0.1484</v>
      </c>
      <c r="IJ546">
        <v>-2.516739542632623</v>
      </c>
      <c r="IK546">
        <v>-0.003475500162460642</v>
      </c>
      <c r="IL546">
        <v>1.125610701116577E-07</v>
      </c>
      <c r="IM546">
        <v>8.211969671259291E-12</v>
      </c>
      <c r="IN546">
        <v>-0.1937301274936507</v>
      </c>
      <c r="IO546">
        <v>-0.01384364534232655</v>
      </c>
      <c r="IP546">
        <v>0.00103161831321913</v>
      </c>
      <c r="IQ546">
        <v>-1.444183994753534E-05</v>
      </c>
      <c r="IR546">
        <v>3</v>
      </c>
      <c r="IS546">
        <v>2339</v>
      </c>
      <c r="IT546">
        <v>1</v>
      </c>
      <c r="IU546">
        <v>31</v>
      </c>
      <c r="IV546">
        <v>8595</v>
      </c>
      <c r="IW546">
        <v>8595</v>
      </c>
      <c r="IX546">
        <v>2.41089</v>
      </c>
      <c r="IY546">
        <v>2.2229</v>
      </c>
      <c r="IZ546">
        <v>1.94702</v>
      </c>
      <c r="JA546">
        <v>2.63184</v>
      </c>
      <c r="JB546">
        <v>2.19482</v>
      </c>
      <c r="JC546">
        <v>2.3999</v>
      </c>
      <c r="JD546">
        <v>40.9122</v>
      </c>
      <c r="JE546">
        <v>14.0795</v>
      </c>
      <c r="JF546">
        <v>18</v>
      </c>
      <c r="JG546">
        <v>535.362</v>
      </c>
      <c r="JH546">
        <v>773.523</v>
      </c>
      <c r="JI546">
        <v>25.0007</v>
      </c>
      <c r="JJ546">
        <v>33.8174</v>
      </c>
      <c r="JK546">
        <v>30.0001</v>
      </c>
      <c r="JL546">
        <v>33.7589</v>
      </c>
      <c r="JM546">
        <v>33.6627</v>
      </c>
      <c r="JN546">
        <v>48.2323</v>
      </c>
      <c r="JO546">
        <v>28.8103</v>
      </c>
      <c r="JP546">
        <v>0</v>
      </c>
      <c r="JQ546">
        <v>25</v>
      </c>
      <c r="JR546">
        <v>921.489</v>
      </c>
      <c r="JS546">
        <v>17.8942</v>
      </c>
      <c r="JT546">
        <v>99.711</v>
      </c>
      <c r="JU546">
        <v>99.6969</v>
      </c>
    </row>
    <row r="547" spans="1:281">
      <c r="A547">
        <v>531</v>
      </c>
      <c r="B547">
        <v>1662658644.6</v>
      </c>
      <c r="C547">
        <v>7619</v>
      </c>
      <c r="D547" t="s">
        <v>1489</v>
      </c>
      <c r="E547" t="s">
        <v>1490</v>
      </c>
      <c r="F547">
        <v>5</v>
      </c>
      <c r="G547" t="s">
        <v>1380</v>
      </c>
      <c r="H547" t="s">
        <v>416</v>
      </c>
      <c r="I547">
        <v>1662658637.1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922.632690357745</v>
      </c>
      <c r="AK547">
        <v>881.5599757575752</v>
      </c>
      <c r="AL547">
        <v>3.436047118150634</v>
      </c>
      <c r="AM547">
        <v>64.66151262712441</v>
      </c>
      <c r="AN547">
        <f>(AP547 - AO547 + DI547*1E3/(8.314*(DK547+273.15)) * AR547/DH547 * AQ547) * DH547/(100*CV547) * 1000/(1000 - AP547)</f>
        <v>0</v>
      </c>
      <c r="AO547">
        <v>17.84564180001101</v>
      </c>
      <c r="AP547">
        <v>22.2922447884417</v>
      </c>
      <c r="AQ547">
        <v>0.0002966807324819469</v>
      </c>
      <c r="AR547">
        <v>93.92265074001138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1662658637.1</v>
      </c>
      <c r="DB547">
        <v>838.6848518518518</v>
      </c>
      <c r="DC547">
        <v>891.7735185185186</v>
      </c>
      <c r="DD547">
        <v>22.2674</v>
      </c>
      <c r="DE547">
        <v>17.80583333333333</v>
      </c>
      <c r="DF547">
        <v>844.0499629629629</v>
      </c>
      <c r="DG547">
        <v>22.41574444444445</v>
      </c>
      <c r="DH547">
        <v>500.0127777777777</v>
      </c>
      <c r="DI547">
        <v>90.65806666666666</v>
      </c>
      <c r="DJ547">
        <v>0.1000118814814815</v>
      </c>
      <c r="DK547">
        <v>29.14878518518519</v>
      </c>
      <c r="DL547">
        <v>29.09014074074074</v>
      </c>
      <c r="DM547">
        <v>999.9000000000001</v>
      </c>
      <c r="DN547">
        <v>0</v>
      </c>
      <c r="DO547">
        <v>0</v>
      </c>
      <c r="DP547">
        <v>9997.223333333335</v>
      </c>
      <c r="DQ547">
        <v>0</v>
      </c>
      <c r="DR547">
        <v>265.5359259259259</v>
      </c>
      <c r="DS547">
        <v>-53.08863333333333</v>
      </c>
      <c r="DT547">
        <v>857.7855555555556</v>
      </c>
      <c r="DU547">
        <v>907.9407777777777</v>
      </c>
      <c r="DV547">
        <v>4.461562592592592</v>
      </c>
      <c r="DW547">
        <v>891.7735185185186</v>
      </c>
      <c r="DX547">
        <v>17.80583333333333</v>
      </c>
      <c r="DY547">
        <v>2.01871925925926</v>
      </c>
      <c r="DZ547">
        <v>1.614241851851852</v>
      </c>
      <c r="EA547">
        <v>17.59192592592592</v>
      </c>
      <c r="EB547">
        <v>14.09537407407407</v>
      </c>
      <c r="EC547">
        <v>1500.021111111111</v>
      </c>
      <c r="ED547">
        <v>0.9729959629629629</v>
      </c>
      <c r="EE547">
        <v>0.02700383703703703</v>
      </c>
      <c r="EF547">
        <v>0</v>
      </c>
      <c r="EG547">
        <v>2.241644444444444</v>
      </c>
      <c r="EH547">
        <v>0</v>
      </c>
      <c r="EI547">
        <v>13333.08888888889</v>
      </c>
      <c r="EJ547">
        <v>12533.55185185185</v>
      </c>
      <c r="EK547">
        <v>41.5</v>
      </c>
      <c r="EL547">
        <v>43.25</v>
      </c>
      <c r="EM547">
        <v>42</v>
      </c>
      <c r="EN547">
        <v>42.36566666666667</v>
      </c>
      <c r="EO547">
        <v>40.81199999999999</v>
      </c>
      <c r="EP547">
        <v>1459.516666666667</v>
      </c>
      <c r="EQ547">
        <v>40.50333333333334</v>
      </c>
      <c r="ER547">
        <v>0</v>
      </c>
      <c r="ES547">
        <v>1662658644.5</v>
      </c>
      <c r="ET547">
        <v>0</v>
      </c>
      <c r="EU547">
        <v>2.261623076923077</v>
      </c>
      <c r="EV547">
        <v>-0.1437606800607489</v>
      </c>
      <c r="EW547">
        <v>-87.97606832555931</v>
      </c>
      <c r="EX547">
        <v>13332.41153846154</v>
      </c>
      <c r="EY547">
        <v>15</v>
      </c>
      <c r="EZ547">
        <v>0</v>
      </c>
      <c r="FA547" t="s">
        <v>419</v>
      </c>
      <c r="FB547">
        <v>1662142938.1</v>
      </c>
      <c r="FC547">
        <v>1662142938.1</v>
      </c>
      <c r="FD547">
        <v>0</v>
      </c>
      <c r="FE547">
        <v>0.077</v>
      </c>
      <c r="FF547">
        <v>-0.133</v>
      </c>
      <c r="FG547">
        <v>-3.393</v>
      </c>
      <c r="FH547">
        <v>-0.24</v>
      </c>
      <c r="FI547">
        <v>419</v>
      </c>
      <c r="FJ547">
        <v>24</v>
      </c>
      <c r="FK547">
        <v>0.26</v>
      </c>
      <c r="FL547">
        <v>0.23</v>
      </c>
      <c r="FM547">
        <v>-52.91608292682927</v>
      </c>
      <c r="FN547">
        <v>-3.053558885017366</v>
      </c>
      <c r="FO547">
        <v>0.3074744009986564</v>
      </c>
      <c r="FP547">
        <v>0</v>
      </c>
      <c r="FQ547">
        <v>2.230555882352941</v>
      </c>
      <c r="FR547">
        <v>0.132401835485113</v>
      </c>
      <c r="FS547">
        <v>0.2110488738924713</v>
      </c>
      <c r="FT547">
        <v>1</v>
      </c>
      <c r="FU547">
        <v>4.496368048780488</v>
      </c>
      <c r="FV547">
        <v>-0.6244231358884904</v>
      </c>
      <c r="FW547">
        <v>0.06300743518725127</v>
      </c>
      <c r="FX547">
        <v>0</v>
      </c>
      <c r="FY547">
        <v>1</v>
      </c>
      <c r="FZ547">
        <v>3</v>
      </c>
      <c r="GA547" t="s">
        <v>426</v>
      </c>
      <c r="GB547">
        <v>2.97396</v>
      </c>
      <c r="GC547">
        <v>2.7155</v>
      </c>
      <c r="GD547">
        <v>0.155457</v>
      </c>
      <c r="GE547">
        <v>0.159447</v>
      </c>
      <c r="GF547">
        <v>0.100825</v>
      </c>
      <c r="GG547">
        <v>0.08449520000000001</v>
      </c>
      <c r="GH547">
        <v>26443.4</v>
      </c>
      <c r="GI547">
        <v>26450.3</v>
      </c>
      <c r="GJ547">
        <v>29149</v>
      </c>
      <c r="GK547">
        <v>29137</v>
      </c>
      <c r="GL547">
        <v>34758</v>
      </c>
      <c r="GM547">
        <v>35450.6</v>
      </c>
      <c r="GN547">
        <v>41081.8</v>
      </c>
      <c r="GO547">
        <v>41504.6</v>
      </c>
      <c r="GP547">
        <v>1.8898</v>
      </c>
      <c r="GQ547">
        <v>2.23762</v>
      </c>
      <c r="GR547">
        <v>-0.00415742</v>
      </c>
      <c r="GS547">
        <v>0</v>
      </c>
      <c r="GT547">
        <v>29.1637</v>
      </c>
      <c r="GU547">
        <v>999.9</v>
      </c>
      <c r="GV547">
        <v>36.2</v>
      </c>
      <c r="GW547">
        <v>37.2</v>
      </c>
      <c r="GX547">
        <v>25.4523</v>
      </c>
      <c r="GY547">
        <v>63.4166</v>
      </c>
      <c r="GZ547">
        <v>21.0697</v>
      </c>
      <c r="HA547">
        <v>2</v>
      </c>
      <c r="HB547">
        <v>0.52171</v>
      </c>
      <c r="HC547">
        <v>3.31593</v>
      </c>
      <c r="HD547">
        <v>20.3559</v>
      </c>
      <c r="HE547">
        <v>5.21534</v>
      </c>
      <c r="HF547">
        <v>12.0099</v>
      </c>
      <c r="HG547">
        <v>4.98715</v>
      </c>
      <c r="HH547">
        <v>3.2876</v>
      </c>
      <c r="HI547">
        <v>9999</v>
      </c>
      <c r="HJ547">
        <v>9999</v>
      </c>
      <c r="HK547">
        <v>9999</v>
      </c>
      <c r="HL547">
        <v>223.1</v>
      </c>
      <c r="HM547">
        <v>1.86752</v>
      </c>
      <c r="HN547">
        <v>1.8666</v>
      </c>
      <c r="HO547">
        <v>1.86589</v>
      </c>
      <c r="HP547">
        <v>1.86584</v>
      </c>
      <c r="HQ547">
        <v>1.86774</v>
      </c>
      <c r="HR547">
        <v>1.87012</v>
      </c>
      <c r="HS547">
        <v>1.86875</v>
      </c>
      <c r="HT547">
        <v>1.87024</v>
      </c>
      <c r="HU547">
        <v>0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-5.447</v>
      </c>
      <c r="II547">
        <v>-0.148</v>
      </c>
      <c r="IJ547">
        <v>-2.516739542632623</v>
      </c>
      <c r="IK547">
        <v>-0.003475500162460642</v>
      </c>
      <c r="IL547">
        <v>1.125610701116577E-07</v>
      </c>
      <c r="IM547">
        <v>8.211969671259291E-12</v>
      </c>
      <c r="IN547">
        <v>-0.1937301274936507</v>
      </c>
      <c r="IO547">
        <v>-0.01384364534232655</v>
      </c>
      <c r="IP547">
        <v>0.00103161831321913</v>
      </c>
      <c r="IQ547">
        <v>-1.444183994753534E-05</v>
      </c>
      <c r="IR547">
        <v>3</v>
      </c>
      <c r="IS547">
        <v>2339</v>
      </c>
      <c r="IT547">
        <v>1</v>
      </c>
      <c r="IU547">
        <v>31</v>
      </c>
      <c r="IV547">
        <v>8595.1</v>
      </c>
      <c r="IW547">
        <v>8595.1</v>
      </c>
      <c r="IX547">
        <v>2.44751</v>
      </c>
      <c r="IY547">
        <v>2.22412</v>
      </c>
      <c r="IZ547">
        <v>1.94702</v>
      </c>
      <c r="JA547">
        <v>2.63184</v>
      </c>
      <c r="JB547">
        <v>2.19482</v>
      </c>
      <c r="JC547">
        <v>2.38525</v>
      </c>
      <c r="JD547">
        <v>40.9122</v>
      </c>
      <c r="JE547">
        <v>14.0707</v>
      </c>
      <c r="JF547">
        <v>18</v>
      </c>
      <c r="JG547">
        <v>535.309</v>
      </c>
      <c r="JH547">
        <v>773.45</v>
      </c>
      <c r="JI547">
        <v>25.0009</v>
      </c>
      <c r="JJ547">
        <v>33.8174</v>
      </c>
      <c r="JK547">
        <v>30</v>
      </c>
      <c r="JL547">
        <v>33.7589</v>
      </c>
      <c r="JM547">
        <v>33.6627</v>
      </c>
      <c r="JN547">
        <v>48.9638</v>
      </c>
      <c r="JO547">
        <v>28.8103</v>
      </c>
      <c r="JP547">
        <v>0</v>
      </c>
      <c r="JQ547">
        <v>25</v>
      </c>
      <c r="JR547">
        <v>941.537</v>
      </c>
      <c r="JS547">
        <v>17.9014</v>
      </c>
      <c r="JT547">
        <v>99.7129</v>
      </c>
      <c r="JU547">
        <v>99.6961</v>
      </c>
    </row>
    <row r="548" spans="1:281">
      <c r="A548">
        <v>532</v>
      </c>
      <c r="B548">
        <v>1662658649.6</v>
      </c>
      <c r="C548">
        <v>7624</v>
      </c>
      <c r="D548" t="s">
        <v>1491</v>
      </c>
      <c r="E548" t="s">
        <v>1492</v>
      </c>
      <c r="F548">
        <v>5</v>
      </c>
      <c r="G548" t="s">
        <v>1380</v>
      </c>
      <c r="H548" t="s">
        <v>416</v>
      </c>
      <c r="I548">
        <v>1662658641.814285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939.7776283947732</v>
      </c>
      <c r="AK548">
        <v>898.4632121212118</v>
      </c>
      <c r="AL548">
        <v>3.380852067107453</v>
      </c>
      <c r="AM548">
        <v>64.66151262712441</v>
      </c>
      <c r="AN548">
        <f>(AP548 - AO548 + DI548*1E3/(8.314*(DK548+273.15)) * AR548/DH548 * AQ548) * DH548/(100*CV548) * 1000/(1000 - AP548)</f>
        <v>0</v>
      </c>
      <c r="AO548">
        <v>17.87272893025204</v>
      </c>
      <c r="AP548">
        <v>22.29303312693499</v>
      </c>
      <c r="AQ548">
        <v>0.006492023485986756</v>
      </c>
      <c r="AR548">
        <v>93.92265074001138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1662658641.814285</v>
      </c>
      <c r="DB548">
        <v>854.2680357142857</v>
      </c>
      <c r="DC548">
        <v>907.585142857143</v>
      </c>
      <c r="DD548">
        <v>22.27760357142857</v>
      </c>
      <c r="DE548">
        <v>17.84508214285714</v>
      </c>
      <c r="DF548">
        <v>859.6841785714287</v>
      </c>
      <c r="DG548">
        <v>22.42584285714286</v>
      </c>
      <c r="DH548">
        <v>500.00825</v>
      </c>
      <c r="DI548">
        <v>90.65793571428573</v>
      </c>
      <c r="DJ548">
        <v>0.09999108214285715</v>
      </c>
      <c r="DK548">
        <v>29.15260357142857</v>
      </c>
      <c r="DL548">
        <v>29.09453214285714</v>
      </c>
      <c r="DM548">
        <v>999.9000000000002</v>
      </c>
      <c r="DN548">
        <v>0</v>
      </c>
      <c r="DO548">
        <v>0</v>
      </c>
      <c r="DP548">
        <v>9998.461785714286</v>
      </c>
      <c r="DQ548">
        <v>0</v>
      </c>
      <c r="DR548">
        <v>259.2882142857143</v>
      </c>
      <c r="DS548">
        <v>-53.31720714285714</v>
      </c>
      <c r="DT548">
        <v>873.7328214285715</v>
      </c>
      <c r="DU548">
        <v>924.0759642857143</v>
      </c>
      <c r="DV548">
        <v>4.432520357142857</v>
      </c>
      <c r="DW548">
        <v>907.585142857143</v>
      </c>
      <c r="DX548">
        <v>17.84508214285714</v>
      </c>
      <c r="DY548">
        <v>2.019641071428571</v>
      </c>
      <c r="DZ548">
        <v>1.6177975</v>
      </c>
      <c r="EA548">
        <v>17.59917142857143</v>
      </c>
      <c r="EB548">
        <v>14.12935</v>
      </c>
      <c r="EC548">
        <v>1500.012142857143</v>
      </c>
      <c r="ED548">
        <v>0.9729961785714288</v>
      </c>
      <c r="EE548">
        <v>0.02700362142857143</v>
      </c>
      <c r="EF548">
        <v>0</v>
      </c>
      <c r="EG548">
        <v>2.233842857142857</v>
      </c>
      <c r="EH548">
        <v>0</v>
      </c>
      <c r="EI548">
        <v>13317.51428571428</v>
      </c>
      <c r="EJ548">
        <v>12533.47857142857</v>
      </c>
      <c r="EK548">
        <v>41.5</v>
      </c>
      <c r="EL548">
        <v>43.24099999999999</v>
      </c>
      <c r="EM548">
        <v>42</v>
      </c>
      <c r="EN548">
        <v>42.375</v>
      </c>
      <c r="EO548">
        <v>40.81199999999999</v>
      </c>
      <c r="EP548">
        <v>1459.509642857143</v>
      </c>
      <c r="EQ548">
        <v>40.5025</v>
      </c>
      <c r="ER548">
        <v>0</v>
      </c>
      <c r="ES548">
        <v>1662658649.9</v>
      </c>
      <c r="ET548">
        <v>0</v>
      </c>
      <c r="EU548">
        <v>2.30474</v>
      </c>
      <c r="EV548">
        <v>0.766046155464821</v>
      </c>
      <c r="EW548">
        <v>-327.0307688461064</v>
      </c>
      <c r="EX548">
        <v>13314.064</v>
      </c>
      <c r="EY548">
        <v>15</v>
      </c>
      <c r="EZ548">
        <v>0</v>
      </c>
      <c r="FA548" t="s">
        <v>419</v>
      </c>
      <c r="FB548">
        <v>1662142938.1</v>
      </c>
      <c r="FC548">
        <v>1662142938.1</v>
      </c>
      <c r="FD548">
        <v>0</v>
      </c>
      <c r="FE548">
        <v>0.077</v>
      </c>
      <c r="FF548">
        <v>-0.133</v>
      </c>
      <c r="FG548">
        <v>-3.393</v>
      </c>
      <c r="FH548">
        <v>-0.24</v>
      </c>
      <c r="FI548">
        <v>419</v>
      </c>
      <c r="FJ548">
        <v>24</v>
      </c>
      <c r="FK548">
        <v>0.26</v>
      </c>
      <c r="FL548">
        <v>0.23</v>
      </c>
      <c r="FM548">
        <v>-53.15915609756097</v>
      </c>
      <c r="FN548">
        <v>-2.955717073170685</v>
      </c>
      <c r="FO548">
        <v>0.2995498924596295</v>
      </c>
      <c r="FP548">
        <v>0</v>
      </c>
      <c r="FQ548">
        <v>2.281785294117647</v>
      </c>
      <c r="FR548">
        <v>0.3020733400571191</v>
      </c>
      <c r="FS548">
        <v>0.2087731010568974</v>
      </c>
      <c r="FT548">
        <v>1</v>
      </c>
      <c r="FU548">
        <v>4.458945121951219</v>
      </c>
      <c r="FV548">
        <v>-0.4599321951219617</v>
      </c>
      <c r="FW548">
        <v>0.05052043195081891</v>
      </c>
      <c r="FX548">
        <v>0</v>
      </c>
      <c r="FY548">
        <v>1</v>
      </c>
      <c r="FZ548">
        <v>3</v>
      </c>
      <c r="GA548" t="s">
        <v>426</v>
      </c>
      <c r="GB548">
        <v>2.97402</v>
      </c>
      <c r="GC548">
        <v>2.71567</v>
      </c>
      <c r="GD548">
        <v>0.157404</v>
      </c>
      <c r="GE548">
        <v>0.161346</v>
      </c>
      <c r="GF548">
        <v>0.100825</v>
      </c>
      <c r="GG548">
        <v>0.0844998</v>
      </c>
      <c r="GH548">
        <v>26382.4</v>
      </c>
      <c r="GI548">
        <v>26390.6</v>
      </c>
      <c r="GJ548">
        <v>29149</v>
      </c>
      <c r="GK548">
        <v>29137.2</v>
      </c>
      <c r="GL548">
        <v>34758.1</v>
      </c>
      <c r="GM548">
        <v>35450.5</v>
      </c>
      <c r="GN548">
        <v>41081.8</v>
      </c>
      <c r="GO548">
        <v>41504.7</v>
      </c>
      <c r="GP548">
        <v>1.8897</v>
      </c>
      <c r="GQ548">
        <v>2.23785</v>
      </c>
      <c r="GR548">
        <v>-0.00413507</v>
      </c>
      <c r="GS548">
        <v>0</v>
      </c>
      <c r="GT548">
        <v>29.1681</v>
      </c>
      <c r="GU548">
        <v>999.9</v>
      </c>
      <c r="GV548">
        <v>36.2</v>
      </c>
      <c r="GW548">
        <v>37.2</v>
      </c>
      <c r="GX548">
        <v>25.4502</v>
      </c>
      <c r="GY548">
        <v>63.5466</v>
      </c>
      <c r="GZ548">
        <v>21.0497</v>
      </c>
      <c r="HA548">
        <v>2</v>
      </c>
      <c r="HB548">
        <v>0.521946</v>
      </c>
      <c r="HC548">
        <v>3.32233</v>
      </c>
      <c r="HD548">
        <v>20.3558</v>
      </c>
      <c r="HE548">
        <v>5.21549</v>
      </c>
      <c r="HF548">
        <v>12.0104</v>
      </c>
      <c r="HG548">
        <v>4.9871</v>
      </c>
      <c r="HH548">
        <v>3.28763</v>
      </c>
      <c r="HI548">
        <v>9999</v>
      </c>
      <c r="HJ548">
        <v>9999</v>
      </c>
      <c r="HK548">
        <v>9999</v>
      </c>
      <c r="HL548">
        <v>223.1</v>
      </c>
      <c r="HM548">
        <v>1.86752</v>
      </c>
      <c r="HN548">
        <v>1.86661</v>
      </c>
      <c r="HO548">
        <v>1.86592</v>
      </c>
      <c r="HP548">
        <v>1.86584</v>
      </c>
      <c r="HQ548">
        <v>1.8677</v>
      </c>
      <c r="HR548">
        <v>1.87012</v>
      </c>
      <c r="HS548">
        <v>1.86875</v>
      </c>
      <c r="HT548">
        <v>1.87024</v>
      </c>
      <c r="HU548">
        <v>0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-5.501</v>
      </c>
      <c r="II548">
        <v>-0.1481</v>
      </c>
      <c r="IJ548">
        <v>-2.516739542632623</v>
      </c>
      <c r="IK548">
        <v>-0.003475500162460642</v>
      </c>
      <c r="IL548">
        <v>1.125610701116577E-07</v>
      </c>
      <c r="IM548">
        <v>8.211969671259291E-12</v>
      </c>
      <c r="IN548">
        <v>-0.1937301274936507</v>
      </c>
      <c r="IO548">
        <v>-0.01384364534232655</v>
      </c>
      <c r="IP548">
        <v>0.00103161831321913</v>
      </c>
      <c r="IQ548">
        <v>-1.444183994753534E-05</v>
      </c>
      <c r="IR548">
        <v>3</v>
      </c>
      <c r="IS548">
        <v>2339</v>
      </c>
      <c r="IT548">
        <v>1</v>
      </c>
      <c r="IU548">
        <v>31</v>
      </c>
      <c r="IV548">
        <v>8595.200000000001</v>
      </c>
      <c r="IW548">
        <v>8595.200000000001</v>
      </c>
      <c r="IX548">
        <v>2.48047</v>
      </c>
      <c r="IY548">
        <v>2.22168</v>
      </c>
      <c r="IZ548">
        <v>1.94702</v>
      </c>
      <c r="JA548">
        <v>2.62695</v>
      </c>
      <c r="JB548">
        <v>2.19482</v>
      </c>
      <c r="JC548">
        <v>2.38892</v>
      </c>
      <c r="JD548">
        <v>40.8865</v>
      </c>
      <c r="JE548">
        <v>14.0707</v>
      </c>
      <c r="JF548">
        <v>18</v>
      </c>
      <c r="JG548">
        <v>535.24</v>
      </c>
      <c r="JH548">
        <v>773.706</v>
      </c>
      <c r="JI548">
        <v>25.0012</v>
      </c>
      <c r="JJ548">
        <v>33.8174</v>
      </c>
      <c r="JK548">
        <v>30.0001</v>
      </c>
      <c r="JL548">
        <v>33.7589</v>
      </c>
      <c r="JM548">
        <v>33.6657</v>
      </c>
      <c r="JN548">
        <v>49.6413</v>
      </c>
      <c r="JO548">
        <v>28.8103</v>
      </c>
      <c r="JP548">
        <v>0</v>
      </c>
      <c r="JQ548">
        <v>25</v>
      </c>
      <c r="JR548">
        <v>954.894</v>
      </c>
      <c r="JS548">
        <v>17.9291</v>
      </c>
      <c r="JT548">
        <v>99.71299999999999</v>
      </c>
      <c r="JU548">
        <v>99.6965</v>
      </c>
    </row>
    <row r="549" spans="1:281">
      <c r="A549">
        <v>533</v>
      </c>
      <c r="B549">
        <v>1662658654.1</v>
      </c>
      <c r="C549">
        <v>7628.5</v>
      </c>
      <c r="D549" t="s">
        <v>1493</v>
      </c>
      <c r="E549" t="s">
        <v>1494</v>
      </c>
      <c r="F549">
        <v>5</v>
      </c>
      <c r="G549" t="s">
        <v>1380</v>
      </c>
      <c r="H549" t="s">
        <v>416</v>
      </c>
      <c r="I549">
        <v>1662658646.260714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955.0626167991036</v>
      </c>
      <c r="AK549">
        <v>913.792648484848</v>
      </c>
      <c r="AL549">
        <v>3.404542400284886</v>
      </c>
      <c r="AM549">
        <v>64.66151262712441</v>
      </c>
      <c r="AN549">
        <f>(AP549 - AO549 + DI549*1E3/(8.314*(DK549+273.15)) * AR549/DH549 * AQ549) * DH549/(100*CV549) * 1000/(1000 - AP549)</f>
        <v>0</v>
      </c>
      <c r="AO549">
        <v>17.87516389118874</v>
      </c>
      <c r="AP549">
        <v>22.28193839009288</v>
      </c>
      <c r="AQ549">
        <v>0.0002170148101220962</v>
      </c>
      <c r="AR549">
        <v>93.92265074001138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1662658646.260714</v>
      </c>
      <c r="DB549">
        <v>869.0263571428571</v>
      </c>
      <c r="DC549">
        <v>922.5215714285715</v>
      </c>
      <c r="DD549">
        <v>22.28551428571428</v>
      </c>
      <c r="DE549">
        <v>17.87108928571428</v>
      </c>
      <c r="DF549">
        <v>874.4907857142855</v>
      </c>
      <c r="DG549">
        <v>22.43366785714285</v>
      </c>
      <c r="DH549">
        <v>500.00775</v>
      </c>
      <c r="DI549">
        <v>90.65805</v>
      </c>
      <c r="DJ549">
        <v>0.09998112857142856</v>
      </c>
      <c r="DK549">
        <v>29.15435357142857</v>
      </c>
      <c r="DL549">
        <v>29.09950357142857</v>
      </c>
      <c r="DM549">
        <v>999.9000000000002</v>
      </c>
      <c r="DN549">
        <v>0</v>
      </c>
      <c r="DO549">
        <v>0</v>
      </c>
      <c r="DP549">
        <v>9998.349285714286</v>
      </c>
      <c r="DQ549">
        <v>0</v>
      </c>
      <c r="DR549">
        <v>251.1670714285714</v>
      </c>
      <c r="DS549">
        <v>-53.49536071428571</v>
      </c>
      <c r="DT549">
        <v>888.8345</v>
      </c>
      <c r="DU549">
        <v>939.3082857142856</v>
      </c>
      <c r="DV549">
        <v>4.414417857142857</v>
      </c>
      <c r="DW549">
        <v>922.5215714285715</v>
      </c>
      <c r="DX549">
        <v>17.87108928571428</v>
      </c>
      <c r="DY549">
        <v>2.020360357142857</v>
      </c>
      <c r="DZ549">
        <v>1.620157857142857</v>
      </c>
      <c r="EA549">
        <v>17.60481428571429</v>
      </c>
      <c r="EB549">
        <v>14.15187857142857</v>
      </c>
      <c r="EC549">
        <v>1499.994642857143</v>
      </c>
      <c r="ED549">
        <v>0.972996892857143</v>
      </c>
      <c r="EE549">
        <v>0.02700292142857143</v>
      </c>
      <c r="EF549">
        <v>0</v>
      </c>
      <c r="EG549">
        <v>2.269967857142857</v>
      </c>
      <c r="EH549">
        <v>0</v>
      </c>
      <c r="EI549">
        <v>13299.26785714286</v>
      </c>
      <c r="EJ549">
        <v>12533.325</v>
      </c>
      <c r="EK549">
        <v>41.5</v>
      </c>
      <c r="EL549">
        <v>43.23875</v>
      </c>
      <c r="EM549">
        <v>42</v>
      </c>
      <c r="EN549">
        <v>42.375</v>
      </c>
      <c r="EO549">
        <v>40.81199999999999</v>
      </c>
      <c r="EP549">
        <v>1459.493571428571</v>
      </c>
      <c r="EQ549">
        <v>40.50107142857143</v>
      </c>
      <c r="ER549">
        <v>0</v>
      </c>
      <c r="ES549">
        <v>1662658654.1</v>
      </c>
      <c r="ET549">
        <v>0</v>
      </c>
      <c r="EU549">
        <v>2.324134615384616</v>
      </c>
      <c r="EV549">
        <v>0.4727418810323727</v>
      </c>
      <c r="EW549">
        <v>-262.2495730147397</v>
      </c>
      <c r="EX549">
        <v>13298.3</v>
      </c>
      <c r="EY549">
        <v>15</v>
      </c>
      <c r="EZ549">
        <v>0</v>
      </c>
      <c r="FA549" t="s">
        <v>419</v>
      </c>
      <c r="FB549">
        <v>1662142938.1</v>
      </c>
      <c r="FC549">
        <v>1662142938.1</v>
      </c>
      <c r="FD549">
        <v>0</v>
      </c>
      <c r="FE549">
        <v>0.077</v>
      </c>
      <c r="FF549">
        <v>-0.133</v>
      </c>
      <c r="FG549">
        <v>-3.393</v>
      </c>
      <c r="FH549">
        <v>-0.24</v>
      </c>
      <c r="FI549">
        <v>419</v>
      </c>
      <c r="FJ549">
        <v>24</v>
      </c>
      <c r="FK549">
        <v>0.26</v>
      </c>
      <c r="FL549">
        <v>0.23</v>
      </c>
      <c r="FM549">
        <v>-53.37319024390244</v>
      </c>
      <c r="FN549">
        <v>-2.407388153310113</v>
      </c>
      <c r="FO549">
        <v>0.2496943251305074</v>
      </c>
      <c r="FP549">
        <v>0</v>
      </c>
      <c r="FQ549">
        <v>2.305035294117647</v>
      </c>
      <c r="FR549">
        <v>0.4252436982034938</v>
      </c>
      <c r="FS549">
        <v>0.2269192301009753</v>
      </c>
      <c r="FT549">
        <v>1</v>
      </c>
      <c r="FU549">
        <v>4.430411463414634</v>
      </c>
      <c r="FV549">
        <v>-0.2240813937282151</v>
      </c>
      <c r="FW549">
        <v>0.03083118531782906</v>
      </c>
      <c r="FX549">
        <v>0</v>
      </c>
      <c r="FY549">
        <v>1</v>
      </c>
      <c r="FZ549">
        <v>3</v>
      </c>
      <c r="GA549" t="s">
        <v>426</v>
      </c>
      <c r="GB549">
        <v>2.97403</v>
      </c>
      <c r="GC549">
        <v>2.71567</v>
      </c>
      <c r="GD549">
        <v>0.159154</v>
      </c>
      <c r="GE549">
        <v>0.163048</v>
      </c>
      <c r="GF549">
        <v>0.100791</v>
      </c>
      <c r="GG549">
        <v>0.0845046</v>
      </c>
      <c r="GH549">
        <v>26327.9</v>
      </c>
      <c r="GI549">
        <v>26336.9</v>
      </c>
      <c r="GJ549">
        <v>29149.6</v>
      </c>
      <c r="GK549">
        <v>29137.3</v>
      </c>
      <c r="GL549">
        <v>34760.3</v>
      </c>
      <c r="GM549">
        <v>35450.4</v>
      </c>
      <c r="GN549">
        <v>41082.8</v>
      </c>
      <c r="GO549">
        <v>41504.8</v>
      </c>
      <c r="GP549">
        <v>1.8899</v>
      </c>
      <c r="GQ549">
        <v>2.2378</v>
      </c>
      <c r="GR549">
        <v>-0.00389293</v>
      </c>
      <c r="GS549">
        <v>0</v>
      </c>
      <c r="GT549">
        <v>29.1716</v>
      </c>
      <c r="GU549">
        <v>999.9</v>
      </c>
      <c r="GV549">
        <v>36.2</v>
      </c>
      <c r="GW549">
        <v>37.2</v>
      </c>
      <c r="GX549">
        <v>25.4511</v>
      </c>
      <c r="GY549">
        <v>63.3166</v>
      </c>
      <c r="GZ549">
        <v>21.0497</v>
      </c>
      <c r="HA549">
        <v>2</v>
      </c>
      <c r="HB549">
        <v>0.522083</v>
      </c>
      <c r="HC549">
        <v>3.32693</v>
      </c>
      <c r="HD549">
        <v>20.3558</v>
      </c>
      <c r="HE549">
        <v>5.21549</v>
      </c>
      <c r="HF549">
        <v>12.011</v>
      </c>
      <c r="HG549">
        <v>4.98735</v>
      </c>
      <c r="HH549">
        <v>3.28758</v>
      </c>
      <c r="HI549">
        <v>9999</v>
      </c>
      <c r="HJ549">
        <v>9999</v>
      </c>
      <c r="HK549">
        <v>9999</v>
      </c>
      <c r="HL549">
        <v>223.1</v>
      </c>
      <c r="HM549">
        <v>1.86752</v>
      </c>
      <c r="HN549">
        <v>1.8666</v>
      </c>
      <c r="HO549">
        <v>1.86592</v>
      </c>
      <c r="HP549">
        <v>1.86584</v>
      </c>
      <c r="HQ549">
        <v>1.86772</v>
      </c>
      <c r="HR549">
        <v>1.87012</v>
      </c>
      <c r="HS549">
        <v>1.86874</v>
      </c>
      <c r="HT549">
        <v>1.87026</v>
      </c>
      <c r="HU549">
        <v>0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-5.549</v>
      </c>
      <c r="II549">
        <v>-0.1482</v>
      </c>
      <c r="IJ549">
        <v>-2.516739542632623</v>
      </c>
      <c r="IK549">
        <v>-0.003475500162460642</v>
      </c>
      <c r="IL549">
        <v>1.125610701116577E-07</v>
      </c>
      <c r="IM549">
        <v>8.211969671259291E-12</v>
      </c>
      <c r="IN549">
        <v>-0.1937301274936507</v>
      </c>
      <c r="IO549">
        <v>-0.01384364534232655</v>
      </c>
      <c r="IP549">
        <v>0.00103161831321913</v>
      </c>
      <c r="IQ549">
        <v>-1.444183994753534E-05</v>
      </c>
      <c r="IR549">
        <v>3</v>
      </c>
      <c r="IS549">
        <v>2339</v>
      </c>
      <c r="IT549">
        <v>1</v>
      </c>
      <c r="IU549">
        <v>31</v>
      </c>
      <c r="IV549">
        <v>8595.299999999999</v>
      </c>
      <c r="IW549">
        <v>8595.299999999999</v>
      </c>
      <c r="IX549">
        <v>2.51099</v>
      </c>
      <c r="IY549">
        <v>2.22168</v>
      </c>
      <c r="IZ549">
        <v>1.94702</v>
      </c>
      <c r="JA549">
        <v>2.62573</v>
      </c>
      <c r="JB549">
        <v>2.19482</v>
      </c>
      <c r="JC549">
        <v>2.3877</v>
      </c>
      <c r="JD549">
        <v>40.9122</v>
      </c>
      <c r="JE549">
        <v>14.0795</v>
      </c>
      <c r="JF549">
        <v>18</v>
      </c>
      <c r="JG549">
        <v>535.379</v>
      </c>
      <c r="JH549">
        <v>773.659</v>
      </c>
      <c r="JI549">
        <v>25.0011</v>
      </c>
      <c r="JJ549">
        <v>33.8174</v>
      </c>
      <c r="JK549">
        <v>30.0002</v>
      </c>
      <c r="JL549">
        <v>33.7589</v>
      </c>
      <c r="JM549">
        <v>33.6657</v>
      </c>
      <c r="JN549">
        <v>50.2416</v>
      </c>
      <c r="JO549">
        <v>28.8103</v>
      </c>
      <c r="JP549">
        <v>0</v>
      </c>
      <c r="JQ549">
        <v>25</v>
      </c>
      <c r="JR549">
        <v>974.932</v>
      </c>
      <c r="JS549">
        <v>17.9605</v>
      </c>
      <c r="JT549">
        <v>99.7152</v>
      </c>
      <c r="JU549">
        <v>99.69670000000001</v>
      </c>
    </row>
    <row r="550" spans="1:281">
      <c r="A550">
        <v>534</v>
      </c>
      <c r="B550">
        <v>1662658659.1</v>
      </c>
      <c r="C550">
        <v>7633.5</v>
      </c>
      <c r="D550" t="s">
        <v>1495</v>
      </c>
      <c r="E550" t="s">
        <v>1496</v>
      </c>
      <c r="F550">
        <v>5</v>
      </c>
      <c r="G550" t="s">
        <v>1380</v>
      </c>
      <c r="H550" t="s">
        <v>416</v>
      </c>
      <c r="I550">
        <v>1662658651.562963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972.2018411771433</v>
      </c>
      <c r="AK550">
        <v>930.7953818181815</v>
      </c>
      <c r="AL550">
        <v>3.411864210823013</v>
      </c>
      <c r="AM550">
        <v>64.66151262712441</v>
      </c>
      <c r="AN550">
        <f>(AP550 - AO550 + DI550*1E3/(8.314*(DK550+273.15)) * AR550/DH550 * AQ550) * DH550/(100*CV550) * 1000/(1000 - AP550)</f>
        <v>0</v>
      </c>
      <c r="AO550">
        <v>17.87621654959655</v>
      </c>
      <c r="AP550">
        <v>22.26510412796698</v>
      </c>
      <c r="AQ550">
        <v>-0.0004651779507873125</v>
      </c>
      <c r="AR550">
        <v>93.92265074001138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1662658651.562963</v>
      </c>
      <c r="DB550">
        <v>886.6494074074074</v>
      </c>
      <c r="DC550">
        <v>940.3304444444445</v>
      </c>
      <c r="DD550">
        <v>22.2849</v>
      </c>
      <c r="DE550">
        <v>17.87598518518519</v>
      </c>
      <c r="DF550">
        <v>892.1714074074075</v>
      </c>
      <c r="DG550">
        <v>22.43307037037037</v>
      </c>
      <c r="DH550">
        <v>500.0013333333333</v>
      </c>
      <c r="DI550">
        <v>90.65789999999998</v>
      </c>
      <c r="DJ550">
        <v>0.0999821851851852</v>
      </c>
      <c r="DK550">
        <v>29.1565888888889</v>
      </c>
      <c r="DL550">
        <v>29.10348148148148</v>
      </c>
      <c r="DM550">
        <v>999.9000000000001</v>
      </c>
      <c r="DN550">
        <v>0</v>
      </c>
      <c r="DO550">
        <v>0</v>
      </c>
      <c r="DP550">
        <v>10001.22703703704</v>
      </c>
      <c r="DQ550">
        <v>0</v>
      </c>
      <c r="DR550">
        <v>243.3767777777778</v>
      </c>
      <c r="DS550">
        <v>-53.6811925925926</v>
      </c>
      <c r="DT550">
        <v>906.8583703703704</v>
      </c>
      <c r="DU550">
        <v>957.445925925926</v>
      </c>
      <c r="DV550">
        <v>4.408908148148148</v>
      </c>
      <c r="DW550">
        <v>940.3304444444445</v>
      </c>
      <c r="DX550">
        <v>17.87598518518519</v>
      </c>
      <c r="DY550">
        <v>2.020302222222222</v>
      </c>
      <c r="DZ550">
        <v>1.62060037037037</v>
      </c>
      <c r="EA550">
        <v>17.60435555555555</v>
      </c>
      <c r="EB550">
        <v>14.15608518518519</v>
      </c>
      <c r="EC550">
        <v>1499.977407407407</v>
      </c>
      <c r="ED550">
        <v>0.9729974074074073</v>
      </c>
      <c r="EE550">
        <v>0.02700238888888889</v>
      </c>
      <c r="EF550">
        <v>0</v>
      </c>
      <c r="EG550">
        <v>2.291018518518519</v>
      </c>
      <c r="EH550">
        <v>0</v>
      </c>
      <c r="EI550">
        <v>13284.78888888889</v>
      </c>
      <c r="EJ550">
        <v>12533.17777777778</v>
      </c>
      <c r="EK550">
        <v>41.5</v>
      </c>
      <c r="EL550">
        <v>43.22666666666666</v>
      </c>
      <c r="EM550">
        <v>42</v>
      </c>
      <c r="EN550">
        <v>42.375</v>
      </c>
      <c r="EO550">
        <v>40.81199999999999</v>
      </c>
      <c r="EP550">
        <v>1459.477777777778</v>
      </c>
      <c r="EQ550">
        <v>40.49962962962963</v>
      </c>
      <c r="ER550">
        <v>0</v>
      </c>
      <c r="ES550">
        <v>1662658658.9</v>
      </c>
      <c r="ET550">
        <v>0</v>
      </c>
      <c r="EU550">
        <v>2.340688461538462</v>
      </c>
      <c r="EV550">
        <v>-0.3193470122376849</v>
      </c>
      <c r="EW550">
        <v>-25.66153854814122</v>
      </c>
      <c r="EX550">
        <v>13285.06923076923</v>
      </c>
      <c r="EY550">
        <v>15</v>
      </c>
      <c r="EZ550">
        <v>0</v>
      </c>
      <c r="FA550" t="s">
        <v>419</v>
      </c>
      <c r="FB550">
        <v>1662142938.1</v>
      </c>
      <c r="FC550">
        <v>1662142938.1</v>
      </c>
      <c r="FD550">
        <v>0</v>
      </c>
      <c r="FE550">
        <v>0.077</v>
      </c>
      <c r="FF550">
        <v>-0.133</v>
      </c>
      <c r="FG550">
        <v>-3.393</v>
      </c>
      <c r="FH550">
        <v>-0.24</v>
      </c>
      <c r="FI550">
        <v>419</v>
      </c>
      <c r="FJ550">
        <v>24</v>
      </c>
      <c r="FK550">
        <v>0.26</v>
      </c>
      <c r="FL550">
        <v>0.23</v>
      </c>
      <c r="FM550">
        <v>-53.53569999999999</v>
      </c>
      <c r="FN550">
        <v>-2.183092682926774</v>
      </c>
      <c r="FO550">
        <v>0.2270335496857829</v>
      </c>
      <c r="FP550">
        <v>0</v>
      </c>
      <c r="FQ550">
        <v>2.308602941176471</v>
      </c>
      <c r="FR550">
        <v>0.2922765442484058</v>
      </c>
      <c r="FS550">
        <v>0.1911368026945377</v>
      </c>
      <c r="FT550">
        <v>1</v>
      </c>
      <c r="FU550">
        <v>4.412574634146341</v>
      </c>
      <c r="FV550">
        <v>-0.06656257839720801</v>
      </c>
      <c r="FW550">
        <v>0.01053229785169796</v>
      </c>
      <c r="FX550">
        <v>1</v>
      </c>
      <c r="FY550">
        <v>2</v>
      </c>
      <c r="FZ550">
        <v>3</v>
      </c>
      <c r="GA550" t="s">
        <v>420</v>
      </c>
      <c r="GB550">
        <v>2.97396</v>
      </c>
      <c r="GC550">
        <v>2.71562</v>
      </c>
      <c r="GD550">
        <v>0.161081</v>
      </c>
      <c r="GE550">
        <v>0.164914</v>
      </c>
      <c r="GF550">
        <v>0.100733</v>
      </c>
      <c r="GG550">
        <v>0.0845365</v>
      </c>
      <c r="GH550">
        <v>26267.2</v>
      </c>
      <c r="GI550">
        <v>26278.3</v>
      </c>
      <c r="GJ550">
        <v>29149.4</v>
      </c>
      <c r="GK550">
        <v>29137.5</v>
      </c>
      <c r="GL550">
        <v>34762</v>
      </c>
      <c r="GM550">
        <v>35449.3</v>
      </c>
      <c r="GN550">
        <v>41082.1</v>
      </c>
      <c r="GO550">
        <v>41504.8</v>
      </c>
      <c r="GP550">
        <v>1.88965</v>
      </c>
      <c r="GQ550">
        <v>2.23802</v>
      </c>
      <c r="GR550">
        <v>-0.00462309</v>
      </c>
      <c r="GS550">
        <v>0</v>
      </c>
      <c r="GT550">
        <v>29.1753</v>
      </c>
      <c r="GU550">
        <v>999.9</v>
      </c>
      <c r="GV550">
        <v>36.2</v>
      </c>
      <c r="GW550">
        <v>37.2</v>
      </c>
      <c r="GX550">
        <v>25.4509</v>
      </c>
      <c r="GY550">
        <v>63.5666</v>
      </c>
      <c r="GZ550">
        <v>21.1058</v>
      </c>
      <c r="HA550">
        <v>2</v>
      </c>
      <c r="HB550">
        <v>0.521883</v>
      </c>
      <c r="HC550">
        <v>3.32583</v>
      </c>
      <c r="HD550">
        <v>20.3558</v>
      </c>
      <c r="HE550">
        <v>5.21444</v>
      </c>
      <c r="HF550">
        <v>12.0102</v>
      </c>
      <c r="HG550">
        <v>4.98715</v>
      </c>
      <c r="HH550">
        <v>3.2875</v>
      </c>
      <c r="HI550">
        <v>9999</v>
      </c>
      <c r="HJ550">
        <v>9999</v>
      </c>
      <c r="HK550">
        <v>9999</v>
      </c>
      <c r="HL550">
        <v>223.1</v>
      </c>
      <c r="HM550">
        <v>1.86752</v>
      </c>
      <c r="HN550">
        <v>1.8666</v>
      </c>
      <c r="HO550">
        <v>1.86591</v>
      </c>
      <c r="HP550">
        <v>1.86585</v>
      </c>
      <c r="HQ550">
        <v>1.86772</v>
      </c>
      <c r="HR550">
        <v>1.87012</v>
      </c>
      <c r="HS550">
        <v>1.86875</v>
      </c>
      <c r="HT550">
        <v>1.87026</v>
      </c>
      <c r="HU550">
        <v>0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-5.604</v>
      </c>
      <c r="II550">
        <v>-0.1484</v>
      </c>
      <c r="IJ550">
        <v>-2.516739542632623</v>
      </c>
      <c r="IK550">
        <v>-0.003475500162460642</v>
      </c>
      <c r="IL550">
        <v>1.125610701116577E-07</v>
      </c>
      <c r="IM550">
        <v>8.211969671259291E-12</v>
      </c>
      <c r="IN550">
        <v>-0.1937301274936507</v>
      </c>
      <c r="IO550">
        <v>-0.01384364534232655</v>
      </c>
      <c r="IP550">
        <v>0.00103161831321913</v>
      </c>
      <c r="IQ550">
        <v>-1.444183994753534E-05</v>
      </c>
      <c r="IR550">
        <v>3</v>
      </c>
      <c r="IS550">
        <v>2339</v>
      </c>
      <c r="IT550">
        <v>1</v>
      </c>
      <c r="IU550">
        <v>31</v>
      </c>
      <c r="IV550">
        <v>8595.4</v>
      </c>
      <c r="IW550">
        <v>8595.4</v>
      </c>
      <c r="IX550">
        <v>2.54761</v>
      </c>
      <c r="IY550">
        <v>2.22168</v>
      </c>
      <c r="IZ550">
        <v>1.94702</v>
      </c>
      <c r="JA550">
        <v>2.62573</v>
      </c>
      <c r="JB550">
        <v>2.19482</v>
      </c>
      <c r="JC550">
        <v>2.3938</v>
      </c>
      <c r="JD550">
        <v>40.9122</v>
      </c>
      <c r="JE550">
        <v>14.0795</v>
      </c>
      <c r="JF550">
        <v>18</v>
      </c>
      <c r="JG550">
        <v>535.205</v>
      </c>
      <c r="JH550">
        <v>773.878</v>
      </c>
      <c r="JI550">
        <v>25.0002</v>
      </c>
      <c r="JJ550">
        <v>33.8174</v>
      </c>
      <c r="JK550">
        <v>30.0001</v>
      </c>
      <c r="JL550">
        <v>33.7589</v>
      </c>
      <c r="JM550">
        <v>33.6657</v>
      </c>
      <c r="JN550">
        <v>50.9753</v>
      </c>
      <c r="JO550">
        <v>28.5383</v>
      </c>
      <c r="JP550">
        <v>0</v>
      </c>
      <c r="JQ550">
        <v>25</v>
      </c>
      <c r="JR550">
        <v>988.306</v>
      </c>
      <c r="JS550">
        <v>18.0004</v>
      </c>
      <c r="JT550">
        <v>99.7139</v>
      </c>
      <c r="JU550">
        <v>99.69710000000001</v>
      </c>
    </row>
    <row r="551" spans="1:281">
      <c r="A551">
        <v>535</v>
      </c>
      <c r="B551">
        <v>1662658664.1</v>
      </c>
      <c r="C551">
        <v>7638.5</v>
      </c>
      <c r="D551" t="s">
        <v>1497</v>
      </c>
      <c r="E551" t="s">
        <v>1498</v>
      </c>
      <c r="F551">
        <v>5</v>
      </c>
      <c r="G551" t="s">
        <v>1380</v>
      </c>
      <c r="H551" t="s">
        <v>416</v>
      </c>
      <c r="I551">
        <v>1662658656.581481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989.3544591779507</v>
      </c>
      <c r="AK551">
        <v>947.7669030303026</v>
      </c>
      <c r="AL551">
        <v>3.399806373000482</v>
      </c>
      <c r="AM551">
        <v>64.66151262712441</v>
      </c>
      <c r="AN551">
        <f>(AP551 - AO551 + DI551*1E3/(8.314*(DK551+273.15)) * AR551/DH551 * AQ551) * DH551/(100*CV551) * 1000/(1000 - AP551)</f>
        <v>0</v>
      </c>
      <c r="AO551">
        <v>17.8831303698708</v>
      </c>
      <c r="AP551">
        <v>22.25731351909185</v>
      </c>
      <c r="AQ551">
        <v>-0.005526452293391261</v>
      </c>
      <c r="AR551">
        <v>93.92265074001138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1662658656.581481</v>
      </c>
      <c r="DB551">
        <v>903.3335185185185</v>
      </c>
      <c r="DC551">
        <v>957.1674074074074</v>
      </c>
      <c r="DD551">
        <v>22.27296296296296</v>
      </c>
      <c r="DE551">
        <v>17.89011111111111</v>
      </c>
      <c r="DF551">
        <v>908.91</v>
      </c>
      <c r="DG551">
        <v>22.42126296296296</v>
      </c>
      <c r="DH551">
        <v>500.0101481481481</v>
      </c>
      <c r="DI551">
        <v>90.65783333333331</v>
      </c>
      <c r="DJ551">
        <v>0.1000099851851852</v>
      </c>
      <c r="DK551">
        <v>29.15679259259259</v>
      </c>
      <c r="DL551">
        <v>29.10527407407407</v>
      </c>
      <c r="DM551">
        <v>999.9000000000001</v>
      </c>
      <c r="DN551">
        <v>0</v>
      </c>
      <c r="DO551">
        <v>0</v>
      </c>
      <c r="DP551">
        <v>9998.492592592595</v>
      </c>
      <c r="DQ551">
        <v>0</v>
      </c>
      <c r="DR551">
        <v>242.174</v>
      </c>
      <c r="DS551">
        <v>-53.83387037037037</v>
      </c>
      <c r="DT551">
        <v>923.9116296296296</v>
      </c>
      <c r="DU551">
        <v>974.6035185185186</v>
      </c>
      <c r="DV551">
        <v>4.382848148148148</v>
      </c>
      <c r="DW551">
        <v>957.1674074074074</v>
      </c>
      <c r="DX551">
        <v>17.89011111111111</v>
      </c>
      <c r="DY551">
        <v>2.019219259259259</v>
      </c>
      <c r="DZ551">
        <v>1.62187962962963</v>
      </c>
      <c r="EA551">
        <v>17.59584444444444</v>
      </c>
      <c r="EB551">
        <v>14.16825555555555</v>
      </c>
      <c r="EC551">
        <v>1499.992222222222</v>
      </c>
      <c r="ED551">
        <v>0.9729970370370373</v>
      </c>
      <c r="EE551">
        <v>0.02700274074074074</v>
      </c>
      <c r="EF551">
        <v>0</v>
      </c>
      <c r="EG551">
        <v>2.272696296296296</v>
      </c>
      <c r="EH551">
        <v>0</v>
      </c>
      <c r="EI551">
        <v>13286.98888888889</v>
      </c>
      <c r="EJ551">
        <v>12533.3</v>
      </c>
      <c r="EK551">
        <v>41.5</v>
      </c>
      <c r="EL551">
        <v>43.23366666666667</v>
      </c>
      <c r="EM551">
        <v>42</v>
      </c>
      <c r="EN551">
        <v>42.375</v>
      </c>
      <c r="EO551">
        <v>40.81199999999999</v>
      </c>
      <c r="EP551">
        <v>1459.491851851852</v>
      </c>
      <c r="EQ551">
        <v>40.50037037037037</v>
      </c>
      <c r="ER551">
        <v>0</v>
      </c>
      <c r="ES551">
        <v>1662658664.3</v>
      </c>
      <c r="ET551">
        <v>0</v>
      </c>
      <c r="EU551">
        <v>2.335164</v>
      </c>
      <c r="EV551">
        <v>-0.4387077062989139</v>
      </c>
      <c r="EW551">
        <v>98.63846153674639</v>
      </c>
      <c r="EX551">
        <v>13287.14</v>
      </c>
      <c r="EY551">
        <v>15</v>
      </c>
      <c r="EZ551">
        <v>0</v>
      </c>
      <c r="FA551" t="s">
        <v>419</v>
      </c>
      <c r="FB551">
        <v>1662142938.1</v>
      </c>
      <c r="FC551">
        <v>1662142938.1</v>
      </c>
      <c r="FD551">
        <v>0</v>
      </c>
      <c r="FE551">
        <v>0.077</v>
      </c>
      <c r="FF551">
        <v>-0.133</v>
      </c>
      <c r="FG551">
        <v>-3.393</v>
      </c>
      <c r="FH551">
        <v>-0.24</v>
      </c>
      <c r="FI551">
        <v>419</v>
      </c>
      <c r="FJ551">
        <v>24</v>
      </c>
      <c r="FK551">
        <v>0.26</v>
      </c>
      <c r="FL551">
        <v>0.23</v>
      </c>
      <c r="FM551">
        <v>-53.73913902439023</v>
      </c>
      <c r="FN551">
        <v>-2.002827177700357</v>
      </c>
      <c r="FO551">
        <v>0.2064249463536255</v>
      </c>
      <c r="FP551">
        <v>0</v>
      </c>
      <c r="FQ551">
        <v>2.329835294117647</v>
      </c>
      <c r="FR551">
        <v>-0.3099220816250848</v>
      </c>
      <c r="FS551">
        <v>0.1830056651041371</v>
      </c>
      <c r="FT551">
        <v>1</v>
      </c>
      <c r="FU551">
        <v>4.393886341463415</v>
      </c>
      <c r="FV551">
        <v>-0.2767952613240409</v>
      </c>
      <c r="FW551">
        <v>0.03050490626321126</v>
      </c>
      <c r="FX551">
        <v>0</v>
      </c>
      <c r="FY551">
        <v>1</v>
      </c>
      <c r="FZ551">
        <v>3</v>
      </c>
      <c r="GA551" t="s">
        <v>426</v>
      </c>
      <c r="GB551">
        <v>2.97416</v>
      </c>
      <c r="GC551">
        <v>2.71559</v>
      </c>
      <c r="GD551">
        <v>0.162988</v>
      </c>
      <c r="GE551">
        <v>0.16677</v>
      </c>
      <c r="GF551">
        <v>0.100718</v>
      </c>
      <c r="GG551">
        <v>0.0846952</v>
      </c>
      <c r="GH551">
        <v>26207.4</v>
      </c>
      <c r="GI551">
        <v>26219.4</v>
      </c>
      <c r="GJ551">
        <v>29149.4</v>
      </c>
      <c r="GK551">
        <v>29137.1</v>
      </c>
      <c r="GL551">
        <v>34762.5</v>
      </c>
      <c r="GM551">
        <v>35442.7</v>
      </c>
      <c r="GN551">
        <v>41082.1</v>
      </c>
      <c r="GO551">
        <v>41504.4</v>
      </c>
      <c r="GP551">
        <v>1.88943</v>
      </c>
      <c r="GQ551">
        <v>2.23787</v>
      </c>
      <c r="GR551">
        <v>-0.0045076</v>
      </c>
      <c r="GS551">
        <v>0</v>
      </c>
      <c r="GT551">
        <v>29.1769</v>
      </c>
      <c r="GU551">
        <v>999.9</v>
      </c>
      <c r="GV551">
        <v>36.2</v>
      </c>
      <c r="GW551">
        <v>37.2</v>
      </c>
      <c r="GX551">
        <v>25.4522</v>
      </c>
      <c r="GY551">
        <v>63.4866</v>
      </c>
      <c r="GZ551">
        <v>21.0136</v>
      </c>
      <c r="HA551">
        <v>2</v>
      </c>
      <c r="HB551">
        <v>0.522022</v>
      </c>
      <c r="HC551">
        <v>3.32344</v>
      </c>
      <c r="HD551">
        <v>20.3559</v>
      </c>
      <c r="HE551">
        <v>5.214</v>
      </c>
      <c r="HF551">
        <v>12.0107</v>
      </c>
      <c r="HG551">
        <v>4.98695</v>
      </c>
      <c r="HH551">
        <v>3.28753</v>
      </c>
      <c r="HI551">
        <v>9999</v>
      </c>
      <c r="HJ551">
        <v>9999</v>
      </c>
      <c r="HK551">
        <v>9999</v>
      </c>
      <c r="HL551">
        <v>223.1</v>
      </c>
      <c r="HM551">
        <v>1.86752</v>
      </c>
      <c r="HN551">
        <v>1.86661</v>
      </c>
      <c r="HO551">
        <v>1.86588</v>
      </c>
      <c r="HP551">
        <v>1.86584</v>
      </c>
      <c r="HQ551">
        <v>1.86773</v>
      </c>
      <c r="HR551">
        <v>1.87012</v>
      </c>
      <c r="HS551">
        <v>1.86875</v>
      </c>
      <c r="HT551">
        <v>1.87027</v>
      </c>
      <c r="HU551">
        <v>0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-5.658</v>
      </c>
      <c r="II551">
        <v>-0.1485</v>
      </c>
      <c r="IJ551">
        <v>-2.516739542632623</v>
      </c>
      <c r="IK551">
        <v>-0.003475500162460642</v>
      </c>
      <c r="IL551">
        <v>1.125610701116577E-07</v>
      </c>
      <c r="IM551">
        <v>8.211969671259291E-12</v>
      </c>
      <c r="IN551">
        <v>-0.1937301274936507</v>
      </c>
      <c r="IO551">
        <v>-0.01384364534232655</v>
      </c>
      <c r="IP551">
        <v>0.00103161831321913</v>
      </c>
      <c r="IQ551">
        <v>-1.444183994753534E-05</v>
      </c>
      <c r="IR551">
        <v>3</v>
      </c>
      <c r="IS551">
        <v>2339</v>
      </c>
      <c r="IT551">
        <v>1</v>
      </c>
      <c r="IU551">
        <v>31</v>
      </c>
      <c r="IV551">
        <v>8595.4</v>
      </c>
      <c r="IW551">
        <v>8595.4</v>
      </c>
      <c r="IX551">
        <v>2.58057</v>
      </c>
      <c r="IY551">
        <v>2.22412</v>
      </c>
      <c r="IZ551">
        <v>1.94702</v>
      </c>
      <c r="JA551">
        <v>2.63184</v>
      </c>
      <c r="JB551">
        <v>2.19482</v>
      </c>
      <c r="JC551">
        <v>2.34741</v>
      </c>
      <c r="JD551">
        <v>40.9122</v>
      </c>
      <c r="JE551">
        <v>14.0795</v>
      </c>
      <c r="JF551">
        <v>18</v>
      </c>
      <c r="JG551">
        <v>535.049</v>
      </c>
      <c r="JH551">
        <v>773.702</v>
      </c>
      <c r="JI551">
        <v>24.9997</v>
      </c>
      <c r="JJ551">
        <v>33.8174</v>
      </c>
      <c r="JK551">
        <v>30.0001</v>
      </c>
      <c r="JL551">
        <v>33.7589</v>
      </c>
      <c r="JM551">
        <v>33.6632</v>
      </c>
      <c r="JN551">
        <v>51.6321</v>
      </c>
      <c r="JO551">
        <v>28.5383</v>
      </c>
      <c r="JP551">
        <v>0</v>
      </c>
      <c r="JQ551">
        <v>25</v>
      </c>
      <c r="JR551">
        <v>1008.39</v>
      </c>
      <c r="JS551">
        <v>18.0362</v>
      </c>
      <c r="JT551">
        <v>99.7139</v>
      </c>
      <c r="JU551">
        <v>99.69589999999999</v>
      </c>
    </row>
    <row r="552" spans="1:281">
      <c r="A552">
        <v>536</v>
      </c>
      <c r="B552">
        <v>1662658669.1</v>
      </c>
      <c r="C552">
        <v>7643.5</v>
      </c>
      <c r="D552" t="s">
        <v>1499</v>
      </c>
      <c r="E552" t="s">
        <v>1500</v>
      </c>
      <c r="F552">
        <v>5</v>
      </c>
      <c r="G552" t="s">
        <v>1380</v>
      </c>
      <c r="H552" t="s">
        <v>416</v>
      </c>
      <c r="I552">
        <v>1662658661.6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1006.294213175992</v>
      </c>
      <c r="AK552">
        <v>964.7185454545444</v>
      </c>
      <c r="AL552">
        <v>3.384831850969749</v>
      </c>
      <c r="AM552">
        <v>64.66151262712441</v>
      </c>
      <c r="AN552">
        <f>(AP552 - AO552 + DI552*1E3/(8.314*(DK552+273.15)) * AR552/DH552 * AQ552) * DH552/(100*CV552) * 1000/(1000 - AP552)</f>
        <v>0</v>
      </c>
      <c r="AO552">
        <v>17.92954268606308</v>
      </c>
      <c r="AP552">
        <v>22.26137956656348</v>
      </c>
      <c r="AQ552">
        <v>0.0002619843644808051</v>
      </c>
      <c r="AR552">
        <v>93.92265074001138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1662658661.6</v>
      </c>
      <c r="DB552">
        <v>920.0106296296296</v>
      </c>
      <c r="DC552">
        <v>973.9731481481482</v>
      </c>
      <c r="DD552">
        <v>22.26385925925926</v>
      </c>
      <c r="DE552">
        <v>17.91731111111111</v>
      </c>
      <c r="DF552">
        <v>925.6414814814814</v>
      </c>
      <c r="DG552">
        <v>22.41226296296296</v>
      </c>
      <c r="DH552">
        <v>500.0164074074074</v>
      </c>
      <c r="DI552">
        <v>90.65767407407408</v>
      </c>
      <c r="DJ552">
        <v>0.1000124777777778</v>
      </c>
      <c r="DK552">
        <v>29.15747777777778</v>
      </c>
      <c r="DL552">
        <v>29.10463333333333</v>
      </c>
      <c r="DM552">
        <v>999.9000000000001</v>
      </c>
      <c r="DN552">
        <v>0</v>
      </c>
      <c r="DO552">
        <v>0</v>
      </c>
      <c r="DP552">
        <v>9998.373333333335</v>
      </c>
      <c r="DQ552">
        <v>0</v>
      </c>
      <c r="DR552">
        <v>245.4072962962963</v>
      </c>
      <c r="DS552">
        <v>-53.96248888888888</v>
      </c>
      <c r="DT552">
        <v>940.960037037037</v>
      </c>
      <c r="DU552">
        <v>991.742962962963</v>
      </c>
      <c r="DV552">
        <v>4.346554814814815</v>
      </c>
      <c r="DW552">
        <v>973.9731481481482</v>
      </c>
      <c r="DX552">
        <v>17.91731111111111</v>
      </c>
      <c r="DY552">
        <v>2.018391111111111</v>
      </c>
      <c r="DZ552">
        <v>1.624342592592593</v>
      </c>
      <c r="EA552">
        <v>17.58934814814815</v>
      </c>
      <c r="EB552">
        <v>14.19165925925926</v>
      </c>
      <c r="EC552">
        <v>1500.005925925926</v>
      </c>
      <c r="ED552">
        <v>0.9729957037037038</v>
      </c>
      <c r="EE552">
        <v>0.02700404074074074</v>
      </c>
      <c r="EF552">
        <v>0</v>
      </c>
      <c r="EG552">
        <v>2.316807407407408</v>
      </c>
      <c r="EH552">
        <v>0</v>
      </c>
      <c r="EI552">
        <v>13295.51111111111</v>
      </c>
      <c r="EJ552">
        <v>12533.41111111111</v>
      </c>
      <c r="EK552">
        <v>41.5</v>
      </c>
      <c r="EL552">
        <v>43.22666666666666</v>
      </c>
      <c r="EM552">
        <v>42</v>
      </c>
      <c r="EN552">
        <v>42.375</v>
      </c>
      <c r="EO552">
        <v>40.81199999999999</v>
      </c>
      <c r="EP552">
        <v>1459.503333333334</v>
      </c>
      <c r="EQ552">
        <v>40.50259259259259</v>
      </c>
      <c r="ER552">
        <v>0</v>
      </c>
      <c r="ES552">
        <v>1662658669.1</v>
      </c>
      <c r="ET552">
        <v>0</v>
      </c>
      <c r="EU552">
        <v>2.318736</v>
      </c>
      <c r="EV552">
        <v>0.3850230552863537</v>
      </c>
      <c r="EW552">
        <v>114.084615572543</v>
      </c>
      <c r="EX552">
        <v>13295.568</v>
      </c>
      <c r="EY552">
        <v>15</v>
      </c>
      <c r="EZ552">
        <v>0</v>
      </c>
      <c r="FA552" t="s">
        <v>419</v>
      </c>
      <c r="FB552">
        <v>1662142938.1</v>
      </c>
      <c r="FC552">
        <v>1662142938.1</v>
      </c>
      <c r="FD552">
        <v>0</v>
      </c>
      <c r="FE552">
        <v>0.077</v>
      </c>
      <c r="FF552">
        <v>-0.133</v>
      </c>
      <c r="FG552">
        <v>-3.393</v>
      </c>
      <c r="FH552">
        <v>-0.24</v>
      </c>
      <c r="FI552">
        <v>419</v>
      </c>
      <c r="FJ552">
        <v>24</v>
      </c>
      <c r="FK552">
        <v>0.26</v>
      </c>
      <c r="FL552">
        <v>0.23</v>
      </c>
      <c r="FM552">
        <v>-53.85330975609755</v>
      </c>
      <c r="FN552">
        <v>-1.509165156794474</v>
      </c>
      <c r="FO552">
        <v>0.1585255996944249</v>
      </c>
      <c r="FP552">
        <v>0</v>
      </c>
      <c r="FQ552">
        <v>2.330238235294118</v>
      </c>
      <c r="FR552">
        <v>-0.06641253632265876</v>
      </c>
      <c r="FS552">
        <v>0.2062625083760781</v>
      </c>
      <c r="FT552">
        <v>1</v>
      </c>
      <c r="FU552">
        <v>4.373585609756097</v>
      </c>
      <c r="FV552">
        <v>-0.3948974216027825</v>
      </c>
      <c r="FW552">
        <v>0.04044742127803488</v>
      </c>
      <c r="FX552">
        <v>0</v>
      </c>
      <c r="FY552">
        <v>1</v>
      </c>
      <c r="FZ552">
        <v>3</v>
      </c>
      <c r="GA552" t="s">
        <v>426</v>
      </c>
      <c r="GB552">
        <v>2.97382</v>
      </c>
      <c r="GC552">
        <v>2.71539</v>
      </c>
      <c r="GD552">
        <v>0.164873</v>
      </c>
      <c r="GE552">
        <v>0.168597</v>
      </c>
      <c r="GF552">
        <v>0.10073</v>
      </c>
      <c r="GG552">
        <v>0.08497349999999999</v>
      </c>
      <c r="GH552">
        <v>26148.2</v>
      </c>
      <c r="GI552">
        <v>26161.8</v>
      </c>
      <c r="GJ552">
        <v>29149.4</v>
      </c>
      <c r="GK552">
        <v>29137.2</v>
      </c>
      <c r="GL552">
        <v>34762.3</v>
      </c>
      <c r="GM552">
        <v>35432.2</v>
      </c>
      <c r="GN552">
        <v>41082.3</v>
      </c>
      <c r="GO552">
        <v>41504.6</v>
      </c>
      <c r="GP552">
        <v>1.88948</v>
      </c>
      <c r="GQ552">
        <v>2.23817</v>
      </c>
      <c r="GR552">
        <v>-0.0045076</v>
      </c>
      <c r="GS552">
        <v>0</v>
      </c>
      <c r="GT552">
        <v>29.1794</v>
      </c>
      <c r="GU552">
        <v>999.9</v>
      </c>
      <c r="GV552">
        <v>36.2</v>
      </c>
      <c r="GW552">
        <v>37.2</v>
      </c>
      <c r="GX552">
        <v>25.4516</v>
      </c>
      <c r="GY552">
        <v>63.5866</v>
      </c>
      <c r="GZ552">
        <v>21.0296</v>
      </c>
      <c r="HA552">
        <v>2</v>
      </c>
      <c r="HB552">
        <v>0.521804</v>
      </c>
      <c r="HC552">
        <v>3.32083</v>
      </c>
      <c r="HD552">
        <v>20.3558</v>
      </c>
      <c r="HE552">
        <v>5.21474</v>
      </c>
      <c r="HF552">
        <v>12.0108</v>
      </c>
      <c r="HG552">
        <v>4.9874</v>
      </c>
      <c r="HH552">
        <v>3.2877</v>
      </c>
      <c r="HI552">
        <v>9999</v>
      </c>
      <c r="HJ552">
        <v>9999</v>
      </c>
      <c r="HK552">
        <v>9999</v>
      </c>
      <c r="HL552">
        <v>223.1</v>
      </c>
      <c r="HM552">
        <v>1.86752</v>
      </c>
      <c r="HN552">
        <v>1.8666</v>
      </c>
      <c r="HO552">
        <v>1.86587</v>
      </c>
      <c r="HP552">
        <v>1.86584</v>
      </c>
      <c r="HQ552">
        <v>1.86772</v>
      </c>
      <c r="HR552">
        <v>1.87012</v>
      </c>
      <c r="HS552">
        <v>1.86876</v>
      </c>
      <c r="HT552">
        <v>1.87023</v>
      </c>
      <c r="HU552">
        <v>0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-5.711</v>
      </c>
      <c r="II552">
        <v>-0.1484</v>
      </c>
      <c r="IJ552">
        <v>-2.516739542632623</v>
      </c>
      <c r="IK552">
        <v>-0.003475500162460642</v>
      </c>
      <c r="IL552">
        <v>1.125610701116577E-07</v>
      </c>
      <c r="IM552">
        <v>8.211969671259291E-12</v>
      </c>
      <c r="IN552">
        <v>-0.1937301274936507</v>
      </c>
      <c r="IO552">
        <v>-0.01384364534232655</v>
      </c>
      <c r="IP552">
        <v>0.00103161831321913</v>
      </c>
      <c r="IQ552">
        <v>-1.444183994753534E-05</v>
      </c>
      <c r="IR552">
        <v>3</v>
      </c>
      <c r="IS552">
        <v>2339</v>
      </c>
      <c r="IT552">
        <v>1</v>
      </c>
      <c r="IU552">
        <v>31</v>
      </c>
      <c r="IV552">
        <v>8595.5</v>
      </c>
      <c r="IW552">
        <v>8595.5</v>
      </c>
      <c r="IX552">
        <v>2.61597</v>
      </c>
      <c r="IY552">
        <v>2.22168</v>
      </c>
      <c r="IZ552">
        <v>1.94702</v>
      </c>
      <c r="JA552">
        <v>2.63184</v>
      </c>
      <c r="JB552">
        <v>2.19482</v>
      </c>
      <c r="JC552">
        <v>2.40723</v>
      </c>
      <c r="JD552">
        <v>40.8865</v>
      </c>
      <c r="JE552">
        <v>14.0707</v>
      </c>
      <c r="JF552">
        <v>18</v>
      </c>
      <c r="JG552">
        <v>535.083</v>
      </c>
      <c r="JH552">
        <v>773.987</v>
      </c>
      <c r="JI552">
        <v>24.9995</v>
      </c>
      <c r="JJ552">
        <v>33.8145</v>
      </c>
      <c r="JK552">
        <v>30.0001</v>
      </c>
      <c r="JL552">
        <v>33.7589</v>
      </c>
      <c r="JM552">
        <v>33.6627</v>
      </c>
      <c r="JN552">
        <v>52.3575</v>
      </c>
      <c r="JO552">
        <v>28.2672</v>
      </c>
      <c r="JP552">
        <v>0</v>
      </c>
      <c r="JQ552">
        <v>25</v>
      </c>
      <c r="JR552">
        <v>1021.78</v>
      </c>
      <c r="JS552">
        <v>18.0596</v>
      </c>
      <c r="JT552">
        <v>99.71420000000001</v>
      </c>
      <c r="JU552">
        <v>99.6962</v>
      </c>
    </row>
    <row r="553" spans="1:281">
      <c r="A553">
        <v>537</v>
      </c>
      <c r="B553">
        <v>1662658674.1</v>
      </c>
      <c r="C553">
        <v>7648.5</v>
      </c>
      <c r="D553" t="s">
        <v>1501</v>
      </c>
      <c r="E553" t="s">
        <v>1502</v>
      </c>
      <c r="F553">
        <v>5</v>
      </c>
      <c r="G553" t="s">
        <v>1380</v>
      </c>
      <c r="H553" t="s">
        <v>416</v>
      </c>
      <c r="I553">
        <v>1662658666.314285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1023.653168407189</v>
      </c>
      <c r="AK553">
        <v>981.7734181818183</v>
      </c>
      <c r="AL553">
        <v>3.411688484221349</v>
      </c>
      <c r="AM553">
        <v>64.66151262712441</v>
      </c>
      <c r="AN553">
        <f>(AP553 - AO553 + DI553*1E3/(8.314*(DK553+273.15)) * AR553/DH553 * AQ553) * DH553/(100*CV553) * 1000/(1000 - AP553)</f>
        <v>0</v>
      </c>
      <c r="AO553">
        <v>18.0012085557981</v>
      </c>
      <c r="AP553">
        <v>22.29017832817338</v>
      </c>
      <c r="AQ553">
        <v>-0.0002652221984288257</v>
      </c>
      <c r="AR553">
        <v>93.92265074001138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1662658666.314285</v>
      </c>
      <c r="DB553">
        <v>935.6739642857144</v>
      </c>
      <c r="DC553">
        <v>989.8016071428572</v>
      </c>
      <c r="DD553">
        <v>22.26508571428571</v>
      </c>
      <c r="DE553">
        <v>17.969525</v>
      </c>
      <c r="DF553">
        <v>941.3557857142857</v>
      </c>
      <c r="DG553">
        <v>22.41347142857143</v>
      </c>
      <c r="DH553">
        <v>500.0107142857143</v>
      </c>
      <c r="DI553">
        <v>90.65713214285714</v>
      </c>
      <c r="DJ553">
        <v>0.09996411428571426</v>
      </c>
      <c r="DK553">
        <v>29.15772142857142</v>
      </c>
      <c r="DL553">
        <v>29.10544642857143</v>
      </c>
      <c r="DM553">
        <v>999.9000000000002</v>
      </c>
      <c r="DN553">
        <v>0</v>
      </c>
      <c r="DO553">
        <v>0</v>
      </c>
      <c r="DP553">
        <v>9998.969285714285</v>
      </c>
      <c r="DQ553">
        <v>0</v>
      </c>
      <c r="DR553">
        <v>250.1321428571428</v>
      </c>
      <c r="DS553">
        <v>-54.12709285714286</v>
      </c>
      <c r="DT553">
        <v>956.9814285714286</v>
      </c>
      <c r="DU553">
        <v>1007.913428571429</v>
      </c>
      <c r="DV553">
        <v>4.2955675</v>
      </c>
      <c r="DW553">
        <v>989.8016071428572</v>
      </c>
      <c r="DX553">
        <v>17.969525</v>
      </c>
      <c r="DY553">
        <v>2.018488928571429</v>
      </c>
      <c r="DZ553">
        <v>1.629066071428572</v>
      </c>
      <c r="EA553">
        <v>17.590125</v>
      </c>
      <c r="EB553">
        <v>14.23645357142857</v>
      </c>
      <c r="EC553">
        <v>1500.005</v>
      </c>
      <c r="ED553">
        <v>0.9729963214285716</v>
      </c>
      <c r="EE553">
        <v>0.02700343571428571</v>
      </c>
      <c r="EF553">
        <v>0</v>
      </c>
      <c r="EG553">
        <v>2.326332142857143</v>
      </c>
      <c r="EH553">
        <v>0</v>
      </c>
      <c r="EI553">
        <v>13309.26428571429</v>
      </c>
      <c r="EJ553">
        <v>12533.41071428571</v>
      </c>
      <c r="EK553">
        <v>41.5</v>
      </c>
      <c r="EL553">
        <v>43.21849999999998</v>
      </c>
      <c r="EM553">
        <v>42</v>
      </c>
      <c r="EN553">
        <v>42.375</v>
      </c>
      <c r="EO553">
        <v>40.81199999999999</v>
      </c>
      <c r="EP553">
        <v>1459.503214285714</v>
      </c>
      <c r="EQ553">
        <v>40.50178571428571</v>
      </c>
      <c r="ER553">
        <v>0</v>
      </c>
      <c r="ES553">
        <v>1662658674.5</v>
      </c>
      <c r="ET553">
        <v>0</v>
      </c>
      <c r="EU553">
        <v>2.362523076923077</v>
      </c>
      <c r="EV553">
        <v>0.789818785189728</v>
      </c>
      <c r="EW553">
        <v>200.6393159729889</v>
      </c>
      <c r="EX553">
        <v>13310.61153846154</v>
      </c>
      <c r="EY553">
        <v>15</v>
      </c>
      <c r="EZ553">
        <v>0</v>
      </c>
      <c r="FA553" t="s">
        <v>419</v>
      </c>
      <c r="FB553">
        <v>1662142938.1</v>
      </c>
      <c r="FC553">
        <v>1662142938.1</v>
      </c>
      <c r="FD553">
        <v>0</v>
      </c>
      <c r="FE553">
        <v>0.077</v>
      </c>
      <c r="FF553">
        <v>-0.133</v>
      </c>
      <c r="FG553">
        <v>-3.393</v>
      </c>
      <c r="FH553">
        <v>-0.24</v>
      </c>
      <c r="FI553">
        <v>419</v>
      </c>
      <c r="FJ553">
        <v>24</v>
      </c>
      <c r="FK553">
        <v>0.26</v>
      </c>
      <c r="FL553">
        <v>0.23</v>
      </c>
      <c r="FM553">
        <v>-54.0482731707317</v>
      </c>
      <c r="FN553">
        <v>-1.880751219512296</v>
      </c>
      <c r="FO553">
        <v>0.1998337699730797</v>
      </c>
      <c r="FP553">
        <v>0</v>
      </c>
      <c r="FQ553">
        <v>2.333288235294118</v>
      </c>
      <c r="FR553">
        <v>0.3714560622150932</v>
      </c>
      <c r="FS553">
        <v>0.1771964791256668</v>
      </c>
      <c r="FT553">
        <v>1</v>
      </c>
      <c r="FU553">
        <v>4.322053902439025</v>
      </c>
      <c r="FV553">
        <v>-0.6142770731707273</v>
      </c>
      <c r="FW553">
        <v>0.06200014342540645</v>
      </c>
      <c r="FX553">
        <v>0</v>
      </c>
      <c r="FY553">
        <v>1</v>
      </c>
      <c r="FZ553">
        <v>3</v>
      </c>
      <c r="GA553" t="s">
        <v>426</v>
      </c>
      <c r="GB553">
        <v>2.97413</v>
      </c>
      <c r="GC553">
        <v>2.71575</v>
      </c>
      <c r="GD553">
        <v>0.166748</v>
      </c>
      <c r="GE553">
        <v>0.170438</v>
      </c>
      <c r="GF553">
        <v>0.100811</v>
      </c>
      <c r="GG553">
        <v>0.08508979999999999</v>
      </c>
      <c r="GH553">
        <v>26088.9</v>
      </c>
      <c r="GI553">
        <v>26103.9</v>
      </c>
      <c r="GJ553">
        <v>29148.9</v>
      </c>
      <c r="GK553">
        <v>29137.4</v>
      </c>
      <c r="GL553">
        <v>34758.5</v>
      </c>
      <c r="GM553">
        <v>35427.8</v>
      </c>
      <c r="GN553">
        <v>41081.6</v>
      </c>
      <c r="GO553">
        <v>41504.8</v>
      </c>
      <c r="GP553">
        <v>1.8897</v>
      </c>
      <c r="GQ553">
        <v>2.23838</v>
      </c>
      <c r="GR553">
        <v>-0.00398606</v>
      </c>
      <c r="GS553">
        <v>0</v>
      </c>
      <c r="GT553">
        <v>29.1794</v>
      </c>
      <c r="GU553">
        <v>999.9</v>
      </c>
      <c r="GV553">
        <v>36.1</v>
      </c>
      <c r="GW553">
        <v>37.2</v>
      </c>
      <c r="GX553">
        <v>25.383</v>
      </c>
      <c r="GY553">
        <v>63.5666</v>
      </c>
      <c r="GZ553">
        <v>21.0056</v>
      </c>
      <c r="HA553">
        <v>2</v>
      </c>
      <c r="HB553">
        <v>0.521682</v>
      </c>
      <c r="HC553">
        <v>3.31999</v>
      </c>
      <c r="HD553">
        <v>20.3559</v>
      </c>
      <c r="HE553">
        <v>5.21459</v>
      </c>
      <c r="HF553">
        <v>12.011</v>
      </c>
      <c r="HG553">
        <v>4.9874</v>
      </c>
      <c r="HH553">
        <v>3.28765</v>
      </c>
      <c r="HI553">
        <v>9999</v>
      </c>
      <c r="HJ553">
        <v>9999</v>
      </c>
      <c r="HK553">
        <v>9999</v>
      </c>
      <c r="HL553">
        <v>223.1</v>
      </c>
      <c r="HM553">
        <v>1.86752</v>
      </c>
      <c r="HN553">
        <v>1.86661</v>
      </c>
      <c r="HO553">
        <v>1.86589</v>
      </c>
      <c r="HP553">
        <v>1.86584</v>
      </c>
      <c r="HQ553">
        <v>1.86771</v>
      </c>
      <c r="HR553">
        <v>1.87012</v>
      </c>
      <c r="HS553">
        <v>1.86876</v>
      </c>
      <c r="HT553">
        <v>1.87022</v>
      </c>
      <c r="HU553">
        <v>0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-5.766</v>
      </c>
      <c r="II553">
        <v>-0.1482</v>
      </c>
      <c r="IJ553">
        <v>-2.516739542632623</v>
      </c>
      <c r="IK553">
        <v>-0.003475500162460642</v>
      </c>
      <c r="IL553">
        <v>1.125610701116577E-07</v>
      </c>
      <c r="IM553">
        <v>8.211969671259291E-12</v>
      </c>
      <c r="IN553">
        <v>-0.1937301274936507</v>
      </c>
      <c r="IO553">
        <v>-0.01384364534232655</v>
      </c>
      <c r="IP553">
        <v>0.00103161831321913</v>
      </c>
      <c r="IQ553">
        <v>-1.444183994753534E-05</v>
      </c>
      <c r="IR553">
        <v>3</v>
      </c>
      <c r="IS553">
        <v>2339</v>
      </c>
      <c r="IT553">
        <v>1</v>
      </c>
      <c r="IU553">
        <v>31</v>
      </c>
      <c r="IV553">
        <v>8595.6</v>
      </c>
      <c r="IW553">
        <v>8595.6</v>
      </c>
      <c r="IX553">
        <v>2.64893</v>
      </c>
      <c r="IY553">
        <v>2.22168</v>
      </c>
      <c r="IZ553">
        <v>1.94702</v>
      </c>
      <c r="JA553">
        <v>2.62939</v>
      </c>
      <c r="JB553">
        <v>2.19482</v>
      </c>
      <c r="JC553">
        <v>2.39502</v>
      </c>
      <c r="JD553">
        <v>40.9122</v>
      </c>
      <c r="JE553">
        <v>14.0883</v>
      </c>
      <c r="JF553">
        <v>18</v>
      </c>
      <c r="JG553">
        <v>535.24</v>
      </c>
      <c r="JH553">
        <v>774.183</v>
      </c>
      <c r="JI553">
        <v>24.9997</v>
      </c>
      <c r="JJ553">
        <v>33.8143</v>
      </c>
      <c r="JK553">
        <v>30.0001</v>
      </c>
      <c r="JL553">
        <v>33.7589</v>
      </c>
      <c r="JM553">
        <v>33.6627</v>
      </c>
      <c r="JN553">
        <v>53.0066</v>
      </c>
      <c r="JO553">
        <v>28.2672</v>
      </c>
      <c r="JP553">
        <v>0</v>
      </c>
      <c r="JQ553">
        <v>25</v>
      </c>
      <c r="JR553">
        <v>1041.81</v>
      </c>
      <c r="JS553">
        <v>18.0694</v>
      </c>
      <c r="JT553">
        <v>99.7124</v>
      </c>
      <c r="JU553">
        <v>99.6969</v>
      </c>
    </row>
    <row r="554" spans="1:281">
      <c r="A554">
        <v>538</v>
      </c>
      <c r="B554">
        <v>1662658679.1</v>
      </c>
      <c r="C554">
        <v>7653.5</v>
      </c>
      <c r="D554" t="s">
        <v>1503</v>
      </c>
      <c r="E554" t="s">
        <v>1504</v>
      </c>
      <c r="F554">
        <v>5</v>
      </c>
      <c r="G554" t="s">
        <v>1380</v>
      </c>
      <c r="H554" t="s">
        <v>416</v>
      </c>
      <c r="I554">
        <v>1662658671.6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1040.737818525342</v>
      </c>
      <c r="AK554">
        <v>998.8515454545458</v>
      </c>
      <c r="AL554">
        <v>3.401043677208817</v>
      </c>
      <c r="AM554">
        <v>64.66151262712441</v>
      </c>
      <c r="AN554">
        <f>(AP554 - AO554 + DI554*1E3/(8.314*(DK554+273.15)) * AR554/DH554 * AQ554) * DH554/(100*CV554) * 1000/(1000 - AP554)</f>
        <v>0</v>
      </c>
      <c r="AO554">
        <v>18.04990630320949</v>
      </c>
      <c r="AP554">
        <v>22.29388049535605</v>
      </c>
      <c r="AQ554">
        <v>0.006184820759564467</v>
      </c>
      <c r="AR554">
        <v>93.92265074001138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1662658671.6</v>
      </c>
      <c r="DB554">
        <v>953.2606296296296</v>
      </c>
      <c r="DC554">
        <v>1007.54462962963</v>
      </c>
      <c r="DD554">
        <v>22.27654814814814</v>
      </c>
      <c r="DE554">
        <v>18.01803333333334</v>
      </c>
      <c r="DF554">
        <v>958.9995555555557</v>
      </c>
      <c r="DG554">
        <v>22.42480740740741</v>
      </c>
      <c r="DH554">
        <v>500.0013333333333</v>
      </c>
      <c r="DI554">
        <v>90.65652962962965</v>
      </c>
      <c r="DJ554">
        <v>0.0999582</v>
      </c>
      <c r="DK554">
        <v>29.1594</v>
      </c>
      <c r="DL554">
        <v>29.11038888888889</v>
      </c>
      <c r="DM554">
        <v>999.9000000000001</v>
      </c>
      <c r="DN554">
        <v>0</v>
      </c>
      <c r="DO554">
        <v>0</v>
      </c>
      <c r="DP554">
        <v>10002.54407407407</v>
      </c>
      <c r="DQ554">
        <v>0</v>
      </c>
      <c r="DR554">
        <v>255.7177037037037</v>
      </c>
      <c r="DS554">
        <v>-54.28345185185185</v>
      </c>
      <c r="DT554">
        <v>974.9799629629629</v>
      </c>
      <c r="DU554">
        <v>1026.031481481481</v>
      </c>
      <c r="DV554">
        <v>4.258518518518518</v>
      </c>
      <c r="DW554">
        <v>1007.54462962963</v>
      </c>
      <c r="DX554">
        <v>18.01803333333334</v>
      </c>
      <c r="DY554">
        <v>2.019513703703704</v>
      </c>
      <c r="DZ554">
        <v>1.633453333333333</v>
      </c>
      <c r="EA554">
        <v>17.59817777777778</v>
      </c>
      <c r="EB554">
        <v>14.27801481481481</v>
      </c>
      <c r="EC554">
        <v>1500.01</v>
      </c>
      <c r="ED554">
        <v>0.9729955555555556</v>
      </c>
      <c r="EE554">
        <v>0.02700420740740741</v>
      </c>
      <c r="EF554">
        <v>0</v>
      </c>
      <c r="EG554">
        <v>2.356555555555556</v>
      </c>
      <c r="EH554">
        <v>0</v>
      </c>
      <c r="EI554">
        <v>13322.92962962963</v>
      </c>
      <c r="EJ554">
        <v>12533.44444444445</v>
      </c>
      <c r="EK554">
        <v>41.5</v>
      </c>
      <c r="EL554">
        <v>43.19866666666665</v>
      </c>
      <c r="EM554">
        <v>42</v>
      </c>
      <c r="EN554">
        <v>42.375</v>
      </c>
      <c r="EO554">
        <v>40.81199999999999</v>
      </c>
      <c r="EP554">
        <v>1459.506666666666</v>
      </c>
      <c r="EQ554">
        <v>40.50333333333333</v>
      </c>
      <c r="ER554">
        <v>0</v>
      </c>
      <c r="ES554">
        <v>1662658679.3</v>
      </c>
      <c r="ET554">
        <v>0</v>
      </c>
      <c r="EU554">
        <v>2.353773076923077</v>
      </c>
      <c r="EV554">
        <v>-0.4758461693863813</v>
      </c>
      <c r="EW554">
        <v>162.2529916280266</v>
      </c>
      <c r="EX554">
        <v>13322.55769230769</v>
      </c>
      <c r="EY554">
        <v>15</v>
      </c>
      <c r="EZ554">
        <v>0</v>
      </c>
      <c r="FA554" t="s">
        <v>419</v>
      </c>
      <c r="FB554">
        <v>1662142938.1</v>
      </c>
      <c r="FC554">
        <v>1662142938.1</v>
      </c>
      <c r="FD554">
        <v>0</v>
      </c>
      <c r="FE554">
        <v>0.077</v>
      </c>
      <c r="FF554">
        <v>-0.133</v>
      </c>
      <c r="FG554">
        <v>-3.393</v>
      </c>
      <c r="FH554">
        <v>-0.24</v>
      </c>
      <c r="FI554">
        <v>419</v>
      </c>
      <c r="FJ554">
        <v>24</v>
      </c>
      <c r="FK554">
        <v>0.26</v>
      </c>
      <c r="FL554">
        <v>0.23</v>
      </c>
      <c r="FM554">
        <v>-54.16505365853659</v>
      </c>
      <c r="FN554">
        <v>-1.982427177700426</v>
      </c>
      <c r="FO554">
        <v>0.209514070890833</v>
      </c>
      <c r="FP554">
        <v>0</v>
      </c>
      <c r="FQ554">
        <v>2.366282352941176</v>
      </c>
      <c r="FR554">
        <v>0.4491061766098138</v>
      </c>
      <c r="FS554">
        <v>0.206865408745977</v>
      </c>
      <c r="FT554">
        <v>1</v>
      </c>
      <c r="FU554">
        <v>4.290780243902439</v>
      </c>
      <c r="FV554">
        <v>-0.5197866898954704</v>
      </c>
      <c r="FW554">
        <v>0.05474582039900422</v>
      </c>
      <c r="FX554">
        <v>0</v>
      </c>
      <c r="FY554">
        <v>1</v>
      </c>
      <c r="FZ554">
        <v>3</v>
      </c>
      <c r="GA554" t="s">
        <v>426</v>
      </c>
      <c r="GB554">
        <v>2.97396</v>
      </c>
      <c r="GC554">
        <v>2.71557</v>
      </c>
      <c r="GD554">
        <v>0.168613</v>
      </c>
      <c r="GE554">
        <v>0.172252</v>
      </c>
      <c r="GF554">
        <v>0.100831</v>
      </c>
      <c r="GG554">
        <v>0.0850979</v>
      </c>
      <c r="GH554">
        <v>26031.1</v>
      </c>
      <c r="GI554">
        <v>26046.5</v>
      </c>
      <c r="GJ554">
        <v>29149.7</v>
      </c>
      <c r="GK554">
        <v>29137.2</v>
      </c>
      <c r="GL554">
        <v>34758.8</v>
      </c>
      <c r="GM554">
        <v>35427.3</v>
      </c>
      <c r="GN554">
        <v>41082.8</v>
      </c>
      <c r="GO554">
        <v>41504.5</v>
      </c>
      <c r="GP554">
        <v>1.8893</v>
      </c>
      <c r="GQ554">
        <v>2.23848</v>
      </c>
      <c r="GR554">
        <v>-0.00384822</v>
      </c>
      <c r="GS554">
        <v>0</v>
      </c>
      <c r="GT554">
        <v>29.1819</v>
      </c>
      <c r="GU554">
        <v>999.9</v>
      </c>
      <c r="GV554">
        <v>36.1</v>
      </c>
      <c r="GW554">
        <v>37.2</v>
      </c>
      <c r="GX554">
        <v>25.3809</v>
      </c>
      <c r="GY554">
        <v>63.4866</v>
      </c>
      <c r="GZ554">
        <v>21.0897</v>
      </c>
      <c r="HA554">
        <v>2</v>
      </c>
      <c r="HB554">
        <v>0.521707</v>
      </c>
      <c r="HC554">
        <v>3.32227</v>
      </c>
      <c r="HD554">
        <v>20.3558</v>
      </c>
      <c r="HE554">
        <v>5.21474</v>
      </c>
      <c r="HF554">
        <v>12.0111</v>
      </c>
      <c r="HG554">
        <v>4.9874</v>
      </c>
      <c r="HH554">
        <v>3.28778</v>
      </c>
      <c r="HI554">
        <v>9999</v>
      </c>
      <c r="HJ554">
        <v>9999</v>
      </c>
      <c r="HK554">
        <v>9999</v>
      </c>
      <c r="HL554">
        <v>223.1</v>
      </c>
      <c r="HM554">
        <v>1.86752</v>
      </c>
      <c r="HN554">
        <v>1.86661</v>
      </c>
      <c r="HO554">
        <v>1.86592</v>
      </c>
      <c r="HP554">
        <v>1.86584</v>
      </c>
      <c r="HQ554">
        <v>1.86774</v>
      </c>
      <c r="HR554">
        <v>1.87012</v>
      </c>
      <c r="HS554">
        <v>1.86875</v>
      </c>
      <c r="HT554">
        <v>1.87025</v>
      </c>
      <c r="HU554">
        <v>0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-5.82</v>
      </c>
      <c r="II554">
        <v>-0.1481</v>
      </c>
      <c r="IJ554">
        <v>-2.516739542632623</v>
      </c>
      <c r="IK554">
        <v>-0.003475500162460642</v>
      </c>
      <c r="IL554">
        <v>1.125610701116577E-07</v>
      </c>
      <c r="IM554">
        <v>8.211969671259291E-12</v>
      </c>
      <c r="IN554">
        <v>-0.1937301274936507</v>
      </c>
      <c r="IO554">
        <v>-0.01384364534232655</v>
      </c>
      <c r="IP554">
        <v>0.00103161831321913</v>
      </c>
      <c r="IQ554">
        <v>-1.444183994753534E-05</v>
      </c>
      <c r="IR554">
        <v>3</v>
      </c>
      <c r="IS554">
        <v>2339</v>
      </c>
      <c r="IT554">
        <v>1</v>
      </c>
      <c r="IU554">
        <v>31</v>
      </c>
      <c r="IV554">
        <v>8595.700000000001</v>
      </c>
      <c r="IW554">
        <v>8595.700000000001</v>
      </c>
      <c r="IX554">
        <v>2.68433</v>
      </c>
      <c r="IY554">
        <v>2.22046</v>
      </c>
      <c r="IZ554">
        <v>1.94702</v>
      </c>
      <c r="JA554">
        <v>2.62939</v>
      </c>
      <c r="JB554">
        <v>2.19482</v>
      </c>
      <c r="JC554">
        <v>2.38892</v>
      </c>
      <c r="JD554">
        <v>40.9122</v>
      </c>
      <c r="JE554">
        <v>14.0707</v>
      </c>
      <c r="JF554">
        <v>18</v>
      </c>
      <c r="JG554">
        <v>534.961</v>
      </c>
      <c r="JH554">
        <v>774.2809999999999</v>
      </c>
      <c r="JI554">
        <v>25.0002</v>
      </c>
      <c r="JJ554">
        <v>33.8143</v>
      </c>
      <c r="JK554">
        <v>30.0001</v>
      </c>
      <c r="JL554">
        <v>33.7589</v>
      </c>
      <c r="JM554">
        <v>33.6627</v>
      </c>
      <c r="JN554">
        <v>53.7264</v>
      </c>
      <c r="JO554">
        <v>28.2672</v>
      </c>
      <c r="JP554">
        <v>0</v>
      </c>
      <c r="JQ554">
        <v>25</v>
      </c>
      <c r="JR554">
        <v>1055.18</v>
      </c>
      <c r="JS554">
        <v>18.088</v>
      </c>
      <c r="JT554">
        <v>99.7153</v>
      </c>
      <c r="JU554">
        <v>99.6962</v>
      </c>
    </row>
    <row r="555" spans="1:281">
      <c r="A555">
        <v>539</v>
      </c>
      <c r="B555">
        <v>1662658684.1</v>
      </c>
      <c r="C555">
        <v>7658.5</v>
      </c>
      <c r="D555" t="s">
        <v>1505</v>
      </c>
      <c r="E555" t="s">
        <v>1506</v>
      </c>
      <c r="F555">
        <v>5</v>
      </c>
      <c r="G555" t="s">
        <v>1380</v>
      </c>
      <c r="H555" t="s">
        <v>416</v>
      </c>
      <c r="I555">
        <v>1662658676.314285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1057.727288590691</v>
      </c>
      <c r="AK555">
        <v>1015.881999999999</v>
      </c>
      <c r="AL555">
        <v>3.401561313847226</v>
      </c>
      <c r="AM555">
        <v>64.66151262712441</v>
      </c>
      <c r="AN555">
        <f>(AP555 - AO555 + DI555*1E3/(8.314*(DK555+273.15)) * AR555/DH555 * AQ555) * DH555/(100*CV555) * 1000/(1000 - AP555)</f>
        <v>0</v>
      </c>
      <c r="AO555">
        <v>18.05288994528507</v>
      </c>
      <c r="AP555">
        <v>22.29084582043344</v>
      </c>
      <c r="AQ555">
        <v>0.0005591449213602673</v>
      </c>
      <c r="AR555">
        <v>93.92265074001138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1662658676.314285</v>
      </c>
      <c r="DB555">
        <v>968.9648214285714</v>
      </c>
      <c r="DC555">
        <v>1023.381107142857</v>
      </c>
      <c r="DD555">
        <v>22.28651428571428</v>
      </c>
      <c r="DE555">
        <v>18.04811071428571</v>
      </c>
      <c r="DF555">
        <v>974.7546785714286</v>
      </c>
      <c r="DG555">
        <v>22.43467142857142</v>
      </c>
      <c r="DH555">
        <v>499.9844642857143</v>
      </c>
      <c r="DI555">
        <v>90.65674999999999</v>
      </c>
      <c r="DJ555">
        <v>0.09996318928571428</v>
      </c>
      <c r="DK555">
        <v>29.16190357142856</v>
      </c>
      <c r="DL555">
        <v>29.11473571428572</v>
      </c>
      <c r="DM555">
        <v>999.9000000000002</v>
      </c>
      <c r="DN555">
        <v>0</v>
      </c>
      <c r="DO555">
        <v>0</v>
      </c>
      <c r="DP555">
        <v>10004.86464285714</v>
      </c>
      <c r="DQ555">
        <v>0</v>
      </c>
      <c r="DR555">
        <v>259.7556428571428</v>
      </c>
      <c r="DS555">
        <v>-54.41548928571428</v>
      </c>
      <c r="DT555">
        <v>991.0520714285715</v>
      </c>
      <c r="DU555">
        <v>1042.189642857143</v>
      </c>
      <c r="DV555">
        <v>4.2384</v>
      </c>
      <c r="DW555">
        <v>1023.381107142857</v>
      </c>
      <c r="DX555">
        <v>18.04811071428571</v>
      </c>
      <c r="DY555">
        <v>2.020422142857143</v>
      </c>
      <c r="DZ555">
        <v>1.636184285714286</v>
      </c>
      <c r="EA555">
        <v>17.60530357142857</v>
      </c>
      <c r="EB555">
        <v>14.30386785714286</v>
      </c>
      <c r="EC555">
        <v>1499.985</v>
      </c>
      <c r="ED555">
        <v>0.9729966785714287</v>
      </c>
      <c r="EE555">
        <v>0.02700309285714285</v>
      </c>
      <c r="EF555">
        <v>0</v>
      </c>
      <c r="EG555">
        <v>2.343553571428571</v>
      </c>
      <c r="EH555">
        <v>0</v>
      </c>
      <c r="EI555">
        <v>13331.85714285714</v>
      </c>
      <c r="EJ555">
        <v>12533.23214285714</v>
      </c>
      <c r="EK555">
        <v>41.5</v>
      </c>
      <c r="EL555">
        <v>43.18924999999998</v>
      </c>
      <c r="EM555">
        <v>42</v>
      </c>
      <c r="EN555">
        <v>42.36375</v>
      </c>
      <c r="EO555">
        <v>40.81199999999999</v>
      </c>
      <c r="EP555">
        <v>1459.483928571428</v>
      </c>
      <c r="EQ555">
        <v>40.50107142857143</v>
      </c>
      <c r="ER555">
        <v>0</v>
      </c>
      <c r="ES555">
        <v>1662658684.1</v>
      </c>
      <c r="ET555">
        <v>0</v>
      </c>
      <c r="EU555">
        <v>2.325453846153846</v>
      </c>
      <c r="EV555">
        <v>-0.4328478754494225</v>
      </c>
      <c r="EW555">
        <v>54.65982914572974</v>
      </c>
      <c r="EX555">
        <v>13331.80769230769</v>
      </c>
      <c r="EY555">
        <v>15</v>
      </c>
      <c r="EZ555">
        <v>0</v>
      </c>
      <c r="FA555" t="s">
        <v>419</v>
      </c>
      <c r="FB555">
        <v>1662142938.1</v>
      </c>
      <c r="FC555">
        <v>1662142938.1</v>
      </c>
      <c r="FD555">
        <v>0</v>
      </c>
      <c r="FE555">
        <v>0.077</v>
      </c>
      <c r="FF555">
        <v>-0.133</v>
      </c>
      <c r="FG555">
        <v>-3.393</v>
      </c>
      <c r="FH555">
        <v>-0.24</v>
      </c>
      <c r="FI555">
        <v>419</v>
      </c>
      <c r="FJ555">
        <v>24</v>
      </c>
      <c r="FK555">
        <v>0.26</v>
      </c>
      <c r="FL555">
        <v>0.23</v>
      </c>
      <c r="FM555">
        <v>-54.31915609756098</v>
      </c>
      <c r="FN555">
        <v>-1.694533797909384</v>
      </c>
      <c r="FO555">
        <v>0.1940121155995294</v>
      </c>
      <c r="FP555">
        <v>0</v>
      </c>
      <c r="FQ555">
        <v>2.337444117647059</v>
      </c>
      <c r="FR555">
        <v>-0.2479709808185598</v>
      </c>
      <c r="FS555">
        <v>0.2631224286627766</v>
      </c>
      <c r="FT555">
        <v>1</v>
      </c>
      <c r="FU555">
        <v>4.256611951219512</v>
      </c>
      <c r="FV555">
        <v>-0.2389243902438997</v>
      </c>
      <c r="FW555">
        <v>0.03317479723830274</v>
      </c>
      <c r="FX555">
        <v>0</v>
      </c>
      <c r="FY555">
        <v>1</v>
      </c>
      <c r="FZ555">
        <v>3</v>
      </c>
      <c r="GA555" t="s">
        <v>426</v>
      </c>
      <c r="GB555">
        <v>2.97424</v>
      </c>
      <c r="GC555">
        <v>2.7158</v>
      </c>
      <c r="GD555">
        <v>0.170459</v>
      </c>
      <c r="GE555">
        <v>0.174031</v>
      </c>
      <c r="GF555">
        <v>0.100818</v>
      </c>
      <c r="GG555">
        <v>0.0850998</v>
      </c>
      <c r="GH555">
        <v>25973.1</v>
      </c>
      <c r="GI555">
        <v>25990</v>
      </c>
      <c r="GJ555">
        <v>29149.7</v>
      </c>
      <c r="GK555">
        <v>29136.9</v>
      </c>
      <c r="GL555">
        <v>34759.5</v>
      </c>
      <c r="GM555">
        <v>35426.8</v>
      </c>
      <c r="GN555">
        <v>41082.9</v>
      </c>
      <c r="GO555">
        <v>41503.9</v>
      </c>
      <c r="GP555">
        <v>1.88945</v>
      </c>
      <c r="GQ555">
        <v>2.2382</v>
      </c>
      <c r="GR555">
        <v>-0.00391155</v>
      </c>
      <c r="GS555">
        <v>0</v>
      </c>
      <c r="GT555">
        <v>29.1842</v>
      </c>
      <c r="GU555">
        <v>999.9</v>
      </c>
      <c r="GV555">
        <v>36.1</v>
      </c>
      <c r="GW555">
        <v>37.2</v>
      </c>
      <c r="GX555">
        <v>25.3824</v>
      </c>
      <c r="GY555">
        <v>63.5566</v>
      </c>
      <c r="GZ555">
        <v>21.0016</v>
      </c>
      <c r="HA555">
        <v>2</v>
      </c>
      <c r="HB555">
        <v>0.521715</v>
      </c>
      <c r="HC555">
        <v>3.32711</v>
      </c>
      <c r="HD555">
        <v>20.3558</v>
      </c>
      <c r="HE555">
        <v>5.21489</v>
      </c>
      <c r="HF555">
        <v>12.0108</v>
      </c>
      <c r="HG555">
        <v>4.9874</v>
      </c>
      <c r="HH555">
        <v>3.28778</v>
      </c>
      <c r="HI555">
        <v>9999</v>
      </c>
      <c r="HJ555">
        <v>9999</v>
      </c>
      <c r="HK555">
        <v>9999</v>
      </c>
      <c r="HL555">
        <v>223.1</v>
      </c>
      <c r="HM555">
        <v>1.86752</v>
      </c>
      <c r="HN555">
        <v>1.86661</v>
      </c>
      <c r="HO555">
        <v>1.86592</v>
      </c>
      <c r="HP555">
        <v>1.86584</v>
      </c>
      <c r="HQ555">
        <v>1.86772</v>
      </c>
      <c r="HR555">
        <v>1.87012</v>
      </c>
      <c r="HS555">
        <v>1.86875</v>
      </c>
      <c r="HT555">
        <v>1.87026</v>
      </c>
      <c r="HU555">
        <v>0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-5.871</v>
      </c>
      <c r="II555">
        <v>-0.1481</v>
      </c>
      <c r="IJ555">
        <v>-2.516739542632623</v>
      </c>
      <c r="IK555">
        <v>-0.003475500162460642</v>
      </c>
      <c r="IL555">
        <v>1.125610701116577E-07</v>
      </c>
      <c r="IM555">
        <v>8.211969671259291E-12</v>
      </c>
      <c r="IN555">
        <v>-0.1937301274936507</v>
      </c>
      <c r="IO555">
        <v>-0.01384364534232655</v>
      </c>
      <c r="IP555">
        <v>0.00103161831321913</v>
      </c>
      <c r="IQ555">
        <v>-1.444183994753534E-05</v>
      </c>
      <c r="IR555">
        <v>3</v>
      </c>
      <c r="IS555">
        <v>2339</v>
      </c>
      <c r="IT555">
        <v>1</v>
      </c>
      <c r="IU555">
        <v>31</v>
      </c>
      <c r="IV555">
        <v>8595.799999999999</v>
      </c>
      <c r="IW555">
        <v>8595.799999999999</v>
      </c>
      <c r="IX555">
        <v>2.71729</v>
      </c>
      <c r="IY555">
        <v>2.2229</v>
      </c>
      <c r="IZ555">
        <v>1.94702</v>
      </c>
      <c r="JA555">
        <v>2.63306</v>
      </c>
      <c r="JB555">
        <v>2.19482</v>
      </c>
      <c r="JC555">
        <v>2.38159</v>
      </c>
      <c r="JD555">
        <v>40.9122</v>
      </c>
      <c r="JE555">
        <v>14.0707</v>
      </c>
      <c r="JF555">
        <v>18</v>
      </c>
      <c r="JG555">
        <v>535.0650000000001</v>
      </c>
      <c r="JH555">
        <v>774.0119999999999</v>
      </c>
      <c r="JI555">
        <v>25.0007</v>
      </c>
      <c r="JJ555">
        <v>33.8143</v>
      </c>
      <c r="JK555">
        <v>30.0001</v>
      </c>
      <c r="JL555">
        <v>33.7589</v>
      </c>
      <c r="JM555">
        <v>33.6627</v>
      </c>
      <c r="JN555">
        <v>54.3722</v>
      </c>
      <c r="JO555">
        <v>28.2672</v>
      </c>
      <c r="JP555">
        <v>0</v>
      </c>
      <c r="JQ555">
        <v>25</v>
      </c>
      <c r="JR555">
        <v>1075.21</v>
      </c>
      <c r="JS555">
        <v>18.1175</v>
      </c>
      <c r="JT555">
        <v>99.71550000000001</v>
      </c>
      <c r="JU555">
        <v>99.6949</v>
      </c>
    </row>
    <row r="556" spans="1:281">
      <c r="A556">
        <v>540</v>
      </c>
      <c r="B556">
        <v>1662658689.1</v>
      </c>
      <c r="C556">
        <v>7663.5</v>
      </c>
      <c r="D556" t="s">
        <v>1507</v>
      </c>
      <c r="E556" t="s">
        <v>1508</v>
      </c>
      <c r="F556">
        <v>5</v>
      </c>
      <c r="G556" t="s">
        <v>1380</v>
      </c>
      <c r="H556" t="s">
        <v>416</v>
      </c>
      <c r="I556">
        <v>1662658681.6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1074.90205132815</v>
      </c>
      <c r="AK556">
        <v>1032.82606060606</v>
      </c>
      <c r="AL556">
        <v>3.392066904774235</v>
      </c>
      <c r="AM556">
        <v>64.66151262712441</v>
      </c>
      <c r="AN556">
        <f>(AP556 - AO556 + DI556*1E3/(8.314*(DK556+273.15)) * AR556/DH556 * AQ556) * DH556/(100*CV556) * 1000/(1000 - AP556)</f>
        <v>0</v>
      </c>
      <c r="AO556">
        <v>18.05303558958745</v>
      </c>
      <c r="AP556">
        <v>22.27900371517029</v>
      </c>
      <c r="AQ556">
        <v>-0.0002300721639229889</v>
      </c>
      <c r="AR556">
        <v>93.92265074001138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1662658681.6</v>
      </c>
      <c r="DB556">
        <v>986.5704074074073</v>
      </c>
      <c r="DC556">
        <v>1041.107037037037</v>
      </c>
      <c r="DD556">
        <v>22.28996296296296</v>
      </c>
      <c r="DE556">
        <v>18.05255185185186</v>
      </c>
      <c r="DF556">
        <v>992.4175925925927</v>
      </c>
      <c r="DG556">
        <v>22.43808518518519</v>
      </c>
      <c r="DH556">
        <v>500.0080740740741</v>
      </c>
      <c r="DI556">
        <v>90.65739629629631</v>
      </c>
      <c r="DJ556">
        <v>0.100025037037037</v>
      </c>
      <c r="DK556">
        <v>29.16466296296296</v>
      </c>
      <c r="DL556">
        <v>29.1196074074074</v>
      </c>
      <c r="DM556">
        <v>999.9000000000001</v>
      </c>
      <c r="DN556">
        <v>0</v>
      </c>
      <c r="DO556">
        <v>0</v>
      </c>
      <c r="DP556">
        <v>10003.00259259259</v>
      </c>
      <c r="DQ556">
        <v>0</v>
      </c>
      <c r="DR556">
        <v>263.0942222222222</v>
      </c>
      <c r="DS556">
        <v>-54.53592592592593</v>
      </c>
      <c r="DT556">
        <v>1009.06262962963</v>
      </c>
      <c r="DU556">
        <v>1060.247037037037</v>
      </c>
      <c r="DV556">
        <v>4.237414444444444</v>
      </c>
      <c r="DW556">
        <v>1041.107037037037</v>
      </c>
      <c r="DX556">
        <v>18.05255185185186</v>
      </c>
      <c r="DY556">
        <v>2.02074962962963</v>
      </c>
      <c r="DZ556">
        <v>1.636597407407407</v>
      </c>
      <c r="EA556">
        <v>17.60786666666667</v>
      </c>
      <c r="EB556">
        <v>14.30777407407408</v>
      </c>
      <c r="EC556">
        <v>1500.005185185185</v>
      </c>
      <c r="ED556">
        <v>0.972994777777778</v>
      </c>
      <c r="EE556">
        <v>0.02700495925925925</v>
      </c>
      <c r="EF556">
        <v>0</v>
      </c>
      <c r="EG556">
        <v>2.282211111111111</v>
      </c>
      <c r="EH556">
        <v>0</v>
      </c>
      <c r="EI556">
        <v>13334.44814814815</v>
      </c>
      <c r="EJ556">
        <v>12533.3962962963</v>
      </c>
      <c r="EK556">
        <v>41.5</v>
      </c>
      <c r="EL556">
        <v>43.18699999999998</v>
      </c>
      <c r="EM556">
        <v>42</v>
      </c>
      <c r="EN556">
        <v>42.35166666666666</v>
      </c>
      <c r="EO556">
        <v>40.81199999999999</v>
      </c>
      <c r="EP556">
        <v>1459.50074074074</v>
      </c>
      <c r="EQ556">
        <v>40.50444444444444</v>
      </c>
      <c r="ER556">
        <v>0</v>
      </c>
      <c r="ES556">
        <v>1662658688.9</v>
      </c>
      <c r="ET556">
        <v>0</v>
      </c>
      <c r="EU556">
        <v>2.2769</v>
      </c>
      <c r="EV556">
        <v>-1.00261881505526</v>
      </c>
      <c r="EW556">
        <v>6.160683728058819</v>
      </c>
      <c r="EX556">
        <v>13334.25384615385</v>
      </c>
      <c r="EY556">
        <v>15</v>
      </c>
      <c r="EZ556">
        <v>0</v>
      </c>
      <c r="FA556" t="s">
        <v>419</v>
      </c>
      <c r="FB556">
        <v>1662142938.1</v>
      </c>
      <c r="FC556">
        <v>1662142938.1</v>
      </c>
      <c r="FD556">
        <v>0</v>
      </c>
      <c r="FE556">
        <v>0.077</v>
      </c>
      <c r="FF556">
        <v>-0.133</v>
      </c>
      <c r="FG556">
        <v>-3.393</v>
      </c>
      <c r="FH556">
        <v>-0.24</v>
      </c>
      <c r="FI556">
        <v>419</v>
      </c>
      <c r="FJ556">
        <v>24</v>
      </c>
      <c r="FK556">
        <v>0.26</v>
      </c>
      <c r="FL556">
        <v>0.23</v>
      </c>
      <c r="FM556">
        <v>-54.48221951219512</v>
      </c>
      <c r="FN556">
        <v>-1.349475261324125</v>
      </c>
      <c r="FO556">
        <v>0.1569057060622205</v>
      </c>
      <c r="FP556">
        <v>0</v>
      </c>
      <c r="FQ556">
        <v>2.293191176470588</v>
      </c>
      <c r="FR556">
        <v>-0.6395278895252237</v>
      </c>
      <c r="FS556">
        <v>0.2513431768900922</v>
      </c>
      <c r="FT556">
        <v>1</v>
      </c>
      <c r="FU556">
        <v>4.237097804878049</v>
      </c>
      <c r="FV556">
        <v>-0.01600181184668094</v>
      </c>
      <c r="FW556">
        <v>0.00615963592216581</v>
      </c>
      <c r="FX556">
        <v>1</v>
      </c>
      <c r="FY556">
        <v>2</v>
      </c>
      <c r="FZ556">
        <v>3</v>
      </c>
      <c r="GA556" t="s">
        <v>420</v>
      </c>
      <c r="GB556">
        <v>2.97413</v>
      </c>
      <c r="GC556">
        <v>2.7156</v>
      </c>
      <c r="GD556">
        <v>0.172278</v>
      </c>
      <c r="GE556">
        <v>0.175805</v>
      </c>
      <c r="GF556">
        <v>0.100783</v>
      </c>
      <c r="GG556">
        <v>0.0850978</v>
      </c>
      <c r="GH556">
        <v>25915.9</v>
      </c>
      <c r="GI556">
        <v>25934.4</v>
      </c>
      <c r="GJ556">
        <v>29149.5</v>
      </c>
      <c r="GK556">
        <v>29137.2</v>
      </c>
      <c r="GL556">
        <v>34760.6</v>
      </c>
      <c r="GM556">
        <v>35427.4</v>
      </c>
      <c r="GN556">
        <v>41082.5</v>
      </c>
      <c r="GO556">
        <v>41504.5</v>
      </c>
      <c r="GP556">
        <v>1.88953</v>
      </c>
      <c r="GQ556">
        <v>2.23848</v>
      </c>
      <c r="GR556">
        <v>-0.00397488</v>
      </c>
      <c r="GS556">
        <v>0</v>
      </c>
      <c r="GT556">
        <v>29.1885</v>
      </c>
      <c r="GU556">
        <v>999.9</v>
      </c>
      <c r="GV556">
        <v>36.1</v>
      </c>
      <c r="GW556">
        <v>37.2</v>
      </c>
      <c r="GX556">
        <v>25.3829</v>
      </c>
      <c r="GY556">
        <v>63.4166</v>
      </c>
      <c r="GZ556">
        <v>21.0176</v>
      </c>
      <c r="HA556">
        <v>2</v>
      </c>
      <c r="HB556">
        <v>0.521684</v>
      </c>
      <c r="HC556">
        <v>3.33365</v>
      </c>
      <c r="HD556">
        <v>20.3559</v>
      </c>
      <c r="HE556">
        <v>5.21459</v>
      </c>
      <c r="HF556">
        <v>12.0119</v>
      </c>
      <c r="HG556">
        <v>4.98725</v>
      </c>
      <c r="HH556">
        <v>3.28765</v>
      </c>
      <c r="HI556">
        <v>9999</v>
      </c>
      <c r="HJ556">
        <v>9999</v>
      </c>
      <c r="HK556">
        <v>9999</v>
      </c>
      <c r="HL556">
        <v>223.1</v>
      </c>
      <c r="HM556">
        <v>1.86752</v>
      </c>
      <c r="HN556">
        <v>1.8666</v>
      </c>
      <c r="HO556">
        <v>1.86591</v>
      </c>
      <c r="HP556">
        <v>1.86584</v>
      </c>
      <c r="HQ556">
        <v>1.86774</v>
      </c>
      <c r="HR556">
        <v>1.87012</v>
      </c>
      <c r="HS556">
        <v>1.86874</v>
      </c>
      <c r="HT556">
        <v>1.87026</v>
      </c>
      <c r="HU556">
        <v>0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-5.93</v>
      </c>
      <c r="II556">
        <v>-0.1483</v>
      </c>
      <c r="IJ556">
        <v>-2.516739542632623</v>
      </c>
      <c r="IK556">
        <v>-0.003475500162460642</v>
      </c>
      <c r="IL556">
        <v>1.125610701116577E-07</v>
      </c>
      <c r="IM556">
        <v>8.211969671259291E-12</v>
      </c>
      <c r="IN556">
        <v>-0.1937301274936507</v>
      </c>
      <c r="IO556">
        <v>-0.01384364534232655</v>
      </c>
      <c r="IP556">
        <v>0.00103161831321913</v>
      </c>
      <c r="IQ556">
        <v>-1.444183994753534E-05</v>
      </c>
      <c r="IR556">
        <v>3</v>
      </c>
      <c r="IS556">
        <v>2339</v>
      </c>
      <c r="IT556">
        <v>1</v>
      </c>
      <c r="IU556">
        <v>31</v>
      </c>
      <c r="IV556">
        <v>8595.9</v>
      </c>
      <c r="IW556">
        <v>8595.9</v>
      </c>
      <c r="IX556">
        <v>2.75269</v>
      </c>
      <c r="IY556">
        <v>2.22534</v>
      </c>
      <c r="IZ556">
        <v>1.94702</v>
      </c>
      <c r="JA556">
        <v>2.62695</v>
      </c>
      <c r="JB556">
        <v>2.19482</v>
      </c>
      <c r="JC556">
        <v>2.36816</v>
      </c>
      <c r="JD556">
        <v>40.9122</v>
      </c>
      <c r="JE556">
        <v>14.0707</v>
      </c>
      <c r="JF556">
        <v>18</v>
      </c>
      <c r="JG556">
        <v>535.1180000000001</v>
      </c>
      <c r="JH556">
        <v>774.2809999999999</v>
      </c>
      <c r="JI556">
        <v>25.0011</v>
      </c>
      <c r="JJ556">
        <v>33.8143</v>
      </c>
      <c r="JK556">
        <v>30</v>
      </c>
      <c r="JL556">
        <v>33.7589</v>
      </c>
      <c r="JM556">
        <v>33.6627</v>
      </c>
      <c r="JN556">
        <v>55.0868</v>
      </c>
      <c r="JO556">
        <v>28.2672</v>
      </c>
      <c r="JP556">
        <v>0</v>
      </c>
      <c r="JQ556">
        <v>25</v>
      </c>
      <c r="JR556">
        <v>1088.57</v>
      </c>
      <c r="JS556">
        <v>18.1473</v>
      </c>
      <c r="JT556">
        <v>99.71469999999999</v>
      </c>
      <c r="JU556">
        <v>99.6961</v>
      </c>
    </row>
    <row r="557" spans="1:281">
      <c r="A557">
        <v>541</v>
      </c>
      <c r="B557">
        <v>1662658694.1</v>
      </c>
      <c r="C557">
        <v>7668.5</v>
      </c>
      <c r="D557" t="s">
        <v>1509</v>
      </c>
      <c r="E557" t="s">
        <v>1510</v>
      </c>
      <c r="F557">
        <v>5</v>
      </c>
      <c r="G557" t="s">
        <v>1380</v>
      </c>
      <c r="H557" t="s">
        <v>416</v>
      </c>
      <c r="I557">
        <v>1662658686.314285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1092.025164770781</v>
      </c>
      <c r="AK557">
        <v>1049.810848484848</v>
      </c>
      <c r="AL557">
        <v>3.407334920717206</v>
      </c>
      <c r="AM557">
        <v>64.66151262712441</v>
      </c>
      <c r="AN557">
        <f>(AP557 - AO557 + DI557*1E3/(8.314*(DK557+273.15)) * AR557/DH557 * AQ557) * DH557/(100*CV557) * 1000/(1000 - AP557)</f>
        <v>0</v>
      </c>
      <c r="AO557">
        <v>18.05175253782759</v>
      </c>
      <c r="AP557">
        <v>22.26178782249742</v>
      </c>
      <c r="AQ557">
        <v>-0.0002311753132410619</v>
      </c>
      <c r="AR557">
        <v>93.92265074001138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1662658686.314285</v>
      </c>
      <c r="DB557">
        <v>1002.226142857143</v>
      </c>
      <c r="DC557">
        <v>1056.932142857143</v>
      </c>
      <c r="DD557">
        <v>22.28265357142857</v>
      </c>
      <c r="DE557">
        <v>18.05386428571429</v>
      </c>
      <c r="DF557">
        <v>1008.12475</v>
      </c>
      <c r="DG557">
        <v>22.43084642857142</v>
      </c>
      <c r="DH557">
        <v>500.0044285714286</v>
      </c>
      <c r="DI557">
        <v>90.65772857142858</v>
      </c>
      <c r="DJ557">
        <v>0.10002385</v>
      </c>
      <c r="DK557">
        <v>29.16686428571429</v>
      </c>
      <c r="DL557">
        <v>29.12483214285714</v>
      </c>
      <c r="DM557">
        <v>999.9000000000002</v>
      </c>
      <c r="DN557">
        <v>0</v>
      </c>
      <c r="DO557">
        <v>0</v>
      </c>
      <c r="DP557">
        <v>10002.26678571428</v>
      </c>
      <c r="DQ557">
        <v>0</v>
      </c>
      <c r="DR557">
        <v>264.4135357142857</v>
      </c>
      <c r="DS557">
        <v>-54.70553571428571</v>
      </c>
      <c r="DT557">
        <v>1025.067535714286</v>
      </c>
      <c r="DU557">
        <v>1076.365</v>
      </c>
      <c r="DV557">
        <v>4.228784642857143</v>
      </c>
      <c r="DW557">
        <v>1056.932142857143</v>
      </c>
      <c r="DX557">
        <v>18.05386428571429</v>
      </c>
      <c r="DY557">
        <v>2.020093928571429</v>
      </c>
      <c r="DZ557">
        <v>1.6367225</v>
      </c>
      <c r="EA557">
        <v>17.60272142857143</v>
      </c>
      <c r="EB557">
        <v>14.30895714285714</v>
      </c>
      <c r="EC557">
        <v>1500.006785714286</v>
      </c>
      <c r="ED557">
        <v>0.9729956071428573</v>
      </c>
      <c r="EE557">
        <v>0.02700415357142857</v>
      </c>
      <c r="EF557">
        <v>0</v>
      </c>
      <c r="EG557">
        <v>2.241067857142857</v>
      </c>
      <c r="EH557">
        <v>0</v>
      </c>
      <c r="EI557">
        <v>13334.77142857143</v>
      </c>
      <c r="EJ557">
        <v>12533.41785714285</v>
      </c>
      <c r="EK557">
        <v>41.5</v>
      </c>
      <c r="EL557">
        <v>43.18699999999998</v>
      </c>
      <c r="EM557">
        <v>42</v>
      </c>
      <c r="EN557">
        <v>42.3525</v>
      </c>
      <c r="EO557">
        <v>40.81199999999999</v>
      </c>
      <c r="EP557">
        <v>1459.503571428571</v>
      </c>
      <c r="EQ557">
        <v>40.50321428571429</v>
      </c>
      <c r="ER557">
        <v>0</v>
      </c>
      <c r="ES557">
        <v>1662658694.3</v>
      </c>
      <c r="ET557">
        <v>0</v>
      </c>
      <c r="EU557">
        <v>2.246224</v>
      </c>
      <c r="EV557">
        <v>-0.2532461564682867</v>
      </c>
      <c r="EW557">
        <v>-5.561538386233734</v>
      </c>
      <c r="EX557">
        <v>13334.5</v>
      </c>
      <c r="EY557">
        <v>15</v>
      </c>
      <c r="EZ557">
        <v>0</v>
      </c>
      <c r="FA557" t="s">
        <v>419</v>
      </c>
      <c r="FB557">
        <v>1662142938.1</v>
      </c>
      <c r="FC557">
        <v>1662142938.1</v>
      </c>
      <c r="FD557">
        <v>0</v>
      </c>
      <c r="FE557">
        <v>0.077</v>
      </c>
      <c r="FF557">
        <v>-0.133</v>
      </c>
      <c r="FG557">
        <v>-3.393</v>
      </c>
      <c r="FH557">
        <v>-0.24</v>
      </c>
      <c r="FI557">
        <v>419</v>
      </c>
      <c r="FJ557">
        <v>24</v>
      </c>
      <c r="FK557">
        <v>0.26</v>
      </c>
      <c r="FL557">
        <v>0.23</v>
      </c>
      <c r="FM557">
        <v>-54.62625499999999</v>
      </c>
      <c r="FN557">
        <v>-1.953599999999737</v>
      </c>
      <c r="FO557">
        <v>0.2095015321543021</v>
      </c>
      <c r="FP557">
        <v>0</v>
      </c>
      <c r="FQ557">
        <v>2.280361764705883</v>
      </c>
      <c r="FR557">
        <v>-0.7340733430699802</v>
      </c>
      <c r="FS557">
        <v>0.2624939898636403</v>
      </c>
      <c r="FT557">
        <v>1</v>
      </c>
      <c r="FU557">
        <v>4.23285025</v>
      </c>
      <c r="FV557">
        <v>-0.09035155722327565</v>
      </c>
      <c r="FW557">
        <v>0.01028982251729835</v>
      </c>
      <c r="FX557">
        <v>1</v>
      </c>
      <c r="FY557">
        <v>2</v>
      </c>
      <c r="FZ557">
        <v>3</v>
      </c>
      <c r="GA557" t="s">
        <v>420</v>
      </c>
      <c r="GB557">
        <v>2.9741</v>
      </c>
      <c r="GC557">
        <v>2.71559</v>
      </c>
      <c r="GD557">
        <v>0.174092</v>
      </c>
      <c r="GE557">
        <v>0.177575</v>
      </c>
      <c r="GF557">
        <v>0.100726</v>
      </c>
      <c r="GG557">
        <v>0.08516849999999999</v>
      </c>
      <c r="GH557">
        <v>25859.3</v>
      </c>
      <c r="GI557">
        <v>25878.4</v>
      </c>
      <c r="GJ557">
        <v>29149.9</v>
      </c>
      <c r="GK557">
        <v>29137.1</v>
      </c>
      <c r="GL557">
        <v>34763.5</v>
      </c>
      <c r="GM557">
        <v>35424.4</v>
      </c>
      <c r="GN557">
        <v>41083.4</v>
      </c>
      <c r="GO557">
        <v>41504.2</v>
      </c>
      <c r="GP557">
        <v>1.88948</v>
      </c>
      <c r="GQ557">
        <v>2.23838</v>
      </c>
      <c r="GR557">
        <v>-0.00363588</v>
      </c>
      <c r="GS557">
        <v>0</v>
      </c>
      <c r="GT557">
        <v>29.1918</v>
      </c>
      <c r="GU557">
        <v>999.9</v>
      </c>
      <c r="GV557">
        <v>36.1</v>
      </c>
      <c r="GW557">
        <v>37.2</v>
      </c>
      <c r="GX557">
        <v>25.3802</v>
      </c>
      <c r="GY557">
        <v>63.4866</v>
      </c>
      <c r="GZ557">
        <v>20.9816</v>
      </c>
      <c r="HA557">
        <v>2</v>
      </c>
      <c r="HB557">
        <v>0.522017</v>
      </c>
      <c r="HC557">
        <v>3.33722</v>
      </c>
      <c r="HD557">
        <v>20.3558</v>
      </c>
      <c r="HE557">
        <v>5.214</v>
      </c>
      <c r="HF557">
        <v>12.0126</v>
      </c>
      <c r="HG557">
        <v>4.9871</v>
      </c>
      <c r="HH557">
        <v>3.28753</v>
      </c>
      <c r="HI557">
        <v>9999</v>
      </c>
      <c r="HJ557">
        <v>9999</v>
      </c>
      <c r="HK557">
        <v>9999</v>
      </c>
      <c r="HL557">
        <v>223.1</v>
      </c>
      <c r="HM557">
        <v>1.86752</v>
      </c>
      <c r="HN557">
        <v>1.8666</v>
      </c>
      <c r="HO557">
        <v>1.86589</v>
      </c>
      <c r="HP557">
        <v>1.86584</v>
      </c>
      <c r="HQ557">
        <v>1.86772</v>
      </c>
      <c r="HR557">
        <v>1.87012</v>
      </c>
      <c r="HS557">
        <v>1.86874</v>
      </c>
      <c r="HT557">
        <v>1.87024</v>
      </c>
      <c r="HU557">
        <v>0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-5.98</v>
      </c>
      <c r="II557">
        <v>-0.1484</v>
      </c>
      <c r="IJ557">
        <v>-2.516739542632623</v>
      </c>
      <c r="IK557">
        <v>-0.003475500162460642</v>
      </c>
      <c r="IL557">
        <v>1.125610701116577E-07</v>
      </c>
      <c r="IM557">
        <v>8.211969671259291E-12</v>
      </c>
      <c r="IN557">
        <v>-0.1937301274936507</v>
      </c>
      <c r="IO557">
        <v>-0.01384364534232655</v>
      </c>
      <c r="IP557">
        <v>0.00103161831321913</v>
      </c>
      <c r="IQ557">
        <v>-1.444183994753534E-05</v>
      </c>
      <c r="IR557">
        <v>3</v>
      </c>
      <c r="IS557">
        <v>2339</v>
      </c>
      <c r="IT557">
        <v>1</v>
      </c>
      <c r="IU557">
        <v>31</v>
      </c>
      <c r="IV557">
        <v>8595.9</v>
      </c>
      <c r="IW557">
        <v>8595.9</v>
      </c>
      <c r="IX557">
        <v>2.78564</v>
      </c>
      <c r="IY557">
        <v>2.21924</v>
      </c>
      <c r="IZ557">
        <v>1.94702</v>
      </c>
      <c r="JA557">
        <v>2.62695</v>
      </c>
      <c r="JB557">
        <v>2.19482</v>
      </c>
      <c r="JC557">
        <v>2.39258</v>
      </c>
      <c r="JD557">
        <v>40.9122</v>
      </c>
      <c r="JE557">
        <v>14.0795</v>
      </c>
      <c r="JF557">
        <v>18</v>
      </c>
      <c r="JG557">
        <v>535.083</v>
      </c>
      <c r="JH557">
        <v>774.186</v>
      </c>
      <c r="JI557">
        <v>25.0008</v>
      </c>
      <c r="JJ557">
        <v>33.8143</v>
      </c>
      <c r="JK557">
        <v>30.0002</v>
      </c>
      <c r="JL557">
        <v>33.7589</v>
      </c>
      <c r="JM557">
        <v>33.663</v>
      </c>
      <c r="JN557">
        <v>55.7295</v>
      </c>
      <c r="JO557">
        <v>27.9858</v>
      </c>
      <c r="JP557">
        <v>0</v>
      </c>
      <c r="JQ557">
        <v>25</v>
      </c>
      <c r="JR557">
        <v>1108.62</v>
      </c>
      <c r="JS557">
        <v>18.1931</v>
      </c>
      <c r="JT557">
        <v>99.71639999999999</v>
      </c>
      <c r="JU557">
        <v>99.6956</v>
      </c>
    </row>
    <row r="558" spans="1:281">
      <c r="A558">
        <v>542</v>
      </c>
      <c r="B558">
        <v>1662658699.1</v>
      </c>
      <c r="C558">
        <v>7673.5</v>
      </c>
      <c r="D558" t="s">
        <v>1511</v>
      </c>
      <c r="E558" t="s">
        <v>1512</v>
      </c>
      <c r="F558">
        <v>5</v>
      </c>
      <c r="G558" t="s">
        <v>1380</v>
      </c>
      <c r="H558" t="s">
        <v>416</v>
      </c>
      <c r="I558">
        <v>1662658691.6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1109.02692002623</v>
      </c>
      <c r="AK558">
        <v>1066.736606060605</v>
      </c>
      <c r="AL558">
        <v>3.380244788377566</v>
      </c>
      <c r="AM558">
        <v>64.66151262712441</v>
      </c>
      <c r="AN558">
        <f>(AP558 - AO558 + DI558*1E3/(8.314*(DK558+273.15)) * AR558/DH558 * AQ558) * DH558/(100*CV558) * 1000/(1000 - AP558)</f>
        <v>0</v>
      </c>
      <c r="AO558">
        <v>18.06831352514373</v>
      </c>
      <c r="AP558">
        <v>22.26268421052632</v>
      </c>
      <c r="AQ558">
        <v>-0.005067429314037962</v>
      </c>
      <c r="AR558">
        <v>93.92265074001138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1662658691.6</v>
      </c>
      <c r="DB558">
        <v>1019.769888888889</v>
      </c>
      <c r="DC558">
        <v>1074.662962962963</v>
      </c>
      <c r="DD558">
        <v>22.27114074074074</v>
      </c>
      <c r="DE558">
        <v>18.06737037037037</v>
      </c>
      <c r="DF558">
        <v>1025.725925925926</v>
      </c>
      <c r="DG558">
        <v>22.41946296296296</v>
      </c>
      <c r="DH558">
        <v>500.0184444444445</v>
      </c>
      <c r="DI558">
        <v>90.65787037037038</v>
      </c>
      <c r="DJ558">
        <v>0.1000002111111111</v>
      </c>
      <c r="DK558">
        <v>29.17045185185185</v>
      </c>
      <c r="DL558">
        <v>29.12888888888889</v>
      </c>
      <c r="DM558">
        <v>999.9000000000001</v>
      </c>
      <c r="DN558">
        <v>0</v>
      </c>
      <c r="DO558">
        <v>0</v>
      </c>
      <c r="DP558">
        <v>10002.63148148148</v>
      </c>
      <c r="DQ558">
        <v>0</v>
      </c>
      <c r="DR558">
        <v>265.4897037037037</v>
      </c>
      <c r="DS558">
        <v>-54.89251851851853</v>
      </c>
      <c r="DT558">
        <v>1042.998888888889</v>
      </c>
      <c r="DU558">
        <v>1094.437037037037</v>
      </c>
      <c r="DV558">
        <v>4.203767037037037</v>
      </c>
      <c r="DW558">
        <v>1074.662962962963</v>
      </c>
      <c r="DX558">
        <v>18.06737037037037</v>
      </c>
      <c r="DY558">
        <v>2.019053703703704</v>
      </c>
      <c r="DZ558">
        <v>1.63795037037037</v>
      </c>
      <c r="EA558">
        <v>17.59455555555556</v>
      </c>
      <c r="EB558">
        <v>14.32052962962963</v>
      </c>
      <c r="EC558">
        <v>1499.988518518518</v>
      </c>
      <c r="ED558">
        <v>0.9729962962962964</v>
      </c>
      <c r="EE558">
        <v>0.02700346296296297</v>
      </c>
      <c r="EF558">
        <v>0</v>
      </c>
      <c r="EG558">
        <v>2.245577777777778</v>
      </c>
      <c r="EH558">
        <v>0</v>
      </c>
      <c r="EI558">
        <v>13333.55185185185</v>
      </c>
      <c r="EJ558">
        <v>12533.27037037037</v>
      </c>
      <c r="EK558">
        <v>41.5</v>
      </c>
      <c r="EL558">
        <v>43.18699999999998</v>
      </c>
      <c r="EM558">
        <v>42</v>
      </c>
      <c r="EN558">
        <v>42.361</v>
      </c>
      <c r="EO558">
        <v>40.81199999999999</v>
      </c>
      <c r="EP558">
        <v>1459.486666666667</v>
      </c>
      <c r="EQ558">
        <v>40.50185185185185</v>
      </c>
      <c r="ER558">
        <v>0</v>
      </c>
      <c r="ES558">
        <v>1662658699.1</v>
      </c>
      <c r="ET558">
        <v>0</v>
      </c>
      <c r="EU558">
        <v>2.246528</v>
      </c>
      <c r="EV558">
        <v>0.2695076974975986</v>
      </c>
      <c r="EW558">
        <v>-18.67692301972329</v>
      </c>
      <c r="EX558">
        <v>13333.552</v>
      </c>
      <c r="EY558">
        <v>15</v>
      </c>
      <c r="EZ558">
        <v>0</v>
      </c>
      <c r="FA558" t="s">
        <v>419</v>
      </c>
      <c r="FB558">
        <v>1662142938.1</v>
      </c>
      <c r="FC558">
        <v>1662142938.1</v>
      </c>
      <c r="FD558">
        <v>0</v>
      </c>
      <c r="FE558">
        <v>0.077</v>
      </c>
      <c r="FF558">
        <v>-0.133</v>
      </c>
      <c r="FG558">
        <v>-3.393</v>
      </c>
      <c r="FH558">
        <v>-0.24</v>
      </c>
      <c r="FI558">
        <v>419</v>
      </c>
      <c r="FJ558">
        <v>24</v>
      </c>
      <c r="FK558">
        <v>0.26</v>
      </c>
      <c r="FL558">
        <v>0.23</v>
      </c>
      <c r="FM558">
        <v>-54.767165</v>
      </c>
      <c r="FN558">
        <v>-2.08234671669788</v>
      </c>
      <c r="FO558">
        <v>0.217787227070368</v>
      </c>
      <c r="FP558">
        <v>0</v>
      </c>
      <c r="FQ558">
        <v>2.252073529411764</v>
      </c>
      <c r="FR558">
        <v>0.2210190952303286</v>
      </c>
      <c r="FS558">
        <v>0.2306133641207132</v>
      </c>
      <c r="FT558">
        <v>1</v>
      </c>
      <c r="FU558">
        <v>4.21598075</v>
      </c>
      <c r="FV558">
        <v>-0.2636074671669877</v>
      </c>
      <c r="FW558">
        <v>0.02750903155215568</v>
      </c>
      <c r="FX558">
        <v>0</v>
      </c>
      <c r="FY558">
        <v>1</v>
      </c>
      <c r="FZ558">
        <v>3</v>
      </c>
      <c r="GA558" t="s">
        <v>426</v>
      </c>
      <c r="GB558">
        <v>2.97404</v>
      </c>
      <c r="GC558">
        <v>2.71587</v>
      </c>
      <c r="GD558">
        <v>0.175878</v>
      </c>
      <c r="GE558">
        <v>0.179317</v>
      </c>
      <c r="GF558">
        <v>0.100727</v>
      </c>
      <c r="GG558">
        <v>0.0852748</v>
      </c>
      <c r="GH558">
        <v>25803</v>
      </c>
      <c r="GI558">
        <v>25823.2</v>
      </c>
      <c r="GJ558">
        <v>29149.7</v>
      </c>
      <c r="GK558">
        <v>29136.8</v>
      </c>
      <c r="GL558">
        <v>34763.4</v>
      </c>
      <c r="GM558">
        <v>35420.1</v>
      </c>
      <c r="GN558">
        <v>41083.2</v>
      </c>
      <c r="GO558">
        <v>41504</v>
      </c>
      <c r="GP558">
        <v>1.8896</v>
      </c>
      <c r="GQ558">
        <v>2.23852</v>
      </c>
      <c r="GR558">
        <v>-0.00375137</v>
      </c>
      <c r="GS558">
        <v>0</v>
      </c>
      <c r="GT558">
        <v>29.1976</v>
      </c>
      <c r="GU558">
        <v>999.9</v>
      </c>
      <c r="GV558">
        <v>36.1</v>
      </c>
      <c r="GW558">
        <v>37.2</v>
      </c>
      <c r="GX558">
        <v>25.3813</v>
      </c>
      <c r="GY558">
        <v>63.5866</v>
      </c>
      <c r="GZ558">
        <v>21.1178</v>
      </c>
      <c r="HA558">
        <v>2</v>
      </c>
      <c r="HB558">
        <v>0.521819</v>
      </c>
      <c r="HC558">
        <v>3.33909</v>
      </c>
      <c r="HD558">
        <v>20.3558</v>
      </c>
      <c r="HE558">
        <v>5.21519</v>
      </c>
      <c r="HF558">
        <v>12.0104</v>
      </c>
      <c r="HG558">
        <v>4.98715</v>
      </c>
      <c r="HH558">
        <v>3.2877</v>
      </c>
      <c r="HI558">
        <v>9999</v>
      </c>
      <c r="HJ558">
        <v>9999</v>
      </c>
      <c r="HK558">
        <v>9999</v>
      </c>
      <c r="HL558">
        <v>223.1</v>
      </c>
      <c r="HM558">
        <v>1.86752</v>
      </c>
      <c r="HN558">
        <v>1.86659</v>
      </c>
      <c r="HO558">
        <v>1.86588</v>
      </c>
      <c r="HP558">
        <v>1.86584</v>
      </c>
      <c r="HQ558">
        <v>1.86772</v>
      </c>
      <c r="HR558">
        <v>1.87012</v>
      </c>
      <c r="HS558">
        <v>1.86875</v>
      </c>
      <c r="HT558">
        <v>1.87024</v>
      </c>
      <c r="HU558">
        <v>0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-6.03</v>
      </c>
      <c r="II558">
        <v>-0.1484</v>
      </c>
      <c r="IJ558">
        <v>-2.516739542632623</v>
      </c>
      <c r="IK558">
        <v>-0.003475500162460642</v>
      </c>
      <c r="IL558">
        <v>1.125610701116577E-07</v>
      </c>
      <c r="IM558">
        <v>8.211969671259291E-12</v>
      </c>
      <c r="IN558">
        <v>-0.1937301274936507</v>
      </c>
      <c r="IO558">
        <v>-0.01384364534232655</v>
      </c>
      <c r="IP558">
        <v>0.00103161831321913</v>
      </c>
      <c r="IQ558">
        <v>-1.444183994753534E-05</v>
      </c>
      <c r="IR558">
        <v>3</v>
      </c>
      <c r="IS558">
        <v>2339</v>
      </c>
      <c r="IT558">
        <v>1</v>
      </c>
      <c r="IU558">
        <v>31</v>
      </c>
      <c r="IV558">
        <v>8596</v>
      </c>
      <c r="IW558">
        <v>8596</v>
      </c>
      <c r="IX558">
        <v>2.82104</v>
      </c>
      <c r="IY558">
        <v>2.2168</v>
      </c>
      <c r="IZ558">
        <v>1.94702</v>
      </c>
      <c r="JA558">
        <v>2.62817</v>
      </c>
      <c r="JB558">
        <v>2.19482</v>
      </c>
      <c r="JC558">
        <v>2.39502</v>
      </c>
      <c r="JD558">
        <v>40.9122</v>
      </c>
      <c r="JE558">
        <v>14.0795</v>
      </c>
      <c r="JF558">
        <v>18</v>
      </c>
      <c r="JG558">
        <v>535.17</v>
      </c>
      <c r="JH558">
        <v>774.367</v>
      </c>
      <c r="JI558">
        <v>25.0005</v>
      </c>
      <c r="JJ558">
        <v>33.8143</v>
      </c>
      <c r="JK558">
        <v>30.0002</v>
      </c>
      <c r="JL558">
        <v>33.7589</v>
      </c>
      <c r="JM558">
        <v>33.6657</v>
      </c>
      <c r="JN558">
        <v>56.4376</v>
      </c>
      <c r="JO558">
        <v>27.6967</v>
      </c>
      <c r="JP558">
        <v>0</v>
      </c>
      <c r="JQ558">
        <v>25</v>
      </c>
      <c r="JR558">
        <v>1121.98</v>
      </c>
      <c r="JS558">
        <v>18.2198</v>
      </c>
      <c r="JT558">
        <v>99.7159</v>
      </c>
      <c r="JU558">
        <v>99.6948</v>
      </c>
    </row>
    <row r="559" spans="1:281">
      <c r="A559">
        <v>543</v>
      </c>
      <c r="B559">
        <v>1662658704.1</v>
      </c>
      <c r="C559">
        <v>7678.5</v>
      </c>
      <c r="D559" t="s">
        <v>1513</v>
      </c>
      <c r="E559" t="s">
        <v>1514</v>
      </c>
      <c r="F559">
        <v>5</v>
      </c>
      <c r="G559" t="s">
        <v>1380</v>
      </c>
      <c r="H559" t="s">
        <v>416</v>
      </c>
      <c r="I559">
        <v>1662658696.314285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1126.144198287808</v>
      </c>
      <c r="AK559">
        <v>1083.732606060605</v>
      </c>
      <c r="AL559">
        <v>3.396614188679831</v>
      </c>
      <c r="AM559">
        <v>64.66151262712441</v>
      </c>
      <c r="AN559">
        <f>(AP559 - AO559 + DI559*1E3/(8.314*(DK559+273.15)) * AR559/DH559 * AQ559) * DH559/(100*CV559) * 1000/(1000 - AP559)</f>
        <v>0</v>
      </c>
      <c r="AO559">
        <v>18.10290665612434</v>
      </c>
      <c r="AP559">
        <v>22.25949226006193</v>
      </c>
      <c r="AQ559">
        <v>0.0002875577250364779</v>
      </c>
      <c r="AR559">
        <v>93.92265074001138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1662658696.314285</v>
      </c>
      <c r="DB559">
        <v>1035.42</v>
      </c>
      <c r="DC559">
        <v>1090.457142857143</v>
      </c>
      <c r="DD559">
        <v>22.26396071428571</v>
      </c>
      <c r="DE559">
        <v>18.09144642857143</v>
      </c>
      <c r="DF559">
        <v>1041.426428571428</v>
      </c>
      <c r="DG559">
        <v>22.41235714285714</v>
      </c>
      <c r="DH559">
        <v>500.01275</v>
      </c>
      <c r="DI559">
        <v>90.65712499999999</v>
      </c>
      <c r="DJ559">
        <v>0.1000189964285714</v>
      </c>
      <c r="DK559">
        <v>29.17216785714286</v>
      </c>
      <c r="DL559">
        <v>29.13372500000001</v>
      </c>
      <c r="DM559">
        <v>999.9000000000002</v>
      </c>
      <c r="DN559">
        <v>0</v>
      </c>
      <c r="DO559">
        <v>0</v>
      </c>
      <c r="DP559">
        <v>10002.0725</v>
      </c>
      <c r="DQ559">
        <v>0</v>
      </c>
      <c r="DR559">
        <v>265.46775</v>
      </c>
      <c r="DS559">
        <v>-55.03686071428572</v>
      </c>
      <c r="DT559">
        <v>1058.9975</v>
      </c>
      <c r="DU559">
        <v>1110.548928571429</v>
      </c>
      <c r="DV559">
        <v>4.172509285714286</v>
      </c>
      <c r="DW559">
        <v>1090.457142857143</v>
      </c>
      <c r="DX559">
        <v>18.09144642857143</v>
      </c>
      <c r="DY559">
        <v>2.018386428571429</v>
      </c>
      <c r="DZ559">
        <v>1.640119642857143</v>
      </c>
      <c r="EA559">
        <v>17.58931071428571</v>
      </c>
      <c r="EB559">
        <v>14.34097142857143</v>
      </c>
      <c r="EC559">
        <v>1499.998571428571</v>
      </c>
      <c r="ED559">
        <v>0.9729957857142858</v>
      </c>
      <c r="EE559">
        <v>0.02700396785714285</v>
      </c>
      <c r="EF559">
        <v>0</v>
      </c>
      <c r="EG559">
        <v>2.246996428571428</v>
      </c>
      <c r="EH559">
        <v>0</v>
      </c>
      <c r="EI559">
        <v>13332.81785714286</v>
      </c>
      <c r="EJ559">
        <v>12533.35</v>
      </c>
      <c r="EK559">
        <v>41.5</v>
      </c>
      <c r="EL559">
        <v>43.18699999999998</v>
      </c>
      <c r="EM559">
        <v>42</v>
      </c>
      <c r="EN559">
        <v>42.35474999999999</v>
      </c>
      <c r="EO559">
        <v>40.81199999999999</v>
      </c>
      <c r="EP559">
        <v>1459.495714285714</v>
      </c>
      <c r="EQ559">
        <v>40.50285714285714</v>
      </c>
      <c r="ER559">
        <v>0</v>
      </c>
      <c r="ES559">
        <v>1662658704.5</v>
      </c>
      <c r="ET559">
        <v>0</v>
      </c>
      <c r="EU559">
        <v>2.261361538461538</v>
      </c>
      <c r="EV559">
        <v>-0.1573059738835498</v>
      </c>
      <c r="EW559">
        <v>-8.307692249800866</v>
      </c>
      <c r="EX559">
        <v>13332.95384615385</v>
      </c>
      <c r="EY559">
        <v>15</v>
      </c>
      <c r="EZ559">
        <v>0</v>
      </c>
      <c r="FA559" t="s">
        <v>419</v>
      </c>
      <c r="FB559">
        <v>1662142938.1</v>
      </c>
      <c r="FC559">
        <v>1662142938.1</v>
      </c>
      <c r="FD559">
        <v>0</v>
      </c>
      <c r="FE559">
        <v>0.077</v>
      </c>
      <c r="FF559">
        <v>-0.133</v>
      </c>
      <c r="FG559">
        <v>-3.393</v>
      </c>
      <c r="FH559">
        <v>-0.24</v>
      </c>
      <c r="FI559">
        <v>419</v>
      </c>
      <c r="FJ559">
        <v>24</v>
      </c>
      <c r="FK559">
        <v>0.26</v>
      </c>
      <c r="FL559">
        <v>0.23</v>
      </c>
      <c r="FM559">
        <v>-54.94332195121951</v>
      </c>
      <c r="FN559">
        <v>-1.829023693379928</v>
      </c>
      <c r="FO559">
        <v>0.1907336254036173</v>
      </c>
      <c r="FP559">
        <v>0</v>
      </c>
      <c r="FQ559">
        <v>2.239641176470588</v>
      </c>
      <c r="FR559">
        <v>0.03056684764579469</v>
      </c>
      <c r="FS559">
        <v>0.1828800122832825</v>
      </c>
      <c r="FT559">
        <v>1</v>
      </c>
      <c r="FU559">
        <v>4.188521463414634</v>
      </c>
      <c r="FV559">
        <v>-0.3956299651567969</v>
      </c>
      <c r="FW559">
        <v>0.03982995077007026</v>
      </c>
      <c r="FX559">
        <v>0</v>
      </c>
      <c r="FY559">
        <v>1</v>
      </c>
      <c r="FZ559">
        <v>3</v>
      </c>
      <c r="GA559" t="s">
        <v>426</v>
      </c>
      <c r="GB559">
        <v>2.97391</v>
      </c>
      <c r="GC559">
        <v>2.71544</v>
      </c>
      <c r="GD559">
        <v>0.177654</v>
      </c>
      <c r="GE559">
        <v>0.181049</v>
      </c>
      <c r="GF559">
        <v>0.100724</v>
      </c>
      <c r="GG559">
        <v>0.08539430000000001</v>
      </c>
      <c r="GH559">
        <v>25747.1</v>
      </c>
      <c r="GI559">
        <v>25768.8</v>
      </c>
      <c r="GJ559">
        <v>29149.5</v>
      </c>
      <c r="GK559">
        <v>29137</v>
      </c>
      <c r="GL559">
        <v>34763.2</v>
      </c>
      <c r="GM559">
        <v>35415.9</v>
      </c>
      <c r="GN559">
        <v>41082.9</v>
      </c>
      <c r="GO559">
        <v>41504.4</v>
      </c>
      <c r="GP559">
        <v>1.88958</v>
      </c>
      <c r="GQ559">
        <v>2.2387</v>
      </c>
      <c r="GR559">
        <v>-0.00392646</v>
      </c>
      <c r="GS559">
        <v>0</v>
      </c>
      <c r="GT559">
        <v>29.2029</v>
      </c>
      <c r="GU559">
        <v>999.9</v>
      </c>
      <c r="GV559">
        <v>36.1</v>
      </c>
      <c r="GW559">
        <v>37.2</v>
      </c>
      <c r="GX559">
        <v>25.3812</v>
      </c>
      <c r="GY559">
        <v>63.5666</v>
      </c>
      <c r="GZ559">
        <v>20.9936</v>
      </c>
      <c r="HA559">
        <v>2</v>
      </c>
      <c r="HB559">
        <v>0.521819</v>
      </c>
      <c r="HC559">
        <v>3.34193</v>
      </c>
      <c r="HD559">
        <v>20.3556</v>
      </c>
      <c r="HE559">
        <v>5.21534</v>
      </c>
      <c r="HF559">
        <v>12.0113</v>
      </c>
      <c r="HG559">
        <v>4.9868</v>
      </c>
      <c r="HH559">
        <v>3.28755</v>
      </c>
      <c r="HI559">
        <v>9999</v>
      </c>
      <c r="HJ559">
        <v>9999</v>
      </c>
      <c r="HK559">
        <v>9999</v>
      </c>
      <c r="HL559">
        <v>223.1</v>
      </c>
      <c r="HM559">
        <v>1.86752</v>
      </c>
      <c r="HN559">
        <v>1.8666</v>
      </c>
      <c r="HO559">
        <v>1.86589</v>
      </c>
      <c r="HP559">
        <v>1.86584</v>
      </c>
      <c r="HQ559">
        <v>1.86772</v>
      </c>
      <c r="HR559">
        <v>1.87012</v>
      </c>
      <c r="HS559">
        <v>1.86878</v>
      </c>
      <c r="HT559">
        <v>1.87024</v>
      </c>
      <c r="HU559">
        <v>0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-6.09</v>
      </c>
      <c r="II559">
        <v>-0.1484</v>
      </c>
      <c r="IJ559">
        <v>-2.516739542632623</v>
      </c>
      <c r="IK559">
        <v>-0.003475500162460642</v>
      </c>
      <c r="IL559">
        <v>1.125610701116577E-07</v>
      </c>
      <c r="IM559">
        <v>8.211969671259291E-12</v>
      </c>
      <c r="IN559">
        <v>-0.1937301274936507</v>
      </c>
      <c r="IO559">
        <v>-0.01384364534232655</v>
      </c>
      <c r="IP559">
        <v>0.00103161831321913</v>
      </c>
      <c r="IQ559">
        <v>-1.444183994753534E-05</v>
      </c>
      <c r="IR559">
        <v>3</v>
      </c>
      <c r="IS559">
        <v>2339</v>
      </c>
      <c r="IT559">
        <v>1</v>
      </c>
      <c r="IU559">
        <v>31</v>
      </c>
      <c r="IV559">
        <v>8596.1</v>
      </c>
      <c r="IW559">
        <v>8596.1</v>
      </c>
      <c r="IX559">
        <v>2.85278</v>
      </c>
      <c r="IY559">
        <v>2.21313</v>
      </c>
      <c r="IZ559">
        <v>1.94702</v>
      </c>
      <c r="JA559">
        <v>2.63184</v>
      </c>
      <c r="JB559">
        <v>2.19482</v>
      </c>
      <c r="JC559">
        <v>2.37671</v>
      </c>
      <c r="JD559">
        <v>40.9122</v>
      </c>
      <c r="JE559">
        <v>14.0795</v>
      </c>
      <c r="JF559">
        <v>18</v>
      </c>
      <c r="JG559">
        <v>535.153</v>
      </c>
      <c r="JH559">
        <v>774.538</v>
      </c>
      <c r="JI559">
        <v>25.0005</v>
      </c>
      <c r="JJ559">
        <v>33.8143</v>
      </c>
      <c r="JK559">
        <v>30</v>
      </c>
      <c r="JL559">
        <v>33.7589</v>
      </c>
      <c r="JM559">
        <v>33.6657</v>
      </c>
      <c r="JN559">
        <v>57.0707</v>
      </c>
      <c r="JO559">
        <v>27.4251</v>
      </c>
      <c r="JP559">
        <v>0</v>
      </c>
      <c r="JQ559">
        <v>25</v>
      </c>
      <c r="JR559">
        <v>1142.02</v>
      </c>
      <c r="JS559">
        <v>18.2535</v>
      </c>
      <c r="JT559">
        <v>99.7152</v>
      </c>
      <c r="JU559">
        <v>99.6957</v>
      </c>
    </row>
    <row r="560" spans="1:281">
      <c r="A560">
        <v>544</v>
      </c>
      <c r="B560">
        <v>1662658709.1</v>
      </c>
      <c r="C560">
        <v>7683.5</v>
      </c>
      <c r="D560" t="s">
        <v>1515</v>
      </c>
      <c r="E560" t="s">
        <v>1516</v>
      </c>
      <c r="F560">
        <v>5</v>
      </c>
      <c r="G560" t="s">
        <v>1380</v>
      </c>
      <c r="H560" t="s">
        <v>416</v>
      </c>
      <c r="I560">
        <v>1662658701.6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1143.291633473031</v>
      </c>
      <c r="AK560">
        <v>1100.730181818181</v>
      </c>
      <c r="AL560">
        <v>3.4126538272628</v>
      </c>
      <c r="AM560">
        <v>64.66151262712441</v>
      </c>
      <c r="AN560">
        <f>(AP560 - AO560 + DI560*1E3/(8.314*(DK560+273.15)) * AR560/DH560 * AQ560) * DH560/(100*CV560) * 1000/(1000 - AP560)</f>
        <v>0</v>
      </c>
      <c r="AO560">
        <v>18.13903978863345</v>
      </c>
      <c r="AP560">
        <v>22.26965356037153</v>
      </c>
      <c r="AQ560">
        <v>-0.0001831140916267424</v>
      </c>
      <c r="AR560">
        <v>93.92265074001138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1662658701.6</v>
      </c>
      <c r="DB560">
        <v>1052.961481481482</v>
      </c>
      <c r="DC560">
        <v>1108.157407407408</v>
      </c>
      <c r="DD560">
        <v>22.2617962962963</v>
      </c>
      <c r="DE560">
        <v>18.13277407407408</v>
      </c>
      <c r="DF560">
        <v>1059.022962962963</v>
      </c>
      <c r="DG560">
        <v>22.41021481481481</v>
      </c>
      <c r="DH560">
        <v>500.0148518518518</v>
      </c>
      <c r="DI560">
        <v>90.65704444444445</v>
      </c>
      <c r="DJ560">
        <v>0.1000006333333333</v>
      </c>
      <c r="DK560">
        <v>29.17396666666667</v>
      </c>
      <c r="DL560">
        <v>29.13706296296296</v>
      </c>
      <c r="DM560">
        <v>999.9000000000001</v>
      </c>
      <c r="DN560">
        <v>0</v>
      </c>
      <c r="DO560">
        <v>0</v>
      </c>
      <c r="DP560">
        <v>10004.25851851852</v>
      </c>
      <c r="DQ560">
        <v>0</v>
      </c>
      <c r="DR560">
        <v>265.2966666666667</v>
      </c>
      <c r="DS560">
        <v>-55.19607037037037</v>
      </c>
      <c r="DT560">
        <v>1076.935555555556</v>
      </c>
      <c r="DU560">
        <v>1128.622592592593</v>
      </c>
      <c r="DV560">
        <v>4.129017407407408</v>
      </c>
      <c r="DW560">
        <v>1108.157407407408</v>
      </c>
      <c r="DX560">
        <v>18.13277407407408</v>
      </c>
      <c r="DY560">
        <v>2.018188888888889</v>
      </c>
      <c r="DZ560">
        <v>1.643864814814815</v>
      </c>
      <c r="EA560">
        <v>17.58775185185185</v>
      </c>
      <c r="EB560">
        <v>14.37621851851852</v>
      </c>
      <c r="EC560">
        <v>1499.977407407408</v>
      </c>
      <c r="ED560">
        <v>0.972995888888889</v>
      </c>
      <c r="EE560">
        <v>0.02700384444444444</v>
      </c>
      <c r="EF560">
        <v>0</v>
      </c>
      <c r="EG560">
        <v>2.318707407407407</v>
      </c>
      <c r="EH560">
        <v>0</v>
      </c>
      <c r="EI560">
        <v>13330.02222222222</v>
      </c>
      <c r="EJ560">
        <v>12533.17777777778</v>
      </c>
      <c r="EK560">
        <v>41.5</v>
      </c>
      <c r="EL560">
        <v>43.18699999999998</v>
      </c>
      <c r="EM560">
        <v>42</v>
      </c>
      <c r="EN560">
        <v>42.34466666666665</v>
      </c>
      <c r="EO560">
        <v>40.81199999999999</v>
      </c>
      <c r="EP560">
        <v>1459.475185185185</v>
      </c>
      <c r="EQ560">
        <v>40.50222222222222</v>
      </c>
      <c r="ER560">
        <v>0</v>
      </c>
      <c r="ES560">
        <v>1662658709.3</v>
      </c>
      <c r="ET560">
        <v>0</v>
      </c>
      <c r="EU560">
        <v>2.304815384615384</v>
      </c>
      <c r="EV560">
        <v>1.285627352885823</v>
      </c>
      <c r="EW560">
        <v>-38.75555554558622</v>
      </c>
      <c r="EX560">
        <v>13330.02307692308</v>
      </c>
      <c r="EY560">
        <v>15</v>
      </c>
      <c r="EZ560">
        <v>0</v>
      </c>
      <c r="FA560" t="s">
        <v>419</v>
      </c>
      <c r="FB560">
        <v>1662142938.1</v>
      </c>
      <c r="FC560">
        <v>1662142938.1</v>
      </c>
      <c r="FD560">
        <v>0</v>
      </c>
      <c r="FE560">
        <v>0.077</v>
      </c>
      <c r="FF560">
        <v>-0.133</v>
      </c>
      <c r="FG560">
        <v>-3.393</v>
      </c>
      <c r="FH560">
        <v>-0.24</v>
      </c>
      <c r="FI560">
        <v>419</v>
      </c>
      <c r="FJ560">
        <v>24</v>
      </c>
      <c r="FK560">
        <v>0.26</v>
      </c>
      <c r="FL560">
        <v>0.23</v>
      </c>
      <c r="FM560">
        <v>-55.11978048780488</v>
      </c>
      <c r="FN560">
        <v>-1.882066202090465</v>
      </c>
      <c r="FO560">
        <v>0.1954568135439067</v>
      </c>
      <c r="FP560">
        <v>0</v>
      </c>
      <c r="FQ560">
        <v>2.304444117647059</v>
      </c>
      <c r="FR560">
        <v>0.5509350684274542</v>
      </c>
      <c r="FS560">
        <v>0.1976166478923814</v>
      </c>
      <c r="FT560">
        <v>1</v>
      </c>
      <c r="FU560">
        <v>4.154079268292683</v>
      </c>
      <c r="FV560">
        <v>-0.4841308013937251</v>
      </c>
      <c r="FW560">
        <v>0.04828146593800922</v>
      </c>
      <c r="FX560">
        <v>0</v>
      </c>
      <c r="FY560">
        <v>1</v>
      </c>
      <c r="FZ560">
        <v>3</v>
      </c>
      <c r="GA560" t="s">
        <v>426</v>
      </c>
      <c r="GB560">
        <v>2.97416</v>
      </c>
      <c r="GC560">
        <v>2.71582</v>
      </c>
      <c r="GD560">
        <v>0.179423</v>
      </c>
      <c r="GE560">
        <v>0.18278</v>
      </c>
      <c r="GF560">
        <v>0.100761</v>
      </c>
      <c r="GG560">
        <v>0.0856724</v>
      </c>
      <c r="GH560">
        <v>25691.2</v>
      </c>
      <c r="GI560">
        <v>25714.2</v>
      </c>
      <c r="GJ560">
        <v>29149</v>
      </c>
      <c r="GK560">
        <v>29137.1</v>
      </c>
      <c r="GL560">
        <v>34761.3</v>
      </c>
      <c r="GM560">
        <v>35405.1</v>
      </c>
      <c r="GN560">
        <v>41082.2</v>
      </c>
      <c r="GO560">
        <v>41504.4</v>
      </c>
      <c r="GP560">
        <v>1.88945</v>
      </c>
      <c r="GQ560">
        <v>2.2385</v>
      </c>
      <c r="GR560">
        <v>-0.00409037</v>
      </c>
      <c r="GS560">
        <v>0</v>
      </c>
      <c r="GT560">
        <v>29.2089</v>
      </c>
      <c r="GU560">
        <v>999.9</v>
      </c>
      <c r="GV560">
        <v>36.1</v>
      </c>
      <c r="GW560">
        <v>37.2</v>
      </c>
      <c r="GX560">
        <v>25.3823</v>
      </c>
      <c r="GY560">
        <v>63.5166</v>
      </c>
      <c r="GZ560">
        <v>21.0256</v>
      </c>
      <c r="HA560">
        <v>2</v>
      </c>
      <c r="HB560">
        <v>0.522119</v>
      </c>
      <c r="HC560">
        <v>3.34415</v>
      </c>
      <c r="HD560">
        <v>20.3556</v>
      </c>
      <c r="HE560">
        <v>5.21549</v>
      </c>
      <c r="HF560">
        <v>12.0113</v>
      </c>
      <c r="HG560">
        <v>4.98665</v>
      </c>
      <c r="HH560">
        <v>3.2876</v>
      </c>
      <c r="HI560">
        <v>9999</v>
      </c>
      <c r="HJ560">
        <v>9999</v>
      </c>
      <c r="HK560">
        <v>9999</v>
      </c>
      <c r="HL560">
        <v>223.1</v>
      </c>
      <c r="HM560">
        <v>1.86752</v>
      </c>
      <c r="HN560">
        <v>1.8666</v>
      </c>
      <c r="HO560">
        <v>1.86592</v>
      </c>
      <c r="HP560">
        <v>1.86584</v>
      </c>
      <c r="HQ560">
        <v>1.86772</v>
      </c>
      <c r="HR560">
        <v>1.87012</v>
      </c>
      <c r="HS560">
        <v>1.86876</v>
      </c>
      <c r="HT560">
        <v>1.87023</v>
      </c>
      <c r="HU560">
        <v>0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-6.14</v>
      </c>
      <c r="II560">
        <v>-0.1483</v>
      </c>
      <c r="IJ560">
        <v>-2.516739542632623</v>
      </c>
      <c r="IK560">
        <v>-0.003475500162460642</v>
      </c>
      <c r="IL560">
        <v>1.125610701116577E-07</v>
      </c>
      <c r="IM560">
        <v>8.211969671259291E-12</v>
      </c>
      <c r="IN560">
        <v>-0.1937301274936507</v>
      </c>
      <c r="IO560">
        <v>-0.01384364534232655</v>
      </c>
      <c r="IP560">
        <v>0.00103161831321913</v>
      </c>
      <c r="IQ560">
        <v>-1.444183994753534E-05</v>
      </c>
      <c r="IR560">
        <v>3</v>
      </c>
      <c r="IS560">
        <v>2339</v>
      </c>
      <c r="IT560">
        <v>1</v>
      </c>
      <c r="IU560">
        <v>31</v>
      </c>
      <c r="IV560">
        <v>8596.200000000001</v>
      </c>
      <c r="IW560">
        <v>8596.200000000001</v>
      </c>
      <c r="IX560">
        <v>2.88818</v>
      </c>
      <c r="IY560">
        <v>2.2168</v>
      </c>
      <c r="IZ560">
        <v>1.9458</v>
      </c>
      <c r="JA560">
        <v>2.63184</v>
      </c>
      <c r="JB560">
        <v>2.19482</v>
      </c>
      <c r="JC560">
        <v>2.40967</v>
      </c>
      <c r="JD560">
        <v>40.9122</v>
      </c>
      <c r="JE560">
        <v>14.0795</v>
      </c>
      <c r="JF560">
        <v>18</v>
      </c>
      <c r="JG560">
        <v>535.081</v>
      </c>
      <c r="JH560">
        <v>774.343</v>
      </c>
      <c r="JI560">
        <v>25.0005</v>
      </c>
      <c r="JJ560">
        <v>33.8143</v>
      </c>
      <c r="JK560">
        <v>30.0001</v>
      </c>
      <c r="JL560">
        <v>33.761</v>
      </c>
      <c r="JM560">
        <v>33.6657</v>
      </c>
      <c r="JN560">
        <v>57.7733</v>
      </c>
      <c r="JO560">
        <v>27.4251</v>
      </c>
      <c r="JP560">
        <v>0</v>
      </c>
      <c r="JQ560">
        <v>25</v>
      </c>
      <c r="JR560">
        <v>1155.39</v>
      </c>
      <c r="JS560">
        <v>18.2694</v>
      </c>
      <c r="JT560">
        <v>99.7135</v>
      </c>
      <c r="JU560">
        <v>99.69580000000001</v>
      </c>
    </row>
    <row r="561" spans="1:281">
      <c r="A561">
        <v>545</v>
      </c>
      <c r="B561">
        <v>1662658714.1</v>
      </c>
      <c r="C561">
        <v>7688.5</v>
      </c>
      <c r="D561" t="s">
        <v>1517</v>
      </c>
      <c r="E561" t="s">
        <v>1518</v>
      </c>
      <c r="F561">
        <v>5</v>
      </c>
      <c r="G561" t="s">
        <v>1380</v>
      </c>
      <c r="H561" t="s">
        <v>416</v>
      </c>
      <c r="I561">
        <v>1662658706.314285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1160.56457754582</v>
      </c>
      <c r="AK561">
        <v>1117.763515151515</v>
      </c>
      <c r="AL561">
        <v>3.398867380989244</v>
      </c>
      <c r="AM561">
        <v>64.66151262712441</v>
      </c>
      <c r="AN561">
        <f>(AP561 - AO561 + DI561*1E3/(8.314*(DK561+273.15)) * AR561/DH561 * AQ561) * DH561/(100*CV561) * 1000/(1000 - AP561)</f>
        <v>0</v>
      </c>
      <c r="AO561">
        <v>18.2132624218202</v>
      </c>
      <c r="AP561">
        <v>22.29602022703819</v>
      </c>
      <c r="AQ561">
        <v>0.0003618621832295015</v>
      </c>
      <c r="AR561">
        <v>93.92265074001138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1662658706.314285</v>
      </c>
      <c r="DB561">
        <v>1068.620357142857</v>
      </c>
      <c r="DC561">
        <v>1123.999285714286</v>
      </c>
      <c r="DD561">
        <v>22.26996428571429</v>
      </c>
      <c r="DE561">
        <v>18.17653928571428</v>
      </c>
      <c r="DF561">
        <v>1074.731785714286</v>
      </c>
      <c r="DG561">
        <v>22.41829285714286</v>
      </c>
      <c r="DH561">
        <v>500.0094999999999</v>
      </c>
      <c r="DI561">
        <v>90.65678928571428</v>
      </c>
      <c r="DJ561">
        <v>0.1000159142857143</v>
      </c>
      <c r="DK561">
        <v>29.175625</v>
      </c>
      <c r="DL561">
        <v>29.14299642857143</v>
      </c>
      <c r="DM561">
        <v>999.9000000000002</v>
      </c>
      <c r="DN561">
        <v>0</v>
      </c>
      <c r="DO561">
        <v>0</v>
      </c>
      <c r="DP561">
        <v>10003.90642857143</v>
      </c>
      <c r="DQ561">
        <v>0</v>
      </c>
      <c r="DR561">
        <v>263.9460714285714</v>
      </c>
      <c r="DS561">
        <v>-55.37947142857143</v>
      </c>
      <c r="DT561">
        <v>1092.960357142857</v>
      </c>
      <c r="DU561">
        <v>1144.808571428571</v>
      </c>
      <c r="DV561">
        <v>4.0934225</v>
      </c>
      <c r="DW561">
        <v>1123.999285714286</v>
      </c>
      <c r="DX561">
        <v>18.17653928571428</v>
      </c>
      <c r="DY561">
        <v>2.018922857142857</v>
      </c>
      <c r="DZ561">
        <v>1.6478275</v>
      </c>
      <c r="EA561">
        <v>17.59351785714286</v>
      </c>
      <c r="EB561">
        <v>14.41342857142857</v>
      </c>
      <c r="EC561">
        <v>1500</v>
      </c>
      <c r="ED561">
        <v>0.9729963214285716</v>
      </c>
      <c r="EE561">
        <v>0.02700342857142857</v>
      </c>
      <c r="EF561">
        <v>0</v>
      </c>
      <c r="EG561">
        <v>2.301496428571429</v>
      </c>
      <c r="EH561">
        <v>0</v>
      </c>
      <c r="EI561">
        <v>13324.75357142857</v>
      </c>
      <c r="EJ561">
        <v>12533.37857142857</v>
      </c>
      <c r="EK561">
        <v>41.5</v>
      </c>
      <c r="EL561">
        <v>43.18699999999998</v>
      </c>
      <c r="EM561">
        <v>42</v>
      </c>
      <c r="EN561">
        <v>42.34349999999999</v>
      </c>
      <c r="EO561">
        <v>40.81199999999999</v>
      </c>
      <c r="EP561">
        <v>1459.4975</v>
      </c>
      <c r="EQ561">
        <v>40.5025</v>
      </c>
      <c r="ER561">
        <v>0</v>
      </c>
      <c r="ES561">
        <v>1662658714.1</v>
      </c>
      <c r="ET561">
        <v>0</v>
      </c>
      <c r="EU561">
        <v>2.322073076923077</v>
      </c>
      <c r="EV561">
        <v>0.8086666728090096</v>
      </c>
      <c r="EW561">
        <v>-84.57777786882809</v>
      </c>
      <c r="EX561">
        <v>13325.07307692308</v>
      </c>
      <c r="EY561">
        <v>15</v>
      </c>
      <c r="EZ561">
        <v>0</v>
      </c>
      <c r="FA561" t="s">
        <v>419</v>
      </c>
      <c r="FB561">
        <v>1662142938.1</v>
      </c>
      <c r="FC561">
        <v>1662142938.1</v>
      </c>
      <c r="FD561">
        <v>0</v>
      </c>
      <c r="FE561">
        <v>0.077</v>
      </c>
      <c r="FF561">
        <v>-0.133</v>
      </c>
      <c r="FG561">
        <v>-3.393</v>
      </c>
      <c r="FH561">
        <v>-0.24</v>
      </c>
      <c r="FI561">
        <v>419</v>
      </c>
      <c r="FJ561">
        <v>24</v>
      </c>
      <c r="FK561">
        <v>0.26</v>
      </c>
      <c r="FL561">
        <v>0.23</v>
      </c>
      <c r="FM561">
        <v>-55.27334499999999</v>
      </c>
      <c r="FN561">
        <v>-2.315076923077013</v>
      </c>
      <c r="FO561">
        <v>0.2262545059772288</v>
      </c>
      <c r="FP561">
        <v>0</v>
      </c>
      <c r="FQ561">
        <v>2.314958823529412</v>
      </c>
      <c r="FR561">
        <v>0.4189702094767122</v>
      </c>
      <c r="FS561">
        <v>0.2085364591026866</v>
      </c>
      <c r="FT561">
        <v>1</v>
      </c>
      <c r="FU561">
        <v>4.115058499999999</v>
      </c>
      <c r="FV561">
        <v>-0.4794261163227007</v>
      </c>
      <c r="FW561">
        <v>0.0471095122321385</v>
      </c>
      <c r="FX561">
        <v>0</v>
      </c>
      <c r="FY561">
        <v>1</v>
      </c>
      <c r="FZ561">
        <v>3</v>
      </c>
      <c r="GA561" t="s">
        <v>426</v>
      </c>
      <c r="GB561">
        <v>2.97394</v>
      </c>
      <c r="GC561">
        <v>2.71576</v>
      </c>
      <c r="GD561">
        <v>0.181181</v>
      </c>
      <c r="GE561">
        <v>0.184486</v>
      </c>
      <c r="GF561">
        <v>0.100837</v>
      </c>
      <c r="GG561">
        <v>0.08570899999999999</v>
      </c>
      <c r="GH561">
        <v>25635.7</v>
      </c>
      <c r="GI561">
        <v>25660.2</v>
      </c>
      <c r="GJ561">
        <v>29148.8</v>
      </c>
      <c r="GK561">
        <v>29137</v>
      </c>
      <c r="GL561">
        <v>34758</v>
      </c>
      <c r="GM561">
        <v>35403.7</v>
      </c>
      <c r="GN561">
        <v>41081.8</v>
      </c>
      <c r="GO561">
        <v>41504.3</v>
      </c>
      <c r="GP561">
        <v>1.8891</v>
      </c>
      <c r="GQ561">
        <v>2.23863</v>
      </c>
      <c r="GR561">
        <v>-0.00362843</v>
      </c>
      <c r="GS561">
        <v>0</v>
      </c>
      <c r="GT561">
        <v>29.2172</v>
      </c>
      <c r="GU561">
        <v>999.9</v>
      </c>
      <c r="GV561">
        <v>36.1</v>
      </c>
      <c r="GW561">
        <v>37.2</v>
      </c>
      <c r="GX561">
        <v>25.38</v>
      </c>
      <c r="GY561">
        <v>63.4666</v>
      </c>
      <c r="GZ561">
        <v>20.9776</v>
      </c>
      <c r="HA561">
        <v>2</v>
      </c>
      <c r="HB561">
        <v>0.52218</v>
      </c>
      <c r="HC561">
        <v>3.35156</v>
      </c>
      <c r="HD561">
        <v>20.3556</v>
      </c>
      <c r="HE561">
        <v>5.21609</v>
      </c>
      <c r="HF561">
        <v>12.0104</v>
      </c>
      <c r="HG561">
        <v>4.98665</v>
      </c>
      <c r="HH561">
        <v>3.28765</v>
      </c>
      <c r="HI561">
        <v>9999</v>
      </c>
      <c r="HJ561">
        <v>9999</v>
      </c>
      <c r="HK561">
        <v>9999</v>
      </c>
      <c r="HL561">
        <v>223.1</v>
      </c>
      <c r="HM561">
        <v>1.86752</v>
      </c>
      <c r="HN561">
        <v>1.8666</v>
      </c>
      <c r="HO561">
        <v>1.86592</v>
      </c>
      <c r="HP561">
        <v>1.86584</v>
      </c>
      <c r="HQ561">
        <v>1.8677</v>
      </c>
      <c r="HR561">
        <v>1.87012</v>
      </c>
      <c r="HS561">
        <v>1.86874</v>
      </c>
      <c r="HT561">
        <v>1.87023</v>
      </c>
      <c r="HU561">
        <v>0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-6.2</v>
      </c>
      <c r="II561">
        <v>-0.1481</v>
      </c>
      <c r="IJ561">
        <v>-2.516739542632623</v>
      </c>
      <c r="IK561">
        <v>-0.003475500162460642</v>
      </c>
      <c r="IL561">
        <v>1.125610701116577E-07</v>
      </c>
      <c r="IM561">
        <v>8.211969671259291E-12</v>
      </c>
      <c r="IN561">
        <v>-0.1937301274936507</v>
      </c>
      <c r="IO561">
        <v>-0.01384364534232655</v>
      </c>
      <c r="IP561">
        <v>0.00103161831321913</v>
      </c>
      <c r="IQ561">
        <v>-1.444183994753534E-05</v>
      </c>
      <c r="IR561">
        <v>3</v>
      </c>
      <c r="IS561">
        <v>2339</v>
      </c>
      <c r="IT561">
        <v>1</v>
      </c>
      <c r="IU561">
        <v>31</v>
      </c>
      <c r="IV561">
        <v>8596.299999999999</v>
      </c>
      <c r="IW561">
        <v>8596.299999999999</v>
      </c>
      <c r="IX561">
        <v>2.9187</v>
      </c>
      <c r="IY561">
        <v>2.21558</v>
      </c>
      <c r="IZ561">
        <v>1.9458</v>
      </c>
      <c r="JA561">
        <v>2.63062</v>
      </c>
      <c r="JB561">
        <v>2.19482</v>
      </c>
      <c r="JC561">
        <v>2.39746</v>
      </c>
      <c r="JD561">
        <v>40.9122</v>
      </c>
      <c r="JE561">
        <v>14.0795</v>
      </c>
      <c r="JF561">
        <v>18</v>
      </c>
      <c r="JG561">
        <v>534.846</v>
      </c>
      <c r="JH561">
        <v>774.502</v>
      </c>
      <c r="JI561">
        <v>25.0012</v>
      </c>
      <c r="JJ561">
        <v>33.817</v>
      </c>
      <c r="JK561">
        <v>30.0002</v>
      </c>
      <c r="JL561">
        <v>33.762</v>
      </c>
      <c r="JM561">
        <v>33.6686</v>
      </c>
      <c r="JN561">
        <v>58.4062</v>
      </c>
      <c r="JO561">
        <v>27.4251</v>
      </c>
      <c r="JP561">
        <v>0</v>
      </c>
      <c r="JQ561">
        <v>25</v>
      </c>
      <c r="JR561">
        <v>1175.43</v>
      </c>
      <c r="JS561">
        <v>18.276</v>
      </c>
      <c r="JT561">
        <v>99.71259999999999</v>
      </c>
      <c r="JU561">
        <v>99.6956</v>
      </c>
    </row>
    <row r="562" spans="1:281">
      <c r="A562">
        <v>546</v>
      </c>
      <c r="B562">
        <v>1662658719.1</v>
      </c>
      <c r="C562">
        <v>7693.5</v>
      </c>
      <c r="D562" t="s">
        <v>1519</v>
      </c>
      <c r="E562" t="s">
        <v>1520</v>
      </c>
      <c r="F562">
        <v>5</v>
      </c>
      <c r="G562" t="s">
        <v>1380</v>
      </c>
      <c r="H562" t="s">
        <v>416</v>
      </c>
      <c r="I562">
        <v>1662658711.6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1177.537058577288</v>
      </c>
      <c r="AK562">
        <v>1134.812181818181</v>
      </c>
      <c r="AL562">
        <v>3.418399841261435</v>
      </c>
      <c r="AM562">
        <v>64.66151262712441</v>
      </c>
      <c r="AN562">
        <f>(AP562 - AO562 + DI562*1E3/(8.314*(DK562+273.15)) * AR562/DH562 * AQ562) * DH562/(100*CV562) * 1000/(1000 - AP562)</f>
        <v>0</v>
      </c>
      <c r="AO562">
        <v>18.23483548105691</v>
      </c>
      <c r="AP562">
        <v>22.30058121775027</v>
      </c>
      <c r="AQ562">
        <v>0.005600580634744922</v>
      </c>
      <c r="AR562">
        <v>93.92265074001138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1662658711.6</v>
      </c>
      <c r="DB562">
        <v>1086.185925925926</v>
      </c>
      <c r="DC562">
        <v>1141.739259259259</v>
      </c>
      <c r="DD562">
        <v>22.28334074074074</v>
      </c>
      <c r="DE562">
        <v>18.21445555555556</v>
      </c>
      <c r="DF562">
        <v>1092.354074074074</v>
      </c>
      <c r="DG562">
        <v>22.43153333333334</v>
      </c>
      <c r="DH562">
        <v>500.0063333333333</v>
      </c>
      <c r="DI562">
        <v>90.65762592592594</v>
      </c>
      <c r="DJ562">
        <v>0.09997205185185186</v>
      </c>
      <c r="DK562">
        <v>29.18214074074073</v>
      </c>
      <c r="DL562">
        <v>29.15076296296296</v>
      </c>
      <c r="DM562">
        <v>999.9000000000001</v>
      </c>
      <c r="DN562">
        <v>0</v>
      </c>
      <c r="DO562">
        <v>0</v>
      </c>
      <c r="DP562">
        <v>10004.7037037037</v>
      </c>
      <c r="DQ562">
        <v>0</v>
      </c>
      <c r="DR562">
        <v>263.1804814814815</v>
      </c>
      <c r="DS562">
        <v>-55.5538</v>
      </c>
      <c r="DT562">
        <v>1110.941851851852</v>
      </c>
      <c r="DU562">
        <v>1162.921851851852</v>
      </c>
      <c r="DV562">
        <v>4.06888</v>
      </c>
      <c r="DW562">
        <v>1141.739259259259</v>
      </c>
      <c r="DX562">
        <v>18.21445555555556</v>
      </c>
      <c r="DY562">
        <v>2.020154444444444</v>
      </c>
      <c r="DZ562">
        <v>1.65128</v>
      </c>
      <c r="EA562">
        <v>17.60318518518518</v>
      </c>
      <c r="EB562">
        <v>14.44582962962963</v>
      </c>
      <c r="EC562">
        <v>1499.999259259259</v>
      </c>
      <c r="ED562">
        <v>0.9729961851851853</v>
      </c>
      <c r="EE562">
        <v>0.02700361481481481</v>
      </c>
      <c r="EF562">
        <v>0</v>
      </c>
      <c r="EG562">
        <v>2.353448148148148</v>
      </c>
      <c r="EH562">
        <v>0</v>
      </c>
      <c r="EI562">
        <v>13320.71111111111</v>
      </c>
      <c r="EJ562">
        <v>12533.37037037037</v>
      </c>
      <c r="EK562">
        <v>41.50688888888889</v>
      </c>
      <c r="EL562">
        <v>43.18699999999998</v>
      </c>
      <c r="EM562">
        <v>42.00459259259259</v>
      </c>
      <c r="EN562">
        <v>42.361</v>
      </c>
      <c r="EO562">
        <v>40.81199999999999</v>
      </c>
      <c r="EP562">
        <v>1459.495925925926</v>
      </c>
      <c r="EQ562">
        <v>40.50333333333333</v>
      </c>
      <c r="ER562">
        <v>0</v>
      </c>
      <c r="ES562">
        <v>1662658718.9</v>
      </c>
      <c r="ET562">
        <v>0</v>
      </c>
      <c r="EU562">
        <v>2.366111538461539</v>
      </c>
      <c r="EV562">
        <v>-0.6595589658863443</v>
      </c>
      <c r="EW562">
        <v>-50.2017093343151</v>
      </c>
      <c r="EX562">
        <v>13321.5</v>
      </c>
      <c r="EY562">
        <v>15</v>
      </c>
      <c r="EZ562">
        <v>0</v>
      </c>
      <c r="FA562" t="s">
        <v>419</v>
      </c>
      <c r="FB562">
        <v>1662142938.1</v>
      </c>
      <c r="FC562">
        <v>1662142938.1</v>
      </c>
      <c r="FD562">
        <v>0</v>
      </c>
      <c r="FE562">
        <v>0.077</v>
      </c>
      <c r="FF562">
        <v>-0.133</v>
      </c>
      <c r="FG562">
        <v>-3.393</v>
      </c>
      <c r="FH562">
        <v>-0.24</v>
      </c>
      <c r="FI562">
        <v>419</v>
      </c>
      <c r="FJ562">
        <v>24</v>
      </c>
      <c r="FK562">
        <v>0.26</v>
      </c>
      <c r="FL562">
        <v>0.23</v>
      </c>
      <c r="FM562">
        <v>-55.43670999999999</v>
      </c>
      <c r="FN562">
        <v>-1.996387992495287</v>
      </c>
      <c r="FO562">
        <v>0.1988716945671257</v>
      </c>
      <c r="FP562">
        <v>0</v>
      </c>
      <c r="FQ562">
        <v>2.312538235294117</v>
      </c>
      <c r="FR562">
        <v>0.3141925172540488</v>
      </c>
      <c r="FS562">
        <v>0.2143363025641849</v>
      </c>
      <c r="FT562">
        <v>1</v>
      </c>
      <c r="FU562">
        <v>4.08807725</v>
      </c>
      <c r="FV562">
        <v>-0.320784427767359</v>
      </c>
      <c r="FW562">
        <v>0.03587135918720533</v>
      </c>
      <c r="FX562">
        <v>0</v>
      </c>
      <c r="FY562">
        <v>1</v>
      </c>
      <c r="FZ562">
        <v>3</v>
      </c>
      <c r="GA562" t="s">
        <v>426</v>
      </c>
      <c r="GB562">
        <v>2.97416</v>
      </c>
      <c r="GC562">
        <v>2.71568</v>
      </c>
      <c r="GD562">
        <v>0.182929</v>
      </c>
      <c r="GE562">
        <v>0.186182</v>
      </c>
      <c r="GF562">
        <v>0.100849</v>
      </c>
      <c r="GG562">
        <v>0.0857098</v>
      </c>
      <c r="GH562">
        <v>25581.4</v>
      </c>
      <c r="GI562">
        <v>25606.8</v>
      </c>
      <c r="GJ562">
        <v>29149.4</v>
      </c>
      <c r="GK562">
        <v>29137.2</v>
      </c>
      <c r="GL562">
        <v>34758.4</v>
      </c>
      <c r="GM562">
        <v>35403.7</v>
      </c>
      <c r="GN562">
        <v>41082.8</v>
      </c>
      <c r="GO562">
        <v>41504.3</v>
      </c>
      <c r="GP562">
        <v>1.88927</v>
      </c>
      <c r="GQ562">
        <v>2.23857</v>
      </c>
      <c r="GR562">
        <v>-0.00398234</v>
      </c>
      <c r="GS562">
        <v>0</v>
      </c>
      <c r="GT562">
        <v>29.2296</v>
      </c>
      <c r="GU562">
        <v>999.9</v>
      </c>
      <c r="GV562">
        <v>36.1</v>
      </c>
      <c r="GW562">
        <v>37.2</v>
      </c>
      <c r="GX562">
        <v>25.3795</v>
      </c>
      <c r="GY562">
        <v>63.5366</v>
      </c>
      <c r="GZ562">
        <v>20.9816</v>
      </c>
      <c r="HA562">
        <v>2</v>
      </c>
      <c r="HB562">
        <v>0.522416</v>
      </c>
      <c r="HC562">
        <v>3.36317</v>
      </c>
      <c r="HD562">
        <v>20.3553</v>
      </c>
      <c r="HE562">
        <v>5.21639</v>
      </c>
      <c r="HF562">
        <v>12.0107</v>
      </c>
      <c r="HG562">
        <v>4.98685</v>
      </c>
      <c r="HH562">
        <v>3.28778</v>
      </c>
      <c r="HI562">
        <v>9999</v>
      </c>
      <c r="HJ562">
        <v>9999</v>
      </c>
      <c r="HK562">
        <v>9999</v>
      </c>
      <c r="HL562">
        <v>223.1</v>
      </c>
      <c r="HM562">
        <v>1.86752</v>
      </c>
      <c r="HN562">
        <v>1.86659</v>
      </c>
      <c r="HO562">
        <v>1.86591</v>
      </c>
      <c r="HP562">
        <v>1.86584</v>
      </c>
      <c r="HQ562">
        <v>1.86771</v>
      </c>
      <c r="HR562">
        <v>1.87012</v>
      </c>
      <c r="HS562">
        <v>1.86874</v>
      </c>
      <c r="HT562">
        <v>1.87022</v>
      </c>
      <c r="HU562">
        <v>0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-6.24</v>
      </c>
      <c r="II562">
        <v>-0.148</v>
      </c>
      <c r="IJ562">
        <v>-2.516739542632623</v>
      </c>
      <c r="IK562">
        <v>-0.003475500162460642</v>
      </c>
      <c r="IL562">
        <v>1.125610701116577E-07</v>
      </c>
      <c r="IM562">
        <v>8.211969671259291E-12</v>
      </c>
      <c r="IN562">
        <v>-0.1937301274936507</v>
      </c>
      <c r="IO562">
        <v>-0.01384364534232655</v>
      </c>
      <c r="IP562">
        <v>0.00103161831321913</v>
      </c>
      <c r="IQ562">
        <v>-1.444183994753534E-05</v>
      </c>
      <c r="IR562">
        <v>3</v>
      </c>
      <c r="IS562">
        <v>2339</v>
      </c>
      <c r="IT562">
        <v>1</v>
      </c>
      <c r="IU562">
        <v>31</v>
      </c>
      <c r="IV562">
        <v>8596.4</v>
      </c>
      <c r="IW562">
        <v>8596.4</v>
      </c>
      <c r="IX562">
        <v>2.9541</v>
      </c>
      <c r="IY562">
        <v>2.21558</v>
      </c>
      <c r="IZ562">
        <v>1.9458</v>
      </c>
      <c r="JA562">
        <v>2.63062</v>
      </c>
      <c r="JB562">
        <v>2.19482</v>
      </c>
      <c r="JC562">
        <v>2.39624</v>
      </c>
      <c r="JD562">
        <v>40.9122</v>
      </c>
      <c r="JE562">
        <v>14.0795</v>
      </c>
      <c r="JF562">
        <v>18</v>
      </c>
      <c r="JG562">
        <v>534.978</v>
      </c>
      <c r="JH562">
        <v>774.475</v>
      </c>
      <c r="JI562">
        <v>25.0019</v>
      </c>
      <c r="JJ562">
        <v>33.8174</v>
      </c>
      <c r="JK562">
        <v>30.0004</v>
      </c>
      <c r="JL562">
        <v>33.7633</v>
      </c>
      <c r="JM562">
        <v>33.6705</v>
      </c>
      <c r="JN562">
        <v>59.1029</v>
      </c>
      <c r="JO562">
        <v>27.4251</v>
      </c>
      <c r="JP562">
        <v>0</v>
      </c>
      <c r="JQ562">
        <v>25</v>
      </c>
      <c r="JR562">
        <v>1188.8</v>
      </c>
      <c r="JS562">
        <v>18.2988</v>
      </c>
      <c r="JT562">
        <v>99.7149</v>
      </c>
      <c r="JU562">
        <v>99.69580000000001</v>
      </c>
    </row>
    <row r="563" spans="1:281">
      <c r="A563">
        <v>547</v>
      </c>
      <c r="B563">
        <v>1662658724.1</v>
      </c>
      <c r="C563">
        <v>7698.5</v>
      </c>
      <c r="D563" t="s">
        <v>1521</v>
      </c>
      <c r="E563" t="s">
        <v>1522</v>
      </c>
      <c r="F563">
        <v>5</v>
      </c>
      <c r="G563" t="s">
        <v>1380</v>
      </c>
      <c r="H563" t="s">
        <v>416</v>
      </c>
      <c r="I563">
        <v>1662658716.314285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1194.617626658363</v>
      </c>
      <c r="AK563">
        <v>1151.817636363636</v>
      </c>
      <c r="AL563">
        <v>3.399852557355916</v>
      </c>
      <c r="AM563">
        <v>64.66151262712441</v>
      </c>
      <c r="AN563">
        <f>(AP563 - AO563 + DI563*1E3/(8.314*(DK563+273.15)) * AR563/DH563 * AQ563) * DH563/(100*CV563) * 1000/(1000 - AP563)</f>
        <v>0</v>
      </c>
      <c r="AO563">
        <v>18.23480172999918</v>
      </c>
      <c r="AP563">
        <v>22.29544375644995</v>
      </c>
      <c r="AQ563">
        <v>0.0001382670397165455</v>
      </c>
      <c r="AR563">
        <v>93.92265074001138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1662658716.314285</v>
      </c>
      <c r="DB563">
        <v>1101.882857142857</v>
      </c>
      <c r="DC563">
        <v>1157.556428571429</v>
      </c>
      <c r="DD563">
        <v>22.29358214285714</v>
      </c>
      <c r="DE563">
        <v>18.23340714285714</v>
      </c>
      <c r="DF563">
        <v>1108.102857142857</v>
      </c>
      <c r="DG563">
        <v>22.44166428571429</v>
      </c>
      <c r="DH563">
        <v>500.0150357142857</v>
      </c>
      <c r="DI563">
        <v>90.65801785714284</v>
      </c>
      <c r="DJ563">
        <v>0.1000048035714286</v>
      </c>
      <c r="DK563">
        <v>29.18887142857142</v>
      </c>
      <c r="DL563">
        <v>29.15891785714286</v>
      </c>
      <c r="DM563">
        <v>999.9000000000002</v>
      </c>
      <c r="DN563">
        <v>0</v>
      </c>
      <c r="DO563">
        <v>0</v>
      </c>
      <c r="DP563">
        <v>10000.20607142857</v>
      </c>
      <c r="DQ563">
        <v>0</v>
      </c>
      <c r="DR563">
        <v>262.4400714285714</v>
      </c>
      <c r="DS563">
        <v>-55.67310714285715</v>
      </c>
      <c r="DT563">
        <v>1127.009285714286</v>
      </c>
      <c r="DU563">
        <v>1179.054642857143</v>
      </c>
      <c r="DV563">
        <v>4.060178214285714</v>
      </c>
      <c r="DW563">
        <v>1157.556428571429</v>
      </c>
      <c r="DX563">
        <v>18.23340714285714</v>
      </c>
      <c r="DY563">
        <v>2.021091428571428</v>
      </c>
      <c r="DZ563">
        <v>1.653005</v>
      </c>
      <c r="EA563">
        <v>17.61054642857143</v>
      </c>
      <c r="EB563">
        <v>14.46200357142857</v>
      </c>
      <c r="EC563">
        <v>1500.002857142857</v>
      </c>
      <c r="ED563">
        <v>0.9729949642857145</v>
      </c>
      <c r="EE563">
        <v>0.02700481785714285</v>
      </c>
      <c r="EF563">
        <v>0</v>
      </c>
      <c r="EG563">
        <v>2.225175000000001</v>
      </c>
      <c r="EH563">
        <v>0</v>
      </c>
      <c r="EI563">
        <v>13318.99285714286</v>
      </c>
      <c r="EJ563">
        <v>12533.38571428572</v>
      </c>
      <c r="EK563">
        <v>41.51992857142857</v>
      </c>
      <c r="EL563">
        <v>43.19374999999999</v>
      </c>
      <c r="EM563">
        <v>42.00442857142857</v>
      </c>
      <c r="EN563">
        <v>42.36825</v>
      </c>
      <c r="EO563">
        <v>40.81199999999999</v>
      </c>
      <c r="EP563">
        <v>1459.497142857143</v>
      </c>
      <c r="EQ563">
        <v>40.50571428571429</v>
      </c>
      <c r="ER563">
        <v>0</v>
      </c>
      <c r="ES563">
        <v>1662658724.3</v>
      </c>
      <c r="ET563">
        <v>0</v>
      </c>
      <c r="EU563">
        <v>2.241816</v>
      </c>
      <c r="EV563">
        <v>-1.02953844491072</v>
      </c>
      <c r="EW563">
        <v>7.792307742403138</v>
      </c>
      <c r="EX563">
        <v>13318.532</v>
      </c>
      <c r="EY563">
        <v>15</v>
      </c>
      <c r="EZ563">
        <v>0</v>
      </c>
      <c r="FA563" t="s">
        <v>419</v>
      </c>
      <c r="FB563">
        <v>1662142938.1</v>
      </c>
      <c r="FC563">
        <v>1662142938.1</v>
      </c>
      <c r="FD563">
        <v>0</v>
      </c>
      <c r="FE563">
        <v>0.077</v>
      </c>
      <c r="FF563">
        <v>-0.133</v>
      </c>
      <c r="FG563">
        <v>-3.393</v>
      </c>
      <c r="FH563">
        <v>-0.24</v>
      </c>
      <c r="FI563">
        <v>419</v>
      </c>
      <c r="FJ563">
        <v>24</v>
      </c>
      <c r="FK563">
        <v>0.26</v>
      </c>
      <c r="FL563">
        <v>0.23</v>
      </c>
      <c r="FM563">
        <v>-55.59390731707317</v>
      </c>
      <c r="FN563">
        <v>-1.504018118467044</v>
      </c>
      <c r="FO563">
        <v>0.155207149367396</v>
      </c>
      <c r="FP563">
        <v>0</v>
      </c>
      <c r="FQ563">
        <v>2.306905882352941</v>
      </c>
      <c r="FR563">
        <v>-1.081879290438837</v>
      </c>
      <c r="FS563">
        <v>0.246816252135752</v>
      </c>
      <c r="FT563">
        <v>0</v>
      </c>
      <c r="FU563">
        <v>4.069368536585366</v>
      </c>
      <c r="FV563">
        <v>-0.1075611846689916</v>
      </c>
      <c r="FW563">
        <v>0.02014934248893659</v>
      </c>
      <c r="FX563">
        <v>0</v>
      </c>
      <c r="FY563">
        <v>0</v>
      </c>
      <c r="FZ563">
        <v>3</v>
      </c>
      <c r="GA563" t="s">
        <v>856</v>
      </c>
      <c r="GB563">
        <v>2.97381</v>
      </c>
      <c r="GC563">
        <v>2.71556</v>
      </c>
      <c r="GD563">
        <v>0.18465</v>
      </c>
      <c r="GE563">
        <v>0.187869</v>
      </c>
      <c r="GF563">
        <v>0.100832</v>
      </c>
      <c r="GG563">
        <v>0.08570709999999999</v>
      </c>
      <c r="GH563">
        <v>25526.5</v>
      </c>
      <c r="GI563">
        <v>25553.4</v>
      </c>
      <c r="GJ563">
        <v>29148.4</v>
      </c>
      <c r="GK563">
        <v>29136.9</v>
      </c>
      <c r="GL563">
        <v>34757.8</v>
      </c>
      <c r="GM563">
        <v>35403.6</v>
      </c>
      <c r="GN563">
        <v>41081.2</v>
      </c>
      <c r="GO563">
        <v>41504</v>
      </c>
      <c r="GP563">
        <v>1.88897</v>
      </c>
      <c r="GQ563">
        <v>2.23887</v>
      </c>
      <c r="GR563">
        <v>-0.00434741</v>
      </c>
      <c r="GS563">
        <v>0</v>
      </c>
      <c r="GT563">
        <v>29.241</v>
      </c>
      <c r="GU563">
        <v>999.9</v>
      </c>
      <c r="GV563">
        <v>36.1</v>
      </c>
      <c r="GW563">
        <v>37.2</v>
      </c>
      <c r="GX563">
        <v>25.3823</v>
      </c>
      <c r="GY563">
        <v>63.5166</v>
      </c>
      <c r="GZ563">
        <v>20.8934</v>
      </c>
      <c r="HA563">
        <v>2</v>
      </c>
      <c r="HB563">
        <v>0.522774</v>
      </c>
      <c r="HC563">
        <v>3.37099</v>
      </c>
      <c r="HD563">
        <v>20.3551</v>
      </c>
      <c r="HE563">
        <v>5.21669</v>
      </c>
      <c r="HF563">
        <v>12.0105</v>
      </c>
      <c r="HG563">
        <v>4.98675</v>
      </c>
      <c r="HH563">
        <v>3.28768</v>
      </c>
      <c r="HI563">
        <v>9999</v>
      </c>
      <c r="HJ563">
        <v>9999</v>
      </c>
      <c r="HK563">
        <v>9999</v>
      </c>
      <c r="HL563">
        <v>223.1</v>
      </c>
      <c r="HM563">
        <v>1.86752</v>
      </c>
      <c r="HN563">
        <v>1.86661</v>
      </c>
      <c r="HO563">
        <v>1.8659</v>
      </c>
      <c r="HP563">
        <v>1.86584</v>
      </c>
      <c r="HQ563">
        <v>1.86769</v>
      </c>
      <c r="HR563">
        <v>1.87012</v>
      </c>
      <c r="HS563">
        <v>1.86875</v>
      </c>
      <c r="HT563">
        <v>1.87025</v>
      </c>
      <c r="HU563">
        <v>0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-6.3</v>
      </c>
      <c r="II563">
        <v>-0.1481</v>
      </c>
      <c r="IJ563">
        <v>-2.516739542632623</v>
      </c>
      <c r="IK563">
        <v>-0.003475500162460642</v>
      </c>
      <c r="IL563">
        <v>1.125610701116577E-07</v>
      </c>
      <c r="IM563">
        <v>8.211969671259291E-12</v>
      </c>
      <c r="IN563">
        <v>-0.1937301274936507</v>
      </c>
      <c r="IO563">
        <v>-0.01384364534232655</v>
      </c>
      <c r="IP563">
        <v>0.00103161831321913</v>
      </c>
      <c r="IQ563">
        <v>-1.444183994753534E-05</v>
      </c>
      <c r="IR563">
        <v>3</v>
      </c>
      <c r="IS563">
        <v>2339</v>
      </c>
      <c r="IT563">
        <v>1</v>
      </c>
      <c r="IU563">
        <v>31</v>
      </c>
      <c r="IV563">
        <v>8596.4</v>
      </c>
      <c r="IW563">
        <v>8596.4</v>
      </c>
      <c r="IX563">
        <v>2.98584</v>
      </c>
      <c r="IY563">
        <v>2.21558</v>
      </c>
      <c r="IZ563">
        <v>1.9458</v>
      </c>
      <c r="JA563">
        <v>2.62817</v>
      </c>
      <c r="JB563">
        <v>2.19482</v>
      </c>
      <c r="JC563">
        <v>2.36206</v>
      </c>
      <c r="JD563">
        <v>40.9122</v>
      </c>
      <c r="JE563">
        <v>14.062</v>
      </c>
      <c r="JF563">
        <v>18</v>
      </c>
      <c r="JG563">
        <v>534.783</v>
      </c>
      <c r="JH563">
        <v>774.784</v>
      </c>
      <c r="JI563">
        <v>25.0017</v>
      </c>
      <c r="JJ563">
        <v>33.8196</v>
      </c>
      <c r="JK563">
        <v>30.0004</v>
      </c>
      <c r="JL563">
        <v>33.765</v>
      </c>
      <c r="JM563">
        <v>33.6716</v>
      </c>
      <c r="JN563">
        <v>59.7269</v>
      </c>
      <c r="JO563">
        <v>27.4251</v>
      </c>
      <c r="JP563">
        <v>0</v>
      </c>
      <c r="JQ563">
        <v>25</v>
      </c>
      <c r="JR563">
        <v>1208.85</v>
      </c>
      <c r="JS563">
        <v>18.3252</v>
      </c>
      <c r="JT563">
        <v>99.71129999999999</v>
      </c>
      <c r="JU563">
        <v>99.69499999999999</v>
      </c>
    </row>
    <row r="564" spans="1:281">
      <c r="A564">
        <v>548</v>
      </c>
      <c r="B564">
        <v>1662658729.1</v>
      </c>
      <c r="C564">
        <v>7703.5</v>
      </c>
      <c r="D564" t="s">
        <v>1523</v>
      </c>
      <c r="E564" t="s">
        <v>1524</v>
      </c>
      <c r="F564">
        <v>5</v>
      </c>
      <c r="G564" t="s">
        <v>1380</v>
      </c>
      <c r="H564" t="s">
        <v>416</v>
      </c>
      <c r="I564">
        <v>1662658721.6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1211.780445677225</v>
      </c>
      <c r="AK564">
        <v>1168.712303030303</v>
      </c>
      <c r="AL564">
        <v>3.38267507059838</v>
      </c>
      <c r="AM564">
        <v>64.66151262712441</v>
      </c>
      <c r="AN564">
        <f>(AP564 - AO564 + DI564*1E3/(8.314*(DK564+273.15)) * AR564/DH564 * AQ564) * DH564/(100*CV564) * 1000/(1000 - AP564)</f>
        <v>0</v>
      </c>
      <c r="AO564">
        <v>18.23443721134631</v>
      </c>
      <c r="AP564">
        <v>22.28304674922602</v>
      </c>
      <c r="AQ564">
        <v>-0.0001128829665135837</v>
      </c>
      <c r="AR564">
        <v>93.92265074001138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1662658721.6</v>
      </c>
      <c r="DB564">
        <v>1119.446666666666</v>
      </c>
      <c r="DC564">
        <v>1175.275555555555</v>
      </c>
      <c r="DD564">
        <v>22.29557777777778</v>
      </c>
      <c r="DE564">
        <v>18.23464074074074</v>
      </c>
      <c r="DF564">
        <v>1125.723333333333</v>
      </c>
      <c r="DG564">
        <v>22.44362962962963</v>
      </c>
      <c r="DH564">
        <v>500.0090370370369</v>
      </c>
      <c r="DI564">
        <v>90.65818148148148</v>
      </c>
      <c r="DJ564">
        <v>0.09999734444444443</v>
      </c>
      <c r="DK564">
        <v>29.19595185185185</v>
      </c>
      <c r="DL564">
        <v>29.16984814814815</v>
      </c>
      <c r="DM564">
        <v>999.9000000000001</v>
      </c>
      <c r="DN564">
        <v>0</v>
      </c>
      <c r="DO564">
        <v>0</v>
      </c>
      <c r="DP564">
        <v>9995.925925925925</v>
      </c>
      <c r="DQ564">
        <v>0</v>
      </c>
      <c r="DR564">
        <v>262.2227777777778</v>
      </c>
      <c r="DS564">
        <v>-55.82805555555556</v>
      </c>
      <c r="DT564">
        <v>1144.975925925926</v>
      </c>
      <c r="DU564">
        <v>1197.104074074074</v>
      </c>
      <c r="DV564">
        <v>4.060938518518518</v>
      </c>
      <c r="DW564">
        <v>1175.275555555555</v>
      </c>
      <c r="DX564">
        <v>18.23464074074074</v>
      </c>
      <c r="DY564">
        <v>2.021275925925926</v>
      </c>
      <c r="DZ564">
        <v>1.65311962962963</v>
      </c>
      <c r="EA564">
        <v>17.61198888888889</v>
      </c>
      <c r="EB564">
        <v>14.46307777777778</v>
      </c>
      <c r="EC564">
        <v>1499.994074074074</v>
      </c>
      <c r="ED564">
        <v>0.9729928148148149</v>
      </c>
      <c r="EE564">
        <v>0.02700694074074073</v>
      </c>
      <c r="EF564">
        <v>0</v>
      </c>
      <c r="EG564">
        <v>2.292111111111111</v>
      </c>
      <c r="EH564">
        <v>0</v>
      </c>
      <c r="EI564">
        <v>13319.15185185185</v>
      </c>
      <c r="EJ564">
        <v>12533.29259259259</v>
      </c>
      <c r="EK564">
        <v>41.53214814814815</v>
      </c>
      <c r="EL564">
        <v>43.19866666666665</v>
      </c>
      <c r="EM564">
        <v>42.00688888888889</v>
      </c>
      <c r="EN564">
        <v>42.375</v>
      </c>
      <c r="EO564">
        <v>40.81666666666666</v>
      </c>
      <c r="EP564">
        <v>1459.485185185185</v>
      </c>
      <c r="EQ564">
        <v>40.50888888888889</v>
      </c>
      <c r="ER564">
        <v>0</v>
      </c>
      <c r="ES564">
        <v>1662658729.1</v>
      </c>
      <c r="ET564">
        <v>0</v>
      </c>
      <c r="EU564">
        <v>2.311208</v>
      </c>
      <c r="EV564">
        <v>1.201084639139322</v>
      </c>
      <c r="EW564">
        <v>-20.38461532405847</v>
      </c>
      <c r="EX564">
        <v>13318.812</v>
      </c>
      <c r="EY564">
        <v>15</v>
      </c>
      <c r="EZ564">
        <v>0</v>
      </c>
      <c r="FA564" t="s">
        <v>419</v>
      </c>
      <c r="FB564">
        <v>1662142938.1</v>
      </c>
      <c r="FC564">
        <v>1662142938.1</v>
      </c>
      <c r="FD564">
        <v>0</v>
      </c>
      <c r="FE564">
        <v>0.077</v>
      </c>
      <c r="FF564">
        <v>-0.133</v>
      </c>
      <c r="FG564">
        <v>-3.393</v>
      </c>
      <c r="FH564">
        <v>-0.24</v>
      </c>
      <c r="FI564">
        <v>419</v>
      </c>
      <c r="FJ564">
        <v>24</v>
      </c>
      <c r="FK564">
        <v>0.26</v>
      </c>
      <c r="FL564">
        <v>0.23</v>
      </c>
      <c r="FM564">
        <v>-55.71796341463414</v>
      </c>
      <c r="FN564">
        <v>-1.729812543554035</v>
      </c>
      <c r="FO564">
        <v>0.18071142439097</v>
      </c>
      <c r="FP564">
        <v>0</v>
      </c>
      <c r="FQ564">
        <v>2.319329411764706</v>
      </c>
      <c r="FR564">
        <v>0.08250573923668184</v>
      </c>
      <c r="FS564">
        <v>0.2791543243118526</v>
      </c>
      <c r="FT564">
        <v>1</v>
      </c>
      <c r="FU564">
        <v>4.059662926829269</v>
      </c>
      <c r="FV564">
        <v>0.01366411149825199</v>
      </c>
      <c r="FW564">
        <v>0.006099163574763283</v>
      </c>
      <c r="FX564">
        <v>1</v>
      </c>
      <c r="FY564">
        <v>2</v>
      </c>
      <c r="FZ564">
        <v>3</v>
      </c>
      <c r="GA564" t="s">
        <v>420</v>
      </c>
      <c r="GB564">
        <v>2.97404</v>
      </c>
      <c r="GC564">
        <v>2.7156</v>
      </c>
      <c r="GD564">
        <v>0.186358</v>
      </c>
      <c r="GE564">
        <v>0.189532</v>
      </c>
      <c r="GF564">
        <v>0.100788</v>
      </c>
      <c r="GG564">
        <v>0.0857416</v>
      </c>
      <c r="GH564">
        <v>25472.5</v>
      </c>
      <c r="GI564">
        <v>25500.7</v>
      </c>
      <c r="GJ564">
        <v>29148</v>
      </c>
      <c r="GK564">
        <v>29136.7</v>
      </c>
      <c r="GL564">
        <v>34759.1</v>
      </c>
      <c r="GM564">
        <v>35401.8</v>
      </c>
      <c r="GN564">
        <v>41080.8</v>
      </c>
      <c r="GO564">
        <v>41503.5</v>
      </c>
      <c r="GP564">
        <v>1.88925</v>
      </c>
      <c r="GQ564">
        <v>2.23867</v>
      </c>
      <c r="GR564">
        <v>-0.00414252</v>
      </c>
      <c r="GS564">
        <v>0</v>
      </c>
      <c r="GT564">
        <v>29.2513</v>
      </c>
      <c r="GU564">
        <v>999.9</v>
      </c>
      <c r="GV564">
        <v>36.1</v>
      </c>
      <c r="GW564">
        <v>37.2</v>
      </c>
      <c r="GX564">
        <v>25.3822</v>
      </c>
      <c r="GY564">
        <v>63.3766</v>
      </c>
      <c r="GZ564">
        <v>21.0096</v>
      </c>
      <c r="HA564">
        <v>2</v>
      </c>
      <c r="HB564">
        <v>0.522967</v>
      </c>
      <c r="HC564">
        <v>3.37572</v>
      </c>
      <c r="HD564">
        <v>20.355</v>
      </c>
      <c r="HE564">
        <v>5.21624</v>
      </c>
      <c r="HF564">
        <v>12.011</v>
      </c>
      <c r="HG564">
        <v>4.9865</v>
      </c>
      <c r="HH564">
        <v>3.28765</v>
      </c>
      <c r="HI564">
        <v>9999</v>
      </c>
      <c r="HJ564">
        <v>9999</v>
      </c>
      <c r="HK564">
        <v>9999</v>
      </c>
      <c r="HL564">
        <v>223.1</v>
      </c>
      <c r="HM564">
        <v>1.86752</v>
      </c>
      <c r="HN564">
        <v>1.8666</v>
      </c>
      <c r="HO564">
        <v>1.86592</v>
      </c>
      <c r="HP564">
        <v>1.86584</v>
      </c>
      <c r="HQ564">
        <v>1.8677</v>
      </c>
      <c r="HR564">
        <v>1.87012</v>
      </c>
      <c r="HS564">
        <v>1.86876</v>
      </c>
      <c r="HT564">
        <v>1.87027</v>
      </c>
      <c r="HU564">
        <v>0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-6.35</v>
      </c>
      <c r="II564">
        <v>-0.1482</v>
      </c>
      <c r="IJ564">
        <v>-2.516739542632623</v>
      </c>
      <c r="IK564">
        <v>-0.003475500162460642</v>
      </c>
      <c r="IL564">
        <v>1.125610701116577E-07</v>
      </c>
      <c r="IM564">
        <v>8.211969671259291E-12</v>
      </c>
      <c r="IN564">
        <v>-0.1937301274936507</v>
      </c>
      <c r="IO564">
        <v>-0.01384364534232655</v>
      </c>
      <c r="IP564">
        <v>0.00103161831321913</v>
      </c>
      <c r="IQ564">
        <v>-1.444183994753534E-05</v>
      </c>
      <c r="IR564">
        <v>3</v>
      </c>
      <c r="IS564">
        <v>2339</v>
      </c>
      <c r="IT564">
        <v>1</v>
      </c>
      <c r="IU564">
        <v>31</v>
      </c>
      <c r="IV564">
        <v>8596.5</v>
      </c>
      <c r="IW564">
        <v>8596.5</v>
      </c>
      <c r="IX564">
        <v>3.02002</v>
      </c>
      <c r="IY564">
        <v>2.21924</v>
      </c>
      <c r="IZ564">
        <v>1.94702</v>
      </c>
      <c r="JA564">
        <v>2.62695</v>
      </c>
      <c r="JB564">
        <v>2.19482</v>
      </c>
      <c r="JC564">
        <v>2.39624</v>
      </c>
      <c r="JD564">
        <v>40.9122</v>
      </c>
      <c r="JE564">
        <v>14.062</v>
      </c>
      <c r="JF564">
        <v>18</v>
      </c>
      <c r="JG564">
        <v>534.979</v>
      </c>
      <c r="JH564">
        <v>774.625</v>
      </c>
      <c r="JI564">
        <v>25.0012</v>
      </c>
      <c r="JJ564">
        <v>33.8204</v>
      </c>
      <c r="JK564">
        <v>30.0003</v>
      </c>
      <c r="JL564">
        <v>33.7655</v>
      </c>
      <c r="JM564">
        <v>33.6746</v>
      </c>
      <c r="JN564">
        <v>60.4261</v>
      </c>
      <c r="JO564">
        <v>27.1394</v>
      </c>
      <c r="JP564">
        <v>0</v>
      </c>
      <c r="JQ564">
        <v>25</v>
      </c>
      <c r="JR564">
        <v>1222.2</v>
      </c>
      <c r="JS564">
        <v>18.3564</v>
      </c>
      <c r="JT564">
        <v>99.7101</v>
      </c>
      <c r="JU564">
        <v>99.69410000000001</v>
      </c>
    </row>
    <row r="565" spans="1:281">
      <c r="A565">
        <v>549</v>
      </c>
      <c r="B565">
        <v>1662658734.1</v>
      </c>
      <c r="C565">
        <v>7708.5</v>
      </c>
      <c r="D565" t="s">
        <v>1525</v>
      </c>
      <c r="E565" t="s">
        <v>1526</v>
      </c>
      <c r="F565">
        <v>5</v>
      </c>
      <c r="G565" t="s">
        <v>1380</v>
      </c>
      <c r="H565" t="s">
        <v>416</v>
      </c>
      <c r="I565">
        <v>1662658726.314285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1228.818489092828</v>
      </c>
      <c r="AK565">
        <v>1185.737393939394</v>
      </c>
      <c r="AL565">
        <v>3.403186684381147</v>
      </c>
      <c r="AM565">
        <v>64.66151262712441</v>
      </c>
      <c r="AN565">
        <f>(AP565 - AO565 + DI565*1E3/(8.314*(DK565+273.15)) * AR565/DH565 * AQ565) * DH565/(100*CV565) * 1000/(1000 - AP565)</f>
        <v>0</v>
      </c>
      <c r="AO565">
        <v>18.24065169850549</v>
      </c>
      <c r="AP565">
        <v>22.27405902992777</v>
      </c>
      <c r="AQ565">
        <v>-0.0005082592835442487</v>
      </c>
      <c r="AR565">
        <v>93.92265074001138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1662658726.314285</v>
      </c>
      <c r="DB565">
        <v>1135.110714285714</v>
      </c>
      <c r="DC565">
        <v>1191.083928571428</v>
      </c>
      <c r="DD565">
        <v>22.28810714285714</v>
      </c>
      <c r="DE565">
        <v>18.24739642857143</v>
      </c>
      <c r="DF565">
        <v>1141.436428571428</v>
      </c>
      <c r="DG565">
        <v>22.43623214285714</v>
      </c>
      <c r="DH565">
        <v>500.0050714285715</v>
      </c>
      <c r="DI565">
        <v>90.65784285714287</v>
      </c>
      <c r="DJ565">
        <v>0.1000203035714286</v>
      </c>
      <c r="DK565">
        <v>29.19834285714285</v>
      </c>
      <c r="DL565">
        <v>29.17613214285714</v>
      </c>
      <c r="DM565">
        <v>999.9000000000002</v>
      </c>
      <c r="DN565">
        <v>0</v>
      </c>
      <c r="DO565">
        <v>0</v>
      </c>
      <c r="DP565">
        <v>9995.845357142858</v>
      </c>
      <c r="DQ565">
        <v>0</v>
      </c>
      <c r="DR565">
        <v>261.7286428571429</v>
      </c>
      <c r="DS565">
        <v>-55.97281071428572</v>
      </c>
      <c r="DT565">
        <v>1160.9875</v>
      </c>
      <c r="DU565">
        <v>1213.2225</v>
      </c>
      <c r="DV565">
        <v>4.0407175</v>
      </c>
      <c r="DW565">
        <v>1191.083928571428</v>
      </c>
      <c r="DX565">
        <v>18.24739642857143</v>
      </c>
      <c r="DY565">
        <v>2.020591785714285</v>
      </c>
      <c r="DZ565">
        <v>1.654269285714286</v>
      </c>
      <c r="EA565">
        <v>17.60662142857143</v>
      </c>
      <c r="EB565">
        <v>14.47382857142857</v>
      </c>
      <c r="EC565">
        <v>1499.995</v>
      </c>
      <c r="ED565">
        <v>0.9729920000000002</v>
      </c>
      <c r="EE565">
        <v>0.0270077</v>
      </c>
      <c r="EF565">
        <v>0</v>
      </c>
      <c r="EG565">
        <v>2.261617857142857</v>
      </c>
      <c r="EH565">
        <v>0</v>
      </c>
      <c r="EI565">
        <v>13318.69285714286</v>
      </c>
      <c r="EJ565">
        <v>12533.3</v>
      </c>
      <c r="EK565">
        <v>41.53764285714285</v>
      </c>
      <c r="EL565">
        <v>43.19824999999998</v>
      </c>
      <c r="EM565">
        <v>42.00221428571428</v>
      </c>
      <c r="EN565">
        <v>42.375</v>
      </c>
      <c r="EO565">
        <v>40.81875</v>
      </c>
      <c r="EP565">
        <v>1459.485</v>
      </c>
      <c r="EQ565">
        <v>40.51</v>
      </c>
      <c r="ER565">
        <v>0</v>
      </c>
      <c r="ES565">
        <v>1662658734.5</v>
      </c>
      <c r="ET565">
        <v>0</v>
      </c>
      <c r="EU565">
        <v>2.277319230769231</v>
      </c>
      <c r="EV565">
        <v>0.7871008686160839</v>
      </c>
      <c r="EW565">
        <v>-17.2957264220633</v>
      </c>
      <c r="EX565">
        <v>13318.01153846154</v>
      </c>
      <c r="EY565">
        <v>15</v>
      </c>
      <c r="EZ565">
        <v>0</v>
      </c>
      <c r="FA565" t="s">
        <v>419</v>
      </c>
      <c r="FB565">
        <v>1662142938.1</v>
      </c>
      <c r="FC565">
        <v>1662142938.1</v>
      </c>
      <c r="FD565">
        <v>0</v>
      </c>
      <c r="FE565">
        <v>0.077</v>
      </c>
      <c r="FF565">
        <v>-0.133</v>
      </c>
      <c r="FG565">
        <v>-3.393</v>
      </c>
      <c r="FH565">
        <v>-0.24</v>
      </c>
      <c r="FI565">
        <v>419</v>
      </c>
      <c r="FJ565">
        <v>24</v>
      </c>
      <c r="FK565">
        <v>0.26</v>
      </c>
      <c r="FL565">
        <v>0.23</v>
      </c>
      <c r="FM565">
        <v>-55.85757073170732</v>
      </c>
      <c r="FN565">
        <v>-1.905338675958161</v>
      </c>
      <c r="FO565">
        <v>0.1950685160978961</v>
      </c>
      <c r="FP565">
        <v>0</v>
      </c>
      <c r="FQ565">
        <v>2.277967647058824</v>
      </c>
      <c r="FR565">
        <v>-0.0763040382905768</v>
      </c>
      <c r="FS565">
        <v>0.2718432687723141</v>
      </c>
      <c r="FT565">
        <v>1</v>
      </c>
      <c r="FU565">
        <v>4.050859268292683</v>
      </c>
      <c r="FV565">
        <v>-0.1670203484320398</v>
      </c>
      <c r="FW565">
        <v>0.02189894466665882</v>
      </c>
      <c r="FX565">
        <v>0</v>
      </c>
      <c r="FY565">
        <v>1</v>
      </c>
      <c r="FZ565">
        <v>3</v>
      </c>
      <c r="GA565" t="s">
        <v>426</v>
      </c>
      <c r="GB565">
        <v>2.97418</v>
      </c>
      <c r="GC565">
        <v>2.71558</v>
      </c>
      <c r="GD565">
        <v>0.18806</v>
      </c>
      <c r="GE565">
        <v>0.19119</v>
      </c>
      <c r="GF565">
        <v>0.100768</v>
      </c>
      <c r="GG565">
        <v>0.08588990000000001</v>
      </c>
      <c r="GH565">
        <v>25419.2</v>
      </c>
      <c r="GI565">
        <v>25448.3</v>
      </c>
      <c r="GJ565">
        <v>29148.2</v>
      </c>
      <c r="GK565">
        <v>29136.7</v>
      </c>
      <c r="GL565">
        <v>34759.8</v>
      </c>
      <c r="GM565">
        <v>35396.1</v>
      </c>
      <c r="GN565">
        <v>41080.6</v>
      </c>
      <c r="GO565">
        <v>41503.5</v>
      </c>
      <c r="GP565">
        <v>1.88925</v>
      </c>
      <c r="GQ565">
        <v>2.23885</v>
      </c>
      <c r="GR565">
        <v>-0.00507385</v>
      </c>
      <c r="GS565">
        <v>0</v>
      </c>
      <c r="GT565">
        <v>29.2601</v>
      </c>
      <c r="GU565">
        <v>999.9</v>
      </c>
      <c r="GV565">
        <v>36.1</v>
      </c>
      <c r="GW565">
        <v>37.2</v>
      </c>
      <c r="GX565">
        <v>25.3805</v>
      </c>
      <c r="GY565">
        <v>63.5666</v>
      </c>
      <c r="GZ565">
        <v>20.8494</v>
      </c>
      <c r="HA565">
        <v>2</v>
      </c>
      <c r="HB565">
        <v>0.523262</v>
      </c>
      <c r="HC565">
        <v>3.37611</v>
      </c>
      <c r="HD565">
        <v>20.3549</v>
      </c>
      <c r="HE565">
        <v>5.21609</v>
      </c>
      <c r="HF565">
        <v>12.0108</v>
      </c>
      <c r="HG565">
        <v>4.98665</v>
      </c>
      <c r="HH565">
        <v>3.2875</v>
      </c>
      <c r="HI565">
        <v>9999</v>
      </c>
      <c r="HJ565">
        <v>9999</v>
      </c>
      <c r="HK565">
        <v>9999</v>
      </c>
      <c r="HL565">
        <v>223.1</v>
      </c>
      <c r="HM565">
        <v>1.86752</v>
      </c>
      <c r="HN565">
        <v>1.86659</v>
      </c>
      <c r="HO565">
        <v>1.86588</v>
      </c>
      <c r="HP565">
        <v>1.86584</v>
      </c>
      <c r="HQ565">
        <v>1.8677</v>
      </c>
      <c r="HR565">
        <v>1.87012</v>
      </c>
      <c r="HS565">
        <v>1.86877</v>
      </c>
      <c r="HT565">
        <v>1.87023</v>
      </c>
      <c r="HU565">
        <v>0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-6.4</v>
      </c>
      <c r="II565">
        <v>-0.1483</v>
      </c>
      <c r="IJ565">
        <v>-2.516739542632623</v>
      </c>
      <c r="IK565">
        <v>-0.003475500162460642</v>
      </c>
      <c r="IL565">
        <v>1.125610701116577E-07</v>
      </c>
      <c r="IM565">
        <v>8.211969671259291E-12</v>
      </c>
      <c r="IN565">
        <v>-0.1937301274936507</v>
      </c>
      <c r="IO565">
        <v>-0.01384364534232655</v>
      </c>
      <c r="IP565">
        <v>0.00103161831321913</v>
      </c>
      <c r="IQ565">
        <v>-1.444183994753534E-05</v>
      </c>
      <c r="IR565">
        <v>3</v>
      </c>
      <c r="IS565">
        <v>2339</v>
      </c>
      <c r="IT565">
        <v>1</v>
      </c>
      <c r="IU565">
        <v>31</v>
      </c>
      <c r="IV565">
        <v>8596.6</v>
      </c>
      <c r="IW565">
        <v>8596.6</v>
      </c>
      <c r="IX565">
        <v>3.05054</v>
      </c>
      <c r="IY565">
        <v>2.21191</v>
      </c>
      <c r="IZ565">
        <v>1.94702</v>
      </c>
      <c r="JA565">
        <v>2.62695</v>
      </c>
      <c r="JB565">
        <v>2.19482</v>
      </c>
      <c r="JC565">
        <v>2.41577</v>
      </c>
      <c r="JD565">
        <v>40.9122</v>
      </c>
      <c r="JE565">
        <v>14.0795</v>
      </c>
      <c r="JF565">
        <v>18</v>
      </c>
      <c r="JG565">
        <v>535</v>
      </c>
      <c r="JH565">
        <v>774.796</v>
      </c>
      <c r="JI565">
        <v>25.0004</v>
      </c>
      <c r="JJ565">
        <v>33.8235</v>
      </c>
      <c r="JK565">
        <v>30.0004</v>
      </c>
      <c r="JL565">
        <v>33.768</v>
      </c>
      <c r="JM565">
        <v>33.6746</v>
      </c>
      <c r="JN565">
        <v>61.0433</v>
      </c>
      <c r="JO565">
        <v>27.1394</v>
      </c>
      <c r="JP565">
        <v>0</v>
      </c>
      <c r="JQ565">
        <v>25</v>
      </c>
      <c r="JR565">
        <v>1242.24</v>
      </c>
      <c r="JS565">
        <v>18.386</v>
      </c>
      <c r="JT565">
        <v>99.7101</v>
      </c>
      <c r="JU565">
        <v>99.694</v>
      </c>
    </row>
    <row r="566" spans="1:281">
      <c r="A566">
        <v>550</v>
      </c>
      <c r="B566">
        <v>1662658739.1</v>
      </c>
      <c r="C566">
        <v>7713.5</v>
      </c>
      <c r="D566" t="s">
        <v>1527</v>
      </c>
      <c r="E566" t="s">
        <v>1528</v>
      </c>
      <c r="F566">
        <v>5</v>
      </c>
      <c r="G566" t="s">
        <v>1380</v>
      </c>
      <c r="H566" t="s">
        <v>416</v>
      </c>
      <c r="I566">
        <v>1662658731.6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1245.756065211704</v>
      </c>
      <c r="AK566">
        <v>1202.645333333333</v>
      </c>
      <c r="AL566">
        <v>3.370510820090686</v>
      </c>
      <c r="AM566">
        <v>64.66151262712441</v>
      </c>
      <c r="AN566">
        <f>(AP566 - AO566 + DI566*1E3/(8.314*(DK566+273.15)) * AR566/DH566 * AQ566) * DH566/(100*CV566) * 1000/(1000 - AP566)</f>
        <v>0</v>
      </c>
      <c r="AO566">
        <v>18.28628662570502</v>
      </c>
      <c r="AP566">
        <v>22.28012899896801</v>
      </c>
      <c r="AQ566">
        <v>1.211810628472714E-05</v>
      </c>
      <c r="AR566">
        <v>93.92265074001138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1662658731.6</v>
      </c>
      <c r="DB566">
        <v>1152.654074074074</v>
      </c>
      <c r="DC566">
        <v>1208.761851851852</v>
      </c>
      <c r="DD566">
        <v>22.28114444444444</v>
      </c>
      <c r="DE566">
        <v>18.27112592592593</v>
      </c>
      <c r="DF566">
        <v>1159.035185185185</v>
      </c>
      <c r="DG566">
        <v>22.42934814814814</v>
      </c>
      <c r="DH566">
        <v>499.9932962962963</v>
      </c>
      <c r="DI566">
        <v>90.6574</v>
      </c>
      <c r="DJ566">
        <v>0.09997444444444445</v>
      </c>
      <c r="DK566">
        <v>29.19751111111111</v>
      </c>
      <c r="DL566">
        <v>29.1786037037037</v>
      </c>
      <c r="DM566">
        <v>999.9000000000001</v>
      </c>
      <c r="DN566">
        <v>0</v>
      </c>
      <c r="DO566">
        <v>0</v>
      </c>
      <c r="DP566">
        <v>9998.556296296298</v>
      </c>
      <c r="DQ566">
        <v>0</v>
      </c>
      <c r="DR566">
        <v>260.4920370370371</v>
      </c>
      <c r="DS566">
        <v>-56.10808518518518</v>
      </c>
      <c r="DT566">
        <v>1178.921481481482</v>
      </c>
      <c r="DU566">
        <v>1231.259259259259</v>
      </c>
      <c r="DV566">
        <v>4.010018148148148</v>
      </c>
      <c r="DW566">
        <v>1208.761851851852</v>
      </c>
      <c r="DX566">
        <v>18.27112592592593</v>
      </c>
      <c r="DY566">
        <v>2.01995074074074</v>
      </c>
      <c r="DZ566">
        <v>1.656412592592592</v>
      </c>
      <c r="EA566">
        <v>17.60158888888889</v>
      </c>
      <c r="EB566">
        <v>14.49385185185185</v>
      </c>
      <c r="EC566">
        <v>1500.007777777777</v>
      </c>
      <c r="ED566">
        <v>0.9729920000000001</v>
      </c>
      <c r="EE566">
        <v>0.0270077</v>
      </c>
      <c r="EF566">
        <v>0</v>
      </c>
      <c r="EG566">
        <v>2.367707407407408</v>
      </c>
      <c r="EH566">
        <v>0</v>
      </c>
      <c r="EI566">
        <v>13316.49259259259</v>
      </c>
      <c r="EJ566">
        <v>12533.4037037037</v>
      </c>
      <c r="EK566">
        <v>41.54133333333333</v>
      </c>
      <c r="EL566">
        <v>43.19166666666665</v>
      </c>
      <c r="EM566">
        <v>42.00229629629629</v>
      </c>
      <c r="EN566">
        <v>42.375</v>
      </c>
      <c r="EO566">
        <v>40.83066666666667</v>
      </c>
      <c r="EP566">
        <v>1459.497777777778</v>
      </c>
      <c r="EQ566">
        <v>40.51</v>
      </c>
      <c r="ER566">
        <v>0</v>
      </c>
      <c r="ES566">
        <v>1662658739.3</v>
      </c>
      <c r="ET566">
        <v>0</v>
      </c>
      <c r="EU566">
        <v>2.356</v>
      </c>
      <c r="EV566">
        <v>-0.4106803347903896</v>
      </c>
      <c r="EW566">
        <v>-2.287179376410967</v>
      </c>
      <c r="EX566">
        <v>13316.15769230769</v>
      </c>
      <c r="EY566">
        <v>15</v>
      </c>
      <c r="EZ566">
        <v>0</v>
      </c>
      <c r="FA566" t="s">
        <v>419</v>
      </c>
      <c r="FB566">
        <v>1662142938.1</v>
      </c>
      <c r="FC566">
        <v>1662142938.1</v>
      </c>
      <c r="FD566">
        <v>0</v>
      </c>
      <c r="FE566">
        <v>0.077</v>
      </c>
      <c r="FF566">
        <v>-0.133</v>
      </c>
      <c r="FG566">
        <v>-3.393</v>
      </c>
      <c r="FH566">
        <v>-0.24</v>
      </c>
      <c r="FI566">
        <v>419</v>
      </c>
      <c r="FJ566">
        <v>24</v>
      </c>
      <c r="FK566">
        <v>0.26</v>
      </c>
      <c r="FL566">
        <v>0.23</v>
      </c>
      <c r="FM566">
        <v>-55.9988975</v>
      </c>
      <c r="FN566">
        <v>-1.56102326454036</v>
      </c>
      <c r="FO566">
        <v>0.1679097413604999</v>
      </c>
      <c r="FP566">
        <v>0</v>
      </c>
      <c r="FQ566">
        <v>2.311964705882353</v>
      </c>
      <c r="FR566">
        <v>0.6546310235766234</v>
      </c>
      <c r="FS566">
        <v>0.2595956039262889</v>
      </c>
      <c r="FT566">
        <v>1</v>
      </c>
      <c r="FU566">
        <v>4.0278475</v>
      </c>
      <c r="FV566">
        <v>-0.3566773733583704</v>
      </c>
      <c r="FW566">
        <v>0.03618667453289953</v>
      </c>
      <c r="FX566">
        <v>0</v>
      </c>
      <c r="FY566">
        <v>1</v>
      </c>
      <c r="FZ566">
        <v>3</v>
      </c>
      <c r="GA566" t="s">
        <v>426</v>
      </c>
      <c r="GB566">
        <v>2.974</v>
      </c>
      <c r="GC566">
        <v>2.71563</v>
      </c>
      <c r="GD566">
        <v>0.189738</v>
      </c>
      <c r="GE566">
        <v>0.192843</v>
      </c>
      <c r="GF566">
        <v>0.100779</v>
      </c>
      <c r="GG566">
        <v>0.08609609999999999</v>
      </c>
      <c r="GH566">
        <v>25366.2</v>
      </c>
      <c r="GI566">
        <v>25396.1</v>
      </c>
      <c r="GJ566">
        <v>29147.8</v>
      </c>
      <c r="GK566">
        <v>29136.6</v>
      </c>
      <c r="GL566">
        <v>34759.4</v>
      </c>
      <c r="GM566">
        <v>35388.2</v>
      </c>
      <c r="GN566">
        <v>41080.6</v>
      </c>
      <c r="GO566">
        <v>41503.6</v>
      </c>
      <c r="GP566">
        <v>1.88897</v>
      </c>
      <c r="GQ566">
        <v>2.23892</v>
      </c>
      <c r="GR566">
        <v>-0.00548735</v>
      </c>
      <c r="GS566">
        <v>0</v>
      </c>
      <c r="GT566">
        <v>29.2648</v>
      </c>
      <c r="GU566">
        <v>999.9</v>
      </c>
      <c r="GV566">
        <v>36.1</v>
      </c>
      <c r="GW566">
        <v>37.2</v>
      </c>
      <c r="GX566">
        <v>25.3806</v>
      </c>
      <c r="GY566">
        <v>63.3666</v>
      </c>
      <c r="GZ566">
        <v>21.0617</v>
      </c>
      <c r="HA566">
        <v>2</v>
      </c>
      <c r="HB566">
        <v>0.523379</v>
      </c>
      <c r="HC566">
        <v>3.37184</v>
      </c>
      <c r="HD566">
        <v>20.355</v>
      </c>
      <c r="HE566">
        <v>5.21594</v>
      </c>
      <c r="HF566">
        <v>12.0111</v>
      </c>
      <c r="HG566">
        <v>4.98655</v>
      </c>
      <c r="HH566">
        <v>3.28753</v>
      </c>
      <c r="HI566">
        <v>9999</v>
      </c>
      <c r="HJ566">
        <v>9999</v>
      </c>
      <c r="HK566">
        <v>9999</v>
      </c>
      <c r="HL566">
        <v>223.1</v>
      </c>
      <c r="HM566">
        <v>1.86752</v>
      </c>
      <c r="HN566">
        <v>1.86658</v>
      </c>
      <c r="HO566">
        <v>1.86593</v>
      </c>
      <c r="HP566">
        <v>1.86584</v>
      </c>
      <c r="HQ566">
        <v>1.86771</v>
      </c>
      <c r="HR566">
        <v>1.87012</v>
      </c>
      <c r="HS566">
        <v>1.86878</v>
      </c>
      <c r="HT566">
        <v>1.87026</v>
      </c>
      <c r="HU566">
        <v>0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-6.46</v>
      </c>
      <c r="II566">
        <v>-0.1483</v>
      </c>
      <c r="IJ566">
        <v>-2.516739542632623</v>
      </c>
      <c r="IK566">
        <v>-0.003475500162460642</v>
      </c>
      <c r="IL566">
        <v>1.125610701116577E-07</v>
      </c>
      <c r="IM566">
        <v>8.211969671259291E-12</v>
      </c>
      <c r="IN566">
        <v>-0.1937301274936507</v>
      </c>
      <c r="IO566">
        <v>-0.01384364534232655</v>
      </c>
      <c r="IP566">
        <v>0.00103161831321913</v>
      </c>
      <c r="IQ566">
        <v>-1.444183994753534E-05</v>
      </c>
      <c r="IR566">
        <v>3</v>
      </c>
      <c r="IS566">
        <v>2339</v>
      </c>
      <c r="IT566">
        <v>1</v>
      </c>
      <c r="IU566">
        <v>31</v>
      </c>
      <c r="IV566">
        <v>8596.700000000001</v>
      </c>
      <c r="IW566">
        <v>8596.700000000001</v>
      </c>
      <c r="IX566">
        <v>3.08594</v>
      </c>
      <c r="IY566">
        <v>2.2168</v>
      </c>
      <c r="IZ566">
        <v>1.9458</v>
      </c>
      <c r="JA566">
        <v>2.62695</v>
      </c>
      <c r="JB566">
        <v>2.19482</v>
      </c>
      <c r="JC566">
        <v>2.39258</v>
      </c>
      <c r="JD566">
        <v>40.9122</v>
      </c>
      <c r="JE566">
        <v>14.0707</v>
      </c>
      <c r="JF566">
        <v>18</v>
      </c>
      <c r="JG566">
        <v>534.808</v>
      </c>
      <c r="JH566">
        <v>774.87</v>
      </c>
      <c r="JI566">
        <v>24.9995</v>
      </c>
      <c r="JJ566">
        <v>33.8235</v>
      </c>
      <c r="JK566">
        <v>30.0002</v>
      </c>
      <c r="JL566">
        <v>33.768</v>
      </c>
      <c r="JM566">
        <v>33.6746</v>
      </c>
      <c r="JN566">
        <v>61.7342</v>
      </c>
      <c r="JO566">
        <v>26.8531</v>
      </c>
      <c r="JP566">
        <v>0</v>
      </c>
      <c r="JQ566">
        <v>25</v>
      </c>
      <c r="JR566">
        <v>1255.6</v>
      </c>
      <c r="JS566">
        <v>18.4095</v>
      </c>
      <c r="JT566">
        <v>99.70950000000001</v>
      </c>
      <c r="JU566">
        <v>99.694</v>
      </c>
    </row>
    <row r="567" spans="1:281">
      <c r="A567">
        <v>551</v>
      </c>
      <c r="B567">
        <v>1662658744.1</v>
      </c>
      <c r="C567">
        <v>7718.5</v>
      </c>
      <c r="D567" t="s">
        <v>1529</v>
      </c>
      <c r="E567" t="s">
        <v>1530</v>
      </c>
      <c r="F567">
        <v>5</v>
      </c>
      <c r="G567" t="s">
        <v>1380</v>
      </c>
      <c r="H567" t="s">
        <v>416</v>
      </c>
      <c r="I567">
        <v>1662658736.314285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1263.193617911782</v>
      </c>
      <c r="AK567">
        <v>1219.633393939394</v>
      </c>
      <c r="AL567">
        <v>3.401385811319893</v>
      </c>
      <c r="AM567">
        <v>64.66151262712441</v>
      </c>
      <c r="AN567">
        <f>(AP567 - AO567 + DI567*1E3/(8.314*(DK567+273.15)) * AR567/DH567 * AQ567) * DH567/(100*CV567) * 1000/(1000 - AP567)</f>
        <v>0</v>
      </c>
      <c r="AO567">
        <v>18.33862057354108</v>
      </c>
      <c r="AP567">
        <v>22.30054334365324</v>
      </c>
      <c r="AQ567">
        <v>-0.0001251540430245225</v>
      </c>
      <c r="AR567">
        <v>93.92265074001138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1662658736.314285</v>
      </c>
      <c r="DB567">
        <v>1168.289285714286</v>
      </c>
      <c r="DC567">
        <v>1224.560714285714</v>
      </c>
      <c r="DD567">
        <v>22.28126785714286</v>
      </c>
      <c r="DE567">
        <v>18.31799642857143</v>
      </c>
      <c r="DF567">
        <v>1174.720357142857</v>
      </c>
      <c r="DG567">
        <v>22.429475</v>
      </c>
      <c r="DH567">
        <v>500.0136428571429</v>
      </c>
      <c r="DI567">
        <v>90.65709642857142</v>
      </c>
      <c r="DJ567">
        <v>0.1000019607142857</v>
      </c>
      <c r="DK567">
        <v>29.19462142857143</v>
      </c>
      <c r="DL567">
        <v>29.17409285714285</v>
      </c>
      <c r="DM567">
        <v>999.9000000000002</v>
      </c>
      <c r="DN567">
        <v>0</v>
      </c>
      <c r="DO567">
        <v>0</v>
      </c>
      <c r="DP567">
        <v>9996.66392857143</v>
      </c>
      <c r="DQ567">
        <v>0</v>
      </c>
      <c r="DR567">
        <v>259.9321428571428</v>
      </c>
      <c r="DS567">
        <v>-56.27152142857143</v>
      </c>
      <c r="DT567">
        <v>1194.913214285714</v>
      </c>
      <c r="DU567">
        <v>1247.411785714286</v>
      </c>
      <c r="DV567">
        <v>3.963273214285715</v>
      </c>
      <c r="DW567">
        <v>1224.560714285714</v>
      </c>
      <c r="DX567">
        <v>18.31799642857143</v>
      </c>
      <c r="DY567">
        <v>2.019956071428572</v>
      </c>
      <c r="DZ567">
        <v>1.660656428571428</v>
      </c>
      <c r="EA567">
        <v>17.60162142857143</v>
      </c>
      <c r="EB567">
        <v>14.533425</v>
      </c>
      <c r="EC567">
        <v>1500.016428571428</v>
      </c>
      <c r="ED567">
        <v>0.9729918214285715</v>
      </c>
      <c r="EE567">
        <v>0.02700788214285714</v>
      </c>
      <c r="EF567">
        <v>0</v>
      </c>
      <c r="EG567">
        <v>2.342746428571428</v>
      </c>
      <c r="EH567">
        <v>0</v>
      </c>
      <c r="EI567">
        <v>13316.14285714285</v>
      </c>
      <c r="EJ567">
        <v>12533.47142857143</v>
      </c>
      <c r="EK567">
        <v>41.53542857142856</v>
      </c>
      <c r="EL567">
        <v>43.19374999999999</v>
      </c>
      <c r="EM567">
        <v>42</v>
      </c>
      <c r="EN567">
        <v>42.375</v>
      </c>
      <c r="EO567">
        <v>40.83449999999999</v>
      </c>
      <c r="EP567">
        <v>1459.506071428572</v>
      </c>
      <c r="EQ567">
        <v>40.51035714285714</v>
      </c>
      <c r="ER567">
        <v>0</v>
      </c>
      <c r="ES567">
        <v>1662658744.7</v>
      </c>
      <c r="ET567">
        <v>0</v>
      </c>
      <c r="EU567">
        <v>2.298532</v>
      </c>
      <c r="EV567">
        <v>0.4161923162967732</v>
      </c>
      <c r="EW567">
        <v>-17.57692304328616</v>
      </c>
      <c r="EX567">
        <v>13315.456</v>
      </c>
      <c r="EY567">
        <v>15</v>
      </c>
      <c r="EZ567">
        <v>0</v>
      </c>
      <c r="FA567" t="s">
        <v>419</v>
      </c>
      <c r="FB567">
        <v>1662142938.1</v>
      </c>
      <c r="FC567">
        <v>1662142938.1</v>
      </c>
      <c r="FD567">
        <v>0</v>
      </c>
      <c r="FE567">
        <v>0.077</v>
      </c>
      <c r="FF567">
        <v>-0.133</v>
      </c>
      <c r="FG567">
        <v>-3.393</v>
      </c>
      <c r="FH567">
        <v>-0.24</v>
      </c>
      <c r="FI567">
        <v>419</v>
      </c>
      <c r="FJ567">
        <v>24</v>
      </c>
      <c r="FK567">
        <v>0.26</v>
      </c>
      <c r="FL567">
        <v>0.23</v>
      </c>
      <c r="FM567">
        <v>-56.19891463414635</v>
      </c>
      <c r="FN567">
        <v>-1.944068989547135</v>
      </c>
      <c r="FO567">
        <v>0.2157623077471561</v>
      </c>
      <c r="FP567">
        <v>0</v>
      </c>
      <c r="FQ567">
        <v>2.364741176470588</v>
      </c>
      <c r="FR567">
        <v>-0.05677310382346894</v>
      </c>
      <c r="FS567">
        <v>0.2423054442320648</v>
      </c>
      <c r="FT567">
        <v>1</v>
      </c>
      <c r="FU567">
        <v>3.987446097560976</v>
      </c>
      <c r="FV567">
        <v>-0.5496719163763085</v>
      </c>
      <c r="FW567">
        <v>0.05552574093807475</v>
      </c>
      <c r="FX567">
        <v>0</v>
      </c>
      <c r="FY567">
        <v>1</v>
      </c>
      <c r="FZ567">
        <v>3</v>
      </c>
      <c r="GA567" t="s">
        <v>426</v>
      </c>
      <c r="GB567">
        <v>2.97408</v>
      </c>
      <c r="GC567">
        <v>2.71558</v>
      </c>
      <c r="GD567">
        <v>0.191409</v>
      </c>
      <c r="GE567">
        <v>0.194467</v>
      </c>
      <c r="GF567">
        <v>0.100852</v>
      </c>
      <c r="GG567">
        <v>0.08623020000000001</v>
      </c>
      <c r="GH567">
        <v>25313.8</v>
      </c>
      <c r="GI567">
        <v>25344.7</v>
      </c>
      <c r="GJ567">
        <v>29148</v>
      </c>
      <c r="GK567">
        <v>29136.5</v>
      </c>
      <c r="GL567">
        <v>34756.9</v>
      </c>
      <c r="GM567">
        <v>35383.1</v>
      </c>
      <c r="GN567">
        <v>41080.9</v>
      </c>
      <c r="GO567">
        <v>41503.7</v>
      </c>
      <c r="GP567">
        <v>1.88927</v>
      </c>
      <c r="GQ567">
        <v>2.23895</v>
      </c>
      <c r="GR567">
        <v>-0.00664592</v>
      </c>
      <c r="GS567">
        <v>0</v>
      </c>
      <c r="GT567">
        <v>29.2673</v>
      </c>
      <c r="GU567">
        <v>999.9</v>
      </c>
      <c r="GV567">
        <v>36.1</v>
      </c>
      <c r="GW567">
        <v>37.2</v>
      </c>
      <c r="GX567">
        <v>25.3822</v>
      </c>
      <c r="GY567">
        <v>63.3766</v>
      </c>
      <c r="GZ567">
        <v>20.9455</v>
      </c>
      <c r="HA567">
        <v>2</v>
      </c>
      <c r="HB567">
        <v>0.52341</v>
      </c>
      <c r="HC567">
        <v>3.36345</v>
      </c>
      <c r="HD567">
        <v>20.3552</v>
      </c>
      <c r="HE567">
        <v>5.21549</v>
      </c>
      <c r="HF567">
        <v>12.0105</v>
      </c>
      <c r="HG567">
        <v>4.98645</v>
      </c>
      <c r="HH567">
        <v>3.28753</v>
      </c>
      <c r="HI567">
        <v>9999</v>
      </c>
      <c r="HJ567">
        <v>9999</v>
      </c>
      <c r="HK567">
        <v>9999</v>
      </c>
      <c r="HL567">
        <v>223.1</v>
      </c>
      <c r="HM567">
        <v>1.86751</v>
      </c>
      <c r="HN567">
        <v>1.86659</v>
      </c>
      <c r="HO567">
        <v>1.86594</v>
      </c>
      <c r="HP567">
        <v>1.86584</v>
      </c>
      <c r="HQ567">
        <v>1.86769</v>
      </c>
      <c r="HR567">
        <v>1.87012</v>
      </c>
      <c r="HS567">
        <v>1.86878</v>
      </c>
      <c r="HT567">
        <v>1.87024</v>
      </c>
      <c r="HU567">
        <v>0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-6.52</v>
      </c>
      <c r="II567">
        <v>-0.148</v>
      </c>
      <c r="IJ567">
        <v>-2.516739542632623</v>
      </c>
      <c r="IK567">
        <v>-0.003475500162460642</v>
      </c>
      <c r="IL567">
        <v>1.125610701116577E-07</v>
      </c>
      <c r="IM567">
        <v>8.211969671259291E-12</v>
      </c>
      <c r="IN567">
        <v>-0.1937301274936507</v>
      </c>
      <c r="IO567">
        <v>-0.01384364534232655</v>
      </c>
      <c r="IP567">
        <v>0.00103161831321913</v>
      </c>
      <c r="IQ567">
        <v>-1.444183994753534E-05</v>
      </c>
      <c r="IR567">
        <v>3</v>
      </c>
      <c r="IS567">
        <v>2339</v>
      </c>
      <c r="IT567">
        <v>1</v>
      </c>
      <c r="IU567">
        <v>31</v>
      </c>
      <c r="IV567">
        <v>8596.799999999999</v>
      </c>
      <c r="IW567">
        <v>8596.799999999999</v>
      </c>
      <c r="IX567">
        <v>3.11646</v>
      </c>
      <c r="IY567">
        <v>2.20947</v>
      </c>
      <c r="IZ567">
        <v>1.9458</v>
      </c>
      <c r="JA567">
        <v>2.63184</v>
      </c>
      <c r="JB567">
        <v>2.19482</v>
      </c>
      <c r="JC567">
        <v>2.40234</v>
      </c>
      <c r="JD567">
        <v>40.9122</v>
      </c>
      <c r="JE567">
        <v>14.0707</v>
      </c>
      <c r="JF567">
        <v>18</v>
      </c>
      <c r="JG567">
        <v>535.018</v>
      </c>
      <c r="JH567">
        <v>774.894</v>
      </c>
      <c r="JI567">
        <v>24.9987</v>
      </c>
      <c r="JJ567">
        <v>33.8262</v>
      </c>
      <c r="JK567">
        <v>30.0002</v>
      </c>
      <c r="JL567">
        <v>33.768</v>
      </c>
      <c r="JM567">
        <v>33.6746</v>
      </c>
      <c r="JN567">
        <v>62.3556</v>
      </c>
      <c r="JO567">
        <v>26.8531</v>
      </c>
      <c r="JP567">
        <v>0</v>
      </c>
      <c r="JQ567">
        <v>25</v>
      </c>
      <c r="JR567">
        <v>1275.64</v>
      </c>
      <c r="JS567">
        <v>18.4118</v>
      </c>
      <c r="JT567">
        <v>99.7102</v>
      </c>
      <c r="JU567">
        <v>99.69410000000001</v>
      </c>
    </row>
    <row r="568" spans="1:281">
      <c r="A568">
        <v>552</v>
      </c>
      <c r="B568">
        <v>1662658749.1</v>
      </c>
      <c r="C568">
        <v>7723.5</v>
      </c>
      <c r="D568" t="s">
        <v>1531</v>
      </c>
      <c r="E568" t="s">
        <v>1532</v>
      </c>
      <c r="F568">
        <v>5</v>
      </c>
      <c r="G568" t="s">
        <v>1380</v>
      </c>
      <c r="H568" t="s">
        <v>416</v>
      </c>
      <c r="I568">
        <v>1662658741.6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1280.090093462675</v>
      </c>
      <c r="AK568">
        <v>1236.684606060606</v>
      </c>
      <c r="AL568">
        <v>3.413846534500028</v>
      </c>
      <c r="AM568">
        <v>64.66151262712441</v>
      </c>
      <c r="AN568">
        <f>(AP568 - AO568 + DI568*1E3/(8.314*(DK568+273.15)) * AR568/DH568 * AQ568) * DH568/(100*CV568) * 1000/(1000 - AP568)</f>
        <v>0</v>
      </c>
      <c r="AO568">
        <v>18.39117144193772</v>
      </c>
      <c r="AP568">
        <v>22.31137481940144</v>
      </c>
      <c r="AQ568">
        <v>0.00643693061123249</v>
      </c>
      <c r="AR568">
        <v>93.92265074001138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1662658741.6</v>
      </c>
      <c r="DB568">
        <v>1185.82</v>
      </c>
      <c r="DC568">
        <v>1242.252222222222</v>
      </c>
      <c r="DD568">
        <v>22.29192592592592</v>
      </c>
      <c r="DE568">
        <v>18.36058888888889</v>
      </c>
      <c r="DF568">
        <v>1192.307037037037</v>
      </c>
      <c r="DG568">
        <v>22.44002222222223</v>
      </c>
      <c r="DH568">
        <v>500.0071851851852</v>
      </c>
      <c r="DI568">
        <v>90.65669259259258</v>
      </c>
      <c r="DJ568">
        <v>0.09997433703703705</v>
      </c>
      <c r="DK568">
        <v>29.19130370370371</v>
      </c>
      <c r="DL568">
        <v>29.16764444444445</v>
      </c>
      <c r="DM568">
        <v>999.9000000000001</v>
      </c>
      <c r="DN568">
        <v>0</v>
      </c>
      <c r="DO568">
        <v>0</v>
      </c>
      <c r="DP568">
        <v>9997.305925925926</v>
      </c>
      <c r="DQ568">
        <v>0</v>
      </c>
      <c r="DR568">
        <v>259.5785185185185</v>
      </c>
      <c r="DS568">
        <v>-56.43095555555556</v>
      </c>
      <c r="DT568">
        <v>1212.857407407407</v>
      </c>
      <c r="DU568">
        <v>1265.487037037037</v>
      </c>
      <c r="DV568">
        <v>3.931337777777778</v>
      </c>
      <c r="DW568">
        <v>1242.252222222222</v>
      </c>
      <c r="DX568">
        <v>18.36058888888889</v>
      </c>
      <c r="DY568">
        <v>2.020912592592592</v>
      </c>
      <c r="DZ568">
        <v>1.664510370370371</v>
      </c>
      <c r="EA568">
        <v>17.60912962962963</v>
      </c>
      <c r="EB568">
        <v>14.56931851851852</v>
      </c>
      <c r="EC568">
        <v>1500.020370370371</v>
      </c>
      <c r="ED568">
        <v>0.9729918148148149</v>
      </c>
      <c r="EE568">
        <v>0.02700788888888888</v>
      </c>
      <c r="EF568">
        <v>0</v>
      </c>
      <c r="EG568">
        <v>2.36305925925926</v>
      </c>
      <c r="EH568">
        <v>0</v>
      </c>
      <c r="EI568">
        <v>13314.34814814815</v>
      </c>
      <c r="EJ568">
        <v>12533.50740740741</v>
      </c>
      <c r="EK568">
        <v>41.52755555555555</v>
      </c>
      <c r="EL568">
        <v>43.19399999999999</v>
      </c>
      <c r="EM568">
        <v>42</v>
      </c>
      <c r="EN568">
        <v>42.375</v>
      </c>
      <c r="EO568">
        <v>40.83066666666667</v>
      </c>
      <c r="EP568">
        <v>1459.51</v>
      </c>
      <c r="EQ568">
        <v>40.51037037037037</v>
      </c>
      <c r="ER568">
        <v>0</v>
      </c>
      <c r="ES568">
        <v>1662658748.9</v>
      </c>
      <c r="ET568">
        <v>0</v>
      </c>
      <c r="EU568">
        <v>2.341926923076923</v>
      </c>
      <c r="EV568">
        <v>-0.4244341849636988</v>
      </c>
      <c r="EW568">
        <v>-8.738461490269621</v>
      </c>
      <c r="EX568">
        <v>13314.41538461538</v>
      </c>
      <c r="EY568">
        <v>15</v>
      </c>
      <c r="EZ568">
        <v>0</v>
      </c>
      <c r="FA568" t="s">
        <v>419</v>
      </c>
      <c r="FB568">
        <v>1662142938.1</v>
      </c>
      <c r="FC568">
        <v>1662142938.1</v>
      </c>
      <c r="FD568">
        <v>0</v>
      </c>
      <c r="FE568">
        <v>0.077</v>
      </c>
      <c r="FF568">
        <v>-0.133</v>
      </c>
      <c r="FG568">
        <v>-3.393</v>
      </c>
      <c r="FH568">
        <v>-0.24</v>
      </c>
      <c r="FI568">
        <v>419</v>
      </c>
      <c r="FJ568">
        <v>24</v>
      </c>
      <c r="FK568">
        <v>0.26</v>
      </c>
      <c r="FL568">
        <v>0.23</v>
      </c>
      <c r="FM568">
        <v>-56.33899268292682</v>
      </c>
      <c r="FN568">
        <v>-2.114663414634187</v>
      </c>
      <c r="FO568">
        <v>0.2276000143493545</v>
      </c>
      <c r="FP568">
        <v>0</v>
      </c>
      <c r="FQ568">
        <v>2.312885294117647</v>
      </c>
      <c r="FR568">
        <v>0.2068892292984415</v>
      </c>
      <c r="FS568">
        <v>0.2167829073090959</v>
      </c>
      <c r="FT568">
        <v>1</v>
      </c>
      <c r="FU568">
        <v>3.952829756097561</v>
      </c>
      <c r="FV568">
        <v>-0.414831219512196</v>
      </c>
      <c r="FW568">
        <v>0.04492239815546443</v>
      </c>
      <c r="FX568">
        <v>0</v>
      </c>
      <c r="FY568">
        <v>1</v>
      </c>
      <c r="FZ568">
        <v>3</v>
      </c>
      <c r="GA568" t="s">
        <v>426</v>
      </c>
      <c r="GB568">
        <v>2.97389</v>
      </c>
      <c r="GC568">
        <v>2.71565</v>
      </c>
      <c r="GD568">
        <v>0.193076</v>
      </c>
      <c r="GE568">
        <v>0.196104</v>
      </c>
      <c r="GF568">
        <v>0.100879</v>
      </c>
      <c r="GG568">
        <v>0.08624270000000001</v>
      </c>
      <c r="GH568">
        <v>25261.6</v>
      </c>
      <c r="GI568">
        <v>25293</v>
      </c>
      <c r="GJ568">
        <v>29148.2</v>
      </c>
      <c r="GK568">
        <v>29136.5</v>
      </c>
      <c r="GL568">
        <v>34755.9</v>
      </c>
      <c r="GM568">
        <v>35382.6</v>
      </c>
      <c r="GN568">
        <v>41081</v>
      </c>
      <c r="GO568">
        <v>41503.7</v>
      </c>
      <c r="GP568">
        <v>1.88888</v>
      </c>
      <c r="GQ568">
        <v>2.239</v>
      </c>
      <c r="GR568">
        <v>-0.00631809</v>
      </c>
      <c r="GS568">
        <v>0</v>
      </c>
      <c r="GT568">
        <v>29.2673</v>
      </c>
      <c r="GU568">
        <v>999.9</v>
      </c>
      <c r="GV568">
        <v>36.1</v>
      </c>
      <c r="GW568">
        <v>37.2</v>
      </c>
      <c r="GX568">
        <v>25.382</v>
      </c>
      <c r="GY568">
        <v>63.5066</v>
      </c>
      <c r="GZ568">
        <v>21.0657</v>
      </c>
      <c r="HA568">
        <v>2</v>
      </c>
      <c r="HB568">
        <v>0.523427</v>
      </c>
      <c r="HC568">
        <v>3.35808</v>
      </c>
      <c r="HD568">
        <v>20.3553</v>
      </c>
      <c r="HE568">
        <v>5.21564</v>
      </c>
      <c r="HF568">
        <v>12.0102</v>
      </c>
      <c r="HG568">
        <v>4.98705</v>
      </c>
      <c r="HH568">
        <v>3.28753</v>
      </c>
      <c r="HI568">
        <v>9999</v>
      </c>
      <c r="HJ568">
        <v>9999</v>
      </c>
      <c r="HK568">
        <v>9999</v>
      </c>
      <c r="HL568">
        <v>223.1</v>
      </c>
      <c r="HM568">
        <v>1.86751</v>
      </c>
      <c r="HN568">
        <v>1.8666</v>
      </c>
      <c r="HO568">
        <v>1.86591</v>
      </c>
      <c r="HP568">
        <v>1.86584</v>
      </c>
      <c r="HQ568">
        <v>1.8677</v>
      </c>
      <c r="HR568">
        <v>1.87012</v>
      </c>
      <c r="HS568">
        <v>1.86875</v>
      </c>
      <c r="HT568">
        <v>1.87026</v>
      </c>
      <c r="HU568">
        <v>0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-6.57</v>
      </c>
      <c r="II568">
        <v>-0.1479</v>
      </c>
      <c r="IJ568">
        <v>-2.516739542632623</v>
      </c>
      <c r="IK568">
        <v>-0.003475500162460642</v>
      </c>
      <c r="IL568">
        <v>1.125610701116577E-07</v>
      </c>
      <c r="IM568">
        <v>8.211969671259291E-12</v>
      </c>
      <c r="IN568">
        <v>-0.1937301274936507</v>
      </c>
      <c r="IO568">
        <v>-0.01384364534232655</v>
      </c>
      <c r="IP568">
        <v>0.00103161831321913</v>
      </c>
      <c r="IQ568">
        <v>-1.444183994753534E-05</v>
      </c>
      <c r="IR568">
        <v>3</v>
      </c>
      <c r="IS568">
        <v>2339</v>
      </c>
      <c r="IT568">
        <v>1</v>
      </c>
      <c r="IU568">
        <v>31</v>
      </c>
      <c r="IV568">
        <v>8596.9</v>
      </c>
      <c r="IW568">
        <v>8596.9</v>
      </c>
      <c r="IX568">
        <v>3.14941</v>
      </c>
      <c r="IY568">
        <v>2.20703</v>
      </c>
      <c r="IZ568">
        <v>1.94702</v>
      </c>
      <c r="JA568">
        <v>2.63306</v>
      </c>
      <c r="JB568">
        <v>2.19482</v>
      </c>
      <c r="JC568">
        <v>2.41089</v>
      </c>
      <c r="JD568">
        <v>40.9122</v>
      </c>
      <c r="JE568">
        <v>14.0707</v>
      </c>
      <c r="JF568">
        <v>18</v>
      </c>
      <c r="JG568">
        <v>534.755</v>
      </c>
      <c r="JH568">
        <v>774.943</v>
      </c>
      <c r="JI568">
        <v>24.9988</v>
      </c>
      <c r="JJ568">
        <v>33.8264</v>
      </c>
      <c r="JK568">
        <v>30.0002</v>
      </c>
      <c r="JL568">
        <v>33.7701</v>
      </c>
      <c r="JM568">
        <v>33.6746</v>
      </c>
      <c r="JN568">
        <v>63.0317</v>
      </c>
      <c r="JO568">
        <v>26.8531</v>
      </c>
      <c r="JP568">
        <v>0</v>
      </c>
      <c r="JQ568">
        <v>25</v>
      </c>
      <c r="JR568">
        <v>1289</v>
      </c>
      <c r="JS568">
        <v>18.4252</v>
      </c>
      <c r="JT568">
        <v>99.7107</v>
      </c>
      <c r="JU568">
        <v>99.6939</v>
      </c>
    </row>
    <row r="569" spans="1:281">
      <c r="A569">
        <v>553</v>
      </c>
      <c r="B569">
        <v>1662658754.1</v>
      </c>
      <c r="C569">
        <v>7728.5</v>
      </c>
      <c r="D569" t="s">
        <v>1533</v>
      </c>
      <c r="E569" t="s">
        <v>1534</v>
      </c>
      <c r="F569">
        <v>5</v>
      </c>
      <c r="G569" t="s">
        <v>1380</v>
      </c>
      <c r="H569" t="s">
        <v>416</v>
      </c>
      <c r="I569">
        <v>1662658746.314285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1297.25238233654</v>
      </c>
      <c r="AK569">
        <v>1253.629090909091</v>
      </c>
      <c r="AL569">
        <v>3.383562107539357</v>
      </c>
      <c r="AM569">
        <v>64.66151262712441</v>
      </c>
      <c r="AN569">
        <f>(AP569 - AO569 + DI569*1E3/(8.314*(DK569+273.15)) * AR569/DH569 * AQ569) * DH569/(100*CV569) * 1000/(1000 - AP569)</f>
        <v>0</v>
      </c>
      <c r="AO569">
        <v>18.39491657332857</v>
      </c>
      <c r="AP569">
        <v>22.31103333333333</v>
      </c>
      <c r="AQ569">
        <v>0.0005599540674253619</v>
      </c>
      <c r="AR569">
        <v>93.92265074001138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1662658746.314285</v>
      </c>
      <c r="DB569">
        <v>1201.466071428571</v>
      </c>
      <c r="DC569">
        <v>1258.073571428571</v>
      </c>
      <c r="DD569">
        <v>22.30204285714285</v>
      </c>
      <c r="DE569">
        <v>18.38916785714286</v>
      </c>
      <c r="DF569">
        <v>1208.002857142857</v>
      </c>
      <c r="DG569">
        <v>22.45003571428572</v>
      </c>
      <c r="DH569">
        <v>500.0106428571429</v>
      </c>
      <c r="DI569">
        <v>90.656425</v>
      </c>
      <c r="DJ569">
        <v>0.1000010678571428</v>
      </c>
      <c r="DK569">
        <v>29.19030714285714</v>
      </c>
      <c r="DL569">
        <v>29.16588571428571</v>
      </c>
      <c r="DM569">
        <v>999.9000000000002</v>
      </c>
      <c r="DN569">
        <v>0</v>
      </c>
      <c r="DO569">
        <v>0</v>
      </c>
      <c r="DP569">
        <v>9997.697142857141</v>
      </c>
      <c r="DQ569">
        <v>0</v>
      </c>
      <c r="DR569">
        <v>260.2662142857142</v>
      </c>
      <c r="DS569">
        <v>-56.60581428571429</v>
      </c>
      <c r="DT569">
        <v>1228.873214285715</v>
      </c>
      <c r="DU569">
        <v>1281.641071428572</v>
      </c>
      <c r="DV569">
        <v>3.91288</v>
      </c>
      <c r="DW569">
        <v>1258.073571428571</v>
      </c>
      <c r="DX569">
        <v>18.38916785714286</v>
      </c>
      <c r="DY569">
        <v>2.021824285714286</v>
      </c>
      <c r="DZ569">
        <v>1.667096428571428</v>
      </c>
      <c r="EA569">
        <v>17.61627857142857</v>
      </c>
      <c r="EB569">
        <v>14.59338571428571</v>
      </c>
      <c r="EC569">
        <v>1500.008928571428</v>
      </c>
      <c r="ED569">
        <v>0.9729918214285715</v>
      </c>
      <c r="EE569">
        <v>0.02700788214285714</v>
      </c>
      <c r="EF569">
        <v>0</v>
      </c>
      <c r="EG569">
        <v>2.33885</v>
      </c>
      <c r="EH569">
        <v>0</v>
      </c>
      <c r="EI569">
        <v>13315.23214285714</v>
      </c>
      <c r="EJ569">
        <v>12533.41428571429</v>
      </c>
      <c r="EK569">
        <v>41.51992857142857</v>
      </c>
      <c r="EL569">
        <v>43.19374999999998</v>
      </c>
      <c r="EM569">
        <v>42</v>
      </c>
      <c r="EN569">
        <v>42.375</v>
      </c>
      <c r="EO569">
        <v>40.83224999999999</v>
      </c>
      <c r="EP569">
        <v>1459.498571428572</v>
      </c>
      <c r="EQ569">
        <v>40.51035714285714</v>
      </c>
      <c r="ER569">
        <v>0</v>
      </c>
      <c r="ES569">
        <v>1662658754.3</v>
      </c>
      <c r="ET569">
        <v>0</v>
      </c>
      <c r="EU569">
        <v>2.320932</v>
      </c>
      <c r="EV569">
        <v>-0.1335615399487915</v>
      </c>
      <c r="EW569">
        <v>16.52307696927303</v>
      </c>
      <c r="EX569">
        <v>13315.352</v>
      </c>
      <c r="EY569">
        <v>15</v>
      </c>
      <c r="EZ569">
        <v>0</v>
      </c>
      <c r="FA569" t="s">
        <v>419</v>
      </c>
      <c r="FB569">
        <v>1662142938.1</v>
      </c>
      <c r="FC569">
        <v>1662142938.1</v>
      </c>
      <c r="FD569">
        <v>0</v>
      </c>
      <c r="FE569">
        <v>0.077</v>
      </c>
      <c r="FF569">
        <v>-0.133</v>
      </c>
      <c r="FG569">
        <v>-3.393</v>
      </c>
      <c r="FH569">
        <v>-0.24</v>
      </c>
      <c r="FI569">
        <v>419</v>
      </c>
      <c r="FJ569">
        <v>24</v>
      </c>
      <c r="FK569">
        <v>0.26</v>
      </c>
      <c r="FL569">
        <v>0.23</v>
      </c>
      <c r="FM569">
        <v>-56.479085</v>
      </c>
      <c r="FN569">
        <v>-2.105493433395855</v>
      </c>
      <c r="FO569">
        <v>0.223463027758509</v>
      </c>
      <c r="FP569">
        <v>0</v>
      </c>
      <c r="FQ569">
        <v>2.346188235294118</v>
      </c>
      <c r="FR569">
        <v>-0.293356762735209</v>
      </c>
      <c r="FS569">
        <v>0.2205656721793866</v>
      </c>
      <c r="FT569">
        <v>1</v>
      </c>
      <c r="FU569">
        <v>3.929903</v>
      </c>
      <c r="FV569">
        <v>-0.2232684427767445</v>
      </c>
      <c r="FW569">
        <v>0.03019061544586333</v>
      </c>
      <c r="FX569">
        <v>0</v>
      </c>
      <c r="FY569">
        <v>1</v>
      </c>
      <c r="FZ569">
        <v>3</v>
      </c>
      <c r="GA569" t="s">
        <v>426</v>
      </c>
      <c r="GB569">
        <v>2.97394</v>
      </c>
      <c r="GC569">
        <v>2.7156</v>
      </c>
      <c r="GD569">
        <v>0.194722</v>
      </c>
      <c r="GE569">
        <v>0.197704</v>
      </c>
      <c r="GF569">
        <v>0.100878</v>
      </c>
      <c r="GG569">
        <v>0.0862436</v>
      </c>
      <c r="GH569">
        <v>25209</v>
      </c>
      <c r="GI569">
        <v>25242.3</v>
      </c>
      <c r="GJ569">
        <v>29147.1</v>
      </c>
      <c r="GK569">
        <v>29136.3</v>
      </c>
      <c r="GL569">
        <v>34755.1</v>
      </c>
      <c r="GM569">
        <v>35382.5</v>
      </c>
      <c r="GN569">
        <v>41079.9</v>
      </c>
      <c r="GO569">
        <v>41503.6</v>
      </c>
      <c r="GP569">
        <v>1.88908</v>
      </c>
      <c r="GQ569">
        <v>2.23905</v>
      </c>
      <c r="GR569">
        <v>-0.00596046</v>
      </c>
      <c r="GS569">
        <v>0</v>
      </c>
      <c r="GT569">
        <v>29.2673</v>
      </c>
      <c r="GU569">
        <v>999.9</v>
      </c>
      <c r="GV569">
        <v>36.1</v>
      </c>
      <c r="GW569">
        <v>37.2</v>
      </c>
      <c r="GX569">
        <v>25.3825</v>
      </c>
      <c r="GY569">
        <v>63.5466</v>
      </c>
      <c r="GZ569">
        <v>20.9816</v>
      </c>
      <c r="HA569">
        <v>2</v>
      </c>
      <c r="HB569">
        <v>0.523575</v>
      </c>
      <c r="HC569">
        <v>3.35647</v>
      </c>
      <c r="HD569">
        <v>20.3553</v>
      </c>
      <c r="HE569">
        <v>5.21609</v>
      </c>
      <c r="HF569">
        <v>12.0101</v>
      </c>
      <c r="HG569">
        <v>4.9872</v>
      </c>
      <c r="HH569">
        <v>3.28763</v>
      </c>
      <c r="HI569">
        <v>9999</v>
      </c>
      <c r="HJ569">
        <v>9999</v>
      </c>
      <c r="HK569">
        <v>9999</v>
      </c>
      <c r="HL569">
        <v>223.1</v>
      </c>
      <c r="HM569">
        <v>1.86752</v>
      </c>
      <c r="HN569">
        <v>1.8666</v>
      </c>
      <c r="HO569">
        <v>1.8659</v>
      </c>
      <c r="HP569">
        <v>1.86584</v>
      </c>
      <c r="HQ569">
        <v>1.8677</v>
      </c>
      <c r="HR569">
        <v>1.87012</v>
      </c>
      <c r="HS569">
        <v>1.86874</v>
      </c>
      <c r="HT569">
        <v>1.87025</v>
      </c>
      <c r="HU569">
        <v>0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-6.61</v>
      </c>
      <c r="II569">
        <v>-0.1479</v>
      </c>
      <c r="IJ569">
        <v>-2.516739542632623</v>
      </c>
      <c r="IK569">
        <v>-0.003475500162460642</v>
      </c>
      <c r="IL569">
        <v>1.125610701116577E-07</v>
      </c>
      <c r="IM569">
        <v>8.211969671259291E-12</v>
      </c>
      <c r="IN569">
        <v>-0.1937301274936507</v>
      </c>
      <c r="IO569">
        <v>-0.01384364534232655</v>
      </c>
      <c r="IP569">
        <v>0.00103161831321913</v>
      </c>
      <c r="IQ569">
        <v>-1.444183994753534E-05</v>
      </c>
      <c r="IR569">
        <v>3</v>
      </c>
      <c r="IS569">
        <v>2339</v>
      </c>
      <c r="IT569">
        <v>1</v>
      </c>
      <c r="IU569">
        <v>31</v>
      </c>
      <c r="IV569">
        <v>8596.9</v>
      </c>
      <c r="IW569">
        <v>8596.9</v>
      </c>
      <c r="IX569">
        <v>3.18115</v>
      </c>
      <c r="IY569">
        <v>2.21191</v>
      </c>
      <c r="IZ569">
        <v>1.94702</v>
      </c>
      <c r="JA569">
        <v>2.63306</v>
      </c>
      <c r="JB569">
        <v>2.19482</v>
      </c>
      <c r="JC569">
        <v>2.41455</v>
      </c>
      <c r="JD569">
        <v>40.9122</v>
      </c>
      <c r="JE569">
        <v>14.0707</v>
      </c>
      <c r="JF569">
        <v>18</v>
      </c>
      <c r="JG569">
        <v>534.903</v>
      </c>
      <c r="JH569">
        <v>774.995</v>
      </c>
      <c r="JI569">
        <v>24.9993</v>
      </c>
      <c r="JJ569">
        <v>33.8264</v>
      </c>
      <c r="JK569">
        <v>30.0002</v>
      </c>
      <c r="JL569">
        <v>33.7711</v>
      </c>
      <c r="JM569">
        <v>33.675</v>
      </c>
      <c r="JN569">
        <v>63.6489</v>
      </c>
      <c r="JO569">
        <v>26.8531</v>
      </c>
      <c r="JP569">
        <v>0</v>
      </c>
      <c r="JQ569">
        <v>25</v>
      </c>
      <c r="JR569">
        <v>1302.35</v>
      </c>
      <c r="JS569">
        <v>18.4391</v>
      </c>
      <c r="JT569">
        <v>99.7076</v>
      </c>
      <c r="JU569">
        <v>99.6936</v>
      </c>
    </row>
    <row r="570" spans="1:281">
      <c r="A570">
        <v>554</v>
      </c>
      <c r="B570">
        <v>1662658759.1</v>
      </c>
      <c r="C570">
        <v>7733.5</v>
      </c>
      <c r="D570" t="s">
        <v>1535</v>
      </c>
      <c r="E570" t="s">
        <v>1536</v>
      </c>
      <c r="F570">
        <v>5</v>
      </c>
      <c r="G570" t="s">
        <v>1380</v>
      </c>
      <c r="H570" t="s">
        <v>416</v>
      </c>
      <c r="I570">
        <v>1662658751.6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1314.345158022215</v>
      </c>
      <c r="AK570">
        <v>1270.685696969697</v>
      </c>
      <c r="AL570">
        <v>3.41706809531209</v>
      </c>
      <c r="AM570">
        <v>64.66151262712441</v>
      </c>
      <c r="AN570">
        <f>(AP570 - AO570 + DI570*1E3/(8.314*(DK570+273.15)) * AR570/DH570 * AQ570) * DH570/(100*CV570) * 1000/(1000 - AP570)</f>
        <v>0</v>
      </c>
      <c r="AO570">
        <v>18.39554992337026</v>
      </c>
      <c r="AP570">
        <v>22.30388503611971</v>
      </c>
      <c r="AQ570">
        <v>0.0001493117781459621</v>
      </c>
      <c r="AR570">
        <v>93.92265074001138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1662658751.6</v>
      </c>
      <c r="DB570">
        <v>1219.032962962963</v>
      </c>
      <c r="DC570">
        <v>1275.778148148148</v>
      </c>
      <c r="DD570">
        <v>22.30919259259259</v>
      </c>
      <c r="DE570">
        <v>18.39463333333333</v>
      </c>
      <c r="DF570">
        <v>1225.624814814815</v>
      </c>
      <c r="DG570">
        <v>22.45711111111111</v>
      </c>
      <c r="DH570">
        <v>500.0161111111111</v>
      </c>
      <c r="DI570">
        <v>90.65636666666667</v>
      </c>
      <c r="DJ570">
        <v>0.1000457703703704</v>
      </c>
      <c r="DK570">
        <v>29.19092962962962</v>
      </c>
      <c r="DL570">
        <v>29.16690370370371</v>
      </c>
      <c r="DM570">
        <v>999.9000000000001</v>
      </c>
      <c r="DN570">
        <v>0</v>
      </c>
      <c r="DO570">
        <v>0</v>
      </c>
      <c r="DP570">
        <v>9998.865555555556</v>
      </c>
      <c r="DQ570">
        <v>0</v>
      </c>
      <c r="DR570">
        <v>261.0444074074074</v>
      </c>
      <c r="DS570">
        <v>-56.74324814814814</v>
      </c>
      <c r="DT570">
        <v>1246.84962962963</v>
      </c>
      <c r="DU570">
        <v>1299.684074074074</v>
      </c>
      <c r="DV570">
        <v>3.914561851851852</v>
      </c>
      <c r="DW570">
        <v>1275.778148148148</v>
      </c>
      <c r="DX570">
        <v>18.39463333333333</v>
      </c>
      <c r="DY570">
        <v>2.022471111111111</v>
      </c>
      <c r="DZ570">
        <v>1.667590370370371</v>
      </c>
      <c r="EA570">
        <v>17.62135555555555</v>
      </c>
      <c r="EB570">
        <v>14.59797407407407</v>
      </c>
      <c r="EC570">
        <v>1499.988518518518</v>
      </c>
      <c r="ED570">
        <v>0.9729920000000001</v>
      </c>
      <c r="EE570">
        <v>0.0270077</v>
      </c>
      <c r="EF570">
        <v>0</v>
      </c>
      <c r="EG570">
        <v>2.331077777777778</v>
      </c>
      <c r="EH570">
        <v>0</v>
      </c>
      <c r="EI570">
        <v>13315.94444444445</v>
      </c>
      <c r="EJ570">
        <v>12533.25185185185</v>
      </c>
      <c r="EK570">
        <v>41.51607407407408</v>
      </c>
      <c r="EL570">
        <v>43.19166666666665</v>
      </c>
      <c r="EM570">
        <v>42</v>
      </c>
      <c r="EN570">
        <v>42.375</v>
      </c>
      <c r="EO570">
        <v>40.83533333333333</v>
      </c>
      <c r="EP570">
        <v>1459.478518518519</v>
      </c>
      <c r="EQ570">
        <v>40.51</v>
      </c>
      <c r="ER570">
        <v>0</v>
      </c>
      <c r="ES570">
        <v>1662658759.1</v>
      </c>
      <c r="ET570">
        <v>0</v>
      </c>
      <c r="EU570">
        <v>2.354668</v>
      </c>
      <c r="EV570">
        <v>0.7671153718841809</v>
      </c>
      <c r="EW570">
        <v>17.6846154894186</v>
      </c>
      <c r="EX570">
        <v>13315.912</v>
      </c>
      <c r="EY570">
        <v>15</v>
      </c>
      <c r="EZ570">
        <v>0</v>
      </c>
      <c r="FA570" t="s">
        <v>419</v>
      </c>
      <c r="FB570">
        <v>1662142938.1</v>
      </c>
      <c r="FC570">
        <v>1662142938.1</v>
      </c>
      <c r="FD570">
        <v>0</v>
      </c>
      <c r="FE570">
        <v>0.077</v>
      </c>
      <c r="FF570">
        <v>-0.133</v>
      </c>
      <c r="FG570">
        <v>-3.393</v>
      </c>
      <c r="FH570">
        <v>-0.24</v>
      </c>
      <c r="FI570">
        <v>419</v>
      </c>
      <c r="FJ570">
        <v>24</v>
      </c>
      <c r="FK570">
        <v>0.26</v>
      </c>
      <c r="FL570">
        <v>0.23</v>
      </c>
      <c r="FM570">
        <v>-56.6769</v>
      </c>
      <c r="FN570">
        <v>-1.582145644599195</v>
      </c>
      <c r="FO570">
        <v>0.1689318422236409</v>
      </c>
      <c r="FP570">
        <v>0</v>
      </c>
      <c r="FQ570">
        <v>2.336302941176471</v>
      </c>
      <c r="FR570">
        <v>0.2098563791427447</v>
      </c>
      <c r="FS570">
        <v>0.257885506384353</v>
      </c>
      <c r="FT570">
        <v>1</v>
      </c>
      <c r="FU570">
        <v>3.913313170731707</v>
      </c>
      <c r="FV570">
        <v>0.005939163763061518</v>
      </c>
      <c r="FW570">
        <v>0.006958772122914771</v>
      </c>
      <c r="FX570">
        <v>1</v>
      </c>
      <c r="FY570">
        <v>2</v>
      </c>
      <c r="FZ570">
        <v>3</v>
      </c>
      <c r="GA570" t="s">
        <v>420</v>
      </c>
      <c r="GB570">
        <v>2.97426</v>
      </c>
      <c r="GC570">
        <v>2.71581</v>
      </c>
      <c r="GD570">
        <v>0.19637</v>
      </c>
      <c r="GE570">
        <v>0.199319</v>
      </c>
      <c r="GF570">
        <v>0.10085</v>
      </c>
      <c r="GG570">
        <v>0.08624</v>
      </c>
      <c r="GH570">
        <v>25158.1</v>
      </c>
      <c r="GI570">
        <v>25191.8</v>
      </c>
      <c r="GJ570">
        <v>29148.2</v>
      </c>
      <c r="GK570">
        <v>29136.8</v>
      </c>
      <c r="GL570">
        <v>34756.9</v>
      </c>
      <c r="GM570">
        <v>35383.1</v>
      </c>
      <c r="GN570">
        <v>41080.8</v>
      </c>
      <c r="GO570">
        <v>41504</v>
      </c>
      <c r="GP570">
        <v>1.8892</v>
      </c>
      <c r="GQ570">
        <v>2.23903</v>
      </c>
      <c r="GR570">
        <v>-0.00561774</v>
      </c>
      <c r="GS570">
        <v>0</v>
      </c>
      <c r="GT570">
        <v>29.2683</v>
      </c>
      <c r="GU570">
        <v>999.9</v>
      </c>
      <c r="GV570">
        <v>36.1</v>
      </c>
      <c r="GW570">
        <v>37.2</v>
      </c>
      <c r="GX570">
        <v>25.3788</v>
      </c>
      <c r="GY570">
        <v>63.1666</v>
      </c>
      <c r="GZ570">
        <v>20.7973</v>
      </c>
      <c r="HA570">
        <v>2</v>
      </c>
      <c r="HB570">
        <v>0.523676</v>
      </c>
      <c r="HC570">
        <v>3.35836</v>
      </c>
      <c r="HD570">
        <v>20.3553</v>
      </c>
      <c r="HE570">
        <v>5.21624</v>
      </c>
      <c r="HF570">
        <v>12.0105</v>
      </c>
      <c r="HG570">
        <v>4.98735</v>
      </c>
      <c r="HH570">
        <v>3.28768</v>
      </c>
      <c r="HI570">
        <v>9999</v>
      </c>
      <c r="HJ570">
        <v>9999</v>
      </c>
      <c r="HK570">
        <v>9999</v>
      </c>
      <c r="HL570">
        <v>223.1</v>
      </c>
      <c r="HM570">
        <v>1.86752</v>
      </c>
      <c r="HN570">
        <v>1.8666</v>
      </c>
      <c r="HO570">
        <v>1.86592</v>
      </c>
      <c r="HP570">
        <v>1.86584</v>
      </c>
      <c r="HQ570">
        <v>1.8677</v>
      </c>
      <c r="HR570">
        <v>1.87012</v>
      </c>
      <c r="HS570">
        <v>1.86877</v>
      </c>
      <c r="HT570">
        <v>1.87026</v>
      </c>
      <c r="HU570">
        <v>0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-6.67</v>
      </c>
      <c r="II570">
        <v>-0.148</v>
      </c>
      <c r="IJ570">
        <v>-2.516739542632623</v>
      </c>
      <c r="IK570">
        <v>-0.003475500162460642</v>
      </c>
      <c r="IL570">
        <v>1.125610701116577E-07</v>
      </c>
      <c r="IM570">
        <v>8.211969671259291E-12</v>
      </c>
      <c r="IN570">
        <v>-0.1937301274936507</v>
      </c>
      <c r="IO570">
        <v>-0.01384364534232655</v>
      </c>
      <c r="IP570">
        <v>0.00103161831321913</v>
      </c>
      <c r="IQ570">
        <v>-1.444183994753534E-05</v>
      </c>
      <c r="IR570">
        <v>3</v>
      </c>
      <c r="IS570">
        <v>2339</v>
      </c>
      <c r="IT570">
        <v>1</v>
      </c>
      <c r="IU570">
        <v>31</v>
      </c>
      <c r="IV570">
        <v>8597</v>
      </c>
      <c r="IW570">
        <v>8597</v>
      </c>
      <c r="IX570">
        <v>3.21411</v>
      </c>
      <c r="IY570">
        <v>2.21069</v>
      </c>
      <c r="IZ570">
        <v>1.94702</v>
      </c>
      <c r="JA570">
        <v>2.63306</v>
      </c>
      <c r="JB570">
        <v>2.19482</v>
      </c>
      <c r="JC570">
        <v>2.38892</v>
      </c>
      <c r="JD570">
        <v>40.9122</v>
      </c>
      <c r="JE570">
        <v>14.0532</v>
      </c>
      <c r="JF570">
        <v>18</v>
      </c>
      <c r="JG570">
        <v>534.99</v>
      </c>
      <c r="JH570">
        <v>775.005</v>
      </c>
      <c r="JI570">
        <v>25.0001</v>
      </c>
      <c r="JJ570">
        <v>33.8277</v>
      </c>
      <c r="JK570">
        <v>30.0003</v>
      </c>
      <c r="JL570">
        <v>33.7711</v>
      </c>
      <c r="JM570">
        <v>33.6776</v>
      </c>
      <c r="JN570">
        <v>64.32089999999999</v>
      </c>
      <c r="JO570">
        <v>26.8531</v>
      </c>
      <c r="JP570">
        <v>0</v>
      </c>
      <c r="JQ570">
        <v>25</v>
      </c>
      <c r="JR570">
        <v>1322.39</v>
      </c>
      <c r="JS570">
        <v>18.4649</v>
      </c>
      <c r="JT570">
        <v>99.7103</v>
      </c>
      <c r="JU570">
        <v>99.6949</v>
      </c>
    </row>
    <row r="571" spans="1:281">
      <c r="A571">
        <v>555</v>
      </c>
      <c r="B571">
        <v>1662658764.1</v>
      </c>
      <c r="C571">
        <v>7738.5</v>
      </c>
      <c r="D571" t="s">
        <v>1537</v>
      </c>
      <c r="E571" t="s">
        <v>1538</v>
      </c>
      <c r="F571">
        <v>5</v>
      </c>
      <c r="G571" t="s">
        <v>1380</v>
      </c>
      <c r="H571" t="s">
        <v>416</v>
      </c>
      <c r="I571">
        <v>1662658756.314285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1331.384103710872</v>
      </c>
      <c r="AK571">
        <v>1287.652242424243</v>
      </c>
      <c r="AL571">
        <v>3.397828932944177</v>
      </c>
      <c r="AM571">
        <v>64.66151262712441</v>
      </c>
      <c r="AN571">
        <f>(AP571 - AO571 + DI571*1E3/(8.314*(DK571+273.15)) * AR571/DH571 * AQ571) * DH571/(100*CV571) * 1000/(1000 - AP571)</f>
        <v>0</v>
      </c>
      <c r="AO571">
        <v>18.39466794996804</v>
      </c>
      <c r="AP571">
        <v>22.29178565531477</v>
      </c>
      <c r="AQ571">
        <v>-0.0003521704993346001</v>
      </c>
      <c r="AR571">
        <v>93.92265074001138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1662658756.314285</v>
      </c>
      <c r="DB571">
        <v>1234.716428571428</v>
      </c>
      <c r="DC571">
        <v>1291.599642857143</v>
      </c>
      <c r="DD571">
        <v>22.30536785714286</v>
      </c>
      <c r="DE571">
        <v>18.395</v>
      </c>
      <c r="DF571">
        <v>1241.358928571429</v>
      </c>
      <c r="DG571">
        <v>22.453325</v>
      </c>
      <c r="DH571">
        <v>500.0080357142857</v>
      </c>
      <c r="DI571">
        <v>90.65628214285714</v>
      </c>
      <c r="DJ571">
        <v>0.1000006285714286</v>
      </c>
      <c r="DK571">
        <v>29.19101785714286</v>
      </c>
      <c r="DL571">
        <v>29.17079642857143</v>
      </c>
      <c r="DM571">
        <v>999.9000000000002</v>
      </c>
      <c r="DN571">
        <v>0</v>
      </c>
      <c r="DO571">
        <v>0</v>
      </c>
      <c r="DP571">
        <v>9997.680714285714</v>
      </c>
      <c r="DQ571">
        <v>0</v>
      </c>
      <c r="DR571">
        <v>261.3095714285715</v>
      </c>
      <c r="DS571">
        <v>-56.88142499999999</v>
      </c>
      <c r="DT571">
        <v>1262.886071428571</v>
      </c>
      <c r="DU571">
        <v>1315.802857142857</v>
      </c>
      <c r="DV571">
        <v>3.910366071428572</v>
      </c>
      <c r="DW571">
        <v>1291.599642857143</v>
      </c>
      <c r="DX571">
        <v>18.395</v>
      </c>
      <c r="DY571">
        <v>2.0221225</v>
      </c>
      <c r="DZ571">
        <v>1.667622857142857</v>
      </c>
      <c r="EA571">
        <v>17.618625</v>
      </c>
      <c r="EB571">
        <v>14.59828214285715</v>
      </c>
      <c r="EC571">
        <v>1499.983928571428</v>
      </c>
      <c r="ED571">
        <v>0.9729920000000002</v>
      </c>
      <c r="EE571">
        <v>0.0270077</v>
      </c>
      <c r="EF571">
        <v>0</v>
      </c>
      <c r="EG571">
        <v>2.294657142857143</v>
      </c>
      <c r="EH571">
        <v>0</v>
      </c>
      <c r="EI571">
        <v>13314.55</v>
      </c>
      <c r="EJ571">
        <v>12533.21428571429</v>
      </c>
      <c r="EK571">
        <v>41.52657142857142</v>
      </c>
      <c r="EL571">
        <v>43.19149999999998</v>
      </c>
      <c r="EM571">
        <v>42</v>
      </c>
      <c r="EN571">
        <v>42.375</v>
      </c>
      <c r="EO571">
        <v>40.83674999999999</v>
      </c>
      <c r="EP571">
        <v>1459.473571428571</v>
      </c>
      <c r="EQ571">
        <v>40.51035714285714</v>
      </c>
      <c r="ER571">
        <v>0</v>
      </c>
      <c r="ES571">
        <v>1662658763.9</v>
      </c>
      <c r="ET571">
        <v>0</v>
      </c>
      <c r="EU571">
        <v>2.322548</v>
      </c>
      <c r="EV571">
        <v>-0.9143769397131001</v>
      </c>
      <c r="EW571">
        <v>-52.76923060851131</v>
      </c>
      <c r="EX571">
        <v>13314.396</v>
      </c>
      <c r="EY571">
        <v>15</v>
      </c>
      <c r="EZ571">
        <v>0</v>
      </c>
      <c r="FA571" t="s">
        <v>419</v>
      </c>
      <c r="FB571">
        <v>1662142938.1</v>
      </c>
      <c r="FC571">
        <v>1662142938.1</v>
      </c>
      <c r="FD571">
        <v>0</v>
      </c>
      <c r="FE571">
        <v>0.077</v>
      </c>
      <c r="FF571">
        <v>-0.133</v>
      </c>
      <c r="FG571">
        <v>-3.393</v>
      </c>
      <c r="FH571">
        <v>-0.24</v>
      </c>
      <c r="FI571">
        <v>419</v>
      </c>
      <c r="FJ571">
        <v>24</v>
      </c>
      <c r="FK571">
        <v>0.26</v>
      </c>
      <c r="FL571">
        <v>0.23</v>
      </c>
      <c r="FM571">
        <v>-56.77275365853658</v>
      </c>
      <c r="FN571">
        <v>-1.748481533101016</v>
      </c>
      <c r="FO571">
        <v>0.1800882183516022</v>
      </c>
      <c r="FP571">
        <v>0</v>
      </c>
      <c r="FQ571">
        <v>2.340152941176471</v>
      </c>
      <c r="FR571">
        <v>-0.2018059624780202</v>
      </c>
      <c r="FS571">
        <v>0.255217062442811</v>
      </c>
      <c r="FT571">
        <v>1</v>
      </c>
      <c r="FU571">
        <v>3.911714390243902</v>
      </c>
      <c r="FV571">
        <v>-0.02465038327525339</v>
      </c>
      <c r="FW571">
        <v>0.005049398925243101</v>
      </c>
      <c r="FX571">
        <v>1</v>
      </c>
      <c r="FY571">
        <v>2</v>
      </c>
      <c r="FZ571">
        <v>3</v>
      </c>
      <c r="GA571" t="s">
        <v>420</v>
      </c>
      <c r="GB571">
        <v>2.97381</v>
      </c>
      <c r="GC571">
        <v>2.71552</v>
      </c>
      <c r="GD571">
        <v>0.197997</v>
      </c>
      <c r="GE571">
        <v>0.200912</v>
      </c>
      <c r="GF571">
        <v>0.100813</v>
      </c>
      <c r="GG571">
        <v>0.0862373</v>
      </c>
      <c r="GH571">
        <v>25106.7</v>
      </c>
      <c r="GI571">
        <v>25141.3</v>
      </c>
      <c r="GJ571">
        <v>29147.7</v>
      </c>
      <c r="GK571">
        <v>29136.6</v>
      </c>
      <c r="GL571">
        <v>34757.9</v>
      </c>
      <c r="GM571">
        <v>35383</v>
      </c>
      <c r="GN571">
        <v>41080.2</v>
      </c>
      <c r="GO571">
        <v>41503.7</v>
      </c>
      <c r="GP571">
        <v>1.88888</v>
      </c>
      <c r="GQ571">
        <v>2.23918</v>
      </c>
      <c r="GR571">
        <v>-0.00602752</v>
      </c>
      <c r="GS571">
        <v>0</v>
      </c>
      <c r="GT571">
        <v>29.2699</v>
      </c>
      <c r="GU571">
        <v>999.9</v>
      </c>
      <c r="GV571">
        <v>36.1</v>
      </c>
      <c r="GW571">
        <v>37.2</v>
      </c>
      <c r="GX571">
        <v>25.3808</v>
      </c>
      <c r="GY571">
        <v>63.5066</v>
      </c>
      <c r="GZ571">
        <v>20.8854</v>
      </c>
      <c r="HA571">
        <v>2</v>
      </c>
      <c r="HB571">
        <v>0.523902</v>
      </c>
      <c r="HC571">
        <v>3.36522</v>
      </c>
      <c r="HD571">
        <v>20.355</v>
      </c>
      <c r="HE571">
        <v>5.21624</v>
      </c>
      <c r="HF571">
        <v>12.0102</v>
      </c>
      <c r="HG571">
        <v>4.98715</v>
      </c>
      <c r="HH571">
        <v>3.2877</v>
      </c>
      <c r="HI571">
        <v>9999</v>
      </c>
      <c r="HJ571">
        <v>9999</v>
      </c>
      <c r="HK571">
        <v>9999</v>
      </c>
      <c r="HL571">
        <v>223.1</v>
      </c>
      <c r="HM571">
        <v>1.86752</v>
      </c>
      <c r="HN571">
        <v>1.86659</v>
      </c>
      <c r="HO571">
        <v>1.86592</v>
      </c>
      <c r="HP571">
        <v>1.86584</v>
      </c>
      <c r="HQ571">
        <v>1.8677</v>
      </c>
      <c r="HR571">
        <v>1.87012</v>
      </c>
      <c r="HS571">
        <v>1.86876</v>
      </c>
      <c r="HT571">
        <v>1.87025</v>
      </c>
      <c r="HU571">
        <v>0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-6.72</v>
      </c>
      <c r="II571">
        <v>-0.1482</v>
      </c>
      <c r="IJ571">
        <v>-2.516739542632623</v>
      </c>
      <c r="IK571">
        <v>-0.003475500162460642</v>
      </c>
      <c r="IL571">
        <v>1.125610701116577E-07</v>
      </c>
      <c r="IM571">
        <v>8.211969671259291E-12</v>
      </c>
      <c r="IN571">
        <v>-0.1937301274936507</v>
      </c>
      <c r="IO571">
        <v>-0.01384364534232655</v>
      </c>
      <c r="IP571">
        <v>0.00103161831321913</v>
      </c>
      <c r="IQ571">
        <v>-1.444183994753534E-05</v>
      </c>
      <c r="IR571">
        <v>3</v>
      </c>
      <c r="IS571">
        <v>2339</v>
      </c>
      <c r="IT571">
        <v>1</v>
      </c>
      <c r="IU571">
        <v>31</v>
      </c>
      <c r="IV571">
        <v>8597.1</v>
      </c>
      <c r="IW571">
        <v>8597.1</v>
      </c>
      <c r="IX571">
        <v>3.24463</v>
      </c>
      <c r="IY571">
        <v>2.22046</v>
      </c>
      <c r="IZ571">
        <v>1.94702</v>
      </c>
      <c r="JA571">
        <v>2.63306</v>
      </c>
      <c r="JB571">
        <v>2.19482</v>
      </c>
      <c r="JC571">
        <v>2.33765</v>
      </c>
      <c r="JD571">
        <v>40.938</v>
      </c>
      <c r="JE571">
        <v>14.0532</v>
      </c>
      <c r="JF571">
        <v>18</v>
      </c>
      <c r="JG571">
        <v>534.763</v>
      </c>
      <c r="JH571">
        <v>775.152</v>
      </c>
      <c r="JI571">
        <v>25.0008</v>
      </c>
      <c r="JJ571">
        <v>33.8295</v>
      </c>
      <c r="JK571">
        <v>30.0001</v>
      </c>
      <c r="JL571">
        <v>33.7711</v>
      </c>
      <c r="JM571">
        <v>33.6776</v>
      </c>
      <c r="JN571">
        <v>64.92740000000001</v>
      </c>
      <c r="JO571">
        <v>26.8531</v>
      </c>
      <c r="JP571">
        <v>0</v>
      </c>
      <c r="JQ571">
        <v>25</v>
      </c>
      <c r="JR571">
        <v>1335.75</v>
      </c>
      <c r="JS571">
        <v>18.4951</v>
      </c>
      <c r="JT571">
        <v>99.7089</v>
      </c>
      <c r="JU571">
        <v>99.6943</v>
      </c>
    </row>
    <row r="572" spans="1:281">
      <c r="A572">
        <v>556</v>
      </c>
      <c r="B572">
        <v>1662658769.1</v>
      </c>
      <c r="C572">
        <v>7743.5</v>
      </c>
      <c r="D572" t="s">
        <v>1539</v>
      </c>
      <c r="E572" t="s">
        <v>1540</v>
      </c>
      <c r="F572">
        <v>5</v>
      </c>
      <c r="G572" t="s">
        <v>1380</v>
      </c>
      <c r="H572" t="s">
        <v>416</v>
      </c>
      <c r="I572">
        <v>1662658761.6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1348.548545110872</v>
      </c>
      <c r="AK572">
        <v>1304.577696969696</v>
      </c>
      <c r="AL572">
        <v>3.383991596067975</v>
      </c>
      <c r="AM572">
        <v>64.66151262712441</v>
      </c>
      <c r="AN572">
        <f>(AP572 - AO572 + DI572*1E3/(8.314*(DK572+273.15)) * AR572/DH572 * AQ572) * DH572/(100*CV572) * 1000/(1000 - AP572)</f>
        <v>0</v>
      </c>
      <c r="AO572">
        <v>18.39303305289447</v>
      </c>
      <c r="AP572">
        <v>22.280262125903</v>
      </c>
      <c r="AQ572">
        <v>-0.0003041343331159911</v>
      </c>
      <c r="AR572">
        <v>93.92265074001138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1662658761.6</v>
      </c>
      <c r="DB572">
        <v>1252.281481481482</v>
      </c>
      <c r="DC572">
        <v>1309.322962962963</v>
      </c>
      <c r="DD572">
        <v>22.29591111111111</v>
      </c>
      <c r="DE572">
        <v>18.39641111111111</v>
      </c>
      <c r="DF572">
        <v>1258.979259259259</v>
      </c>
      <c r="DG572">
        <v>22.44396666666666</v>
      </c>
      <c r="DH572">
        <v>500.0031481481482</v>
      </c>
      <c r="DI572">
        <v>90.65652222222222</v>
      </c>
      <c r="DJ572">
        <v>0.09999408148148146</v>
      </c>
      <c r="DK572">
        <v>29.19174444444444</v>
      </c>
      <c r="DL572">
        <v>29.17333333333334</v>
      </c>
      <c r="DM572">
        <v>999.9000000000001</v>
      </c>
      <c r="DN572">
        <v>0</v>
      </c>
      <c r="DO572">
        <v>0</v>
      </c>
      <c r="DP572">
        <v>9995.418888888889</v>
      </c>
      <c r="DQ572">
        <v>0</v>
      </c>
      <c r="DR572">
        <v>259.961962962963</v>
      </c>
      <c r="DS572">
        <v>-57.03958148148148</v>
      </c>
      <c r="DT572">
        <v>1280.84</v>
      </c>
      <c r="DU572">
        <v>1333.86</v>
      </c>
      <c r="DV572">
        <v>3.899501851851852</v>
      </c>
      <c r="DW572">
        <v>1309.322962962963</v>
      </c>
      <c r="DX572">
        <v>18.39641111111111</v>
      </c>
      <c r="DY572">
        <v>2.02127</v>
      </c>
      <c r="DZ572">
        <v>1.667754074074074</v>
      </c>
      <c r="EA572">
        <v>17.61194074074074</v>
      </c>
      <c r="EB572">
        <v>14.59950740740741</v>
      </c>
      <c r="EC572">
        <v>1499.983333333333</v>
      </c>
      <c r="ED572">
        <v>0.9729922222222223</v>
      </c>
      <c r="EE572">
        <v>0.0270075</v>
      </c>
      <c r="EF572">
        <v>0</v>
      </c>
      <c r="EG572">
        <v>2.306777777777778</v>
      </c>
      <c r="EH572">
        <v>0</v>
      </c>
      <c r="EI572">
        <v>13309.13703703704</v>
      </c>
      <c r="EJ572">
        <v>12533.21111111111</v>
      </c>
      <c r="EK572">
        <v>41.54133333333333</v>
      </c>
      <c r="EL572">
        <v>43.19166666666665</v>
      </c>
      <c r="EM572">
        <v>42.00688888888888</v>
      </c>
      <c r="EN572">
        <v>42.375</v>
      </c>
      <c r="EO572">
        <v>40.83066666666667</v>
      </c>
      <c r="EP572">
        <v>1459.472962962963</v>
      </c>
      <c r="EQ572">
        <v>40.51037037037037</v>
      </c>
      <c r="ER572">
        <v>0</v>
      </c>
      <c r="ES572">
        <v>1662658769.3</v>
      </c>
      <c r="ET572">
        <v>0</v>
      </c>
      <c r="EU572">
        <v>2.299426923076923</v>
      </c>
      <c r="EV572">
        <v>-0.8162905994711208</v>
      </c>
      <c r="EW572">
        <v>-77.21025645530673</v>
      </c>
      <c r="EX572">
        <v>13309.21538461538</v>
      </c>
      <c r="EY572">
        <v>15</v>
      </c>
      <c r="EZ572">
        <v>0</v>
      </c>
      <c r="FA572" t="s">
        <v>419</v>
      </c>
      <c r="FB572">
        <v>1662142938.1</v>
      </c>
      <c r="FC572">
        <v>1662142938.1</v>
      </c>
      <c r="FD572">
        <v>0</v>
      </c>
      <c r="FE572">
        <v>0.077</v>
      </c>
      <c r="FF572">
        <v>-0.133</v>
      </c>
      <c r="FG572">
        <v>-3.393</v>
      </c>
      <c r="FH572">
        <v>-0.24</v>
      </c>
      <c r="FI572">
        <v>419</v>
      </c>
      <c r="FJ572">
        <v>24</v>
      </c>
      <c r="FK572">
        <v>0.26</v>
      </c>
      <c r="FL572">
        <v>0.23</v>
      </c>
      <c r="FM572">
        <v>-56.944575</v>
      </c>
      <c r="FN572">
        <v>-1.731480675422129</v>
      </c>
      <c r="FO572">
        <v>0.1828343673246363</v>
      </c>
      <c r="FP572">
        <v>0</v>
      </c>
      <c r="FQ572">
        <v>2.307838235294117</v>
      </c>
      <c r="FR572">
        <v>-0.3975110811656415</v>
      </c>
      <c r="FS572">
        <v>0.2721247410922661</v>
      </c>
      <c r="FT572">
        <v>1</v>
      </c>
      <c r="FU572">
        <v>3.90532775</v>
      </c>
      <c r="FV572">
        <v>-0.1124527204502679</v>
      </c>
      <c r="FW572">
        <v>0.01177875491881463</v>
      </c>
      <c r="FX572">
        <v>0</v>
      </c>
      <c r="FY572">
        <v>1</v>
      </c>
      <c r="FZ572">
        <v>3</v>
      </c>
      <c r="GA572" t="s">
        <v>426</v>
      </c>
      <c r="GB572">
        <v>2.97398</v>
      </c>
      <c r="GC572">
        <v>2.71559</v>
      </c>
      <c r="GD572">
        <v>0.199613</v>
      </c>
      <c r="GE572">
        <v>0.202462</v>
      </c>
      <c r="GF572">
        <v>0.100785</v>
      </c>
      <c r="GG572">
        <v>0.08633540000000001</v>
      </c>
      <c r="GH572">
        <v>25055.3</v>
      </c>
      <c r="GI572">
        <v>25092.4</v>
      </c>
      <c r="GJ572">
        <v>29147.1</v>
      </c>
      <c r="GK572">
        <v>29136.6</v>
      </c>
      <c r="GL572">
        <v>34758.3</v>
      </c>
      <c r="GM572">
        <v>35379.3</v>
      </c>
      <c r="GN572">
        <v>41079.4</v>
      </c>
      <c r="GO572">
        <v>41503.8</v>
      </c>
      <c r="GP572">
        <v>1.88892</v>
      </c>
      <c r="GQ572">
        <v>2.2394</v>
      </c>
      <c r="GR572">
        <v>-0.00557676</v>
      </c>
      <c r="GS572">
        <v>0</v>
      </c>
      <c r="GT572">
        <v>29.2699</v>
      </c>
      <c r="GU572">
        <v>999.9</v>
      </c>
      <c r="GV572">
        <v>36.1</v>
      </c>
      <c r="GW572">
        <v>37.2</v>
      </c>
      <c r="GX572">
        <v>25.3815</v>
      </c>
      <c r="GY572">
        <v>63.6066</v>
      </c>
      <c r="GZ572">
        <v>20.9936</v>
      </c>
      <c r="HA572">
        <v>2</v>
      </c>
      <c r="HB572">
        <v>0.523989</v>
      </c>
      <c r="HC572">
        <v>3.36774</v>
      </c>
      <c r="HD572">
        <v>20.355</v>
      </c>
      <c r="HE572">
        <v>5.21594</v>
      </c>
      <c r="HF572">
        <v>12.0104</v>
      </c>
      <c r="HG572">
        <v>4.987</v>
      </c>
      <c r="HH572">
        <v>3.28755</v>
      </c>
      <c r="HI572">
        <v>9999</v>
      </c>
      <c r="HJ572">
        <v>9999</v>
      </c>
      <c r="HK572">
        <v>9999</v>
      </c>
      <c r="HL572">
        <v>223.1</v>
      </c>
      <c r="HM572">
        <v>1.86752</v>
      </c>
      <c r="HN572">
        <v>1.8666</v>
      </c>
      <c r="HO572">
        <v>1.8659</v>
      </c>
      <c r="HP572">
        <v>1.86584</v>
      </c>
      <c r="HQ572">
        <v>1.8677</v>
      </c>
      <c r="HR572">
        <v>1.87012</v>
      </c>
      <c r="HS572">
        <v>1.86876</v>
      </c>
      <c r="HT572">
        <v>1.87025</v>
      </c>
      <c r="HU572">
        <v>0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-6.77</v>
      </c>
      <c r="II572">
        <v>-0.1483</v>
      </c>
      <c r="IJ572">
        <v>-2.516739542632623</v>
      </c>
      <c r="IK572">
        <v>-0.003475500162460642</v>
      </c>
      <c r="IL572">
        <v>1.125610701116577E-07</v>
      </c>
      <c r="IM572">
        <v>8.211969671259291E-12</v>
      </c>
      <c r="IN572">
        <v>-0.1937301274936507</v>
      </c>
      <c r="IO572">
        <v>-0.01384364534232655</v>
      </c>
      <c r="IP572">
        <v>0.00103161831321913</v>
      </c>
      <c r="IQ572">
        <v>-1.444183994753534E-05</v>
      </c>
      <c r="IR572">
        <v>3</v>
      </c>
      <c r="IS572">
        <v>2339</v>
      </c>
      <c r="IT572">
        <v>1</v>
      </c>
      <c r="IU572">
        <v>31</v>
      </c>
      <c r="IV572">
        <v>8597.200000000001</v>
      </c>
      <c r="IW572">
        <v>8597.200000000001</v>
      </c>
      <c r="IX572">
        <v>3.27881</v>
      </c>
      <c r="IY572">
        <v>2.21436</v>
      </c>
      <c r="IZ572">
        <v>1.94702</v>
      </c>
      <c r="JA572">
        <v>2.62695</v>
      </c>
      <c r="JB572">
        <v>2.19482</v>
      </c>
      <c r="JC572">
        <v>2.35107</v>
      </c>
      <c r="JD572">
        <v>40.9122</v>
      </c>
      <c r="JE572">
        <v>14.0532</v>
      </c>
      <c r="JF572">
        <v>18</v>
      </c>
      <c r="JG572">
        <v>534.823</v>
      </c>
      <c r="JH572">
        <v>775.372</v>
      </c>
      <c r="JI572">
        <v>25.0006</v>
      </c>
      <c r="JJ572">
        <v>33.8295</v>
      </c>
      <c r="JK572">
        <v>30.0002</v>
      </c>
      <c r="JL572">
        <v>33.7741</v>
      </c>
      <c r="JM572">
        <v>33.6776</v>
      </c>
      <c r="JN572">
        <v>65.61579999999999</v>
      </c>
      <c r="JO572">
        <v>26.5387</v>
      </c>
      <c r="JP572">
        <v>0</v>
      </c>
      <c r="JQ572">
        <v>25</v>
      </c>
      <c r="JR572">
        <v>1355.79</v>
      </c>
      <c r="JS572">
        <v>18.5279</v>
      </c>
      <c r="JT572">
        <v>99.7068</v>
      </c>
      <c r="JU572">
        <v>99.6944</v>
      </c>
    </row>
    <row r="573" spans="1:281">
      <c r="A573">
        <v>557</v>
      </c>
      <c r="B573">
        <v>1662658774.1</v>
      </c>
      <c r="C573">
        <v>7748.5</v>
      </c>
      <c r="D573" t="s">
        <v>1541</v>
      </c>
      <c r="E573" t="s">
        <v>1542</v>
      </c>
      <c r="F573">
        <v>5</v>
      </c>
      <c r="G573" t="s">
        <v>1380</v>
      </c>
      <c r="H573" t="s">
        <v>416</v>
      </c>
      <c r="I573">
        <v>1662658766.314285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1365.557474501581</v>
      </c>
      <c r="AK573">
        <v>1321.69496969697</v>
      </c>
      <c r="AL573">
        <v>3.435312883690019</v>
      </c>
      <c r="AM573">
        <v>64.66151262712441</v>
      </c>
      <c r="AN573">
        <f>(AP573 - AO573 + DI573*1E3/(8.314*(DK573+273.15)) * AR573/DH573 * AQ573) * DH573/(100*CV573) * 1000/(1000 - AP573)</f>
        <v>0</v>
      </c>
      <c r="AO573">
        <v>18.41670946931616</v>
      </c>
      <c r="AP573">
        <v>22.28352260061921</v>
      </c>
      <c r="AQ573">
        <v>-0.0001615829369581606</v>
      </c>
      <c r="AR573">
        <v>93.92265074001138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1662658766.314285</v>
      </c>
      <c r="DB573">
        <v>1267.954642857143</v>
      </c>
      <c r="DC573">
        <v>1325.118571428571</v>
      </c>
      <c r="DD573">
        <v>22.28758214285714</v>
      </c>
      <c r="DE573">
        <v>18.41077857142857</v>
      </c>
      <c r="DF573">
        <v>1274.702857142857</v>
      </c>
      <c r="DG573">
        <v>22.43571785714285</v>
      </c>
      <c r="DH573">
        <v>499.9936071428571</v>
      </c>
      <c r="DI573">
        <v>90.65662142857143</v>
      </c>
      <c r="DJ573">
        <v>0.09992638928571429</v>
      </c>
      <c r="DK573">
        <v>29.19337857142857</v>
      </c>
      <c r="DL573">
        <v>29.1755</v>
      </c>
      <c r="DM573">
        <v>999.9000000000002</v>
      </c>
      <c r="DN573">
        <v>0</v>
      </c>
      <c r="DO573">
        <v>0</v>
      </c>
      <c r="DP573">
        <v>10000.93607142857</v>
      </c>
      <c r="DQ573">
        <v>0</v>
      </c>
      <c r="DR573">
        <v>258.9368928571428</v>
      </c>
      <c r="DS573">
        <v>-57.16155</v>
      </c>
      <c r="DT573">
        <v>1296.860357142857</v>
      </c>
      <c r="DU573">
        <v>1349.972142857143</v>
      </c>
      <c r="DV573">
        <v>3.876799642857144</v>
      </c>
      <c r="DW573">
        <v>1325.118571428571</v>
      </c>
      <c r="DX573">
        <v>18.41077857142857</v>
      </c>
      <c r="DY573">
        <v>2.020517857142857</v>
      </c>
      <c r="DZ573">
        <v>1.669058928571429</v>
      </c>
      <c r="EA573">
        <v>17.60603571428571</v>
      </c>
      <c r="EB573">
        <v>14.61161428571429</v>
      </c>
      <c r="EC573">
        <v>1499.998571428571</v>
      </c>
      <c r="ED573">
        <v>0.9729926428571429</v>
      </c>
      <c r="EE573">
        <v>0.02700712142857142</v>
      </c>
      <c r="EF573">
        <v>0</v>
      </c>
      <c r="EG573">
        <v>2.200310714285714</v>
      </c>
      <c r="EH573">
        <v>0</v>
      </c>
      <c r="EI573">
        <v>13296.50357142858</v>
      </c>
      <c r="EJ573">
        <v>12533.33928571429</v>
      </c>
      <c r="EK573">
        <v>41.55535714285713</v>
      </c>
      <c r="EL573">
        <v>43.19824999999999</v>
      </c>
      <c r="EM573">
        <v>42.0155</v>
      </c>
      <c r="EN573">
        <v>42.375</v>
      </c>
      <c r="EO573">
        <v>40.81874999999999</v>
      </c>
      <c r="EP573">
        <v>1459.488214285714</v>
      </c>
      <c r="EQ573">
        <v>40.51035714285714</v>
      </c>
      <c r="ER573">
        <v>0</v>
      </c>
      <c r="ES573">
        <v>1662658774.1</v>
      </c>
      <c r="ET573">
        <v>0</v>
      </c>
      <c r="EU573">
        <v>2.222415384615385</v>
      </c>
      <c r="EV573">
        <v>-0.60859487134858</v>
      </c>
      <c r="EW573">
        <v>-203.2239316998554</v>
      </c>
      <c r="EX573">
        <v>13296.36538461538</v>
      </c>
      <c r="EY573">
        <v>15</v>
      </c>
      <c r="EZ573">
        <v>0</v>
      </c>
      <c r="FA573" t="s">
        <v>419</v>
      </c>
      <c r="FB573">
        <v>1662142938.1</v>
      </c>
      <c r="FC573">
        <v>1662142938.1</v>
      </c>
      <c r="FD573">
        <v>0</v>
      </c>
      <c r="FE573">
        <v>0.077</v>
      </c>
      <c r="FF573">
        <v>-0.133</v>
      </c>
      <c r="FG573">
        <v>-3.393</v>
      </c>
      <c r="FH573">
        <v>-0.24</v>
      </c>
      <c r="FI573">
        <v>419</v>
      </c>
      <c r="FJ573">
        <v>24</v>
      </c>
      <c r="FK573">
        <v>0.26</v>
      </c>
      <c r="FL573">
        <v>0.23</v>
      </c>
      <c r="FM573">
        <v>-57.079275</v>
      </c>
      <c r="FN573">
        <v>-1.513413883676971</v>
      </c>
      <c r="FO573">
        <v>0.1756659069796981</v>
      </c>
      <c r="FP573">
        <v>0</v>
      </c>
      <c r="FQ573">
        <v>2.279011764705882</v>
      </c>
      <c r="FR573">
        <v>-1.238093199149104</v>
      </c>
      <c r="FS573">
        <v>0.2874064090782228</v>
      </c>
      <c r="FT573">
        <v>0</v>
      </c>
      <c r="FU573">
        <v>3.887771499999999</v>
      </c>
      <c r="FV573">
        <v>-0.261169080675436</v>
      </c>
      <c r="FW573">
        <v>0.02681045761918285</v>
      </c>
      <c r="FX573">
        <v>0</v>
      </c>
      <c r="FY573">
        <v>0</v>
      </c>
      <c r="FZ573">
        <v>3</v>
      </c>
      <c r="GA573" t="s">
        <v>856</v>
      </c>
      <c r="GB573">
        <v>2.97418</v>
      </c>
      <c r="GC573">
        <v>2.71567</v>
      </c>
      <c r="GD573">
        <v>0.201222</v>
      </c>
      <c r="GE573">
        <v>0.204065</v>
      </c>
      <c r="GF573">
        <v>0.100787</v>
      </c>
      <c r="GG573">
        <v>0.0864017</v>
      </c>
      <c r="GH573">
        <v>25005.5</v>
      </c>
      <c r="GI573">
        <v>25041.6</v>
      </c>
      <c r="GJ573">
        <v>29147.9</v>
      </c>
      <c r="GK573">
        <v>29136.4</v>
      </c>
      <c r="GL573">
        <v>34759.2</v>
      </c>
      <c r="GM573">
        <v>35376.4</v>
      </c>
      <c r="GN573">
        <v>41080.5</v>
      </c>
      <c r="GO573">
        <v>41503.5</v>
      </c>
      <c r="GP573">
        <v>1.88902</v>
      </c>
      <c r="GQ573">
        <v>2.23937</v>
      </c>
      <c r="GR573">
        <v>-0.0057742</v>
      </c>
      <c r="GS573">
        <v>0</v>
      </c>
      <c r="GT573">
        <v>29.2702</v>
      </c>
      <c r="GU573">
        <v>999.9</v>
      </c>
      <c r="GV573">
        <v>36.1</v>
      </c>
      <c r="GW573">
        <v>37.2</v>
      </c>
      <c r="GX573">
        <v>25.3809</v>
      </c>
      <c r="GY573">
        <v>63.4666</v>
      </c>
      <c r="GZ573">
        <v>20.8974</v>
      </c>
      <c r="HA573">
        <v>2</v>
      </c>
      <c r="HB573">
        <v>0.524024</v>
      </c>
      <c r="HC573">
        <v>3.3693</v>
      </c>
      <c r="HD573">
        <v>20.355</v>
      </c>
      <c r="HE573">
        <v>5.21594</v>
      </c>
      <c r="HF573">
        <v>12.0108</v>
      </c>
      <c r="HG573">
        <v>4.98755</v>
      </c>
      <c r="HH573">
        <v>3.28768</v>
      </c>
      <c r="HI573">
        <v>9999</v>
      </c>
      <c r="HJ573">
        <v>9999</v>
      </c>
      <c r="HK573">
        <v>9999</v>
      </c>
      <c r="HL573">
        <v>223.1</v>
      </c>
      <c r="HM573">
        <v>1.86752</v>
      </c>
      <c r="HN573">
        <v>1.8666</v>
      </c>
      <c r="HO573">
        <v>1.86591</v>
      </c>
      <c r="HP573">
        <v>1.86584</v>
      </c>
      <c r="HQ573">
        <v>1.8677</v>
      </c>
      <c r="HR573">
        <v>1.87012</v>
      </c>
      <c r="HS573">
        <v>1.86876</v>
      </c>
      <c r="HT573">
        <v>1.87027</v>
      </c>
      <c r="HU573">
        <v>0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-6.83</v>
      </c>
      <c r="II573">
        <v>-0.1482</v>
      </c>
      <c r="IJ573">
        <v>-2.516739542632623</v>
      </c>
      <c r="IK573">
        <v>-0.003475500162460642</v>
      </c>
      <c r="IL573">
        <v>1.125610701116577E-07</v>
      </c>
      <c r="IM573">
        <v>8.211969671259291E-12</v>
      </c>
      <c r="IN573">
        <v>-0.1937301274936507</v>
      </c>
      <c r="IO573">
        <v>-0.01384364534232655</v>
      </c>
      <c r="IP573">
        <v>0.00103161831321913</v>
      </c>
      <c r="IQ573">
        <v>-1.444183994753534E-05</v>
      </c>
      <c r="IR573">
        <v>3</v>
      </c>
      <c r="IS573">
        <v>2339</v>
      </c>
      <c r="IT573">
        <v>1</v>
      </c>
      <c r="IU573">
        <v>31</v>
      </c>
      <c r="IV573">
        <v>8597.299999999999</v>
      </c>
      <c r="IW573">
        <v>8597.299999999999</v>
      </c>
      <c r="IX573">
        <v>3.30933</v>
      </c>
      <c r="IY573">
        <v>2.21313</v>
      </c>
      <c r="IZ573">
        <v>1.94702</v>
      </c>
      <c r="JA573">
        <v>2.62695</v>
      </c>
      <c r="JB573">
        <v>2.19482</v>
      </c>
      <c r="JC573">
        <v>2.39258</v>
      </c>
      <c r="JD573">
        <v>40.938</v>
      </c>
      <c r="JE573">
        <v>14.062</v>
      </c>
      <c r="JF573">
        <v>18</v>
      </c>
      <c r="JG573">
        <v>534.8920000000001</v>
      </c>
      <c r="JH573">
        <v>775.37</v>
      </c>
      <c r="JI573">
        <v>25.0004</v>
      </c>
      <c r="JJ573">
        <v>33.83</v>
      </c>
      <c r="JK573">
        <v>30.0002</v>
      </c>
      <c r="JL573">
        <v>33.7741</v>
      </c>
      <c r="JM573">
        <v>33.6795</v>
      </c>
      <c r="JN573">
        <v>66.2089</v>
      </c>
      <c r="JO573">
        <v>26.2481</v>
      </c>
      <c r="JP573">
        <v>0</v>
      </c>
      <c r="JQ573">
        <v>25</v>
      </c>
      <c r="JR573">
        <v>1369.14</v>
      </c>
      <c r="JS573">
        <v>18.5464</v>
      </c>
      <c r="JT573">
        <v>99.7094</v>
      </c>
      <c r="JU573">
        <v>99.6936</v>
      </c>
    </row>
    <row r="574" spans="1:281">
      <c r="A574">
        <v>558</v>
      </c>
      <c r="B574">
        <v>1662658779.1</v>
      </c>
      <c r="C574">
        <v>7753.5</v>
      </c>
      <c r="D574" t="s">
        <v>1543</v>
      </c>
      <c r="E574" t="s">
        <v>1544</v>
      </c>
      <c r="F574">
        <v>5</v>
      </c>
      <c r="G574" t="s">
        <v>1380</v>
      </c>
      <c r="H574" t="s">
        <v>416</v>
      </c>
      <c r="I574">
        <v>1662658771.6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1382.759196795693</v>
      </c>
      <c r="AK574">
        <v>1338.729393939394</v>
      </c>
      <c r="AL574">
        <v>3.400762425016109</v>
      </c>
      <c r="AM574">
        <v>64.66151262712441</v>
      </c>
      <c r="AN574">
        <f>(AP574 - AO574 + DI574*1E3/(8.314*(DK574+273.15)) * AR574/DH574 * AQ574) * DH574/(100*CV574) * 1000/(1000 - AP574)</f>
        <v>0</v>
      </c>
      <c r="AO574">
        <v>18.44137126627074</v>
      </c>
      <c r="AP574">
        <v>22.286462125903</v>
      </c>
      <c r="AQ574">
        <v>1.690410395798173E-05</v>
      </c>
      <c r="AR574">
        <v>93.92265074001138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1662658771.6</v>
      </c>
      <c r="DB574">
        <v>1285.553703703704</v>
      </c>
      <c r="DC574">
        <v>1342.825925925926</v>
      </c>
      <c r="DD574">
        <v>22.28295925925926</v>
      </c>
      <c r="DE574">
        <v>18.43737037037037</v>
      </c>
      <c r="DF574">
        <v>1292.356666666667</v>
      </c>
      <c r="DG574">
        <v>22.43114814814814</v>
      </c>
      <c r="DH574">
        <v>500.0012962962963</v>
      </c>
      <c r="DI574">
        <v>90.65635925925925</v>
      </c>
      <c r="DJ574">
        <v>0.0999900925925926</v>
      </c>
      <c r="DK574">
        <v>29.19518518518518</v>
      </c>
      <c r="DL574">
        <v>29.17795925925926</v>
      </c>
      <c r="DM574">
        <v>999.9000000000001</v>
      </c>
      <c r="DN574">
        <v>0</v>
      </c>
      <c r="DO574">
        <v>0</v>
      </c>
      <c r="DP574">
        <v>9993.514814814816</v>
      </c>
      <c r="DQ574">
        <v>0</v>
      </c>
      <c r="DR574">
        <v>257.7498888888889</v>
      </c>
      <c r="DS574">
        <v>-57.27148518518519</v>
      </c>
      <c r="DT574">
        <v>1314.853333333333</v>
      </c>
      <c r="DU574">
        <v>1368.049259259259</v>
      </c>
      <c r="DV574">
        <v>3.845580740740741</v>
      </c>
      <c r="DW574">
        <v>1342.825925925926</v>
      </c>
      <c r="DX574">
        <v>18.43737037037037</v>
      </c>
      <c r="DY574">
        <v>2.020092592592592</v>
      </c>
      <c r="DZ574">
        <v>1.671464814814815</v>
      </c>
      <c r="EA574">
        <v>17.6026962962963</v>
      </c>
      <c r="EB574">
        <v>14.63390740740741</v>
      </c>
      <c r="EC574">
        <v>1500.001111111111</v>
      </c>
      <c r="ED574">
        <v>0.972992888888889</v>
      </c>
      <c r="EE574">
        <v>0.02700689999999999</v>
      </c>
      <c r="EF574">
        <v>0</v>
      </c>
      <c r="EG574">
        <v>2.24704074074074</v>
      </c>
      <c r="EH574">
        <v>0</v>
      </c>
      <c r="EI574">
        <v>13287.34074074074</v>
      </c>
      <c r="EJ574">
        <v>12533.36666666666</v>
      </c>
      <c r="EK574">
        <v>41.56199999999999</v>
      </c>
      <c r="EL574">
        <v>43.20333333333332</v>
      </c>
      <c r="EM574">
        <v>42.02296296296296</v>
      </c>
      <c r="EN574">
        <v>42.375</v>
      </c>
      <c r="EO574">
        <v>40.83066666666667</v>
      </c>
      <c r="EP574">
        <v>1459.491111111111</v>
      </c>
      <c r="EQ574">
        <v>40.51</v>
      </c>
      <c r="ER574">
        <v>0</v>
      </c>
      <c r="ES574">
        <v>1662658779.5</v>
      </c>
      <c r="ET574">
        <v>0</v>
      </c>
      <c r="EU574">
        <v>2.233612</v>
      </c>
      <c r="EV574">
        <v>0.3019000121278589</v>
      </c>
      <c r="EW574">
        <v>-118.9999998514464</v>
      </c>
      <c r="EX574">
        <v>13287.408</v>
      </c>
      <c r="EY574">
        <v>15</v>
      </c>
      <c r="EZ574">
        <v>0</v>
      </c>
      <c r="FA574" t="s">
        <v>419</v>
      </c>
      <c r="FB574">
        <v>1662142938.1</v>
      </c>
      <c r="FC574">
        <v>1662142938.1</v>
      </c>
      <c r="FD574">
        <v>0</v>
      </c>
      <c r="FE574">
        <v>0.077</v>
      </c>
      <c r="FF574">
        <v>-0.133</v>
      </c>
      <c r="FG574">
        <v>-3.393</v>
      </c>
      <c r="FH574">
        <v>-0.24</v>
      </c>
      <c r="FI574">
        <v>419</v>
      </c>
      <c r="FJ574">
        <v>24</v>
      </c>
      <c r="FK574">
        <v>0.26</v>
      </c>
      <c r="FL574">
        <v>0.23</v>
      </c>
      <c r="FM574">
        <v>-57.19948999999999</v>
      </c>
      <c r="FN574">
        <v>-1.366135834896635</v>
      </c>
      <c r="FO574">
        <v>0.167186657362362</v>
      </c>
      <c r="FP574">
        <v>0</v>
      </c>
      <c r="FQ574">
        <v>2.212076470588235</v>
      </c>
      <c r="FR574">
        <v>-0.01412681689272946</v>
      </c>
      <c r="FS574">
        <v>0.243144668941357</v>
      </c>
      <c r="FT574">
        <v>1</v>
      </c>
      <c r="FU574">
        <v>3.864523749999999</v>
      </c>
      <c r="FV574">
        <v>-0.3503530581613607</v>
      </c>
      <c r="FW574">
        <v>0.03491130996450149</v>
      </c>
      <c r="FX574">
        <v>0</v>
      </c>
      <c r="FY574">
        <v>1</v>
      </c>
      <c r="FZ574">
        <v>3</v>
      </c>
      <c r="GA574" t="s">
        <v>426</v>
      </c>
      <c r="GB574">
        <v>2.97399</v>
      </c>
      <c r="GC574">
        <v>2.71551</v>
      </c>
      <c r="GD574">
        <v>0.202819</v>
      </c>
      <c r="GE574">
        <v>0.205588</v>
      </c>
      <c r="GF574">
        <v>0.100813</v>
      </c>
      <c r="GG574">
        <v>0.0866772</v>
      </c>
      <c r="GH574">
        <v>24955.2</v>
      </c>
      <c r="GI574">
        <v>24993.5</v>
      </c>
      <c r="GJ574">
        <v>29147.7</v>
      </c>
      <c r="GK574">
        <v>29136.4</v>
      </c>
      <c r="GL574">
        <v>34758.4</v>
      </c>
      <c r="GM574">
        <v>35366</v>
      </c>
      <c r="GN574">
        <v>41080.6</v>
      </c>
      <c r="GO574">
        <v>41503.7</v>
      </c>
      <c r="GP574">
        <v>1.88875</v>
      </c>
      <c r="GQ574">
        <v>2.23927</v>
      </c>
      <c r="GR574">
        <v>-0.00517815</v>
      </c>
      <c r="GS574">
        <v>0</v>
      </c>
      <c r="GT574">
        <v>29.2724</v>
      </c>
      <c r="GU574">
        <v>999.9</v>
      </c>
      <c r="GV574">
        <v>36.1</v>
      </c>
      <c r="GW574">
        <v>37.2</v>
      </c>
      <c r="GX574">
        <v>25.3828</v>
      </c>
      <c r="GY574">
        <v>63.3866</v>
      </c>
      <c r="GZ574">
        <v>21.0216</v>
      </c>
      <c r="HA574">
        <v>2</v>
      </c>
      <c r="HB574">
        <v>0.524093</v>
      </c>
      <c r="HC574">
        <v>3.36898</v>
      </c>
      <c r="HD574">
        <v>20.355</v>
      </c>
      <c r="HE574">
        <v>5.21594</v>
      </c>
      <c r="HF574">
        <v>12.0104</v>
      </c>
      <c r="HG574">
        <v>4.987</v>
      </c>
      <c r="HH574">
        <v>3.2876</v>
      </c>
      <c r="HI574">
        <v>9999</v>
      </c>
      <c r="HJ574">
        <v>9999</v>
      </c>
      <c r="HK574">
        <v>9999</v>
      </c>
      <c r="HL574">
        <v>223.1</v>
      </c>
      <c r="HM574">
        <v>1.86752</v>
      </c>
      <c r="HN574">
        <v>1.86661</v>
      </c>
      <c r="HO574">
        <v>1.86589</v>
      </c>
      <c r="HP574">
        <v>1.86584</v>
      </c>
      <c r="HQ574">
        <v>1.86769</v>
      </c>
      <c r="HR574">
        <v>1.87012</v>
      </c>
      <c r="HS574">
        <v>1.86879</v>
      </c>
      <c r="HT574">
        <v>1.87026</v>
      </c>
      <c r="HU574">
        <v>0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-6.88</v>
      </c>
      <c r="II574">
        <v>-0.1481</v>
      </c>
      <c r="IJ574">
        <v>-2.516739542632623</v>
      </c>
      <c r="IK574">
        <v>-0.003475500162460642</v>
      </c>
      <c r="IL574">
        <v>1.125610701116577E-07</v>
      </c>
      <c r="IM574">
        <v>8.211969671259291E-12</v>
      </c>
      <c r="IN574">
        <v>-0.1937301274936507</v>
      </c>
      <c r="IO574">
        <v>-0.01384364534232655</v>
      </c>
      <c r="IP574">
        <v>0.00103161831321913</v>
      </c>
      <c r="IQ574">
        <v>-1.444183994753534E-05</v>
      </c>
      <c r="IR574">
        <v>3</v>
      </c>
      <c r="IS574">
        <v>2339</v>
      </c>
      <c r="IT574">
        <v>1</v>
      </c>
      <c r="IU574">
        <v>31</v>
      </c>
      <c r="IV574">
        <v>8597.4</v>
      </c>
      <c r="IW574">
        <v>8597.4</v>
      </c>
      <c r="IX574">
        <v>3.34229</v>
      </c>
      <c r="IY574">
        <v>2.21069</v>
      </c>
      <c r="IZ574">
        <v>1.9458</v>
      </c>
      <c r="JA574">
        <v>2.63184</v>
      </c>
      <c r="JB574">
        <v>2.19482</v>
      </c>
      <c r="JC574">
        <v>2.40601</v>
      </c>
      <c r="JD574">
        <v>40.9122</v>
      </c>
      <c r="JE574">
        <v>14.062</v>
      </c>
      <c r="JF574">
        <v>18</v>
      </c>
      <c r="JG574">
        <v>534.701</v>
      </c>
      <c r="JH574">
        <v>775.287</v>
      </c>
      <c r="JI574">
        <v>25</v>
      </c>
      <c r="JJ574">
        <v>33.8326</v>
      </c>
      <c r="JK574">
        <v>30.0002</v>
      </c>
      <c r="JL574">
        <v>33.7741</v>
      </c>
      <c r="JM574">
        <v>33.6806</v>
      </c>
      <c r="JN574">
        <v>66.86709999999999</v>
      </c>
      <c r="JO574">
        <v>26.2481</v>
      </c>
      <c r="JP574">
        <v>0</v>
      </c>
      <c r="JQ574">
        <v>25</v>
      </c>
      <c r="JR574">
        <v>1389.18</v>
      </c>
      <c r="JS574">
        <v>18.5646</v>
      </c>
      <c r="JT574">
        <v>99.7094</v>
      </c>
      <c r="JU574">
        <v>99.6939</v>
      </c>
    </row>
    <row r="575" spans="1:281">
      <c r="A575">
        <v>559</v>
      </c>
      <c r="B575">
        <v>1662658784.1</v>
      </c>
      <c r="C575">
        <v>7758.5</v>
      </c>
      <c r="D575" t="s">
        <v>1545</v>
      </c>
      <c r="E575" t="s">
        <v>1546</v>
      </c>
      <c r="F575">
        <v>5</v>
      </c>
      <c r="G575" t="s">
        <v>1380</v>
      </c>
      <c r="H575" t="s">
        <v>416</v>
      </c>
      <c r="I575">
        <v>1662658776.314285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1399.505307235747</v>
      </c>
      <c r="AK575">
        <v>1355.599636363636</v>
      </c>
      <c r="AL575">
        <v>3.375979550356566</v>
      </c>
      <c r="AM575">
        <v>64.66151262712441</v>
      </c>
      <c r="AN575">
        <f>(AP575 - AO575 + DI575*1E3/(8.314*(DK575+273.15)) * AR575/DH575 * AQ575) * DH575/(100*CV575) * 1000/(1000 - AP575)</f>
        <v>0</v>
      </c>
      <c r="AO575">
        <v>18.51259090089411</v>
      </c>
      <c r="AP575">
        <v>22.31556026831785</v>
      </c>
      <c r="AQ575">
        <v>8.389085835880818E-05</v>
      </c>
      <c r="AR575">
        <v>93.92265074001138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1662658776.314285</v>
      </c>
      <c r="DB575">
        <v>1301.218928571428</v>
      </c>
      <c r="DC575">
        <v>1358.476785714286</v>
      </c>
      <c r="DD575">
        <v>22.28925</v>
      </c>
      <c r="DE575">
        <v>18.48188214285714</v>
      </c>
      <c r="DF575">
        <v>1308.071071428571</v>
      </c>
      <c r="DG575">
        <v>22.437375</v>
      </c>
      <c r="DH575">
        <v>500.0048214285713</v>
      </c>
      <c r="DI575">
        <v>90.65623928571428</v>
      </c>
      <c r="DJ575">
        <v>0.09998855357142857</v>
      </c>
      <c r="DK575">
        <v>29.19608928571429</v>
      </c>
      <c r="DL575">
        <v>29.18130357142857</v>
      </c>
      <c r="DM575">
        <v>999.9000000000002</v>
      </c>
      <c r="DN575">
        <v>0</v>
      </c>
      <c r="DO575">
        <v>0</v>
      </c>
      <c r="DP575">
        <v>9993.742857142857</v>
      </c>
      <c r="DQ575">
        <v>0</v>
      </c>
      <c r="DR575">
        <v>259.7371071428572</v>
      </c>
      <c r="DS575">
        <v>-57.25716071428572</v>
      </c>
      <c r="DT575">
        <v>1330.884285714286</v>
      </c>
      <c r="DU575">
        <v>1384.056785714286</v>
      </c>
      <c r="DV575">
        <v>3.807357857142857</v>
      </c>
      <c r="DW575">
        <v>1358.476785714286</v>
      </c>
      <c r="DX575">
        <v>18.48188214285714</v>
      </c>
      <c r="DY575">
        <v>2.020660357142857</v>
      </c>
      <c r="DZ575">
        <v>1.675498214285714</v>
      </c>
      <c r="EA575">
        <v>17.60715</v>
      </c>
      <c r="EB575">
        <v>14.67123571428572</v>
      </c>
      <c r="EC575">
        <v>1500.013571428571</v>
      </c>
      <c r="ED575">
        <v>0.9729930714285715</v>
      </c>
      <c r="EE575">
        <v>0.02700673571428571</v>
      </c>
      <c r="EF575">
        <v>0</v>
      </c>
      <c r="EG575">
        <v>2.2175</v>
      </c>
      <c r="EH575">
        <v>0</v>
      </c>
      <c r="EI575">
        <v>13287.38571428571</v>
      </c>
      <c r="EJ575">
        <v>12533.47142857143</v>
      </c>
      <c r="EK575">
        <v>41.56199999999999</v>
      </c>
      <c r="EL575">
        <v>43.20724999999999</v>
      </c>
      <c r="EM575">
        <v>42.0287857142857</v>
      </c>
      <c r="EN575">
        <v>42.375</v>
      </c>
      <c r="EO575">
        <v>40.83899999999999</v>
      </c>
      <c r="EP575">
        <v>1459.503571428571</v>
      </c>
      <c r="EQ575">
        <v>40.51</v>
      </c>
      <c r="ER575">
        <v>0</v>
      </c>
      <c r="ES575">
        <v>1662658784.3</v>
      </c>
      <c r="ET575">
        <v>0</v>
      </c>
      <c r="EU575">
        <v>2.220172</v>
      </c>
      <c r="EV575">
        <v>0.8938307697028153</v>
      </c>
      <c r="EW575">
        <v>98.79230838675433</v>
      </c>
      <c r="EX575">
        <v>13287.064</v>
      </c>
      <c r="EY575">
        <v>15</v>
      </c>
      <c r="EZ575">
        <v>0</v>
      </c>
      <c r="FA575" t="s">
        <v>419</v>
      </c>
      <c r="FB575">
        <v>1662142938.1</v>
      </c>
      <c r="FC575">
        <v>1662142938.1</v>
      </c>
      <c r="FD575">
        <v>0</v>
      </c>
      <c r="FE575">
        <v>0.077</v>
      </c>
      <c r="FF575">
        <v>-0.133</v>
      </c>
      <c r="FG575">
        <v>-3.393</v>
      </c>
      <c r="FH575">
        <v>-0.24</v>
      </c>
      <c r="FI575">
        <v>419</v>
      </c>
      <c r="FJ575">
        <v>24</v>
      </c>
      <c r="FK575">
        <v>0.26</v>
      </c>
      <c r="FL575">
        <v>0.23</v>
      </c>
      <c r="FM575">
        <v>-57.23516829268293</v>
      </c>
      <c r="FN575">
        <v>-0.05430731707338993</v>
      </c>
      <c r="FO575">
        <v>0.1341354565428657</v>
      </c>
      <c r="FP575">
        <v>1</v>
      </c>
      <c r="FQ575">
        <v>2.217694117647059</v>
      </c>
      <c r="FR575">
        <v>0.3797219275872337</v>
      </c>
      <c r="FS575">
        <v>0.2342885450002605</v>
      </c>
      <c r="FT575">
        <v>1</v>
      </c>
      <c r="FU575">
        <v>3.82803</v>
      </c>
      <c r="FV575">
        <v>-0.4626071080139403</v>
      </c>
      <c r="FW575">
        <v>0.0470559369261733</v>
      </c>
      <c r="FX575">
        <v>0</v>
      </c>
      <c r="FY575">
        <v>2</v>
      </c>
      <c r="FZ575">
        <v>3</v>
      </c>
      <c r="GA575" t="s">
        <v>420</v>
      </c>
      <c r="GB575">
        <v>2.97395</v>
      </c>
      <c r="GC575">
        <v>2.71558</v>
      </c>
      <c r="GD575">
        <v>0.204388</v>
      </c>
      <c r="GE575">
        <v>0.207085</v>
      </c>
      <c r="GF575">
        <v>0.100894</v>
      </c>
      <c r="GG575">
        <v>0.08673350000000001</v>
      </c>
      <c r="GH575">
        <v>24905.4</v>
      </c>
      <c r="GI575">
        <v>24946</v>
      </c>
      <c r="GJ575">
        <v>29147.2</v>
      </c>
      <c r="GK575">
        <v>29136.2</v>
      </c>
      <c r="GL575">
        <v>34754.6</v>
      </c>
      <c r="GM575">
        <v>35363.5</v>
      </c>
      <c r="GN575">
        <v>41079.9</v>
      </c>
      <c r="GO575">
        <v>41503.4</v>
      </c>
      <c r="GP575">
        <v>1.8889</v>
      </c>
      <c r="GQ575">
        <v>2.23935</v>
      </c>
      <c r="GR575">
        <v>-0.00505894</v>
      </c>
      <c r="GS575">
        <v>0</v>
      </c>
      <c r="GT575">
        <v>29.2724</v>
      </c>
      <c r="GU575">
        <v>999.9</v>
      </c>
      <c r="GV575">
        <v>36</v>
      </c>
      <c r="GW575">
        <v>37.2</v>
      </c>
      <c r="GX575">
        <v>25.3106</v>
      </c>
      <c r="GY575">
        <v>63.3966</v>
      </c>
      <c r="GZ575">
        <v>20.8293</v>
      </c>
      <c r="HA575">
        <v>2</v>
      </c>
      <c r="HB575">
        <v>0.524223</v>
      </c>
      <c r="HC575">
        <v>3.37058</v>
      </c>
      <c r="HD575">
        <v>20.3549</v>
      </c>
      <c r="HE575">
        <v>5.21624</v>
      </c>
      <c r="HF575">
        <v>12.0113</v>
      </c>
      <c r="HG575">
        <v>4.98735</v>
      </c>
      <c r="HH575">
        <v>3.28765</v>
      </c>
      <c r="HI575">
        <v>9999</v>
      </c>
      <c r="HJ575">
        <v>9999</v>
      </c>
      <c r="HK575">
        <v>9999</v>
      </c>
      <c r="HL575">
        <v>223.1</v>
      </c>
      <c r="HM575">
        <v>1.86752</v>
      </c>
      <c r="HN575">
        <v>1.86659</v>
      </c>
      <c r="HO575">
        <v>1.86587</v>
      </c>
      <c r="HP575">
        <v>1.86584</v>
      </c>
      <c r="HQ575">
        <v>1.86771</v>
      </c>
      <c r="HR575">
        <v>1.87012</v>
      </c>
      <c r="HS575">
        <v>1.86878</v>
      </c>
      <c r="HT575">
        <v>1.87026</v>
      </c>
      <c r="HU575">
        <v>0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-6.93</v>
      </c>
      <c r="II575">
        <v>-0.1478</v>
      </c>
      <c r="IJ575">
        <v>-2.516739542632623</v>
      </c>
      <c r="IK575">
        <v>-0.003475500162460642</v>
      </c>
      <c r="IL575">
        <v>1.125610701116577E-07</v>
      </c>
      <c r="IM575">
        <v>8.211969671259291E-12</v>
      </c>
      <c r="IN575">
        <v>-0.1937301274936507</v>
      </c>
      <c r="IO575">
        <v>-0.01384364534232655</v>
      </c>
      <c r="IP575">
        <v>0.00103161831321913</v>
      </c>
      <c r="IQ575">
        <v>-1.444183994753534E-05</v>
      </c>
      <c r="IR575">
        <v>3</v>
      </c>
      <c r="IS575">
        <v>2339</v>
      </c>
      <c r="IT575">
        <v>1</v>
      </c>
      <c r="IU575">
        <v>31</v>
      </c>
      <c r="IV575">
        <v>8597.4</v>
      </c>
      <c r="IW575">
        <v>8597.4</v>
      </c>
      <c r="IX575">
        <v>3.37036</v>
      </c>
      <c r="IY575">
        <v>2.20825</v>
      </c>
      <c r="IZ575">
        <v>1.94702</v>
      </c>
      <c r="JA575">
        <v>2.62939</v>
      </c>
      <c r="JB575">
        <v>2.19482</v>
      </c>
      <c r="JC575">
        <v>2.37549</v>
      </c>
      <c r="JD575">
        <v>40.9122</v>
      </c>
      <c r="JE575">
        <v>14.0532</v>
      </c>
      <c r="JF575">
        <v>18</v>
      </c>
      <c r="JG575">
        <v>534.809</v>
      </c>
      <c r="JH575">
        <v>775.361</v>
      </c>
      <c r="JI575">
        <v>25.0002</v>
      </c>
      <c r="JJ575">
        <v>33.8326</v>
      </c>
      <c r="JK575">
        <v>30.0003</v>
      </c>
      <c r="JL575">
        <v>33.7746</v>
      </c>
      <c r="JM575">
        <v>33.6806</v>
      </c>
      <c r="JN575">
        <v>67.4443</v>
      </c>
      <c r="JO575">
        <v>26.2481</v>
      </c>
      <c r="JP575">
        <v>0</v>
      </c>
      <c r="JQ575">
        <v>25</v>
      </c>
      <c r="JR575">
        <v>1402.58</v>
      </c>
      <c r="JS575">
        <v>18.5605</v>
      </c>
      <c r="JT575">
        <v>99.7076</v>
      </c>
      <c r="JU575">
        <v>99.6931</v>
      </c>
    </row>
    <row r="576" spans="1:281">
      <c r="A576">
        <v>560</v>
      </c>
      <c r="B576">
        <v>1662658789.1</v>
      </c>
      <c r="C576">
        <v>7763.5</v>
      </c>
      <c r="D576" t="s">
        <v>1547</v>
      </c>
      <c r="E576" t="s">
        <v>1548</v>
      </c>
      <c r="F576">
        <v>5</v>
      </c>
      <c r="G576" t="s">
        <v>1380</v>
      </c>
      <c r="H576" t="s">
        <v>416</v>
      </c>
      <c r="I576">
        <v>1662658781.6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1415.778412957774</v>
      </c>
      <c r="AK576">
        <v>1372.198363636364</v>
      </c>
      <c r="AL576">
        <v>3.320430282221092</v>
      </c>
      <c r="AM576">
        <v>64.66151262712441</v>
      </c>
      <c r="AN576">
        <f>(AP576 - AO576 + DI576*1E3/(8.314*(DK576+273.15)) * AR576/DH576 * AQ576) * DH576/(100*CV576) * 1000/(1000 - AP576)</f>
        <v>0</v>
      </c>
      <c r="AO576">
        <v>18.54300630530421</v>
      </c>
      <c r="AP576">
        <v>22.32327760577916</v>
      </c>
      <c r="AQ576">
        <v>0.006685467165526296</v>
      </c>
      <c r="AR576">
        <v>93.92265074001138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1662658781.6</v>
      </c>
      <c r="DB576">
        <v>1318.690740740741</v>
      </c>
      <c r="DC576">
        <v>1375.807037037037</v>
      </c>
      <c r="DD576">
        <v>22.30300740740741</v>
      </c>
      <c r="DE576">
        <v>18.51884074074074</v>
      </c>
      <c r="DF576">
        <v>1325.597407407407</v>
      </c>
      <c r="DG576">
        <v>22.45099629629629</v>
      </c>
      <c r="DH576">
        <v>499.998962962963</v>
      </c>
      <c r="DI576">
        <v>90.65612222222224</v>
      </c>
      <c r="DJ576">
        <v>0.09999575185185183</v>
      </c>
      <c r="DK576">
        <v>29.19593703703704</v>
      </c>
      <c r="DL576">
        <v>29.1868037037037</v>
      </c>
      <c r="DM576">
        <v>999.9000000000001</v>
      </c>
      <c r="DN576">
        <v>0</v>
      </c>
      <c r="DO576">
        <v>0</v>
      </c>
      <c r="DP576">
        <v>9992.866666666667</v>
      </c>
      <c r="DQ576">
        <v>0</v>
      </c>
      <c r="DR576">
        <v>261.8244444444444</v>
      </c>
      <c r="DS576">
        <v>-57.11683703703703</v>
      </c>
      <c r="DT576">
        <v>1348.772592592593</v>
      </c>
      <c r="DU576">
        <v>1401.766666666667</v>
      </c>
      <c r="DV576">
        <v>3.784161111111112</v>
      </c>
      <c r="DW576">
        <v>1375.807037037037</v>
      </c>
      <c r="DX576">
        <v>18.51884074074074</v>
      </c>
      <c r="DY576">
        <v>2.021904444444445</v>
      </c>
      <c r="DZ576">
        <v>1.678845925925926</v>
      </c>
      <c r="EA576">
        <v>17.61690740740741</v>
      </c>
      <c r="EB576">
        <v>14.70218148148148</v>
      </c>
      <c r="EC576">
        <v>1500.031481481481</v>
      </c>
      <c r="ED576">
        <v>0.9729928888888891</v>
      </c>
      <c r="EE576">
        <v>0.0270069</v>
      </c>
      <c r="EF576">
        <v>0</v>
      </c>
      <c r="EG576">
        <v>2.247962962962962</v>
      </c>
      <c r="EH576">
        <v>0</v>
      </c>
      <c r="EI576">
        <v>13291.3037037037</v>
      </c>
      <c r="EJ576">
        <v>12533.62222222222</v>
      </c>
      <c r="EK576">
        <v>41.56199999999999</v>
      </c>
      <c r="EL576">
        <v>43.208</v>
      </c>
      <c r="EM576">
        <v>42.03903703703703</v>
      </c>
      <c r="EN576">
        <v>42.375</v>
      </c>
      <c r="EO576">
        <v>40.84699999999999</v>
      </c>
      <c r="EP576">
        <v>1459.520740740741</v>
      </c>
      <c r="EQ576">
        <v>40.51074074074074</v>
      </c>
      <c r="ER576">
        <v>0</v>
      </c>
      <c r="ES576">
        <v>1662658789.1</v>
      </c>
      <c r="ET576">
        <v>0</v>
      </c>
      <c r="EU576">
        <v>2.268656</v>
      </c>
      <c r="EV576">
        <v>0.1648230683816505</v>
      </c>
      <c r="EW576">
        <v>29.36153897133081</v>
      </c>
      <c r="EX576">
        <v>13291.632</v>
      </c>
      <c r="EY576">
        <v>15</v>
      </c>
      <c r="EZ576">
        <v>0</v>
      </c>
      <c r="FA576" t="s">
        <v>419</v>
      </c>
      <c r="FB576">
        <v>1662142938.1</v>
      </c>
      <c r="FC576">
        <v>1662142938.1</v>
      </c>
      <c r="FD576">
        <v>0</v>
      </c>
      <c r="FE576">
        <v>0.077</v>
      </c>
      <c r="FF576">
        <v>-0.133</v>
      </c>
      <c r="FG576">
        <v>-3.393</v>
      </c>
      <c r="FH576">
        <v>-0.24</v>
      </c>
      <c r="FI576">
        <v>419</v>
      </c>
      <c r="FJ576">
        <v>24</v>
      </c>
      <c r="FK576">
        <v>0.26</v>
      </c>
      <c r="FL576">
        <v>0.23</v>
      </c>
      <c r="FM576">
        <v>-57.16505609756098</v>
      </c>
      <c r="FN576">
        <v>1.14053728222992</v>
      </c>
      <c r="FO576">
        <v>0.2050706493950498</v>
      </c>
      <c r="FP576">
        <v>0</v>
      </c>
      <c r="FQ576">
        <v>2.233667647058823</v>
      </c>
      <c r="FR576">
        <v>0.5004873931882317</v>
      </c>
      <c r="FS576">
        <v>0.2076129001440623</v>
      </c>
      <c r="FT576">
        <v>1</v>
      </c>
      <c r="FU576">
        <v>3.80564487804878</v>
      </c>
      <c r="FV576">
        <v>-0.3395642508710863</v>
      </c>
      <c r="FW576">
        <v>0.03772736679749773</v>
      </c>
      <c r="FX576">
        <v>0</v>
      </c>
      <c r="FY576">
        <v>1</v>
      </c>
      <c r="FZ576">
        <v>3</v>
      </c>
      <c r="GA576" t="s">
        <v>426</v>
      </c>
      <c r="GB576">
        <v>2.97392</v>
      </c>
      <c r="GC576">
        <v>2.71572</v>
      </c>
      <c r="GD576">
        <v>0.205924</v>
      </c>
      <c r="GE576">
        <v>0.208584</v>
      </c>
      <c r="GF576">
        <v>0.10092</v>
      </c>
      <c r="GG576">
        <v>0.0867353</v>
      </c>
      <c r="GH576">
        <v>24857.8</v>
      </c>
      <c r="GI576">
        <v>24898.8</v>
      </c>
      <c r="GJ576">
        <v>29147.9</v>
      </c>
      <c r="GK576">
        <v>29136.3</v>
      </c>
      <c r="GL576">
        <v>34754.3</v>
      </c>
      <c r="GM576">
        <v>35363.4</v>
      </c>
      <c r="GN576">
        <v>41080.7</v>
      </c>
      <c r="GO576">
        <v>41503.4</v>
      </c>
      <c r="GP576">
        <v>1.88883</v>
      </c>
      <c r="GQ576">
        <v>2.2396</v>
      </c>
      <c r="GR576">
        <v>-0.00474975</v>
      </c>
      <c r="GS576">
        <v>0</v>
      </c>
      <c r="GT576">
        <v>29.2746</v>
      </c>
      <c r="GU576">
        <v>999.9</v>
      </c>
      <c r="GV576">
        <v>36</v>
      </c>
      <c r="GW576">
        <v>37.2</v>
      </c>
      <c r="GX576">
        <v>25.3121</v>
      </c>
      <c r="GY576">
        <v>63.2566</v>
      </c>
      <c r="GZ576">
        <v>20.8894</v>
      </c>
      <c r="HA576">
        <v>2</v>
      </c>
      <c r="HB576">
        <v>0.5245069999999999</v>
      </c>
      <c r="HC576">
        <v>3.37237</v>
      </c>
      <c r="HD576">
        <v>20.3549</v>
      </c>
      <c r="HE576">
        <v>5.21549</v>
      </c>
      <c r="HF576">
        <v>12.0099</v>
      </c>
      <c r="HG576">
        <v>4.9871</v>
      </c>
      <c r="HH576">
        <v>3.28743</v>
      </c>
      <c r="HI576">
        <v>9999</v>
      </c>
      <c r="HJ576">
        <v>9999</v>
      </c>
      <c r="HK576">
        <v>9999</v>
      </c>
      <c r="HL576">
        <v>223.1</v>
      </c>
      <c r="HM576">
        <v>1.86752</v>
      </c>
      <c r="HN576">
        <v>1.86661</v>
      </c>
      <c r="HO576">
        <v>1.86592</v>
      </c>
      <c r="HP576">
        <v>1.86584</v>
      </c>
      <c r="HQ576">
        <v>1.86772</v>
      </c>
      <c r="HR576">
        <v>1.87012</v>
      </c>
      <c r="HS576">
        <v>1.86881</v>
      </c>
      <c r="HT576">
        <v>1.87027</v>
      </c>
      <c r="HU576">
        <v>0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-6.98</v>
      </c>
      <c r="II576">
        <v>-0.1477</v>
      </c>
      <c r="IJ576">
        <v>-2.516739542632623</v>
      </c>
      <c r="IK576">
        <v>-0.003475500162460642</v>
      </c>
      <c r="IL576">
        <v>1.125610701116577E-07</v>
      </c>
      <c r="IM576">
        <v>8.211969671259291E-12</v>
      </c>
      <c r="IN576">
        <v>-0.1937301274936507</v>
      </c>
      <c r="IO576">
        <v>-0.01384364534232655</v>
      </c>
      <c r="IP576">
        <v>0.00103161831321913</v>
      </c>
      <c r="IQ576">
        <v>-1.444183994753534E-05</v>
      </c>
      <c r="IR576">
        <v>3</v>
      </c>
      <c r="IS576">
        <v>2339</v>
      </c>
      <c r="IT576">
        <v>1</v>
      </c>
      <c r="IU576">
        <v>31</v>
      </c>
      <c r="IV576">
        <v>8597.5</v>
      </c>
      <c r="IW576">
        <v>8597.5</v>
      </c>
      <c r="IX576">
        <v>3.4021</v>
      </c>
      <c r="IY576">
        <v>2.20825</v>
      </c>
      <c r="IZ576">
        <v>1.94702</v>
      </c>
      <c r="JA576">
        <v>2.62695</v>
      </c>
      <c r="JB576">
        <v>2.19482</v>
      </c>
      <c r="JC576">
        <v>2.39258</v>
      </c>
      <c r="JD576">
        <v>40.938</v>
      </c>
      <c r="JE576">
        <v>14.062</v>
      </c>
      <c r="JF576">
        <v>18</v>
      </c>
      <c r="JG576">
        <v>534.778</v>
      </c>
      <c r="JH576">
        <v>775.605</v>
      </c>
      <c r="JI576">
        <v>25.0002</v>
      </c>
      <c r="JJ576">
        <v>33.8326</v>
      </c>
      <c r="JK576">
        <v>30.0002</v>
      </c>
      <c r="JL576">
        <v>33.7771</v>
      </c>
      <c r="JM576">
        <v>33.6806</v>
      </c>
      <c r="JN576">
        <v>68.0919</v>
      </c>
      <c r="JO576">
        <v>26.2481</v>
      </c>
      <c r="JP576">
        <v>0</v>
      </c>
      <c r="JQ576">
        <v>25</v>
      </c>
      <c r="JR576">
        <v>1422.91</v>
      </c>
      <c r="JS576">
        <v>18.5679</v>
      </c>
      <c r="JT576">
        <v>99.7097</v>
      </c>
      <c r="JU576">
        <v>99.6932</v>
      </c>
    </row>
    <row r="577" spans="1:281">
      <c r="A577">
        <v>561</v>
      </c>
      <c r="B577">
        <v>1662658794.1</v>
      </c>
      <c r="C577">
        <v>7768.5</v>
      </c>
      <c r="D577" t="s">
        <v>1549</v>
      </c>
      <c r="E577" t="s">
        <v>1550</v>
      </c>
      <c r="F577">
        <v>5</v>
      </c>
      <c r="G577" t="s">
        <v>1380</v>
      </c>
      <c r="H577" t="s">
        <v>416</v>
      </c>
      <c r="I577">
        <v>1662658786.314285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1432.664151399837</v>
      </c>
      <c r="AK577">
        <v>1388.833090909091</v>
      </c>
      <c r="AL577">
        <v>3.338624179995842</v>
      </c>
      <c r="AM577">
        <v>64.66151262712441</v>
      </c>
      <c r="AN577">
        <f>(AP577 - AO577 + DI577*1E3/(8.314*(DK577+273.15)) * AR577/DH577 * AQ577) * DH577/(100*CV577) * 1000/(1000 - AP577)</f>
        <v>0</v>
      </c>
      <c r="AO577">
        <v>18.5437067704137</v>
      </c>
      <c r="AP577">
        <v>22.318144375645</v>
      </c>
      <c r="AQ577">
        <v>0.0005506722350444606</v>
      </c>
      <c r="AR577">
        <v>93.92265074001138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1662658786.314285</v>
      </c>
      <c r="DB577">
        <v>1334.101428571428</v>
      </c>
      <c r="DC577">
        <v>1391.182142857143</v>
      </c>
      <c r="DD577">
        <v>22.31451428571429</v>
      </c>
      <c r="DE577">
        <v>18.54117857142857</v>
      </c>
      <c r="DF577">
        <v>1341.056428571428</v>
      </c>
      <c r="DG577">
        <v>22.46237857142857</v>
      </c>
      <c r="DH577">
        <v>500.0047142857143</v>
      </c>
      <c r="DI577">
        <v>90.65641071428571</v>
      </c>
      <c r="DJ577">
        <v>0.09998326428571427</v>
      </c>
      <c r="DK577">
        <v>29.19641428571429</v>
      </c>
      <c r="DL577">
        <v>29.19207142857142</v>
      </c>
      <c r="DM577">
        <v>999.9000000000002</v>
      </c>
      <c r="DN577">
        <v>0</v>
      </c>
      <c r="DO577">
        <v>0</v>
      </c>
      <c r="DP577">
        <v>10000.39642857143</v>
      </c>
      <c r="DQ577">
        <v>0</v>
      </c>
      <c r="DR577">
        <v>263.5356071428571</v>
      </c>
      <c r="DS577">
        <v>-57.08089999999999</v>
      </c>
      <c r="DT577">
        <v>1364.551071428571</v>
      </c>
      <c r="DU577">
        <v>1417.462857142857</v>
      </c>
      <c r="DV577">
        <v>3.773330357142857</v>
      </c>
      <c r="DW577">
        <v>1391.182142857143</v>
      </c>
      <c r="DX577">
        <v>18.54117857142857</v>
      </c>
      <c r="DY577">
        <v>2.022953571428571</v>
      </c>
      <c r="DZ577">
        <v>1.680876071428572</v>
      </c>
      <c r="EA577">
        <v>17.62513928571429</v>
      </c>
      <c r="EB577">
        <v>14.72094642857143</v>
      </c>
      <c r="EC577">
        <v>1500.026785714286</v>
      </c>
      <c r="ED577">
        <v>0.9729928571428573</v>
      </c>
      <c r="EE577">
        <v>0.02700692857142857</v>
      </c>
      <c r="EF577">
        <v>0</v>
      </c>
      <c r="EG577">
        <v>2.306253571428571</v>
      </c>
      <c r="EH577">
        <v>0</v>
      </c>
      <c r="EI577">
        <v>13291.46785714286</v>
      </c>
      <c r="EJ577">
        <v>12533.575</v>
      </c>
      <c r="EK577">
        <v>41.56199999999999</v>
      </c>
      <c r="EL577">
        <v>43.20274999999999</v>
      </c>
      <c r="EM577">
        <v>42.04871428571427</v>
      </c>
      <c r="EN577">
        <v>42.375</v>
      </c>
      <c r="EO577">
        <v>40.848</v>
      </c>
      <c r="EP577">
        <v>1459.516071428571</v>
      </c>
      <c r="EQ577">
        <v>40.51071428571429</v>
      </c>
      <c r="ER577">
        <v>0</v>
      </c>
      <c r="ES577">
        <v>1662658793.9</v>
      </c>
      <c r="ET577">
        <v>0</v>
      </c>
      <c r="EU577">
        <v>2.314936</v>
      </c>
      <c r="EV577">
        <v>1.208976913732828</v>
      </c>
      <c r="EW577">
        <v>-65.71538370717434</v>
      </c>
      <c r="EX577">
        <v>13290.344</v>
      </c>
      <c r="EY577">
        <v>15</v>
      </c>
      <c r="EZ577">
        <v>0</v>
      </c>
      <c r="FA577" t="s">
        <v>419</v>
      </c>
      <c r="FB577">
        <v>1662142938.1</v>
      </c>
      <c r="FC577">
        <v>1662142938.1</v>
      </c>
      <c r="FD577">
        <v>0</v>
      </c>
      <c r="FE577">
        <v>0.077</v>
      </c>
      <c r="FF577">
        <v>-0.133</v>
      </c>
      <c r="FG577">
        <v>-3.393</v>
      </c>
      <c r="FH577">
        <v>-0.24</v>
      </c>
      <c r="FI577">
        <v>419</v>
      </c>
      <c r="FJ577">
        <v>24</v>
      </c>
      <c r="FK577">
        <v>0.26</v>
      </c>
      <c r="FL577">
        <v>0.23</v>
      </c>
      <c r="FM577">
        <v>-57.15087073170731</v>
      </c>
      <c r="FN577">
        <v>0.8564717770034895</v>
      </c>
      <c r="FO577">
        <v>0.1939244789437653</v>
      </c>
      <c r="FP577">
        <v>0</v>
      </c>
      <c r="FQ577">
        <v>2.315855882352941</v>
      </c>
      <c r="FR577">
        <v>0.4761390322638407</v>
      </c>
      <c r="FS577">
        <v>0.1867322118328441</v>
      </c>
      <c r="FT577">
        <v>1</v>
      </c>
      <c r="FU577">
        <v>3.784896097560976</v>
      </c>
      <c r="FV577">
        <v>-0.1288682926829208</v>
      </c>
      <c r="FW577">
        <v>0.0236685664633392</v>
      </c>
      <c r="FX577">
        <v>0</v>
      </c>
      <c r="FY577">
        <v>1</v>
      </c>
      <c r="FZ577">
        <v>3</v>
      </c>
      <c r="GA577" t="s">
        <v>426</v>
      </c>
      <c r="GB577">
        <v>2.97399</v>
      </c>
      <c r="GC577">
        <v>2.71551</v>
      </c>
      <c r="GD577">
        <v>0.207457</v>
      </c>
      <c r="GE577">
        <v>0.21011</v>
      </c>
      <c r="GF577">
        <v>0.100902</v>
      </c>
      <c r="GG577">
        <v>0.08672820000000001</v>
      </c>
      <c r="GH577">
        <v>24809.1</v>
      </c>
      <c r="GI577">
        <v>24850.5</v>
      </c>
      <c r="GJ577">
        <v>29147.3</v>
      </c>
      <c r="GK577">
        <v>29136.2</v>
      </c>
      <c r="GL577">
        <v>34754.2</v>
      </c>
      <c r="GM577">
        <v>35363.5</v>
      </c>
      <c r="GN577">
        <v>41079.7</v>
      </c>
      <c r="GO577">
        <v>41503</v>
      </c>
      <c r="GP577">
        <v>1.88867</v>
      </c>
      <c r="GQ577">
        <v>2.23955</v>
      </c>
      <c r="GR577">
        <v>-0.00474229</v>
      </c>
      <c r="GS577">
        <v>0</v>
      </c>
      <c r="GT577">
        <v>29.2758</v>
      </c>
      <c r="GU577">
        <v>999.9</v>
      </c>
      <c r="GV577">
        <v>36</v>
      </c>
      <c r="GW577">
        <v>37.2</v>
      </c>
      <c r="GX577">
        <v>25.3123</v>
      </c>
      <c r="GY577">
        <v>63.4466</v>
      </c>
      <c r="GZ577">
        <v>20.9215</v>
      </c>
      <c r="HA577">
        <v>2</v>
      </c>
      <c r="HB577">
        <v>0.5243370000000001</v>
      </c>
      <c r="HC577">
        <v>3.37308</v>
      </c>
      <c r="HD577">
        <v>20.3549</v>
      </c>
      <c r="HE577">
        <v>5.21609</v>
      </c>
      <c r="HF577">
        <v>12.0107</v>
      </c>
      <c r="HG577">
        <v>4.9873</v>
      </c>
      <c r="HH577">
        <v>3.2877</v>
      </c>
      <c r="HI577">
        <v>9999</v>
      </c>
      <c r="HJ577">
        <v>9999</v>
      </c>
      <c r="HK577">
        <v>9999</v>
      </c>
      <c r="HL577">
        <v>223.1</v>
      </c>
      <c r="HM577">
        <v>1.86752</v>
      </c>
      <c r="HN577">
        <v>1.8666</v>
      </c>
      <c r="HO577">
        <v>1.86591</v>
      </c>
      <c r="HP577">
        <v>1.86584</v>
      </c>
      <c r="HQ577">
        <v>1.86774</v>
      </c>
      <c r="HR577">
        <v>1.87012</v>
      </c>
      <c r="HS577">
        <v>1.8688</v>
      </c>
      <c r="HT577">
        <v>1.87025</v>
      </c>
      <c r="HU577">
        <v>0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-7.03</v>
      </c>
      <c r="II577">
        <v>-0.1478</v>
      </c>
      <c r="IJ577">
        <v>-2.516739542632623</v>
      </c>
      <c r="IK577">
        <v>-0.003475500162460642</v>
      </c>
      <c r="IL577">
        <v>1.125610701116577E-07</v>
      </c>
      <c r="IM577">
        <v>8.211969671259291E-12</v>
      </c>
      <c r="IN577">
        <v>-0.1937301274936507</v>
      </c>
      <c r="IO577">
        <v>-0.01384364534232655</v>
      </c>
      <c r="IP577">
        <v>0.00103161831321913</v>
      </c>
      <c r="IQ577">
        <v>-1.444183994753534E-05</v>
      </c>
      <c r="IR577">
        <v>3</v>
      </c>
      <c r="IS577">
        <v>2339</v>
      </c>
      <c r="IT577">
        <v>1</v>
      </c>
      <c r="IU577">
        <v>31</v>
      </c>
      <c r="IV577">
        <v>8597.6</v>
      </c>
      <c r="IW577">
        <v>8597.6</v>
      </c>
      <c r="IX577">
        <v>3.43262</v>
      </c>
      <c r="IY577">
        <v>2.20947</v>
      </c>
      <c r="IZ577">
        <v>1.94702</v>
      </c>
      <c r="JA577">
        <v>2.62695</v>
      </c>
      <c r="JB577">
        <v>2.19482</v>
      </c>
      <c r="JC577">
        <v>2.39136</v>
      </c>
      <c r="JD577">
        <v>40.938</v>
      </c>
      <c r="JE577">
        <v>14.0532</v>
      </c>
      <c r="JF577">
        <v>18</v>
      </c>
      <c r="JG577">
        <v>534.673</v>
      </c>
      <c r="JH577">
        <v>775.557</v>
      </c>
      <c r="JI577">
        <v>25.0001</v>
      </c>
      <c r="JJ577">
        <v>33.8356</v>
      </c>
      <c r="JK577">
        <v>30.0002</v>
      </c>
      <c r="JL577">
        <v>33.7771</v>
      </c>
      <c r="JM577">
        <v>33.6806</v>
      </c>
      <c r="JN577">
        <v>68.6978</v>
      </c>
      <c r="JO577">
        <v>26.2481</v>
      </c>
      <c r="JP577">
        <v>0</v>
      </c>
      <c r="JQ577">
        <v>25</v>
      </c>
      <c r="JR577">
        <v>1436.27</v>
      </c>
      <c r="JS577">
        <v>18.5857</v>
      </c>
      <c r="JT577">
        <v>99.7076</v>
      </c>
      <c r="JU577">
        <v>99.6926</v>
      </c>
    </row>
    <row r="578" spans="1:281">
      <c r="A578">
        <v>562</v>
      </c>
      <c r="B578">
        <v>1662658799.1</v>
      </c>
      <c r="C578">
        <v>7773.5</v>
      </c>
      <c r="D578" t="s">
        <v>1551</v>
      </c>
      <c r="E578" t="s">
        <v>1552</v>
      </c>
      <c r="F578">
        <v>5</v>
      </c>
      <c r="G578" t="s">
        <v>1380</v>
      </c>
      <c r="H578" t="s">
        <v>416</v>
      </c>
      <c r="I578">
        <v>1662658791.6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1449.772646553057</v>
      </c>
      <c r="AK578">
        <v>1405.707636363636</v>
      </c>
      <c r="AL578">
        <v>3.390432663296602</v>
      </c>
      <c r="AM578">
        <v>64.66151262712441</v>
      </c>
      <c r="AN578">
        <f>(AP578 - AO578 + DI578*1E3/(8.314*(DK578+273.15)) * AR578/DH578 * AQ578) * DH578/(100*CV578) * 1000/(1000 - AP578)</f>
        <v>0</v>
      </c>
      <c r="AO578">
        <v>18.54155025938681</v>
      </c>
      <c r="AP578">
        <v>22.31262033023737</v>
      </c>
      <c r="AQ578">
        <v>-9.997490719765139E-05</v>
      </c>
      <c r="AR578">
        <v>93.92265074001138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1662658791.6</v>
      </c>
      <c r="DB578">
        <v>1351.347777777778</v>
      </c>
      <c r="DC578">
        <v>1408.581111111111</v>
      </c>
      <c r="DD578">
        <v>22.31974444444445</v>
      </c>
      <c r="DE578">
        <v>18.54200740740741</v>
      </c>
      <c r="DF578">
        <v>1358.357037037037</v>
      </c>
      <c r="DG578">
        <v>22.46755185185186</v>
      </c>
      <c r="DH578">
        <v>500.0064444444445</v>
      </c>
      <c r="DI578">
        <v>90.65683333333334</v>
      </c>
      <c r="DJ578">
        <v>0.09998814444444447</v>
      </c>
      <c r="DK578">
        <v>29.19632222222222</v>
      </c>
      <c r="DL578">
        <v>29.19487407407408</v>
      </c>
      <c r="DM578">
        <v>999.9000000000001</v>
      </c>
      <c r="DN578">
        <v>0</v>
      </c>
      <c r="DO578">
        <v>0</v>
      </c>
      <c r="DP578">
        <v>10003.37777777778</v>
      </c>
      <c r="DQ578">
        <v>0</v>
      </c>
      <c r="DR578">
        <v>263.9137037037037</v>
      </c>
      <c r="DS578">
        <v>-57.23355555555555</v>
      </c>
      <c r="DT578">
        <v>1382.198148148148</v>
      </c>
      <c r="DU578">
        <v>1435.192222222222</v>
      </c>
      <c r="DV578">
        <v>3.777737037037037</v>
      </c>
      <c r="DW578">
        <v>1408.581111111111</v>
      </c>
      <c r="DX578">
        <v>18.54200740740741</v>
      </c>
      <c r="DY578">
        <v>2.023437407407407</v>
      </c>
      <c r="DZ578">
        <v>1.680958888888889</v>
      </c>
      <c r="EA578">
        <v>17.62894074074074</v>
      </c>
      <c r="EB578">
        <v>14.72170740740741</v>
      </c>
      <c r="EC578">
        <v>1500.002962962963</v>
      </c>
      <c r="ED578">
        <v>0.9729924444444444</v>
      </c>
      <c r="EE578">
        <v>0.0270073</v>
      </c>
      <c r="EF578">
        <v>0</v>
      </c>
      <c r="EG578">
        <v>2.280425925925926</v>
      </c>
      <c r="EH578">
        <v>0</v>
      </c>
      <c r="EI578">
        <v>13284.87037037037</v>
      </c>
      <c r="EJ578">
        <v>12533.38148148148</v>
      </c>
      <c r="EK578">
        <v>41.56199999999999</v>
      </c>
      <c r="EL578">
        <v>43.20333333333333</v>
      </c>
      <c r="EM578">
        <v>42.04592592592592</v>
      </c>
      <c r="EN578">
        <v>42.375</v>
      </c>
      <c r="EO578">
        <v>40.85633333333333</v>
      </c>
      <c r="EP578">
        <v>1459.492222222222</v>
      </c>
      <c r="EQ578">
        <v>40.51074074074074</v>
      </c>
      <c r="ER578">
        <v>0</v>
      </c>
      <c r="ES578">
        <v>1662658799.3</v>
      </c>
      <c r="ET578">
        <v>0</v>
      </c>
      <c r="EU578">
        <v>2.302576923076923</v>
      </c>
      <c r="EV578">
        <v>-0.624198299902312</v>
      </c>
      <c r="EW578">
        <v>-57.77093987555693</v>
      </c>
      <c r="EX578">
        <v>13284.8</v>
      </c>
      <c r="EY578">
        <v>15</v>
      </c>
      <c r="EZ578">
        <v>0</v>
      </c>
      <c r="FA578" t="s">
        <v>419</v>
      </c>
      <c r="FB578">
        <v>1662142938.1</v>
      </c>
      <c r="FC578">
        <v>1662142938.1</v>
      </c>
      <c r="FD578">
        <v>0</v>
      </c>
      <c r="FE578">
        <v>0.077</v>
      </c>
      <c r="FF578">
        <v>-0.133</v>
      </c>
      <c r="FG578">
        <v>-3.393</v>
      </c>
      <c r="FH578">
        <v>-0.24</v>
      </c>
      <c r="FI578">
        <v>419</v>
      </c>
      <c r="FJ578">
        <v>24</v>
      </c>
      <c r="FK578">
        <v>0.26</v>
      </c>
      <c r="FL578">
        <v>0.23</v>
      </c>
      <c r="FM578">
        <v>-57.20707804878048</v>
      </c>
      <c r="FN578">
        <v>-1.863691986062805</v>
      </c>
      <c r="FO578">
        <v>0.2709437566622292</v>
      </c>
      <c r="FP578">
        <v>0</v>
      </c>
      <c r="FQ578">
        <v>2.299638235294118</v>
      </c>
      <c r="FR578">
        <v>-0.1143269704463467</v>
      </c>
      <c r="FS578">
        <v>0.1875867909163584</v>
      </c>
      <c r="FT578">
        <v>1</v>
      </c>
      <c r="FU578">
        <v>3.773954146341464</v>
      </c>
      <c r="FV578">
        <v>0.04486703832752767</v>
      </c>
      <c r="FW578">
        <v>0.007010514046637136</v>
      </c>
      <c r="FX578">
        <v>1</v>
      </c>
      <c r="FY578">
        <v>2</v>
      </c>
      <c r="FZ578">
        <v>3</v>
      </c>
      <c r="GA578" t="s">
        <v>420</v>
      </c>
      <c r="GB578">
        <v>2.97396</v>
      </c>
      <c r="GC578">
        <v>2.71566</v>
      </c>
      <c r="GD578">
        <v>0.209001</v>
      </c>
      <c r="GE578">
        <v>0.211627</v>
      </c>
      <c r="GF578">
        <v>0.100874</v>
      </c>
      <c r="GG578">
        <v>0.0867199</v>
      </c>
      <c r="GH578">
        <v>24760.7</v>
      </c>
      <c r="GI578">
        <v>24802.4</v>
      </c>
      <c r="GJ578">
        <v>29147.4</v>
      </c>
      <c r="GK578">
        <v>29136</v>
      </c>
      <c r="GL578">
        <v>34755.4</v>
      </c>
      <c r="GM578">
        <v>35363.6</v>
      </c>
      <c r="GN578">
        <v>41079.8</v>
      </c>
      <c r="GO578">
        <v>41502.8</v>
      </c>
      <c r="GP578">
        <v>1.88857</v>
      </c>
      <c r="GQ578">
        <v>2.23962</v>
      </c>
      <c r="GR578">
        <v>-0.00551715</v>
      </c>
      <c r="GS578">
        <v>0</v>
      </c>
      <c r="GT578">
        <v>29.2774</v>
      </c>
      <c r="GU578">
        <v>999.9</v>
      </c>
      <c r="GV578">
        <v>36</v>
      </c>
      <c r="GW578">
        <v>37.2</v>
      </c>
      <c r="GX578">
        <v>25.3113</v>
      </c>
      <c r="GY578">
        <v>63.3066</v>
      </c>
      <c r="GZ578">
        <v>20.9856</v>
      </c>
      <c r="HA578">
        <v>2</v>
      </c>
      <c r="HB578">
        <v>0.524497</v>
      </c>
      <c r="HC578">
        <v>3.37101</v>
      </c>
      <c r="HD578">
        <v>20.355</v>
      </c>
      <c r="HE578">
        <v>5.21564</v>
      </c>
      <c r="HF578">
        <v>12.0104</v>
      </c>
      <c r="HG578">
        <v>4.9871</v>
      </c>
      <c r="HH578">
        <v>3.28748</v>
      </c>
      <c r="HI578">
        <v>9999</v>
      </c>
      <c r="HJ578">
        <v>9999</v>
      </c>
      <c r="HK578">
        <v>9999</v>
      </c>
      <c r="HL578">
        <v>223.1</v>
      </c>
      <c r="HM578">
        <v>1.86751</v>
      </c>
      <c r="HN578">
        <v>1.8666</v>
      </c>
      <c r="HO578">
        <v>1.86592</v>
      </c>
      <c r="HP578">
        <v>1.86584</v>
      </c>
      <c r="HQ578">
        <v>1.86771</v>
      </c>
      <c r="HR578">
        <v>1.87012</v>
      </c>
      <c r="HS578">
        <v>1.8688</v>
      </c>
      <c r="HT578">
        <v>1.87026</v>
      </c>
      <c r="HU578">
        <v>0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-7.09</v>
      </c>
      <c r="II578">
        <v>-0.1479</v>
      </c>
      <c r="IJ578">
        <v>-2.516739542632623</v>
      </c>
      <c r="IK578">
        <v>-0.003475500162460642</v>
      </c>
      <c r="IL578">
        <v>1.125610701116577E-07</v>
      </c>
      <c r="IM578">
        <v>8.211969671259291E-12</v>
      </c>
      <c r="IN578">
        <v>-0.1937301274936507</v>
      </c>
      <c r="IO578">
        <v>-0.01384364534232655</v>
      </c>
      <c r="IP578">
        <v>0.00103161831321913</v>
      </c>
      <c r="IQ578">
        <v>-1.444183994753534E-05</v>
      </c>
      <c r="IR578">
        <v>3</v>
      </c>
      <c r="IS578">
        <v>2339</v>
      </c>
      <c r="IT578">
        <v>1</v>
      </c>
      <c r="IU578">
        <v>31</v>
      </c>
      <c r="IV578">
        <v>8597.700000000001</v>
      </c>
      <c r="IW578">
        <v>8597.700000000001</v>
      </c>
      <c r="IX578">
        <v>3.46558</v>
      </c>
      <c r="IY578">
        <v>2.20825</v>
      </c>
      <c r="IZ578">
        <v>1.94702</v>
      </c>
      <c r="JA578">
        <v>2.63062</v>
      </c>
      <c r="JB578">
        <v>2.19482</v>
      </c>
      <c r="JC578">
        <v>2.38159</v>
      </c>
      <c r="JD578">
        <v>40.938</v>
      </c>
      <c r="JE578">
        <v>14.0445</v>
      </c>
      <c r="JF578">
        <v>18</v>
      </c>
      <c r="JG578">
        <v>534.603</v>
      </c>
      <c r="JH578">
        <v>775.63</v>
      </c>
      <c r="JI578">
        <v>24.9997</v>
      </c>
      <c r="JJ578">
        <v>33.8356</v>
      </c>
      <c r="JK578">
        <v>30</v>
      </c>
      <c r="JL578">
        <v>33.7771</v>
      </c>
      <c r="JM578">
        <v>33.6806</v>
      </c>
      <c r="JN578">
        <v>69.34480000000001</v>
      </c>
      <c r="JO578">
        <v>26.2481</v>
      </c>
      <c r="JP578">
        <v>0</v>
      </c>
      <c r="JQ578">
        <v>25</v>
      </c>
      <c r="JR578">
        <v>1456.32</v>
      </c>
      <c r="JS578">
        <v>18.6058</v>
      </c>
      <c r="JT578">
        <v>99.70780000000001</v>
      </c>
      <c r="JU578">
        <v>99.69199999999999</v>
      </c>
    </row>
    <row r="579" spans="1:281">
      <c r="A579">
        <v>563</v>
      </c>
      <c r="B579">
        <v>1662658804.1</v>
      </c>
      <c r="C579">
        <v>7778.5</v>
      </c>
      <c r="D579" t="s">
        <v>1553</v>
      </c>
      <c r="E579" t="s">
        <v>1554</v>
      </c>
      <c r="F579">
        <v>5</v>
      </c>
      <c r="G579" t="s">
        <v>1380</v>
      </c>
      <c r="H579" t="s">
        <v>416</v>
      </c>
      <c r="I579">
        <v>1662658796.314285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1466.825819578415</v>
      </c>
      <c r="AK579">
        <v>1422.535393939393</v>
      </c>
      <c r="AL579">
        <v>3.347131825318278</v>
      </c>
      <c r="AM579">
        <v>64.66151262712441</v>
      </c>
      <c r="AN579">
        <f>(AP579 - AO579 + DI579*1E3/(8.314*(DK579+273.15)) * AR579/DH579 * AQ579) * DH579/(100*CV579) * 1000/(1000 - AP579)</f>
        <v>0</v>
      </c>
      <c r="AO579">
        <v>18.53949553780284</v>
      </c>
      <c r="AP579">
        <v>22.29893704850361</v>
      </c>
      <c r="AQ579">
        <v>-0.0002787364872766222</v>
      </c>
      <c r="AR579">
        <v>93.92265074001138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1662658796.314285</v>
      </c>
      <c r="DB579">
        <v>1366.814285714285</v>
      </c>
      <c r="DC579">
        <v>1424.333571428572</v>
      </c>
      <c r="DD579">
        <v>22.31434642857143</v>
      </c>
      <c r="DE579">
        <v>18.54018928571429</v>
      </c>
      <c r="DF579">
        <v>1373.871785714286</v>
      </c>
      <c r="DG579">
        <v>22.46220714285714</v>
      </c>
      <c r="DH579">
        <v>500.0084642857142</v>
      </c>
      <c r="DI579">
        <v>90.65645357142857</v>
      </c>
      <c r="DJ579">
        <v>0.1000210321428572</v>
      </c>
      <c r="DK579">
        <v>29.19613928571428</v>
      </c>
      <c r="DL579">
        <v>29.19139285714285</v>
      </c>
      <c r="DM579">
        <v>999.9000000000002</v>
      </c>
      <c r="DN579">
        <v>0</v>
      </c>
      <c r="DO579">
        <v>0</v>
      </c>
      <c r="DP579">
        <v>9998.928571428571</v>
      </c>
      <c r="DQ579">
        <v>0</v>
      </c>
      <c r="DR579">
        <v>263.7124642857142</v>
      </c>
      <c r="DS579">
        <v>-57.51963214285714</v>
      </c>
      <c r="DT579">
        <v>1398.009285714286</v>
      </c>
      <c r="DU579">
        <v>1451.238571428572</v>
      </c>
      <c r="DV579">
        <v>3.7741575</v>
      </c>
      <c r="DW579">
        <v>1424.333571428572</v>
      </c>
      <c r="DX579">
        <v>18.54018928571429</v>
      </c>
      <c r="DY579">
        <v>2.022938928571429</v>
      </c>
      <c r="DZ579">
        <v>1.6807875</v>
      </c>
      <c r="EA579">
        <v>17.62504642857143</v>
      </c>
      <c r="EB579">
        <v>14.720125</v>
      </c>
      <c r="EC579">
        <v>1499.983928571429</v>
      </c>
      <c r="ED579">
        <v>0.9729924285714288</v>
      </c>
      <c r="EE579">
        <v>0.02700731428571428</v>
      </c>
      <c r="EF579">
        <v>0</v>
      </c>
      <c r="EG579">
        <v>2.210371428571428</v>
      </c>
      <c r="EH579">
        <v>0</v>
      </c>
      <c r="EI579">
        <v>13278.75</v>
      </c>
      <c r="EJ579">
        <v>12533.22142857143</v>
      </c>
      <c r="EK579">
        <v>41.56199999999999</v>
      </c>
      <c r="EL579">
        <v>43.19374999999997</v>
      </c>
      <c r="EM579">
        <v>42.031</v>
      </c>
      <c r="EN579">
        <v>42.37049999999999</v>
      </c>
      <c r="EO579">
        <v>40.8705</v>
      </c>
      <c r="EP579">
        <v>1459.473928571428</v>
      </c>
      <c r="EQ579">
        <v>40.51</v>
      </c>
      <c r="ER579">
        <v>0</v>
      </c>
      <c r="ES579">
        <v>1662658804.1</v>
      </c>
      <c r="ET579">
        <v>0</v>
      </c>
      <c r="EU579">
        <v>2.228326923076923</v>
      </c>
      <c r="EV579">
        <v>-2.026683771534714</v>
      </c>
      <c r="EW579">
        <v>-70.20512795773536</v>
      </c>
      <c r="EX579">
        <v>13278.81923076923</v>
      </c>
      <c r="EY579">
        <v>15</v>
      </c>
      <c r="EZ579">
        <v>0</v>
      </c>
      <c r="FA579" t="s">
        <v>419</v>
      </c>
      <c r="FB579">
        <v>1662142938.1</v>
      </c>
      <c r="FC579">
        <v>1662142938.1</v>
      </c>
      <c r="FD579">
        <v>0</v>
      </c>
      <c r="FE579">
        <v>0.077</v>
      </c>
      <c r="FF579">
        <v>-0.133</v>
      </c>
      <c r="FG579">
        <v>-3.393</v>
      </c>
      <c r="FH579">
        <v>-0.24</v>
      </c>
      <c r="FI579">
        <v>419</v>
      </c>
      <c r="FJ579">
        <v>24</v>
      </c>
      <c r="FK579">
        <v>0.26</v>
      </c>
      <c r="FL579">
        <v>0.23</v>
      </c>
      <c r="FM579">
        <v>-57.31627317073172</v>
      </c>
      <c r="FN579">
        <v>-3.228510104529493</v>
      </c>
      <c r="FO579">
        <v>0.3420460160344924</v>
      </c>
      <c r="FP579">
        <v>0</v>
      </c>
      <c r="FQ579">
        <v>2.247823529411765</v>
      </c>
      <c r="FR579">
        <v>-0.8826951937876094</v>
      </c>
      <c r="FS579">
        <v>0.2199348714543942</v>
      </c>
      <c r="FT579">
        <v>1</v>
      </c>
      <c r="FU579">
        <v>3.775161951219512</v>
      </c>
      <c r="FV579">
        <v>-0.02028271777003403</v>
      </c>
      <c r="FW579">
        <v>0.004702205097409951</v>
      </c>
      <c r="FX579">
        <v>1</v>
      </c>
      <c r="FY579">
        <v>2</v>
      </c>
      <c r="FZ579">
        <v>3</v>
      </c>
      <c r="GA579" t="s">
        <v>420</v>
      </c>
      <c r="GB579">
        <v>2.97417</v>
      </c>
      <c r="GC579">
        <v>2.7156</v>
      </c>
      <c r="GD579">
        <v>0.210529</v>
      </c>
      <c r="GE579">
        <v>0.213139</v>
      </c>
      <c r="GF579">
        <v>0.10084</v>
      </c>
      <c r="GG579">
        <v>0.0867082</v>
      </c>
      <c r="GH579">
        <v>24712.6</v>
      </c>
      <c r="GI579">
        <v>24754.9</v>
      </c>
      <c r="GJ579">
        <v>29147.3</v>
      </c>
      <c r="GK579">
        <v>29136.3</v>
      </c>
      <c r="GL579">
        <v>34756.9</v>
      </c>
      <c r="GM579">
        <v>35364.3</v>
      </c>
      <c r="GN579">
        <v>41079.9</v>
      </c>
      <c r="GO579">
        <v>41503.1</v>
      </c>
      <c r="GP579">
        <v>1.88892</v>
      </c>
      <c r="GQ579">
        <v>2.2394</v>
      </c>
      <c r="GR579">
        <v>-0.00597537</v>
      </c>
      <c r="GS579">
        <v>0</v>
      </c>
      <c r="GT579">
        <v>29.2758</v>
      </c>
      <c r="GU579">
        <v>999.9</v>
      </c>
      <c r="GV579">
        <v>36</v>
      </c>
      <c r="GW579">
        <v>37.2</v>
      </c>
      <c r="GX579">
        <v>25.3129</v>
      </c>
      <c r="GY579">
        <v>63.3766</v>
      </c>
      <c r="GZ579">
        <v>20.8293</v>
      </c>
      <c r="HA579">
        <v>2</v>
      </c>
      <c r="HB579">
        <v>0.524413</v>
      </c>
      <c r="HC579">
        <v>3.36763</v>
      </c>
      <c r="HD579">
        <v>20.3551</v>
      </c>
      <c r="HE579">
        <v>5.21594</v>
      </c>
      <c r="HF579">
        <v>12.0104</v>
      </c>
      <c r="HG579">
        <v>4.98705</v>
      </c>
      <c r="HH579">
        <v>3.28763</v>
      </c>
      <c r="HI579">
        <v>9999</v>
      </c>
      <c r="HJ579">
        <v>9999</v>
      </c>
      <c r="HK579">
        <v>9999</v>
      </c>
      <c r="HL579">
        <v>223.1</v>
      </c>
      <c r="HM579">
        <v>1.86752</v>
      </c>
      <c r="HN579">
        <v>1.8666</v>
      </c>
      <c r="HO579">
        <v>1.86593</v>
      </c>
      <c r="HP579">
        <v>1.86584</v>
      </c>
      <c r="HQ579">
        <v>1.86772</v>
      </c>
      <c r="HR579">
        <v>1.87012</v>
      </c>
      <c r="HS579">
        <v>1.8688</v>
      </c>
      <c r="HT579">
        <v>1.87026</v>
      </c>
      <c r="HU579">
        <v>0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-7.14</v>
      </c>
      <c r="II579">
        <v>-0.148</v>
      </c>
      <c r="IJ579">
        <v>-2.516739542632623</v>
      </c>
      <c r="IK579">
        <v>-0.003475500162460642</v>
      </c>
      <c r="IL579">
        <v>1.125610701116577E-07</v>
      </c>
      <c r="IM579">
        <v>8.211969671259291E-12</v>
      </c>
      <c r="IN579">
        <v>-0.1937301274936507</v>
      </c>
      <c r="IO579">
        <v>-0.01384364534232655</v>
      </c>
      <c r="IP579">
        <v>0.00103161831321913</v>
      </c>
      <c r="IQ579">
        <v>-1.444183994753534E-05</v>
      </c>
      <c r="IR579">
        <v>3</v>
      </c>
      <c r="IS579">
        <v>2339</v>
      </c>
      <c r="IT579">
        <v>1</v>
      </c>
      <c r="IU579">
        <v>31</v>
      </c>
      <c r="IV579">
        <v>8597.799999999999</v>
      </c>
      <c r="IW579">
        <v>8597.799999999999</v>
      </c>
      <c r="IX579">
        <v>3.49487</v>
      </c>
      <c r="IY579">
        <v>2.20825</v>
      </c>
      <c r="IZ579">
        <v>1.94702</v>
      </c>
      <c r="JA579">
        <v>2.6355</v>
      </c>
      <c r="JB579">
        <v>2.19482</v>
      </c>
      <c r="JC579">
        <v>2.38037</v>
      </c>
      <c r="JD579">
        <v>40.938</v>
      </c>
      <c r="JE579">
        <v>14.0532</v>
      </c>
      <c r="JF579">
        <v>18</v>
      </c>
      <c r="JG579">
        <v>534.848</v>
      </c>
      <c r="JH579">
        <v>775.41</v>
      </c>
      <c r="JI579">
        <v>24.9994</v>
      </c>
      <c r="JJ579">
        <v>33.8356</v>
      </c>
      <c r="JK579">
        <v>30</v>
      </c>
      <c r="JL579">
        <v>33.7771</v>
      </c>
      <c r="JM579">
        <v>33.6806</v>
      </c>
      <c r="JN579">
        <v>69.9393</v>
      </c>
      <c r="JO579">
        <v>26.2481</v>
      </c>
      <c r="JP579">
        <v>0</v>
      </c>
      <c r="JQ579">
        <v>25</v>
      </c>
      <c r="JR579">
        <v>1469.69</v>
      </c>
      <c r="JS579">
        <v>18.6344</v>
      </c>
      <c r="JT579">
        <v>99.7079</v>
      </c>
      <c r="JU579">
        <v>99.69280000000001</v>
      </c>
    </row>
    <row r="580" spans="1:281">
      <c r="A580">
        <v>564</v>
      </c>
      <c r="B580">
        <v>1662658809.1</v>
      </c>
      <c r="C580">
        <v>7783.5</v>
      </c>
      <c r="D580" t="s">
        <v>1555</v>
      </c>
      <c r="E580" t="s">
        <v>1556</v>
      </c>
      <c r="F580">
        <v>5</v>
      </c>
      <c r="G580" t="s">
        <v>1380</v>
      </c>
      <c r="H580" t="s">
        <v>416</v>
      </c>
      <c r="I580">
        <v>1662658801.6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1483.995746007193</v>
      </c>
      <c r="AK580">
        <v>1439.51496969697</v>
      </c>
      <c r="AL580">
        <v>3.40062021153562</v>
      </c>
      <c r="AM580">
        <v>64.66151262712441</v>
      </c>
      <c r="AN580">
        <f>(AP580 - AO580 + DI580*1E3/(8.314*(DK580+273.15)) * AR580/DH580 * AQ580) * DH580/(100*CV580) * 1000/(1000 - AP580)</f>
        <v>0</v>
      </c>
      <c r="AO580">
        <v>18.53560603759667</v>
      </c>
      <c r="AP580">
        <v>22.28631155830754</v>
      </c>
      <c r="AQ580">
        <v>-0.0001968864749329967</v>
      </c>
      <c r="AR580">
        <v>93.92265074001138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1662658801.6</v>
      </c>
      <c r="DB580">
        <v>1384.25</v>
      </c>
      <c r="DC580">
        <v>1442.067407407408</v>
      </c>
      <c r="DD580">
        <v>22.30428518518518</v>
      </c>
      <c r="DE580">
        <v>18.53918888888889</v>
      </c>
      <c r="DF580">
        <v>1391.362962962963</v>
      </c>
      <c r="DG580">
        <v>22.45224444444444</v>
      </c>
      <c r="DH580">
        <v>500.0060740740741</v>
      </c>
      <c r="DI580">
        <v>90.65601481481481</v>
      </c>
      <c r="DJ580">
        <v>0.1000084148148148</v>
      </c>
      <c r="DK580">
        <v>29.19514444444444</v>
      </c>
      <c r="DL580">
        <v>29.18392222222222</v>
      </c>
      <c r="DM580">
        <v>999.9000000000001</v>
      </c>
      <c r="DN580">
        <v>0</v>
      </c>
      <c r="DO580">
        <v>0</v>
      </c>
      <c r="DP580">
        <v>9996.668518518518</v>
      </c>
      <c r="DQ580">
        <v>0</v>
      </c>
      <c r="DR580">
        <v>264.1655925925926</v>
      </c>
      <c r="DS580">
        <v>-57.81728888888889</v>
      </c>
      <c r="DT580">
        <v>1415.828518518519</v>
      </c>
      <c r="DU580">
        <v>1469.306666666667</v>
      </c>
      <c r="DV580">
        <v>3.765093703703704</v>
      </c>
      <c r="DW580">
        <v>1442.067407407408</v>
      </c>
      <c r="DX580">
        <v>18.53918888888889</v>
      </c>
      <c r="DY580">
        <v>2.022017037037037</v>
      </c>
      <c r="DZ580">
        <v>1.680689259259259</v>
      </c>
      <c r="EA580">
        <v>17.61781481481481</v>
      </c>
      <c r="EB580">
        <v>14.71920740740741</v>
      </c>
      <c r="EC580">
        <v>1499.972592592593</v>
      </c>
      <c r="ED580">
        <v>0.9729920000000001</v>
      </c>
      <c r="EE580">
        <v>0.0270077</v>
      </c>
      <c r="EF580">
        <v>0</v>
      </c>
      <c r="EG580">
        <v>2.187211111111111</v>
      </c>
      <c r="EH580">
        <v>0</v>
      </c>
      <c r="EI580">
        <v>13273.11481481482</v>
      </c>
      <c r="EJ580">
        <v>12533.11481481482</v>
      </c>
      <c r="EK580">
        <v>41.56199999999999</v>
      </c>
      <c r="EL580">
        <v>43.19166666666665</v>
      </c>
      <c r="EM580">
        <v>42.01837037037038</v>
      </c>
      <c r="EN580">
        <v>42.37033333333333</v>
      </c>
      <c r="EO580">
        <v>40.86566666666667</v>
      </c>
      <c r="EP580">
        <v>1459.462592592593</v>
      </c>
      <c r="EQ580">
        <v>40.51</v>
      </c>
      <c r="ER580">
        <v>0</v>
      </c>
      <c r="ES580">
        <v>1662658808.9</v>
      </c>
      <c r="ET580">
        <v>0</v>
      </c>
      <c r="EU580">
        <v>2.198515384615384</v>
      </c>
      <c r="EV580">
        <v>0.3042803316212572</v>
      </c>
      <c r="EW580">
        <v>-92.13675203327492</v>
      </c>
      <c r="EX580">
        <v>13274.23076923077</v>
      </c>
      <c r="EY580">
        <v>15</v>
      </c>
      <c r="EZ580">
        <v>0</v>
      </c>
      <c r="FA580" t="s">
        <v>419</v>
      </c>
      <c r="FB580">
        <v>1662142938.1</v>
      </c>
      <c r="FC580">
        <v>1662142938.1</v>
      </c>
      <c r="FD580">
        <v>0</v>
      </c>
      <c r="FE580">
        <v>0.077</v>
      </c>
      <c r="FF580">
        <v>-0.133</v>
      </c>
      <c r="FG580">
        <v>-3.393</v>
      </c>
      <c r="FH580">
        <v>-0.24</v>
      </c>
      <c r="FI580">
        <v>419</v>
      </c>
      <c r="FJ580">
        <v>24</v>
      </c>
      <c r="FK580">
        <v>0.26</v>
      </c>
      <c r="FL580">
        <v>0.23</v>
      </c>
      <c r="FM580">
        <v>-57.63187000000001</v>
      </c>
      <c r="FN580">
        <v>-3.371536210131432</v>
      </c>
      <c r="FO580">
        <v>0.3362331744489235</v>
      </c>
      <c r="FP580">
        <v>0</v>
      </c>
      <c r="FQ580">
        <v>2.249955882352941</v>
      </c>
      <c r="FR580">
        <v>-0.4557081800229359</v>
      </c>
      <c r="FS580">
        <v>0.2175219491172118</v>
      </c>
      <c r="FT580">
        <v>1</v>
      </c>
      <c r="FU580">
        <v>3.7701935</v>
      </c>
      <c r="FV580">
        <v>-0.0952626641651064</v>
      </c>
      <c r="FW580">
        <v>0.009852838816808058</v>
      </c>
      <c r="FX580">
        <v>1</v>
      </c>
      <c r="FY580">
        <v>2</v>
      </c>
      <c r="FZ580">
        <v>3</v>
      </c>
      <c r="GA580" t="s">
        <v>420</v>
      </c>
      <c r="GB580">
        <v>2.97387</v>
      </c>
      <c r="GC580">
        <v>2.71548</v>
      </c>
      <c r="GD580">
        <v>0.212061</v>
      </c>
      <c r="GE580">
        <v>0.214621</v>
      </c>
      <c r="GF580">
        <v>0.1008</v>
      </c>
      <c r="GG580">
        <v>0.0867739</v>
      </c>
      <c r="GH580">
        <v>24663.9</v>
      </c>
      <c r="GI580">
        <v>24708.2</v>
      </c>
      <c r="GJ580">
        <v>29146.6</v>
      </c>
      <c r="GK580">
        <v>29136.3</v>
      </c>
      <c r="GL580">
        <v>34757.4</v>
      </c>
      <c r="GM580">
        <v>35361.6</v>
      </c>
      <c r="GN580">
        <v>41078.8</v>
      </c>
      <c r="GO580">
        <v>41502.8</v>
      </c>
      <c r="GP580">
        <v>1.88862</v>
      </c>
      <c r="GQ580">
        <v>2.2397</v>
      </c>
      <c r="GR580">
        <v>-0.00589341</v>
      </c>
      <c r="GS580">
        <v>0</v>
      </c>
      <c r="GT580">
        <v>29.2715</v>
      </c>
      <c r="GU580">
        <v>999.9</v>
      </c>
      <c r="GV580">
        <v>36</v>
      </c>
      <c r="GW580">
        <v>37.2</v>
      </c>
      <c r="GX580">
        <v>25.3116</v>
      </c>
      <c r="GY580">
        <v>63.4166</v>
      </c>
      <c r="GZ580">
        <v>20.9135</v>
      </c>
      <c r="HA580">
        <v>2</v>
      </c>
      <c r="HB580">
        <v>0.52456</v>
      </c>
      <c r="HC580">
        <v>3.36146</v>
      </c>
      <c r="HD580">
        <v>20.3552</v>
      </c>
      <c r="HE580">
        <v>5.21459</v>
      </c>
      <c r="HF580">
        <v>12.0105</v>
      </c>
      <c r="HG580">
        <v>4.98665</v>
      </c>
      <c r="HH580">
        <v>3.28738</v>
      </c>
      <c r="HI580">
        <v>9999</v>
      </c>
      <c r="HJ580">
        <v>9999</v>
      </c>
      <c r="HK580">
        <v>9999</v>
      </c>
      <c r="HL580">
        <v>223.1</v>
      </c>
      <c r="HM580">
        <v>1.86752</v>
      </c>
      <c r="HN580">
        <v>1.86658</v>
      </c>
      <c r="HO580">
        <v>1.86592</v>
      </c>
      <c r="HP580">
        <v>1.86584</v>
      </c>
      <c r="HQ580">
        <v>1.86771</v>
      </c>
      <c r="HR580">
        <v>1.87012</v>
      </c>
      <c r="HS580">
        <v>1.86876</v>
      </c>
      <c r="HT580">
        <v>1.87026</v>
      </c>
      <c r="HU580">
        <v>0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-7.19</v>
      </c>
      <c r="II580">
        <v>-0.1481</v>
      </c>
      <c r="IJ580">
        <v>-2.516739542632623</v>
      </c>
      <c r="IK580">
        <v>-0.003475500162460642</v>
      </c>
      <c r="IL580">
        <v>1.125610701116577E-07</v>
      </c>
      <c r="IM580">
        <v>8.211969671259291E-12</v>
      </c>
      <c r="IN580">
        <v>-0.1937301274936507</v>
      </c>
      <c r="IO580">
        <v>-0.01384364534232655</v>
      </c>
      <c r="IP580">
        <v>0.00103161831321913</v>
      </c>
      <c r="IQ580">
        <v>-1.444183994753534E-05</v>
      </c>
      <c r="IR580">
        <v>3</v>
      </c>
      <c r="IS580">
        <v>2339</v>
      </c>
      <c r="IT580">
        <v>1</v>
      </c>
      <c r="IU580">
        <v>31</v>
      </c>
      <c r="IV580">
        <v>8597.9</v>
      </c>
      <c r="IW580">
        <v>8597.9</v>
      </c>
      <c r="IX580">
        <v>3.52783</v>
      </c>
      <c r="IY580">
        <v>2.20825</v>
      </c>
      <c r="IZ580">
        <v>1.94702</v>
      </c>
      <c r="JA580">
        <v>2.63306</v>
      </c>
      <c r="JB580">
        <v>2.19482</v>
      </c>
      <c r="JC580">
        <v>2.37183</v>
      </c>
      <c r="JD580">
        <v>40.938</v>
      </c>
      <c r="JE580">
        <v>14.0532</v>
      </c>
      <c r="JF580">
        <v>18</v>
      </c>
      <c r="JG580">
        <v>534.638</v>
      </c>
      <c r="JH580">
        <v>775.703</v>
      </c>
      <c r="JI580">
        <v>24.9989</v>
      </c>
      <c r="JJ580">
        <v>33.8356</v>
      </c>
      <c r="JK580">
        <v>30.0001</v>
      </c>
      <c r="JL580">
        <v>33.7771</v>
      </c>
      <c r="JM580">
        <v>33.6806</v>
      </c>
      <c r="JN580">
        <v>70.589</v>
      </c>
      <c r="JO580">
        <v>25.9629</v>
      </c>
      <c r="JP580">
        <v>0</v>
      </c>
      <c r="JQ580">
        <v>25</v>
      </c>
      <c r="JR580">
        <v>1489.73</v>
      </c>
      <c r="JS580">
        <v>18.6628</v>
      </c>
      <c r="JT580">
        <v>99.70529999999999</v>
      </c>
      <c r="JU580">
        <v>99.6925</v>
      </c>
    </row>
    <row r="581" spans="1:281">
      <c r="A581">
        <v>565</v>
      </c>
      <c r="B581">
        <v>1662658814.1</v>
      </c>
      <c r="C581">
        <v>7788.5</v>
      </c>
      <c r="D581" t="s">
        <v>1557</v>
      </c>
      <c r="E581" t="s">
        <v>1558</v>
      </c>
      <c r="F581">
        <v>5</v>
      </c>
      <c r="G581" t="s">
        <v>1380</v>
      </c>
      <c r="H581" t="s">
        <v>416</v>
      </c>
      <c r="I581">
        <v>1662658806.314285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1500.977491361567</v>
      </c>
      <c r="AK581">
        <v>1456.43703030303</v>
      </c>
      <c r="AL581">
        <v>3.397861754979604</v>
      </c>
      <c r="AM581">
        <v>64.66151262712441</v>
      </c>
      <c r="AN581">
        <f>(AP581 - AO581 + DI581*1E3/(8.314*(DK581+273.15)) * AR581/DH581 * AQ581) * DH581/(100*CV581) * 1000/(1000 - AP581)</f>
        <v>0</v>
      </c>
      <c r="AO581">
        <v>18.55116977865244</v>
      </c>
      <c r="AP581">
        <v>22.28901620227037</v>
      </c>
      <c r="AQ581">
        <v>-0.0002781905095014047</v>
      </c>
      <c r="AR581">
        <v>93.92265074001138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1662658806.314285</v>
      </c>
      <c r="DB581">
        <v>1399.848928571429</v>
      </c>
      <c r="DC581">
        <v>1457.855714285714</v>
      </c>
      <c r="DD581">
        <v>22.29508214285714</v>
      </c>
      <c r="DE581">
        <v>18.54820714285714</v>
      </c>
      <c r="DF581">
        <v>1407.010357142857</v>
      </c>
      <c r="DG581">
        <v>22.44312857142857</v>
      </c>
      <c r="DH581">
        <v>500.00625</v>
      </c>
      <c r="DI581">
        <v>90.65523571428572</v>
      </c>
      <c r="DJ581">
        <v>0.1000097857142857</v>
      </c>
      <c r="DK581">
        <v>29.19407857142857</v>
      </c>
      <c r="DL581">
        <v>29.17785357142857</v>
      </c>
      <c r="DM581">
        <v>999.9000000000002</v>
      </c>
      <c r="DN581">
        <v>0</v>
      </c>
      <c r="DO581">
        <v>0</v>
      </c>
      <c r="DP581">
        <v>9991.387499999999</v>
      </c>
      <c r="DQ581">
        <v>0</v>
      </c>
      <c r="DR581">
        <v>264.4787142857143</v>
      </c>
      <c r="DS581">
        <v>-58.00729999999999</v>
      </c>
      <c r="DT581">
        <v>1431.769642857143</v>
      </c>
      <c r="DU581">
        <v>1485.4075</v>
      </c>
      <c r="DV581">
        <v>3.746869642857143</v>
      </c>
      <c r="DW581">
        <v>1457.855714285714</v>
      </c>
      <c r="DX581">
        <v>18.54820714285714</v>
      </c>
      <c r="DY581">
        <v>2.021165</v>
      </c>
      <c r="DZ581">
        <v>1.681492142857143</v>
      </c>
      <c r="EA581">
        <v>17.611125</v>
      </c>
      <c r="EB581">
        <v>14.72661428571428</v>
      </c>
      <c r="EC581">
        <v>1499.986785714286</v>
      </c>
      <c r="ED581">
        <v>0.9729922142857144</v>
      </c>
      <c r="EE581">
        <v>0.02700750714285714</v>
      </c>
      <c r="EF581">
        <v>0</v>
      </c>
      <c r="EG581">
        <v>2.213342857142857</v>
      </c>
      <c r="EH581">
        <v>0</v>
      </c>
      <c r="EI581">
        <v>13268.28214285714</v>
      </c>
      <c r="EJ581">
        <v>12533.23214285714</v>
      </c>
      <c r="EK581">
        <v>41.56199999999999</v>
      </c>
      <c r="EL581">
        <v>43.18699999999998</v>
      </c>
      <c r="EM581">
        <v>42.0155</v>
      </c>
      <c r="EN581">
        <v>42.36375</v>
      </c>
      <c r="EO581">
        <v>40.85924999999999</v>
      </c>
      <c r="EP581">
        <v>1459.476785714286</v>
      </c>
      <c r="EQ581">
        <v>40.51</v>
      </c>
      <c r="ER581">
        <v>0</v>
      </c>
      <c r="ES581">
        <v>1662658814.3</v>
      </c>
      <c r="ET581">
        <v>0</v>
      </c>
      <c r="EU581">
        <v>2.237948</v>
      </c>
      <c r="EV581">
        <v>2.007192305810607</v>
      </c>
      <c r="EW581">
        <v>-33.46923085380143</v>
      </c>
      <c r="EX581">
        <v>13267.956</v>
      </c>
      <c r="EY581">
        <v>15</v>
      </c>
      <c r="EZ581">
        <v>0</v>
      </c>
      <c r="FA581" t="s">
        <v>419</v>
      </c>
      <c r="FB581">
        <v>1662142938.1</v>
      </c>
      <c r="FC581">
        <v>1662142938.1</v>
      </c>
      <c r="FD581">
        <v>0</v>
      </c>
      <c r="FE581">
        <v>0.077</v>
      </c>
      <c r="FF581">
        <v>-0.133</v>
      </c>
      <c r="FG581">
        <v>-3.393</v>
      </c>
      <c r="FH581">
        <v>-0.24</v>
      </c>
      <c r="FI581">
        <v>419</v>
      </c>
      <c r="FJ581">
        <v>24</v>
      </c>
      <c r="FK581">
        <v>0.26</v>
      </c>
      <c r="FL581">
        <v>0.23</v>
      </c>
      <c r="FM581">
        <v>-57.89391707317073</v>
      </c>
      <c r="FN581">
        <v>-2.511625087108043</v>
      </c>
      <c r="FO581">
        <v>0.2601014266541639</v>
      </c>
      <c r="FP581">
        <v>0</v>
      </c>
      <c r="FQ581">
        <v>2.230514705882353</v>
      </c>
      <c r="FR581">
        <v>0.6338258175849252</v>
      </c>
      <c r="FS581">
        <v>0.2536445511205568</v>
      </c>
      <c r="FT581">
        <v>1</v>
      </c>
      <c r="FU581">
        <v>3.754715365853659</v>
      </c>
      <c r="FV581">
        <v>-0.2105613240418104</v>
      </c>
      <c r="FW581">
        <v>0.02212169436213051</v>
      </c>
      <c r="FX581">
        <v>0</v>
      </c>
      <c r="FY581">
        <v>1</v>
      </c>
      <c r="FZ581">
        <v>3</v>
      </c>
      <c r="GA581" t="s">
        <v>426</v>
      </c>
      <c r="GB581">
        <v>2.97411</v>
      </c>
      <c r="GC581">
        <v>2.71566</v>
      </c>
      <c r="GD581">
        <v>0.213577</v>
      </c>
      <c r="GE581">
        <v>0.216117</v>
      </c>
      <c r="GF581">
        <v>0.1008</v>
      </c>
      <c r="GG581">
        <v>0.0868467</v>
      </c>
      <c r="GH581">
        <v>24616.3</v>
      </c>
      <c r="GI581">
        <v>24661.1</v>
      </c>
      <c r="GJ581">
        <v>29146.7</v>
      </c>
      <c r="GK581">
        <v>29136.6</v>
      </c>
      <c r="GL581">
        <v>34757.5</v>
      </c>
      <c r="GM581">
        <v>35359.1</v>
      </c>
      <c r="GN581">
        <v>41078.7</v>
      </c>
      <c r="GO581">
        <v>41503.2</v>
      </c>
      <c r="GP581">
        <v>1.88875</v>
      </c>
      <c r="GQ581">
        <v>2.23988</v>
      </c>
      <c r="GR581">
        <v>-0.00548363</v>
      </c>
      <c r="GS581">
        <v>0</v>
      </c>
      <c r="GT581">
        <v>29.2658</v>
      </c>
      <c r="GU581">
        <v>999.9</v>
      </c>
      <c r="GV581">
        <v>36</v>
      </c>
      <c r="GW581">
        <v>37.2</v>
      </c>
      <c r="GX581">
        <v>25.3115</v>
      </c>
      <c r="GY581">
        <v>63.5166</v>
      </c>
      <c r="GZ581">
        <v>20.8774</v>
      </c>
      <c r="HA581">
        <v>2</v>
      </c>
      <c r="HB581">
        <v>0.524083</v>
      </c>
      <c r="HC581">
        <v>3.35922</v>
      </c>
      <c r="HD581">
        <v>20.3553</v>
      </c>
      <c r="HE581">
        <v>5.21609</v>
      </c>
      <c r="HF581">
        <v>12.0107</v>
      </c>
      <c r="HG581">
        <v>4.9867</v>
      </c>
      <c r="HH581">
        <v>3.2875</v>
      </c>
      <c r="HI581">
        <v>9999</v>
      </c>
      <c r="HJ581">
        <v>9999</v>
      </c>
      <c r="HK581">
        <v>9999</v>
      </c>
      <c r="HL581">
        <v>223.1</v>
      </c>
      <c r="HM581">
        <v>1.86752</v>
      </c>
      <c r="HN581">
        <v>1.8666</v>
      </c>
      <c r="HO581">
        <v>1.86593</v>
      </c>
      <c r="HP581">
        <v>1.86584</v>
      </c>
      <c r="HQ581">
        <v>1.86771</v>
      </c>
      <c r="HR581">
        <v>1.87012</v>
      </c>
      <c r="HS581">
        <v>1.86878</v>
      </c>
      <c r="HT581">
        <v>1.87026</v>
      </c>
      <c r="HU581">
        <v>0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-7.24</v>
      </c>
      <c r="II581">
        <v>-0.1482</v>
      </c>
      <c r="IJ581">
        <v>-2.516739542632623</v>
      </c>
      <c r="IK581">
        <v>-0.003475500162460642</v>
      </c>
      <c r="IL581">
        <v>1.125610701116577E-07</v>
      </c>
      <c r="IM581">
        <v>8.211969671259291E-12</v>
      </c>
      <c r="IN581">
        <v>-0.1937301274936507</v>
      </c>
      <c r="IO581">
        <v>-0.01384364534232655</v>
      </c>
      <c r="IP581">
        <v>0.00103161831321913</v>
      </c>
      <c r="IQ581">
        <v>-1.444183994753534E-05</v>
      </c>
      <c r="IR581">
        <v>3</v>
      </c>
      <c r="IS581">
        <v>2339</v>
      </c>
      <c r="IT581">
        <v>1</v>
      </c>
      <c r="IU581">
        <v>31</v>
      </c>
      <c r="IV581">
        <v>8597.9</v>
      </c>
      <c r="IW581">
        <v>8597.9</v>
      </c>
      <c r="IX581">
        <v>3.55713</v>
      </c>
      <c r="IY581">
        <v>2.21191</v>
      </c>
      <c r="IZ581">
        <v>1.94702</v>
      </c>
      <c r="JA581">
        <v>2.63184</v>
      </c>
      <c r="JB581">
        <v>2.19482</v>
      </c>
      <c r="JC581">
        <v>2.36084</v>
      </c>
      <c r="JD581">
        <v>40.938</v>
      </c>
      <c r="JE581">
        <v>14.0445</v>
      </c>
      <c r="JF581">
        <v>18</v>
      </c>
      <c r="JG581">
        <v>534.726</v>
      </c>
      <c r="JH581">
        <v>775.875</v>
      </c>
      <c r="JI581">
        <v>24.9993</v>
      </c>
      <c r="JJ581">
        <v>33.8356</v>
      </c>
      <c r="JK581">
        <v>30</v>
      </c>
      <c r="JL581">
        <v>33.7771</v>
      </c>
      <c r="JM581">
        <v>33.6806</v>
      </c>
      <c r="JN581">
        <v>71.1859</v>
      </c>
      <c r="JO581">
        <v>25.6778</v>
      </c>
      <c r="JP581">
        <v>0</v>
      </c>
      <c r="JQ581">
        <v>25</v>
      </c>
      <c r="JR581">
        <v>1503.09</v>
      </c>
      <c r="JS581">
        <v>18.6874</v>
      </c>
      <c r="JT581">
        <v>99.70529999999999</v>
      </c>
      <c r="JU581">
        <v>99.6934</v>
      </c>
    </row>
    <row r="582" spans="1:281">
      <c r="A582">
        <v>566</v>
      </c>
      <c r="B582">
        <v>1662658819.1</v>
      </c>
      <c r="C582">
        <v>7793.5</v>
      </c>
      <c r="D582" t="s">
        <v>1559</v>
      </c>
      <c r="E582" t="s">
        <v>1560</v>
      </c>
      <c r="F582">
        <v>5</v>
      </c>
      <c r="G582" t="s">
        <v>1380</v>
      </c>
      <c r="H582" t="s">
        <v>416</v>
      </c>
      <c r="I582">
        <v>1662658811.6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1518.235432540996</v>
      </c>
      <c r="AK582">
        <v>1473.522969696969</v>
      </c>
      <c r="AL582">
        <v>3.417627424929408</v>
      </c>
      <c r="AM582">
        <v>64.66151262712441</v>
      </c>
      <c r="AN582">
        <f>(AP582 - AO582 + DI582*1E3/(8.314*(DK582+273.15)) * AR582/DH582 * AQ582) * DH582/(100*CV582) * 1000/(1000 - AP582)</f>
        <v>0</v>
      </c>
      <c r="AO582">
        <v>18.57485978092317</v>
      </c>
      <c r="AP582">
        <v>22.29561001031993</v>
      </c>
      <c r="AQ582">
        <v>-1.000985517791488E-05</v>
      </c>
      <c r="AR582">
        <v>93.92265074001138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1662658811.6</v>
      </c>
      <c r="DB582">
        <v>1417.372592592593</v>
      </c>
      <c r="DC582">
        <v>1475.590740740741</v>
      </c>
      <c r="DD582">
        <v>22.29018148148148</v>
      </c>
      <c r="DE582">
        <v>18.57031481481481</v>
      </c>
      <c r="DF582">
        <v>1424.587777777778</v>
      </c>
      <c r="DG582">
        <v>22.43827777777778</v>
      </c>
      <c r="DH582">
        <v>499.9958518518518</v>
      </c>
      <c r="DI582">
        <v>90.6544814814815</v>
      </c>
      <c r="DJ582">
        <v>0.09996462592592593</v>
      </c>
      <c r="DK582">
        <v>29.19326666666666</v>
      </c>
      <c r="DL582">
        <v>29.17840740740741</v>
      </c>
      <c r="DM582">
        <v>999.9000000000001</v>
      </c>
      <c r="DN582">
        <v>0</v>
      </c>
      <c r="DO582">
        <v>0</v>
      </c>
      <c r="DP582">
        <v>9992.937777777777</v>
      </c>
      <c r="DQ582">
        <v>0</v>
      </c>
      <c r="DR582">
        <v>264.7894074074074</v>
      </c>
      <c r="DS582">
        <v>-58.21879259259259</v>
      </c>
      <c r="DT582">
        <v>1449.685555555555</v>
      </c>
      <c r="DU582">
        <v>1503.512222222222</v>
      </c>
      <c r="DV582">
        <v>3.719857407407407</v>
      </c>
      <c r="DW582">
        <v>1475.590740740741</v>
      </c>
      <c r="DX582">
        <v>18.57031481481481</v>
      </c>
      <c r="DY582">
        <v>2.020703703703704</v>
      </c>
      <c r="DZ582">
        <v>1.683481851851852</v>
      </c>
      <c r="EA582">
        <v>17.60750740740741</v>
      </c>
      <c r="EB582">
        <v>14.74494444444445</v>
      </c>
      <c r="EC582">
        <v>1499.994074074074</v>
      </c>
      <c r="ED582">
        <v>0.9729924444444444</v>
      </c>
      <c r="EE582">
        <v>0.0270073</v>
      </c>
      <c r="EF582">
        <v>0</v>
      </c>
      <c r="EG582">
        <v>2.336270370370371</v>
      </c>
      <c r="EH582">
        <v>0</v>
      </c>
      <c r="EI582">
        <v>13263.90370370371</v>
      </c>
      <c r="EJ582">
        <v>12533.28888888889</v>
      </c>
      <c r="EK582">
        <v>41.54822222222221</v>
      </c>
      <c r="EL582">
        <v>43.18699999999998</v>
      </c>
      <c r="EM582">
        <v>42.01377777777778</v>
      </c>
      <c r="EN582">
        <v>42.368</v>
      </c>
      <c r="EO582">
        <v>40.854</v>
      </c>
      <c r="EP582">
        <v>1459.484074074074</v>
      </c>
      <c r="EQ582">
        <v>40.51</v>
      </c>
      <c r="ER582">
        <v>0</v>
      </c>
      <c r="ES582">
        <v>1662658819.1</v>
      </c>
      <c r="ET582">
        <v>0</v>
      </c>
      <c r="EU582">
        <v>2.356912</v>
      </c>
      <c r="EV582">
        <v>0.8138538413844113</v>
      </c>
      <c r="EW582">
        <v>-58.75384627474989</v>
      </c>
      <c r="EX582">
        <v>13263.7</v>
      </c>
      <c r="EY582">
        <v>15</v>
      </c>
      <c r="EZ582">
        <v>0</v>
      </c>
      <c r="FA582" t="s">
        <v>419</v>
      </c>
      <c r="FB582">
        <v>1662142938.1</v>
      </c>
      <c r="FC582">
        <v>1662142938.1</v>
      </c>
      <c r="FD582">
        <v>0</v>
      </c>
      <c r="FE582">
        <v>0.077</v>
      </c>
      <c r="FF582">
        <v>-0.133</v>
      </c>
      <c r="FG582">
        <v>-3.393</v>
      </c>
      <c r="FH582">
        <v>-0.24</v>
      </c>
      <c r="FI582">
        <v>419</v>
      </c>
      <c r="FJ582">
        <v>24</v>
      </c>
      <c r="FK582">
        <v>0.26</v>
      </c>
      <c r="FL582">
        <v>0.23</v>
      </c>
      <c r="FM582">
        <v>-58.08959756097562</v>
      </c>
      <c r="FN582">
        <v>-2.306694773519259</v>
      </c>
      <c r="FO582">
        <v>0.2403893036537282</v>
      </c>
      <c r="FP582">
        <v>0</v>
      </c>
      <c r="FQ582">
        <v>2.250041176470588</v>
      </c>
      <c r="FR582">
        <v>1.420443083046028</v>
      </c>
      <c r="FS582">
        <v>0.280142814542498</v>
      </c>
      <c r="FT582">
        <v>0</v>
      </c>
      <c r="FU582">
        <v>3.733740243902439</v>
      </c>
      <c r="FV582">
        <v>-0.3080272473867555</v>
      </c>
      <c r="FW582">
        <v>0.03109810585462384</v>
      </c>
      <c r="FX582">
        <v>0</v>
      </c>
      <c r="FY582">
        <v>0</v>
      </c>
      <c r="FZ582">
        <v>3</v>
      </c>
      <c r="GA582" t="s">
        <v>856</v>
      </c>
      <c r="GB582">
        <v>2.97398</v>
      </c>
      <c r="GC582">
        <v>2.71571</v>
      </c>
      <c r="GD582">
        <v>0.215097</v>
      </c>
      <c r="GE582">
        <v>0.2176</v>
      </c>
      <c r="GF582">
        <v>0.100833</v>
      </c>
      <c r="GG582">
        <v>0.08697580000000001</v>
      </c>
      <c r="GH582">
        <v>24569.1</v>
      </c>
      <c r="GI582">
        <v>24614.4</v>
      </c>
      <c r="GJ582">
        <v>29147.3</v>
      </c>
      <c r="GK582">
        <v>29136.7</v>
      </c>
      <c r="GL582">
        <v>34757.1</v>
      </c>
      <c r="GM582">
        <v>35354.2</v>
      </c>
      <c r="GN582">
        <v>41079.9</v>
      </c>
      <c r="GO582">
        <v>41503.3</v>
      </c>
      <c r="GP582">
        <v>1.88862</v>
      </c>
      <c r="GQ582">
        <v>2.23983</v>
      </c>
      <c r="GR582">
        <v>-0.00405312</v>
      </c>
      <c r="GS582">
        <v>0</v>
      </c>
      <c r="GT582">
        <v>29.2623</v>
      </c>
      <c r="GU582">
        <v>999.9</v>
      </c>
      <c r="GV582">
        <v>36</v>
      </c>
      <c r="GW582">
        <v>37.2</v>
      </c>
      <c r="GX582">
        <v>25.3098</v>
      </c>
      <c r="GY582">
        <v>63.3166</v>
      </c>
      <c r="GZ582">
        <v>20.8974</v>
      </c>
      <c r="HA582">
        <v>2</v>
      </c>
      <c r="HB582">
        <v>0.5244180000000001</v>
      </c>
      <c r="HC582">
        <v>3.35866</v>
      </c>
      <c r="HD582">
        <v>20.3553</v>
      </c>
      <c r="HE582">
        <v>5.21579</v>
      </c>
      <c r="HF582">
        <v>12.0099</v>
      </c>
      <c r="HG582">
        <v>4.9871</v>
      </c>
      <c r="HH582">
        <v>3.2876</v>
      </c>
      <c r="HI582">
        <v>9999</v>
      </c>
      <c r="HJ582">
        <v>9999</v>
      </c>
      <c r="HK582">
        <v>9999</v>
      </c>
      <c r="HL582">
        <v>223.1</v>
      </c>
      <c r="HM582">
        <v>1.86752</v>
      </c>
      <c r="HN582">
        <v>1.86658</v>
      </c>
      <c r="HO582">
        <v>1.86594</v>
      </c>
      <c r="HP582">
        <v>1.86584</v>
      </c>
      <c r="HQ582">
        <v>1.86773</v>
      </c>
      <c r="HR582">
        <v>1.87012</v>
      </c>
      <c r="HS582">
        <v>1.86878</v>
      </c>
      <c r="HT582">
        <v>1.87026</v>
      </c>
      <c r="HU582">
        <v>0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-7.29</v>
      </c>
      <c r="II582">
        <v>-0.1481</v>
      </c>
      <c r="IJ582">
        <v>-2.516739542632623</v>
      </c>
      <c r="IK582">
        <v>-0.003475500162460642</v>
      </c>
      <c r="IL582">
        <v>1.125610701116577E-07</v>
      </c>
      <c r="IM582">
        <v>8.211969671259291E-12</v>
      </c>
      <c r="IN582">
        <v>-0.1937301274936507</v>
      </c>
      <c r="IO582">
        <v>-0.01384364534232655</v>
      </c>
      <c r="IP582">
        <v>0.00103161831321913</v>
      </c>
      <c r="IQ582">
        <v>-1.444183994753534E-05</v>
      </c>
      <c r="IR582">
        <v>3</v>
      </c>
      <c r="IS582">
        <v>2339</v>
      </c>
      <c r="IT582">
        <v>1</v>
      </c>
      <c r="IU582">
        <v>31</v>
      </c>
      <c r="IV582">
        <v>8598</v>
      </c>
      <c r="IW582">
        <v>8598</v>
      </c>
      <c r="IX582">
        <v>3.58887</v>
      </c>
      <c r="IY582">
        <v>2.20459</v>
      </c>
      <c r="IZ582">
        <v>1.94702</v>
      </c>
      <c r="JA582">
        <v>2.63306</v>
      </c>
      <c r="JB582">
        <v>2.19482</v>
      </c>
      <c r="JC582">
        <v>2.40967</v>
      </c>
      <c r="JD582">
        <v>40.938</v>
      </c>
      <c r="JE582">
        <v>14.0532</v>
      </c>
      <c r="JF582">
        <v>18</v>
      </c>
      <c r="JG582">
        <v>534.639</v>
      </c>
      <c r="JH582">
        <v>775.826</v>
      </c>
      <c r="JI582">
        <v>24.9996</v>
      </c>
      <c r="JJ582">
        <v>33.8369</v>
      </c>
      <c r="JK582">
        <v>30</v>
      </c>
      <c r="JL582">
        <v>33.7771</v>
      </c>
      <c r="JM582">
        <v>33.6806</v>
      </c>
      <c r="JN582">
        <v>71.82170000000001</v>
      </c>
      <c r="JO582">
        <v>25.6778</v>
      </c>
      <c r="JP582">
        <v>0</v>
      </c>
      <c r="JQ582">
        <v>25</v>
      </c>
      <c r="JR582">
        <v>1523.13</v>
      </c>
      <c r="JS582">
        <v>18.6957</v>
      </c>
      <c r="JT582">
        <v>99.7077</v>
      </c>
      <c r="JU582">
        <v>99.6938</v>
      </c>
    </row>
    <row r="583" spans="1:281">
      <c r="A583">
        <v>567</v>
      </c>
      <c r="B583">
        <v>1662658824.1</v>
      </c>
      <c r="C583">
        <v>7798.5</v>
      </c>
      <c r="D583" t="s">
        <v>1561</v>
      </c>
      <c r="E583" t="s">
        <v>1562</v>
      </c>
      <c r="F583">
        <v>5</v>
      </c>
      <c r="G583" t="s">
        <v>1380</v>
      </c>
      <c r="H583" t="s">
        <v>416</v>
      </c>
      <c r="I583">
        <v>1662658816.314285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1535.310545249786</v>
      </c>
      <c r="AK583">
        <v>1490.539151515152</v>
      </c>
      <c r="AL583">
        <v>3.399712724951518</v>
      </c>
      <c r="AM583">
        <v>64.66151262712441</v>
      </c>
      <c r="AN583">
        <f>(AP583 - AO583 + DI583*1E3/(8.314*(DK583+273.15)) * AR583/DH583 * AQ583) * DH583/(100*CV583) * 1000/(1000 - AP583)</f>
        <v>0</v>
      </c>
      <c r="AO583">
        <v>18.6158627183955</v>
      </c>
      <c r="AP583">
        <v>22.30033095975232</v>
      </c>
      <c r="AQ583">
        <v>0.0001898920829038746</v>
      </c>
      <c r="AR583">
        <v>93.92265074001138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1662658816.314285</v>
      </c>
      <c r="DB583">
        <v>1433.04</v>
      </c>
      <c r="DC583">
        <v>1491.383571428571</v>
      </c>
      <c r="DD583">
        <v>22.29249642857143</v>
      </c>
      <c r="DE583">
        <v>18.59414642857143</v>
      </c>
      <c r="DF583">
        <v>1440.303928571429</v>
      </c>
      <c r="DG583">
        <v>22.44057142857143</v>
      </c>
      <c r="DH583">
        <v>500.0012499999999</v>
      </c>
      <c r="DI583">
        <v>90.65422857142858</v>
      </c>
      <c r="DJ583">
        <v>0.099979975</v>
      </c>
      <c r="DK583">
        <v>29.19236428571429</v>
      </c>
      <c r="DL583">
        <v>29.18289642857143</v>
      </c>
      <c r="DM583">
        <v>999.9000000000002</v>
      </c>
      <c r="DN583">
        <v>0</v>
      </c>
      <c r="DO583">
        <v>0</v>
      </c>
      <c r="DP583">
        <v>9996.093571428572</v>
      </c>
      <c r="DQ583">
        <v>0</v>
      </c>
      <c r="DR583">
        <v>264.6914285714286</v>
      </c>
      <c r="DS583">
        <v>-58.34397857142857</v>
      </c>
      <c r="DT583">
        <v>1465.713928571429</v>
      </c>
      <c r="DU583">
        <v>1519.640357142857</v>
      </c>
      <c r="DV583">
        <v>3.698333571428572</v>
      </c>
      <c r="DW583">
        <v>1491.383571428571</v>
      </c>
      <c r="DX583">
        <v>18.59414642857143</v>
      </c>
      <c r="DY583">
        <v>2.0209075</v>
      </c>
      <c r="DZ583">
        <v>1.685637142857143</v>
      </c>
      <c r="EA583">
        <v>17.60910714285714</v>
      </c>
      <c r="EB583">
        <v>14.7648</v>
      </c>
      <c r="EC583">
        <v>1499.99</v>
      </c>
      <c r="ED583">
        <v>0.9729926428571429</v>
      </c>
      <c r="EE583">
        <v>0.02700712142857143</v>
      </c>
      <c r="EF583">
        <v>0</v>
      </c>
      <c r="EG583">
        <v>2.282471428571429</v>
      </c>
      <c r="EH583">
        <v>0</v>
      </c>
      <c r="EI583">
        <v>13257.55714285714</v>
      </c>
      <c r="EJ583">
        <v>12533.26785714286</v>
      </c>
      <c r="EK583">
        <v>41.54649999999999</v>
      </c>
      <c r="EL583">
        <v>43.18699999999998</v>
      </c>
      <c r="EM583">
        <v>42.0287857142857</v>
      </c>
      <c r="EN583">
        <v>42.36375</v>
      </c>
      <c r="EO583">
        <v>40.85925</v>
      </c>
      <c r="EP583">
        <v>1459.48</v>
      </c>
      <c r="EQ583">
        <v>40.51</v>
      </c>
      <c r="ER583">
        <v>0</v>
      </c>
      <c r="ES583">
        <v>1662658823.9</v>
      </c>
      <c r="ET583">
        <v>0</v>
      </c>
      <c r="EU583">
        <v>2.311488</v>
      </c>
      <c r="EV583">
        <v>-0.3592692369507813</v>
      </c>
      <c r="EW583">
        <v>-104.738461404727</v>
      </c>
      <c r="EX583">
        <v>13257.312</v>
      </c>
      <c r="EY583">
        <v>15</v>
      </c>
      <c r="EZ583">
        <v>0</v>
      </c>
      <c r="FA583" t="s">
        <v>419</v>
      </c>
      <c r="FB583">
        <v>1662142938.1</v>
      </c>
      <c r="FC583">
        <v>1662142938.1</v>
      </c>
      <c r="FD583">
        <v>0</v>
      </c>
      <c r="FE583">
        <v>0.077</v>
      </c>
      <c r="FF583">
        <v>-0.133</v>
      </c>
      <c r="FG583">
        <v>-3.393</v>
      </c>
      <c r="FH583">
        <v>-0.24</v>
      </c>
      <c r="FI583">
        <v>419</v>
      </c>
      <c r="FJ583">
        <v>24</v>
      </c>
      <c r="FK583">
        <v>0.26</v>
      </c>
      <c r="FL583">
        <v>0.23</v>
      </c>
      <c r="FM583">
        <v>-58.23423170731708</v>
      </c>
      <c r="FN583">
        <v>-1.780511498257797</v>
      </c>
      <c r="FO583">
        <v>0.188484834660736</v>
      </c>
      <c r="FP583">
        <v>0</v>
      </c>
      <c r="FQ583">
        <v>2.300885294117647</v>
      </c>
      <c r="FR583">
        <v>0.0529182562842283</v>
      </c>
      <c r="FS583">
        <v>0.2464927765703979</v>
      </c>
      <c r="FT583">
        <v>1</v>
      </c>
      <c r="FU583">
        <v>3.717062195121951</v>
      </c>
      <c r="FV583">
        <v>-0.3003022996515636</v>
      </c>
      <c r="FW583">
        <v>0.03058574373089013</v>
      </c>
      <c r="FX583">
        <v>0</v>
      </c>
      <c r="FY583">
        <v>1</v>
      </c>
      <c r="FZ583">
        <v>3</v>
      </c>
      <c r="GA583" t="s">
        <v>426</v>
      </c>
      <c r="GB583">
        <v>2.97405</v>
      </c>
      <c r="GC583">
        <v>2.71577</v>
      </c>
      <c r="GD583">
        <v>0.216602</v>
      </c>
      <c r="GE583">
        <v>0.219063</v>
      </c>
      <c r="GF583">
        <v>0.100843</v>
      </c>
      <c r="GG583">
        <v>0.0869781</v>
      </c>
      <c r="GH583">
        <v>24521.8</v>
      </c>
      <c r="GI583">
        <v>24568.2</v>
      </c>
      <c r="GJ583">
        <v>29147.4</v>
      </c>
      <c r="GK583">
        <v>29136.7</v>
      </c>
      <c r="GL583">
        <v>34757</v>
      </c>
      <c r="GM583">
        <v>35354.3</v>
      </c>
      <c r="GN583">
        <v>41080.1</v>
      </c>
      <c r="GO583">
        <v>41503.5</v>
      </c>
      <c r="GP583">
        <v>1.88857</v>
      </c>
      <c r="GQ583">
        <v>2.23995</v>
      </c>
      <c r="GR583">
        <v>-0.0045225</v>
      </c>
      <c r="GS583">
        <v>0</v>
      </c>
      <c r="GT583">
        <v>29.2598</v>
      </c>
      <c r="GU583">
        <v>999.9</v>
      </c>
      <c r="GV583">
        <v>36</v>
      </c>
      <c r="GW583">
        <v>37.2</v>
      </c>
      <c r="GX583">
        <v>25.3107</v>
      </c>
      <c r="GY583">
        <v>63.3866</v>
      </c>
      <c r="GZ583">
        <v>20.8053</v>
      </c>
      <c r="HA583">
        <v>2</v>
      </c>
      <c r="HB583">
        <v>0.52437</v>
      </c>
      <c r="HC583">
        <v>3.35942</v>
      </c>
      <c r="HD583">
        <v>20.3549</v>
      </c>
      <c r="HE583">
        <v>5.21639</v>
      </c>
      <c r="HF583">
        <v>12.0107</v>
      </c>
      <c r="HG583">
        <v>4.98745</v>
      </c>
      <c r="HH583">
        <v>3.28778</v>
      </c>
      <c r="HI583">
        <v>9999</v>
      </c>
      <c r="HJ583">
        <v>9999</v>
      </c>
      <c r="HK583">
        <v>9999</v>
      </c>
      <c r="HL583">
        <v>223.1</v>
      </c>
      <c r="HM583">
        <v>1.86752</v>
      </c>
      <c r="HN583">
        <v>1.8666</v>
      </c>
      <c r="HO583">
        <v>1.86592</v>
      </c>
      <c r="HP583">
        <v>1.86584</v>
      </c>
      <c r="HQ583">
        <v>1.86774</v>
      </c>
      <c r="HR583">
        <v>1.87012</v>
      </c>
      <c r="HS583">
        <v>1.86876</v>
      </c>
      <c r="HT583">
        <v>1.87024</v>
      </c>
      <c r="HU583">
        <v>0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-7.34</v>
      </c>
      <c r="II583">
        <v>-0.148</v>
      </c>
      <c r="IJ583">
        <v>-2.516739542632623</v>
      </c>
      <c r="IK583">
        <v>-0.003475500162460642</v>
      </c>
      <c r="IL583">
        <v>1.125610701116577E-07</v>
      </c>
      <c r="IM583">
        <v>8.211969671259291E-12</v>
      </c>
      <c r="IN583">
        <v>-0.1937301274936507</v>
      </c>
      <c r="IO583">
        <v>-0.01384364534232655</v>
      </c>
      <c r="IP583">
        <v>0.00103161831321913</v>
      </c>
      <c r="IQ583">
        <v>-1.444183994753534E-05</v>
      </c>
      <c r="IR583">
        <v>3</v>
      </c>
      <c r="IS583">
        <v>2339</v>
      </c>
      <c r="IT583">
        <v>1</v>
      </c>
      <c r="IU583">
        <v>31</v>
      </c>
      <c r="IV583">
        <v>8598.1</v>
      </c>
      <c r="IW583">
        <v>8598.1</v>
      </c>
      <c r="IX583">
        <v>3.61938</v>
      </c>
      <c r="IY583">
        <v>2.20825</v>
      </c>
      <c r="IZ583">
        <v>1.94702</v>
      </c>
      <c r="JA583">
        <v>2.63184</v>
      </c>
      <c r="JB583">
        <v>2.19482</v>
      </c>
      <c r="JC583">
        <v>2.3584</v>
      </c>
      <c r="JD583">
        <v>40.938</v>
      </c>
      <c r="JE583">
        <v>14.0532</v>
      </c>
      <c r="JF583">
        <v>18</v>
      </c>
      <c r="JG583">
        <v>534.604</v>
      </c>
      <c r="JH583">
        <v>775.948</v>
      </c>
      <c r="JI583">
        <v>24.9999</v>
      </c>
      <c r="JJ583">
        <v>33.8387</v>
      </c>
      <c r="JK583">
        <v>30.0002</v>
      </c>
      <c r="JL583">
        <v>33.7771</v>
      </c>
      <c r="JM583">
        <v>33.6806</v>
      </c>
      <c r="JN583">
        <v>72.417</v>
      </c>
      <c r="JO583">
        <v>25.3827</v>
      </c>
      <c r="JP583">
        <v>0</v>
      </c>
      <c r="JQ583">
        <v>25</v>
      </c>
      <c r="JR583">
        <v>1536.49</v>
      </c>
      <c r="JS583">
        <v>18.7161</v>
      </c>
      <c r="JT583">
        <v>99.7081</v>
      </c>
      <c r="JU583">
        <v>99.69410000000001</v>
      </c>
    </row>
    <row r="584" spans="1:281">
      <c r="A584">
        <v>568</v>
      </c>
      <c r="B584">
        <v>1662658829.1</v>
      </c>
      <c r="C584">
        <v>7803.5</v>
      </c>
      <c r="D584" t="s">
        <v>1563</v>
      </c>
      <c r="E584" t="s">
        <v>1564</v>
      </c>
      <c r="F584">
        <v>5</v>
      </c>
      <c r="G584" t="s">
        <v>1380</v>
      </c>
      <c r="H584" t="s">
        <v>416</v>
      </c>
      <c r="I584">
        <v>1662658821.6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1552.252247440638</v>
      </c>
      <c r="AK584">
        <v>1507.53206060606</v>
      </c>
      <c r="AL584">
        <v>3.404251604925313</v>
      </c>
      <c r="AM584">
        <v>64.66151262712441</v>
      </c>
      <c r="AN584">
        <f>(AP584 - AO584 + DI584*1E3/(8.314*(DK584+273.15)) * AR584/DH584 * AQ584) * DH584/(100*CV584) * 1000/(1000 - AP584)</f>
        <v>0</v>
      </c>
      <c r="AO584">
        <v>18.6166974060946</v>
      </c>
      <c r="AP584">
        <v>22.30217131062951</v>
      </c>
      <c r="AQ584">
        <v>-1.529502530483528E-06</v>
      </c>
      <c r="AR584">
        <v>93.92265074001138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1662658821.6</v>
      </c>
      <c r="DB584">
        <v>1450.636666666667</v>
      </c>
      <c r="DC584">
        <v>1509.094074074074</v>
      </c>
      <c r="DD584">
        <v>22.29754444444444</v>
      </c>
      <c r="DE584">
        <v>18.61843703703704</v>
      </c>
      <c r="DF584">
        <v>1457.955185185185</v>
      </c>
      <c r="DG584">
        <v>22.44557407407408</v>
      </c>
      <c r="DH584">
        <v>500.0106296296297</v>
      </c>
      <c r="DI584">
        <v>90.65397037037036</v>
      </c>
      <c r="DJ584">
        <v>0.09999847777777778</v>
      </c>
      <c r="DK584">
        <v>29.19354814814815</v>
      </c>
      <c r="DL584">
        <v>29.18669259259259</v>
      </c>
      <c r="DM584">
        <v>999.9000000000001</v>
      </c>
      <c r="DN584">
        <v>0</v>
      </c>
      <c r="DO584">
        <v>0</v>
      </c>
      <c r="DP584">
        <v>10001.59703703704</v>
      </c>
      <c r="DQ584">
        <v>0</v>
      </c>
      <c r="DR584">
        <v>263.5304074074074</v>
      </c>
      <c r="DS584">
        <v>-58.45788518518518</v>
      </c>
      <c r="DT584">
        <v>1483.719259259259</v>
      </c>
      <c r="DU584">
        <v>1537.724074074074</v>
      </c>
      <c r="DV584">
        <v>3.679099629629629</v>
      </c>
      <c r="DW584">
        <v>1509.094074074074</v>
      </c>
      <c r="DX584">
        <v>18.61843703703704</v>
      </c>
      <c r="DY584">
        <v>2.02136037037037</v>
      </c>
      <c r="DZ584">
        <v>1.687834444444445</v>
      </c>
      <c r="EA584">
        <v>17.61265925925926</v>
      </c>
      <c r="EB584">
        <v>14.7850037037037</v>
      </c>
      <c r="EC584">
        <v>1499.999259259259</v>
      </c>
      <c r="ED584">
        <v>0.9729928888888891</v>
      </c>
      <c r="EE584">
        <v>0.0270069</v>
      </c>
      <c r="EF584">
        <v>0</v>
      </c>
      <c r="EG584">
        <v>2.30072962962963</v>
      </c>
      <c r="EH584">
        <v>0</v>
      </c>
      <c r="EI584">
        <v>13248.03703703704</v>
      </c>
      <c r="EJ584">
        <v>12533.35185185185</v>
      </c>
      <c r="EK584">
        <v>41.54592592592592</v>
      </c>
      <c r="EL584">
        <v>43.19633333333332</v>
      </c>
      <c r="EM584">
        <v>42.03903703703703</v>
      </c>
      <c r="EN584">
        <v>42.36333333333333</v>
      </c>
      <c r="EO584">
        <v>40.85633333333334</v>
      </c>
      <c r="EP584">
        <v>1459.488888888889</v>
      </c>
      <c r="EQ584">
        <v>40.51037037037037</v>
      </c>
      <c r="ER584">
        <v>0</v>
      </c>
      <c r="ES584">
        <v>1662658829.3</v>
      </c>
      <c r="ET584">
        <v>0</v>
      </c>
      <c r="EU584">
        <v>2.317007692307692</v>
      </c>
      <c r="EV584">
        <v>0.2524991411140152</v>
      </c>
      <c r="EW584">
        <v>-122.0307693243998</v>
      </c>
      <c r="EX584">
        <v>13247.88461538462</v>
      </c>
      <c r="EY584">
        <v>15</v>
      </c>
      <c r="EZ584">
        <v>0</v>
      </c>
      <c r="FA584" t="s">
        <v>419</v>
      </c>
      <c r="FB584">
        <v>1662142938.1</v>
      </c>
      <c r="FC584">
        <v>1662142938.1</v>
      </c>
      <c r="FD584">
        <v>0</v>
      </c>
      <c r="FE584">
        <v>0.077</v>
      </c>
      <c r="FF584">
        <v>-0.133</v>
      </c>
      <c r="FG584">
        <v>-3.393</v>
      </c>
      <c r="FH584">
        <v>-0.24</v>
      </c>
      <c r="FI584">
        <v>419</v>
      </c>
      <c r="FJ584">
        <v>24</v>
      </c>
      <c r="FK584">
        <v>0.26</v>
      </c>
      <c r="FL584">
        <v>0.23</v>
      </c>
      <c r="FM584">
        <v>-58.37477804878051</v>
      </c>
      <c r="FN584">
        <v>-1.368727526132565</v>
      </c>
      <c r="FO584">
        <v>0.1523134292754786</v>
      </c>
      <c r="FP584">
        <v>0</v>
      </c>
      <c r="FQ584">
        <v>2.301288235294118</v>
      </c>
      <c r="FR584">
        <v>-0.08903285018110781</v>
      </c>
      <c r="FS584">
        <v>0.2629607885829747</v>
      </c>
      <c r="FT584">
        <v>1</v>
      </c>
      <c r="FU584">
        <v>3.691266097560975</v>
      </c>
      <c r="FV584">
        <v>-0.2069004878048806</v>
      </c>
      <c r="FW584">
        <v>0.02167347450147514</v>
      </c>
      <c r="FX584">
        <v>0</v>
      </c>
      <c r="FY584">
        <v>1</v>
      </c>
      <c r="FZ584">
        <v>3</v>
      </c>
      <c r="GA584" t="s">
        <v>426</v>
      </c>
      <c r="GB584">
        <v>2.97398</v>
      </c>
      <c r="GC584">
        <v>2.71538</v>
      </c>
      <c r="GD584">
        <v>0.218097</v>
      </c>
      <c r="GE584">
        <v>0.220533</v>
      </c>
      <c r="GF584">
        <v>0.10085</v>
      </c>
      <c r="GG584">
        <v>0.0870879</v>
      </c>
      <c r="GH584">
        <v>24474.5</v>
      </c>
      <c r="GI584">
        <v>24521.9</v>
      </c>
      <c r="GJ584">
        <v>29146.9</v>
      </c>
      <c r="GK584">
        <v>29136.9</v>
      </c>
      <c r="GL584">
        <v>34756</v>
      </c>
      <c r="GM584">
        <v>35350.2</v>
      </c>
      <c r="GN584">
        <v>41079.2</v>
      </c>
      <c r="GO584">
        <v>41503.7</v>
      </c>
      <c r="GP584">
        <v>1.88853</v>
      </c>
      <c r="GQ584">
        <v>2.23992</v>
      </c>
      <c r="GR584">
        <v>-0.00436231</v>
      </c>
      <c r="GS584">
        <v>0</v>
      </c>
      <c r="GT584">
        <v>29.2589</v>
      </c>
      <c r="GU584">
        <v>999.9</v>
      </c>
      <c r="GV584">
        <v>36</v>
      </c>
      <c r="GW584">
        <v>37.2</v>
      </c>
      <c r="GX584">
        <v>25.3126</v>
      </c>
      <c r="GY584">
        <v>63.5166</v>
      </c>
      <c r="GZ584">
        <v>20.8413</v>
      </c>
      <c r="HA584">
        <v>2</v>
      </c>
      <c r="HB584">
        <v>0.524141</v>
      </c>
      <c r="HC584">
        <v>3.35978</v>
      </c>
      <c r="HD584">
        <v>20.3549</v>
      </c>
      <c r="HE584">
        <v>5.21639</v>
      </c>
      <c r="HF584">
        <v>12.0117</v>
      </c>
      <c r="HG584">
        <v>4.9871</v>
      </c>
      <c r="HH584">
        <v>3.28758</v>
      </c>
      <c r="HI584">
        <v>9999</v>
      </c>
      <c r="HJ584">
        <v>9999</v>
      </c>
      <c r="HK584">
        <v>9999</v>
      </c>
      <c r="HL584">
        <v>223.1</v>
      </c>
      <c r="HM584">
        <v>1.86752</v>
      </c>
      <c r="HN584">
        <v>1.8666</v>
      </c>
      <c r="HO584">
        <v>1.86594</v>
      </c>
      <c r="HP584">
        <v>1.86584</v>
      </c>
      <c r="HQ584">
        <v>1.86772</v>
      </c>
      <c r="HR584">
        <v>1.87012</v>
      </c>
      <c r="HS584">
        <v>1.86877</v>
      </c>
      <c r="HT584">
        <v>1.87025</v>
      </c>
      <c r="HU584">
        <v>0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-7.4</v>
      </c>
      <c r="II584">
        <v>-0.148</v>
      </c>
      <c r="IJ584">
        <v>-2.516739542632623</v>
      </c>
      <c r="IK584">
        <v>-0.003475500162460642</v>
      </c>
      <c r="IL584">
        <v>1.125610701116577E-07</v>
      </c>
      <c r="IM584">
        <v>8.211969671259291E-12</v>
      </c>
      <c r="IN584">
        <v>-0.1937301274936507</v>
      </c>
      <c r="IO584">
        <v>-0.01384364534232655</v>
      </c>
      <c r="IP584">
        <v>0.00103161831321913</v>
      </c>
      <c r="IQ584">
        <v>-1.444183994753534E-05</v>
      </c>
      <c r="IR584">
        <v>3</v>
      </c>
      <c r="IS584">
        <v>2339</v>
      </c>
      <c r="IT584">
        <v>1</v>
      </c>
      <c r="IU584">
        <v>31</v>
      </c>
      <c r="IV584">
        <v>8598.200000000001</v>
      </c>
      <c r="IW584">
        <v>8598.200000000001</v>
      </c>
      <c r="IX584">
        <v>3.65112</v>
      </c>
      <c r="IY584">
        <v>2.20337</v>
      </c>
      <c r="IZ584">
        <v>1.94702</v>
      </c>
      <c r="JA584">
        <v>2.62695</v>
      </c>
      <c r="JB584">
        <v>2.19482</v>
      </c>
      <c r="JC584">
        <v>2.36938</v>
      </c>
      <c r="JD584">
        <v>40.938</v>
      </c>
      <c r="JE584">
        <v>14.0445</v>
      </c>
      <c r="JF584">
        <v>18</v>
      </c>
      <c r="JG584">
        <v>534.569</v>
      </c>
      <c r="JH584">
        <v>775.924</v>
      </c>
      <c r="JI584">
        <v>24.9999</v>
      </c>
      <c r="JJ584">
        <v>33.8387</v>
      </c>
      <c r="JK584">
        <v>30.0001</v>
      </c>
      <c r="JL584">
        <v>33.7771</v>
      </c>
      <c r="JM584">
        <v>33.6806</v>
      </c>
      <c r="JN584">
        <v>73.0521</v>
      </c>
      <c r="JO584">
        <v>25.3827</v>
      </c>
      <c r="JP584">
        <v>0</v>
      </c>
      <c r="JQ584">
        <v>25</v>
      </c>
      <c r="JR584">
        <v>1556.56</v>
      </c>
      <c r="JS584">
        <v>18.7309</v>
      </c>
      <c r="JT584">
        <v>99.7062</v>
      </c>
      <c r="JU584">
        <v>99.69450000000001</v>
      </c>
    </row>
    <row r="585" spans="1:281">
      <c r="A585">
        <v>569</v>
      </c>
      <c r="B585">
        <v>1662658834.1</v>
      </c>
      <c r="C585">
        <v>7808.5</v>
      </c>
      <c r="D585" t="s">
        <v>1565</v>
      </c>
      <c r="E585" t="s">
        <v>1566</v>
      </c>
      <c r="F585">
        <v>5</v>
      </c>
      <c r="G585" t="s">
        <v>1380</v>
      </c>
      <c r="H585" t="s">
        <v>416</v>
      </c>
      <c r="I585">
        <v>1662658826.314285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1569.50799283033</v>
      </c>
      <c r="AK585">
        <v>1524.524727272727</v>
      </c>
      <c r="AL585">
        <v>3.401201111168684</v>
      </c>
      <c r="AM585">
        <v>64.66151262712441</v>
      </c>
      <c r="AN585">
        <f>(AP585 - AO585 + DI585*1E3/(8.314*(DK585+273.15)) * AR585/DH585 * AQ585) * DH585/(100*CV585) * 1000/(1000 - AP585)</f>
        <v>0</v>
      </c>
      <c r="AO585">
        <v>18.64851995948708</v>
      </c>
      <c r="AP585">
        <v>22.30466862745099</v>
      </c>
      <c r="AQ585">
        <v>6.450731962176263E-05</v>
      </c>
      <c r="AR585">
        <v>93.92265074001138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1662658826.314285</v>
      </c>
      <c r="DB585">
        <v>1466.303928571428</v>
      </c>
      <c r="DC585">
        <v>1524.8875</v>
      </c>
      <c r="DD585">
        <v>22.30173214285715</v>
      </c>
      <c r="DE585">
        <v>18.63331428571428</v>
      </c>
      <c r="DF585">
        <v>1473.671428571429</v>
      </c>
      <c r="DG585">
        <v>22.44972857142857</v>
      </c>
      <c r="DH585">
        <v>500.0166071428572</v>
      </c>
      <c r="DI585">
        <v>90.65447857142858</v>
      </c>
      <c r="DJ585">
        <v>0.1000123</v>
      </c>
      <c r="DK585">
        <v>29.19365714285714</v>
      </c>
      <c r="DL585">
        <v>29.18983571428571</v>
      </c>
      <c r="DM585">
        <v>999.9000000000002</v>
      </c>
      <c r="DN585">
        <v>0</v>
      </c>
      <c r="DO585">
        <v>0</v>
      </c>
      <c r="DP585">
        <v>10003.57321428571</v>
      </c>
      <c r="DQ585">
        <v>0</v>
      </c>
      <c r="DR585">
        <v>262.4473571428571</v>
      </c>
      <c r="DS585">
        <v>-58.58433928571429</v>
      </c>
      <c r="DT585">
        <v>1499.750357142857</v>
      </c>
      <c r="DU585">
        <v>1553.841071428571</v>
      </c>
      <c r="DV585">
        <v>3.668415714285715</v>
      </c>
      <c r="DW585">
        <v>1524.8875</v>
      </c>
      <c r="DX585">
        <v>18.63331428571428</v>
      </c>
      <c r="DY585">
        <v>2.021752857142857</v>
      </c>
      <c r="DZ585">
        <v>1.6891925</v>
      </c>
      <c r="EA585">
        <v>17.61572857142857</v>
      </c>
      <c r="EB585">
        <v>14.79748571428571</v>
      </c>
      <c r="EC585">
        <v>1500.03</v>
      </c>
      <c r="ED585">
        <v>0.9729937142857145</v>
      </c>
      <c r="EE585">
        <v>0.02700615714285714</v>
      </c>
      <c r="EF585">
        <v>0</v>
      </c>
      <c r="EG585">
        <v>2.336775</v>
      </c>
      <c r="EH585">
        <v>0</v>
      </c>
      <c r="EI585">
        <v>13239.33928571429</v>
      </c>
      <c r="EJ585">
        <v>12533.61428571428</v>
      </c>
      <c r="EK585">
        <v>41.5597857142857</v>
      </c>
      <c r="EL585">
        <v>43.19599999999998</v>
      </c>
      <c r="EM585">
        <v>42.05314285714284</v>
      </c>
      <c r="EN585">
        <v>42.35249999999998</v>
      </c>
      <c r="EO585">
        <v>40.84799999999999</v>
      </c>
      <c r="EP585">
        <v>1459.519642857143</v>
      </c>
      <c r="EQ585">
        <v>40.51035714285714</v>
      </c>
      <c r="ER585">
        <v>0</v>
      </c>
      <c r="ES585">
        <v>1662658834.1</v>
      </c>
      <c r="ET585">
        <v>0</v>
      </c>
      <c r="EU585">
        <v>2.330496153846154</v>
      </c>
      <c r="EV585">
        <v>0.9408581206639197</v>
      </c>
      <c r="EW585">
        <v>-115.0051281411098</v>
      </c>
      <c r="EX585">
        <v>13238.54230769231</v>
      </c>
      <c r="EY585">
        <v>15</v>
      </c>
      <c r="EZ585">
        <v>0</v>
      </c>
      <c r="FA585" t="s">
        <v>419</v>
      </c>
      <c r="FB585">
        <v>1662142938.1</v>
      </c>
      <c r="FC585">
        <v>1662142938.1</v>
      </c>
      <c r="FD585">
        <v>0</v>
      </c>
      <c r="FE585">
        <v>0.077</v>
      </c>
      <c r="FF585">
        <v>-0.133</v>
      </c>
      <c r="FG585">
        <v>-3.393</v>
      </c>
      <c r="FH585">
        <v>-0.24</v>
      </c>
      <c r="FI585">
        <v>419</v>
      </c>
      <c r="FJ585">
        <v>24</v>
      </c>
      <c r="FK585">
        <v>0.26</v>
      </c>
      <c r="FL585">
        <v>0.23</v>
      </c>
      <c r="FM585">
        <v>-58.49500975609756</v>
      </c>
      <c r="FN585">
        <v>-1.388029965156733</v>
      </c>
      <c r="FO585">
        <v>0.1530632816762446</v>
      </c>
      <c r="FP585">
        <v>0</v>
      </c>
      <c r="FQ585">
        <v>2.355208823529412</v>
      </c>
      <c r="FR585">
        <v>0.1617616487387591</v>
      </c>
      <c r="FS585">
        <v>0.2437665401539266</v>
      </c>
      <c r="FT585">
        <v>1</v>
      </c>
      <c r="FU585">
        <v>3.677941219512195</v>
      </c>
      <c r="FV585">
        <v>-0.1751239024390116</v>
      </c>
      <c r="FW585">
        <v>0.01865832282676851</v>
      </c>
      <c r="FX585">
        <v>0</v>
      </c>
      <c r="FY585">
        <v>1</v>
      </c>
      <c r="FZ585">
        <v>3</v>
      </c>
      <c r="GA585" t="s">
        <v>426</v>
      </c>
      <c r="GB585">
        <v>2.97421</v>
      </c>
      <c r="GC585">
        <v>2.71588</v>
      </c>
      <c r="GD585">
        <v>0.219586</v>
      </c>
      <c r="GE585">
        <v>0.22199</v>
      </c>
      <c r="GF585">
        <v>0.100857</v>
      </c>
      <c r="GG585">
        <v>0.0870871</v>
      </c>
      <c r="GH585">
        <v>24427.8</v>
      </c>
      <c r="GI585">
        <v>24475.8</v>
      </c>
      <c r="GJ585">
        <v>29147.1</v>
      </c>
      <c r="GK585">
        <v>29136.8</v>
      </c>
      <c r="GL585">
        <v>34756.2</v>
      </c>
      <c r="GM585">
        <v>35350.1</v>
      </c>
      <c r="GN585">
        <v>41079.7</v>
      </c>
      <c r="GO585">
        <v>41503.4</v>
      </c>
      <c r="GP585">
        <v>1.88875</v>
      </c>
      <c r="GQ585">
        <v>2.23997</v>
      </c>
      <c r="GR585">
        <v>-0.00372157</v>
      </c>
      <c r="GS585">
        <v>0</v>
      </c>
      <c r="GT585">
        <v>29.257</v>
      </c>
      <c r="GU585">
        <v>999.9</v>
      </c>
      <c r="GV585">
        <v>36</v>
      </c>
      <c r="GW585">
        <v>37.2</v>
      </c>
      <c r="GX585">
        <v>25.3128</v>
      </c>
      <c r="GY585">
        <v>63.5566</v>
      </c>
      <c r="GZ585">
        <v>20.8373</v>
      </c>
      <c r="HA585">
        <v>2</v>
      </c>
      <c r="HB585">
        <v>0.524253</v>
      </c>
      <c r="HC585">
        <v>3.35839</v>
      </c>
      <c r="HD585">
        <v>20.3551</v>
      </c>
      <c r="HE585">
        <v>5.21594</v>
      </c>
      <c r="HF585">
        <v>12.0119</v>
      </c>
      <c r="HG585">
        <v>4.9872</v>
      </c>
      <c r="HH585">
        <v>3.2876</v>
      </c>
      <c r="HI585">
        <v>9999</v>
      </c>
      <c r="HJ585">
        <v>9999</v>
      </c>
      <c r="HK585">
        <v>9999</v>
      </c>
      <c r="HL585">
        <v>223.1</v>
      </c>
      <c r="HM585">
        <v>1.86752</v>
      </c>
      <c r="HN585">
        <v>1.86658</v>
      </c>
      <c r="HO585">
        <v>1.86592</v>
      </c>
      <c r="HP585">
        <v>1.86584</v>
      </c>
      <c r="HQ585">
        <v>1.86771</v>
      </c>
      <c r="HR585">
        <v>1.87012</v>
      </c>
      <c r="HS585">
        <v>1.86875</v>
      </c>
      <c r="HT585">
        <v>1.87026</v>
      </c>
      <c r="HU585">
        <v>0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-7.44</v>
      </c>
      <c r="II585">
        <v>-0.1479</v>
      </c>
      <c r="IJ585">
        <v>-2.516739542632623</v>
      </c>
      <c r="IK585">
        <v>-0.003475500162460642</v>
      </c>
      <c r="IL585">
        <v>1.125610701116577E-07</v>
      </c>
      <c r="IM585">
        <v>8.211969671259291E-12</v>
      </c>
      <c r="IN585">
        <v>-0.1937301274936507</v>
      </c>
      <c r="IO585">
        <v>-0.01384364534232655</v>
      </c>
      <c r="IP585">
        <v>0.00103161831321913</v>
      </c>
      <c r="IQ585">
        <v>-1.444183994753534E-05</v>
      </c>
      <c r="IR585">
        <v>3</v>
      </c>
      <c r="IS585">
        <v>2339</v>
      </c>
      <c r="IT585">
        <v>1</v>
      </c>
      <c r="IU585">
        <v>31</v>
      </c>
      <c r="IV585">
        <v>8598.299999999999</v>
      </c>
      <c r="IW585">
        <v>8598.299999999999</v>
      </c>
      <c r="IX585">
        <v>3.6792</v>
      </c>
      <c r="IY585">
        <v>2.20337</v>
      </c>
      <c r="IZ585">
        <v>1.9458</v>
      </c>
      <c r="JA585">
        <v>2.62817</v>
      </c>
      <c r="JB585">
        <v>2.19482</v>
      </c>
      <c r="JC585">
        <v>2.41089</v>
      </c>
      <c r="JD585">
        <v>40.938</v>
      </c>
      <c r="JE585">
        <v>14.0532</v>
      </c>
      <c r="JF585">
        <v>18</v>
      </c>
      <c r="JG585">
        <v>534.732</v>
      </c>
      <c r="JH585">
        <v>776.005</v>
      </c>
      <c r="JI585">
        <v>24.9998</v>
      </c>
      <c r="JJ585">
        <v>33.8387</v>
      </c>
      <c r="JK585">
        <v>30</v>
      </c>
      <c r="JL585">
        <v>33.7779</v>
      </c>
      <c r="JM585">
        <v>33.6833</v>
      </c>
      <c r="JN585">
        <v>73.63339999999999</v>
      </c>
      <c r="JO585">
        <v>25.0808</v>
      </c>
      <c r="JP585">
        <v>0</v>
      </c>
      <c r="JQ585">
        <v>25</v>
      </c>
      <c r="JR585">
        <v>1569.92</v>
      </c>
      <c r="JS585">
        <v>18.7484</v>
      </c>
      <c r="JT585">
        <v>99.7072</v>
      </c>
      <c r="JU585">
        <v>99.69410000000001</v>
      </c>
    </row>
    <row r="586" spans="1:281">
      <c r="A586">
        <v>570</v>
      </c>
      <c r="B586">
        <v>1662658839.1</v>
      </c>
      <c r="C586">
        <v>7813.5</v>
      </c>
      <c r="D586" t="s">
        <v>1567</v>
      </c>
      <c r="E586" t="s">
        <v>1568</v>
      </c>
      <c r="F586">
        <v>5</v>
      </c>
      <c r="G586" t="s">
        <v>1380</v>
      </c>
      <c r="H586" t="s">
        <v>416</v>
      </c>
      <c r="I586">
        <v>1662658831.6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1586.665092271377</v>
      </c>
      <c r="AK586">
        <v>1541.840545454545</v>
      </c>
      <c r="AL586">
        <v>3.460532857117874</v>
      </c>
      <c r="AM586">
        <v>64.66151262712441</v>
      </c>
      <c r="AN586">
        <f>(AP586 - AO586 + DI586*1E3/(8.314*(DK586+273.15)) * AR586/DH586 * AQ586) * DH586/(100*CV586) * 1000/(1000 - AP586)</f>
        <v>0</v>
      </c>
      <c r="AO586">
        <v>18.64928019766309</v>
      </c>
      <c r="AP586">
        <v>22.31167275541796</v>
      </c>
      <c r="AQ586">
        <v>-3.864771614867333E-05</v>
      </c>
      <c r="AR586">
        <v>93.92265074001138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1662658831.6</v>
      </c>
      <c r="DB586">
        <v>1483.934444444445</v>
      </c>
      <c r="DC586">
        <v>1542.626666666667</v>
      </c>
      <c r="DD586">
        <v>22.30452222222223</v>
      </c>
      <c r="DE586">
        <v>18.65611481481481</v>
      </c>
      <c r="DF586">
        <v>1491.356296296296</v>
      </c>
      <c r="DG586">
        <v>22.4525</v>
      </c>
      <c r="DH586">
        <v>500.0002592592592</v>
      </c>
      <c r="DI586">
        <v>90.65455555555555</v>
      </c>
      <c r="DJ586">
        <v>0.1000067777777778</v>
      </c>
      <c r="DK586">
        <v>29.19468148148148</v>
      </c>
      <c r="DL586">
        <v>29.18962592592593</v>
      </c>
      <c r="DM586">
        <v>999.9000000000001</v>
      </c>
      <c r="DN586">
        <v>0</v>
      </c>
      <c r="DO586">
        <v>0</v>
      </c>
      <c r="DP586">
        <v>10002.10740740741</v>
      </c>
      <c r="DQ586">
        <v>0</v>
      </c>
      <c r="DR586">
        <v>260.8305925925926</v>
      </c>
      <c r="DS586">
        <v>-58.69283333333333</v>
      </c>
      <c r="DT586">
        <v>1517.787407407407</v>
      </c>
      <c r="DU586">
        <v>1571.953703703704</v>
      </c>
      <c r="DV586">
        <v>3.648424814814815</v>
      </c>
      <c r="DW586">
        <v>1542.626666666667</v>
      </c>
      <c r="DX586">
        <v>18.65611481481481</v>
      </c>
      <c r="DY586">
        <v>2.022008518518518</v>
      </c>
      <c r="DZ586">
        <v>1.691260740740741</v>
      </c>
      <c r="EA586">
        <v>17.61773333333333</v>
      </c>
      <c r="EB586">
        <v>14.81645555555555</v>
      </c>
      <c r="EC586">
        <v>1500.035925925926</v>
      </c>
      <c r="ED586">
        <v>0.9729935555555557</v>
      </c>
      <c r="EE586">
        <v>0.0270063</v>
      </c>
      <c r="EF586">
        <v>0</v>
      </c>
      <c r="EG586">
        <v>2.34607037037037</v>
      </c>
      <c r="EH586">
        <v>0</v>
      </c>
      <c r="EI586">
        <v>13227.83333333333</v>
      </c>
      <c r="EJ586">
        <v>12533.65925925926</v>
      </c>
      <c r="EK586">
        <v>41.56199999999999</v>
      </c>
      <c r="EL586">
        <v>43.20566666666667</v>
      </c>
      <c r="EM586">
        <v>42.0551111111111</v>
      </c>
      <c r="EN586">
        <v>42.34233333333332</v>
      </c>
      <c r="EO586">
        <v>40.85166666666666</v>
      </c>
      <c r="EP586">
        <v>1459.524814814815</v>
      </c>
      <c r="EQ586">
        <v>40.51111111111111</v>
      </c>
      <c r="ER586">
        <v>0</v>
      </c>
      <c r="ES586">
        <v>1662658838.9</v>
      </c>
      <c r="ET586">
        <v>0</v>
      </c>
      <c r="EU586">
        <v>2.327242307692308</v>
      </c>
      <c r="EV586">
        <v>-0.07895042572882058</v>
      </c>
      <c r="EW586">
        <v>-136.0820512458142</v>
      </c>
      <c r="EX586">
        <v>13228.11538461538</v>
      </c>
      <c r="EY586">
        <v>15</v>
      </c>
      <c r="EZ586">
        <v>0</v>
      </c>
      <c r="FA586" t="s">
        <v>419</v>
      </c>
      <c r="FB586">
        <v>1662142938.1</v>
      </c>
      <c r="FC586">
        <v>1662142938.1</v>
      </c>
      <c r="FD586">
        <v>0</v>
      </c>
      <c r="FE586">
        <v>0.077</v>
      </c>
      <c r="FF586">
        <v>-0.133</v>
      </c>
      <c r="FG586">
        <v>-3.393</v>
      </c>
      <c r="FH586">
        <v>-0.24</v>
      </c>
      <c r="FI586">
        <v>419</v>
      </c>
      <c r="FJ586">
        <v>24</v>
      </c>
      <c r="FK586">
        <v>0.26</v>
      </c>
      <c r="FL586">
        <v>0.23</v>
      </c>
      <c r="FM586">
        <v>-58.61594</v>
      </c>
      <c r="FN586">
        <v>-1.485196998123733</v>
      </c>
      <c r="FO586">
        <v>0.1628568064282238</v>
      </c>
      <c r="FP586">
        <v>0</v>
      </c>
      <c r="FQ586">
        <v>2.322114705882353</v>
      </c>
      <c r="FR586">
        <v>0.2035217715718957</v>
      </c>
      <c r="FS586">
        <v>0.2130866105771698</v>
      </c>
      <c r="FT586">
        <v>1</v>
      </c>
      <c r="FU586">
        <v>3.66037475</v>
      </c>
      <c r="FV586">
        <v>-0.2011250656660467</v>
      </c>
      <c r="FW586">
        <v>0.02125199496370869</v>
      </c>
      <c r="FX586">
        <v>0</v>
      </c>
      <c r="FY586">
        <v>1</v>
      </c>
      <c r="FZ586">
        <v>3</v>
      </c>
      <c r="GA586" t="s">
        <v>426</v>
      </c>
      <c r="GB586">
        <v>2.97366</v>
      </c>
      <c r="GC586">
        <v>2.71562</v>
      </c>
      <c r="GD586">
        <v>0.221083</v>
      </c>
      <c r="GE586">
        <v>0.22344</v>
      </c>
      <c r="GF586">
        <v>0.100883</v>
      </c>
      <c r="GG586">
        <v>0.08730309999999999</v>
      </c>
      <c r="GH586">
        <v>24380.9</v>
      </c>
      <c r="GI586">
        <v>24429.7</v>
      </c>
      <c r="GJ586">
        <v>29147.2</v>
      </c>
      <c r="GK586">
        <v>29136.5</v>
      </c>
      <c r="GL586">
        <v>34755</v>
      </c>
      <c r="GM586">
        <v>35341.6</v>
      </c>
      <c r="GN586">
        <v>41079.5</v>
      </c>
      <c r="GO586">
        <v>41503.3</v>
      </c>
      <c r="GP586">
        <v>1.888</v>
      </c>
      <c r="GQ586">
        <v>2.2401</v>
      </c>
      <c r="GR586">
        <v>-0.00377372</v>
      </c>
      <c r="GS586">
        <v>0</v>
      </c>
      <c r="GT586">
        <v>29.2548</v>
      </c>
      <c r="GU586">
        <v>999.9</v>
      </c>
      <c r="GV586">
        <v>36</v>
      </c>
      <c r="GW586">
        <v>37.2</v>
      </c>
      <c r="GX586">
        <v>25.3131</v>
      </c>
      <c r="GY586">
        <v>63.5066</v>
      </c>
      <c r="GZ586">
        <v>21.0176</v>
      </c>
      <c r="HA586">
        <v>2</v>
      </c>
      <c r="HB586">
        <v>0.524411</v>
      </c>
      <c r="HC586">
        <v>3.35893</v>
      </c>
      <c r="HD586">
        <v>20.355</v>
      </c>
      <c r="HE586">
        <v>5.21519</v>
      </c>
      <c r="HF586">
        <v>12.0119</v>
      </c>
      <c r="HG586">
        <v>4.9868</v>
      </c>
      <c r="HH586">
        <v>3.28755</v>
      </c>
      <c r="HI586">
        <v>9999</v>
      </c>
      <c r="HJ586">
        <v>9999</v>
      </c>
      <c r="HK586">
        <v>9999</v>
      </c>
      <c r="HL586">
        <v>223.1</v>
      </c>
      <c r="HM586">
        <v>1.86751</v>
      </c>
      <c r="HN586">
        <v>1.86658</v>
      </c>
      <c r="HO586">
        <v>1.86589</v>
      </c>
      <c r="HP586">
        <v>1.86584</v>
      </c>
      <c r="HQ586">
        <v>1.86771</v>
      </c>
      <c r="HR586">
        <v>1.87012</v>
      </c>
      <c r="HS586">
        <v>1.86876</v>
      </c>
      <c r="HT586">
        <v>1.87025</v>
      </c>
      <c r="HU586">
        <v>0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-7.5</v>
      </c>
      <c r="II586">
        <v>-0.1479</v>
      </c>
      <c r="IJ586">
        <v>-2.516739542632623</v>
      </c>
      <c r="IK586">
        <v>-0.003475500162460642</v>
      </c>
      <c r="IL586">
        <v>1.125610701116577E-07</v>
      </c>
      <c r="IM586">
        <v>8.211969671259291E-12</v>
      </c>
      <c r="IN586">
        <v>-0.1937301274936507</v>
      </c>
      <c r="IO586">
        <v>-0.01384364534232655</v>
      </c>
      <c r="IP586">
        <v>0.00103161831321913</v>
      </c>
      <c r="IQ586">
        <v>-1.444183994753534E-05</v>
      </c>
      <c r="IR586">
        <v>3</v>
      </c>
      <c r="IS586">
        <v>2339</v>
      </c>
      <c r="IT586">
        <v>1</v>
      </c>
      <c r="IU586">
        <v>31</v>
      </c>
      <c r="IV586">
        <v>8598.4</v>
      </c>
      <c r="IW586">
        <v>8598.4</v>
      </c>
      <c r="IX586">
        <v>3.71094</v>
      </c>
      <c r="IY586">
        <v>2.20215</v>
      </c>
      <c r="IZ586">
        <v>1.9458</v>
      </c>
      <c r="JA586">
        <v>2.63184</v>
      </c>
      <c r="JB586">
        <v>2.19482</v>
      </c>
      <c r="JC586">
        <v>2.40845</v>
      </c>
      <c r="JD586">
        <v>40.938</v>
      </c>
      <c r="JE586">
        <v>14.0445</v>
      </c>
      <c r="JF586">
        <v>18</v>
      </c>
      <c r="JG586">
        <v>534.227</v>
      </c>
      <c r="JH586">
        <v>776.133</v>
      </c>
      <c r="JI586">
        <v>25</v>
      </c>
      <c r="JJ586">
        <v>33.8387</v>
      </c>
      <c r="JK586">
        <v>30.0002</v>
      </c>
      <c r="JL586">
        <v>33.7801</v>
      </c>
      <c r="JM586">
        <v>33.6836</v>
      </c>
      <c r="JN586">
        <v>74.2627</v>
      </c>
      <c r="JO586">
        <v>25.0808</v>
      </c>
      <c r="JP586">
        <v>0</v>
      </c>
      <c r="JQ586">
        <v>25</v>
      </c>
      <c r="JR586">
        <v>1589.96</v>
      </c>
      <c r="JS586">
        <v>18.7556</v>
      </c>
      <c r="JT586">
        <v>99.7071</v>
      </c>
      <c r="JU586">
        <v>99.6934</v>
      </c>
    </row>
    <row r="587" spans="1:281">
      <c r="A587">
        <v>571</v>
      </c>
      <c r="B587">
        <v>1662660521</v>
      </c>
      <c r="C587">
        <v>9495.400000095367</v>
      </c>
      <c r="D587" t="s">
        <v>1569</v>
      </c>
      <c r="E587" t="s">
        <v>1570</v>
      </c>
      <c r="F587">
        <v>5</v>
      </c>
      <c r="G587" t="s">
        <v>1571</v>
      </c>
      <c r="H587" t="s">
        <v>416</v>
      </c>
      <c r="I587">
        <v>1662660513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425.6079952167248</v>
      </c>
      <c r="AK587">
        <v>407.7961393939393</v>
      </c>
      <c r="AL587">
        <v>0.0004054136111259044</v>
      </c>
      <c r="AM587">
        <v>64.65497034625055</v>
      </c>
      <c r="AN587">
        <f>(AP587 - AO587 + DI587*1E3/(8.314*(DK587+273.15)) * AR587/DH587 * AQ587) * DH587/(100*CV587) * 1000/(1000 - AP587)</f>
        <v>0</v>
      </c>
      <c r="AO587">
        <v>13.07821212333793</v>
      </c>
      <c r="AP587">
        <v>22.30737616099071</v>
      </c>
      <c r="AQ587">
        <v>-3.591390678788083E-05</v>
      </c>
      <c r="AR587">
        <v>92.33847602204168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1662660513</v>
      </c>
      <c r="DB587">
        <v>398.6428709677419</v>
      </c>
      <c r="DC587">
        <v>420.0153225806451</v>
      </c>
      <c r="DD587">
        <v>22.31375483870968</v>
      </c>
      <c r="DE587">
        <v>13.07782903225806</v>
      </c>
      <c r="DF587">
        <v>402.5399354838709</v>
      </c>
      <c r="DG587">
        <v>22.46162258064516</v>
      </c>
      <c r="DH587">
        <v>500.0115161290323</v>
      </c>
      <c r="DI587">
        <v>90.60565806451615</v>
      </c>
      <c r="DJ587">
        <v>0.1000256967741936</v>
      </c>
      <c r="DK587">
        <v>29.05358709677419</v>
      </c>
      <c r="DL587">
        <v>28.2994064516129</v>
      </c>
      <c r="DM587">
        <v>999.9000000000003</v>
      </c>
      <c r="DN587">
        <v>0</v>
      </c>
      <c r="DO587">
        <v>0</v>
      </c>
      <c r="DP587">
        <v>10001.12774193548</v>
      </c>
      <c r="DQ587">
        <v>0</v>
      </c>
      <c r="DR587">
        <v>249.1701935483871</v>
      </c>
      <c r="DS587">
        <v>-21.37253870967742</v>
      </c>
      <c r="DT587">
        <v>407.7410967741935</v>
      </c>
      <c r="DU587">
        <v>425.5811612903224</v>
      </c>
      <c r="DV587">
        <v>9.235935806451613</v>
      </c>
      <c r="DW587">
        <v>420.0153225806451</v>
      </c>
      <c r="DX587">
        <v>13.07782903225806</v>
      </c>
      <c r="DY587">
        <v>2.021752580645162</v>
      </c>
      <c r="DZ587">
        <v>1.184925483870968</v>
      </c>
      <c r="EA587">
        <v>17.61573548387096</v>
      </c>
      <c r="EB587">
        <v>9.413483548387097</v>
      </c>
      <c r="EC587">
        <v>1499.969677419354</v>
      </c>
      <c r="ED587">
        <v>0.9730003225806453</v>
      </c>
      <c r="EE587">
        <v>0.02699944838709678</v>
      </c>
      <c r="EF587">
        <v>0</v>
      </c>
      <c r="EG587">
        <v>2.371922580645162</v>
      </c>
      <c r="EH587">
        <v>0</v>
      </c>
      <c r="EI587">
        <v>12789.61612903225</v>
      </c>
      <c r="EJ587">
        <v>12533.11935483871</v>
      </c>
      <c r="EK587">
        <v>41.33232258064513</v>
      </c>
      <c r="EL587">
        <v>43.18499999999997</v>
      </c>
      <c r="EM587">
        <v>41.93699999999998</v>
      </c>
      <c r="EN587">
        <v>42.18699999999998</v>
      </c>
      <c r="EO587">
        <v>40.68699999999998</v>
      </c>
      <c r="EP587">
        <v>1459.468709677419</v>
      </c>
      <c r="EQ587">
        <v>40.50096774193548</v>
      </c>
      <c r="ER587">
        <v>0</v>
      </c>
      <c r="ES587">
        <v>1662660521.3</v>
      </c>
      <c r="ET587">
        <v>0</v>
      </c>
      <c r="EU587">
        <v>2.37215</v>
      </c>
      <c r="EV587">
        <v>0.4375076943157035</v>
      </c>
      <c r="EW587">
        <v>-120.454700608664</v>
      </c>
      <c r="EX587">
        <v>12788.99615384615</v>
      </c>
      <c r="EY587">
        <v>15</v>
      </c>
      <c r="EZ587">
        <v>0</v>
      </c>
      <c r="FA587" t="s">
        <v>419</v>
      </c>
      <c r="FB587">
        <v>1662142938.1</v>
      </c>
      <c r="FC587">
        <v>1662142938.1</v>
      </c>
      <c r="FD587">
        <v>0</v>
      </c>
      <c r="FE587">
        <v>0.077</v>
      </c>
      <c r="FF587">
        <v>-0.133</v>
      </c>
      <c r="FG587">
        <v>-3.393</v>
      </c>
      <c r="FH587">
        <v>-0.24</v>
      </c>
      <c r="FI587">
        <v>419</v>
      </c>
      <c r="FJ587">
        <v>24</v>
      </c>
      <c r="FK587">
        <v>0.26</v>
      </c>
      <c r="FL587">
        <v>0.23</v>
      </c>
      <c r="FM587">
        <v>-21.37698780487805</v>
      </c>
      <c r="FN587">
        <v>0.03871986062714395</v>
      </c>
      <c r="FO587">
        <v>0.03142109121641385</v>
      </c>
      <c r="FP587">
        <v>1</v>
      </c>
      <c r="FQ587">
        <v>2.321032352941176</v>
      </c>
      <c r="FR587">
        <v>1.072340718906803</v>
      </c>
      <c r="FS587">
        <v>0.3207408407023709</v>
      </c>
      <c r="FT587">
        <v>0</v>
      </c>
      <c r="FU587">
        <v>9.236759999999999</v>
      </c>
      <c r="FV587">
        <v>-0.02836181184666437</v>
      </c>
      <c r="FW587">
        <v>0.003392345041125575</v>
      </c>
      <c r="FX587">
        <v>1</v>
      </c>
      <c r="FY587">
        <v>2</v>
      </c>
      <c r="FZ587">
        <v>3</v>
      </c>
      <c r="GA587" t="s">
        <v>420</v>
      </c>
      <c r="GB587">
        <v>2.97379</v>
      </c>
      <c r="GC587">
        <v>2.71532</v>
      </c>
      <c r="GD587">
        <v>0.08990910000000001</v>
      </c>
      <c r="GE587">
        <v>0.0919282</v>
      </c>
      <c r="GF587">
        <v>0.100791</v>
      </c>
      <c r="GG587">
        <v>0.0672861</v>
      </c>
      <c r="GH587">
        <v>28499.2</v>
      </c>
      <c r="GI587">
        <v>28577.6</v>
      </c>
      <c r="GJ587">
        <v>29149.5</v>
      </c>
      <c r="GK587">
        <v>29136.2</v>
      </c>
      <c r="GL587">
        <v>34758.7</v>
      </c>
      <c r="GM587">
        <v>36117.7</v>
      </c>
      <c r="GN587">
        <v>41082.2</v>
      </c>
      <c r="GO587">
        <v>41505.5</v>
      </c>
      <c r="GP587">
        <v>1.89587</v>
      </c>
      <c r="GQ587">
        <v>2.2275</v>
      </c>
      <c r="GR587">
        <v>-0.0403263</v>
      </c>
      <c r="GS587">
        <v>0</v>
      </c>
      <c r="GT587">
        <v>28.9565</v>
      </c>
      <c r="GU587">
        <v>999.9</v>
      </c>
      <c r="GV587">
        <v>35.7</v>
      </c>
      <c r="GW587">
        <v>37.5</v>
      </c>
      <c r="GX587">
        <v>25.5321</v>
      </c>
      <c r="GY587">
        <v>63.5171</v>
      </c>
      <c r="GZ587">
        <v>21.4663</v>
      </c>
      <c r="HA587">
        <v>2</v>
      </c>
      <c r="HB587">
        <v>0.522764</v>
      </c>
      <c r="HC587">
        <v>3.26205</v>
      </c>
      <c r="HD587">
        <v>20.3581</v>
      </c>
      <c r="HE587">
        <v>5.21744</v>
      </c>
      <c r="HF587">
        <v>12.0114</v>
      </c>
      <c r="HG587">
        <v>4.98815</v>
      </c>
      <c r="HH587">
        <v>3.28838</v>
      </c>
      <c r="HI587">
        <v>9999</v>
      </c>
      <c r="HJ587">
        <v>9999</v>
      </c>
      <c r="HK587">
        <v>9999</v>
      </c>
      <c r="HL587">
        <v>223.6</v>
      </c>
      <c r="HM587">
        <v>1.86752</v>
      </c>
      <c r="HN587">
        <v>1.86659</v>
      </c>
      <c r="HO587">
        <v>1.8659</v>
      </c>
      <c r="HP587">
        <v>1.86585</v>
      </c>
      <c r="HQ587">
        <v>1.86772</v>
      </c>
      <c r="HR587">
        <v>1.87012</v>
      </c>
      <c r="HS587">
        <v>1.86876</v>
      </c>
      <c r="HT587">
        <v>1.87026</v>
      </c>
      <c r="HU587">
        <v>0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-3.897</v>
      </c>
      <c r="II587">
        <v>-0.148</v>
      </c>
      <c r="IJ587">
        <v>-2.516739542632623</v>
      </c>
      <c r="IK587">
        <v>-0.003475500162460642</v>
      </c>
      <c r="IL587">
        <v>1.125610701116577E-07</v>
      </c>
      <c r="IM587">
        <v>8.211969671259291E-12</v>
      </c>
      <c r="IN587">
        <v>-0.1937301274936507</v>
      </c>
      <c r="IO587">
        <v>-0.01384364534232655</v>
      </c>
      <c r="IP587">
        <v>0.00103161831321913</v>
      </c>
      <c r="IQ587">
        <v>-1.444183994753534E-05</v>
      </c>
      <c r="IR587">
        <v>3</v>
      </c>
      <c r="IS587">
        <v>2339</v>
      </c>
      <c r="IT587">
        <v>1</v>
      </c>
      <c r="IU587">
        <v>31</v>
      </c>
      <c r="IV587">
        <v>8626.4</v>
      </c>
      <c r="IW587">
        <v>8626.4</v>
      </c>
      <c r="IX587">
        <v>1.29517</v>
      </c>
      <c r="IY587">
        <v>2.22534</v>
      </c>
      <c r="IZ587">
        <v>1.94702</v>
      </c>
      <c r="JA587">
        <v>2.63306</v>
      </c>
      <c r="JB587">
        <v>2.19482</v>
      </c>
      <c r="JC587">
        <v>2.39014</v>
      </c>
      <c r="JD587">
        <v>40.9122</v>
      </c>
      <c r="JE587">
        <v>13.8256</v>
      </c>
      <c r="JF587">
        <v>18</v>
      </c>
      <c r="JG587">
        <v>540.27</v>
      </c>
      <c r="JH587">
        <v>764.756</v>
      </c>
      <c r="JI587">
        <v>24.9993</v>
      </c>
      <c r="JJ587">
        <v>33.8694</v>
      </c>
      <c r="JK587">
        <v>29.9996</v>
      </c>
      <c r="JL587">
        <v>33.8458</v>
      </c>
      <c r="JM587">
        <v>33.7564</v>
      </c>
      <c r="JN587">
        <v>25.9168</v>
      </c>
      <c r="JO587">
        <v>44.4953</v>
      </c>
      <c r="JP587">
        <v>0</v>
      </c>
      <c r="JQ587">
        <v>25</v>
      </c>
      <c r="JR587">
        <v>413.328</v>
      </c>
      <c r="JS587">
        <v>13.1157</v>
      </c>
      <c r="JT587">
        <v>99.71420000000001</v>
      </c>
      <c r="JU587">
        <v>99.6961</v>
      </c>
    </row>
    <row r="588" spans="1:281">
      <c r="A588">
        <v>572</v>
      </c>
      <c r="B588">
        <v>1662660526</v>
      </c>
      <c r="C588">
        <v>9500.400000095367</v>
      </c>
      <c r="D588" t="s">
        <v>1572</v>
      </c>
      <c r="E588" t="s">
        <v>1573</v>
      </c>
      <c r="F588">
        <v>5</v>
      </c>
      <c r="G588" t="s">
        <v>1571</v>
      </c>
      <c r="H588" t="s">
        <v>416</v>
      </c>
      <c r="I588">
        <v>1662660518.155172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425.5187536672439</v>
      </c>
      <c r="AK588">
        <v>407.6742787878786</v>
      </c>
      <c r="AL588">
        <v>-0.03183628305347379</v>
      </c>
      <c r="AM588">
        <v>64.65497034625055</v>
      </c>
      <c r="AN588">
        <f>(AP588 - AO588 + DI588*1E3/(8.314*(DK588+273.15)) * AR588/DH588 * AQ588) * DH588/(100*CV588) * 1000/(1000 - AP588)</f>
        <v>0</v>
      </c>
      <c r="AO588">
        <v>13.07790239483357</v>
      </c>
      <c r="AP588">
        <v>22.31108555211559</v>
      </c>
      <c r="AQ588">
        <v>-2.833582076713106E-05</v>
      </c>
      <c r="AR588">
        <v>92.33847602204168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1662660518.155172</v>
      </c>
      <c r="DB588">
        <v>398.654275862069</v>
      </c>
      <c r="DC588">
        <v>419.8156206896552</v>
      </c>
      <c r="DD588">
        <v>22.31178275862069</v>
      </c>
      <c r="DE588">
        <v>13.07814137931035</v>
      </c>
      <c r="DF588">
        <v>402.5513448275863</v>
      </c>
      <c r="DG588">
        <v>22.45967586206897</v>
      </c>
      <c r="DH588">
        <v>499.9542758620689</v>
      </c>
      <c r="DI588">
        <v>90.60508965517242</v>
      </c>
      <c r="DJ588">
        <v>0.09987706896551725</v>
      </c>
      <c r="DK588">
        <v>29.05158965517241</v>
      </c>
      <c r="DL588">
        <v>28.29813103448276</v>
      </c>
      <c r="DM588">
        <v>999.9000000000002</v>
      </c>
      <c r="DN588">
        <v>0</v>
      </c>
      <c r="DO588">
        <v>0</v>
      </c>
      <c r="DP588">
        <v>10002.95310344828</v>
      </c>
      <c r="DQ588">
        <v>0</v>
      </c>
      <c r="DR588">
        <v>249.5022068965517</v>
      </c>
      <c r="DS588">
        <v>-21.16144137931034</v>
      </c>
      <c r="DT588">
        <v>407.7518965517241</v>
      </c>
      <c r="DU588">
        <v>425.3788275862069</v>
      </c>
      <c r="DV588">
        <v>9.233656206896551</v>
      </c>
      <c r="DW588">
        <v>419.8156206896552</v>
      </c>
      <c r="DX588">
        <v>13.07814137931035</v>
      </c>
      <c r="DY588">
        <v>2.021562413793103</v>
      </c>
      <c r="DZ588">
        <v>1.184946206896552</v>
      </c>
      <c r="EA588">
        <v>17.61423793103448</v>
      </c>
      <c r="EB588">
        <v>9.41374379310345</v>
      </c>
      <c r="EC588">
        <v>1499.984137931034</v>
      </c>
      <c r="ED588">
        <v>0.9730004827586207</v>
      </c>
      <c r="EE588">
        <v>0.02699930689655173</v>
      </c>
      <c r="EF588">
        <v>0</v>
      </c>
      <c r="EG588">
        <v>2.338175862068965</v>
      </c>
      <c r="EH588">
        <v>0</v>
      </c>
      <c r="EI588">
        <v>12781.38275862069</v>
      </c>
      <c r="EJ588">
        <v>12533.24827586207</v>
      </c>
      <c r="EK588">
        <v>41.3185172413793</v>
      </c>
      <c r="EL588">
        <v>43.17417241379309</v>
      </c>
      <c r="EM588">
        <v>41.93699999999998</v>
      </c>
      <c r="EN588">
        <v>42.17844827586206</v>
      </c>
      <c r="EO588">
        <v>40.68699999999998</v>
      </c>
      <c r="EP588">
        <v>1459.483103448276</v>
      </c>
      <c r="EQ588">
        <v>40.50103448275862</v>
      </c>
      <c r="ER588">
        <v>0</v>
      </c>
      <c r="ES588">
        <v>1662660526.1</v>
      </c>
      <c r="ET588">
        <v>0</v>
      </c>
      <c r="EU588">
        <v>2.367019230769231</v>
      </c>
      <c r="EV588">
        <v>-1.096803425038774</v>
      </c>
      <c r="EW588">
        <v>-78.56410225396073</v>
      </c>
      <c r="EX588">
        <v>12781.23846153846</v>
      </c>
      <c r="EY588">
        <v>15</v>
      </c>
      <c r="EZ588">
        <v>0</v>
      </c>
      <c r="FA588" t="s">
        <v>419</v>
      </c>
      <c r="FB588">
        <v>1662142938.1</v>
      </c>
      <c r="FC588">
        <v>1662142938.1</v>
      </c>
      <c r="FD588">
        <v>0</v>
      </c>
      <c r="FE588">
        <v>0.077</v>
      </c>
      <c r="FF588">
        <v>-0.133</v>
      </c>
      <c r="FG588">
        <v>-3.393</v>
      </c>
      <c r="FH588">
        <v>-0.24</v>
      </c>
      <c r="FI588">
        <v>419</v>
      </c>
      <c r="FJ588">
        <v>24</v>
      </c>
      <c r="FK588">
        <v>0.26</v>
      </c>
      <c r="FL588">
        <v>0.23</v>
      </c>
      <c r="FM588">
        <v>-21.31100975609756</v>
      </c>
      <c r="FN588">
        <v>1.00882578397212</v>
      </c>
      <c r="FO588">
        <v>0.2105638398123616</v>
      </c>
      <c r="FP588">
        <v>0</v>
      </c>
      <c r="FQ588">
        <v>2.351020588235295</v>
      </c>
      <c r="FR588">
        <v>-0.06549579471773589</v>
      </c>
      <c r="FS588">
        <v>0.283508817976165</v>
      </c>
      <c r="FT588">
        <v>1</v>
      </c>
      <c r="FU588">
        <v>9.235152682926829</v>
      </c>
      <c r="FV588">
        <v>-0.03198041811845547</v>
      </c>
      <c r="FW588">
        <v>0.003718299522428135</v>
      </c>
      <c r="FX588">
        <v>1</v>
      </c>
      <c r="FY588">
        <v>2</v>
      </c>
      <c r="FZ588">
        <v>3</v>
      </c>
      <c r="GA588" t="s">
        <v>420</v>
      </c>
      <c r="GB588">
        <v>2.9741</v>
      </c>
      <c r="GC588">
        <v>2.71567</v>
      </c>
      <c r="GD588">
        <v>0.08987299999999999</v>
      </c>
      <c r="GE588">
        <v>0.0914195</v>
      </c>
      <c r="GF588">
        <v>0.100796</v>
      </c>
      <c r="GG588">
        <v>0.0672862</v>
      </c>
      <c r="GH588">
        <v>28500.7</v>
      </c>
      <c r="GI588">
        <v>28593.4</v>
      </c>
      <c r="GJ588">
        <v>29149.8</v>
      </c>
      <c r="GK588">
        <v>29136</v>
      </c>
      <c r="GL588">
        <v>34758.7</v>
      </c>
      <c r="GM588">
        <v>36117.6</v>
      </c>
      <c r="GN588">
        <v>41082.5</v>
      </c>
      <c r="GO588">
        <v>41505.4</v>
      </c>
      <c r="GP588">
        <v>1.89608</v>
      </c>
      <c r="GQ588">
        <v>2.22778</v>
      </c>
      <c r="GR588">
        <v>-0.0403747</v>
      </c>
      <c r="GS588">
        <v>0</v>
      </c>
      <c r="GT588">
        <v>28.9526</v>
      </c>
      <c r="GU588">
        <v>999.9</v>
      </c>
      <c r="GV588">
        <v>35.7</v>
      </c>
      <c r="GW588">
        <v>37.5</v>
      </c>
      <c r="GX588">
        <v>25.5304</v>
      </c>
      <c r="GY588">
        <v>63.4671</v>
      </c>
      <c r="GZ588">
        <v>21.5264</v>
      </c>
      <c r="HA588">
        <v>2</v>
      </c>
      <c r="HB588">
        <v>0.5222869999999999</v>
      </c>
      <c r="HC588">
        <v>3.26042</v>
      </c>
      <c r="HD588">
        <v>20.3574</v>
      </c>
      <c r="HE588">
        <v>5.21325</v>
      </c>
      <c r="HF588">
        <v>12.0111</v>
      </c>
      <c r="HG588">
        <v>4.9865</v>
      </c>
      <c r="HH588">
        <v>3.2877</v>
      </c>
      <c r="HI588">
        <v>9999</v>
      </c>
      <c r="HJ588">
        <v>9999</v>
      </c>
      <c r="HK588">
        <v>9999</v>
      </c>
      <c r="HL588">
        <v>223.6</v>
      </c>
      <c r="HM588">
        <v>1.86752</v>
      </c>
      <c r="HN588">
        <v>1.8666</v>
      </c>
      <c r="HO588">
        <v>1.86588</v>
      </c>
      <c r="HP588">
        <v>1.86584</v>
      </c>
      <c r="HQ588">
        <v>1.86769</v>
      </c>
      <c r="HR588">
        <v>1.87012</v>
      </c>
      <c r="HS588">
        <v>1.86875</v>
      </c>
      <c r="HT588">
        <v>1.87026</v>
      </c>
      <c r="HU588">
        <v>0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-3.896</v>
      </c>
      <c r="II588">
        <v>-0.1479</v>
      </c>
      <c r="IJ588">
        <v>-2.516739542632623</v>
      </c>
      <c r="IK588">
        <v>-0.003475500162460642</v>
      </c>
      <c r="IL588">
        <v>1.125610701116577E-07</v>
      </c>
      <c r="IM588">
        <v>8.211969671259291E-12</v>
      </c>
      <c r="IN588">
        <v>-0.1937301274936507</v>
      </c>
      <c r="IO588">
        <v>-0.01384364534232655</v>
      </c>
      <c r="IP588">
        <v>0.00103161831321913</v>
      </c>
      <c r="IQ588">
        <v>-1.444183994753534E-05</v>
      </c>
      <c r="IR588">
        <v>3</v>
      </c>
      <c r="IS588">
        <v>2339</v>
      </c>
      <c r="IT588">
        <v>1</v>
      </c>
      <c r="IU588">
        <v>31</v>
      </c>
      <c r="IV588">
        <v>8626.5</v>
      </c>
      <c r="IW588">
        <v>8626.5</v>
      </c>
      <c r="IX588">
        <v>1.27075</v>
      </c>
      <c r="IY588">
        <v>2.22778</v>
      </c>
      <c r="IZ588">
        <v>1.94702</v>
      </c>
      <c r="JA588">
        <v>2.63184</v>
      </c>
      <c r="JB588">
        <v>2.19482</v>
      </c>
      <c r="JC588">
        <v>2.40112</v>
      </c>
      <c r="JD588">
        <v>40.9122</v>
      </c>
      <c r="JE588">
        <v>13.8168</v>
      </c>
      <c r="JF588">
        <v>18</v>
      </c>
      <c r="JG588">
        <v>540.377</v>
      </c>
      <c r="JH588">
        <v>764.974</v>
      </c>
      <c r="JI588">
        <v>24.9995</v>
      </c>
      <c r="JJ588">
        <v>33.8641</v>
      </c>
      <c r="JK588">
        <v>29.9997</v>
      </c>
      <c r="JL588">
        <v>33.8418</v>
      </c>
      <c r="JM588">
        <v>33.7524</v>
      </c>
      <c r="JN588">
        <v>25.3946</v>
      </c>
      <c r="JO588">
        <v>44.4953</v>
      </c>
      <c r="JP588">
        <v>0</v>
      </c>
      <c r="JQ588">
        <v>25</v>
      </c>
      <c r="JR588">
        <v>399.953</v>
      </c>
      <c r="JS588">
        <v>13.1157</v>
      </c>
      <c r="JT588">
        <v>99.71510000000001</v>
      </c>
      <c r="JU588">
        <v>99.69580000000001</v>
      </c>
    </row>
    <row r="589" spans="1:281">
      <c r="A589">
        <v>573</v>
      </c>
      <c r="B589">
        <v>1662660531</v>
      </c>
      <c r="C589">
        <v>9505.400000095367</v>
      </c>
      <c r="D589" t="s">
        <v>1574</v>
      </c>
      <c r="E589" t="s">
        <v>1575</v>
      </c>
      <c r="F589">
        <v>5</v>
      </c>
      <c r="G589" t="s">
        <v>1571</v>
      </c>
      <c r="H589" t="s">
        <v>416</v>
      </c>
      <c r="I589">
        <v>1662660523.232143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419.0733954779603</v>
      </c>
      <c r="AK589">
        <v>404.717515151515</v>
      </c>
      <c r="AL589">
        <v>-0.7179604319912831</v>
      </c>
      <c r="AM589">
        <v>64.65497034625055</v>
      </c>
      <c r="AN589">
        <f>(AP589 - AO589 + DI589*1E3/(8.314*(DK589+273.15)) * AR589/DH589 * AQ589) * DH589/(100*CV589) * 1000/(1000 - AP589)</f>
        <v>0</v>
      </c>
      <c r="AO589">
        <v>13.07789608533493</v>
      </c>
      <c r="AP589">
        <v>22.30044509803922</v>
      </c>
      <c r="AQ589">
        <v>-2.745362842457251E-05</v>
      </c>
      <c r="AR589">
        <v>92.33847602204168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1662660523.232143</v>
      </c>
      <c r="DB589">
        <v>398.2128928571429</v>
      </c>
      <c r="DC589">
        <v>417.1868928571429</v>
      </c>
      <c r="DD589">
        <v>22.30783928571429</v>
      </c>
      <c r="DE589">
        <v>13.078025</v>
      </c>
      <c r="DF589">
        <v>402.1084642857142</v>
      </c>
      <c r="DG589">
        <v>22.45576428571429</v>
      </c>
      <c r="DH589">
        <v>499.9419285714285</v>
      </c>
      <c r="DI589">
        <v>90.60509642857141</v>
      </c>
      <c r="DJ589">
        <v>0.09987698571428572</v>
      </c>
      <c r="DK589">
        <v>29.05076785714285</v>
      </c>
      <c r="DL589">
        <v>28.29721071428571</v>
      </c>
      <c r="DM589">
        <v>999.9000000000002</v>
      </c>
      <c r="DN589">
        <v>0</v>
      </c>
      <c r="DO589">
        <v>0</v>
      </c>
      <c r="DP589">
        <v>10004.43857142857</v>
      </c>
      <c r="DQ589">
        <v>0</v>
      </c>
      <c r="DR589">
        <v>246.5209285714286</v>
      </c>
      <c r="DS589">
        <v>-18.97408214285715</v>
      </c>
      <c r="DT589">
        <v>407.2987857142857</v>
      </c>
      <c r="DU589">
        <v>422.7151785714286</v>
      </c>
      <c r="DV589">
        <v>9.22981392857143</v>
      </c>
      <c r="DW589">
        <v>417.1868928571429</v>
      </c>
      <c r="DX589">
        <v>13.078025</v>
      </c>
      <c r="DY589">
        <v>2.021203928571428</v>
      </c>
      <c r="DZ589">
        <v>1.184935714285714</v>
      </c>
      <c r="EA589">
        <v>17.611425</v>
      </c>
      <c r="EB589">
        <v>9.413616785714286</v>
      </c>
      <c r="EC589">
        <v>1499.985714285714</v>
      </c>
      <c r="ED589">
        <v>0.9730003571428573</v>
      </c>
      <c r="EE589">
        <v>0.02699941785714286</v>
      </c>
      <c r="EF589">
        <v>0</v>
      </c>
      <c r="EG589">
        <v>2.249542857142857</v>
      </c>
      <c r="EH589">
        <v>0</v>
      </c>
      <c r="EI589">
        <v>12776.51785714286</v>
      </c>
      <c r="EJ589">
        <v>12533.27142857143</v>
      </c>
      <c r="EK589">
        <v>41.31199999999999</v>
      </c>
      <c r="EL589">
        <v>43.15378571428572</v>
      </c>
      <c r="EM589">
        <v>41.93699999999999</v>
      </c>
      <c r="EN589">
        <v>42.16042857142856</v>
      </c>
      <c r="EO589">
        <v>40.68257142857142</v>
      </c>
      <c r="EP589">
        <v>1459.484642857143</v>
      </c>
      <c r="EQ589">
        <v>40.50107142857143</v>
      </c>
      <c r="ER589">
        <v>0</v>
      </c>
      <c r="ES589">
        <v>1662660530.9</v>
      </c>
      <c r="ET589">
        <v>0</v>
      </c>
      <c r="EU589">
        <v>2.284515384615385</v>
      </c>
      <c r="EV589">
        <v>-1.083829069500192</v>
      </c>
      <c r="EW589">
        <v>-31.32307669020708</v>
      </c>
      <c r="EX589">
        <v>12776.72307692308</v>
      </c>
      <c r="EY589">
        <v>15</v>
      </c>
      <c r="EZ589">
        <v>0</v>
      </c>
      <c r="FA589" t="s">
        <v>419</v>
      </c>
      <c r="FB589">
        <v>1662142938.1</v>
      </c>
      <c r="FC589">
        <v>1662142938.1</v>
      </c>
      <c r="FD589">
        <v>0</v>
      </c>
      <c r="FE589">
        <v>0.077</v>
      </c>
      <c r="FF589">
        <v>-0.133</v>
      </c>
      <c r="FG589">
        <v>-3.393</v>
      </c>
      <c r="FH589">
        <v>-0.24</v>
      </c>
      <c r="FI589">
        <v>419</v>
      </c>
      <c r="FJ589">
        <v>24</v>
      </c>
      <c r="FK589">
        <v>0.26</v>
      </c>
      <c r="FL589">
        <v>0.23</v>
      </c>
      <c r="FM589">
        <v>-19.67073414634146</v>
      </c>
      <c r="FN589">
        <v>23.19901672473872</v>
      </c>
      <c r="FO589">
        <v>2.906371286657504</v>
      </c>
      <c r="FP589">
        <v>0</v>
      </c>
      <c r="FQ589">
        <v>2.323082352941176</v>
      </c>
      <c r="FR589">
        <v>-1.055886940746967</v>
      </c>
      <c r="FS589">
        <v>0.2871572949474251</v>
      </c>
      <c r="FT589">
        <v>0</v>
      </c>
      <c r="FU589">
        <v>9.23194536585366</v>
      </c>
      <c r="FV589">
        <v>-0.04114515679443215</v>
      </c>
      <c r="FW589">
        <v>0.004449170433808701</v>
      </c>
      <c r="FX589">
        <v>1</v>
      </c>
      <c r="FY589">
        <v>1</v>
      </c>
      <c r="FZ589">
        <v>3</v>
      </c>
      <c r="GA589" t="s">
        <v>426</v>
      </c>
      <c r="GB589">
        <v>2.97406</v>
      </c>
      <c r="GC589">
        <v>2.7158</v>
      </c>
      <c r="GD589">
        <v>0.0892941</v>
      </c>
      <c r="GE589">
        <v>0.08954479999999999</v>
      </c>
      <c r="GF589">
        <v>0.100776</v>
      </c>
      <c r="GG589">
        <v>0.0672836</v>
      </c>
      <c r="GH589">
        <v>28519.3</v>
      </c>
      <c r="GI589">
        <v>28652.7</v>
      </c>
      <c r="GJ589">
        <v>29150.2</v>
      </c>
      <c r="GK589">
        <v>29136.2</v>
      </c>
      <c r="GL589">
        <v>34759.9</v>
      </c>
      <c r="GM589">
        <v>36117.7</v>
      </c>
      <c r="GN589">
        <v>41083.1</v>
      </c>
      <c r="GO589">
        <v>41505.5</v>
      </c>
      <c r="GP589">
        <v>1.896</v>
      </c>
      <c r="GQ589">
        <v>2.22773</v>
      </c>
      <c r="GR589">
        <v>-0.0403821</v>
      </c>
      <c r="GS589">
        <v>0</v>
      </c>
      <c r="GT589">
        <v>28.949</v>
      </c>
      <c r="GU589">
        <v>999.9</v>
      </c>
      <c r="GV589">
        <v>35.7</v>
      </c>
      <c r="GW589">
        <v>37.5</v>
      </c>
      <c r="GX589">
        <v>25.5291</v>
      </c>
      <c r="GY589">
        <v>63.4171</v>
      </c>
      <c r="GZ589">
        <v>21.5064</v>
      </c>
      <c r="HA589">
        <v>2</v>
      </c>
      <c r="HB589">
        <v>0.521695</v>
      </c>
      <c r="HC589">
        <v>3.25722</v>
      </c>
      <c r="HD589">
        <v>20.3575</v>
      </c>
      <c r="HE589">
        <v>5.2131</v>
      </c>
      <c r="HF589">
        <v>12.0117</v>
      </c>
      <c r="HG589">
        <v>4.98615</v>
      </c>
      <c r="HH589">
        <v>3.28763</v>
      </c>
      <c r="HI589">
        <v>9999</v>
      </c>
      <c r="HJ589">
        <v>9999</v>
      </c>
      <c r="HK589">
        <v>9999</v>
      </c>
      <c r="HL589">
        <v>223.6</v>
      </c>
      <c r="HM589">
        <v>1.86752</v>
      </c>
      <c r="HN589">
        <v>1.8666</v>
      </c>
      <c r="HO589">
        <v>1.86588</v>
      </c>
      <c r="HP589">
        <v>1.86584</v>
      </c>
      <c r="HQ589">
        <v>1.86769</v>
      </c>
      <c r="HR589">
        <v>1.87012</v>
      </c>
      <c r="HS589">
        <v>1.86875</v>
      </c>
      <c r="HT589">
        <v>1.87026</v>
      </c>
      <c r="HU589">
        <v>0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-3.885</v>
      </c>
      <c r="II589">
        <v>-0.148</v>
      </c>
      <c r="IJ589">
        <v>-2.516739542632623</v>
      </c>
      <c r="IK589">
        <v>-0.003475500162460642</v>
      </c>
      <c r="IL589">
        <v>1.125610701116577E-07</v>
      </c>
      <c r="IM589">
        <v>8.211969671259291E-12</v>
      </c>
      <c r="IN589">
        <v>-0.1937301274936507</v>
      </c>
      <c r="IO589">
        <v>-0.01384364534232655</v>
      </c>
      <c r="IP589">
        <v>0.00103161831321913</v>
      </c>
      <c r="IQ589">
        <v>-1.444183994753534E-05</v>
      </c>
      <c r="IR589">
        <v>3</v>
      </c>
      <c r="IS589">
        <v>2339</v>
      </c>
      <c r="IT589">
        <v>1</v>
      </c>
      <c r="IU589">
        <v>31</v>
      </c>
      <c r="IV589">
        <v>8626.5</v>
      </c>
      <c r="IW589">
        <v>8626.5</v>
      </c>
      <c r="IX589">
        <v>1.23779</v>
      </c>
      <c r="IY589">
        <v>2.22656</v>
      </c>
      <c r="IZ589">
        <v>1.94702</v>
      </c>
      <c r="JA589">
        <v>2.63184</v>
      </c>
      <c r="JB589">
        <v>2.19482</v>
      </c>
      <c r="JC589">
        <v>2.39136</v>
      </c>
      <c r="JD589">
        <v>40.8865</v>
      </c>
      <c r="JE589">
        <v>13.8256</v>
      </c>
      <c r="JF589">
        <v>18</v>
      </c>
      <c r="JG589">
        <v>540.287</v>
      </c>
      <c r="JH589">
        <v>764.88</v>
      </c>
      <c r="JI589">
        <v>24.9993</v>
      </c>
      <c r="JJ589">
        <v>33.8588</v>
      </c>
      <c r="JK589">
        <v>29.9996</v>
      </c>
      <c r="JL589">
        <v>33.8373</v>
      </c>
      <c r="JM589">
        <v>33.7487</v>
      </c>
      <c r="JN589">
        <v>24.7355</v>
      </c>
      <c r="JO589">
        <v>44.4953</v>
      </c>
      <c r="JP589">
        <v>0</v>
      </c>
      <c r="JQ589">
        <v>25</v>
      </c>
      <c r="JR589">
        <v>379.901</v>
      </c>
      <c r="JS589">
        <v>13.1157</v>
      </c>
      <c r="JT589">
        <v>99.7165</v>
      </c>
      <c r="JU589">
        <v>99.6961</v>
      </c>
    </row>
    <row r="590" spans="1:281">
      <c r="A590">
        <v>574</v>
      </c>
      <c r="B590">
        <v>1662660536</v>
      </c>
      <c r="C590">
        <v>9510.400000095367</v>
      </c>
      <c r="D590" t="s">
        <v>1576</v>
      </c>
      <c r="E590" t="s">
        <v>1577</v>
      </c>
      <c r="F590">
        <v>5</v>
      </c>
      <c r="G590" t="s">
        <v>1571</v>
      </c>
      <c r="H590" t="s">
        <v>416</v>
      </c>
      <c r="I590">
        <v>1662660528.5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406.188818919713</v>
      </c>
      <c r="AK590">
        <v>396.7069090909091</v>
      </c>
      <c r="AL590">
        <v>-1.730572114517934</v>
      </c>
      <c r="AM590">
        <v>64.65497034625055</v>
      </c>
      <c r="AN590">
        <f>(AP590 - AO590 + DI590*1E3/(8.314*(DK590+273.15)) * AR590/DH590 * AQ590) * DH590/(100*CV590) * 1000/(1000 - AP590)</f>
        <v>0</v>
      </c>
      <c r="AO590">
        <v>13.07683725304819</v>
      </c>
      <c r="AP590">
        <v>22.30010113519092</v>
      </c>
      <c r="AQ590">
        <v>-4.277310657149901E-05</v>
      </c>
      <c r="AR590">
        <v>92.33847602204168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1662660528.5</v>
      </c>
      <c r="DB590">
        <v>395.7694074074074</v>
      </c>
      <c r="DC590">
        <v>409.9922592592592</v>
      </c>
      <c r="DD590">
        <v>22.30425185185186</v>
      </c>
      <c r="DE590">
        <v>13.07713333333333</v>
      </c>
      <c r="DF590">
        <v>399.6565925925926</v>
      </c>
      <c r="DG590">
        <v>22.45221851851852</v>
      </c>
      <c r="DH590">
        <v>499.9525185185186</v>
      </c>
      <c r="DI590">
        <v>90.60497407407408</v>
      </c>
      <c r="DJ590">
        <v>0.09989255925925927</v>
      </c>
      <c r="DK590">
        <v>29.04803703703704</v>
      </c>
      <c r="DL590">
        <v>28.29284074074074</v>
      </c>
      <c r="DM590">
        <v>999.9000000000001</v>
      </c>
      <c r="DN590">
        <v>0</v>
      </c>
      <c r="DO590">
        <v>0</v>
      </c>
      <c r="DP590">
        <v>10004.67111111111</v>
      </c>
      <c r="DQ590">
        <v>0</v>
      </c>
      <c r="DR590">
        <v>245.5232592592592</v>
      </c>
      <c r="DS590">
        <v>-14.22290666666667</v>
      </c>
      <c r="DT590">
        <v>404.7980000000001</v>
      </c>
      <c r="DU590">
        <v>415.4247407407408</v>
      </c>
      <c r="DV590">
        <v>9.227122962962962</v>
      </c>
      <c r="DW590">
        <v>409.9922592592592</v>
      </c>
      <c r="DX590">
        <v>13.07713333333333</v>
      </c>
      <c r="DY590">
        <v>2.020876666666667</v>
      </c>
      <c r="DZ590">
        <v>1.184852592592593</v>
      </c>
      <c r="EA590">
        <v>17.60885925925926</v>
      </c>
      <c r="EB590">
        <v>9.412586296296299</v>
      </c>
      <c r="EC590">
        <v>1500.000740740741</v>
      </c>
      <c r="ED590">
        <v>0.9730004444444446</v>
      </c>
      <c r="EE590">
        <v>0.02699934074074074</v>
      </c>
      <c r="EF590">
        <v>0</v>
      </c>
      <c r="EG590">
        <v>2.173844444444444</v>
      </c>
      <c r="EH590">
        <v>0</v>
      </c>
      <c r="EI590">
        <v>12770.90740740741</v>
      </c>
      <c r="EJ590">
        <v>12533.3962962963</v>
      </c>
      <c r="EK590">
        <v>41.31199999999999</v>
      </c>
      <c r="EL590">
        <v>43.13418518518519</v>
      </c>
      <c r="EM590">
        <v>41.9301111111111</v>
      </c>
      <c r="EN590">
        <v>42.14337037037038</v>
      </c>
      <c r="EO590">
        <v>40.66633333333333</v>
      </c>
      <c r="EP590">
        <v>1459.499629629629</v>
      </c>
      <c r="EQ590">
        <v>40.50111111111111</v>
      </c>
      <c r="ER590">
        <v>0</v>
      </c>
      <c r="ES590">
        <v>1662660536.3</v>
      </c>
      <c r="ET590">
        <v>0</v>
      </c>
      <c r="EU590">
        <v>2.18596</v>
      </c>
      <c r="EV590">
        <v>-0.5148307781764501</v>
      </c>
      <c r="EW590">
        <v>-119.5923077448863</v>
      </c>
      <c r="EX590">
        <v>12769.864</v>
      </c>
      <c r="EY590">
        <v>15</v>
      </c>
      <c r="EZ590">
        <v>0</v>
      </c>
      <c r="FA590" t="s">
        <v>419</v>
      </c>
      <c r="FB590">
        <v>1662142938.1</v>
      </c>
      <c r="FC590">
        <v>1662142938.1</v>
      </c>
      <c r="FD590">
        <v>0</v>
      </c>
      <c r="FE590">
        <v>0.077</v>
      </c>
      <c r="FF590">
        <v>-0.133</v>
      </c>
      <c r="FG590">
        <v>-3.393</v>
      </c>
      <c r="FH590">
        <v>-0.24</v>
      </c>
      <c r="FI590">
        <v>419</v>
      </c>
      <c r="FJ590">
        <v>24</v>
      </c>
      <c r="FK590">
        <v>0.26</v>
      </c>
      <c r="FL590">
        <v>0.23</v>
      </c>
      <c r="FM590">
        <v>-16.6167785</v>
      </c>
      <c r="FN590">
        <v>52.77456225140722</v>
      </c>
      <c r="FO590">
        <v>5.458674687012202</v>
      </c>
      <c r="FP590">
        <v>0</v>
      </c>
      <c r="FQ590">
        <v>2.257047058823529</v>
      </c>
      <c r="FR590">
        <v>-0.7123514179742103</v>
      </c>
      <c r="FS590">
        <v>0.2864225634343263</v>
      </c>
      <c r="FT590">
        <v>1</v>
      </c>
      <c r="FU590">
        <v>9.228434500000001</v>
      </c>
      <c r="FV590">
        <v>-0.03366821763604268</v>
      </c>
      <c r="FW590">
        <v>0.003628453492880855</v>
      </c>
      <c r="FX590">
        <v>1</v>
      </c>
      <c r="FY590">
        <v>2</v>
      </c>
      <c r="FZ590">
        <v>3</v>
      </c>
      <c r="GA590" t="s">
        <v>420</v>
      </c>
      <c r="GB590">
        <v>2.97391</v>
      </c>
      <c r="GC590">
        <v>2.71573</v>
      </c>
      <c r="GD590">
        <v>0.0878526</v>
      </c>
      <c r="GE590">
        <v>0.0870679</v>
      </c>
      <c r="GF590">
        <v>0.100772</v>
      </c>
      <c r="GG590">
        <v>0.067278</v>
      </c>
      <c r="GH590">
        <v>28564.3</v>
      </c>
      <c r="GI590">
        <v>28730.9</v>
      </c>
      <c r="GJ590">
        <v>29150</v>
      </c>
      <c r="GK590">
        <v>29136.4</v>
      </c>
      <c r="GL590">
        <v>34759.9</v>
      </c>
      <c r="GM590">
        <v>36118.1</v>
      </c>
      <c r="GN590">
        <v>41083</v>
      </c>
      <c r="GO590">
        <v>41505.7</v>
      </c>
      <c r="GP590">
        <v>1.89615</v>
      </c>
      <c r="GQ590">
        <v>2.22782</v>
      </c>
      <c r="GR590">
        <v>-0.0403821</v>
      </c>
      <c r="GS590">
        <v>0</v>
      </c>
      <c r="GT590">
        <v>28.945</v>
      </c>
      <c r="GU590">
        <v>999.9</v>
      </c>
      <c r="GV590">
        <v>35.7</v>
      </c>
      <c r="GW590">
        <v>37.5</v>
      </c>
      <c r="GX590">
        <v>25.53</v>
      </c>
      <c r="GY590">
        <v>63.3971</v>
      </c>
      <c r="GZ590">
        <v>21.5665</v>
      </c>
      <c r="HA590">
        <v>2</v>
      </c>
      <c r="HB590">
        <v>0.5212909999999999</v>
      </c>
      <c r="HC590">
        <v>3.25425</v>
      </c>
      <c r="HD590">
        <v>20.3574</v>
      </c>
      <c r="HE590">
        <v>5.214</v>
      </c>
      <c r="HF590">
        <v>12.0113</v>
      </c>
      <c r="HG590">
        <v>4.9865</v>
      </c>
      <c r="HH590">
        <v>3.28772</v>
      </c>
      <c r="HI590">
        <v>9999</v>
      </c>
      <c r="HJ590">
        <v>9999</v>
      </c>
      <c r="HK590">
        <v>9999</v>
      </c>
      <c r="HL590">
        <v>223.6</v>
      </c>
      <c r="HM590">
        <v>1.86752</v>
      </c>
      <c r="HN590">
        <v>1.8666</v>
      </c>
      <c r="HO590">
        <v>1.86588</v>
      </c>
      <c r="HP590">
        <v>1.86584</v>
      </c>
      <c r="HQ590">
        <v>1.8677</v>
      </c>
      <c r="HR590">
        <v>1.87012</v>
      </c>
      <c r="HS590">
        <v>1.86876</v>
      </c>
      <c r="HT590">
        <v>1.87027</v>
      </c>
      <c r="HU590">
        <v>0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-3.857</v>
      </c>
      <c r="II590">
        <v>-0.148</v>
      </c>
      <c r="IJ590">
        <v>-2.516739542632623</v>
      </c>
      <c r="IK590">
        <v>-0.003475500162460642</v>
      </c>
      <c r="IL590">
        <v>1.125610701116577E-07</v>
      </c>
      <c r="IM590">
        <v>8.211969671259291E-12</v>
      </c>
      <c r="IN590">
        <v>-0.1937301274936507</v>
      </c>
      <c r="IO590">
        <v>-0.01384364534232655</v>
      </c>
      <c r="IP590">
        <v>0.00103161831321913</v>
      </c>
      <c r="IQ590">
        <v>-1.444183994753534E-05</v>
      </c>
      <c r="IR590">
        <v>3</v>
      </c>
      <c r="IS590">
        <v>2339</v>
      </c>
      <c r="IT590">
        <v>1</v>
      </c>
      <c r="IU590">
        <v>31</v>
      </c>
      <c r="IV590">
        <v>8626.6</v>
      </c>
      <c r="IW590">
        <v>8626.6</v>
      </c>
      <c r="IX590">
        <v>1.19751</v>
      </c>
      <c r="IY590">
        <v>2.229</v>
      </c>
      <c r="IZ590">
        <v>1.94702</v>
      </c>
      <c r="JA590">
        <v>2.62939</v>
      </c>
      <c r="JB590">
        <v>2.19482</v>
      </c>
      <c r="JC590">
        <v>2.39868</v>
      </c>
      <c r="JD590">
        <v>40.9122</v>
      </c>
      <c r="JE590">
        <v>13.8256</v>
      </c>
      <c r="JF590">
        <v>18</v>
      </c>
      <c r="JG590">
        <v>540.362</v>
      </c>
      <c r="JH590">
        <v>764.931</v>
      </c>
      <c r="JI590">
        <v>24.9993</v>
      </c>
      <c r="JJ590">
        <v>33.8531</v>
      </c>
      <c r="JK590">
        <v>29.9997</v>
      </c>
      <c r="JL590">
        <v>33.8335</v>
      </c>
      <c r="JM590">
        <v>33.7449</v>
      </c>
      <c r="JN590">
        <v>23.9175</v>
      </c>
      <c r="JO590">
        <v>44.4953</v>
      </c>
      <c r="JP590">
        <v>0</v>
      </c>
      <c r="JQ590">
        <v>25</v>
      </c>
      <c r="JR590">
        <v>366.538</v>
      </c>
      <c r="JS590">
        <v>13.1157</v>
      </c>
      <c r="JT590">
        <v>99.71599999999999</v>
      </c>
      <c r="JU590">
        <v>99.69670000000001</v>
      </c>
    </row>
    <row r="591" spans="1:281">
      <c r="A591">
        <v>575</v>
      </c>
      <c r="B591">
        <v>1662660541</v>
      </c>
      <c r="C591">
        <v>9515.400000095367</v>
      </c>
      <c r="D591" t="s">
        <v>1578</v>
      </c>
      <c r="E591" t="s">
        <v>1579</v>
      </c>
      <c r="F591">
        <v>5</v>
      </c>
      <c r="G591" t="s">
        <v>1571</v>
      </c>
      <c r="H591" t="s">
        <v>416</v>
      </c>
      <c r="I591">
        <v>1662660533.214286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390.9431106642543</v>
      </c>
      <c r="AK591">
        <v>385.0229757575758</v>
      </c>
      <c r="AL591">
        <v>-2.420460786529519</v>
      </c>
      <c r="AM591">
        <v>64.65497034625055</v>
      </c>
      <c r="AN591">
        <f>(AP591 - AO591 + DI591*1E3/(8.314*(DK591+273.15)) * AR591/DH591 * AQ591) * DH591/(100*CV591) * 1000/(1000 - AP591)</f>
        <v>0</v>
      </c>
      <c r="AO591">
        <v>13.07539511517189</v>
      </c>
      <c r="AP591">
        <v>22.29405438596493</v>
      </c>
      <c r="AQ591">
        <v>3.149567733306999E-06</v>
      </c>
      <c r="AR591">
        <v>92.33847602204168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1662660533.214286</v>
      </c>
      <c r="DB591">
        <v>390.2746428571429</v>
      </c>
      <c r="DC591">
        <v>398.7705714285715</v>
      </c>
      <c r="DD591">
        <v>22.30016785714286</v>
      </c>
      <c r="DE591">
        <v>13.07631071428571</v>
      </c>
      <c r="DF591">
        <v>394.1431785714286</v>
      </c>
      <c r="DG591">
        <v>22.44817857142857</v>
      </c>
      <c r="DH591">
        <v>500.0120357142858</v>
      </c>
      <c r="DI591">
        <v>90.60491428571427</v>
      </c>
      <c r="DJ591">
        <v>0.1000052178571429</v>
      </c>
      <c r="DK591">
        <v>29.04506428571429</v>
      </c>
      <c r="DL591">
        <v>28.28895357142857</v>
      </c>
      <c r="DM591">
        <v>999.9000000000002</v>
      </c>
      <c r="DN591">
        <v>0</v>
      </c>
      <c r="DO591">
        <v>0</v>
      </c>
      <c r="DP591">
        <v>10007.855</v>
      </c>
      <c r="DQ591">
        <v>0</v>
      </c>
      <c r="DR591">
        <v>244.0187142857143</v>
      </c>
      <c r="DS591">
        <v>-8.495945178571429</v>
      </c>
      <c r="DT591">
        <v>399.1762857142857</v>
      </c>
      <c r="DU591">
        <v>404.0540357142858</v>
      </c>
      <c r="DV591">
        <v>9.223852857142857</v>
      </c>
      <c r="DW591">
        <v>398.7705714285715</v>
      </c>
      <c r="DX591">
        <v>13.07631071428571</v>
      </c>
      <c r="DY591">
        <v>2.020504642857143</v>
      </c>
      <c r="DZ591">
        <v>1.184777142857143</v>
      </c>
      <c r="EA591">
        <v>17.60593928571429</v>
      </c>
      <c r="EB591">
        <v>9.411647142857143</v>
      </c>
      <c r="EC591">
        <v>1499.991785714286</v>
      </c>
      <c r="ED591">
        <v>0.9729997142857142</v>
      </c>
      <c r="EE591">
        <v>0.02699998571428572</v>
      </c>
      <c r="EF591">
        <v>0</v>
      </c>
      <c r="EG591">
        <v>2.205242857142857</v>
      </c>
      <c r="EH591">
        <v>0</v>
      </c>
      <c r="EI591">
        <v>12755.55357142857</v>
      </c>
      <c r="EJ591">
        <v>12533.30357142857</v>
      </c>
      <c r="EK591">
        <v>41.31199999999999</v>
      </c>
      <c r="EL591">
        <v>43.125</v>
      </c>
      <c r="EM591">
        <v>41.91042857142857</v>
      </c>
      <c r="EN591">
        <v>42.13385714285715</v>
      </c>
      <c r="EO591">
        <v>40.64714285714285</v>
      </c>
      <c r="EP591">
        <v>1459.49</v>
      </c>
      <c r="EQ591">
        <v>40.50178571428571</v>
      </c>
      <c r="ER591">
        <v>0</v>
      </c>
      <c r="ES591">
        <v>1662660541.1</v>
      </c>
      <c r="ET591">
        <v>0</v>
      </c>
      <c r="EU591">
        <v>2.211576</v>
      </c>
      <c r="EV591">
        <v>0.9985999979856609</v>
      </c>
      <c r="EW591">
        <v>-274.7153850870663</v>
      </c>
      <c r="EX591">
        <v>12754.172</v>
      </c>
      <c r="EY591">
        <v>15</v>
      </c>
      <c r="EZ591">
        <v>0</v>
      </c>
      <c r="FA591" t="s">
        <v>419</v>
      </c>
      <c r="FB591">
        <v>1662142938.1</v>
      </c>
      <c r="FC591">
        <v>1662142938.1</v>
      </c>
      <c r="FD591">
        <v>0</v>
      </c>
      <c r="FE591">
        <v>0.077</v>
      </c>
      <c r="FF591">
        <v>-0.133</v>
      </c>
      <c r="FG591">
        <v>-3.393</v>
      </c>
      <c r="FH591">
        <v>-0.24</v>
      </c>
      <c r="FI591">
        <v>419</v>
      </c>
      <c r="FJ591">
        <v>24</v>
      </c>
      <c r="FK591">
        <v>0.26</v>
      </c>
      <c r="FL591">
        <v>0.23</v>
      </c>
      <c r="FM591">
        <v>-11.73475573170732</v>
      </c>
      <c r="FN591">
        <v>72.39823400696862</v>
      </c>
      <c r="FO591">
        <v>7.195463948842842</v>
      </c>
      <c r="FP591">
        <v>0</v>
      </c>
      <c r="FQ591">
        <v>2.234914705882353</v>
      </c>
      <c r="FR591">
        <v>0.1243712732510166</v>
      </c>
      <c r="FS591">
        <v>0.2451484833756556</v>
      </c>
      <c r="FT591">
        <v>1</v>
      </c>
      <c r="FU591">
        <v>9.225760243902441</v>
      </c>
      <c r="FV591">
        <v>-0.03680864111493795</v>
      </c>
      <c r="FW591">
        <v>0.003949293538432788</v>
      </c>
      <c r="FX591">
        <v>1</v>
      </c>
      <c r="FY591">
        <v>2</v>
      </c>
      <c r="FZ591">
        <v>3</v>
      </c>
      <c r="GA591" t="s">
        <v>420</v>
      </c>
      <c r="GB591">
        <v>2.97402</v>
      </c>
      <c r="GC591">
        <v>2.71584</v>
      </c>
      <c r="GD591">
        <v>0.0857892</v>
      </c>
      <c r="GE591">
        <v>0.0843323</v>
      </c>
      <c r="GF591">
        <v>0.100757</v>
      </c>
      <c r="GG591">
        <v>0.0672821</v>
      </c>
      <c r="GH591">
        <v>28628.8</v>
      </c>
      <c r="GI591">
        <v>28817.3</v>
      </c>
      <c r="GJ591">
        <v>29149.8</v>
      </c>
      <c r="GK591">
        <v>29136.6</v>
      </c>
      <c r="GL591">
        <v>34760.2</v>
      </c>
      <c r="GM591">
        <v>36118.2</v>
      </c>
      <c r="GN591">
        <v>41082.6</v>
      </c>
      <c r="GO591">
        <v>41506</v>
      </c>
      <c r="GP591">
        <v>1.89605</v>
      </c>
      <c r="GQ591">
        <v>2.22775</v>
      </c>
      <c r="GR591">
        <v>-0.04052</v>
      </c>
      <c r="GS591">
        <v>0</v>
      </c>
      <c r="GT591">
        <v>28.941</v>
      </c>
      <c r="GU591">
        <v>999.9</v>
      </c>
      <c r="GV591">
        <v>35.7</v>
      </c>
      <c r="GW591">
        <v>37.5</v>
      </c>
      <c r="GX591">
        <v>25.5327</v>
      </c>
      <c r="GY591">
        <v>63.3171</v>
      </c>
      <c r="GZ591">
        <v>21.4343</v>
      </c>
      <c r="HA591">
        <v>2</v>
      </c>
      <c r="HB591">
        <v>0.520953</v>
      </c>
      <c r="HC591">
        <v>3.25204</v>
      </c>
      <c r="HD591">
        <v>20.3575</v>
      </c>
      <c r="HE591">
        <v>5.21355</v>
      </c>
      <c r="HF591">
        <v>12.0108</v>
      </c>
      <c r="HG591">
        <v>4.98685</v>
      </c>
      <c r="HH591">
        <v>3.28772</v>
      </c>
      <c r="HI591">
        <v>9999</v>
      </c>
      <c r="HJ591">
        <v>9999</v>
      </c>
      <c r="HK591">
        <v>9999</v>
      </c>
      <c r="HL591">
        <v>223.6</v>
      </c>
      <c r="HM591">
        <v>1.86751</v>
      </c>
      <c r="HN591">
        <v>1.8666</v>
      </c>
      <c r="HO591">
        <v>1.86586</v>
      </c>
      <c r="HP591">
        <v>1.86584</v>
      </c>
      <c r="HQ591">
        <v>1.86768</v>
      </c>
      <c r="HR591">
        <v>1.87012</v>
      </c>
      <c r="HS591">
        <v>1.86874</v>
      </c>
      <c r="HT591">
        <v>1.87027</v>
      </c>
      <c r="HU591">
        <v>0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-3.817</v>
      </c>
      <c r="II591">
        <v>-0.148</v>
      </c>
      <c r="IJ591">
        <v>-2.516739542632623</v>
      </c>
      <c r="IK591">
        <v>-0.003475500162460642</v>
      </c>
      <c r="IL591">
        <v>1.125610701116577E-07</v>
      </c>
      <c r="IM591">
        <v>8.211969671259291E-12</v>
      </c>
      <c r="IN591">
        <v>-0.1937301274936507</v>
      </c>
      <c r="IO591">
        <v>-0.01384364534232655</v>
      </c>
      <c r="IP591">
        <v>0.00103161831321913</v>
      </c>
      <c r="IQ591">
        <v>-1.444183994753534E-05</v>
      </c>
      <c r="IR591">
        <v>3</v>
      </c>
      <c r="IS591">
        <v>2339</v>
      </c>
      <c r="IT591">
        <v>1</v>
      </c>
      <c r="IU591">
        <v>31</v>
      </c>
      <c r="IV591">
        <v>8626.700000000001</v>
      </c>
      <c r="IW591">
        <v>8626.700000000001</v>
      </c>
      <c r="IX591">
        <v>1.15845</v>
      </c>
      <c r="IY591">
        <v>2.23145</v>
      </c>
      <c r="IZ591">
        <v>1.94702</v>
      </c>
      <c r="JA591">
        <v>2.62695</v>
      </c>
      <c r="JB591">
        <v>2.19482</v>
      </c>
      <c r="JC591">
        <v>2.39258</v>
      </c>
      <c r="JD591">
        <v>40.8865</v>
      </c>
      <c r="JE591">
        <v>13.8256</v>
      </c>
      <c r="JF591">
        <v>18</v>
      </c>
      <c r="JG591">
        <v>540.256</v>
      </c>
      <c r="JH591">
        <v>764.8049999999999</v>
      </c>
      <c r="JI591">
        <v>24.9994</v>
      </c>
      <c r="JJ591">
        <v>33.8481</v>
      </c>
      <c r="JK591">
        <v>29.9996</v>
      </c>
      <c r="JL591">
        <v>33.8291</v>
      </c>
      <c r="JM591">
        <v>33.7406</v>
      </c>
      <c r="JN591">
        <v>23.133</v>
      </c>
      <c r="JO591">
        <v>44.4953</v>
      </c>
      <c r="JP591">
        <v>0</v>
      </c>
      <c r="JQ591">
        <v>25</v>
      </c>
      <c r="JR591">
        <v>346.429</v>
      </c>
      <c r="JS591">
        <v>13.1157</v>
      </c>
      <c r="JT591">
        <v>99.7152</v>
      </c>
      <c r="JU591">
        <v>99.6974</v>
      </c>
    </row>
    <row r="592" spans="1:281">
      <c r="A592">
        <v>576</v>
      </c>
      <c r="B592">
        <v>1662660546</v>
      </c>
      <c r="C592">
        <v>9520.400000095367</v>
      </c>
      <c r="D592" t="s">
        <v>1580</v>
      </c>
      <c r="E592" t="s">
        <v>1581</v>
      </c>
      <c r="F592">
        <v>5</v>
      </c>
      <c r="G592" t="s">
        <v>1571</v>
      </c>
      <c r="H592" t="s">
        <v>416</v>
      </c>
      <c r="I592">
        <v>1662660538.5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374.7608338430907</v>
      </c>
      <c r="AK592">
        <v>371.227406060606</v>
      </c>
      <c r="AL592">
        <v>-2.801992311237409</v>
      </c>
      <c r="AM592">
        <v>64.65497034625055</v>
      </c>
      <c r="AN592">
        <f>(AP592 - AO592 + DI592*1E3/(8.314*(DK592+273.15)) * AR592/DH592 * AQ592) * DH592/(100*CV592) * 1000/(1000 - AP592)</f>
        <v>0</v>
      </c>
      <c r="AO592">
        <v>13.0763109492231</v>
      </c>
      <c r="AP592">
        <v>22.29080970072241</v>
      </c>
      <c r="AQ592">
        <v>-2.232317590061488E-05</v>
      </c>
      <c r="AR592">
        <v>92.33847602204168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1662660538.5</v>
      </c>
      <c r="DB592">
        <v>380.3768888888889</v>
      </c>
      <c r="DC592">
        <v>383.2892592592593</v>
      </c>
      <c r="DD592">
        <v>22.29610740740741</v>
      </c>
      <c r="DE592">
        <v>13.07576296296296</v>
      </c>
      <c r="DF592">
        <v>384.2117407407408</v>
      </c>
      <c r="DG592">
        <v>22.44416666666667</v>
      </c>
      <c r="DH592">
        <v>500.0104074074074</v>
      </c>
      <c r="DI592">
        <v>90.60428148148149</v>
      </c>
      <c r="DJ592">
        <v>0.1000072777777778</v>
      </c>
      <c r="DK592">
        <v>29.04137777777778</v>
      </c>
      <c r="DL592">
        <v>28.28403333333333</v>
      </c>
      <c r="DM592">
        <v>999.9000000000001</v>
      </c>
      <c r="DN592">
        <v>0</v>
      </c>
      <c r="DO592">
        <v>0</v>
      </c>
      <c r="DP592">
        <v>10004.39666666667</v>
      </c>
      <c r="DQ592">
        <v>0</v>
      </c>
      <c r="DR592">
        <v>242.0196666666667</v>
      </c>
      <c r="DS592">
        <v>-2.912384666666666</v>
      </c>
      <c r="DT592">
        <v>389.0511481481482</v>
      </c>
      <c r="DU592">
        <v>388.3674074074074</v>
      </c>
      <c r="DV592">
        <v>9.220346296296297</v>
      </c>
      <c r="DW592">
        <v>383.2892592592593</v>
      </c>
      <c r="DX592">
        <v>13.07576296296296</v>
      </c>
      <c r="DY592">
        <v>2.020123703703704</v>
      </c>
      <c r="DZ592">
        <v>1.184719259259259</v>
      </c>
      <c r="EA592">
        <v>17.60294814814814</v>
      </c>
      <c r="EB592">
        <v>9.410917407407405</v>
      </c>
      <c r="EC592">
        <v>1499.981481481482</v>
      </c>
      <c r="ED592">
        <v>0.9729995555555556</v>
      </c>
      <c r="EE592">
        <v>0.02700012592592593</v>
      </c>
      <c r="EF592">
        <v>0</v>
      </c>
      <c r="EG592">
        <v>2.286440740740741</v>
      </c>
      <c r="EH592">
        <v>0</v>
      </c>
      <c r="EI592">
        <v>12725.51481481482</v>
      </c>
      <c r="EJ592">
        <v>12533.21851851852</v>
      </c>
      <c r="EK592">
        <v>41.31199999999999</v>
      </c>
      <c r="EL592">
        <v>43.125</v>
      </c>
      <c r="EM592">
        <v>41.88877777777778</v>
      </c>
      <c r="EN592">
        <v>42.12959259259259</v>
      </c>
      <c r="EO592">
        <v>40.62959259259259</v>
      </c>
      <c r="EP592">
        <v>1459.48</v>
      </c>
      <c r="EQ592">
        <v>40.50148148148148</v>
      </c>
      <c r="ER592">
        <v>0</v>
      </c>
      <c r="ES592">
        <v>1662660545.9</v>
      </c>
      <c r="ET592">
        <v>0</v>
      </c>
      <c r="EU592">
        <v>2.25622</v>
      </c>
      <c r="EV592">
        <v>1.249076922046603</v>
      </c>
      <c r="EW592">
        <v>-440.9461532429319</v>
      </c>
      <c r="EX592">
        <v>12725.904</v>
      </c>
      <c r="EY592">
        <v>15</v>
      </c>
      <c r="EZ592">
        <v>0</v>
      </c>
      <c r="FA592" t="s">
        <v>419</v>
      </c>
      <c r="FB592">
        <v>1662142938.1</v>
      </c>
      <c r="FC592">
        <v>1662142938.1</v>
      </c>
      <c r="FD592">
        <v>0</v>
      </c>
      <c r="FE592">
        <v>0.077</v>
      </c>
      <c r="FF592">
        <v>-0.133</v>
      </c>
      <c r="FG592">
        <v>-3.393</v>
      </c>
      <c r="FH592">
        <v>-0.24</v>
      </c>
      <c r="FI592">
        <v>419</v>
      </c>
      <c r="FJ592">
        <v>24</v>
      </c>
      <c r="FK592">
        <v>0.26</v>
      </c>
      <c r="FL592">
        <v>0.23</v>
      </c>
      <c r="FM592">
        <v>-7.496094219512194</v>
      </c>
      <c r="FN592">
        <v>67.75099189547038</v>
      </c>
      <c r="FO592">
        <v>6.774015246343948</v>
      </c>
      <c r="FP592">
        <v>0</v>
      </c>
      <c r="FQ592">
        <v>2.226926470588236</v>
      </c>
      <c r="FR592">
        <v>0.6685576724048504</v>
      </c>
      <c r="FS592">
        <v>0.2314440007340405</v>
      </c>
      <c r="FT592">
        <v>1</v>
      </c>
      <c r="FU592">
        <v>9.223046097560976</v>
      </c>
      <c r="FV592">
        <v>-0.04136759581881606</v>
      </c>
      <c r="FW592">
        <v>0.004262398773877935</v>
      </c>
      <c r="FX592">
        <v>1</v>
      </c>
      <c r="FY592">
        <v>2</v>
      </c>
      <c r="FZ592">
        <v>3</v>
      </c>
      <c r="GA592" t="s">
        <v>420</v>
      </c>
      <c r="GB592">
        <v>2.97375</v>
      </c>
      <c r="GC592">
        <v>2.71546</v>
      </c>
      <c r="GD592">
        <v>0.0833465</v>
      </c>
      <c r="GE592">
        <v>0.08144650000000001</v>
      </c>
      <c r="GF592">
        <v>0.100752</v>
      </c>
      <c r="GG592">
        <v>0.0672816</v>
      </c>
      <c r="GH592">
        <v>28705.7</v>
      </c>
      <c r="GI592">
        <v>28908.1</v>
      </c>
      <c r="GJ592">
        <v>29150.2</v>
      </c>
      <c r="GK592">
        <v>29136.5</v>
      </c>
      <c r="GL592">
        <v>34760.6</v>
      </c>
      <c r="GM592">
        <v>36118</v>
      </c>
      <c r="GN592">
        <v>41082.9</v>
      </c>
      <c r="GO592">
        <v>41505.9</v>
      </c>
      <c r="GP592">
        <v>1.8962</v>
      </c>
      <c r="GQ592">
        <v>2.22792</v>
      </c>
      <c r="GR592">
        <v>-0.0403635</v>
      </c>
      <c r="GS592">
        <v>0</v>
      </c>
      <c r="GT592">
        <v>28.9365</v>
      </c>
      <c r="GU592">
        <v>999.9</v>
      </c>
      <c r="GV592">
        <v>35.7</v>
      </c>
      <c r="GW592">
        <v>37.5</v>
      </c>
      <c r="GX592">
        <v>25.5268</v>
      </c>
      <c r="GY592">
        <v>63.3271</v>
      </c>
      <c r="GZ592">
        <v>21.5385</v>
      </c>
      <c r="HA592">
        <v>2</v>
      </c>
      <c r="HB592">
        <v>0.520442</v>
      </c>
      <c r="HC592">
        <v>3.25015</v>
      </c>
      <c r="HD592">
        <v>20.3577</v>
      </c>
      <c r="HE592">
        <v>5.21385</v>
      </c>
      <c r="HF592">
        <v>12.0113</v>
      </c>
      <c r="HG592">
        <v>4.98675</v>
      </c>
      <c r="HH592">
        <v>3.28775</v>
      </c>
      <c r="HI592">
        <v>9999</v>
      </c>
      <c r="HJ592">
        <v>9999</v>
      </c>
      <c r="HK592">
        <v>9999</v>
      </c>
      <c r="HL592">
        <v>223.6</v>
      </c>
      <c r="HM592">
        <v>1.86751</v>
      </c>
      <c r="HN592">
        <v>1.86659</v>
      </c>
      <c r="HO592">
        <v>1.86585</v>
      </c>
      <c r="HP592">
        <v>1.86584</v>
      </c>
      <c r="HQ592">
        <v>1.86769</v>
      </c>
      <c r="HR592">
        <v>1.87012</v>
      </c>
      <c r="HS592">
        <v>1.86876</v>
      </c>
      <c r="HT592">
        <v>1.87027</v>
      </c>
      <c r="HU592">
        <v>0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-3.771</v>
      </c>
      <c r="II592">
        <v>-0.1481</v>
      </c>
      <c r="IJ592">
        <v>-2.516739542632623</v>
      </c>
      <c r="IK592">
        <v>-0.003475500162460642</v>
      </c>
      <c r="IL592">
        <v>1.125610701116577E-07</v>
      </c>
      <c r="IM592">
        <v>8.211969671259291E-12</v>
      </c>
      <c r="IN592">
        <v>-0.1937301274936507</v>
      </c>
      <c r="IO592">
        <v>-0.01384364534232655</v>
      </c>
      <c r="IP592">
        <v>0.00103161831321913</v>
      </c>
      <c r="IQ592">
        <v>-1.444183994753534E-05</v>
      </c>
      <c r="IR592">
        <v>3</v>
      </c>
      <c r="IS592">
        <v>2339</v>
      </c>
      <c r="IT592">
        <v>1</v>
      </c>
      <c r="IU592">
        <v>31</v>
      </c>
      <c r="IV592">
        <v>8626.799999999999</v>
      </c>
      <c r="IW592">
        <v>8626.799999999999</v>
      </c>
      <c r="IX592">
        <v>1.11572</v>
      </c>
      <c r="IY592">
        <v>2.23755</v>
      </c>
      <c r="IZ592">
        <v>1.94702</v>
      </c>
      <c r="JA592">
        <v>2.62573</v>
      </c>
      <c r="JB592">
        <v>2.19482</v>
      </c>
      <c r="JC592">
        <v>2.39258</v>
      </c>
      <c r="JD592">
        <v>40.8865</v>
      </c>
      <c r="JE592">
        <v>13.8168</v>
      </c>
      <c r="JF592">
        <v>18</v>
      </c>
      <c r="JG592">
        <v>540.322</v>
      </c>
      <c r="JH592">
        <v>764.927</v>
      </c>
      <c r="JI592">
        <v>24.9995</v>
      </c>
      <c r="JJ592">
        <v>33.8428</v>
      </c>
      <c r="JK592">
        <v>29.9997</v>
      </c>
      <c r="JL592">
        <v>33.8244</v>
      </c>
      <c r="JM592">
        <v>33.7367</v>
      </c>
      <c r="JN592">
        <v>22.2587</v>
      </c>
      <c r="JO592">
        <v>44.4953</v>
      </c>
      <c r="JP592">
        <v>0</v>
      </c>
      <c r="JQ592">
        <v>25</v>
      </c>
      <c r="JR592">
        <v>333.069</v>
      </c>
      <c r="JS592">
        <v>13.1157</v>
      </c>
      <c r="JT592">
        <v>99.7162</v>
      </c>
      <c r="JU592">
        <v>99.69710000000001</v>
      </c>
    </row>
    <row r="593" spans="1:281">
      <c r="A593">
        <v>577</v>
      </c>
      <c r="B593">
        <v>1662660551</v>
      </c>
      <c r="C593">
        <v>9525.400000095367</v>
      </c>
      <c r="D593" t="s">
        <v>1582</v>
      </c>
      <c r="E593" t="s">
        <v>1583</v>
      </c>
      <c r="F593">
        <v>5</v>
      </c>
      <c r="G593" t="s">
        <v>1571</v>
      </c>
      <c r="H593" t="s">
        <v>416</v>
      </c>
      <c r="I593">
        <v>1662660543.214286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358.216631083767</v>
      </c>
      <c r="AK593">
        <v>356.2034303030302</v>
      </c>
      <c r="AL593">
        <v>-3.023500988405403</v>
      </c>
      <c r="AM593">
        <v>64.65497034625055</v>
      </c>
      <c r="AN593">
        <f>(AP593 - AO593 + DI593*1E3/(8.314*(DK593+273.15)) * AR593/DH593 * AQ593) * DH593/(100*CV593) * 1000/(1000 - AP593)</f>
        <v>0</v>
      </c>
      <c r="AO593">
        <v>13.07595713113972</v>
      </c>
      <c r="AP593">
        <v>22.28635180598557</v>
      </c>
      <c r="AQ593">
        <v>1.992273918646674E-06</v>
      </c>
      <c r="AR593">
        <v>92.33847602204168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1662660543.214286</v>
      </c>
      <c r="DB593">
        <v>368.6900714285715</v>
      </c>
      <c r="DC593">
        <v>368.3467857142857</v>
      </c>
      <c r="DD593">
        <v>22.29291785714286</v>
      </c>
      <c r="DE593">
        <v>13.07563928571428</v>
      </c>
      <c r="DF593">
        <v>372.4853214285715</v>
      </c>
      <c r="DG593">
        <v>22.44101785714286</v>
      </c>
      <c r="DH593">
        <v>500.0061071428572</v>
      </c>
      <c r="DI593">
        <v>90.60404642857144</v>
      </c>
      <c r="DJ593">
        <v>0.1000038357142857</v>
      </c>
      <c r="DK593">
        <v>29.03861785714286</v>
      </c>
      <c r="DL593">
        <v>28.28022857142858</v>
      </c>
      <c r="DM593">
        <v>999.9000000000002</v>
      </c>
      <c r="DN593">
        <v>0</v>
      </c>
      <c r="DO593">
        <v>0</v>
      </c>
      <c r="DP593">
        <v>9999.889642857142</v>
      </c>
      <c r="DQ593">
        <v>0</v>
      </c>
      <c r="DR593">
        <v>239.9135</v>
      </c>
      <c r="DS593">
        <v>0.3433097857142858</v>
      </c>
      <c r="DT593">
        <v>377.0966785714285</v>
      </c>
      <c r="DU593">
        <v>373.227</v>
      </c>
      <c r="DV593">
        <v>9.217284285714287</v>
      </c>
      <c r="DW593">
        <v>368.3467857142857</v>
      </c>
      <c r="DX593">
        <v>13.07563928571428</v>
      </c>
      <c r="DY593">
        <v>2.019829642857143</v>
      </c>
      <c r="DZ593">
        <v>1.184704642857143</v>
      </c>
      <c r="EA593">
        <v>17.60063571428572</v>
      </c>
      <c r="EB593">
        <v>9.410734642857141</v>
      </c>
      <c r="EC593">
        <v>1499.975357142857</v>
      </c>
      <c r="ED593">
        <v>0.9729995000000001</v>
      </c>
      <c r="EE593">
        <v>0.027000175</v>
      </c>
      <c r="EF593">
        <v>0</v>
      </c>
      <c r="EG593">
        <v>2.322871428571429</v>
      </c>
      <c r="EH593">
        <v>0</v>
      </c>
      <c r="EI593">
        <v>12684.89642857143</v>
      </c>
      <c r="EJ593">
        <v>12533.175</v>
      </c>
      <c r="EK593">
        <v>41.30314285714285</v>
      </c>
      <c r="EL593">
        <v>43.125</v>
      </c>
      <c r="EM593">
        <v>41.875</v>
      </c>
      <c r="EN593">
        <v>42.125</v>
      </c>
      <c r="EO593">
        <v>40.625</v>
      </c>
      <c r="EP593">
        <v>1459.474285714286</v>
      </c>
      <c r="EQ593">
        <v>40.50107142857143</v>
      </c>
      <c r="ER593">
        <v>0</v>
      </c>
      <c r="ES593">
        <v>1662660551.3</v>
      </c>
      <c r="ET593">
        <v>0</v>
      </c>
      <c r="EU593">
        <v>2.303761538461539</v>
      </c>
      <c r="EV593">
        <v>0.52444444672441</v>
      </c>
      <c r="EW593">
        <v>-590.6735046054838</v>
      </c>
      <c r="EX593">
        <v>12681.68461538462</v>
      </c>
      <c r="EY593">
        <v>15</v>
      </c>
      <c r="EZ593">
        <v>0</v>
      </c>
      <c r="FA593" t="s">
        <v>419</v>
      </c>
      <c r="FB593">
        <v>1662142938.1</v>
      </c>
      <c r="FC593">
        <v>1662142938.1</v>
      </c>
      <c r="FD593">
        <v>0</v>
      </c>
      <c r="FE593">
        <v>0.077</v>
      </c>
      <c r="FF593">
        <v>-0.133</v>
      </c>
      <c r="FG593">
        <v>-3.393</v>
      </c>
      <c r="FH593">
        <v>-0.24</v>
      </c>
      <c r="FI593">
        <v>419</v>
      </c>
      <c r="FJ593">
        <v>24</v>
      </c>
      <c r="FK593">
        <v>0.26</v>
      </c>
      <c r="FL593">
        <v>0.23</v>
      </c>
      <c r="FM593">
        <v>-1.874794463414634</v>
      </c>
      <c r="FN593">
        <v>43.41010588850173</v>
      </c>
      <c r="FO593">
        <v>4.395757385284256</v>
      </c>
      <c r="FP593">
        <v>0</v>
      </c>
      <c r="FQ593">
        <v>2.27100294117647</v>
      </c>
      <c r="FR593">
        <v>0.5812146695062064</v>
      </c>
      <c r="FS593">
        <v>0.182592404463658</v>
      </c>
      <c r="FT593">
        <v>1</v>
      </c>
      <c r="FU593">
        <v>9.218980975609757</v>
      </c>
      <c r="FV593">
        <v>-0.04033233449476711</v>
      </c>
      <c r="FW593">
        <v>0.004135291186183471</v>
      </c>
      <c r="FX593">
        <v>1</v>
      </c>
      <c r="FY593">
        <v>2</v>
      </c>
      <c r="FZ593">
        <v>3</v>
      </c>
      <c r="GA593" t="s">
        <v>420</v>
      </c>
      <c r="GB593">
        <v>2.97399</v>
      </c>
      <c r="GC593">
        <v>2.71559</v>
      </c>
      <c r="GD593">
        <v>0.0806622</v>
      </c>
      <c r="GE593">
        <v>0.07849</v>
      </c>
      <c r="GF593">
        <v>0.100736</v>
      </c>
      <c r="GG593">
        <v>0.06728149999999999</v>
      </c>
      <c r="GH593">
        <v>28790.7</v>
      </c>
      <c r="GI593">
        <v>29001.3</v>
      </c>
      <c r="GJ593">
        <v>29151.1</v>
      </c>
      <c r="GK593">
        <v>29136.6</v>
      </c>
      <c r="GL593">
        <v>34762.1</v>
      </c>
      <c r="GM593">
        <v>36118.1</v>
      </c>
      <c r="GN593">
        <v>41084</v>
      </c>
      <c r="GO593">
        <v>41506</v>
      </c>
      <c r="GP593">
        <v>1.89657</v>
      </c>
      <c r="GQ593">
        <v>2.22798</v>
      </c>
      <c r="GR593">
        <v>-0.0398979</v>
      </c>
      <c r="GS593">
        <v>0</v>
      </c>
      <c r="GT593">
        <v>28.9321</v>
      </c>
      <c r="GU593">
        <v>999.9</v>
      </c>
      <c r="GV593">
        <v>35.7</v>
      </c>
      <c r="GW593">
        <v>37.5</v>
      </c>
      <c r="GX593">
        <v>25.5288</v>
      </c>
      <c r="GY593">
        <v>63.2771</v>
      </c>
      <c r="GZ593">
        <v>21.4383</v>
      </c>
      <c r="HA593">
        <v>2</v>
      </c>
      <c r="HB593">
        <v>0.519906</v>
      </c>
      <c r="HC593">
        <v>3.24591</v>
      </c>
      <c r="HD593">
        <v>20.3576</v>
      </c>
      <c r="HE593">
        <v>5.2137</v>
      </c>
      <c r="HF593">
        <v>12.011</v>
      </c>
      <c r="HG593">
        <v>4.9867</v>
      </c>
      <c r="HH593">
        <v>3.28758</v>
      </c>
      <c r="HI593">
        <v>9999</v>
      </c>
      <c r="HJ593">
        <v>9999</v>
      </c>
      <c r="HK593">
        <v>9999</v>
      </c>
      <c r="HL593">
        <v>223.6</v>
      </c>
      <c r="HM593">
        <v>1.86752</v>
      </c>
      <c r="HN593">
        <v>1.86661</v>
      </c>
      <c r="HO593">
        <v>1.86588</v>
      </c>
      <c r="HP593">
        <v>1.86584</v>
      </c>
      <c r="HQ593">
        <v>1.86768</v>
      </c>
      <c r="HR593">
        <v>1.87012</v>
      </c>
      <c r="HS593">
        <v>1.86879</v>
      </c>
      <c r="HT593">
        <v>1.87027</v>
      </c>
      <c r="HU593">
        <v>0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-3.721</v>
      </c>
      <c r="II593">
        <v>-0.1482</v>
      </c>
      <c r="IJ593">
        <v>-2.516739542632623</v>
      </c>
      <c r="IK593">
        <v>-0.003475500162460642</v>
      </c>
      <c r="IL593">
        <v>1.125610701116577E-07</v>
      </c>
      <c r="IM593">
        <v>8.211969671259291E-12</v>
      </c>
      <c r="IN593">
        <v>-0.1937301274936507</v>
      </c>
      <c r="IO593">
        <v>-0.01384364534232655</v>
      </c>
      <c r="IP593">
        <v>0.00103161831321913</v>
      </c>
      <c r="IQ593">
        <v>-1.444183994753534E-05</v>
      </c>
      <c r="IR593">
        <v>3</v>
      </c>
      <c r="IS593">
        <v>2339</v>
      </c>
      <c r="IT593">
        <v>1</v>
      </c>
      <c r="IU593">
        <v>31</v>
      </c>
      <c r="IV593">
        <v>8626.9</v>
      </c>
      <c r="IW593">
        <v>8626.9</v>
      </c>
      <c r="IX593">
        <v>1.07422</v>
      </c>
      <c r="IY593">
        <v>2.23511</v>
      </c>
      <c r="IZ593">
        <v>1.94702</v>
      </c>
      <c r="JA593">
        <v>2.62573</v>
      </c>
      <c r="JB593">
        <v>2.19482</v>
      </c>
      <c r="JC593">
        <v>2.38525</v>
      </c>
      <c r="JD593">
        <v>40.8865</v>
      </c>
      <c r="JE593">
        <v>13.8168</v>
      </c>
      <c r="JF593">
        <v>18</v>
      </c>
      <c r="JG593">
        <v>540.5549999999999</v>
      </c>
      <c r="JH593">
        <v>764.921</v>
      </c>
      <c r="JI593">
        <v>24.9992</v>
      </c>
      <c r="JJ593">
        <v>33.8376</v>
      </c>
      <c r="JK593">
        <v>29.9997</v>
      </c>
      <c r="JL593">
        <v>33.8207</v>
      </c>
      <c r="JM593">
        <v>33.7322</v>
      </c>
      <c r="JN593">
        <v>21.441</v>
      </c>
      <c r="JO593">
        <v>44.4953</v>
      </c>
      <c r="JP593">
        <v>0</v>
      </c>
      <c r="JQ593">
        <v>25</v>
      </c>
      <c r="JR593">
        <v>313.005</v>
      </c>
      <c r="JS593">
        <v>13.1194</v>
      </c>
      <c r="JT593">
        <v>99.71899999999999</v>
      </c>
      <c r="JU593">
        <v>99.69750000000001</v>
      </c>
    </row>
    <row r="594" spans="1:281">
      <c r="A594">
        <v>578</v>
      </c>
      <c r="B594">
        <v>1662660556</v>
      </c>
      <c r="C594">
        <v>9530.400000095367</v>
      </c>
      <c r="D594" t="s">
        <v>1584</v>
      </c>
      <c r="E594" t="s">
        <v>1585</v>
      </c>
      <c r="F594">
        <v>5</v>
      </c>
      <c r="G594" t="s">
        <v>1571</v>
      </c>
      <c r="H594" t="s">
        <v>416</v>
      </c>
      <c r="I594">
        <v>1662660548.5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341.5564593363009</v>
      </c>
      <c r="AK594">
        <v>340.6426181818181</v>
      </c>
      <c r="AL594">
        <v>-3.126123359843575</v>
      </c>
      <c r="AM594">
        <v>64.65497034625055</v>
      </c>
      <c r="AN594">
        <f>(AP594 - AO594 + DI594*1E3/(8.314*(DK594+273.15)) * AR594/DH594 * AQ594) * DH594/(100*CV594) * 1000/(1000 - AP594)</f>
        <v>0</v>
      </c>
      <c r="AO594">
        <v>13.07586049308005</v>
      </c>
      <c r="AP594">
        <v>22.28236573787411</v>
      </c>
      <c r="AQ594">
        <v>-1.951952865931151E-05</v>
      </c>
      <c r="AR594">
        <v>92.33847602204168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1662660548.5</v>
      </c>
      <c r="DB594">
        <v>353.9526666666666</v>
      </c>
      <c r="DC594">
        <v>351.1608148148149</v>
      </c>
      <c r="DD594">
        <v>22.28863703703704</v>
      </c>
      <c r="DE594">
        <v>13.07531481481481</v>
      </c>
      <c r="DF594">
        <v>357.6978518518519</v>
      </c>
      <c r="DG594">
        <v>22.43677407407408</v>
      </c>
      <c r="DH594">
        <v>499.9904444444444</v>
      </c>
      <c r="DI594">
        <v>90.60416296296297</v>
      </c>
      <c r="DJ594">
        <v>0.09999363703703705</v>
      </c>
      <c r="DK594">
        <v>29.0349962962963</v>
      </c>
      <c r="DL594">
        <v>28.28058518518519</v>
      </c>
      <c r="DM594">
        <v>999.9000000000001</v>
      </c>
      <c r="DN594">
        <v>0</v>
      </c>
      <c r="DO594">
        <v>0</v>
      </c>
      <c r="DP594">
        <v>9994.098888888888</v>
      </c>
      <c r="DQ594">
        <v>0</v>
      </c>
      <c r="DR594">
        <v>237.069</v>
      </c>
      <c r="DS594">
        <v>2.791948481481481</v>
      </c>
      <c r="DT594">
        <v>362.0217037037037</v>
      </c>
      <c r="DU594">
        <v>355.8131851851852</v>
      </c>
      <c r="DV594">
        <v>9.213332592592591</v>
      </c>
      <c r="DW594">
        <v>351.1608148148149</v>
      </c>
      <c r="DX594">
        <v>13.07531481481481</v>
      </c>
      <c r="DY594">
        <v>2.019444074074074</v>
      </c>
      <c r="DZ594">
        <v>1.184676666666667</v>
      </c>
      <c r="EA594">
        <v>17.59760740740741</v>
      </c>
      <c r="EB594">
        <v>9.410374814814816</v>
      </c>
      <c r="EC594">
        <v>1500.005555555556</v>
      </c>
      <c r="ED594">
        <v>0.9729995555555555</v>
      </c>
      <c r="EE594">
        <v>0.02700012592592593</v>
      </c>
      <c r="EF594">
        <v>0</v>
      </c>
      <c r="EG594">
        <v>2.291048148148148</v>
      </c>
      <c r="EH594">
        <v>0</v>
      </c>
      <c r="EI594">
        <v>12628.69629629629</v>
      </c>
      <c r="EJ594">
        <v>12533.43333333333</v>
      </c>
      <c r="EK594">
        <v>41.28674074074074</v>
      </c>
      <c r="EL594">
        <v>43.12033333333333</v>
      </c>
      <c r="EM594">
        <v>41.875</v>
      </c>
      <c r="EN594">
        <v>42.10399999999999</v>
      </c>
      <c r="EO594">
        <v>40.625</v>
      </c>
      <c r="EP594">
        <v>1459.504074074074</v>
      </c>
      <c r="EQ594">
        <v>40.50148148148148</v>
      </c>
      <c r="ER594">
        <v>0</v>
      </c>
      <c r="ES594">
        <v>1662660556.1</v>
      </c>
      <c r="ET594">
        <v>0</v>
      </c>
      <c r="EU594">
        <v>2.289319230769231</v>
      </c>
      <c r="EV594">
        <v>0.01817777745900612</v>
      </c>
      <c r="EW594">
        <v>-718.4136751113434</v>
      </c>
      <c r="EX594">
        <v>12630.21538461538</v>
      </c>
      <c r="EY594">
        <v>15</v>
      </c>
      <c r="EZ594">
        <v>0</v>
      </c>
      <c r="FA594" t="s">
        <v>419</v>
      </c>
      <c r="FB594">
        <v>1662142938.1</v>
      </c>
      <c r="FC594">
        <v>1662142938.1</v>
      </c>
      <c r="FD594">
        <v>0</v>
      </c>
      <c r="FE594">
        <v>0.077</v>
      </c>
      <c r="FF594">
        <v>-0.133</v>
      </c>
      <c r="FG594">
        <v>-3.393</v>
      </c>
      <c r="FH594">
        <v>-0.24</v>
      </c>
      <c r="FI594">
        <v>419</v>
      </c>
      <c r="FJ594">
        <v>24</v>
      </c>
      <c r="FK594">
        <v>0.26</v>
      </c>
      <c r="FL594">
        <v>0.23</v>
      </c>
      <c r="FM594">
        <v>0.7089396829268294</v>
      </c>
      <c r="FN594">
        <v>30.66497349825783</v>
      </c>
      <c r="FO594">
        <v>3.100758377639711</v>
      </c>
      <c r="FP594">
        <v>0</v>
      </c>
      <c r="FQ594">
        <v>2.2683</v>
      </c>
      <c r="FR594">
        <v>-0.1432880047564247</v>
      </c>
      <c r="FS594">
        <v>0.1953146917759374</v>
      </c>
      <c r="FT594">
        <v>1</v>
      </c>
      <c r="FU594">
        <v>9.216505609756098</v>
      </c>
      <c r="FV594">
        <v>-0.04517142857145356</v>
      </c>
      <c r="FW594">
        <v>0.004534135058173528</v>
      </c>
      <c r="FX594">
        <v>1</v>
      </c>
      <c r="FY594">
        <v>2</v>
      </c>
      <c r="FZ594">
        <v>3</v>
      </c>
      <c r="GA594" t="s">
        <v>420</v>
      </c>
      <c r="GB594">
        <v>2.97397</v>
      </c>
      <c r="GC594">
        <v>2.71565</v>
      </c>
      <c r="GD594">
        <v>0.0778293</v>
      </c>
      <c r="GE594">
        <v>0.07543130000000001</v>
      </c>
      <c r="GF594">
        <v>0.100721</v>
      </c>
      <c r="GG594">
        <v>0.0672813</v>
      </c>
      <c r="GH594">
        <v>28879.3</v>
      </c>
      <c r="GI594">
        <v>29097.9</v>
      </c>
      <c r="GJ594">
        <v>29150.9</v>
      </c>
      <c r="GK594">
        <v>29136.8</v>
      </c>
      <c r="GL594">
        <v>34762.4</v>
      </c>
      <c r="GM594">
        <v>36118.6</v>
      </c>
      <c r="GN594">
        <v>41083.8</v>
      </c>
      <c r="GO594">
        <v>41506.6</v>
      </c>
      <c r="GP594">
        <v>1.89635</v>
      </c>
      <c r="GQ594">
        <v>2.22795</v>
      </c>
      <c r="GR594">
        <v>-0.0394136</v>
      </c>
      <c r="GS594">
        <v>0</v>
      </c>
      <c r="GT594">
        <v>28.9258</v>
      </c>
      <c r="GU594">
        <v>999.9</v>
      </c>
      <c r="GV594">
        <v>35.7</v>
      </c>
      <c r="GW594">
        <v>37.5</v>
      </c>
      <c r="GX594">
        <v>25.5274</v>
      </c>
      <c r="GY594">
        <v>63.3771</v>
      </c>
      <c r="GZ594">
        <v>21.5905</v>
      </c>
      <c r="HA594">
        <v>2</v>
      </c>
      <c r="HB594">
        <v>0.519436</v>
      </c>
      <c r="HC594">
        <v>3.23949</v>
      </c>
      <c r="HD594">
        <v>20.3578</v>
      </c>
      <c r="HE594">
        <v>5.2128</v>
      </c>
      <c r="HF594">
        <v>12.011</v>
      </c>
      <c r="HG594">
        <v>4.98655</v>
      </c>
      <c r="HH594">
        <v>3.28753</v>
      </c>
      <c r="HI594">
        <v>9999</v>
      </c>
      <c r="HJ594">
        <v>9999</v>
      </c>
      <c r="HK594">
        <v>9999</v>
      </c>
      <c r="HL594">
        <v>223.6</v>
      </c>
      <c r="HM594">
        <v>1.86752</v>
      </c>
      <c r="HN594">
        <v>1.86661</v>
      </c>
      <c r="HO594">
        <v>1.86592</v>
      </c>
      <c r="HP594">
        <v>1.86586</v>
      </c>
      <c r="HQ594">
        <v>1.8677</v>
      </c>
      <c r="HR594">
        <v>1.87012</v>
      </c>
      <c r="HS594">
        <v>1.86879</v>
      </c>
      <c r="HT594">
        <v>1.87027</v>
      </c>
      <c r="HU594">
        <v>0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-3.669</v>
      </c>
      <c r="II594">
        <v>-0.1482</v>
      </c>
      <c r="IJ594">
        <v>-2.516739542632623</v>
      </c>
      <c r="IK594">
        <v>-0.003475500162460642</v>
      </c>
      <c r="IL594">
        <v>1.125610701116577E-07</v>
      </c>
      <c r="IM594">
        <v>8.211969671259291E-12</v>
      </c>
      <c r="IN594">
        <v>-0.1937301274936507</v>
      </c>
      <c r="IO594">
        <v>-0.01384364534232655</v>
      </c>
      <c r="IP594">
        <v>0.00103161831321913</v>
      </c>
      <c r="IQ594">
        <v>-1.444183994753534E-05</v>
      </c>
      <c r="IR594">
        <v>3</v>
      </c>
      <c r="IS594">
        <v>2339</v>
      </c>
      <c r="IT594">
        <v>1</v>
      </c>
      <c r="IU594">
        <v>31</v>
      </c>
      <c r="IV594">
        <v>8627</v>
      </c>
      <c r="IW594">
        <v>8627</v>
      </c>
      <c r="IX594">
        <v>1.02905</v>
      </c>
      <c r="IY594">
        <v>2.23755</v>
      </c>
      <c r="IZ594">
        <v>1.94702</v>
      </c>
      <c r="JA594">
        <v>2.62695</v>
      </c>
      <c r="JB594">
        <v>2.19482</v>
      </c>
      <c r="JC594">
        <v>2.37793</v>
      </c>
      <c r="JD594">
        <v>40.8865</v>
      </c>
      <c r="JE594">
        <v>13.8168</v>
      </c>
      <c r="JF594">
        <v>18</v>
      </c>
      <c r="JG594">
        <v>540.353</v>
      </c>
      <c r="JH594">
        <v>764.849</v>
      </c>
      <c r="JI594">
        <v>24.9988</v>
      </c>
      <c r="JJ594">
        <v>33.8326</v>
      </c>
      <c r="JK594">
        <v>29.9996</v>
      </c>
      <c r="JL594">
        <v>33.8153</v>
      </c>
      <c r="JM594">
        <v>33.7284</v>
      </c>
      <c r="JN594">
        <v>20.5435</v>
      </c>
      <c r="JO594">
        <v>44.4953</v>
      </c>
      <c r="JP594">
        <v>0</v>
      </c>
      <c r="JQ594">
        <v>25</v>
      </c>
      <c r="JR594">
        <v>299.56</v>
      </c>
      <c r="JS594">
        <v>13.125</v>
      </c>
      <c r="JT594">
        <v>99.7184</v>
      </c>
      <c r="JU594">
        <v>99.6986</v>
      </c>
    </row>
    <row r="595" spans="1:281">
      <c r="A595">
        <v>579</v>
      </c>
      <c r="B595">
        <v>1662660561</v>
      </c>
      <c r="C595">
        <v>9535.400000095367</v>
      </c>
      <c r="D595" t="s">
        <v>1586</v>
      </c>
      <c r="E595" t="s">
        <v>1587</v>
      </c>
      <c r="F595">
        <v>5</v>
      </c>
      <c r="G595" t="s">
        <v>1571</v>
      </c>
      <c r="H595" t="s">
        <v>416</v>
      </c>
      <c r="I595">
        <v>1662660553.214286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324.7549643283756</v>
      </c>
      <c r="AK595">
        <v>324.6659333333332</v>
      </c>
      <c r="AL595">
        <v>-3.202308846622226</v>
      </c>
      <c r="AM595">
        <v>64.65497034625055</v>
      </c>
      <c r="AN595">
        <f>(AP595 - AO595 + DI595*1E3/(8.314*(DK595+273.15)) * AR595/DH595 * AQ595) * DH595/(100*CV595) * 1000/(1000 - AP595)</f>
        <v>0</v>
      </c>
      <c r="AO595">
        <v>13.07523663189123</v>
      </c>
      <c r="AP595">
        <v>22.28240288957687</v>
      </c>
      <c r="AQ595">
        <v>-3.701894393623797E-05</v>
      </c>
      <c r="AR595">
        <v>92.33847602204168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1662660553.214286</v>
      </c>
      <c r="DB595">
        <v>339.8800714285714</v>
      </c>
      <c r="DC595">
        <v>335.6398214285714</v>
      </c>
      <c r="DD595">
        <v>22.28516071428572</v>
      </c>
      <c r="DE595">
        <v>13.07473571428571</v>
      </c>
      <c r="DF595">
        <v>343.5773571428571</v>
      </c>
      <c r="DG595">
        <v>22.43333571428571</v>
      </c>
      <c r="DH595">
        <v>499.9829642857143</v>
      </c>
      <c r="DI595">
        <v>90.60446071428568</v>
      </c>
      <c r="DJ595">
        <v>0.09997015357142856</v>
      </c>
      <c r="DK595">
        <v>29.03091071428571</v>
      </c>
      <c r="DL595">
        <v>28.27969285714286</v>
      </c>
      <c r="DM595">
        <v>999.9000000000002</v>
      </c>
      <c r="DN595">
        <v>0</v>
      </c>
      <c r="DO595">
        <v>0</v>
      </c>
      <c r="DP595">
        <v>9996.403571428573</v>
      </c>
      <c r="DQ595">
        <v>0</v>
      </c>
      <c r="DR595">
        <v>233.7486071428571</v>
      </c>
      <c r="DS595">
        <v>4.240293571428571</v>
      </c>
      <c r="DT595">
        <v>347.6270714285714</v>
      </c>
      <c r="DU595">
        <v>340.0864285714286</v>
      </c>
      <c r="DV595">
        <v>9.21043392857143</v>
      </c>
      <c r="DW595">
        <v>335.6398214285714</v>
      </c>
      <c r="DX595">
        <v>13.07473571428571</v>
      </c>
      <c r="DY595">
        <v>2.019134642857143</v>
      </c>
      <c r="DZ595">
        <v>1.184628214285714</v>
      </c>
      <c r="EA595">
        <v>17.59518928571428</v>
      </c>
      <c r="EB595">
        <v>9.409766071428573</v>
      </c>
      <c r="EC595">
        <v>1500.022857142857</v>
      </c>
      <c r="ED595">
        <v>0.9729995</v>
      </c>
      <c r="EE595">
        <v>0.027000175</v>
      </c>
      <c r="EF595">
        <v>0</v>
      </c>
      <c r="EG595">
        <v>2.315310714285715</v>
      </c>
      <c r="EH595">
        <v>0</v>
      </c>
      <c r="EI595">
        <v>12574.02142857143</v>
      </c>
      <c r="EJ595">
        <v>12533.56071428571</v>
      </c>
      <c r="EK595">
        <v>41.26771428571429</v>
      </c>
      <c r="EL595">
        <v>43.11825</v>
      </c>
      <c r="EM595">
        <v>41.875</v>
      </c>
      <c r="EN595">
        <v>42.08449999999998</v>
      </c>
      <c r="EO595">
        <v>40.625</v>
      </c>
      <c r="EP595">
        <v>1459.521071428572</v>
      </c>
      <c r="EQ595">
        <v>40.50178571428571</v>
      </c>
      <c r="ER595">
        <v>0</v>
      </c>
      <c r="ES595">
        <v>1662660561.5</v>
      </c>
      <c r="ET595">
        <v>0</v>
      </c>
      <c r="EU595">
        <v>2.326796</v>
      </c>
      <c r="EV595">
        <v>0.2779769232554897</v>
      </c>
      <c r="EW595">
        <v>-725.8999989109587</v>
      </c>
      <c r="EX595">
        <v>12563.028</v>
      </c>
      <c r="EY595">
        <v>15</v>
      </c>
      <c r="EZ595">
        <v>0</v>
      </c>
      <c r="FA595" t="s">
        <v>419</v>
      </c>
      <c r="FB595">
        <v>1662142938.1</v>
      </c>
      <c r="FC595">
        <v>1662142938.1</v>
      </c>
      <c r="FD595">
        <v>0</v>
      </c>
      <c r="FE595">
        <v>0.077</v>
      </c>
      <c r="FF595">
        <v>-0.133</v>
      </c>
      <c r="FG595">
        <v>-3.393</v>
      </c>
      <c r="FH595">
        <v>-0.24</v>
      </c>
      <c r="FI595">
        <v>419</v>
      </c>
      <c r="FJ595">
        <v>24</v>
      </c>
      <c r="FK595">
        <v>0.26</v>
      </c>
      <c r="FL595">
        <v>0.23</v>
      </c>
      <c r="FM595">
        <v>3.290152365853659</v>
      </c>
      <c r="FN595">
        <v>19.14671257839721</v>
      </c>
      <c r="FO595">
        <v>1.917856538974337</v>
      </c>
      <c r="FP595">
        <v>0</v>
      </c>
      <c r="FQ595">
        <v>2.314897058823529</v>
      </c>
      <c r="FR595">
        <v>0.3811352185039871</v>
      </c>
      <c r="FS595">
        <v>0.1993475452943399</v>
      </c>
      <c r="FT595">
        <v>1</v>
      </c>
      <c r="FU595">
        <v>9.212074390243902</v>
      </c>
      <c r="FV595">
        <v>-0.03830613240416004</v>
      </c>
      <c r="FW595">
        <v>0.004002602232073189</v>
      </c>
      <c r="FX595">
        <v>1</v>
      </c>
      <c r="FY595">
        <v>2</v>
      </c>
      <c r="FZ595">
        <v>3</v>
      </c>
      <c r="GA595" t="s">
        <v>420</v>
      </c>
      <c r="GB595">
        <v>2.97377</v>
      </c>
      <c r="GC595">
        <v>2.7155</v>
      </c>
      <c r="GD595">
        <v>0.0748703</v>
      </c>
      <c r="GE595">
        <v>0.07231</v>
      </c>
      <c r="GF595">
        <v>0.100727</v>
      </c>
      <c r="GG595">
        <v>0.067273</v>
      </c>
      <c r="GH595">
        <v>28971.8</v>
      </c>
      <c r="GI595">
        <v>29196.3</v>
      </c>
      <c r="GJ595">
        <v>29150.6</v>
      </c>
      <c r="GK595">
        <v>29136.9</v>
      </c>
      <c r="GL595">
        <v>34762.1</v>
      </c>
      <c r="GM595">
        <v>36118.8</v>
      </c>
      <c r="GN595">
        <v>41083.8</v>
      </c>
      <c r="GO595">
        <v>41506.6</v>
      </c>
      <c r="GP595">
        <v>1.89605</v>
      </c>
      <c r="GQ595">
        <v>2.228</v>
      </c>
      <c r="GR595">
        <v>-0.0400245</v>
      </c>
      <c r="GS595">
        <v>0</v>
      </c>
      <c r="GT595">
        <v>28.9189</v>
      </c>
      <c r="GU595">
        <v>999.9</v>
      </c>
      <c r="GV595">
        <v>35.7</v>
      </c>
      <c r="GW595">
        <v>37.5</v>
      </c>
      <c r="GX595">
        <v>25.5285</v>
      </c>
      <c r="GY595">
        <v>63.2971</v>
      </c>
      <c r="GZ595">
        <v>21.5024</v>
      </c>
      <c r="HA595">
        <v>2</v>
      </c>
      <c r="HB595">
        <v>0.518923</v>
      </c>
      <c r="HC595">
        <v>3.23471</v>
      </c>
      <c r="HD595">
        <v>20.3575</v>
      </c>
      <c r="HE595">
        <v>5.2116</v>
      </c>
      <c r="HF595">
        <v>12.0101</v>
      </c>
      <c r="HG595">
        <v>4.98615</v>
      </c>
      <c r="HH595">
        <v>3.28718</v>
      </c>
      <c r="HI595">
        <v>9999</v>
      </c>
      <c r="HJ595">
        <v>9999</v>
      </c>
      <c r="HK595">
        <v>9999</v>
      </c>
      <c r="HL595">
        <v>223.6</v>
      </c>
      <c r="HM595">
        <v>1.86752</v>
      </c>
      <c r="HN595">
        <v>1.8666</v>
      </c>
      <c r="HO595">
        <v>1.8659</v>
      </c>
      <c r="HP595">
        <v>1.86584</v>
      </c>
      <c r="HQ595">
        <v>1.86768</v>
      </c>
      <c r="HR595">
        <v>1.87012</v>
      </c>
      <c r="HS595">
        <v>1.8688</v>
      </c>
      <c r="HT595">
        <v>1.87027</v>
      </c>
      <c r="HU595">
        <v>0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-3.615</v>
      </c>
      <c r="II595">
        <v>-0.1481</v>
      </c>
      <c r="IJ595">
        <v>-2.516739542632623</v>
      </c>
      <c r="IK595">
        <v>-0.003475500162460642</v>
      </c>
      <c r="IL595">
        <v>1.125610701116577E-07</v>
      </c>
      <c r="IM595">
        <v>8.211969671259291E-12</v>
      </c>
      <c r="IN595">
        <v>-0.1937301274936507</v>
      </c>
      <c r="IO595">
        <v>-0.01384364534232655</v>
      </c>
      <c r="IP595">
        <v>0.00103161831321913</v>
      </c>
      <c r="IQ595">
        <v>-1.444183994753534E-05</v>
      </c>
      <c r="IR595">
        <v>3</v>
      </c>
      <c r="IS595">
        <v>2339</v>
      </c>
      <c r="IT595">
        <v>1</v>
      </c>
      <c r="IU595">
        <v>31</v>
      </c>
      <c r="IV595">
        <v>8627</v>
      </c>
      <c r="IW595">
        <v>8627</v>
      </c>
      <c r="IX595">
        <v>0.985107</v>
      </c>
      <c r="IY595">
        <v>2.24609</v>
      </c>
      <c r="IZ595">
        <v>1.94702</v>
      </c>
      <c r="JA595">
        <v>2.62451</v>
      </c>
      <c r="JB595">
        <v>2.19482</v>
      </c>
      <c r="JC595">
        <v>2.38403</v>
      </c>
      <c r="JD595">
        <v>40.8865</v>
      </c>
      <c r="JE595">
        <v>13.8168</v>
      </c>
      <c r="JF595">
        <v>18</v>
      </c>
      <c r="JG595">
        <v>540.112</v>
      </c>
      <c r="JH595">
        <v>764.8440000000001</v>
      </c>
      <c r="JI595">
        <v>24.9989</v>
      </c>
      <c r="JJ595">
        <v>33.8277</v>
      </c>
      <c r="JK595">
        <v>29.9996</v>
      </c>
      <c r="JL595">
        <v>33.8116</v>
      </c>
      <c r="JM595">
        <v>33.724</v>
      </c>
      <c r="JN595">
        <v>19.7102</v>
      </c>
      <c r="JO595">
        <v>44.4953</v>
      </c>
      <c r="JP595">
        <v>0</v>
      </c>
      <c r="JQ595">
        <v>25</v>
      </c>
      <c r="JR595">
        <v>279.452</v>
      </c>
      <c r="JS595">
        <v>13.0778</v>
      </c>
      <c r="JT595">
        <v>99.718</v>
      </c>
      <c r="JU595">
        <v>99.6986</v>
      </c>
    </row>
    <row r="596" spans="1:281">
      <c r="A596">
        <v>580</v>
      </c>
      <c r="B596">
        <v>1662660566</v>
      </c>
      <c r="C596">
        <v>9540.400000095367</v>
      </c>
      <c r="D596" t="s">
        <v>1588</v>
      </c>
      <c r="E596" t="s">
        <v>1589</v>
      </c>
      <c r="F596">
        <v>5</v>
      </c>
      <c r="G596" t="s">
        <v>1571</v>
      </c>
      <c r="H596" t="s">
        <v>416</v>
      </c>
      <c r="I596">
        <v>1662660558.5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308.1946730618077</v>
      </c>
      <c r="AK596">
        <v>308.713624242424</v>
      </c>
      <c r="AL596">
        <v>-3.184044673010765</v>
      </c>
      <c r="AM596">
        <v>64.65497034625055</v>
      </c>
      <c r="AN596">
        <f>(AP596 - AO596 + DI596*1E3/(8.314*(DK596+273.15)) * AR596/DH596 * AQ596) * DH596/(100*CV596) * 1000/(1000 - AP596)</f>
        <v>0</v>
      </c>
      <c r="AO596">
        <v>13.07295246697506</v>
      </c>
      <c r="AP596">
        <v>22.27726191950464</v>
      </c>
      <c r="AQ596">
        <v>3.27159114861763E-05</v>
      </c>
      <c r="AR596">
        <v>92.33847602204168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1662660558.5</v>
      </c>
      <c r="DB596">
        <v>323.644962962963</v>
      </c>
      <c r="DC596">
        <v>318.2183333333334</v>
      </c>
      <c r="DD596">
        <v>22.28221111111111</v>
      </c>
      <c r="DE596">
        <v>13.07373333333333</v>
      </c>
      <c r="DF596">
        <v>327.2868518518518</v>
      </c>
      <c r="DG596">
        <v>22.43040740740741</v>
      </c>
      <c r="DH596">
        <v>500.0002962962962</v>
      </c>
      <c r="DI596">
        <v>90.60465185185186</v>
      </c>
      <c r="DJ596">
        <v>0.1000003962962963</v>
      </c>
      <c r="DK596">
        <v>29.02694444444444</v>
      </c>
      <c r="DL596">
        <v>28.27578888888889</v>
      </c>
      <c r="DM596">
        <v>999.9000000000001</v>
      </c>
      <c r="DN596">
        <v>0</v>
      </c>
      <c r="DO596">
        <v>0</v>
      </c>
      <c r="DP596">
        <v>9999.396296296296</v>
      </c>
      <c r="DQ596">
        <v>0</v>
      </c>
      <c r="DR596">
        <v>228.9282222222222</v>
      </c>
      <c r="DS596">
        <v>5.426672962962964</v>
      </c>
      <c r="DT596">
        <v>331.0208518518518</v>
      </c>
      <c r="DU596">
        <v>322.4338148148148</v>
      </c>
      <c r="DV596">
        <v>9.208483333333335</v>
      </c>
      <c r="DW596">
        <v>318.2183333333334</v>
      </c>
      <c r="DX596">
        <v>13.07373333333333</v>
      </c>
      <c r="DY596">
        <v>2.018870740740741</v>
      </c>
      <c r="DZ596">
        <v>1.18453962962963</v>
      </c>
      <c r="EA596">
        <v>17.59312592592592</v>
      </c>
      <c r="EB596">
        <v>9.408654074074073</v>
      </c>
      <c r="EC596">
        <v>1500.052222222222</v>
      </c>
      <c r="ED596">
        <v>0.9729993333333333</v>
      </c>
      <c r="EE596">
        <v>0.02700032222222223</v>
      </c>
      <c r="EF596">
        <v>0</v>
      </c>
      <c r="EG596">
        <v>2.320192592592592</v>
      </c>
      <c r="EH596">
        <v>0</v>
      </c>
      <c r="EI596">
        <v>12508.07407407408</v>
      </c>
      <c r="EJ596">
        <v>12533.7962962963</v>
      </c>
      <c r="EK596">
        <v>41.25459259259259</v>
      </c>
      <c r="EL596">
        <v>43.09699999999999</v>
      </c>
      <c r="EM596">
        <v>41.875</v>
      </c>
      <c r="EN596">
        <v>42.06199999999999</v>
      </c>
      <c r="EO596">
        <v>40.625</v>
      </c>
      <c r="EP596">
        <v>1459.549259259259</v>
      </c>
      <c r="EQ596">
        <v>40.50296296296296</v>
      </c>
      <c r="ER596">
        <v>0</v>
      </c>
      <c r="ES596">
        <v>1662660566.3</v>
      </c>
      <c r="ET596">
        <v>0</v>
      </c>
      <c r="EU596">
        <v>2.337956</v>
      </c>
      <c r="EV596">
        <v>0.8549230779847264</v>
      </c>
      <c r="EW596">
        <v>-724.4923088449493</v>
      </c>
      <c r="EX596">
        <v>12503.752</v>
      </c>
      <c r="EY596">
        <v>15</v>
      </c>
      <c r="EZ596">
        <v>0</v>
      </c>
      <c r="FA596" t="s">
        <v>419</v>
      </c>
      <c r="FB596">
        <v>1662142938.1</v>
      </c>
      <c r="FC596">
        <v>1662142938.1</v>
      </c>
      <c r="FD596">
        <v>0</v>
      </c>
      <c r="FE596">
        <v>0.077</v>
      </c>
      <c r="FF596">
        <v>-0.133</v>
      </c>
      <c r="FG596">
        <v>-3.393</v>
      </c>
      <c r="FH596">
        <v>-0.24</v>
      </c>
      <c r="FI596">
        <v>419</v>
      </c>
      <c r="FJ596">
        <v>24</v>
      </c>
      <c r="FK596">
        <v>0.26</v>
      </c>
      <c r="FL596">
        <v>0.23</v>
      </c>
      <c r="FM596">
        <v>4.437130975609756</v>
      </c>
      <c r="FN596">
        <v>14.42783644599303</v>
      </c>
      <c r="FO596">
        <v>1.442849562538008</v>
      </c>
      <c r="FP596">
        <v>0</v>
      </c>
      <c r="FQ596">
        <v>2.329611764705883</v>
      </c>
      <c r="FR596">
        <v>0.3461818174728875</v>
      </c>
      <c r="FS596">
        <v>0.2311088892386468</v>
      </c>
      <c r="FT596">
        <v>1</v>
      </c>
      <c r="FU596">
        <v>9.210485365853657</v>
      </c>
      <c r="FV596">
        <v>-0.02515609756097879</v>
      </c>
      <c r="FW596">
        <v>0.003204706217318785</v>
      </c>
      <c r="FX596">
        <v>1</v>
      </c>
      <c r="FY596">
        <v>2</v>
      </c>
      <c r="FZ596">
        <v>3</v>
      </c>
      <c r="GA596" t="s">
        <v>420</v>
      </c>
      <c r="GB596">
        <v>2.97407</v>
      </c>
      <c r="GC596">
        <v>2.7157</v>
      </c>
      <c r="GD596">
        <v>0.0718601</v>
      </c>
      <c r="GE596">
        <v>0.0691147</v>
      </c>
      <c r="GF596">
        <v>0.100709</v>
      </c>
      <c r="GG596">
        <v>0.0672722</v>
      </c>
      <c r="GH596">
        <v>29066.7</v>
      </c>
      <c r="GI596">
        <v>29297</v>
      </c>
      <c r="GJ596">
        <v>29151.1</v>
      </c>
      <c r="GK596">
        <v>29137</v>
      </c>
      <c r="GL596">
        <v>34763</v>
      </c>
      <c r="GM596">
        <v>36119.1</v>
      </c>
      <c r="GN596">
        <v>41084.1</v>
      </c>
      <c r="GO596">
        <v>41506.9</v>
      </c>
      <c r="GP596">
        <v>1.89653</v>
      </c>
      <c r="GQ596">
        <v>2.22785</v>
      </c>
      <c r="GR596">
        <v>-0.0396371</v>
      </c>
      <c r="GS596">
        <v>0</v>
      </c>
      <c r="GT596">
        <v>28.9121</v>
      </c>
      <c r="GU596">
        <v>999.9</v>
      </c>
      <c r="GV596">
        <v>35.7</v>
      </c>
      <c r="GW596">
        <v>37.5</v>
      </c>
      <c r="GX596">
        <v>25.5287</v>
      </c>
      <c r="GY596">
        <v>63.3071</v>
      </c>
      <c r="GZ596">
        <v>21.5865</v>
      </c>
      <c r="HA596">
        <v>2</v>
      </c>
      <c r="HB596">
        <v>0.518557</v>
      </c>
      <c r="HC596">
        <v>3.23067</v>
      </c>
      <c r="HD596">
        <v>20.358</v>
      </c>
      <c r="HE596">
        <v>5.21415</v>
      </c>
      <c r="HF596">
        <v>12.0107</v>
      </c>
      <c r="HG596">
        <v>4.9872</v>
      </c>
      <c r="HH596">
        <v>3.2877</v>
      </c>
      <c r="HI596">
        <v>9999</v>
      </c>
      <c r="HJ596">
        <v>9999</v>
      </c>
      <c r="HK596">
        <v>9999</v>
      </c>
      <c r="HL596">
        <v>223.6</v>
      </c>
      <c r="HM596">
        <v>1.86752</v>
      </c>
      <c r="HN596">
        <v>1.86661</v>
      </c>
      <c r="HO596">
        <v>1.86589</v>
      </c>
      <c r="HP596">
        <v>1.86584</v>
      </c>
      <c r="HQ596">
        <v>1.86771</v>
      </c>
      <c r="HR596">
        <v>1.87012</v>
      </c>
      <c r="HS596">
        <v>1.86876</v>
      </c>
      <c r="HT596">
        <v>1.87027</v>
      </c>
      <c r="HU596">
        <v>0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-3.563</v>
      </c>
      <c r="II596">
        <v>-0.1483</v>
      </c>
      <c r="IJ596">
        <v>-2.516739542632623</v>
      </c>
      <c r="IK596">
        <v>-0.003475500162460642</v>
      </c>
      <c r="IL596">
        <v>1.125610701116577E-07</v>
      </c>
      <c r="IM596">
        <v>8.211969671259291E-12</v>
      </c>
      <c r="IN596">
        <v>-0.1937301274936507</v>
      </c>
      <c r="IO596">
        <v>-0.01384364534232655</v>
      </c>
      <c r="IP596">
        <v>0.00103161831321913</v>
      </c>
      <c r="IQ596">
        <v>-1.444183994753534E-05</v>
      </c>
      <c r="IR596">
        <v>3</v>
      </c>
      <c r="IS596">
        <v>2339</v>
      </c>
      <c r="IT596">
        <v>1</v>
      </c>
      <c r="IU596">
        <v>31</v>
      </c>
      <c r="IV596">
        <v>8627.1</v>
      </c>
      <c r="IW596">
        <v>8627.1</v>
      </c>
      <c r="IX596">
        <v>0.942383</v>
      </c>
      <c r="IY596">
        <v>2.24243</v>
      </c>
      <c r="IZ596">
        <v>1.94702</v>
      </c>
      <c r="JA596">
        <v>2.62817</v>
      </c>
      <c r="JB596">
        <v>2.19482</v>
      </c>
      <c r="JC596">
        <v>2.38037</v>
      </c>
      <c r="JD596">
        <v>40.8865</v>
      </c>
      <c r="JE596">
        <v>13.8168</v>
      </c>
      <c r="JF596">
        <v>18</v>
      </c>
      <c r="JG596">
        <v>540.4109999999999</v>
      </c>
      <c r="JH596">
        <v>764.651</v>
      </c>
      <c r="JI596">
        <v>24.999</v>
      </c>
      <c r="JJ596">
        <v>33.8223</v>
      </c>
      <c r="JK596">
        <v>29.9997</v>
      </c>
      <c r="JL596">
        <v>33.8074</v>
      </c>
      <c r="JM596">
        <v>33.7201</v>
      </c>
      <c r="JN596">
        <v>18.7936</v>
      </c>
      <c r="JO596">
        <v>44.4953</v>
      </c>
      <c r="JP596">
        <v>0</v>
      </c>
      <c r="JQ596">
        <v>25</v>
      </c>
      <c r="JR596">
        <v>266.094</v>
      </c>
      <c r="JS596">
        <v>13.0665</v>
      </c>
      <c r="JT596">
        <v>99.7192</v>
      </c>
      <c r="JU596">
        <v>99.69929999999999</v>
      </c>
    </row>
    <row r="597" spans="1:281">
      <c r="A597">
        <v>581</v>
      </c>
      <c r="B597">
        <v>1662660571</v>
      </c>
      <c r="C597">
        <v>9545.400000095367</v>
      </c>
      <c r="D597" t="s">
        <v>1590</v>
      </c>
      <c r="E597" t="s">
        <v>1591</v>
      </c>
      <c r="F597">
        <v>5</v>
      </c>
      <c r="G597" t="s">
        <v>1571</v>
      </c>
      <c r="H597" t="s">
        <v>416</v>
      </c>
      <c r="I597">
        <v>1662660563.214286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291.2406715059498</v>
      </c>
      <c r="AK597">
        <v>292.6510545454545</v>
      </c>
      <c r="AL597">
        <v>-3.218064957629777</v>
      </c>
      <c r="AM597">
        <v>64.65497034625055</v>
      </c>
      <c r="AN597">
        <f>(AP597 - AO597 + DI597*1E3/(8.314*(DK597+273.15)) * AR597/DH597 * AQ597) * DH597/(100*CV597) * 1000/(1000 - AP597)</f>
        <v>0</v>
      </c>
      <c r="AO597">
        <v>13.07267393972966</v>
      </c>
      <c r="AP597">
        <v>22.27800825593397</v>
      </c>
      <c r="AQ597">
        <v>-3.741769953741593E-05</v>
      </c>
      <c r="AR597">
        <v>92.33847602204168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1662660563.214286</v>
      </c>
      <c r="DB597">
        <v>308.9524285714286</v>
      </c>
      <c r="DC597">
        <v>302.6166785714286</v>
      </c>
      <c r="DD597">
        <v>22.27978214285714</v>
      </c>
      <c r="DE597">
        <v>13.07278928571428</v>
      </c>
      <c r="DF597">
        <v>312.5442142857142</v>
      </c>
      <c r="DG597">
        <v>22.428</v>
      </c>
      <c r="DH597">
        <v>500.0085357142856</v>
      </c>
      <c r="DI597">
        <v>90.60468214285717</v>
      </c>
      <c r="DJ597">
        <v>0.1000119571428571</v>
      </c>
      <c r="DK597">
        <v>29.02427142857143</v>
      </c>
      <c r="DL597">
        <v>28.26828571428571</v>
      </c>
      <c r="DM597">
        <v>999.9000000000002</v>
      </c>
      <c r="DN597">
        <v>0</v>
      </c>
      <c r="DO597">
        <v>0</v>
      </c>
      <c r="DP597">
        <v>10000.01964285714</v>
      </c>
      <c r="DQ597">
        <v>0</v>
      </c>
      <c r="DR597">
        <v>225.3885357142857</v>
      </c>
      <c r="DS597">
        <v>6.335823571428571</v>
      </c>
      <c r="DT597">
        <v>315.9927142857142</v>
      </c>
      <c r="DU597">
        <v>306.62525</v>
      </c>
      <c r="DV597">
        <v>9.206989285714286</v>
      </c>
      <c r="DW597">
        <v>302.6166785714286</v>
      </c>
      <c r="DX597">
        <v>13.07278928571428</v>
      </c>
      <c r="DY597">
        <v>2.018651071428571</v>
      </c>
      <c r="DZ597">
        <v>1.184454642857143</v>
      </c>
      <c r="EA597">
        <v>17.5914</v>
      </c>
      <c r="EB597">
        <v>9.407593214285713</v>
      </c>
      <c r="EC597">
        <v>1500.033928571429</v>
      </c>
      <c r="ED597">
        <v>0.9729995</v>
      </c>
      <c r="EE597">
        <v>0.02700017500000001</v>
      </c>
      <c r="EF597">
        <v>0</v>
      </c>
      <c r="EG597">
        <v>2.355142857142857</v>
      </c>
      <c r="EH597">
        <v>0</v>
      </c>
      <c r="EI597">
        <v>12456.93928571428</v>
      </c>
      <c r="EJ597">
        <v>12533.63928571429</v>
      </c>
      <c r="EK597">
        <v>41.25</v>
      </c>
      <c r="EL597">
        <v>43.08674999999999</v>
      </c>
      <c r="EM597">
        <v>41.875</v>
      </c>
      <c r="EN597">
        <v>42.06199999999999</v>
      </c>
      <c r="EO597">
        <v>40.62275</v>
      </c>
      <c r="EP597">
        <v>1459.531785714286</v>
      </c>
      <c r="EQ597">
        <v>40.50214285714286</v>
      </c>
      <c r="ER597">
        <v>0</v>
      </c>
      <c r="ES597">
        <v>1662660571.1</v>
      </c>
      <c r="ET597">
        <v>0</v>
      </c>
      <c r="EU597">
        <v>2.350324</v>
      </c>
      <c r="EV597">
        <v>-0.5050692316772684</v>
      </c>
      <c r="EW597">
        <v>-639.3692316304894</v>
      </c>
      <c r="EX597">
        <v>12451.884</v>
      </c>
      <c r="EY597">
        <v>15</v>
      </c>
      <c r="EZ597">
        <v>0</v>
      </c>
      <c r="FA597" t="s">
        <v>419</v>
      </c>
      <c r="FB597">
        <v>1662142938.1</v>
      </c>
      <c r="FC597">
        <v>1662142938.1</v>
      </c>
      <c r="FD597">
        <v>0</v>
      </c>
      <c r="FE597">
        <v>0.077</v>
      </c>
      <c r="FF597">
        <v>-0.133</v>
      </c>
      <c r="FG597">
        <v>-3.393</v>
      </c>
      <c r="FH597">
        <v>-0.24</v>
      </c>
      <c r="FI597">
        <v>419</v>
      </c>
      <c r="FJ597">
        <v>24</v>
      </c>
      <c r="FK597">
        <v>0.26</v>
      </c>
      <c r="FL597">
        <v>0.23</v>
      </c>
      <c r="FM597">
        <v>5.796172195121951</v>
      </c>
      <c r="FN597">
        <v>11.57399519163764</v>
      </c>
      <c r="FO597">
        <v>1.146870801226074</v>
      </c>
      <c r="FP597">
        <v>0</v>
      </c>
      <c r="FQ597">
        <v>2.324685294117647</v>
      </c>
      <c r="FR597">
        <v>0.1288815886209509</v>
      </c>
      <c r="FS597">
        <v>0.2379045843491152</v>
      </c>
      <c r="FT597">
        <v>1</v>
      </c>
      <c r="FU597">
        <v>9.207826585365854</v>
      </c>
      <c r="FV597">
        <v>-0.01514487804878053</v>
      </c>
      <c r="FW597">
        <v>0.002332364663949253</v>
      </c>
      <c r="FX597">
        <v>1</v>
      </c>
      <c r="FY597">
        <v>2</v>
      </c>
      <c r="FZ597">
        <v>3</v>
      </c>
      <c r="GA597" t="s">
        <v>420</v>
      </c>
      <c r="GB597">
        <v>2.97395</v>
      </c>
      <c r="GC597">
        <v>2.71559</v>
      </c>
      <c r="GD597">
        <v>0.0687614</v>
      </c>
      <c r="GE597">
        <v>0.065857</v>
      </c>
      <c r="GF597">
        <v>0.100711</v>
      </c>
      <c r="GG597">
        <v>0.0672647</v>
      </c>
      <c r="GH597">
        <v>29164</v>
      </c>
      <c r="GI597">
        <v>29399.9</v>
      </c>
      <c r="GJ597">
        <v>29151.4</v>
      </c>
      <c r="GK597">
        <v>29137.3</v>
      </c>
      <c r="GL597">
        <v>34763.3</v>
      </c>
      <c r="GM597">
        <v>36119.7</v>
      </c>
      <c r="GN597">
        <v>41084.6</v>
      </c>
      <c r="GO597">
        <v>41507.3</v>
      </c>
      <c r="GP597">
        <v>1.89655</v>
      </c>
      <c r="GQ597">
        <v>2.22775</v>
      </c>
      <c r="GR597">
        <v>-0.0393987</v>
      </c>
      <c r="GS597">
        <v>0</v>
      </c>
      <c r="GT597">
        <v>28.9079</v>
      </c>
      <c r="GU597">
        <v>999.9</v>
      </c>
      <c r="GV597">
        <v>35.7</v>
      </c>
      <c r="GW597">
        <v>37.5</v>
      </c>
      <c r="GX597">
        <v>25.5308</v>
      </c>
      <c r="GY597">
        <v>63.4971</v>
      </c>
      <c r="GZ597">
        <v>21.4784</v>
      </c>
      <c r="HA597">
        <v>2</v>
      </c>
      <c r="HB597">
        <v>0.518163</v>
      </c>
      <c r="HC597">
        <v>3.22834</v>
      </c>
      <c r="HD597">
        <v>20.358</v>
      </c>
      <c r="HE597">
        <v>5.2137</v>
      </c>
      <c r="HF597">
        <v>12.0108</v>
      </c>
      <c r="HG597">
        <v>4.9866</v>
      </c>
      <c r="HH597">
        <v>3.28758</v>
      </c>
      <c r="HI597">
        <v>9999</v>
      </c>
      <c r="HJ597">
        <v>9999</v>
      </c>
      <c r="HK597">
        <v>9999</v>
      </c>
      <c r="HL597">
        <v>223.6</v>
      </c>
      <c r="HM597">
        <v>1.86752</v>
      </c>
      <c r="HN597">
        <v>1.8666</v>
      </c>
      <c r="HO597">
        <v>1.86592</v>
      </c>
      <c r="HP597">
        <v>1.86585</v>
      </c>
      <c r="HQ597">
        <v>1.86769</v>
      </c>
      <c r="HR597">
        <v>1.87012</v>
      </c>
      <c r="HS597">
        <v>1.86877</v>
      </c>
      <c r="HT597">
        <v>1.87026</v>
      </c>
      <c r="HU597">
        <v>0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-3.508</v>
      </c>
      <c r="II597">
        <v>-0.1482</v>
      </c>
      <c r="IJ597">
        <v>-2.516739542632623</v>
      </c>
      <c r="IK597">
        <v>-0.003475500162460642</v>
      </c>
      <c r="IL597">
        <v>1.125610701116577E-07</v>
      </c>
      <c r="IM597">
        <v>8.211969671259291E-12</v>
      </c>
      <c r="IN597">
        <v>-0.1937301274936507</v>
      </c>
      <c r="IO597">
        <v>-0.01384364534232655</v>
      </c>
      <c r="IP597">
        <v>0.00103161831321913</v>
      </c>
      <c r="IQ597">
        <v>-1.444183994753534E-05</v>
      </c>
      <c r="IR597">
        <v>3</v>
      </c>
      <c r="IS597">
        <v>2339</v>
      </c>
      <c r="IT597">
        <v>1</v>
      </c>
      <c r="IU597">
        <v>31</v>
      </c>
      <c r="IV597">
        <v>8627.200000000001</v>
      </c>
      <c r="IW597">
        <v>8627.200000000001</v>
      </c>
      <c r="IX597">
        <v>0.895996</v>
      </c>
      <c r="IY597">
        <v>2.24731</v>
      </c>
      <c r="IZ597">
        <v>1.9458</v>
      </c>
      <c r="JA597">
        <v>2.62939</v>
      </c>
      <c r="JB597">
        <v>2.19482</v>
      </c>
      <c r="JC597">
        <v>2.38403</v>
      </c>
      <c r="JD597">
        <v>40.8608</v>
      </c>
      <c r="JE597">
        <v>13.8168</v>
      </c>
      <c r="JF597">
        <v>18</v>
      </c>
      <c r="JG597">
        <v>540.394</v>
      </c>
      <c r="JH597">
        <v>764.509</v>
      </c>
      <c r="JI597">
        <v>24.9992</v>
      </c>
      <c r="JJ597">
        <v>33.8175</v>
      </c>
      <c r="JK597">
        <v>29.9998</v>
      </c>
      <c r="JL597">
        <v>33.8033</v>
      </c>
      <c r="JM597">
        <v>33.7165</v>
      </c>
      <c r="JN597">
        <v>17.9448</v>
      </c>
      <c r="JO597">
        <v>44.4953</v>
      </c>
      <c r="JP597">
        <v>0</v>
      </c>
      <c r="JQ597">
        <v>25</v>
      </c>
      <c r="JR597">
        <v>246.059</v>
      </c>
      <c r="JS597">
        <v>13.0531</v>
      </c>
      <c r="JT597">
        <v>99.72029999999999</v>
      </c>
      <c r="JU597">
        <v>99.7003</v>
      </c>
    </row>
    <row r="598" spans="1:281">
      <c r="A598">
        <v>582</v>
      </c>
      <c r="B598">
        <v>1662660576</v>
      </c>
      <c r="C598">
        <v>9550.400000095367</v>
      </c>
      <c r="D598" t="s">
        <v>1592</v>
      </c>
      <c r="E598" t="s">
        <v>1593</v>
      </c>
      <c r="F598">
        <v>5</v>
      </c>
      <c r="G598" t="s">
        <v>1571</v>
      </c>
      <c r="H598" t="s">
        <v>416</v>
      </c>
      <c r="I598">
        <v>1662660568.5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274.5722598844874</v>
      </c>
      <c r="AK598">
        <v>276.6762303030303</v>
      </c>
      <c r="AL598">
        <v>-3.195877901545572</v>
      </c>
      <c r="AM598">
        <v>64.65497034625055</v>
      </c>
      <c r="AN598">
        <f>(AP598 - AO598 + DI598*1E3/(8.314*(DK598+273.15)) * AR598/DH598 * AQ598) * DH598/(100*CV598) * 1000/(1000 - AP598)</f>
        <v>0</v>
      </c>
      <c r="AO598">
        <v>13.0706920626432</v>
      </c>
      <c r="AP598">
        <v>22.27211981424149</v>
      </c>
      <c r="AQ598">
        <v>9.94370027679986E-06</v>
      </c>
      <c r="AR598">
        <v>92.33847602204168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1662660568.5</v>
      </c>
      <c r="DB598">
        <v>292.4143703703704</v>
      </c>
      <c r="DC598">
        <v>285.1675185185185</v>
      </c>
      <c r="DD598">
        <v>22.27767777777777</v>
      </c>
      <c r="DE598">
        <v>13.07203333333333</v>
      </c>
      <c r="DF598">
        <v>295.9496296296297</v>
      </c>
      <c r="DG598">
        <v>22.42591851851852</v>
      </c>
      <c r="DH598">
        <v>500.0162962962963</v>
      </c>
      <c r="DI598">
        <v>90.60455185185185</v>
      </c>
      <c r="DJ598">
        <v>0.1000351925925926</v>
      </c>
      <c r="DK598">
        <v>29.02200740740741</v>
      </c>
      <c r="DL598">
        <v>28.26208888888889</v>
      </c>
      <c r="DM598">
        <v>999.9000000000001</v>
      </c>
      <c r="DN598">
        <v>0</v>
      </c>
      <c r="DO598">
        <v>0</v>
      </c>
      <c r="DP598">
        <v>9999.65</v>
      </c>
      <c r="DQ598">
        <v>0</v>
      </c>
      <c r="DR598">
        <v>221.0298148148148</v>
      </c>
      <c r="DS598">
        <v>7.246873333333332</v>
      </c>
      <c r="DT598">
        <v>299.0771111111112</v>
      </c>
      <c r="DU598">
        <v>288.9447037037037</v>
      </c>
      <c r="DV598">
        <v>9.205645925925925</v>
      </c>
      <c r="DW598">
        <v>285.1675185185185</v>
      </c>
      <c r="DX598">
        <v>13.07203333333333</v>
      </c>
      <c r="DY598">
        <v>2.018458518518518</v>
      </c>
      <c r="DZ598">
        <v>1.184384074074074</v>
      </c>
      <c r="EA598">
        <v>17.58988148148148</v>
      </c>
      <c r="EB598">
        <v>9.406712962962963</v>
      </c>
      <c r="EC598">
        <v>1500.018888888889</v>
      </c>
      <c r="ED598">
        <v>0.9729993333333333</v>
      </c>
      <c r="EE598">
        <v>0.02700032222222223</v>
      </c>
      <c r="EF598">
        <v>0</v>
      </c>
      <c r="EG598">
        <v>2.331766666666667</v>
      </c>
      <c r="EH598">
        <v>0</v>
      </c>
      <c r="EI598">
        <v>12405.36296296296</v>
      </c>
      <c r="EJ598">
        <v>12533.52592592592</v>
      </c>
      <c r="EK598">
        <v>41.25</v>
      </c>
      <c r="EL598">
        <v>43.06899999999997</v>
      </c>
      <c r="EM598">
        <v>41.87033333333333</v>
      </c>
      <c r="EN598">
        <v>42.06199999999999</v>
      </c>
      <c r="EO598">
        <v>40.62266666666666</v>
      </c>
      <c r="EP598">
        <v>1459.517037037037</v>
      </c>
      <c r="EQ598">
        <v>40.50185185185185</v>
      </c>
      <c r="ER598">
        <v>0</v>
      </c>
      <c r="ES598">
        <v>1662660575.9</v>
      </c>
      <c r="ET598">
        <v>0</v>
      </c>
      <c r="EU598">
        <v>2.335676</v>
      </c>
      <c r="EV598">
        <v>-0.1298692301460608</v>
      </c>
      <c r="EW598">
        <v>-457.5384606112456</v>
      </c>
      <c r="EX598">
        <v>12405.696</v>
      </c>
      <c r="EY598">
        <v>15</v>
      </c>
      <c r="EZ598">
        <v>0</v>
      </c>
      <c r="FA598" t="s">
        <v>419</v>
      </c>
      <c r="FB598">
        <v>1662142938.1</v>
      </c>
      <c r="FC598">
        <v>1662142938.1</v>
      </c>
      <c r="FD598">
        <v>0</v>
      </c>
      <c r="FE598">
        <v>0.077</v>
      </c>
      <c r="FF598">
        <v>-0.133</v>
      </c>
      <c r="FG598">
        <v>-3.393</v>
      </c>
      <c r="FH598">
        <v>-0.24</v>
      </c>
      <c r="FI598">
        <v>419</v>
      </c>
      <c r="FJ598">
        <v>24</v>
      </c>
      <c r="FK598">
        <v>0.26</v>
      </c>
      <c r="FL598">
        <v>0.23</v>
      </c>
      <c r="FM598">
        <v>6.556351707317074</v>
      </c>
      <c r="FN598">
        <v>10.68494445993031</v>
      </c>
      <c r="FO598">
        <v>1.056099969937488</v>
      </c>
      <c r="FP598">
        <v>0</v>
      </c>
      <c r="FQ598">
        <v>2.358138235294117</v>
      </c>
      <c r="FR598">
        <v>-0.4502566848626347</v>
      </c>
      <c r="FS598">
        <v>0.2198293910857261</v>
      </c>
      <c r="FT598">
        <v>1</v>
      </c>
      <c r="FU598">
        <v>9.206523414634146</v>
      </c>
      <c r="FV598">
        <v>-0.0131981184668826</v>
      </c>
      <c r="FW598">
        <v>0.00228739878865116</v>
      </c>
      <c r="FX598">
        <v>1</v>
      </c>
      <c r="FY598">
        <v>2</v>
      </c>
      <c r="FZ598">
        <v>3</v>
      </c>
      <c r="GA598" t="s">
        <v>420</v>
      </c>
      <c r="GB598">
        <v>2.9741</v>
      </c>
      <c r="GC598">
        <v>2.7159</v>
      </c>
      <c r="GD598">
        <v>0.0656143</v>
      </c>
      <c r="GE598">
        <v>0.0625352</v>
      </c>
      <c r="GF598">
        <v>0.100697</v>
      </c>
      <c r="GG598">
        <v>0.0672705</v>
      </c>
      <c r="GH598">
        <v>29263.1</v>
      </c>
      <c r="GI598">
        <v>29504.5</v>
      </c>
      <c r="GJ598">
        <v>29151.8</v>
      </c>
      <c r="GK598">
        <v>29137.4</v>
      </c>
      <c r="GL598">
        <v>34764.1</v>
      </c>
      <c r="GM598">
        <v>36119.6</v>
      </c>
      <c r="GN598">
        <v>41085</v>
      </c>
      <c r="GO598">
        <v>41507.5</v>
      </c>
      <c r="GP598">
        <v>1.89645</v>
      </c>
      <c r="GQ598">
        <v>2.22787</v>
      </c>
      <c r="GR598">
        <v>-0.0395998</v>
      </c>
      <c r="GS598">
        <v>0</v>
      </c>
      <c r="GT598">
        <v>28.9028</v>
      </c>
      <c r="GU598">
        <v>999.9</v>
      </c>
      <c r="GV598">
        <v>35.7</v>
      </c>
      <c r="GW598">
        <v>37.5</v>
      </c>
      <c r="GX598">
        <v>25.5296</v>
      </c>
      <c r="GY598">
        <v>63.5371</v>
      </c>
      <c r="GZ598">
        <v>21.6346</v>
      </c>
      <c r="HA598">
        <v>2</v>
      </c>
      <c r="HB598">
        <v>0.517668</v>
      </c>
      <c r="HC598">
        <v>3.22473</v>
      </c>
      <c r="HD598">
        <v>20.3581</v>
      </c>
      <c r="HE598">
        <v>5.21265</v>
      </c>
      <c r="HF598">
        <v>12.0108</v>
      </c>
      <c r="HG598">
        <v>4.98645</v>
      </c>
      <c r="HH598">
        <v>3.28753</v>
      </c>
      <c r="HI598">
        <v>9999</v>
      </c>
      <c r="HJ598">
        <v>9999</v>
      </c>
      <c r="HK598">
        <v>9999</v>
      </c>
      <c r="HL598">
        <v>223.6</v>
      </c>
      <c r="HM598">
        <v>1.86752</v>
      </c>
      <c r="HN598">
        <v>1.8666</v>
      </c>
      <c r="HO598">
        <v>1.86587</v>
      </c>
      <c r="HP598">
        <v>1.86584</v>
      </c>
      <c r="HQ598">
        <v>1.86768</v>
      </c>
      <c r="HR598">
        <v>1.87012</v>
      </c>
      <c r="HS598">
        <v>1.86877</v>
      </c>
      <c r="HT598">
        <v>1.87027</v>
      </c>
      <c r="HU598">
        <v>0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-3.455</v>
      </c>
      <c r="II598">
        <v>-0.1483</v>
      </c>
      <c r="IJ598">
        <v>-2.516739542632623</v>
      </c>
      <c r="IK598">
        <v>-0.003475500162460642</v>
      </c>
      <c r="IL598">
        <v>1.125610701116577E-07</v>
      </c>
      <c r="IM598">
        <v>8.211969671259291E-12</v>
      </c>
      <c r="IN598">
        <v>-0.1937301274936507</v>
      </c>
      <c r="IO598">
        <v>-0.01384364534232655</v>
      </c>
      <c r="IP598">
        <v>0.00103161831321913</v>
      </c>
      <c r="IQ598">
        <v>-1.444183994753534E-05</v>
      </c>
      <c r="IR598">
        <v>3</v>
      </c>
      <c r="IS598">
        <v>2339</v>
      </c>
      <c r="IT598">
        <v>1</v>
      </c>
      <c r="IU598">
        <v>31</v>
      </c>
      <c r="IV598">
        <v>8627.299999999999</v>
      </c>
      <c r="IW598">
        <v>8627.299999999999</v>
      </c>
      <c r="IX598">
        <v>0.853271</v>
      </c>
      <c r="IY598">
        <v>2.24976</v>
      </c>
      <c r="IZ598">
        <v>1.94702</v>
      </c>
      <c r="JA598">
        <v>2.62695</v>
      </c>
      <c r="JB598">
        <v>2.19482</v>
      </c>
      <c r="JC598">
        <v>2.38647</v>
      </c>
      <c r="JD598">
        <v>40.8608</v>
      </c>
      <c r="JE598">
        <v>13.8081</v>
      </c>
      <c r="JF598">
        <v>18</v>
      </c>
      <c r="JG598">
        <v>540.292</v>
      </c>
      <c r="JH598">
        <v>764.583</v>
      </c>
      <c r="JI598">
        <v>24.9992</v>
      </c>
      <c r="JJ598">
        <v>33.8124</v>
      </c>
      <c r="JK598">
        <v>29.9996</v>
      </c>
      <c r="JL598">
        <v>33.7994</v>
      </c>
      <c r="JM598">
        <v>33.7126</v>
      </c>
      <c r="JN598">
        <v>17.0139</v>
      </c>
      <c r="JO598">
        <v>44.4953</v>
      </c>
      <c r="JP598">
        <v>0</v>
      </c>
      <c r="JQ598">
        <v>25</v>
      </c>
      <c r="JR598">
        <v>232.701</v>
      </c>
      <c r="JS598">
        <v>13.042</v>
      </c>
      <c r="JT598">
        <v>99.7214</v>
      </c>
      <c r="JU598">
        <v>99.70059999999999</v>
      </c>
    </row>
    <row r="599" spans="1:281">
      <c r="A599">
        <v>583</v>
      </c>
      <c r="B599">
        <v>1662660581</v>
      </c>
      <c r="C599">
        <v>9555.400000095367</v>
      </c>
      <c r="D599" t="s">
        <v>1594</v>
      </c>
      <c r="E599" t="s">
        <v>1595</v>
      </c>
      <c r="F599">
        <v>5</v>
      </c>
      <c r="G599" t="s">
        <v>1571</v>
      </c>
      <c r="H599" t="s">
        <v>416</v>
      </c>
      <c r="I599">
        <v>1662660573.214286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257.8203098392357</v>
      </c>
      <c r="AK599">
        <v>260.6272303030302</v>
      </c>
      <c r="AL599">
        <v>-3.213178104663595</v>
      </c>
      <c r="AM599">
        <v>64.65497034625055</v>
      </c>
      <c r="AN599">
        <f>(AP599 - AO599 + DI599*1E3/(8.314*(DK599+273.15)) * AR599/DH599 * AQ599) * DH599/(100*CV599) * 1000/(1000 - AP599)</f>
        <v>0</v>
      </c>
      <c r="AO599">
        <v>13.07165266296518</v>
      </c>
      <c r="AP599">
        <v>22.27133054695563</v>
      </c>
      <c r="AQ599">
        <v>-2.769829713717022E-05</v>
      </c>
      <c r="AR599">
        <v>92.33847602204168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1662660573.214286</v>
      </c>
      <c r="DB599">
        <v>277.6601071428572</v>
      </c>
      <c r="DC599">
        <v>269.5528571428571</v>
      </c>
      <c r="DD599">
        <v>22.27442857142857</v>
      </c>
      <c r="DE599">
        <v>13.07155714285714</v>
      </c>
      <c r="DF599">
        <v>281.1448928571428</v>
      </c>
      <c r="DG599">
        <v>22.42270357142857</v>
      </c>
      <c r="DH599">
        <v>500.0206071428572</v>
      </c>
      <c r="DI599">
        <v>90.60450000000002</v>
      </c>
      <c r="DJ599">
        <v>0.10001675</v>
      </c>
      <c r="DK599">
        <v>29.019425</v>
      </c>
      <c r="DL599">
        <v>28.26044285714286</v>
      </c>
      <c r="DM599">
        <v>999.9000000000002</v>
      </c>
      <c r="DN599">
        <v>0</v>
      </c>
      <c r="DO599">
        <v>0</v>
      </c>
      <c r="DP599">
        <v>10003.43035714286</v>
      </c>
      <c r="DQ599">
        <v>0</v>
      </c>
      <c r="DR599">
        <v>219.3687857142857</v>
      </c>
      <c r="DS599">
        <v>8.107226785714285</v>
      </c>
      <c r="DT599">
        <v>283.9857142857143</v>
      </c>
      <c r="DU599">
        <v>273.1230714285714</v>
      </c>
      <c r="DV599">
        <v>9.202872142857144</v>
      </c>
      <c r="DW599">
        <v>269.5528571428571</v>
      </c>
      <c r="DX599">
        <v>13.07155714285714</v>
      </c>
      <c r="DY599">
        <v>2.018163214285714</v>
      </c>
      <c r="DZ599">
        <v>1.184340357142857</v>
      </c>
      <c r="EA599">
        <v>17.58756071428571</v>
      </c>
      <c r="EB599">
        <v>9.406165357142857</v>
      </c>
      <c r="EC599">
        <v>1499.998928571429</v>
      </c>
      <c r="ED599">
        <v>0.9729992857142857</v>
      </c>
      <c r="EE599">
        <v>0.02700036428571429</v>
      </c>
      <c r="EF599">
        <v>0</v>
      </c>
      <c r="EG599">
        <v>2.317325</v>
      </c>
      <c r="EH599">
        <v>0</v>
      </c>
      <c r="EI599">
        <v>12377.95357142857</v>
      </c>
      <c r="EJ599">
        <v>12533.375</v>
      </c>
      <c r="EK599">
        <v>41.25</v>
      </c>
      <c r="EL599">
        <v>43.06874999999997</v>
      </c>
      <c r="EM599">
        <v>41.85474999999999</v>
      </c>
      <c r="EN599">
        <v>42.0597857142857</v>
      </c>
      <c r="EO599">
        <v>40.60249999999998</v>
      </c>
      <c r="EP599">
        <v>1459.497857142858</v>
      </c>
      <c r="EQ599">
        <v>40.50107142857143</v>
      </c>
      <c r="ER599">
        <v>0</v>
      </c>
      <c r="ES599">
        <v>1662660581.3</v>
      </c>
      <c r="ET599">
        <v>0</v>
      </c>
      <c r="EU599">
        <v>2.288369230769231</v>
      </c>
      <c r="EV599">
        <v>-0.02841708822515499</v>
      </c>
      <c r="EW599">
        <v>-304.1128205616764</v>
      </c>
      <c r="EX599">
        <v>12376.15</v>
      </c>
      <c r="EY599">
        <v>15</v>
      </c>
      <c r="EZ599">
        <v>0</v>
      </c>
      <c r="FA599" t="s">
        <v>419</v>
      </c>
      <c r="FB599">
        <v>1662142938.1</v>
      </c>
      <c r="FC599">
        <v>1662142938.1</v>
      </c>
      <c r="FD599">
        <v>0</v>
      </c>
      <c r="FE599">
        <v>0.077</v>
      </c>
      <c r="FF599">
        <v>-0.133</v>
      </c>
      <c r="FG599">
        <v>-3.393</v>
      </c>
      <c r="FH599">
        <v>-0.24</v>
      </c>
      <c r="FI599">
        <v>419</v>
      </c>
      <c r="FJ599">
        <v>24</v>
      </c>
      <c r="FK599">
        <v>0.26</v>
      </c>
      <c r="FL599">
        <v>0.23</v>
      </c>
      <c r="FM599">
        <v>7.604926097560975</v>
      </c>
      <c r="FN599">
        <v>10.68359331010452</v>
      </c>
      <c r="FO599">
        <v>1.05549613064854</v>
      </c>
      <c r="FP599">
        <v>0</v>
      </c>
      <c r="FQ599">
        <v>2.324961764705883</v>
      </c>
      <c r="FR599">
        <v>-0.3092666149064214</v>
      </c>
      <c r="FS599">
        <v>0.2006527920309782</v>
      </c>
      <c r="FT599">
        <v>1</v>
      </c>
      <c r="FU599">
        <v>9.20444024390244</v>
      </c>
      <c r="FV599">
        <v>-0.03338989547038485</v>
      </c>
      <c r="FW599">
        <v>0.003620422080099629</v>
      </c>
      <c r="FX599">
        <v>1</v>
      </c>
      <c r="FY599">
        <v>2</v>
      </c>
      <c r="FZ599">
        <v>3</v>
      </c>
      <c r="GA599" t="s">
        <v>420</v>
      </c>
      <c r="GB599">
        <v>2.97426</v>
      </c>
      <c r="GC599">
        <v>2.71563</v>
      </c>
      <c r="GD599">
        <v>0.0623821</v>
      </c>
      <c r="GE599">
        <v>0.05912</v>
      </c>
      <c r="GF599">
        <v>0.100701</v>
      </c>
      <c r="GG599">
        <v>0.0672661</v>
      </c>
      <c r="GH599">
        <v>29363.9</v>
      </c>
      <c r="GI599">
        <v>29612.4</v>
      </c>
      <c r="GJ599">
        <v>29151.4</v>
      </c>
      <c r="GK599">
        <v>29137.7</v>
      </c>
      <c r="GL599">
        <v>34763.7</v>
      </c>
      <c r="GM599">
        <v>36120</v>
      </c>
      <c r="GN599">
        <v>41084.8</v>
      </c>
      <c r="GO599">
        <v>41507.9</v>
      </c>
      <c r="GP599">
        <v>1.8967</v>
      </c>
      <c r="GQ599">
        <v>2.228</v>
      </c>
      <c r="GR599">
        <v>-0.0387803</v>
      </c>
      <c r="GS599">
        <v>0</v>
      </c>
      <c r="GT599">
        <v>28.8979</v>
      </c>
      <c r="GU599">
        <v>999.9</v>
      </c>
      <c r="GV599">
        <v>35.7</v>
      </c>
      <c r="GW599">
        <v>37.5</v>
      </c>
      <c r="GX599">
        <v>25.5293</v>
      </c>
      <c r="GY599">
        <v>63.3371</v>
      </c>
      <c r="GZ599">
        <v>21.3702</v>
      </c>
      <c r="HA599">
        <v>2</v>
      </c>
      <c r="HB599">
        <v>0.517215</v>
      </c>
      <c r="HC599">
        <v>3.21987</v>
      </c>
      <c r="HD599">
        <v>20.3582</v>
      </c>
      <c r="HE599">
        <v>5.21325</v>
      </c>
      <c r="HF599">
        <v>12.0111</v>
      </c>
      <c r="HG599">
        <v>4.98675</v>
      </c>
      <c r="HH599">
        <v>3.28753</v>
      </c>
      <c r="HI599">
        <v>9999</v>
      </c>
      <c r="HJ599">
        <v>9999</v>
      </c>
      <c r="HK599">
        <v>9999</v>
      </c>
      <c r="HL599">
        <v>223.6</v>
      </c>
      <c r="HM599">
        <v>1.86752</v>
      </c>
      <c r="HN599">
        <v>1.86661</v>
      </c>
      <c r="HO599">
        <v>1.86588</v>
      </c>
      <c r="HP599">
        <v>1.86584</v>
      </c>
      <c r="HQ599">
        <v>1.86771</v>
      </c>
      <c r="HR599">
        <v>1.87012</v>
      </c>
      <c r="HS599">
        <v>1.86879</v>
      </c>
      <c r="HT599">
        <v>1.87026</v>
      </c>
      <c r="HU599">
        <v>0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-3.401</v>
      </c>
      <c r="II599">
        <v>-0.1483</v>
      </c>
      <c r="IJ599">
        <v>-2.516739542632623</v>
      </c>
      <c r="IK599">
        <v>-0.003475500162460642</v>
      </c>
      <c r="IL599">
        <v>1.125610701116577E-07</v>
      </c>
      <c r="IM599">
        <v>8.211969671259291E-12</v>
      </c>
      <c r="IN599">
        <v>-0.1937301274936507</v>
      </c>
      <c r="IO599">
        <v>-0.01384364534232655</v>
      </c>
      <c r="IP599">
        <v>0.00103161831321913</v>
      </c>
      <c r="IQ599">
        <v>-1.444183994753534E-05</v>
      </c>
      <c r="IR599">
        <v>3</v>
      </c>
      <c r="IS599">
        <v>2339</v>
      </c>
      <c r="IT599">
        <v>1</v>
      </c>
      <c r="IU599">
        <v>31</v>
      </c>
      <c r="IV599">
        <v>8627.4</v>
      </c>
      <c r="IW599">
        <v>8627.4</v>
      </c>
      <c r="IX599">
        <v>0.805664</v>
      </c>
      <c r="IY599">
        <v>2.24487</v>
      </c>
      <c r="IZ599">
        <v>1.94702</v>
      </c>
      <c r="JA599">
        <v>2.62695</v>
      </c>
      <c r="JB599">
        <v>2.19482</v>
      </c>
      <c r="JC599">
        <v>2.38892</v>
      </c>
      <c r="JD599">
        <v>40.8608</v>
      </c>
      <c r="JE599">
        <v>13.8256</v>
      </c>
      <c r="JF599">
        <v>18</v>
      </c>
      <c r="JG599">
        <v>540.431</v>
      </c>
      <c r="JH599">
        <v>764.649</v>
      </c>
      <c r="JI599">
        <v>24.999</v>
      </c>
      <c r="JJ599">
        <v>33.8074</v>
      </c>
      <c r="JK599">
        <v>29.9997</v>
      </c>
      <c r="JL599">
        <v>33.7949</v>
      </c>
      <c r="JM599">
        <v>33.7081</v>
      </c>
      <c r="JN599">
        <v>16.1504</v>
      </c>
      <c r="JO599">
        <v>44.4953</v>
      </c>
      <c r="JP599">
        <v>0</v>
      </c>
      <c r="JQ599">
        <v>25</v>
      </c>
      <c r="JR599">
        <v>212.666</v>
      </c>
      <c r="JS599">
        <v>13.0259</v>
      </c>
      <c r="JT599">
        <v>99.7205</v>
      </c>
      <c r="JU599">
        <v>99.7017</v>
      </c>
    </row>
    <row r="600" spans="1:281">
      <c r="A600">
        <v>584</v>
      </c>
      <c r="B600">
        <v>1662660586</v>
      </c>
      <c r="C600">
        <v>9560.400000095367</v>
      </c>
      <c r="D600" t="s">
        <v>1596</v>
      </c>
      <c r="E600" t="s">
        <v>1597</v>
      </c>
      <c r="F600">
        <v>5</v>
      </c>
      <c r="G600" t="s">
        <v>1571</v>
      </c>
      <c r="H600" t="s">
        <v>416</v>
      </c>
      <c r="I600">
        <v>1662660578.5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241.1196519555159</v>
      </c>
      <c r="AK600">
        <v>244.6599090909089</v>
      </c>
      <c r="AL600">
        <v>-3.185488547776199</v>
      </c>
      <c r="AM600">
        <v>64.65497034625055</v>
      </c>
      <c r="AN600">
        <f>(AP600 - AO600 + DI600*1E3/(8.314*(DK600+273.15)) * AR600/DH600 * AQ600) * DH600/(100*CV600) * 1000/(1000 - AP600)</f>
        <v>0</v>
      </c>
      <c r="AO600">
        <v>13.07079174063428</v>
      </c>
      <c r="AP600">
        <v>22.27264303405573</v>
      </c>
      <c r="AQ600">
        <v>1.897994993101529E-05</v>
      </c>
      <c r="AR600">
        <v>92.33847602204168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1662660578.5</v>
      </c>
      <c r="DB600">
        <v>261.1011481481482</v>
      </c>
      <c r="DC600">
        <v>252.1178518518518</v>
      </c>
      <c r="DD600">
        <v>22.27307407407407</v>
      </c>
      <c r="DE600">
        <v>13.07117407407407</v>
      </c>
      <c r="DF600">
        <v>264.5291851851852</v>
      </c>
      <c r="DG600">
        <v>22.42136666666667</v>
      </c>
      <c r="DH600">
        <v>499.9933703703704</v>
      </c>
      <c r="DI600">
        <v>90.60446296296297</v>
      </c>
      <c r="DJ600">
        <v>0.09997758148148146</v>
      </c>
      <c r="DK600">
        <v>29.01582222222222</v>
      </c>
      <c r="DL600">
        <v>28.26104814814815</v>
      </c>
      <c r="DM600">
        <v>999.9000000000001</v>
      </c>
      <c r="DN600">
        <v>0</v>
      </c>
      <c r="DO600">
        <v>0</v>
      </c>
      <c r="DP600">
        <v>10003.97962962963</v>
      </c>
      <c r="DQ600">
        <v>0</v>
      </c>
      <c r="DR600">
        <v>219.2162962962963</v>
      </c>
      <c r="DS600">
        <v>8.98312962962963</v>
      </c>
      <c r="DT600">
        <v>267.0491111111111</v>
      </c>
      <c r="DU600">
        <v>255.4571111111111</v>
      </c>
      <c r="DV600">
        <v>9.201904444444445</v>
      </c>
      <c r="DW600">
        <v>252.1178518518518</v>
      </c>
      <c r="DX600">
        <v>13.07117407407407</v>
      </c>
      <c r="DY600">
        <v>2.01803962962963</v>
      </c>
      <c r="DZ600">
        <v>1.184305925925926</v>
      </c>
      <c r="EA600">
        <v>17.5866</v>
      </c>
      <c r="EB600">
        <v>9.405721851851851</v>
      </c>
      <c r="EC600">
        <v>1499.998888888889</v>
      </c>
      <c r="ED600">
        <v>0.9729993333333333</v>
      </c>
      <c r="EE600">
        <v>0.02700032222222223</v>
      </c>
      <c r="EF600">
        <v>0</v>
      </c>
      <c r="EG600">
        <v>2.288440740740741</v>
      </c>
      <c r="EH600">
        <v>0</v>
      </c>
      <c r="EI600">
        <v>12352.17037037037</v>
      </c>
      <c r="EJ600">
        <v>12533.38148148148</v>
      </c>
      <c r="EK600">
        <v>41.24533333333333</v>
      </c>
      <c r="EL600">
        <v>43.06199999999998</v>
      </c>
      <c r="EM600">
        <v>41.83766666666666</v>
      </c>
      <c r="EN600">
        <v>42.05051851851851</v>
      </c>
      <c r="EO600">
        <v>40.58299999999999</v>
      </c>
      <c r="EP600">
        <v>1459.498148148149</v>
      </c>
      <c r="EQ600">
        <v>40.50074074074074</v>
      </c>
      <c r="ER600">
        <v>0</v>
      </c>
      <c r="ES600">
        <v>1662660586.1</v>
      </c>
      <c r="ET600">
        <v>0</v>
      </c>
      <c r="EU600">
        <v>2.303703846153846</v>
      </c>
      <c r="EV600">
        <v>-0.1187247924815124</v>
      </c>
      <c r="EW600">
        <v>-208.1059828168363</v>
      </c>
      <c r="EX600">
        <v>12352.70384615385</v>
      </c>
      <c r="EY600">
        <v>15</v>
      </c>
      <c r="EZ600">
        <v>0</v>
      </c>
      <c r="FA600" t="s">
        <v>419</v>
      </c>
      <c r="FB600">
        <v>1662142938.1</v>
      </c>
      <c r="FC600">
        <v>1662142938.1</v>
      </c>
      <c r="FD600">
        <v>0</v>
      </c>
      <c r="FE600">
        <v>0.077</v>
      </c>
      <c r="FF600">
        <v>-0.133</v>
      </c>
      <c r="FG600">
        <v>-3.393</v>
      </c>
      <c r="FH600">
        <v>-0.24</v>
      </c>
      <c r="FI600">
        <v>419</v>
      </c>
      <c r="FJ600">
        <v>24</v>
      </c>
      <c r="FK600">
        <v>0.26</v>
      </c>
      <c r="FL600">
        <v>0.23</v>
      </c>
      <c r="FM600">
        <v>8.309090731707318</v>
      </c>
      <c r="FN600">
        <v>10.14166703832754</v>
      </c>
      <c r="FO600">
        <v>1.001003650407296</v>
      </c>
      <c r="FP600">
        <v>0</v>
      </c>
      <c r="FQ600">
        <v>2.288311764705882</v>
      </c>
      <c r="FR600">
        <v>-0.3754285712352611</v>
      </c>
      <c r="FS600">
        <v>0.2006958421045695</v>
      </c>
      <c r="FT600">
        <v>1</v>
      </c>
      <c r="FU600">
        <v>9.203165365853659</v>
      </c>
      <c r="FV600">
        <v>-0.01595435540069424</v>
      </c>
      <c r="FW600">
        <v>0.00251216270402958</v>
      </c>
      <c r="FX600">
        <v>1</v>
      </c>
      <c r="FY600">
        <v>2</v>
      </c>
      <c r="FZ600">
        <v>3</v>
      </c>
      <c r="GA600" t="s">
        <v>420</v>
      </c>
      <c r="GB600">
        <v>2.9738</v>
      </c>
      <c r="GC600">
        <v>2.71546</v>
      </c>
      <c r="GD600">
        <v>0.0591003</v>
      </c>
      <c r="GE600">
        <v>0.0556441</v>
      </c>
      <c r="GF600">
        <v>0.100702</v>
      </c>
      <c r="GG600">
        <v>0.0672653</v>
      </c>
      <c r="GH600">
        <v>29467.5</v>
      </c>
      <c r="GI600">
        <v>29721.9</v>
      </c>
      <c r="GJ600">
        <v>29152.1</v>
      </c>
      <c r="GK600">
        <v>29137.8</v>
      </c>
      <c r="GL600">
        <v>34764.3</v>
      </c>
      <c r="GM600">
        <v>36120</v>
      </c>
      <c r="GN600">
        <v>41085.6</v>
      </c>
      <c r="GO600">
        <v>41507.9</v>
      </c>
      <c r="GP600">
        <v>1.89657</v>
      </c>
      <c r="GQ600">
        <v>2.22787</v>
      </c>
      <c r="GR600">
        <v>-0.038594</v>
      </c>
      <c r="GS600">
        <v>0</v>
      </c>
      <c r="GT600">
        <v>28.8937</v>
      </c>
      <c r="GU600">
        <v>999.9</v>
      </c>
      <c r="GV600">
        <v>35.7</v>
      </c>
      <c r="GW600">
        <v>37.5</v>
      </c>
      <c r="GX600">
        <v>25.5295</v>
      </c>
      <c r="GY600">
        <v>63.4671</v>
      </c>
      <c r="GZ600">
        <v>21.5905</v>
      </c>
      <c r="HA600">
        <v>2</v>
      </c>
      <c r="HB600">
        <v>0.516918</v>
      </c>
      <c r="HC600">
        <v>3.21709</v>
      </c>
      <c r="HD600">
        <v>20.3583</v>
      </c>
      <c r="HE600">
        <v>5.21295</v>
      </c>
      <c r="HF600">
        <v>12.0114</v>
      </c>
      <c r="HG600">
        <v>4.9865</v>
      </c>
      <c r="HH600">
        <v>3.28758</v>
      </c>
      <c r="HI600">
        <v>9999</v>
      </c>
      <c r="HJ600">
        <v>9999</v>
      </c>
      <c r="HK600">
        <v>9999</v>
      </c>
      <c r="HL600">
        <v>223.6</v>
      </c>
      <c r="HM600">
        <v>1.86752</v>
      </c>
      <c r="HN600">
        <v>1.86658</v>
      </c>
      <c r="HO600">
        <v>1.86585</v>
      </c>
      <c r="HP600">
        <v>1.86584</v>
      </c>
      <c r="HQ600">
        <v>1.86769</v>
      </c>
      <c r="HR600">
        <v>1.87012</v>
      </c>
      <c r="HS600">
        <v>1.86877</v>
      </c>
      <c r="HT600">
        <v>1.87027</v>
      </c>
      <c r="HU600">
        <v>0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-3.348</v>
      </c>
      <c r="II600">
        <v>-0.1482</v>
      </c>
      <c r="IJ600">
        <v>-2.516739542632623</v>
      </c>
      <c r="IK600">
        <v>-0.003475500162460642</v>
      </c>
      <c r="IL600">
        <v>1.125610701116577E-07</v>
      </c>
      <c r="IM600">
        <v>8.211969671259291E-12</v>
      </c>
      <c r="IN600">
        <v>-0.1937301274936507</v>
      </c>
      <c r="IO600">
        <v>-0.01384364534232655</v>
      </c>
      <c r="IP600">
        <v>0.00103161831321913</v>
      </c>
      <c r="IQ600">
        <v>-1.444183994753534E-05</v>
      </c>
      <c r="IR600">
        <v>3</v>
      </c>
      <c r="IS600">
        <v>2339</v>
      </c>
      <c r="IT600">
        <v>1</v>
      </c>
      <c r="IU600">
        <v>31</v>
      </c>
      <c r="IV600">
        <v>8627.5</v>
      </c>
      <c r="IW600">
        <v>8627.5</v>
      </c>
      <c r="IX600">
        <v>0.762939</v>
      </c>
      <c r="IY600">
        <v>2.24976</v>
      </c>
      <c r="IZ600">
        <v>1.94702</v>
      </c>
      <c r="JA600">
        <v>2.63306</v>
      </c>
      <c r="JB600">
        <v>2.19482</v>
      </c>
      <c r="JC600">
        <v>2.37549</v>
      </c>
      <c r="JD600">
        <v>40.8608</v>
      </c>
      <c r="JE600">
        <v>13.8081</v>
      </c>
      <c r="JF600">
        <v>18</v>
      </c>
      <c r="JG600">
        <v>540.312</v>
      </c>
      <c r="JH600">
        <v>764.491</v>
      </c>
      <c r="JI600">
        <v>24.9992</v>
      </c>
      <c r="JJ600">
        <v>33.8032</v>
      </c>
      <c r="JK600">
        <v>29.9998</v>
      </c>
      <c r="JL600">
        <v>33.7911</v>
      </c>
      <c r="JM600">
        <v>33.7052</v>
      </c>
      <c r="JN600">
        <v>15.2035</v>
      </c>
      <c r="JO600">
        <v>44.4953</v>
      </c>
      <c r="JP600">
        <v>0</v>
      </c>
      <c r="JQ600">
        <v>25</v>
      </c>
      <c r="JR600">
        <v>199.31</v>
      </c>
      <c r="JS600">
        <v>13.0125</v>
      </c>
      <c r="JT600">
        <v>99.72280000000001</v>
      </c>
      <c r="JU600">
        <v>99.70180000000001</v>
      </c>
    </row>
    <row r="601" spans="1:281">
      <c r="A601">
        <v>585</v>
      </c>
      <c r="B601">
        <v>1662660591</v>
      </c>
      <c r="C601">
        <v>9565.400000095367</v>
      </c>
      <c r="D601" t="s">
        <v>1598</v>
      </c>
      <c r="E601" t="s">
        <v>1599</v>
      </c>
      <c r="F601">
        <v>5</v>
      </c>
      <c r="G601" t="s">
        <v>1571</v>
      </c>
      <c r="H601" t="s">
        <v>416</v>
      </c>
      <c r="I601">
        <v>1662660583.214286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224.4329805779703</v>
      </c>
      <c r="AK601">
        <v>228.7256303030302</v>
      </c>
      <c r="AL601">
        <v>-3.187149849281262</v>
      </c>
      <c r="AM601">
        <v>64.65497034625055</v>
      </c>
      <c r="AN601">
        <f>(AP601 - AO601 + DI601*1E3/(8.314*(DK601+273.15)) * AR601/DH601 * AQ601) * DH601/(100*CV601) * 1000/(1000 - AP601)</f>
        <v>0</v>
      </c>
      <c r="AO601">
        <v>13.07033512160072</v>
      </c>
      <c r="AP601">
        <v>22.27464994840043</v>
      </c>
      <c r="AQ601">
        <v>3.833883842197112E-06</v>
      </c>
      <c r="AR601">
        <v>92.33847602204168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1662660583.214286</v>
      </c>
      <c r="DB601">
        <v>246.3611071428572</v>
      </c>
      <c r="DC601">
        <v>236.5618571428571</v>
      </c>
      <c r="DD601">
        <v>22.27289642857142</v>
      </c>
      <c r="DE601">
        <v>13.07048571428571</v>
      </c>
      <c r="DF601">
        <v>249.7385714285714</v>
      </c>
      <c r="DG601">
        <v>22.42119285714286</v>
      </c>
      <c r="DH601">
        <v>499.9919642857143</v>
      </c>
      <c r="DI601">
        <v>90.60449285714286</v>
      </c>
      <c r="DJ601">
        <v>0.09997993928571428</v>
      </c>
      <c r="DK601">
        <v>29.01376785714286</v>
      </c>
      <c r="DL601">
        <v>28.26149642857143</v>
      </c>
      <c r="DM601">
        <v>999.9000000000002</v>
      </c>
      <c r="DN601">
        <v>0</v>
      </c>
      <c r="DO601">
        <v>0</v>
      </c>
      <c r="DP601">
        <v>10001.15964285714</v>
      </c>
      <c r="DQ601">
        <v>0</v>
      </c>
      <c r="DR601">
        <v>219.4401071428572</v>
      </c>
      <c r="DS601">
        <v>9.799110357142856</v>
      </c>
      <c r="DT601">
        <v>251.9731785714286</v>
      </c>
      <c r="DU601">
        <v>239.6949285714286</v>
      </c>
      <c r="DV601">
        <v>9.202417142857144</v>
      </c>
      <c r="DW601">
        <v>236.5618571428571</v>
      </c>
      <c r="DX601">
        <v>13.07048571428571</v>
      </c>
      <c r="DY601">
        <v>2.018024285714286</v>
      </c>
      <c r="DZ601">
        <v>1.184244285714286</v>
      </c>
      <c r="EA601">
        <v>17.586475</v>
      </c>
      <c r="EB601">
        <v>9.40494142857143</v>
      </c>
      <c r="EC601">
        <v>1500.002857142857</v>
      </c>
      <c r="ED601">
        <v>0.9729995</v>
      </c>
      <c r="EE601">
        <v>0.02700017500000001</v>
      </c>
      <c r="EF601">
        <v>0</v>
      </c>
      <c r="EG601">
        <v>2.274382142857143</v>
      </c>
      <c r="EH601">
        <v>0</v>
      </c>
      <c r="EI601">
        <v>12332.49285714286</v>
      </c>
      <c r="EJ601">
        <v>12533.40714285714</v>
      </c>
      <c r="EK601">
        <v>41.24325</v>
      </c>
      <c r="EL601">
        <v>43.06199999999998</v>
      </c>
      <c r="EM601">
        <v>41.82774999999999</v>
      </c>
      <c r="EN601">
        <v>42.031</v>
      </c>
      <c r="EO601">
        <v>40.56424999999999</v>
      </c>
      <c r="EP601">
        <v>1459.502142857143</v>
      </c>
      <c r="EQ601">
        <v>40.50071428571429</v>
      </c>
      <c r="ER601">
        <v>0</v>
      </c>
      <c r="ES601">
        <v>1662660591.5</v>
      </c>
      <c r="ET601">
        <v>0</v>
      </c>
      <c r="EU601">
        <v>2.289992</v>
      </c>
      <c r="EV601">
        <v>0.5804692271517632</v>
      </c>
      <c r="EW601">
        <v>-326.015384040702</v>
      </c>
      <c r="EX601">
        <v>12328.016</v>
      </c>
      <c r="EY601">
        <v>15</v>
      </c>
      <c r="EZ601">
        <v>0</v>
      </c>
      <c r="FA601" t="s">
        <v>419</v>
      </c>
      <c r="FB601">
        <v>1662142938.1</v>
      </c>
      <c r="FC601">
        <v>1662142938.1</v>
      </c>
      <c r="FD601">
        <v>0</v>
      </c>
      <c r="FE601">
        <v>0.077</v>
      </c>
      <c r="FF601">
        <v>-0.133</v>
      </c>
      <c r="FG601">
        <v>-3.393</v>
      </c>
      <c r="FH601">
        <v>-0.24</v>
      </c>
      <c r="FI601">
        <v>419</v>
      </c>
      <c r="FJ601">
        <v>24</v>
      </c>
      <c r="FK601">
        <v>0.26</v>
      </c>
      <c r="FL601">
        <v>0.23</v>
      </c>
      <c r="FM601">
        <v>9.33183975609756</v>
      </c>
      <c r="FN601">
        <v>10.30099923344949</v>
      </c>
      <c r="FO601">
        <v>1.016191170269692</v>
      </c>
      <c r="FP601">
        <v>0</v>
      </c>
      <c r="FQ601">
        <v>2.298911764705882</v>
      </c>
      <c r="FR601">
        <v>-0.1086875473440082</v>
      </c>
      <c r="FS601">
        <v>0.2134534275760046</v>
      </c>
      <c r="FT601">
        <v>1</v>
      </c>
      <c r="FU601">
        <v>9.20286756097561</v>
      </c>
      <c r="FV601">
        <v>0.003704738675959915</v>
      </c>
      <c r="FW601">
        <v>0.002315655920866229</v>
      </c>
      <c r="FX601">
        <v>1</v>
      </c>
      <c r="FY601">
        <v>2</v>
      </c>
      <c r="FZ601">
        <v>3</v>
      </c>
      <c r="GA601" t="s">
        <v>420</v>
      </c>
      <c r="GB601">
        <v>2.97404</v>
      </c>
      <c r="GC601">
        <v>2.71552</v>
      </c>
      <c r="GD601">
        <v>0.0557472</v>
      </c>
      <c r="GE601">
        <v>0.0520683</v>
      </c>
      <c r="GF601">
        <v>0.100707</v>
      </c>
      <c r="GG601">
        <v>0.067264</v>
      </c>
      <c r="GH601">
        <v>29573.3</v>
      </c>
      <c r="GI601">
        <v>29834.7</v>
      </c>
      <c r="GJ601">
        <v>29152.9</v>
      </c>
      <c r="GK601">
        <v>29138</v>
      </c>
      <c r="GL601">
        <v>34764.8</v>
      </c>
      <c r="GM601">
        <v>36120.3</v>
      </c>
      <c r="GN601">
        <v>41086.5</v>
      </c>
      <c r="GO601">
        <v>41508.2</v>
      </c>
      <c r="GP601">
        <v>1.8969</v>
      </c>
      <c r="GQ601">
        <v>2.22782</v>
      </c>
      <c r="GR601">
        <v>-0.0383519</v>
      </c>
      <c r="GS601">
        <v>0</v>
      </c>
      <c r="GT601">
        <v>28.8906</v>
      </c>
      <c r="GU601">
        <v>999.9</v>
      </c>
      <c r="GV601">
        <v>35.7</v>
      </c>
      <c r="GW601">
        <v>37.5</v>
      </c>
      <c r="GX601">
        <v>25.5283</v>
      </c>
      <c r="GY601">
        <v>63.5371</v>
      </c>
      <c r="GZ601">
        <v>21.5905</v>
      </c>
      <c r="HA601">
        <v>2</v>
      </c>
      <c r="HB601">
        <v>0.516354</v>
      </c>
      <c r="HC601">
        <v>3.21547</v>
      </c>
      <c r="HD601">
        <v>20.3582</v>
      </c>
      <c r="HE601">
        <v>5.21325</v>
      </c>
      <c r="HF601">
        <v>12.0107</v>
      </c>
      <c r="HG601">
        <v>4.98655</v>
      </c>
      <c r="HH601">
        <v>3.28763</v>
      </c>
      <c r="HI601">
        <v>9999</v>
      </c>
      <c r="HJ601">
        <v>9999</v>
      </c>
      <c r="HK601">
        <v>9999</v>
      </c>
      <c r="HL601">
        <v>223.6</v>
      </c>
      <c r="HM601">
        <v>1.86752</v>
      </c>
      <c r="HN601">
        <v>1.86661</v>
      </c>
      <c r="HO601">
        <v>1.86586</v>
      </c>
      <c r="HP601">
        <v>1.86584</v>
      </c>
      <c r="HQ601">
        <v>1.8677</v>
      </c>
      <c r="HR601">
        <v>1.87012</v>
      </c>
      <c r="HS601">
        <v>1.86878</v>
      </c>
      <c r="HT601">
        <v>1.87027</v>
      </c>
      <c r="HU601">
        <v>0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-3.294</v>
      </c>
      <c r="II601">
        <v>-0.1482</v>
      </c>
      <c r="IJ601">
        <v>-2.516739542632623</v>
      </c>
      <c r="IK601">
        <v>-0.003475500162460642</v>
      </c>
      <c r="IL601">
        <v>1.125610701116577E-07</v>
      </c>
      <c r="IM601">
        <v>8.211969671259291E-12</v>
      </c>
      <c r="IN601">
        <v>-0.1937301274936507</v>
      </c>
      <c r="IO601">
        <v>-0.01384364534232655</v>
      </c>
      <c r="IP601">
        <v>0.00103161831321913</v>
      </c>
      <c r="IQ601">
        <v>-1.444183994753534E-05</v>
      </c>
      <c r="IR601">
        <v>3</v>
      </c>
      <c r="IS601">
        <v>2339</v>
      </c>
      <c r="IT601">
        <v>1</v>
      </c>
      <c r="IU601">
        <v>31</v>
      </c>
      <c r="IV601">
        <v>8627.5</v>
      </c>
      <c r="IW601">
        <v>8627.5</v>
      </c>
      <c r="IX601">
        <v>0.715332</v>
      </c>
      <c r="IY601">
        <v>2.24854</v>
      </c>
      <c r="IZ601">
        <v>1.9458</v>
      </c>
      <c r="JA601">
        <v>2.63062</v>
      </c>
      <c r="JB601">
        <v>2.19482</v>
      </c>
      <c r="JC601">
        <v>2.39502</v>
      </c>
      <c r="JD601">
        <v>40.8608</v>
      </c>
      <c r="JE601">
        <v>13.8256</v>
      </c>
      <c r="JF601">
        <v>18</v>
      </c>
      <c r="JG601">
        <v>540.509</v>
      </c>
      <c r="JH601">
        <v>764.397</v>
      </c>
      <c r="JI601">
        <v>24.9995</v>
      </c>
      <c r="JJ601">
        <v>33.7979</v>
      </c>
      <c r="JK601">
        <v>29.9996</v>
      </c>
      <c r="JL601">
        <v>33.7873</v>
      </c>
      <c r="JM601">
        <v>33.7014</v>
      </c>
      <c r="JN601">
        <v>14.3239</v>
      </c>
      <c r="JO601">
        <v>44.4953</v>
      </c>
      <c r="JP601">
        <v>0</v>
      </c>
      <c r="JQ601">
        <v>25</v>
      </c>
      <c r="JR601">
        <v>179.275</v>
      </c>
      <c r="JS601">
        <v>12.9959</v>
      </c>
      <c r="JT601">
        <v>99.7251</v>
      </c>
      <c r="JU601">
        <v>99.7025</v>
      </c>
    </row>
    <row r="602" spans="1:281">
      <c r="A602">
        <v>586</v>
      </c>
      <c r="B602">
        <v>1662660596</v>
      </c>
      <c r="C602">
        <v>9570.400000095367</v>
      </c>
      <c r="D602" t="s">
        <v>1600</v>
      </c>
      <c r="E602" t="s">
        <v>1601</v>
      </c>
      <c r="F602">
        <v>5</v>
      </c>
      <c r="G602" t="s">
        <v>1571</v>
      </c>
      <c r="H602" t="s">
        <v>416</v>
      </c>
      <c r="I602">
        <v>1662660588.5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207.7419199931362</v>
      </c>
      <c r="AK602">
        <v>212.7673212121212</v>
      </c>
      <c r="AL602">
        <v>-3.186444127043287</v>
      </c>
      <c r="AM602">
        <v>64.65497034625055</v>
      </c>
      <c r="AN602">
        <f>(AP602 - AO602 + DI602*1E3/(8.314*(DK602+273.15)) * AR602/DH602 * AQ602) * DH602/(100*CV602) * 1000/(1000 - AP602)</f>
        <v>0</v>
      </c>
      <c r="AO602">
        <v>13.06970385370861</v>
      </c>
      <c r="AP602">
        <v>22.27868121775025</v>
      </c>
      <c r="AQ602">
        <v>-1.588537046143222E-06</v>
      </c>
      <c r="AR602">
        <v>92.33847602204168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1662660588.5</v>
      </c>
      <c r="DB602">
        <v>229.8517407407408</v>
      </c>
      <c r="DC602">
        <v>219.1516296296296</v>
      </c>
      <c r="DD602">
        <v>22.27489629629629</v>
      </c>
      <c r="DE602">
        <v>13.06963703703703</v>
      </c>
      <c r="DF602">
        <v>233.1724814814814</v>
      </c>
      <c r="DG602">
        <v>22.42316666666667</v>
      </c>
      <c r="DH602">
        <v>499.9789259259259</v>
      </c>
      <c r="DI602">
        <v>90.60419629629631</v>
      </c>
      <c r="DJ602">
        <v>0.0999644925925926</v>
      </c>
      <c r="DK602">
        <v>29.01428518518518</v>
      </c>
      <c r="DL602">
        <v>28.26492592592592</v>
      </c>
      <c r="DM602">
        <v>999.9000000000001</v>
      </c>
      <c r="DN602">
        <v>0</v>
      </c>
      <c r="DO602">
        <v>0</v>
      </c>
      <c r="DP602">
        <v>9997.18037037037</v>
      </c>
      <c r="DQ602">
        <v>0</v>
      </c>
      <c r="DR602">
        <v>214.5128148148148</v>
      </c>
      <c r="DS602">
        <v>10.69991444444445</v>
      </c>
      <c r="DT602">
        <v>235.0882222222222</v>
      </c>
      <c r="DU602">
        <v>222.0539629629629</v>
      </c>
      <c r="DV602">
        <v>9.205257777777778</v>
      </c>
      <c r="DW602">
        <v>219.1516296296296</v>
      </c>
      <c r="DX602">
        <v>13.06963703703703</v>
      </c>
      <c r="DY602">
        <v>2.018198888888889</v>
      </c>
      <c r="DZ602">
        <v>1.184164814814815</v>
      </c>
      <c r="EA602">
        <v>17.58783333333334</v>
      </c>
      <c r="EB602">
        <v>9.403934444444443</v>
      </c>
      <c r="EC602">
        <v>1500.008518518519</v>
      </c>
      <c r="ED602">
        <v>0.973</v>
      </c>
      <c r="EE602">
        <v>0.02699973333333334</v>
      </c>
      <c r="EF602">
        <v>0</v>
      </c>
      <c r="EG602">
        <v>2.265881481481482</v>
      </c>
      <c r="EH602">
        <v>0</v>
      </c>
      <c r="EI602">
        <v>12305.7925925926</v>
      </c>
      <c r="EJ602">
        <v>12533.45185185185</v>
      </c>
      <c r="EK602">
        <v>41.23833333333333</v>
      </c>
      <c r="EL602">
        <v>43.06199999999998</v>
      </c>
      <c r="EM602">
        <v>41.82366666666666</v>
      </c>
      <c r="EN602">
        <v>42.01148148148148</v>
      </c>
      <c r="EO602">
        <v>40.56199999999999</v>
      </c>
      <c r="EP602">
        <v>1459.508148148148</v>
      </c>
      <c r="EQ602">
        <v>40.50037037037037</v>
      </c>
      <c r="ER602">
        <v>0</v>
      </c>
      <c r="ES602">
        <v>1662660596.3</v>
      </c>
      <c r="ET602">
        <v>0</v>
      </c>
      <c r="EU602">
        <v>2.283676</v>
      </c>
      <c r="EV602">
        <v>0.2615461519190804</v>
      </c>
      <c r="EW602">
        <v>-321.1769234357517</v>
      </c>
      <c r="EX602">
        <v>12303.544</v>
      </c>
      <c r="EY602">
        <v>15</v>
      </c>
      <c r="EZ602">
        <v>0</v>
      </c>
      <c r="FA602" t="s">
        <v>419</v>
      </c>
      <c r="FB602">
        <v>1662142938.1</v>
      </c>
      <c r="FC602">
        <v>1662142938.1</v>
      </c>
      <c r="FD602">
        <v>0</v>
      </c>
      <c r="FE602">
        <v>0.077</v>
      </c>
      <c r="FF602">
        <v>-0.133</v>
      </c>
      <c r="FG602">
        <v>-3.393</v>
      </c>
      <c r="FH602">
        <v>-0.24</v>
      </c>
      <c r="FI602">
        <v>419</v>
      </c>
      <c r="FJ602">
        <v>24</v>
      </c>
      <c r="FK602">
        <v>0.26</v>
      </c>
      <c r="FL602">
        <v>0.23</v>
      </c>
      <c r="FM602">
        <v>10.19219219512195</v>
      </c>
      <c r="FN602">
        <v>10.33057693379792</v>
      </c>
      <c r="FO602">
        <v>1.019150040239204</v>
      </c>
      <c r="FP602">
        <v>0</v>
      </c>
      <c r="FQ602">
        <v>2.271082352941177</v>
      </c>
      <c r="FR602">
        <v>0.007862491136215349</v>
      </c>
      <c r="FS602">
        <v>0.220798873705818</v>
      </c>
      <c r="FT602">
        <v>1</v>
      </c>
      <c r="FU602">
        <v>9.203731707317074</v>
      </c>
      <c r="FV602">
        <v>0.02890473867595593</v>
      </c>
      <c r="FW602">
        <v>0.003022356456224688</v>
      </c>
      <c r="FX602">
        <v>1</v>
      </c>
      <c r="FY602">
        <v>2</v>
      </c>
      <c r="FZ602">
        <v>3</v>
      </c>
      <c r="GA602" t="s">
        <v>420</v>
      </c>
      <c r="GB602">
        <v>2.97402</v>
      </c>
      <c r="GC602">
        <v>2.71568</v>
      </c>
      <c r="GD602">
        <v>0.0523186</v>
      </c>
      <c r="GE602">
        <v>0.0484398</v>
      </c>
      <c r="GF602">
        <v>0.100716</v>
      </c>
      <c r="GG602">
        <v>0.0672596</v>
      </c>
      <c r="GH602">
        <v>29680.4</v>
      </c>
      <c r="GI602">
        <v>29949.4</v>
      </c>
      <c r="GJ602">
        <v>29152.5</v>
      </c>
      <c r="GK602">
        <v>29138.5</v>
      </c>
      <c r="GL602">
        <v>34764.2</v>
      </c>
      <c r="GM602">
        <v>36120.6</v>
      </c>
      <c r="GN602">
        <v>41086.3</v>
      </c>
      <c r="GO602">
        <v>41508.4</v>
      </c>
      <c r="GP602">
        <v>1.89673</v>
      </c>
      <c r="GQ602">
        <v>2.2279</v>
      </c>
      <c r="GR602">
        <v>-0.0383332</v>
      </c>
      <c r="GS602">
        <v>0</v>
      </c>
      <c r="GT602">
        <v>28.89</v>
      </c>
      <c r="GU602">
        <v>999.9</v>
      </c>
      <c r="GV602">
        <v>35.7</v>
      </c>
      <c r="GW602">
        <v>37.5</v>
      </c>
      <c r="GX602">
        <v>25.5288</v>
      </c>
      <c r="GY602">
        <v>63.5171</v>
      </c>
      <c r="GZ602">
        <v>21.6867</v>
      </c>
      <c r="HA602">
        <v>2</v>
      </c>
      <c r="HB602">
        <v>0.516159</v>
      </c>
      <c r="HC602">
        <v>3.21528</v>
      </c>
      <c r="HD602">
        <v>20.3584</v>
      </c>
      <c r="HE602">
        <v>5.21355</v>
      </c>
      <c r="HF602">
        <v>12.0113</v>
      </c>
      <c r="HG602">
        <v>4.98635</v>
      </c>
      <c r="HH602">
        <v>3.28753</v>
      </c>
      <c r="HI602">
        <v>9999</v>
      </c>
      <c r="HJ602">
        <v>9999</v>
      </c>
      <c r="HK602">
        <v>9999</v>
      </c>
      <c r="HL602">
        <v>223.6</v>
      </c>
      <c r="HM602">
        <v>1.86752</v>
      </c>
      <c r="HN602">
        <v>1.86659</v>
      </c>
      <c r="HO602">
        <v>1.86587</v>
      </c>
      <c r="HP602">
        <v>1.86584</v>
      </c>
      <c r="HQ602">
        <v>1.86768</v>
      </c>
      <c r="HR602">
        <v>1.87012</v>
      </c>
      <c r="HS602">
        <v>1.86877</v>
      </c>
      <c r="HT602">
        <v>1.87026</v>
      </c>
      <c r="HU602">
        <v>0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-3.241</v>
      </c>
      <c r="II602">
        <v>-0.1482</v>
      </c>
      <c r="IJ602">
        <v>-2.516739542632623</v>
      </c>
      <c r="IK602">
        <v>-0.003475500162460642</v>
      </c>
      <c r="IL602">
        <v>1.125610701116577E-07</v>
      </c>
      <c r="IM602">
        <v>8.211969671259291E-12</v>
      </c>
      <c r="IN602">
        <v>-0.1937301274936507</v>
      </c>
      <c r="IO602">
        <v>-0.01384364534232655</v>
      </c>
      <c r="IP602">
        <v>0.00103161831321913</v>
      </c>
      <c r="IQ602">
        <v>-1.444183994753534E-05</v>
      </c>
      <c r="IR602">
        <v>3</v>
      </c>
      <c r="IS602">
        <v>2339</v>
      </c>
      <c r="IT602">
        <v>1</v>
      </c>
      <c r="IU602">
        <v>31</v>
      </c>
      <c r="IV602">
        <v>8627.6</v>
      </c>
      <c r="IW602">
        <v>8627.6</v>
      </c>
      <c r="IX602">
        <v>0.671387</v>
      </c>
      <c r="IY602">
        <v>2.25708</v>
      </c>
      <c r="IZ602">
        <v>1.94702</v>
      </c>
      <c r="JA602">
        <v>2.62573</v>
      </c>
      <c r="JB602">
        <v>2.19482</v>
      </c>
      <c r="JC602">
        <v>2.38647</v>
      </c>
      <c r="JD602">
        <v>40.8608</v>
      </c>
      <c r="JE602">
        <v>13.8081</v>
      </c>
      <c r="JF602">
        <v>18</v>
      </c>
      <c r="JG602">
        <v>540.355</v>
      </c>
      <c r="JH602">
        <v>764.423</v>
      </c>
      <c r="JI602">
        <v>24.9997</v>
      </c>
      <c r="JJ602">
        <v>33.793</v>
      </c>
      <c r="JK602">
        <v>29.9998</v>
      </c>
      <c r="JL602">
        <v>33.7835</v>
      </c>
      <c r="JM602">
        <v>33.6977</v>
      </c>
      <c r="JN602">
        <v>13.3578</v>
      </c>
      <c r="JO602">
        <v>44.4953</v>
      </c>
      <c r="JP602">
        <v>0</v>
      </c>
      <c r="JQ602">
        <v>25</v>
      </c>
      <c r="JR602">
        <v>165.915</v>
      </c>
      <c r="JS602">
        <v>12.985</v>
      </c>
      <c r="JT602">
        <v>99.7243</v>
      </c>
      <c r="JU602">
        <v>99.70350000000001</v>
      </c>
    </row>
    <row r="603" spans="1:281">
      <c r="A603">
        <v>587</v>
      </c>
      <c r="B603">
        <v>1662660601</v>
      </c>
      <c r="C603">
        <v>9575.400000095367</v>
      </c>
      <c r="D603" t="s">
        <v>1602</v>
      </c>
      <c r="E603" t="s">
        <v>1603</v>
      </c>
      <c r="F603">
        <v>5</v>
      </c>
      <c r="G603" t="s">
        <v>1571</v>
      </c>
      <c r="H603" t="s">
        <v>416</v>
      </c>
      <c r="I603">
        <v>1662660593.214286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191.0522120234467</v>
      </c>
      <c r="AK603">
        <v>196.8591878787879</v>
      </c>
      <c r="AL603">
        <v>-3.179134874185083</v>
      </c>
      <c r="AM603">
        <v>64.65497034625055</v>
      </c>
      <c r="AN603">
        <f>(AP603 - AO603 + DI603*1E3/(8.314*(DK603+273.15)) * AR603/DH603 * AQ603) * DH603/(100*CV603) * 1000/(1000 - AP603)</f>
        <v>0</v>
      </c>
      <c r="AO603">
        <v>13.06790775259946</v>
      </c>
      <c r="AP603">
        <v>22.27788421052632</v>
      </c>
      <c r="AQ603">
        <v>1.219674501116786E-05</v>
      </c>
      <c r="AR603">
        <v>92.33847602204168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1662660593.214286</v>
      </c>
      <c r="DB603">
        <v>215.1606428571428</v>
      </c>
      <c r="DC603">
        <v>203.6205714285714</v>
      </c>
      <c r="DD603">
        <v>22.27646428571429</v>
      </c>
      <c r="DE603">
        <v>13.06833571428571</v>
      </c>
      <c r="DF603">
        <v>218.4308928571429</v>
      </c>
      <c r="DG603">
        <v>22.424725</v>
      </c>
      <c r="DH603">
        <v>499.9938214285715</v>
      </c>
      <c r="DI603">
        <v>90.60330714285715</v>
      </c>
      <c r="DJ603">
        <v>0.09998058571428571</v>
      </c>
      <c r="DK603">
        <v>29.01402142857143</v>
      </c>
      <c r="DL603">
        <v>28.26343928571429</v>
      </c>
      <c r="DM603">
        <v>999.9000000000002</v>
      </c>
      <c r="DN603">
        <v>0</v>
      </c>
      <c r="DO603">
        <v>0</v>
      </c>
      <c r="DP603">
        <v>9999.778214285714</v>
      </c>
      <c r="DQ603">
        <v>0</v>
      </c>
      <c r="DR603">
        <v>208.8543928571429</v>
      </c>
      <c r="DS603">
        <v>11.53992142857143</v>
      </c>
      <c r="DT603">
        <v>220.06275</v>
      </c>
      <c r="DU603">
        <v>206.3169285714286</v>
      </c>
      <c r="DV603">
        <v>9.208133928571428</v>
      </c>
      <c r="DW603">
        <v>203.6205714285714</v>
      </c>
      <c r="DX603">
        <v>13.06833571428571</v>
      </c>
      <c r="DY603">
        <v>2.018321071428571</v>
      </c>
      <c r="DZ603">
        <v>1.184035357142857</v>
      </c>
      <c r="EA603">
        <v>17.58879285714286</v>
      </c>
      <c r="EB603">
        <v>9.402306785714286</v>
      </c>
      <c r="EC603">
        <v>1500.031785714286</v>
      </c>
      <c r="ED603">
        <v>0.9729997142857142</v>
      </c>
      <c r="EE603">
        <v>0.02699998571428572</v>
      </c>
      <c r="EF603">
        <v>0</v>
      </c>
      <c r="EG603">
        <v>2.26435</v>
      </c>
      <c r="EH603">
        <v>0</v>
      </c>
      <c r="EI603">
        <v>12289.43928571429</v>
      </c>
      <c r="EJ603">
        <v>12533.64285714286</v>
      </c>
      <c r="EK603">
        <v>41.2275</v>
      </c>
      <c r="EL603">
        <v>43.04428571428571</v>
      </c>
      <c r="EM603">
        <v>41.81874999999999</v>
      </c>
      <c r="EN603">
        <v>42</v>
      </c>
      <c r="EO603">
        <v>40.56199999999999</v>
      </c>
      <c r="EP603">
        <v>1459.53</v>
      </c>
      <c r="EQ603">
        <v>40.50178571428571</v>
      </c>
      <c r="ER603">
        <v>0</v>
      </c>
      <c r="ES603">
        <v>1662660601.1</v>
      </c>
      <c r="ET603">
        <v>0</v>
      </c>
      <c r="EU603">
        <v>2.271984</v>
      </c>
      <c r="EV603">
        <v>0.2082230818351775</v>
      </c>
      <c r="EW603">
        <v>-146.9230769680839</v>
      </c>
      <c r="EX603">
        <v>12286.752</v>
      </c>
      <c r="EY603">
        <v>15</v>
      </c>
      <c r="EZ603">
        <v>0</v>
      </c>
      <c r="FA603" t="s">
        <v>419</v>
      </c>
      <c r="FB603">
        <v>1662142938.1</v>
      </c>
      <c r="FC603">
        <v>1662142938.1</v>
      </c>
      <c r="FD603">
        <v>0</v>
      </c>
      <c r="FE603">
        <v>0.077</v>
      </c>
      <c r="FF603">
        <v>-0.133</v>
      </c>
      <c r="FG603">
        <v>-3.393</v>
      </c>
      <c r="FH603">
        <v>-0.24</v>
      </c>
      <c r="FI603">
        <v>419</v>
      </c>
      <c r="FJ603">
        <v>24</v>
      </c>
      <c r="FK603">
        <v>0.26</v>
      </c>
      <c r="FL603">
        <v>0.23</v>
      </c>
      <c r="FM603">
        <v>11.013452</v>
      </c>
      <c r="FN603">
        <v>10.58553410881801</v>
      </c>
      <c r="FO603">
        <v>1.018687796047445</v>
      </c>
      <c r="FP603">
        <v>0</v>
      </c>
      <c r="FQ603">
        <v>2.270391176470588</v>
      </c>
      <c r="FR603">
        <v>-0.08750038324313657</v>
      </c>
      <c r="FS603">
        <v>0.2227261697395509</v>
      </c>
      <c r="FT603">
        <v>1</v>
      </c>
      <c r="FU603">
        <v>9.2064165</v>
      </c>
      <c r="FV603">
        <v>0.03253373358346878</v>
      </c>
      <c r="FW603">
        <v>0.003282952596368106</v>
      </c>
      <c r="FX603">
        <v>1</v>
      </c>
      <c r="FY603">
        <v>2</v>
      </c>
      <c r="FZ603">
        <v>3</v>
      </c>
      <c r="GA603" t="s">
        <v>420</v>
      </c>
      <c r="GB603">
        <v>2.97405</v>
      </c>
      <c r="GC603">
        <v>2.71565</v>
      </c>
      <c r="GD603">
        <v>0.0488214</v>
      </c>
      <c r="GE603">
        <v>0.0446946</v>
      </c>
      <c r="GF603">
        <v>0.100713</v>
      </c>
      <c r="GG603">
        <v>0.0672064</v>
      </c>
      <c r="GH603">
        <v>29789.7</v>
      </c>
      <c r="GI603">
        <v>30067.1</v>
      </c>
      <c r="GJ603">
        <v>29152.3</v>
      </c>
      <c r="GK603">
        <v>29138.3</v>
      </c>
      <c r="GL603">
        <v>34763.9</v>
      </c>
      <c r="GM603">
        <v>36122.4</v>
      </c>
      <c r="GN603">
        <v>41085.9</v>
      </c>
      <c r="GO603">
        <v>41508.2</v>
      </c>
      <c r="GP603">
        <v>1.8967</v>
      </c>
      <c r="GQ603">
        <v>2.22785</v>
      </c>
      <c r="GR603">
        <v>-0.0387058</v>
      </c>
      <c r="GS603">
        <v>0</v>
      </c>
      <c r="GT603">
        <v>28.8877</v>
      </c>
      <c r="GU603">
        <v>999.9</v>
      </c>
      <c r="GV603">
        <v>35.7</v>
      </c>
      <c r="GW603">
        <v>37.5</v>
      </c>
      <c r="GX603">
        <v>25.5301</v>
      </c>
      <c r="GY603">
        <v>63.4971</v>
      </c>
      <c r="GZ603">
        <v>21.5465</v>
      </c>
      <c r="HA603">
        <v>2</v>
      </c>
      <c r="HB603">
        <v>0.515783</v>
      </c>
      <c r="HC603">
        <v>3.21477</v>
      </c>
      <c r="HD603">
        <v>20.3583</v>
      </c>
      <c r="HE603">
        <v>5.21235</v>
      </c>
      <c r="HF603">
        <v>12.011</v>
      </c>
      <c r="HG603">
        <v>4.98635</v>
      </c>
      <c r="HH603">
        <v>3.28755</v>
      </c>
      <c r="HI603">
        <v>9999</v>
      </c>
      <c r="HJ603">
        <v>9999</v>
      </c>
      <c r="HK603">
        <v>9999</v>
      </c>
      <c r="HL603">
        <v>223.6</v>
      </c>
      <c r="HM603">
        <v>1.86752</v>
      </c>
      <c r="HN603">
        <v>1.8666</v>
      </c>
      <c r="HO603">
        <v>1.86588</v>
      </c>
      <c r="HP603">
        <v>1.86584</v>
      </c>
      <c r="HQ603">
        <v>1.8677</v>
      </c>
      <c r="HR603">
        <v>1.87012</v>
      </c>
      <c r="HS603">
        <v>1.86878</v>
      </c>
      <c r="HT603">
        <v>1.87027</v>
      </c>
      <c r="HU603">
        <v>0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-3.187</v>
      </c>
      <c r="II603">
        <v>-0.1482</v>
      </c>
      <c r="IJ603">
        <v>-2.516739542632623</v>
      </c>
      <c r="IK603">
        <v>-0.003475500162460642</v>
      </c>
      <c r="IL603">
        <v>1.125610701116577E-07</v>
      </c>
      <c r="IM603">
        <v>8.211969671259291E-12</v>
      </c>
      <c r="IN603">
        <v>-0.1937301274936507</v>
      </c>
      <c r="IO603">
        <v>-0.01384364534232655</v>
      </c>
      <c r="IP603">
        <v>0.00103161831321913</v>
      </c>
      <c r="IQ603">
        <v>-1.444183994753534E-05</v>
      </c>
      <c r="IR603">
        <v>3</v>
      </c>
      <c r="IS603">
        <v>2339</v>
      </c>
      <c r="IT603">
        <v>1</v>
      </c>
      <c r="IU603">
        <v>31</v>
      </c>
      <c r="IV603">
        <v>8627.700000000001</v>
      </c>
      <c r="IW603">
        <v>8627.700000000001</v>
      </c>
      <c r="IX603">
        <v>0.622559</v>
      </c>
      <c r="IY603">
        <v>2.25586</v>
      </c>
      <c r="IZ603">
        <v>1.94702</v>
      </c>
      <c r="JA603">
        <v>2.63428</v>
      </c>
      <c r="JB603">
        <v>2.19482</v>
      </c>
      <c r="JC603">
        <v>2.3938</v>
      </c>
      <c r="JD603">
        <v>40.8608</v>
      </c>
      <c r="JE603">
        <v>13.8256</v>
      </c>
      <c r="JF603">
        <v>18</v>
      </c>
      <c r="JG603">
        <v>540.306</v>
      </c>
      <c r="JH603">
        <v>764.338</v>
      </c>
      <c r="JI603">
        <v>24.9998</v>
      </c>
      <c r="JJ603">
        <v>33.7888</v>
      </c>
      <c r="JK603">
        <v>29.9998</v>
      </c>
      <c r="JL603">
        <v>33.7797</v>
      </c>
      <c r="JM603">
        <v>33.6947</v>
      </c>
      <c r="JN603">
        <v>12.4587</v>
      </c>
      <c r="JO603">
        <v>44.7874</v>
      </c>
      <c r="JP603">
        <v>0</v>
      </c>
      <c r="JQ603">
        <v>25</v>
      </c>
      <c r="JR603">
        <v>145.88</v>
      </c>
      <c r="JS603">
        <v>12.9659</v>
      </c>
      <c r="JT603">
        <v>99.7234</v>
      </c>
      <c r="JU603">
        <v>99.703</v>
      </c>
    </row>
    <row r="604" spans="1:281">
      <c r="A604">
        <v>588</v>
      </c>
      <c r="B604">
        <v>1662660606</v>
      </c>
      <c r="C604">
        <v>9580.400000095367</v>
      </c>
      <c r="D604" t="s">
        <v>1604</v>
      </c>
      <c r="E604" t="s">
        <v>1605</v>
      </c>
      <c r="F604">
        <v>5</v>
      </c>
      <c r="G604" t="s">
        <v>1571</v>
      </c>
      <c r="H604" t="s">
        <v>416</v>
      </c>
      <c r="I604">
        <v>1662660598.5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174.2506167974516</v>
      </c>
      <c r="AK604">
        <v>180.8414727272726</v>
      </c>
      <c r="AL604">
        <v>-3.208531400472492</v>
      </c>
      <c r="AM604">
        <v>64.65497034625055</v>
      </c>
      <c r="AN604">
        <f>(AP604 - AO604 + DI604*1E3/(8.314*(DK604+273.15)) * AR604/DH604 * AQ604) * DH604/(100*CV604) * 1000/(1000 - AP604)</f>
        <v>0</v>
      </c>
      <c r="AO604">
        <v>13.060744242349</v>
      </c>
      <c r="AP604">
        <v>22.26693312693499</v>
      </c>
      <c r="AQ604">
        <v>1.210568442444932E-05</v>
      </c>
      <c r="AR604">
        <v>92.33847602204168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1662660598.5</v>
      </c>
      <c r="DB604">
        <v>198.6817777777778</v>
      </c>
      <c r="DC604">
        <v>186.1726296296296</v>
      </c>
      <c r="DD604">
        <v>22.27621851851852</v>
      </c>
      <c r="DE604">
        <v>13.05358518518518</v>
      </c>
      <c r="DF604">
        <v>201.8954444444445</v>
      </c>
      <c r="DG604">
        <v>22.42448148148148</v>
      </c>
      <c r="DH604">
        <v>500.0106296296296</v>
      </c>
      <c r="DI604">
        <v>90.60255925925925</v>
      </c>
      <c r="DJ604">
        <v>0.1000072518518518</v>
      </c>
      <c r="DK604">
        <v>29.01267407407407</v>
      </c>
      <c r="DL604">
        <v>28.2642</v>
      </c>
      <c r="DM604">
        <v>999.9000000000001</v>
      </c>
      <c r="DN604">
        <v>0</v>
      </c>
      <c r="DO604">
        <v>0</v>
      </c>
      <c r="DP604">
        <v>9997.916296296296</v>
      </c>
      <c r="DQ604">
        <v>0</v>
      </c>
      <c r="DR604">
        <v>204.0657777777778</v>
      </c>
      <c r="DS604">
        <v>12.50905925925926</v>
      </c>
      <c r="DT604">
        <v>203.2085555555556</v>
      </c>
      <c r="DU604">
        <v>188.6353703703704</v>
      </c>
      <c r="DV604">
        <v>9.222635185185185</v>
      </c>
      <c r="DW604">
        <v>186.1726296296296</v>
      </c>
      <c r="DX604">
        <v>13.05358518518518</v>
      </c>
      <c r="DY604">
        <v>2.018282222222222</v>
      </c>
      <c r="DZ604">
        <v>1.182689259259259</v>
      </c>
      <c r="EA604">
        <v>17.58848518518519</v>
      </c>
      <c r="EB604">
        <v>9.385386666666667</v>
      </c>
      <c r="EC604">
        <v>1500.056296296297</v>
      </c>
      <c r="ED604">
        <v>0.9729997777777777</v>
      </c>
      <c r="EE604">
        <v>0.02699992962962963</v>
      </c>
      <c r="EF604">
        <v>0</v>
      </c>
      <c r="EG604">
        <v>2.186337037037037</v>
      </c>
      <c r="EH604">
        <v>0</v>
      </c>
      <c r="EI604">
        <v>12280.58888888889</v>
      </c>
      <c r="EJ604">
        <v>12533.84814814815</v>
      </c>
      <c r="EK604">
        <v>41.21033333333332</v>
      </c>
      <c r="EL604">
        <v>43.02296296296296</v>
      </c>
      <c r="EM604">
        <v>41.81199999999999</v>
      </c>
      <c r="EN604">
        <v>42</v>
      </c>
      <c r="EO604">
        <v>40.56199999999999</v>
      </c>
      <c r="EP604">
        <v>1459.553703703704</v>
      </c>
      <c r="EQ604">
        <v>40.50259259259259</v>
      </c>
      <c r="ER604">
        <v>0</v>
      </c>
      <c r="ES604">
        <v>1662660605.9</v>
      </c>
      <c r="ET604">
        <v>0</v>
      </c>
      <c r="EU604">
        <v>2.230336</v>
      </c>
      <c r="EV604">
        <v>-0.2897615306574153</v>
      </c>
      <c r="EW604">
        <v>28.65384630772862</v>
      </c>
      <c r="EX604">
        <v>12279.88</v>
      </c>
      <c r="EY604">
        <v>15</v>
      </c>
      <c r="EZ604">
        <v>0</v>
      </c>
      <c r="FA604" t="s">
        <v>419</v>
      </c>
      <c r="FB604">
        <v>1662142938.1</v>
      </c>
      <c r="FC604">
        <v>1662142938.1</v>
      </c>
      <c r="FD604">
        <v>0</v>
      </c>
      <c r="FE604">
        <v>0.077</v>
      </c>
      <c r="FF604">
        <v>-0.133</v>
      </c>
      <c r="FG604">
        <v>-3.393</v>
      </c>
      <c r="FH604">
        <v>-0.24</v>
      </c>
      <c r="FI604">
        <v>419</v>
      </c>
      <c r="FJ604">
        <v>24</v>
      </c>
      <c r="FK604">
        <v>0.26</v>
      </c>
      <c r="FL604">
        <v>0.23</v>
      </c>
      <c r="FM604">
        <v>11.92506</v>
      </c>
      <c r="FN604">
        <v>10.97086604127579</v>
      </c>
      <c r="FO604">
        <v>1.056371137621622</v>
      </c>
      <c r="FP604">
        <v>0</v>
      </c>
      <c r="FQ604">
        <v>2.262914705882353</v>
      </c>
      <c r="FR604">
        <v>-0.5538930432996751</v>
      </c>
      <c r="FS604">
        <v>0.2456760589886764</v>
      </c>
      <c r="FT604">
        <v>1</v>
      </c>
      <c r="FU604">
        <v>9.216115</v>
      </c>
      <c r="FV604">
        <v>0.1399771857410863</v>
      </c>
      <c r="FW604">
        <v>0.0164831557961454</v>
      </c>
      <c r="FX604">
        <v>0</v>
      </c>
      <c r="FY604">
        <v>1</v>
      </c>
      <c r="FZ604">
        <v>3</v>
      </c>
      <c r="GA604" t="s">
        <v>426</v>
      </c>
      <c r="GB604">
        <v>2.97409</v>
      </c>
      <c r="GC604">
        <v>2.71563</v>
      </c>
      <c r="GD604">
        <v>0.0452262</v>
      </c>
      <c r="GE604">
        <v>0.0408493</v>
      </c>
      <c r="GF604">
        <v>0.100673</v>
      </c>
      <c r="GG604">
        <v>0.0670409</v>
      </c>
      <c r="GH604">
        <v>29902.8</v>
      </c>
      <c r="GI604">
        <v>30188.3</v>
      </c>
      <c r="GJ604">
        <v>29152.8</v>
      </c>
      <c r="GK604">
        <v>29138.4</v>
      </c>
      <c r="GL604">
        <v>34765.8</v>
      </c>
      <c r="GM604">
        <v>36129</v>
      </c>
      <c r="GN604">
        <v>41086.5</v>
      </c>
      <c r="GO604">
        <v>41508.5</v>
      </c>
      <c r="GP604">
        <v>1.89657</v>
      </c>
      <c r="GQ604">
        <v>2.2279</v>
      </c>
      <c r="GR604">
        <v>-0.0375137</v>
      </c>
      <c r="GS604">
        <v>0</v>
      </c>
      <c r="GT604">
        <v>28.8875</v>
      </c>
      <c r="GU604">
        <v>999.9</v>
      </c>
      <c r="GV604">
        <v>35.7</v>
      </c>
      <c r="GW604">
        <v>37.5</v>
      </c>
      <c r="GX604">
        <v>25.5279</v>
      </c>
      <c r="GY604">
        <v>63.2671</v>
      </c>
      <c r="GZ604">
        <v>21.6146</v>
      </c>
      <c r="HA604">
        <v>2</v>
      </c>
      <c r="HB604">
        <v>0.515353</v>
      </c>
      <c r="HC604">
        <v>3.21432</v>
      </c>
      <c r="HD604">
        <v>20.3583</v>
      </c>
      <c r="HE604">
        <v>5.21325</v>
      </c>
      <c r="HF604">
        <v>12.0116</v>
      </c>
      <c r="HG604">
        <v>4.98645</v>
      </c>
      <c r="HH604">
        <v>3.2876</v>
      </c>
      <c r="HI604">
        <v>9999</v>
      </c>
      <c r="HJ604">
        <v>9999</v>
      </c>
      <c r="HK604">
        <v>9999</v>
      </c>
      <c r="HL604">
        <v>223.6</v>
      </c>
      <c r="HM604">
        <v>1.86751</v>
      </c>
      <c r="HN604">
        <v>1.86658</v>
      </c>
      <c r="HO604">
        <v>1.86588</v>
      </c>
      <c r="HP604">
        <v>1.86584</v>
      </c>
      <c r="HQ604">
        <v>1.86769</v>
      </c>
      <c r="HR604">
        <v>1.87012</v>
      </c>
      <c r="HS604">
        <v>1.86878</v>
      </c>
      <c r="HT604">
        <v>1.87026</v>
      </c>
      <c r="HU604">
        <v>0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-3.133</v>
      </c>
      <c r="II604">
        <v>-0.1484</v>
      </c>
      <c r="IJ604">
        <v>-2.516739542632623</v>
      </c>
      <c r="IK604">
        <v>-0.003475500162460642</v>
      </c>
      <c r="IL604">
        <v>1.125610701116577E-07</v>
      </c>
      <c r="IM604">
        <v>8.211969671259291E-12</v>
      </c>
      <c r="IN604">
        <v>-0.1937301274936507</v>
      </c>
      <c r="IO604">
        <v>-0.01384364534232655</v>
      </c>
      <c r="IP604">
        <v>0.00103161831321913</v>
      </c>
      <c r="IQ604">
        <v>-1.444183994753534E-05</v>
      </c>
      <c r="IR604">
        <v>3</v>
      </c>
      <c r="IS604">
        <v>2339</v>
      </c>
      <c r="IT604">
        <v>1</v>
      </c>
      <c r="IU604">
        <v>31</v>
      </c>
      <c r="IV604">
        <v>8627.799999999999</v>
      </c>
      <c r="IW604">
        <v>8627.799999999999</v>
      </c>
      <c r="IX604">
        <v>0.577393</v>
      </c>
      <c r="IY604">
        <v>2.26196</v>
      </c>
      <c r="IZ604">
        <v>1.94702</v>
      </c>
      <c r="JA604">
        <v>2.63184</v>
      </c>
      <c r="JB604">
        <v>2.19482</v>
      </c>
      <c r="JC604">
        <v>2.39136</v>
      </c>
      <c r="JD604">
        <v>40.8608</v>
      </c>
      <c r="JE604">
        <v>13.8081</v>
      </c>
      <c r="JF604">
        <v>18</v>
      </c>
      <c r="JG604">
        <v>540.187</v>
      </c>
      <c r="JH604">
        <v>764.341</v>
      </c>
      <c r="JI604">
        <v>24.9998</v>
      </c>
      <c r="JJ604">
        <v>33.7842</v>
      </c>
      <c r="JK604">
        <v>29.9997</v>
      </c>
      <c r="JL604">
        <v>33.776</v>
      </c>
      <c r="JM604">
        <v>33.6909</v>
      </c>
      <c r="JN604">
        <v>11.4827</v>
      </c>
      <c r="JO604">
        <v>44.7874</v>
      </c>
      <c r="JP604">
        <v>0</v>
      </c>
      <c r="JQ604">
        <v>25</v>
      </c>
      <c r="JR604">
        <v>132.52</v>
      </c>
      <c r="JS604">
        <v>12.9719</v>
      </c>
      <c r="JT604">
        <v>99.72490000000001</v>
      </c>
      <c r="JU604">
        <v>99.70350000000001</v>
      </c>
    </row>
    <row r="605" spans="1:281">
      <c r="A605">
        <v>589</v>
      </c>
      <c r="B605">
        <v>1662660611</v>
      </c>
      <c r="C605">
        <v>9585.400000095367</v>
      </c>
      <c r="D605" t="s">
        <v>1606</v>
      </c>
      <c r="E605" t="s">
        <v>1607</v>
      </c>
      <c r="F605">
        <v>5</v>
      </c>
      <c r="G605" t="s">
        <v>1571</v>
      </c>
      <c r="H605" t="s">
        <v>416</v>
      </c>
      <c r="I605">
        <v>1662660603.214286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157.5280244000473</v>
      </c>
      <c r="AK605">
        <v>164.9352484848485</v>
      </c>
      <c r="AL605">
        <v>-3.178075127758657</v>
      </c>
      <c r="AM605">
        <v>64.65497034625055</v>
      </c>
      <c r="AN605">
        <f>(AP605 - AO605 + DI605*1E3/(8.314*(DK605+273.15)) * AR605/DH605 * AQ605) * DH605/(100*CV605) * 1000/(1000 - AP605)</f>
        <v>0</v>
      </c>
      <c r="AO605">
        <v>13.01094142851425</v>
      </c>
      <c r="AP605">
        <v>22.25152899896802</v>
      </c>
      <c r="AQ605">
        <v>-6.047010381637858E-05</v>
      </c>
      <c r="AR605">
        <v>92.33847602204168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1662660603.214286</v>
      </c>
      <c r="DB605">
        <v>183.97775</v>
      </c>
      <c r="DC605">
        <v>170.5925357142857</v>
      </c>
      <c r="DD605">
        <v>22.26963571428572</v>
      </c>
      <c r="DE605">
        <v>13.035275</v>
      </c>
      <c r="DF605">
        <v>187.1408214285714</v>
      </c>
      <c r="DG605">
        <v>22.41796785714286</v>
      </c>
      <c r="DH605">
        <v>500.0025357142857</v>
      </c>
      <c r="DI605">
        <v>90.60234285714286</v>
      </c>
      <c r="DJ605">
        <v>0.09999928571428571</v>
      </c>
      <c r="DK605">
        <v>29.00885714285715</v>
      </c>
      <c r="DL605">
        <v>28.26389642857142</v>
      </c>
      <c r="DM605">
        <v>999.9000000000002</v>
      </c>
      <c r="DN605">
        <v>0</v>
      </c>
      <c r="DO605">
        <v>0</v>
      </c>
      <c r="DP605">
        <v>9993.772142857142</v>
      </c>
      <c r="DQ605">
        <v>0</v>
      </c>
      <c r="DR605">
        <v>204.4365714285714</v>
      </c>
      <c r="DS605">
        <v>13.38511428571429</v>
      </c>
      <c r="DT605">
        <v>188.1683214285714</v>
      </c>
      <c r="DU605">
        <v>172.8461071428571</v>
      </c>
      <c r="DV605">
        <v>9.234361071428571</v>
      </c>
      <c r="DW605">
        <v>170.5925357142857</v>
      </c>
      <c r="DX605">
        <v>13.035275</v>
      </c>
      <c r="DY605">
        <v>2.017680714285714</v>
      </c>
      <c r="DZ605">
        <v>1.181027142857143</v>
      </c>
      <c r="EA605">
        <v>17.58377142857143</v>
      </c>
      <c r="EB605">
        <v>9.364484285714287</v>
      </c>
      <c r="EC605">
        <v>1500.034642857143</v>
      </c>
      <c r="ED605">
        <v>0.9729995</v>
      </c>
      <c r="EE605">
        <v>0.02700017500000001</v>
      </c>
      <c r="EF605">
        <v>0</v>
      </c>
      <c r="EG605">
        <v>2.222771428571428</v>
      </c>
      <c r="EH605">
        <v>0</v>
      </c>
      <c r="EI605">
        <v>12287.65357142857</v>
      </c>
      <c r="EJ605">
        <v>12533.66428571429</v>
      </c>
      <c r="EK605">
        <v>41.19599999999998</v>
      </c>
      <c r="EL605">
        <v>43.00442857142857</v>
      </c>
      <c r="EM605">
        <v>41.81199999999999</v>
      </c>
      <c r="EN605">
        <v>42</v>
      </c>
      <c r="EO605">
        <v>40.56199999999999</v>
      </c>
      <c r="EP605">
        <v>1459.5325</v>
      </c>
      <c r="EQ605">
        <v>40.50214285714286</v>
      </c>
      <c r="ER605">
        <v>0</v>
      </c>
      <c r="ES605">
        <v>1662660611.3</v>
      </c>
      <c r="ET605">
        <v>0</v>
      </c>
      <c r="EU605">
        <v>2.258134615384615</v>
      </c>
      <c r="EV605">
        <v>-0.02968545747842974</v>
      </c>
      <c r="EW605">
        <v>165.8974358988814</v>
      </c>
      <c r="EX605">
        <v>12288.88846153846</v>
      </c>
      <c r="EY605">
        <v>15</v>
      </c>
      <c r="EZ605">
        <v>0</v>
      </c>
      <c r="FA605" t="s">
        <v>419</v>
      </c>
      <c r="FB605">
        <v>1662142938.1</v>
      </c>
      <c r="FC605">
        <v>1662142938.1</v>
      </c>
      <c r="FD605">
        <v>0</v>
      </c>
      <c r="FE605">
        <v>0.077</v>
      </c>
      <c r="FF605">
        <v>-0.133</v>
      </c>
      <c r="FG605">
        <v>-3.393</v>
      </c>
      <c r="FH605">
        <v>-0.24</v>
      </c>
      <c r="FI605">
        <v>419</v>
      </c>
      <c r="FJ605">
        <v>24</v>
      </c>
      <c r="FK605">
        <v>0.26</v>
      </c>
      <c r="FL605">
        <v>0.23</v>
      </c>
      <c r="FM605">
        <v>12.88236829268293</v>
      </c>
      <c r="FN605">
        <v>11.17243902439026</v>
      </c>
      <c r="FO605">
        <v>1.102357244435986</v>
      </c>
      <c r="FP605">
        <v>0</v>
      </c>
      <c r="FQ605">
        <v>2.27240294117647</v>
      </c>
      <c r="FR605">
        <v>-0.0137646977724046</v>
      </c>
      <c r="FS605">
        <v>0.244562268607902</v>
      </c>
      <c r="FT605">
        <v>1</v>
      </c>
      <c r="FU605">
        <v>9.227326097560976</v>
      </c>
      <c r="FV605">
        <v>0.1730807665505157</v>
      </c>
      <c r="FW605">
        <v>0.0193222106342768</v>
      </c>
      <c r="FX605">
        <v>0</v>
      </c>
      <c r="FY605">
        <v>1</v>
      </c>
      <c r="FZ605">
        <v>3</v>
      </c>
      <c r="GA605" t="s">
        <v>426</v>
      </c>
      <c r="GB605">
        <v>2.97377</v>
      </c>
      <c r="GC605">
        <v>2.71546</v>
      </c>
      <c r="GD605">
        <v>0.0415779</v>
      </c>
      <c r="GE605">
        <v>0.0369401</v>
      </c>
      <c r="GF605">
        <v>0.100632</v>
      </c>
      <c r="GG605">
        <v>0.0670356</v>
      </c>
      <c r="GH605">
        <v>30018</v>
      </c>
      <c r="GI605">
        <v>30311.4</v>
      </c>
      <c r="GJ605">
        <v>29153.7</v>
      </c>
      <c r="GK605">
        <v>29138.6</v>
      </c>
      <c r="GL605">
        <v>34768.4</v>
      </c>
      <c r="GM605">
        <v>36129.4</v>
      </c>
      <c r="GN605">
        <v>41087.7</v>
      </c>
      <c r="GO605">
        <v>41508.8</v>
      </c>
      <c r="GP605">
        <v>1.89678</v>
      </c>
      <c r="GQ605">
        <v>2.22792</v>
      </c>
      <c r="GR605">
        <v>-0.038296</v>
      </c>
      <c r="GS605">
        <v>0</v>
      </c>
      <c r="GT605">
        <v>28.8853</v>
      </c>
      <c r="GU605">
        <v>999.9</v>
      </c>
      <c r="GV605">
        <v>35.7</v>
      </c>
      <c r="GW605">
        <v>37.5</v>
      </c>
      <c r="GX605">
        <v>25.5293</v>
      </c>
      <c r="GY605">
        <v>63.5171</v>
      </c>
      <c r="GZ605">
        <v>21.5425</v>
      </c>
      <c r="HA605">
        <v>2</v>
      </c>
      <c r="HB605">
        <v>0.515158</v>
      </c>
      <c r="HC605">
        <v>3.21354</v>
      </c>
      <c r="HD605">
        <v>20.3583</v>
      </c>
      <c r="HE605">
        <v>5.21385</v>
      </c>
      <c r="HF605">
        <v>12.0117</v>
      </c>
      <c r="HG605">
        <v>4.98695</v>
      </c>
      <c r="HH605">
        <v>3.28772</v>
      </c>
      <c r="HI605">
        <v>9999</v>
      </c>
      <c r="HJ605">
        <v>9999</v>
      </c>
      <c r="HK605">
        <v>9999</v>
      </c>
      <c r="HL605">
        <v>223.6</v>
      </c>
      <c r="HM605">
        <v>1.86752</v>
      </c>
      <c r="HN605">
        <v>1.86655</v>
      </c>
      <c r="HO605">
        <v>1.86587</v>
      </c>
      <c r="HP605">
        <v>1.86584</v>
      </c>
      <c r="HQ605">
        <v>1.86769</v>
      </c>
      <c r="HR605">
        <v>1.87012</v>
      </c>
      <c r="HS605">
        <v>1.86877</v>
      </c>
      <c r="HT605">
        <v>1.87026</v>
      </c>
      <c r="HU605">
        <v>0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-3.08</v>
      </c>
      <c r="II605">
        <v>-0.1485</v>
      </c>
      <c r="IJ605">
        <v>-2.516739542632623</v>
      </c>
      <c r="IK605">
        <v>-0.003475500162460642</v>
      </c>
      <c r="IL605">
        <v>1.125610701116577E-07</v>
      </c>
      <c r="IM605">
        <v>8.211969671259291E-12</v>
      </c>
      <c r="IN605">
        <v>-0.1937301274936507</v>
      </c>
      <c r="IO605">
        <v>-0.01384364534232655</v>
      </c>
      <c r="IP605">
        <v>0.00103161831321913</v>
      </c>
      <c r="IQ605">
        <v>-1.444183994753534E-05</v>
      </c>
      <c r="IR605">
        <v>3</v>
      </c>
      <c r="IS605">
        <v>2339</v>
      </c>
      <c r="IT605">
        <v>1</v>
      </c>
      <c r="IU605">
        <v>31</v>
      </c>
      <c r="IV605">
        <v>8627.9</v>
      </c>
      <c r="IW605">
        <v>8627.9</v>
      </c>
      <c r="IX605">
        <v>0.528564</v>
      </c>
      <c r="IY605">
        <v>2.27295</v>
      </c>
      <c r="IZ605">
        <v>1.94702</v>
      </c>
      <c r="JA605">
        <v>2.62817</v>
      </c>
      <c r="JB605">
        <v>2.19482</v>
      </c>
      <c r="JC605">
        <v>2.35107</v>
      </c>
      <c r="JD605">
        <v>40.835</v>
      </c>
      <c r="JE605">
        <v>13.7993</v>
      </c>
      <c r="JF605">
        <v>18</v>
      </c>
      <c r="JG605">
        <v>540.297</v>
      </c>
      <c r="JH605">
        <v>764.328</v>
      </c>
      <c r="JI605">
        <v>24.9998</v>
      </c>
      <c r="JJ605">
        <v>33.7805</v>
      </c>
      <c r="JK605">
        <v>29.9998</v>
      </c>
      <c r="JL605">
        <v>33.7722</v>
      </c>
      <c r="JM605">
        <v>33.6879</v>
      </c>
      <c r="JN605">
        <v>10.5724</v>
      </c>
      <c r="JO605">
        <v>44.7874</v>
      </c>
      <c r="JP605">
        <v>0</v>
      </c>
      <c r="JQ605">
        <v>25</v>
      </c>
      <c r="JR605">
        <v>112.485</v>
      </c>
      <c r="JS605">
        <v>12.9676</v>
      </c>
      <c r="JT605">
        <v>99.72790000000001</v>
      </c>
      <c r="JU605">
        <v>99.7041</v>
      </c>
    </row>
    <row r="606" spans="1:281">
      <c r="A606">
        <v>590</v>
      </c>
      <c r="B606">
        <v>1662660616</v>
      </c>
      <c r="C606">
        <v>9590.400000095367</v>
      </c>
      <c r="D606" t="s">
        <v>1608</v>
      </c>
      <c r="E606" t="s">
        <v>1609</v>
      </c>
      <c r="F606">
        <v>5</v>
      </c>
      <c r="G606" t="s">
        <v>1571</v>
      </c>
      <c r="H606" t="s">
        <v>416</v>
      </c>
      <c r="I606">
        <v>1662660608.5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140.7393878245244</v>
      </c>
      <c r="AK606">
        <v>148.945806060606</v>
      </c>
      <c r="AL606">
        <v>-3.201672046055232</v>
      </c>
      <c r="AM606">
        <v>64.65497034625055</v>
      </c>
      <c r="AN606">
        <f>(AP606 - AO606 + DI606*1E3/(8.314*(DK606+273.15)) * AR606/DH606 * AQ606) * DH606/(100*CV606) * 1000/(1000 - AP606)</f>
        <v>0</v>
      </c>
      <c r="AO606">
        <v>13.00972641597594</v>
      </c>
      <c r="AP606">
        <v>22.24402724458206</v>
      </c>
      <c r="AQ606">
        <v>-0.0005553076283530282</v>
      </c>
      <c r="AR606">
        <v>92.33847602204168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1662660608.5</v>
      </c>
      <c r="DB606">
        <v>167.4897037037037</v>
      </c>
      <c r="DC606">
        <v>153.0944814814815</v>
      </c>
      <c r="DD606">
        <v>22.25900370370371</v>
      </c>
      <c r="DE606">
        <v>13.01431481481482</v>
      </c>
      <c r="DF606">
        <v>170.5959999999999</v>
      </c>
      <c r="DG606">
        <v>22.40744444444444</v>
      </c>
      <c r="DH606">
        <v>500.0171851851852</v>
      </c>
      <c r="DI606">
        <v>90.6026074074074</v>
      </c>
      <c r="DJ606">
        <v>0.100024462962963</v>
      </c>
      <c r="DK606">
        <v>29.00598148148148</v>
      </c>
      <c r="DL606">
        <v>28.26345555555556</v>
      </c>
      <c r="DM606">
        <v>999.9000000000001</v>
      </c>
      <c r="DN606">
        <v>0</v>
      </c>
      <c r="DO606">
        <v>0</v>
      </c>
      <c r="DP606">
        <v>9990.069259259259</v>
      </c>
      <c r="DQ606">
        <v>0</v>
      </c>
      <c r="DR606">
        <v>206.6113333333333</v>
      </c>
      <c r="DS606">
        <v>14.39514814814815</v>
      </c>
      <c r="DT606">
        <v>171.3028518518518</v>
      </c>
      <c r="DU606">
        <v>155.1133703703703</v>
      </c>
      <c r="DV606">
        <v>9.244687777777777</v>
      </c>
      <c r="DW606">
        <v>153.0944814814815</v>
      </c>
      <c r="DX606">
        <v>13.01431481481482</v>
      </c>
      <c r="DY606">
        <v>2.016723333333333</v>
      </c>
      <c r="DZ606">
        <v>1.179131481481482</v>
      </c>
      <c r="EA606">
        <v>17.57625185185185</v>
      </c>
      <c r="EB606">
        <v>9.340636296296296</v>
      </c>
      <c r="EC606">
        <v>1499.98925925926</v>
      </c>
      <c r="ED606">
        <v>0.9729991111111111</v>
      </c>
      <c r="EE606">
        <v>0.02700051851851852</v>
      </c>
      <c r="EF606">
        <v>0</v>
      </c>
      <c r="EG606">
        <v>2.27045925925926</v>
      </c>
      <c r="EH606">
        <v>0</v>
      </c>
      <c r="EI606">
        <v>12307.5</v>
      </c>
      <c r="EJ606">
        <v>12533.28148148148</v>
      </c>
      <c r="EK606">
        <v>41.18699999999999</v>
      </c>
      <c r="EL606">
        <v>43</v>
      </c>
      <c r="EM606">
        <v>41.81199999999999</v>
      </c>
      <c r="EN606">
        <v>42</v>
      </c>
      <c r="EO606">
        <v>40.5551111111111</v>
      </c>
      <c r="EP606">
        <v>1459.488148148148</v>
      </c>
      <c r="EQ606">
        <v>40.50111111111111</v>
      </c>
      <c r="ER606">
        <v>0</v>
      </c>
      <c r="ES606">
        <v>1662660616.1</v>
      </c>
      <c r="ET606">
        <v>0</v>
      </c>
      <c r="EU606">
        <v>2.257288461538462</v>
      </c>
      <c r="EV606">
        <v>0.1635384859159853</v>
      </c>
      <c r="EW606">
        <v>322.8205126342767</v>
      </c>
      <c r="EX606">
        <v>12307.76538461539</v>
      </c>
      <c r="EY606">
        <v>15</v>
      </c>
      <c r="EZ606">
        <v>0</v>
      </c>
      <c r="FA606" t="s">
        <v>419</v>
      </c>
      <c r="FB606">
        <v>1662142938.1</v>
      </c>
      <c r="FC606">
        <v>1662142938.1</v>
      </c>
      <c r="FD606">
        <v>0</v>
      </c>
      <c r="FE606">
        <v>0.077</v>
      </c>
      <c r="FF606">
        <v>-0.133</v>
      </c>
      <c r="FG606">
        <v>-3.393</v>
      </c>
      <c r="FH606">
        <v>-0.24</v>
      </c>
      <c r="FI606">
        <v>419</v>
      </c>
      <c r="FJ606">
        <v>24</v>
      </c>
      <c r="FK606">
        <v>0.26</v>
      </c>
      <c r="FL606">
        <v>0.23</v>
      </c>
      <c r="FM606">
        <v>13.62899512195122</v>
      </c>
      <c r="FN606">
        <v>11.44172404181186</v>
      </c>
      <c r="FO606">
        <v>1.128543731378958</v>
      </c>
      <c r="FP606">
        <v>0</v>
      </c>
      <c r="FQ606">
        <v>2.280394117647059</v>
      </c>
      <c r="FR606">
        <v>0.1446111610648486</v>
      </c>
      <c r="FS606">
        <v>0.2233200683023682</v>
      </c>
      <c r="FT606">
        <v>1</v>
      </c>
      <c r="FU606">
        <v>9.234007804878049</v>
      </c>
      <c r="FV606">
        <v>0.1258904529616695</v>
      </c>
      <c r="FW606">
        <v>0.0168124900597951</v>
      </c>
      <c r="FX606">
        <v>0</v>
      </c>
      <c r="FY606">
        <v>1</v>
      </c>
      <c r="FZ606">
        <v>3</v>
      </c>
      <c r="GA606" t="s">
        <v>426</v>
      </c>
      <c r="GB606">
        <v>2.97409</v>
      </c>
      <c r="GC606">
        <v>2.71562</v>
      </c>
      <c r="GD606">
        <v>0.0378276</v>
      </c>
      <c r="GE606">
        <v>0.0329365</v>
      </c>
      <c r="GF606">
        <v>0.10061</v>
      </c>
      <c r="GG606">
        <v>0.0670258</v>
      </c>
      <c r="GH606">
        <v>30134.5</v>
      </c>
      <c r="GI606">
        <v>30437.8</v>
      </c>
      <c r="GJ606">
        <v>29152.7</v>
      </c>
      <c r="GK606">
        <v>29138.9</v>
      </c>
      <c r="GL606">
        <v>34768.3</v>
      </c>
      <c r="GM606">
        <v>36130</v>
      </c>
      <c r="GN606">
        <v>41086.6</v>
      </c>
      <c r="GO606">
        <v>41509.1</v>
      </c>
      <c r="GP606">
        <v>1.89673</v>
      </c>
      <c r="GQ606">
        <v>2.22798</v>
      </c>
      <c r="GR606">
        <v>-0.0381656</v>
      </c>
      <c r="GS606">
        <v>0</v>
      </c>
      <c r="GT606">
        <v>28.8838</v>
      </c>
      <c r="GU606">
        <v>999.9</v>
      </c>
      <c r="GV606">
        <v>35.7</v>
      </c>
      <c r="GW606">
        <v>37.5</v>
      </c>
      <c r="GX606">
        <v>25.5295</v>
      </c>
      <c r="GY606">
        <v>63.4671</v>
      </c>
      <c r="GZ606">
        <v>21.5745</v>
      </c>
      <c r="HA606">
        <v>2</v>
      </c>
      <c r="HB606">
        <v>0.514705</v>
      </c>
      <c r="HC606">
        <v>3.21334</v>
      </c>
      <c r="HD606">
        <v>20.3583</v>
      </c>
      <c r="HE606">
        <v>5.214</v>
      </c>
      <c r="HF606">
        <v>12.0123</v>
      </c>
      <c r="HG606">
        <v>4.98655</v>
      </c>
      <c r="HH606">
        <v>3.28758</v>
      </c>
      <c r="HI606">
        <v>9999</v>
      </c>
      <c r="HJ606">
        <v>9999</v>
      </c>
      <c r="HK606">
        <v>9999</v>
      </c>
      <c r="HL606">
        <v>223.6</v>
      </c>
      <c r="HM606">
        <v>1.86752</v>
      </c>
      <c r="HN606">
        <v>1.86659</v>
      </c>
      <c r="HO606">
        <v>1.8659</v>
      </c>
      <c r="HP606">
        <v>1.86584</v>
      </c>
      <c r="HQ606">
        <v>1.86768</v>
      </c>
      <c r="HR606">
        <v>1.87012</v>
      </c>
      <c r="HS606">
        <v>1.86875</v>
      </c>
      <c r="HT606">
        <v>1.87027</v>
      </c>
      <c r="HU606">
        <v>0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-3.026</v>
      </c>
      <c r="II606">
        <v>-0.1486</v>
      </c>
      <c r="IJ606">
        <v>-2.516739542632623</v>
      </c>
      <c r="IK606">
        <v>-0.003475500162460642</v>
      </c>
      <c r="IL606">
        <v>1.125610701116577E-07</v>
      </c>
      <c r="IM606">
        <v>8.211969671259291E-12</v>
      </c>
      <c r="IN606">
        <v>-0.1937301274936507</v>
      </c>
      <c r="IO606">
        <v>-0.01384364534232655</v>
      </c>
      <c r="IP606">
        <v>0.00103161831321913</v>
      </c>
      <c r="IQ606">
        <v>-1.444183994753534E-05</v>
      </c>
      <c r="IR606">
        <v>3</v>
      </c>
      <c r="IS606">
        <v>2339</v>
      </c>
      <c r="IT606">
        <v>1</v>
      </c>
      <c r="IU606">
        <v>31</v>
      </c>
      <c r="IV606">
        <v>8628</v>
      </c>
      <c r="IW606">
        <v>8628</v>
      </c>
      <c r="IX606">
        <v>0.483398</v>
      </c>
      <c r="IY606">
        <v>2.27417</v>
      </c>
      <c r="IZ606">
        <v>1.94702</v>
      </c>
      <c r="JA606">
        <v>2.62573</v>
      </c>
      <c r="JB606">
        <v>2.19482</v>
      </c>
      <c r="JC606">
        <v>2.38037</v>
      </c>
      <c r="JD606">
        <v>40.835</v>
      </c>
      <c r="JE606">
        <v>13.8081</v>
      </c>
      <c r="JF606">
        <v>18</v>
      </c>
      <c r="JG606">
        <v>540.231</v>
      </c>
      <c r="JH606">
        <v>764.34</v>
      </c>
      <c r="JI606">
        <v>24.9999</v>
      </c>
      <c r="JJ606">
        <v>33.7767</v>
      </c>
      <c r="JK606">
        <v>29.9997</v>
      </c>
      <c r="JL606">
        <v>33.7684</v>
      </c>
      <c r="JM606">
        <v>33.6849</v>
      </c>
      <c r="JN606">
        <v>9.581670000000001</v>
      </c>
      <c r="JO606">
        <v>44.7874</v>
      </c>
      <c r="JP606">
        <v>0</v>
      </c>
      <c r="JQ606">
        <v>25</v>
      </c>
      <c r="JR606">
        <v>99.0977</v>
      </c>
      <c r="JS606">
        <v>12.9675</v>
      </c>
      <c r="JT606">
        <v>99.72499999999999</v>
      </c>
      <c r="JU606">
        <v>99.7051</v>
      </c>
    </row>
    <row r="607" spans="1:281">
      <c r="A607">
        <v>591</v>
      </c>
      <c r="B607">
        <v>1662660621</v>
      </c>
      <c r="C607">
        <v>9595.400000095367</v>
      </c>
      <c r="D607" t="s">
        <v>1610</v>
      </c>
      <c r="E607" t="s">
        <v>1611</v>
      </c>
      <c r="F607">
        <v>5</v>
      </c>
      <c r="G607" t="s">
        <v>1571</v>
      </c>
      <c r="H607" t="s">
        <v>416</v>
      </c>
      <c r="I607">
        <v>1662660613.214286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123.9906556406235</v>
      </c>
      <c r="AK607">
        <v>133.0026727272727</v>
      </c>
      <c r="AL607">
        <v>-3.186295832840709</v>
      </c>
      <c r="AM607">
        <v>64.65497034625055</v>
      </c>
      <c r="AN607">
        <f>(AP607 - AO607 + DI607*1E3/(8.314*(DK607+273.15)) * AR607/DH607 * AQ607) * DH607/(100*CV607) * 1000/(1000 - AP607)</f>
        <v>0</v>
      </c>
      <c r="AO607">
        <v>13.00633142013184</v>
      </c>
      <c r="AP607">
        <v>22.246095252838</v>
      </c>
      <c r="AQ607">
        <v>-0.0003908824791971095</v>
      </c>
      <c r="AR607">
        <v>92.33847602204168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1662660613.214286</v>
      </c>
      <c r="DB607">
        <v>152.7763928571429</v>
      </c>
      <c r="DC607">
        <v>137.4912142857143</v>
      </c>
      <c r="DD607">
        <v>22.249925</v>
      </c>
      <c r="DE607">
        <v>13.00781071428571</v>
      </c>
      <c r="DF607">
        <v>155.8319285714286</v>
      </c>
      <c r="DG607">
        <v>22.39845357142857</v>
      </c>
      <c r="DH607">
        <v>500.0067142857142</v>
      </c>
      <c r="DI607">
        <v>90.60277499999999</v>
      </c>
      <c r="DJ607">
        <v>0.09998693928571431</v>
      </c>
      <c r="DK607">
        <v>29.00486785714285</v>
      </c>
      <c r="DL607">
        <v>28.26448928571428</v>
      </c>
      <c r="DM607">
        <v>999.9000000000002</v>
      </c>
      <c r="DN607">
        <v>0</v>
      </c>
      <c r="DO607">
        <v>0</v>
      </c>
      <c r="DP607">
        <v>9996.008928571426</v>
      </c>
      <c r="DQ607">
        <v>0</v>
      </c>
      <c r="DR607">
        <v>209.8675357142857</v>
      </c>
      <c r="DS607">
        <v>15.28513928571429</v>
      </c>
      <c r="DT607">
        <v>156.253</v>
      </c>
      <c r="DU607">
        <v>139.3032142857143</v>
      </c>
      <c r="DV607">
        <v>9.242110714285715</v>
      </c>
      <c r="DW607">
        <v>137.4912142857143</v>
      </c>
      <c r="DX607">
        <v>13.00781071428571</v>
      </c>
      <c r="DY607">
        <v>2.015904285714285</v>
      </c>
      <c r="DZ607">
        <v>1.178543571428571</v>
      </c>
      <c r="EA607">
        <v>17.56981785714285</v>
      </c>
      <c r="EB607">
        <v>9.333237142857145</v>
      </c>
      <c r="EC607">
        <v>1499.9925</v>
      </c>
      <c r="ED607">
        <v>0.9729992857142857</v>
      </c>
      <c r="EE607">
        <v>0.02700036428571429</v>
      </c>
      <c r="EF607">
        <v>0</v>
      </c>
      <c r="EG607">
        <v>2.313485714285714</v>
      </c>
      <c r="EH607">
        <v>0</v>
      </c>
      <c r="EI607">
        <v>12335.03571428571</v>
      </c>
      <c r="EJ607">
        <v>12533.31428571429</v>
      </c>
      <c r="EK607">
        <v>41.18699999999999</v>
      </c>
      <c r="EL607">
        <v>43</v>
      </c>
      <c r="EM607">
        <v>41.81199999999999</v>
      </c>
      <c r="EN607">
        <v>42</v>
      </c>
      <c r="EO607">
        <v>40.54649999999999</v>
      </c>
      <c r="EP607">
        <v>1459.491785714286</v>
      </c>
      <c r="EQ607">
        <v>40.50071428571429</v>
      </c>
      <c r="ER607">
        <v>0</v>
      </c>
      <c r="ES607">
        <v>1662660621.5</v>
      </c>
      <c r="ET607">
        <v>0</v>
      </c>
      <c r="EU607">
        <v>2.297012</v>
      </c>
      <c r="EV607">
        <v>-0.07617690427006664</v>
      </c>
      <c r="EW607">
        <v>405.0692301184926</v>
      </c>
      <c r="EX607">
        <v>12340.704</v>
      </c>
      <c r="EY607">
        <v>15</v>
      </c>
      <c r="EZ607">
        <v>0</v>
      </c>
      <c r="FA607" t="s">
        <v>419</v>
      </c>
      <c r="FB607">
        <v>1662142938.1</v>
      </c>
      <c r="FC607">
        <v>1662142938.1</v>
      </c>
      <c r="FD607">
        <v>0</v>
      </c>
      <c r="FE607">
        <v>0.077</v>
      </c>
      <c r="FF607">
        <v>-0.133</v>
      </c>
      <c r="FG607">
        <v>-3.393</v>
      </c>
      <c r="FH607">
        <v>-0.24</v>
      </c>
      <c r="FI607">
        <v>419</v>
      </c>
      <c r="FJ607">
        <v>24</v>
      </c>
      <c r="FK607">
        <v>0.26</v>
      </c>
      <c r="FL607">
        <v>0.23</v>
      </c>
      <c r="FM607">
        <v>14.7255725</v>
      </c>
      <c r="FN607">
        <v>11.37300900562849</v>
      </c>
      <c r="FO607">
        <v>1.094864458274973</v>
      </c>
      <c r="FP607">
        <v>0</v>
      </c>
      <c r="FQ607">
        <v>2.270147058823529</v>
      </c>
      <c r="FR607">
        <v>0.1074285813492492</v>
      </c>
      <c r="FS607">
        <v>0.2602136285657411</v>
      </c>
      <c r="FT607">
        <v>1</v>
      </c>
      <c r="FU607">
        <v>9.242124999999998</v>
      </c>
      <c r="FV607">
        <v>-0.01351924953097205</v>
      </c>
      <c r="FW607">
        <v>0.008107682467881912</v>
      </c>
      <c r="FX607">
        <v>1</v>
      </c>
      <c r="FY607">
        <v>2</v>
      </c>
      <c r="FZ607">
        <v>3</v>
      </c>
      <c r="GA607" t="s">
        <v>420</v>
      </c>
      <c r="GB607">
        <v>2.97414</v>
      </c>
      <c r="GC607">
        <v>2.71569</v>
      </c>
      <c r="GD607">
        <v>0.0340141</v>
      </c>
      <c r="GE607">
        <v>0.0288109</v>
      </c>
      <c r="GF607">
        <v>0.100618</v>
      </c>
      <c r="GG607">
        <v>0.06701790000000001</v>
      </c>
      <c r="GH607">
        <v>30254.1</v>
      </c>
      <c r="GI607">
        <v>30567.5</v>
      </c>
      <c r="GJ607">
        <v>29152.9</v>
      </c>
      <c r="GK607">
        <v>29138.8</v>
      </c>
      <c r="GL607">
        <v>34768.1</v>
      </c>
      <c r="GM607">
        <v>36130.2</v>
      </c>
      <c r="GN607">
        <v>41086.9</v>
      </c>
      <c r="GO607">
        <v>41509.1</v>
      </c>
      <c r="GP607">
        <v>1.89708</v>
      </c>
      <c r="GQ607">
        <v>2.22782</v>
      </c>
      <c r="GR607">
        <v>-0.0377931</v>
      </c>
      <c r="GS607">
        <v>0</v>
      </c>
      <c r="GT607">
        <v>28.8827</v>
      </c>
      <c r="GU607">
        <v>999.9</v>
      </c>
      <c r="GV607">
        <v>35.7</v>
      </c>
      <c r="GW607">
        <v>37.5</v>
      </c>
      <c r="GX607">
        <v>25.5299</v>
      </c>
      <c r="GY607">
        <v>63.3271</v>
      </c>
      <c r="GZ607">
        <v>21.4143</v>
      </c>
      <c r="HA607">
        <v>2</v>
      </c>
      <c r="HB607">
        <v>0.514571</v>
      </c>
      <c r="HC607">
        <v>3.21263</v>
      </c>
      <c r="HD607">
        <v>20.3583</v>
      </c>
      <c r="HE607">
        <v>5.21415</v>
      </c>
      <c r="HF607">
        <v>12.0111</v>
      </c>
      <c r="HG607">
        <v>4.9867</v>
      </c>
      <c r="HH607">
        <v>3.28765</v>
      </c>
      <c r="HI607">
        <v>9999</v>
      </c>
      <c r="HJ607">
        <v>9999</v>
      </c>
      <c r="HK607">
        <v>9999</v>
      </c>
      <c r="HL607">
        <v>223.6</v>
      </c>
      <c r="HM607">
        <v>1.86752</v>
      </c>
      <c r="HN607">
        <v>1.8666</v>
      </c>
      <c r="HO607">
        <v>1.86589</v>
      </c>
      <c r="HP607">
        <v>1.86584</v>
      </c>
      <c r="HQ607">
        <v>1.86769</v>
      </c>
      <c r="HR607">
        <v>1.87012</v>
      </c>
      <c r="HS607">
        <v>1.86877</v>
      </c>
      <c r="HT607">
        <v>1.87026</v>
      </c>
      <c r="HU607">
        <v>0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-2.972</v>
      </c>
      <c r="II607">
        <v>-0.1486</v>
      </c>
      <c r="IJ607">
        <v>-2.516739542632623</v>
      </c>
      <c r="IK607">
        <v>-0.003475500162460642</v>
      </c>
      <c r="IL607">
        <v>1.125610701116577E-07</v>
      </c>
      <c r="IM607">
        <v>8.211969671259291E-12</v>
      </c>
      <c r="IN607">
        <v>-0.1937301274936507</v>
      </c>
      <c r="IO607">
        <v>-0.01384364534232655</v>
      </c>
      <c r="IP607">
        <v>0.00103161831321913</v>
      </c>
      <c r="IQ607">
        <v>-1.444183994753534E-05</v>
      </c>
      <c r="IR607">
        <v>3</v>
      </c>
      <c r="IS607">
        <v>2339</v>
      </c>
      <c r="IT607">
        <v>1</v>
      </c>
      <c r="IU607">
        <v>31</v>
      </c>
      <c r="IV607">
        <v>8628</v>
      </c>
      <c r="IW607">
        <v>8628</v>
      </c>
      <c r="IX607">
        <v>0.43335</v>
      </c>
      <c r="IY607">
        <v>2.28271</v>
      </c>
      <c r="IZ607">
        <v>1.94702</v>
      </c>
      <c r="JA607">
        <v>2.62573</v>
      </c>
      <c r="JB607">
        <v>2.19482</v>
      </c>
      <c r="JC607">
        <v>2.37061</v>
      </c>
      <c r="JD607">
        <v>40.835</v>
      </c>
      <c r="JE607">
        <v>13.7993</v>
      </c>
      <c r="JF607">
        <v>18</v>
      </c>
      <c r="JG607">
        <v>540.451</v>
      </c>
      <c r="JH607">
        <v>764.167</v>
      </c>
      <c r="JI607">
        <v>24.9997</v>
      </c>
      <c r="JJ607">
        <v>33.7729</v>
      </c>
      <c r="JK607">
        <v>29.9998</v>
      </c>
      <c r="JL607">
        <v>33.7654</v>
      </c>
      <c r="JM607">
        <v>33.6827</v>
      </c>
      <c r="JN607">
        <v>8.663550000000001</v>
      </c>
      <c r="JO607">
        <v>44.7874</v>
      </c>
      <c r="JP607">
        <v>0</v>
      </c>
      <c r="JQ607">
        <v>25</v>
      </c>
      <c r="JR607">
        <v>79.0355</v>
      </c>
      <c r="JS607">
        <v>12.9615</v>
      </c>
      <c r="JT607">
        <v>99.7257</v>
      </c>
      <c r="JU607">
        <v>99.705</v>
      </c>
    </row>
    <row r="608" spans="1:281">
      <c r="A608">
        <v>592</v>
      </c>
      <c r="B608">
        <v>1662660626</v>
      </c>
      <c r="C608">
        <v>9600.400000095367</v>
      </c>
      <c r="D608" t="s">
        <v>1612</v>
      </c>
      <c r="E608" t="s">
        <v>1613</v>
      </c>
      <c r="F608">
        <v>5</v>
      </c>
      <c r="G608" t="s">
        <v>1571</v>
      </c>
      <c r="H608" t="s">
        <v>416</v>
      </c>
      <c r="I608">
        <v>1662660618.5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107.114074785855</v>
      </c>
      <c r="AK608">
        <v>116.9442727272727</v>
      </c>
      <c r="AL608">
        <v>-3.205442459418178</v>
      </c>
      <c r="AM608">
        <v>64.65497034625055</v>
      </c>
      <c r="AN608">
        <f>(AP608 - AO608 + DI608*1E3/(8.314*(DK608+273.15)) * AR608/DH608 * AQ608) * DH608/(100*CV608) * 1000/(1000 - AP608)</f>
        <v>0</v>
      </c>
      <c r="AO608">
        <v>13.00443627181846</v>
      </c>
      <c r="AP608">
        <v>22.24245149638802</v>
      </c>
      <c r="AQ608">
        <v>5.381483088224312E-05</v>
      </c>
      <c r="AR608">
        <v>92.33847602204168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1662660618.5</v>
      </c>
      <c r="DB608">
        <v>136.2599259259259</v>
      </c>
      <c r="DC608">
        <v>119.9564333333334</v>
      </c>
      <c r="DD608">
        <v>22.24515925925926</v>
      </c>
      <c r="DE608">
        <v>13.00565555555556</v>
      </c>
      <c r="DF608">
        <v>139.2584444444444</v>
      </c>
      <c r="DG608">
        <v>22.39374074074074</v>
      </c>
      <c r="DH608">
        <v>500.0205925925926</v>
      </c>
      <c r="DI608">
        <v>90.60246296296299</v>
      </c>
      <c r="DJ608">
        <v>0.1000007703703704</v>
      </c>
      <c r="DK608">
        <v>29.00456666666667</v>
      </c>
      <c r="DL608">
        <v>28.26318148148148</v>
      </c>
      <c r="DM608">
        <v>999.9000000000001</v>
      </c>
      <c r="DN608">
        <v>0</v>
      </c>
      <c r="DO608">
        <v>0</v>
      </c>
      <c r="DP608">
        <v>10002.04148148148</v>
      </c>
      <c r="DQ608">
        <v>0</v>
      </c>
      <c r="DR608">
        <v>214.9781111111111</v>
      </c>
      <c r="DS608">
        <v>16.30357037037037</v>
      </c>
      <c r="DT608">
        <v>139.3599259259259</v>
      </c>
      <c r="DU608">
        <v>121.5369925925926</v>
      </c>
      <c r="DV608">
        <v>9.2395</v>
      </c>
      <c r="DW608">
        <v>119.9564333333334</v>
      </c>
      <c r="DX608">
        <v>13.00565555555556</v>
      </c>
      <c r="DY608">
        <v>2.015466296296296</v>
      </c>
      <c r="DZ608">
        <v>1.178344444444444</v>
      </c>
      <c r="EA608">
        <v>17.56636666666666</v>
      </c>
      <c r="EB608">
        <v>9.330729259259259</v>
      </c>
      <c r="EC608">
        <v>1500.004074074074</v>
      </c>
      <c r="ED608">
        <v>0.9729993333333333</v>
      </c>
      <c r="EE608">
        <v>0.02700032222222223</v>
      </c>
      <c r="EF608">
        <v>0</v>
      </c>
      <c r="EG608">
        <v>2.299255555555555</v>
      </c>
      <c r="EH608">
        <v>0</v>
      </c>
      <c r="EI608">
        <v>12373.22592592593</v>
      </c>
      <c r="EJ608">
        <v>12533.41851851852</v>
      </c>
      <c r="EK608">
        <v>41.18699999999999</v>
      </c>
      <c r="EL608">
        <v>43</v>
      </c>
      <c r="EM608">
        <v>41.81199999999999</v>
      </c>
      <c r="EN608">
        <v>42</v>
      </c>
      <c r="EO608">
        <v>40.54362962962963</v>
      </c>
      <c r="EP608">
        <v>1459.503333333334</v>
      </c>
      <c r="EQ608">
        <v>40.50074074074074</v>
      </c>
      <c r="ER608">
        <v>0</v>
      </c>
      <c r="ES608">
        <v>1662660626.3</v>
      </c>
      <c r="ET608">
        <v>0</v>
      </c>
      <c r="EU608">
        <v>2.28384</v>
      </c>
      <c r="EV608">
        <v>-0.3110461368562213</v>
      </c>
      <c r="EW608">
        <v>452.6769238663866</v>
      </c>
      <c r="EX608">
        <v>12375.932</v>
      </c>
      <c r="EY608">
        <v>15</v>
      </c>
      <c r="EZ608">
        <v>0</v>
      </c>
      <c r="FA608" t="s">
        <v>419</v>
      </c>
      <c r="FB608">
        <v>1662142938.1</v>
      </c>
      <c r="FC608">
        <v>1662142938.1</v>
      </c>
      <c r="FD608">
        <v>0</v>
      </c>
      <c r="FE608">
        <v>0.077</v>
      </c>
      <c r="FF608">
        <v>-0.133</v>
      </c>
      <c r="FG608">
        <v>-3.393</v>
      </c>
      <c r="FH608">
        <v>-0.24</v>
      </c>
      <c r="FI608">
        <v>419</v>
      </c>
      <c r="FJ608">
        <v>24</v>
      </c>
      <c r="FK608">
        <v>0.26</v>
      </c>
      <c r="FL608">
        <v>0.23</v>
      </c>
      <c r="FM608">
        <v>15.72354634146342</v>
      </c>
      <c r="FN608">
        <v>11.59231567944251</v>
      </c>
      <c r="FO608">
        <v>1.143890310087032</v>
      </c>
      <c r="FP608">
        <v>0</v>
      </c>
      <c r="FQ608">
        <v>2.293938235294117</v>
      </c>
      <c r="FR608">
        <v>-0.1222352842004116</v>
      </c>
      <c r="FS608">
        <v>0.2136763495607123</v>
      </c>
      <c r="FT608">
        <v>1</v>
      </c>
      <c r="FU608">
        <v>9.241630731707318</v>
      </c>
      <c r="FV608">
        <v>-0.03182759581882229</v>
      </c>
      <c r="FW608">
        <v>0.004251316806185431</v>
      </c>
      <c r="FX608">
        <v>1</v>
      </c>
      <c r="FY608">
        <v>2</v>
      </c>
      <c r="FZ608">
        <v>3</v>
      </c>
      <c r="GA608" t="s">
        <v>420</v>
      </c>
      <c r="GB608">
        <v>2.97418</v>
      </c>
      <c r="GC608">
        <v>2.71553</v>
      </c>
      <c r="GD608">
        <v>0.030107</v>
      </c>
      <c r="GE608">
        <v>0.0246446</v>
      </c>
      <c r="GF608">
        <v>0.100607</v>
      </c>
      <c r="GG608">
        <v>0.0670143</v>
      </c>
      <c r="GH608">
        <v>30376.7</v>
      </c>
      <c r="GI608">
        <v>30699.2</v>
      </c>
      <c r="GJ608">
        <v>29153.2</v>
      </c>
      <c r="GK608">
        <v>29139.4</v>
      </c>
      <c r="GL608">
        <v>34768.7</v>
      </c>
      <c r="GM608">
        <v>36131</v>
      </c>
      <c r="GN608">
        <v>41087.1</v>
      </c>
      <c r="GO608">
        <v>41509.9</v>
      </c>
      <c r="GP608">
        <v>1.89713</v>
      </c>
      <c r="GQ608">
        <v>2.22767</v>
      </c>
      <c r="GR608">
        <v>-0.0378117</v>
      </c>
      <c r="GS608">
        <v>0</v>
      </c>
      <c r="GT608">
        <v>28.8813</v>
      </c>
      <c r="GU608">
        <v>999.9</v>
      </c>
      <c r="GV608">
        <v>35.7</v>
      </c>
      <c r="GW608">
        <v>37.5</v>
      </c>
      <c r="GX608">
        <v>25.529</v>
      </c>
      <c r="GY608">
        <v>63.5471</v>
      </c>
      <c r="GZ608">
        <v>21.6266</v>
      </c>
      <c r="HA608">
        <v>2</v>
      </c>
      <c r="HB608">
        <v>0.514278</v>
      </c>
      <c r="HC608">
        <v>3.21167</v>
      </c>
      <c r="HD608">
        <v>20.3583</v>
      </c>
      <c r="HE608">
        <v>5.21504</v>
      </c>
      <c r="HF608">
        <v>12.0105</v>
      </c>
      <c r="HG608">
        <v>4.987</v>
      </c>
      <c r="HH608">
        <v>3.28755</v>
      </c>
      <c r="HI608">
        <v>9999</v>
      </c>
      <c r="HJ608">
        <v>9999</v>
      </c>
      <c r="HK608">
        <v>9999</v>
      </c>
      <c r="HL608">
        <v>223.6</v>
      </c>
      <c r="HM608">
        <v>1.86751</v>
      </c>
      <c r="HN608">
        <v>1.86659</v>
      </c>
      <c r="HO608">
        <v>1.86588</v>
      </c>
      <c r="HP608">
        <v>1.86584</v>
      </c>
      <c r="HQ608">
        <v>1.86768</v>
      </c>
      <c r="HR608">
        <v>1.87012</v>
      </c>
      <c r="HS608">
        <v>1.86877</v>
      </c>
      <c r="HT608">
        <v>1.87027</v>
      </c>
      <c r="HU608">
        <v>0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-2.917</v>
      </c>
      <c r="II608">
        <v>-0.1486</v>
      </c>
      <c r="IJ608">
        <v>-2.516739542632623</v>
      </c>
      <c r="IK608">
        <v>-0.003475500162460642</v>
      </c>
      <c r="IL608">
        <v>1.125610701116577E-07</v>
      </c>
      <c r="IM608">
        <v>8.211969671259291E-12</v>
      </c>
      <c r="IN608">
        <v>-0.1937301274936507</v>
      </c>
      <c r="IO608">
        <v>-0.01384364534232655</v>
      </c>
      <c r="IP608">
        <v>0.00103161831321913</v>
      </c>
      <c r="IQ608">
        <v>-1.444183994753534E-05</v>
      </c>
      <c r="IR608">
        <v>3</v>
      </c>
      <c r="IS608">
        <v>2339</v>
      </c>
      <c r="IT608">
        <v>1</v>
      </c>
      <c r="IU608">
        <v>31</v>
      </c>
      <c r="IV608">
        <v>8628.1</v>
      </c>
      <c r="IW608">
        <v>8628.1</v>
      </c>
      <c r="IX608">
        <v>0.388184</v>
      </c>
      <c r="IY608">
        <v>2.28638</v>
      </c>
      <c r="IZ608">
        <v>1.94702</v>
      </c>
      <c r="JA608">
        <v>2.62695</v>
      </c>
      <c r="JB608">
        <v>2.19482</v>
      </c>
      <c r="JC608">
        <v>2.40479</v>
      </c>
      <c r="JD608">
        <v>40.835</v>
      </c>
      <c r="JE608">
        <v>13.8081</v>
      </c>
      <c r="JF608">
        <v>18</v>
      </c>
      <c r="JG608">
        <v>540.462</v>
      </c>
      <c r="JH608">
        <v>763.985</v>
      </c>
      <c r="JI608">
        <v>24.9997</v>
      </c>
      <c r="JJ608">
        <v>33.7691</v>
      </c>
      <c r="JK608">
        <v>29.9998</v>
      </c>
      <c r="JL608">
        <v>33.7623</v>
      </c>
      <c r="JM608">
        <v>33.6797</v>
      </c>
      <c r="JN608">
        <v>7.66767</v>
      </c>
      <c r="JO608">
        <v>44.7874</v>
      </c>
      <c r="JP608">
        <v>0</v>
      </c>
      <c r="JQ608">
        <v>25</v>
      </c>
      <c r="JR608">
        <v>65.66459999999999</v>
      </c>
      <c r="JS608">
        <v>12.9616</v>
      </c>
      <c r="JT608">
        <v>99.7264</v>
      </c>
      <c r="JU608">
        <v>99.70699999999999</v>
      </c>
    </row>
    <row r="609" spans="1:281">
      <c r="A609">
        <v>593</v>
      </c>
      <c r="B609">
        <v>1662660631</v>
      </c>
      <c r="C609">
        <v>9605.400000095367</v>
      </c>
      <c r="D609" t="s">
        <v>1614</v>
      </c>
      <c r="E609" t="s">
        <v>1615</v>
      </c>
      <c r="F609">
        <v>5</v>
      </c>
      <c r="G609" t="s">
        <v>1571</v>
      </c>
      <c r="H609" t="s">
        <v>416</v>
      </c>
      <c r="I609">
        <v>1662660623.214286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90.16292305925988</v>
      </c>
      <c r="AK609">
        <v>100.926103030303</v>
      </c>
      <c r="AL609">
        <v>-3.203899642923701</v>
      </c>
      <c r="AM609">
        <v>64.65497034625055</v>
      </c>
      <c r="AN609">
        <f>(AP609 - AO609 + DI609*1E3/(8.314*(DK609+273.15)) * AR609/DH609 * AQ609) * DH609/(100*CV609) * 1000/(1000 - AP609)</f>
        <v>0</v>
      </c>
      <c r="AO609">
        <v>13.00408927248993</v>
      </c>
      <c r="AP609">
        <v>22.24280557275543</v>
      </c>
      <c r="AQ609">
        <v>-0.0001188363473429217</v>
      </c>
      <c r="AR609">
        <v>92.33847602204168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1662660623.214286</v>
      </c>
      <c r="DB609">
        <v>121.5050821428572</v>
      </c>
      <c r="DC609">
        <v>104.2531571428571</v>
      </c>
      <c r="DD609">
        <v>22.2432</v>
      </c>
      <c r="DE609">
        <v>13.00425714285714</v>
      </c>
      <c r="DF609">
        <v>124.4525357142857</v>
      </c>
      <c r="DG609">
        <v>22.39179642857143</v>
      </c>
      <c r="DH609">
        <v>499.9914285714286</v>
      </c>
      <c r="DI609">
        <v>90.60218214285715</v>
      </c>
      <c r="DJ609">
        <v>0.09995653571428573</v>
      </c>
      <c r="DK609">
        <v>29.00335357142857</v>
      </c>
      <c r="DL609">
        <v>28.26184642857143</v>
      </c>
      <c r="DM609">
        <v>999.9000000000002</v>
      </c>
      <c r="DN609">
        <v>0</v>
      </c>
      <c r="DO609">
        <v>0</v>
      </c>
      <c r="DP609">
        <v>10001.72321428571</v>
      </c>
      <c r="DQ609">
        <v>0</v>
      </c>
      <c r="DR609">
        <v>219.8698571428571</v>
      </c>
      <c r="DS609">
        <v>17.25193928571429</v>
      </c>
      <c r="DT609">
        <v>124.2690714285714</v>
      </c>
      <c r="DU609">
        <v>105.626675</v>
      </c>
      <c r="DV609">
        <v>9.238931428571428</v>
      </c>
      <c r="DW609">
        <v>104.2531571428571</v>
      </c>
      <c r="DX609">
        <v>13.00425714285714</v>
      </c>
      <c r="DY609">
        <v>2.0152825</v>
      </c>
      <c r="DZ609">
        <v>1.178215</v>
      </c>
      <c r="EA609">
        <v>17.56491785714286</v>
      </c>
      <c r="EB609">
        <v>9.329092142857144</v>
      </c>
      <c r="EC609">
        <v>1500.010357142857</v>
      </c>
      <c r="ED609">
        <v>0.9729992857142857</v>
      </c>
      <c r="EE609">
        <v>0.02700036428571429</v>
      </c>
      <c r="EF609">
        <v>0</v>
      </c>
      <c r="EG609">
        <v>2.238285714285714</v>
      </c>
      <c r="EH609">
        <v>0</v>
      </c>
      <c r="EI609">
        <v>12406.14642857143</v>
      </c>
      <c r="EJ609">
        <v>12533.475</v>
      </c>
      <c r="EK609">
        <v>41.18699999999999</v>
      </c>
      <c r="EL609">
        <v>43</v>
      </c>
      <c r="EM609">
        <v>41.7965</v>
      </c>
      <c r="EN609">
        <v>42</v>
      </c>
      <c r="EO609">
        <v>40.52878571428572</v>
      </c>
      <c r="EP609">
        <v>1459.509642857143</v>
      </c>
      <c r="EQ609">
        <v>40.50071428571429</v>
      </c>
      <c r="ER609">
        <v>0</v>
      </c>
      <c r="ES609">
        <v>1662660631.1</v>
      </c>
      <c r="ET609">
        <v>0</v>
      </c>
      <c r="EU609">
        <v>2.270312</v>
      </c>
      <c r="EV609">
        <v>-0.3422153815520576</v>
      </c>
      <c r="EW609">
        <v>435.3230777749995</v>
      </c>
      <c r="EX609">
        <v>12409.492</v>
      </c>
      <c r="EY609">
        <v>15</v>
      </c>
      <c r="EZ609">
        <v>0</v>
      </c>
      <c r="FA609" t="s">
        <v>419</v>
      </c>
      <c r="FB609">
        <v>1662142938.1</v>
      </c>
      <c r="FC609">
        <v>1662142938.1</v>
      </c>
      <c r="FD609">
        <v>0</v>
      </c>
      <c r="FE609">
        <v>0.077</v>
      </c>
      <c r="FF609">
        <v>-0.133</v>
      </c>
      <c r="FG609">
        <v>-3.393</v>
      </c>
      <c r="FH609">
        <v>-0.24</v>
      </c>
      <c r="FI609">
        <v>419</v>
      </c>
      <c r="FJ609">
        <v>24</v>
      </c>
      <c r="FK609">
        <v>0.26</v>
      </c>
      <c r="FL609">
        <v>0.23</v>
      </c>
      <c r="FM609">
        <v>16.666105</v>
      </c>
      <c r="FN609">
        <v>11.93026941838647</v>
      </c>
      <c r="FO609">
        <v>1.149148577632588</v>
      </c>
      <c r="FP609">
        <v>0</v>
      </c>
      <c r="FQ609">
        <v>2.258282352941176</v>
      </c>
      <c r="FR609">
        <v>-0.1756027432585129</v>
      </c>
      <c r="FS609">
        <v>0.212965776690816</v>
      </c>
      <c r="FT609">
        <v>1</v>
      </c>
      <c r="FU609">
        <v>9.239359500000001</v>
      </c>
      <c r="FV609">
        <v>-0.00649846153846625</v>
      </c>
      <c r="FW609">
        <v>0.001589789215588025</v>
      </c>
      <c r="FX609">
        <v>1</v>
      </c>
      <c r="FY609">
        <v>2</v>
      </c>
      <c r="FZ609">
        <v>3</v>
      </c>
      <c r="GA609" t="s">
        <v>420</v>
      </c>
      <c r="GB609">
        <v>2.97408</v>
      </c>
      <c r="GC609">
        <v>2.71568</v>
      </c>
      <c r="GD609">
        <v>0.0261385</v>
      </c>
      <c r="GE609">
        <v>0.0203442</v>
      </c>
      <c r="GF609">
        <v>0.10062</v>
      </c>
      <c r="GG609">
        <v>0.06700970000000001</v>
      </c>
      <c r="GH609">
        <v>30500.3</v>
      </c>
      <c r="GI609">
        <v>30834.1</v>
      </c>
      <c r="GJ609">
        <v>29152.5</v>
      </c>
      <c r="GK609">
        <v>29139.1</v>
      </c>
      <c r="GL609">
        <v>34767.4</v>
      </c>
      <c r="GM609">
        <v>36130.8</v>
      </c>
      <c r="GN609">
        <v>41086.3</v>
      </c>
      <c r="GO609">
        <v>41509.5</v>
      </c>
      <c r="GP609">
        <v>1.897</v>
      </c>
      <c r="GQ609">
        <v>2.22785</v>
      </c>
      <c r="GR609">
        <v>-0.0384264</v>
      </c>
      <c r="GS609">
        <v>0</v>
      </c>
      <c r="GT609">
        <v>28.8803</v>
      </c>
      <c r="GU609">
        <v>999.9</v>
      </c>
      <c r="GV609">
        <v>35.7</v>
      </c>
      <c r="GW609">
        <v>37.5</v>
      </c>
      <c r="GX609">
        <v>25.5282</v>
      </c>
      <c r="GY609">
        <v>63.3771</v>
      </c>
      <c r="GZ609">
        <v>21.5705</v>
      </c>
      <c r="HA609">
        <v>2</v>
      </c>
      <c r="HB609">
        <v>0.514004</v>
      </c>
      <c r="HC609">
        <v>3.21046</v>
      </c>
      <c r="HD609">
        <v>20.3583</v>
      </c>
      <c r="HE609">
        <v>5.21519</v>
      </c>
      <c r="HF609">
        <v>12.0119</v>
      </c>
      <c r="HG609">
        <v>4.98675</v>
      </c>
      <c r="HH609">
        <v>3.2875</v>
      </c>
      <c r="HI609">
        <v>9999</v>
      </c>
      <c r="HJ609">
        <v>9999</v>
      </c>
      <c r="HK609">
        <v>9999</v>
      </c>
      <c r="HL609">
        <v>223.6</v>
      </c>
      <c r="HM609">
        <v>1.86752</v>
      </c>
      <c r="HN609">
        <v>1.8666</v>
      </c>
      <c r="HO609">
        <v>1.86589</v>
      </c>
      <c r="HP609">
        <v>1.86584</v>
      </c>
      <c r="HQ609">
        <v>1.86769</v>
      </c>
      <c r="HR609">
        <v>1.87012</v>
      </c>
      <c r="HS609">
        <v>1.86879</v>
      </c>
      <c r="HT609">
        <v>1.87027</v>
      </c>
      <c r="HU609">
        <v>0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-2.863</v>
      </c>
      <c r="II609">
        <v>-0.1486</v>
      </c>
      <c r="IJ609">
        <v>-2.516739542632623</v>
      </c>
      <c r="IK609">
        <v>-0.003475500162460642</v>
      </c>
      <c r="IL609">
        <v>1.125610701116577E-07</v>
      </c>
      <c r="IM609">
        <v>8.211969671259291E-12</v>
      </c>
      <c r="IN609">
        <v>-0.1937301274936507</v>
      </c>
      <c r="IO609">
        <v>-0.01384364534232655</v>
      </c>
      <c r="IP609">
        <v>0.00103161831321913</v>
      </c>
      <c r="IQ609">
        <v>-1.444183994753534E-05</v>
      </c>
      <c r="IR609">
        <v>3</v>
      </c>
      <c r="IS609">
        <v>2339</v>
      </c>
      <c r="IT609">
        <v>1</v>
      </c>
      <c r="IU609">
        <v>31</v>
      </c>
      <c r="IV609">
        <v>8628.200000000001</v>
      </c>
      <c r="IW609">
        <v>8628.200000000001</v>
      </c>
      <c r="IX609">
        <v>0.340576</v>
      </c>
      <c r="IY609">
        <v>2.29614</v>
      </c>
      <c r="IZ609">
        <v>1.94702</v>
      </c>
      <c r="JA609">
        <v>2.62695</v>
      </c>
      <c r="JB609">
        <v>2.19482</v>
      </c>
      <c r="JC609">
        <v>2.39136</v>
      </c>
      <c r="JD609">
        <v>40.835</v>
      </c>
      <c r="JE609">
        <v>13.8081</v>
      </c>
      <c r="JF609">
        <v>18</v>
      </c>
      <c r="JG609">
        <v>540.349</v>
      </c>
      <c r="JH609">
        <v>764.117</v>
      </c>
      <c r="JI609">
        <v>24.9997</v>
      </c>
      <c r="JJ609">
        <v>33.7657</v>
      </c>
      <c r="JK609">
        <v>29.9999</v>
      </c>
      <c r="JL609">
        <v>33.7593</v>
      </c>
      <c r="JM609">
        <v>33.6767</v>
      </c>
      <c r="JN609">
        <v>6.75004</v>
      </c>
      <c r="JO609">
        <v>44.7874</v>
      </c>
      <c r="JP609">
        <v>0</v>
      </c>
      <c r="JQ609">
        <v>25</v>
      </c>
      <c r="JR609">
        <v>52.3079</v>
      </c>
      <c r="JS609">
        <v>12.9551</v>
      </c>
      <c r="JT609">
        <v>99.7243</v>
      </c>
      <c r="JU609">
        <v>99.7058</v>
      </c>
    </row>
    <row r="610" spans="1:281">
      <c r="A610">
        <v>594</v>
      </c>
      <c r="B610">
        <v>1662660636</v>
      </c>
      <c r="C610">
        <v>9610.400000095367</v>
      </c>
      <c r="D610" t="s">
        <v>1616</v>
      </c>
      <c r="E610" t="s">
        <v>1617</v>
      </c>
      <c r="F610">
        <v>5</v>
      </c>
      <c r="G610" t="s">
        <v>1571</v>
      </c>
      <c r="H610" t="s">
        <v>416</v>
      </c>
      <c r="I610">
        <v>1662660628.5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73.06572231234007</v>
      </c>
      <c r="AK610">
        <v>84.80092242424237</v>
      </c>
      <c r="AL610">
        <v>-3.226848001554965</v>
      </c>
      <c r="AM610">
        <v>64.65497034625055</v>
      </c>
      <c r="AN610">
        <f>(AP610 - AO610 + DI610*1E3/(8.314*(DK610+273.15)) * AR610/DH610 * AQ610) * DH610/(100*CV610) * 1000/(1000 - AP610)</f>
        <v>0</v>
      </c>
      <c r="AO610">
        <v>13.0019582754293</v>
      </c>
      <c r="AP610">
        <v>22.24612249742002</v>
      </c>
      <c r="AQ610">
        <v>0.0001486644256152659</v>
      </c>
      <c r="AR610">
        <v>92.33847602204168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1662660628.5</v>
      </c>
      <c r="DB610">
        <v>104.9235777777778</v>
      </c>
      <c r="DC610">
        <v>86.5535037037037</v>
      </c>
      <c r="DD610">
        <v>22.24380370370371</v>
      </c>
      <c r="DE610">
        <v>13.00294814814815</v>
      </c>
      <c r="DF610">
        <v>107.8136296296296</v>
      </c>
      <c r="DG610">
        <v>22.39240370370371</v>
      </c>
      <c r="DH610">
        <v>499.9856666666666</v>
      </c>
      <c r="DI610">
        <v>90.60199259259261</v>
      </c>
      <c r="DJ610">
        <v>0.09998351851851851</v>
      </c>
      <c r="DK610">
        <v>29.00167037037037</v>
      </c>
      <c r="DL610">
        <v>28.25655185185185</v>
      </c>
      <c r="DM610">
        <v>999.9000000000001</v>
      </c>
      <c r="DN610">
        <v>0</v>
      </c>
      <c r="DO610">
        <v>0</v>
      </c>
      <c r="DP610">
        <v>10000.13888888889</v>
      </c>
      <c r="DQ610">
        <v>0</v>
      </c>
      <c r="DR610">
        <v>223.4081481481482</v>
      </c>
      <c r="DS610">
        <v>18.37009259259259</v>
      </c>
      <c r="DT610">
        <v>107.3104222222222</v>
      </c>
      <c r="DU610">
        <v>87.69374074074075</v>
      </c>
      <c r="DV610">
        <v>9.240855555555557</v>
      </c>
      <c r="DW610">
        <v>86.5535037037037</v>
      </c>
      <c r="DX610">
        <v>13.00294814814815</v>
      </c>
      <c r="DY610">
        <v>2.015332962962963</v>
      </c>
      <c r="DZ610">
        <v>1.178094074074074</v>
      </c>
      <c r="EA610">
        <v>17.56531111111111</v>
      </c>
      <c r="EB610">
        <v>9.327564444444445</v>
      </c>
      <c r="EC610">
        <v>1500.008518518519</v>
      </c>
      <c r="ED610">
        <v>0.972998888888889</v>
      </c>
      <c r="EE610">
        <v>0.02700071481481482</v>
      </c>
      <c r="EF610">
        <v>0</v>
      </c>
      <c r="EG610">
        <v>2.243740740740741</v>
      </c>
      <c r="EH610">
        <v>0</v>
      </c>
      <c r="EI610">
        <v>12441.82962962963</v>
      </c>
      <c r="EJ610">
        <v>12533.45555555555</v>
      </c>
      <c r="EK610">
        <v>41.18699999999999</v>
      </c>
      <c r="EL610">
        <v>43</v>
      </c>
      <c r="EM610">
        <v>41.77985185185185</v>
      </c>
      <c r="EN610">
        <v>42</v>
      </c>
      <c r="EO610">
        <v>40.52296296296296</v>
      </c>
      <c r="EP610">
        <v>1459.507777777778</v>
      </c>
      <c r="EQ610">
        <v>40.50074074074074</v>
      </c>
      <c r="ER610">
        <v>0</v>
      </c>
      <c r="ES610">
        <v>1662660635.9</v>
      </c>
      <c r="ET610">
        <v>0</v>
      </c>
      <c r="EU610">
        <v>2.231364</v>
      </c>
      <c r="EV610">
        <v>-0.4020461460497233</v>
      </c>
      <c r="EW610">
        <v>360.7153841565706</v>
      </c>
      <c r="EX610">
        <v>12442.096</v>
      </c>
      <c r="EY610">
        <v>15</v>
      </c>
      <c r="EZ610">
        <v>0</v>
      </c>
      <c r="FA610" t="s">
        <v>419</v>
      </c>
      <c r="FB610">
        <v>1662142938.1</v>
      </c>
      <c r="FC610">
        <v>1662142938.1</v>
      </c>
      <c r="FD610">
        <v>0</v>
      </c>
      <c r="FE610">
        <v>0.077</v>
      </c>
      <c r="FF610">
        <v>-0.133</v>
      </c>
      <c r="FG610">
        <v>-3.393</v>
      </c>
      <c r="FH610">
        <v>-0.24</v>
      </c>
      <c r="FI610">
        <v>419</v>
      </c>
      <c r="FJ610">
        <v>24</v>
      </c>
      <c r="FK610">
        <v>0.26</v>
      </c>
      <c r="FL610">
        <v>0.23</v>
      </c>
      <c r="FM610">
        <v>17.699375</v>
      </c>
      <c r="FN610">
        <v>12.72487429643524</v>
      </c>
      <c r="FO610">
        <v>1.225897607214811</v>
      </c>
      <c r="FP610">
        <v>0</v>
      </c>
      <c r="FQ610">
        <v>2.240444117647059</v>
      </c>
      <c r="FR610">
        <v>-0.1755064900665452</v>
      </c>
      <c r="FS610">
        <v>0.2130643360323997</v>
      </c>
      <c r="FT610">
        <v>1</v>
      </c>
      <c r="FU610">
        <v>9.240076999999999</v>
      </c>
      <c r="FV610">
        <v>0.01887872420260171</v>
      </c>
      <c r="FW610">
        <v>0.002499618170841251</v>
      </c>
      <c r="FX610">
        <v>1</v>
      </c>
      <c r="FY610">
        <v>2</v>
      </c>
      <c r="FZ610">
        <v>3</v>
      </c>
      <c r="GA610" t="s">
        <v>420</v>
      </c>
      <c r="GB610">
        <v>2.97435</v>
      </c>
      <c r="GC610">
        <v>2.71573</v>
      </c>
      <c r="GD610">
        <v>0.0220838</v>
      </c>
      <c r="GE610">
        <v>0.016011</v>
      </c>
      <c r="GF610">
        <v>0.100624</v>
      </c>
      <c r="GG610">
        <v>0.0670052</v>
      </c>
      <c r="GH610">
        <v>30627.9</v>
      </c>
      <c r="GI610">
        <v>30970.5</v>
      </c>
      <c r="GJ610">
        <v>29153.2</v>
      </c>
      <c r="GK610">
        <v>29139.2</v>
      </c>
      <c r="GL610">
        <v>34768</v>
      </c>
      <c r="GM610">
        <v>36130.9</v>
      </c>
      <c r="GN610">
        <v>41087.2</v>
      </c>
      <c r="GO610">
        <v>41509.6</v>
      </c>
      <c r="GP610">
        <v>1.89723</v>
      </c>
      <c r="GQ610">
        <v>2.22752</v>
      </c>
      <c r="GR610">
        <v>-0.0387989</v>
      </c>
      <c r="GS610">
        <v>0</v>
      </c>
      <c r="GT610">
        <v>28.8782</v>
      </c>
      <c r="GU610">
        <v>999.9</v>
      </c>
      <c r="GV610">
        <v>35.7</v>
      </c>
      <c r="GW610">
        <v>37.5</v>
      </c>
      <c r="GX610">
        <v>25.5295</v>
      </c>
      <c r="GY610">
        <v>63.5971</v>
      </c>
      <c r="GZ610">
        <v>21.5425</v>
      </c>
      <c r="HA610">
        <v>2</v>
      </c>
      <c r="HB610">
        <v>0.513971</v>
      </c>
      <c r="HC610">
        <v>3.20864</v>
      </c>
      <c r="HD610">
        <v>20.3582</v>
      </c>
      <c r="HE610">
        <v>5.21654</v>
      </c>
      <c r="HF610">
        <v>12.012</v>
      </c>
      <c r="HG610">
        <v>4.98715</v>
      </c>
      <c r="HH610">
        <v>3.28768</v>
      </c>
      <c r="HI610">
        <v>9999</v>
      </c>
      <c r="HJ610">
        <v>9999</v>
      </c>
      <c r="HK610">
        <v>9999</v>
      </c>
      <c r="HL610">
        <v>223.6</v>
      </c>
      <c r="HM610">
        <v>1.86752</v>
      </c>
      <c r="HN610">
        <v>1.86659</v>
      </c>
      <c r="HO610">
        <v>1.86588</v>
      </c>
      <c r="HP610">
        <v>1.86584</v>
      </c>
      <c r="HQ610">
        <v>1.86768</v>
      </c>
      <c r="HR610">
        <v>1.87012</v>
      </c>
      <c r="HS610">
        <v>1.86878</v>
      </c>
      <c r="HT610">
        <v>1.87027</v>
      </c>
      <c r="HU610">
        <v>0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-2.808</v>
      </c>
      <c r="II610">
        <v>-0.1486</v>
      </c>
      <c r="IJ610">
        <v>-2.516739542632623</v>
      </c>
      <c r="IK610">
        <v>-0.003475500162460642</v>
      </c>
      <c r="IL610">
        <v>1.125610701116577E-07</v>
      </c>
      <c r="IM610">
        <v>8.211969671259291E-12</v>
      </c>
      <c r="IN610">
        <v>-0.1937301274936507</v>
      </c>
      <c r="IO610">
        <v>-0.01384364534232655</v>
      </c>
      <c r="IP610">
        <v>0.00103161831321913</v>
      </c>
      <c r="IQ610">
        <v>-1.444183994753534E-05</v>
      </c>
      <c r="IR610">
        <v>3</v>
      </c>
      <c r="IS610">
        <v>2339</v>
      </c>
      <c r="IT610">
        <v>1</v>
      </c>
      <c r="IU610">
        <v>31</v>
      </c>
      <c r="IV610">
        <v>8628.299999999999</v>
      </c>
      <c r="IW610">
        <v>8628.299999999999</v>
      </c>
      <c r="IX610">
        <v>0.296631</v>
      </c>
      <c r="IY610">
        <v>2.29858</v>
      </c>
      <c r="IZ610">
        <v>1.94702</v>
      </c>
      <c r="JA610">
        <v>2.63428</v>
      </c>
      <c r="JB610">
        <v>2.19482</v>
      </c>
      <c r="JC610">
        <v>2.38403</v>
      </c>
      <c r="JD610">
        <v>40.835</v>
      </c>
      <c r="JE610">
        <v>13.7993</v>
      </c>
      <c r="JF610">
        <v>18</v>
      </c>
      <c r="JG610">
        <v>540.478</v>
      </c>
      <c r="JH610">
        <v>763.756</v>
      </c>
      <c r="JI610">
        <v>24.9996</v>
      </c>
      <c r="JJ610">
        <v>33.7622</v>
      </c>
      <c r="JK610">
        <v>29.9999</v>
      </c>
      <c r="JL610">
        <v>33.7559</v>
      </c>
      <c r="JM610">
        <v>33.6729</v>
      </c>
      <c r="JN610">
        <v>5.79158</v>
      </c>
      <c r="JO610">
        <v>44.7874</v>
      </c>
      <c r="JP610">
        <v>0</v>
      </c>
      <c r="JQ610">
        <v>25</v>
      </c>
      <c r="JR610">
        <v>32.2728</v>
      </c>
      <c r="JS610">
        <v>12.9484</v>
      </c>
      <c r="JT610">
        <v>99.7266</v>
      </c>
      <c r="JU610">
        <v>99.70610000000001</v>
      </c>
    </row>
    <row r="611" spans="1:281">
      <c r="A611">
        <v>595</v>
      </c>
      <c r="B611">
        <v>1662660733</v>
      </c>
      <c r="C611">
        <v>9707.400000095367</v>
      </c>
      <c r="D611" t="s">
        <v>1618</v>
      </c>
      <c r="E611" t="s">
        <v>1619</v>
      </c>
      <c r="F611">
        <v>5</v>
      </c>
      <c r="G611" t="s">
        <v>1571</v>
      </c>
      <c r="H611" t="s">
        <v>416</v>
      </c>
      <c r="I611">
        <v>1662660725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425.4846766725786</v>
      </c>
      <c r="AK611">
        <v>408.4982787878789</v>
      </c>
      <c r="AL611">
        <v>-0.001465662600622991</v>
      </c>
      <c r="AM611">
        <v>64.65497034625055</v>
      </c>
      <c r="AN611">
        <f>(AP611 - AO611 + DI611*1E3/(8.314*(DK611+273.15)) * AR611/DH611 * AQ611) * DH611/(100*CV611) * 1000/(1000 - AP611)</f>
        <v>0</v>
      </c>
      <c r="AO611">
        <v>12.79965387775576</v>
      </c>
      <c r="AP611">
        <v>22.22357151702786</v>
      </c>
      <c r="AQ611">
        <v>0.0001654233886906442</v>
      </c>
      <c r="AR611">
        <v>92.33847602204168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1662660725</v>
      </c>
      <c r="DB611">
        <v>399.4484516129032</v>
      </c>
      <c r="DC611">
        <v>420.0300967741936</v>
      </c>
      <c r="DD611">
        <v>22.2191935483871</v>
      </c>
      <c r="DE611">
        <v>12.80034838709678</v>
      </c>
      <c r="DF611">
        <v>403.3482580645161</v>
      </c>
      <c r="DG611">
        <v>22.36805161290323</v>
      </c>
      <c r="DH611">
        <v>499.9815483870967</v>
      </c>
      <c r="DI611">
        <v>90.59571290322582</v>
      </c>
      <c r="DJ611">
        <v>0.09995468387096772</v>
      </c>
      <c r="DK611">
        <v>28.96405806451613</v>
      </c>
      <c r="DL611">
        <v>28.18872903225807</v>
      </c>
      <c r="DM611">
        <v>999.9000000000003</v>
      </c>
      <c r="DN611">
        <v>0</v>
      </c>
      <c r="DO611">
        <v>0</v>
      </c>
      <c r="DP611">
        <v>9997.823548387098</v>
      </c>
      <c r="DQ611">
        <v>0</v>
      </c>
      <c r="DR611">
        <v>230.7526774193548</v>
      </c>
      <c r="DS611">
        <v>-20.58156129032258</v>
      </c>
      <c r="DT611">
        <v>408.5255483870968</v>
      </c>
      <c r="DU611">
        <v>425.4763548387097</v>
      </c>
      <c r="DV611">
        <v>9.418847741935485</v>
      </c>
      <c r="DW611">
        <v>420.0300967741936</v>
      </c>
      <c r="DX611">
        <v>12.80034838709678</v>
      </c>
      <c r="DY611">
        <v>2.012964193548387</v>
      </c>
      <c r="DZ611">
        <v>1.159657096774194</v>
      </c>
      <c r="EA611">
        <v>17.54666774193548</v>
      </c>
      <c r="EB611">
        <v>9.093472258064518</v>
      </c>
      <c r="EC611">
        <v>1500.017096774194</v>
      </c>
      <c r="ED611">
        <v>0.9729975161290324</v>
      </c>
      <c r="EE611">
        <v>0.02700202258064516</v>
      </c>
      <c r="EF611">
        <v>0</v>
      </c>
      <c r="EG611">
        <v>2.299516129032258</v>
      </c>
      <c r="EH611">
        <v>0</v>
      </c>
      <c r="EI611">
        <v>12702.62903225806</v>
      </c>
      <c r="EJ611">
        <v>12533.5064516129</v>
      </c>
      <c r="EK611">
        <v>41.11687096774194</v>
      </c>
      <c r="EL611">
        <v>42.875</v>
      </c>
      <c r="EM611">
        <v>41.68699999999998</v>
      </c>
      <c r="EN611">
        <v>41.87899999999999</v>
      </c>
      <c r="EO611">
        <v>40.43699999999998</v>
      </c>
      <c r="EP611">
        <v>1459.516774193548</v>
      </c>
      <c r="EQ611">
        <v>40.50032258064516</v>
      </c>
      <c r="ER611">
        <v>0</v>
      </c>
      <c r="ES611">
        <v>1662660733.1</v>
      </c>
      <c r="ET611">
        <v>0</v>
      </c>
      <c r="EU611">
        <v>2.305528</v>
      </c>
      <c r="EV611">
        <v>1.02727692290782</v>
      </c>
      <c r="EW611">
        <v>457.2230777906506</v>
      </c>
      <c r="EX611">
        <v>12707.592</v>
      </c>
      <c r="EY611">
        <v>15</v>
      </c>
      <c r="EZ611">
        <v>0</v>
      </c>
      <c r="FA611" t="s">
        <v>419</v>
      </c>
      <c r="FB611">
        <v>1662142938.1</v>
      </c>
      <c r="FC611">
        <v>1662142938.1</v>
      </c>
      <c r="FD611">
        <v>0</v>
      </c>
      <c r="FE611">
        <v>0.077</v>
      </c>
      <c r="FF611">
        <v>-0.133</v>
      </c>
      <c r="FG611">
        <v>-3.393</v>
      </c>
      <c r="FH611">
        <v>-0.24</v>
      </c>
      <c r="FI611">
        <v>419</v>
      </c>
      <c r="FJ611">
        <v>24</v>
      </c>
      <c r="FK611">
        <v>0.26</v>
      </c>
      <c r="FL611">
        <v>0.23</v>
      </c>
      <c r="FM611">
        <v>-20.58934390243902</v>
      </c>
      <c r="FN611">
        <v>0.183286411149787</v>
      </c>
      <c r="FO611">
        <v>0.0421734227300913</v>
      </c>
      <c r="FP611">
        <v>1</v>
      </c>
      <c r="FQ611">
        <v>2.280726470588236</v>
      </c>
      <c r="FR611">
        <v>0.36975859628222</v>
      </c>
      <c r="FS611">
        <v>0.2200419910578882</v>
      </c>
      <c r="FT611">
        <v>1</v>
      </c>
      <c r="FU611">
        <v>9.422350243902439</v>
      </c>
      <c r="FV611">
        <v>-0.04508027874564488</v>
      </c>
      <c r="FW611">
        <v>0.007706707084537062</v>
      </c>
      <c r="FX611">
        <v>1</v>
      </c>
      <c r="FY611">
        <v>3</v>
      </c>
      <c r="FZ611">
        <v>3</v>
      </c>
      <c r="GA611" t="s">
        <v>664</v>
      </c>
      <c r="GB611">
        <v>2.97376</v>
      </c>
      <c r="GC611">
        <v>2.71528</v>
      </c>
      <c r="GD611">
        <v>0.0900615</v>
      </c>
      <c r="GE611">
        <v>0.0919513</v>
      </c>
      <c r="GF611">
        <v>0.100561</v>
      </c>
      <c r="GG611">
        <v>0.0662364</v>
      </c>
      <c r="GH611">
        <v>28500.9</v>
      </c>
      <c r="GI611">
        <v>28582.4</v>
      </c>
      <c r="GJ611">
        <v>29155</v>
      </c>
      <c r="GK611">
        <v>29141.1</v>
      </c>
      <c r="GL611">
        <v>34773.7</v>
      </c>
      <c r="GM611">
        <v>36165.3</v>
      </c>
      <c r="GN611">
        <v>41089.9</v>
      </c>
      <c r="GO611">
        <v>41513.1</v>
      </c>
      <c r="GP611">
        <v>1.8979</v>
      </c>
      <c r="GQ611">
        <v>2.2298</v>
      </c>
      <c r="GR611">
        <v>-0.0399165</v>
      </c>
      <c r="GS611">
        <v>0</v>
      </c>
      <c r="GT611">
        <v>28.8528</v>
      </c>
      <c r="GU611">
        <v>999.9</v>
      </c>
      <c r="GV611">
        <v>35.7</v>
      </c>
      <c r="GW611">
        <v>37.5</v>
      </c>
      <c r="GX611">
        <v>25.5302</v>
      </c>
      <c r="GY611">
        <v>63.4371</v>
      </c>
      <c r="GZ611">
        <v>21.4864</v>
      </c>
      <c r="HA611">
        <v>2</v>
      </c>
      <c r="HB611">
        <v>0.44076</v>
      </c>
      <c r="HC611">
        <v>3.24294</v>
      </c>
      <c r="HD611">
        <v>20.3596</v>
      </c>
      <c r="HE611">
        <v>5.21684</v>
      </c>
      <c r="HF611">
        <v>12.0123</v>
      </c>
      <c r="HG611">
        <v>4.9879</v>
      </c>
      <c r="HH611">
        <v>3.28805</v>
      </c>
      <c r="HI611">
        <v>9999</v>
      </c>
      <c r="HJ611">
        <v>9999</v>
      </c>
      <c r="HK611">
        <v>9999</v>
      </c>
      <c r="HL611">
        <v>223.7</v>
      </c>
      <c r="HM611">
        <v>1.86751</v>
      </c>
      <c r="HN611">
        <v>1.86658</v>
      </c>
      <c r="HO611">
        <v>1.86592</v>
      </c>
      <c r="HP611">
        <v>1.86584</v>
      </c>
      <c r="HQ611">
        <v>1.86768</v>
      </c>
      <c r="HR611">
        <v>1.87012</v>
      </c>
      <c r="HS611">
        <v>1.86876</v>
      </c>
      <c r="HT611">
        <v>1.87027</v>
      </c>
      <c r="HU611">
        <v>0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-3.899</v>
      </c>
      <c r="II611">
        <v>-0.1488</v>
      </c>
      <c r="IJ611">
        <v>-2.516739542632623</v>
      </c>
      <c r="IK611">
        <v>-0.003475500162460642</v>
      </c>
      <c r="IL611">
        <v>1.125610701116577E-07</v>
      </c>
      <c r="IM611">
        <v>8.211969671259291E-12</v>
      </c>
      <c r="IN611">
        <v>-0.1937301274936507</v>
      </c>
      <c r="IO611">
        <v>-0.01384364534232655</v>
      </c>
      <c r="IP611">
        <v>0.00103161831321913</v>
      </c>
      <c r="IQ611">
        <v>-1.444183994753534E-05</v>
      </c>
      <c r="IR611">
        <v>3</v>
      </c>
      <c r="IS611">
        <v>2339</v>
      </c>
      <c r="IT611">
        <v>1</v>
      </c>
      <c r="IU611">
        <v>31</v>
      </c>
      <c r="IV611">
        <v>8629.9</v>
      </c>
      <c r="IW611">
        <v>8629.9</v>
      </c>
      <c r="IX611">
        <v>1.29395</v>
      </c>
      <c r="IY611">
        <v>2.25952</v>
      </c>
      <c r="IZ611">
        <v>1.94702</v>
      </c>
      <c r="JA611">
        <v>2.63306</v>
      </c>
      <c r="JB611">
        <v>2.19482</v>
      </c>
      <c r="JC611">
        <v>2.34985</v>
      </c>
      <c r="JD611">
        <v>40.7837</v>
      </c>
      <c r="JE611">
        <v>13.773</v>
      </c>
      <c r="JF611">
        <v>18</v>
      </c>
      <c r="JG611">
        <v>540.41</v>
      </c>
      <c r="JH611">
        <v>765.207</v>
      </c>
      <c r="JI611">
        <v>25.0016</v>
      </c>
      <c r="JJ611">
        <v>33.6917</v>
      </c>
      <c r="JK611">
        <v>29.9999</v>
      </c>
      <c r="JL611">
        <v>33.6899</v>
      </c>
      <c r="JM611">
        <v>33.6118</v>
      </c>
      <c r="JN611">
        <v>25.9143</v>
      </c>
      <c r="JO611">
        <v>45.3325</v>
      </c>
      <c r="JP611">
        <v>0</v>
      </c>
      <c r="JQ611">
        <v>25</v>
      </c>
      <c r="JR611">
        <v>426.7</v>
      </c>
      <c r="JS611">
        <v>12.8513</v>
      </c>
      <c r="JT611">
        <v>99.7329</v>
      </c>
      <c r="JU611">
        <v>99.71380000000001</v>
      </c>
    </row>
    <row r="612" spans="1:281">
      <c r="A612">
        <v>596</v>
      </c>
      <c r="B612">
        <v>1662660738</v>
      </c>
      <c r="C612">
        <v>9712.400000095367</v>
      </c>
      <c r="D612" t="s">
        <v>1620</v>
      </c>
      <c r="E612" t="s">
        <v>1621</v>
      </c>
      <c r="F612">
        <v>5</v>
      </c>
      <c r="G612" t="s">
        <v>1571</v>
      </c>
      <c r="H612" t="s">
        <v>416</v>
      </c>
      <c r="I612">
        <v>1662660730.155172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425.5248515707419</v>
      </c>
      <c r="AK612">
        <v>408.6109151515152</v>
      </c>
      <c r="AL612">
        <v>0.03161787565646972</v>
      </c>
      <c r="AM612">
        <v>64.65497034625055</v>
      </c>
      <c r="AN612">
        <f>(AP612 - AO612 + DI612*1E3/(8.314*(DK612+273.15)) * AR612/DH612 * AQ612) * DH612/(100*CV612) * 1000/(1000 - AP612)</f>
        <v>0</v>
      </c>
      <c r="AO612">
        <v>12.79861186329485</v>
      </c>
      <c r="AP612">
        <v>22.23531723426213</v>
      </c>
      <c r="AQ612">
        <v>0.0001229779218482299</v>
      </c>
      <c r="AR612">
        <v>92.33847602204168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1662660730.155172</v>
      </c>
      <c r="DB612">
        <v>399.452</v>
      </c>
      <c r="DC612">
        <v>420.2370344827586</v>
      </c>
      <c r="DD612">
        <v>22.22186551724137</v>
      </c>
      <c r="DE612">
        <v>12.79879655172414</v>
      </c>
      <c r="DF612">
        <v>403.3517241379311</v>
      </c>
      <c r="DG612">
        <v>22.37068620689656</v>
      </c>
      <c r="DH612">
        <v>499.9287586206897</v>
      </c>
      <c r="DI612">
        <v>90.59541034482763</v>
      </c>
      <c r="DJ612">
        <v>0.09985449655172415</v>
      </c>
      <c r="DK612">
        <v>28.96828620689655</v>
      </c>
      <c r="DL612">
        <v>28.19669655172414</v>
      </c>
      <c r="DM612">
        <v>999.9000000000002</v>
      </c>
      <c r="DN612">
        <v>0</v>
      </c>
      <c r="DO612">
        <v>0</v>
      </c>
      <c r="DP612">
        <v>10003.19413793104</v>
      </c>
      <c r="DQ612">
        <v>0</v>
      </c>
      <c r="DR612">
        <v>233.1454827586207</v>
      </c>
      <c r="DS612">
        <v>-20.78503793103448</v>
      </c>
      <c r="DT612">
        <v>408.5302068965517</v>
      </c>
      <c r="DU612">
        <v>425.6853448275862</v>
      </c>
      <c r="DV612">
        <v>9.423065517241378</v>
      </c>
      <c r="DW612">
        <v>420.2370344827586</v>
      </c>
      <c r="DX612">
        <v>12.79879655172414</v>
      </c>
      <c r="DY612">
        <v>2.013198965517242</v>
      </c>
      <c r="DZ612">
        <v>1.159513103448276</v>
      </c>
      <c r="EA612">
        <v>17.54851379310345</v>
      </c>
      <c r="EB612">
        <v>9.091628275862069</v>
      </c>
      <c r="EC612">
        <v>1500.011724137931</v>
      </c>
      <c r="ED612">
        <v>0.9729976551724139</v>
      </c>
      <c r="EE612">
        <v>0.02700187241379311</v>
      </c>
      <c r="EF612">
        <v>0</v>
      </c>
      <c r="EG612">
        <v>2.301920689655172</v>
      </c>
      <c r="EH612">
        <v>0</v>
      </c>
      <c r="EI612">
        <v>12733.92068965517</v>
      </c>
      <c r="EJ612">
        <v>12533.46551724138</v>
      </c>
      <c r="EK612">
        <v>41.1228275862069</v>
      </c>
      <c r="EL612">
        <v>42.875</v>
      </c>
      <c r="EM612">
        <v>41.68699999999998</v>
      </c>
      <c r="EN612">
        <v>41.87927586206897</v>
      </c>
      <c r="EO612">
        <v>40.43699999999998</v>
      </c>
      <c r="EP612">
        <v>1459.511379310345</v>
      </c>
      <c r="EQ612">
        <v>40.5003448275862</v>
      </c>
      <c r="ER612">
        <v>0</v>
      </c>
      <c r="ES612">
        <v>1662660737.9</v>
      </c>
      <c r="ET612">
        <v>0</v>
      </c>
      <c r="EU612">
        <v>2.293884</v>
      </c>
      <c r="EV612">
        <v>-1.39997691261714</v>
      </c>
      <c r="EW612">
        <v>297.5076919656501</v>
      </c>
      <c r="EX612">
        <v>12735.9</v>
      </c>
      <c r="EY612">
        <v>15</v>
      </c>
      <c r="EZ612">
        <v>0</v>
      </c>
      <c r="FA612" t="s">
        <v>419</v>
      </c>
      <c r="FB612">
        <v>1662142938.1</v>
      </c>
      <c r="FC612">
        <v>1662142938.1</v>
      </c>
      <c r="FD612">
        <v>0</v>
      </c>
      <c r="FE612">
        <v>0.077</v>
      </c>
      <c r="FF612">
        <v>-0.133</v>
      </c>
      <c r="FG612">
        <v>-3.393</v>
      </c>
      <c r="FH612">
        <v>-0.24</v>
      </c>
      <c r="FI612">
        <v>419</v>
      </c>
      <c r="FJ612">
        <v>24</v>
      </c>
      <c r="FK612">
        <v>0.26</v>
      </c>
      <c r="FL612">
        <v>0.23</v>
      </c>
      <c r="FM612">
        <v>-20.68366</v>
      </c>
      <c r="FN612">
        <v>-1.582462288930518</v>
      </c>
      <c r="FO612">
        <v>0.3221213574105266</v>
      </c>
      <c r="FP612">
        <v>0</v>
      </c>
      <c r="FQ612">
        <v>2.256091176470588</v>
      </c>
      <c r="FR612">
        <v>-0.4244751702008737</v>
      </c>
      <c r="FS612">
        <v>0.2574806747375846</v>
      </c>
      <c r="FT612">
        <v>1</v>
      </c>
      <c r="FU612">
        <v>9.421670000000001</v>
      </c>
      <c r="FV612">
        <v>0.04742724202623993</v>
      </c>
      <c r="FW612">
        <v>0.006387471330659782</v>
      </c>
      <c r="FX612">
        <v>1</v>
      </c>
      <c r="FY612">
        <v>2</v>
      </c>
      <c r="FZ612">
        <v>3</v>
      </c>
      <c r="GA612" t="s">
        <v>420</v>
      </c>
      <c r="GB612">
        <v>2.97396</v>
      </c>
      <c r="GC612">
        <v>2.71567</v>
      </c>
      <c r="GD612">
        <v>0.0900971</v>
      </c>
      <c r="GE612">
        <v>0.0924845</v>
      </c>
      <c r="GF612">
        <v>0.100597</v>
      </c>
      <c r="GG612">
        <v>0.0662257</v>
      </c>
      <c r="GH612">
        <v>28500.6</v>
      </c>
      <c r="GI612">
        <v>28565.9</v>
      </c>
      <c r="GJ612">
        <v>29155.9</v>
      </c>
      <c r="GK612">
        <v>29141.5</v>
      </c>
      <c r="GL612">
        <v>34773.4</v>
      </c>
      <c r="GM612">
        <v>36166.1</v>
      </c>
      <c r="GN612">
        <v>41091.1</v>
      </c>
      <c r="GO612">
        <v>41513.6</v>
      </c>
      <c r="GP612">
        <v>1.89788</v>
      </c>
      <c r="GQ612">
        <v>2.22965</v>
      </c>
      <c r="GR612">
        <v>-0.0402704</v>
      </c>
      <c r="GS612">
        <v>0</v>
      </c>
      <c r="GT612">
        <v>28.8624</v>
      </c>
      <c r="GU612">
        <v>999.9</v>
      </c>
      <c r="GV612">
        <v>35.7</v>
      </c>
      <c r="GW612">
        <v>37.5</v>
      </c>
      <c r="GX612">
        <v>25.5305</v>
      </c>
      <c r="GY612">
        <v>63.4171</v>
      </c>
      <c r="GZ612">
        <v>21.5505</v>
      </c>
      <c r="HA612">
        <v>2</v>
      </c>
      <c r="HB612">
        <v>0.440724</v>
      </c>
      <c r="HC612">
        <v>3.2537</v>
      </c>
      <c r="HD612">
        <v>20.3588</v>
      </c>
      <c r="HE612">
        <v>5.21444</v>
      </c>
      <c r="HF612">
        <v>12.0119</v>
      </c>
      <c r="HG612">
        <v>4.9872</v>
      </c>
      <c r="HH612">
        <v>3.28758</v>
      </c>
      <c r="HI612">
        <v>9999</v>
      </c>
      <c r="HJ612">
        <v>9999</v>
      </c>
      <c r="HK612">
        <v>9999</v>
      </c>
      <c r="HL612">
        <v>223.7</v>
      </c>
      <c r="HM612">
        <v>1.86751</v>
      </c>
      <c r="HN612">
        <v>1.86656</v>
      </c>
      <c r="HO612">
        <v>1.8659</v>
      </c>
      <c r="HP612">
        <v>1.86584</v>
      </c>
      <c r="HQ612">
        <v>1.86768</v>
      </c>
      <c r="HR612">
        <v>1.87012</v>
      </c>
      <c r="HS612">
        <v>1.86875</v>
      </c>
      <c r="HT612">
        <v>1.87026</v>
      </c>
      <c r="HU612">
        <v>0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-3.901</v>
      </c>
      <c r="II612">
        <v>-0.1487</v>
      </c>
      <c r="IJ612">
        <v>-2.516739542632623</v>
      </c>
      <c r="IK612">
        <v>-0.003475500162460642</v>
      </c>
      <c r="IL612">
        <v>1.125610701116577E-07</v>
      </c>
      <c r="IM612">
        <v>8.211969671259291E-12</v>
      </c>
      <c r="IN612">
        <v>-0.1937301274936507</v>
      </c>
      <c r="IO612">
        <v>-0.01384364534232655</v>
      </c>
      <c r="IP612">
        <v>0.00103161831321913</v>
      </c>
      <c r="IQ612">
        <v>-1.444183994753534E-05</v>
      </c>
      <c r="IR612">
        <v>3</v>
      </c>
      <c r="IS612">
        <v>2339</v>
      </c>
      <c r="IT612">
        <v>1</v>
      </c>
      <c r="IU612">
        <v>31</v>
      </c>
      <c r="IV612">
        <v>8630</v>
      </c>
      <c r="IW612">
        <v>8630</v>
      </c>
      <c r="IX612">
        <v>1.31958</v>
      </c>
      <c r="IY612">
        <v>2.2522</v>
      </c>
      <c r="IZ612">
        <v>1.94702</v>
      </c>
      <c r="JA612">
        <v>2.62939</v>
      </c>
      <c r="JB612">
        <v>2.19482</v>
      </c>
      <c r="JC612">
        <v>2.36816</v>
      </c>
      <c r="JD612">
        <v>40.758</v>
      </c>
      <c r="JE612">
        <v>13.773</v>
      </c>
      <c r="JF612">
        <v>18</v>
      </c>
      <c r="JG612">
        <v>540.38</v>
      </c>
      <c r="JH612">
        <v>765.025</v>
      </c>
      <c r="JI612">
        <v>25.0019</v>
      </c>
      <c r="JJ612">
        <v>33.6895</v>
      </c>
      <c r="JK612">
        <v>29.9999</v>
      </c>
      <c r="JL612">
        <v>33.6884</v>
      </c>
      <c r="JM612">
        <v>33.6088</v>
      </c>
      <c r="JN612">
        <v>26.4527</v>
      </c>
      <c r="JO612">
        <v>45.3325</v>
      </c>
      <c r="JP612">
        <v>0</v>
      </c>
      <c r="JQ612">
        <v>25</v>
      </c>
      <c r="JR612">
        <v>440.063</v>
      </c>
      <c r="JS612">
        <v>12.8469</v>
      </c>
      <c r="JT612">
        <v>99.7359</v>
      </c>
      <c r="JU612">
        <v>99.715</v>
      </c>
    </row>
    <row r="613" spans="1:281">
      <c r="A613">
        <v>597</v>
      </c>
      <c r="B613">
        <v>1662660743</v>
      </c>
      <c r="C613">
        <v>9717.400000095367</v>
      </c>
      <c r="D613" t="s">
        <v>1622</v>
      </c>
      <c r="E613" t="s">
        <v>1623</v>
      </c>
      <c r="F613">
        <v>5</v>
      </c>
      <c r="G613" t="s">
        <v>1571</v>
      </c>
      <c r="H613" t="s">
        <v>416</v>
      </c>
      <c r="I613">
        <v>1662660735.232143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432.3394984061073</v>
      </c>
      <c r="AK613">
        <v>411.7576666666665</v>
      </c>
      <c r="AL613">
        <v>0.7628056380113997</v>
      </c>
      <c r="AM613">
        <v>64.65497034625055</v>
      </c>
      <c r="AN613">
        <f>(AP613 - AO613 + DI613*1E3/(8.314*(DK613+273.15)) * AR613/DH613 * AQ613) * DH613/(100*CV613) * 1000/(1000 - AP613)</f>
        <v>0</v>
      </c>
      <c r="AO613">
        <v>12.79570360705736</v>
      </c>
      <c r="AP613">
        <v>22.23726305469557</v>
      </c>
      <c r="AQ613">
        <v>0.0002558901891331135</v>
      </c>
      <c r="AR613">
        <v>92.33847602204168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1662660735.232143</v>
      </c>
      <c r="DB613">
        <v>399.9277500000001</v>
      </c>
      <c r="DC613">
        <v>422.9831785714285</v>
      </c>
      <c r="DD613">
        <v>22.2292</v>
      </c>
      <c r="DE613">
        <v>12.79745357142857</v>
      </c>
      <c r="DF613">
        <v>403.8290714285713</v>
      </c>
      <c r="DG613">
        <v>22.37794999999999</v>
      </c>
      <c r="DH613">
        <v>499.9286428571428</v>
      </c>
      <c r="DI613">
        <v>90.59530714285712</v>
      </c>
      <c r="DJ613">
        <v>0.09981680714285716</v>
      </c>
      <c r="DK613">
        <v>28.97513928571429</v>
      </c>
      <c r="DL613">
        <v>28.20227857142857</v>
      </c>
      <c r="DM613">
        <v>999.9000000000002</v>
      </c>
      <c r="DN613">
        <v>0</v>
      </c>
      <c r="DO613">
        <v>0</v>
      </c>
      <c r="DP613">
        <v>10004.62821428571</v>
      </c>
      <c r="DQ613">
        <v>0</v>
      </c>
      <c r="DR613">
        <v>234.2535357142857</v>
      </c>
      <c r="DS613">
        <v>-23.05548571428571</v>
      </c>
      <c r="DT613">
        <v>409.0198214285714</v>
      </c>
      <c r="DU613">
        <v>428.4665714285715</v>
      </c>
      <c r="DV613">
        <v>9.431751428571429</v>
      </c>
      <c r="DW613">
        <v>422.9831785714285</v>
      </c>
      <c r="DX613">
        <v>12.79745357142857</v>
      </c>
      <c r="DY613">
        <v>2.013861071428571</v>
      </c>
      <c r="DZ613">
        <v>1.159388928571429</v>
      </c>
      <c r="EA613">
        <v>17.553725</v>
      </c>
      <c r="EB613">
        <v>9.090051428571428</v>
      </c>
      <c r="EC613">
        <v>1500.008571428571</v>
      </c>
      <c r="ED613">
        <v>0.9729980000000001</v>
      </c>
      <c r="EE613">
        <v>0.0270015</v>
      </c>
      <c r="EF613">
        <v>0</v>
      </c>
      <c r="EG613">
        <v>2.297075</v>
      </c>
      <c r="EH613">
        <v>0</v>
      </c>
      <c r="EI613">
        <v>12756.85714285714</v>
      </c>
      <c r="EJ613">
        <v>12533.43928571429</v>
      </c>
      <c r="EK613">
        <v>41.125</v>
      </c>
      <c r="EL613">
        <v>42.875</v>
      </c>
      <c r="EM613">
        <v>41.68699999999999</v>
      </c>
      <c r="EN613">
        <v>41.89049999999999</v>
      </c>
      <c r="EO613">
        <v>40.43699999999999</v>
      </c>
      <c r="EP613">
        <v>1459.508571428571</v>
      </c>
      <c r="EQ613">
        <v>40.5</v>
      </c>
      <c r="ER613">
        <v>0</v>
      </c>
      <c r="ES613">
        <v>1662660743.3</v>
      </c>
      <c r="ET613">
        <v>0</v>
      </c>
      <c r="EU613">
        <v>2.281996153846154</v>
      </c>
      <c r="EV613">
        <v>0.2439077030087954</v>
      </c>
      <c r="EW613">
        <v>178.2222223167611</v>
      </c>
      <c r="EX613">
        <v>12758.24615384615</v>
      </c>
      <c r="EY613">
        <v>15</v>
      </c>
      <c r="EZ613">
        <v>0</v>
      </c>
      <c r="FA613" t="s">
        <v>419</v>
      </c>
      <c r="FB613">
        <v>1662142938.1</v>
      </c>
      <c r="FC613">
        <v>1662142938.1</v>
      </c>
      <c r="FD613">
        <v>0</v>
      </c>
      <c r="FE613">
        <v>0.077</v>
      </c>
      <c r="FF613">
        <v>-0.133</v>
      </c>
      <c r="FG613">
        <v>-3.393</v>
      </c>
      <c r="FH613">
        <v>-0.24</v>
      </c>
      <c r="FI613">
        <v>419</v>
      </c>
      <c r="FJ613">
        <v>24</v>
      </c>
      <c r="FK613">
        <v>0.26</v>
      </c>
      <c r="FL613">
        <v>0.23</v>
      </c>
      <c r="FM613">
        <v>-22.33695121951219</v>
      </c>
      <c r="FN613">
        <v>-23.98753588850177</v>
      </c>
      <c r="FO613">
        <v>3.003593269785939</v>
      </c>
      <c r="FP613">
        <v>0</v>
      </c>
      <c r="FQ613">
        <v>2.339088235294117</v>
      </c>
      <c r="FR613">
        <v>-0.3594957916735108</v>
      </c>
      <c r="FS613">
        <v>0.2775465957326232</v>
      </c>
      <c r="FT613">
        <v>1</v>
      </c>
      <c r="FU613">
        <v>9.427368048780487</v>
      </c>
      <c r="FV613">
        <v>0.1022874564459866</v>
      </c>
      <c r="FW613">
        <v>0.01029578346549463</v>
      </c>
      <c r="FX613">
        <v>0</v>
      </c>
      <c r="FY613">
        <v>1</v>
      </c>
      <c r="FZ613">
        <v>3</v>
      </c>
      <c r="GA613" t="s">
        <v>426</v>
      </c>
      <c r="GB613">
        <v>2.9742</v>
      </c>
      <c r="GC613">
        <v>2.71556</v>
      </c>
      <c r="GD613">
        <v>0.09071419999999999</v>
      </c>
      <c r="GE613">
        <v>0.0943548</v>
      </c>
      <c r="GF613">
        <v>0.100604</v>
      </c>
      <c r="GG613">
        <v>0.06622939999999999</v>
      </c>
      <c r="GH613">
        <v>28481.8</v>
      </c>
      <c r="GI613">
        <v>28507</v>
      </c>
      <c r="GJ613">
        <v>29156.4</v>
      </c>
      <c r="GK613">
        <v>29141.4</v>
      </c>
      <c r="GL613">
        <v>34773.4</v>
      </c>
      <c r="GM613">
        <v>36166.1</v>
      </c>
      <c r="GN613">
        <v>41091.6</v>
      </c>
      <c r="GO613">
        <v>41513.7</v>
      </c>
      <c r="GP613">
        <v>1.8978</v>
      </c>
      <c r="GQ613">
        <v>2.22975</v>
      </c>
      <c r="GR613">
        <v>-0.0407733</v>
      </c>
      <c r="GS613">
        <v>0</v>
      </c>
      <c r="GT613">
        <v>28.8734</v>
      </c>
      <c r="GU613">
        <v>999.9</v>
      </c>
      <c r="GV613">
        <v>35.7</v>
      </c>
      <c r="GW613">
        <v>37.5</v>
      </c>
      <c r="GX613">
        <v>25.5336</v>
      </c>
      <c r="GY613">
        <v>63.4871</v>
      </c>
      <c r="GZ613">
        <v>21.5665</v>
      </c>
      <c r="HA613">
        <v>2</v>
      </c>
      <c r="HB613">
        <v>0.507683</v>
      </c>
      <c r="HC613">
        <v>3.20296</v>
      </c>
      <c r="HD613">
        <v>20.3589</v>
      </c>
      <c r="HE613">
        <v>5.21429</v>
      </c>
      <c r="HF613">
        <v>12.0129</v>
      </c>
      <c r="HG613">
        <v>4.9871</v>
      </c>
      <c r="HH613">
        <v>3.28753</v>
      </c>
      <c r="HI613">
        <v>9999</v>
      </c>
      <c r="HJ613">
        <v>9999</v>
      </c>
      <c r="HK613">
        <v>9999</v>
      </c>
      <c r="HL613">
        <v>223.7</v>
      </c>
      <c r="HM613">
        <v>1.86748</v>
      </c>
      <c r="HN613">
        <v>1.86658</v>
      </c>
      <c r="HO613">
        <v>1.86591</v>
      </c>
      <c r="HP613">
        <v>1.86584</v>
      </c>
      <c r="HQ613">
        <v>1.86768</v>
      </c>
      <c r="HR613">
        <v>1.87012</v>
      </c>
      <c r="HS613">
        <v>1.86876</v>
      </c>
      <c r="HT613">
        <v>1.87027</v>
      </c>
      <c r="HU613">
        <v>0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-3.913</v>
      </c>
      <c r="II613">
        <v>-0.1487</v>
      </c>
      <c r="IJ613">
        <v>-2.516739542632623</v>
      </c>
      <c r="IK613">
        <v>-0.003475500162460642</v>
      </c>
      <c r="IL613">
        <v>1.125610701116577E-07</v>
      </c>
      <c r="IM613">
        <v>8.211969671259291E-12</v>
      </c>
      <c r="IN613">
        <v>-0.1937301274936507</v>
      </c>
      <c r="IO613">
        <v>-0.01384364534232655</v>
      </c>
      <c r="IP613">
        <v>0.00103161831321913</v>
      </c>
      <c r="IQ613">
        <v>-1.444183994753534E-05</v>
      </c>
      <c r="IR613">
        <v>3</v>
      </c>
      <c r="IS613">
        <v>2339</v>
      </c>
      <c r="IT613">
        <v>1</v>
      </c>
      <c r="IU613">
        <v>31</v>
      </c>
      <c r="IV613">
        <v>8630.1</v>
      </c>
      <c r="IW613">
        <v>8630.1</v>
      </c>
      <c r="IX613">
        <v>1.35132</v>
      </c>
      <c r="IY613">
        <v>2.24487</v>
      </c>
      <c r="IZ613">
        <v>1.94702</v>
      </c>
      <c r="JA613">
        <v>2.62695</v>
      </c>
      <c r="JB613">
        <v>2.19482</v>
      </c>
      <c r="JC613">
        <v>2.38037</v>
      </c>
      <c r="JD613">
        <v>40.7837</v>
      </c>
      <c r="JE613">
        <v>13.7906</v>
      </c>
      <c r="JF613">
        <v>18</v>
      </c>
      <c r="JG613">
        <v>540.312</v>
      </c>
      <c r="JH613">
        <v>765.122</v>
      </c>
      <c r="JI613">
        <v>25.0014</v>
      </c>
      <c r="JJ613">
        <v>33.6868</v>
      </c>
      <c r="JK613">
        <v>29.9999</v>
      </c>
      <c r="JL613">
        <v>33.6865</v>
      </c>
      <c r="JM613">
        <v>33.6088</v>
      </c>
      <c r="JN613">
        <v>27.0984</v>
      </c>
      <c r="JO613">
        <v>45.3325</v>
      </c>
      <c r="JP613">
        <v>0</v>
      </c>
      <c r="JQ613">
        <v>25</v>
      </c>
      <c r="JR613">
        <v>460.132</v>
      </c>
      <c r="JS613">
        <v>12.8435</v>
      </c>
      <c r="JT613">
        <v>99.7373</v>
      </c>
      <c r="JU613">
        <v>99.71510000000001</v>
      </c>
    </row>
    <row r="614" spans="1:281">
      <c r="A614">
        <v>598</v>
      </c>
      <c r="B614">
        <v>1662660748</v>
      </c>
      <c r="C614">
        <v>9722.400000095367</v>
      </c>
      <c r="D614" t="s">
        <v>1624</v>
      </c>
      <c r="E614" t="s">
        <v>1625</v>
      </c>
      <c r="F614">
        <v>5</v>
      </c>
      <c r="G614" t="s">
        <v>1571</v>
      </c>
      <c r="H614" t="s">
        <v>416</v>
      </c>
      <c r="I614">
        <v>1662660740.5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445.1805516093867</v>
      </c>
      <c r="AK614">
        <v>419.7914060606061</v>
      </c>
      <c r="AL614">
        <v>1.723389358845395</v>
      </c>
      <c r="AM614">
        <v>64.65497034625055</v>
      </c>
      <c r="AN614">
        <f>(AP614 - AO614 + DI614*1E3/(8.314*(DK614+273.15)) * AR614/DH614 * AQ614) * DH614/(100*CV614) * 1000/(1000 - AP614)</f>
        <v>0</v>
      </c>
      <c r="AO614">
        <v>12.79660352370762</v>
      </c>
      <c r="AP614">
        <v>22.24940041279669</v>
      </c>
      <c r="AQ614">
        <v>-2.293824122200969E-05</v>
      </c>
      <c r="AR614">
        <v>92.33847602204168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1662660740.5</v>
      </c>
      <c r="DB614">
        <v>402.4431111111112</v>
      </c>
      <c r="DC614">
        <v>430.2906666666667</v>
      </c>
      <c r="DD614">
        <v>22.23724444444445</v>
      </c>
      <c r="DE614">
        <v>12.79651111111111</v>
      </c>
      <c r="DF614">
        <v>406.3528888888889</v>
      </c>
      <c r="DG614">
        <v>22.38590740740741</v>
      </c>
      <c r="DH614">
        <v>499.9505185185185</v>
      </c>
      <c r="DI614">
        <v>90.59499999999998</v>
      </c>
      <c r="DJ614">
        <v>0.09987755925925927</v>
      </c>
      <c r="DK614">
        <v>28.98018518518519</v>
      </c>
      <c r="DL614">
        <v>28.20627777777778</v>
      </c>
      <c r="DM614">
        <v>999.9000000000001</v>
      </c>
      <c r="DN614">
        <v>0</v>
      </c>
      <c r="DO614">
        <v>0</v>
      </c>
      <c r="DP614">
        <v>10003.73185185185</v>
      </c>
      <c r="DQ614">
        <v>0</v>
      </c>
      <c r="DR614">
        <v>235.6593333333333</v>
      </c>
      <c r="DS614">
        <v>-27.84766666666667</v>
      </c>
      <c r="DT614">
        <v>411.5958518518518</v>
      </c>
      <c r="DU614">
        <v>435.8684074074074</v>
      </c>
      <c r="DV614">
        <v>9.440742592592592</v>
      </c>
      <c r="DW614">
        <v>430.2906666666667</v>
      </c>
      <c r="DX614">
        <v>12.79651111111111</v>
      </c>
      <c r="DY614">
        <v>2.014582962962963</v>
      </c>
      <c r="DZ614">
        <v>1.159298888888889</v>
      </c>
      <c r="EA614">
        <v>17.55941111111111</v>
      </c>
      <c r="EB614">
        <v>9.088907037037037</v>
      </c>
      <c r="EC614">
        <v>1500.001851851852</v>
      </c>
      <c r="ED614">
        <v>0.972998</v>
      </c>
      <c r="EE614">
        <v>0.0270015</v>
      </c>
      <c r="EF614">
        <v>0</v>
      </c>
      <c r="EG614">
        <v>2.385744444444445</v>
      </c>
      <c r="EH614">
        <v>0</v>
      </c>
      <c r="EI614">
        <v>12778.33333333334</v>
      </c>
      <c r="EJ614">
        <v>12533.38888888889</v>
      </c>
      <c r="EK614">
        <v>41.125</v>
      </c>
      <c r="EL614">
        <v>42.875</v>
      </c>
      <c r="EM614">
        <v>41.68699999999999</v>
      </c>
      <c r="EN614">
        <v>41.89796296296295</v>
      </c>
      <c r="EO614">
        <v>40.43699999999999</v>
      </c>
      <c r="EP614">
        <v>1459.501851851852</v>
      </c>
      <c r="EQ614">
        <v>40.5</v>
      </c>
      <c r="ER614">
        <v>0</v>
      </c>
      <c r="ES614">
        <v>1662660748.1</v>
      </c>
      <c r="ET614">
        <v>0</v>
      </c>
      <c r="EU614">
        <v>2.346276923076923</v>
      </c>
      <c r="EV614">
        <v>1.011131644423678</v>
      </c>
      <c r="EW614">
        <v>315.5316238601645</v>
      </c>
      <c r="EX614">
        <v>12778.42692307692</v>
      </c>
      <c r="EY614">
        <v>15</v>
      </c>
      <c r="EZ614">
        <v>0</v>
      </c>
      <c r="FA614" t="s">
        <v>419</v>
      </c>
      <c r="FB614">
        <v>1662142938.1</v>
      </c>
      <c r="FC614">
        <v>1662142938.1</v>
      </c>
      <c r="FD614">
        <v>0</v>
      </c>
      <c r="FE614">
        <v>0.077</v>
      </c>
      <c r="FF614">
        <v>-0.133</v>
      </c>
      <c r="FG614">
        <v>-3.393</v>
      </c>
      <c r="FH614">
        <v>-0.24</v>
      </c>
      <c r="FI614">
        <v>419</v>
      </c>
      <c r="FJ614">
        <v>24</v>
      </c>
      <c r="FK614">
        <v>0.26</v>
      </c>
      <c r="FL614">
        <v>0.23</v>
      </c>
      <c r="FM614">
        <v>-24.9046243902439</v>
      </c>
      <c r="FN614">
        <v>-48.72754703832753</v>
      </c>
      <c r="FO614">
        <v>5.249355725660728</v>
      </c>
      <c r="FP614">
        <v>0</v>
      </c>
      <c r="FQ614">
        <v>2.315964705882353</v>
      </c>
      <c r="FR614">
        <v>0.4965897687528506</v>
      </c>
      <c r="FS614">
        <v>0.2570655705804545</v>
      </c>
      <c r="FT614">
        <v>1</v>
      </c>
      <c r="FU614">
        <v>9.433509756097562</v>
      </c>
      <c r="FV614">
        <v>0.1021636933797981</v>
      </c>
      <c r="FW614">
        <v>0.01027946104874683</v>
      </c>
      <c r="FX614">
        <v>0</v>
      </c>
      <c r="FY614">
        <v>1</v>
      </c>
      <c r="FZ614">
        <v>3</v>
      </c>
      <c r="GA614" t="s">
        <v>426</v>
      </c>
      <c r="GB614">
        <v>2.97424</v>
      </c>
      <c r="GC614">
        <v>2.71567</v>
      </c>
      <c r="GD614">
        <v>0.09212430000000001</v>
      </c>
      <c r="GE614">
        <v>0.0967317</v>
      </c>
      <c r="GF614">
        <v>0.100635</v>
      </c>
      <c r="GG614">
        <v>0.0662278</v>
      </c>
      <c r="GH614">
        <v>28437</v>
      </c>
      <c r="GI614">
        <v>28432.4</v>
      </c>
      <c r="GJ614">
        <v>29155.7</v>
      </c>
      <c r="GK614">
        <v>29141.7</v>
      </c>
      <c r="GL614">
        <v>34771.5</v>
      </c>
      <c r="GM614">
        <v>36166.4</v>
      </c>
      <c r="GN614">
        <v>41090.8</v>
      </c>
      <c r="GO614">
        <v>41514</v>
      </c>
      <c r="GP614">
        <v>1.89807</v>
      </c>
      <c r="GQ614">
        <v>2.22965</v>
      </c>
      <c r="GR614">
        <v>-0.0412576</v>
      </c>
      <c r="GS614">
        <v>0</v>
      </c>
      <c r="GT614">
        <v>28.8846</v>
      </c>
      <c r="GU614">
        <v>999.9</v>
      </c>
      <c r="GV614">
        <v>35.7</v>
      </c>
      <c r="GW614">
        <v>37.5</v>
      </c>
      <c r="GX614">
        <v>25.5326</v>
      </c>
      <c r="GY614">
        <v>63.4671</v>
      </c>
      <c r="GZ614">
        <v>21.6587</v>
      </c>
      <c r="HA614">
        <v>2</v>
      </c>
      <c r="HB614">
        <v>0.5074920000000001</v>
      </c>
      <c r="HC614">
        <v>3.20791</v>
      </c>
      <c r="HD614">
        <v>20.3588</v>
      </c>
      <c r="HE614">
        <v>5.21444</v>
      </c>
      <c r="HF614">
        <v>12.0129</v>
      </c>
      <c r="HG614">
        <v>4.9868</v>
      </c>
      <c r="HH614">
        <v>3.2875</v>
      </c>
      <c r="HI614">
        <v>9999</v>
      </c>
      <c r="HJ614">
        <v>9999</v>
      </c>
      <c r="HK614">
        <v>9999</v>
      </c>
      <c r="HL614">
        <v>223.7</v>
      </c>
      <c r="HM614">
        <v>1.8675</v>
      </c>
      <c r="HN614">
        <v>1.86658</v>
      </c>
      <c r="HO614">
        <v>1.86588</v>
      </c>
      <c r="HP614">
        <v>1.86584</v>
      </c>
      <c r="HQ614">
        <v>1.86768</v>
      </c>
      <c r="HR614">
        <v>1.87012</v>
      </c>
      <c r="HS614">
        <v>1.86876</v>
      </c>
      <c r="HT614">
        <v>1.87027</v>
      </c>
      <c r="HU614">
        <v>0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-3.941</v>
      </c>
      <c r="II614">
        <v>-0.1485</v>
      </c>
      <c r="IJ614">
        <v>-2.516739542632623</v>
      </c>
      <c r="IK614">
        <v>-0.003475500162460642</v>
      </c>
      <c r="IL614">
        <v>1.125610701116577E-07</v>
      </c>
      <c r="IM614">
        <v>8.211969671259291E-12</v>
      </c>
      <c r="IN614">
        <v>-0.1937301274936507</v>
      </c>
      <c r="IO614">
        <v>-0.01384364534232655</v>
      </c>
      <c r="IP614">
        <v>0.00103161831321913</v>
      </c>
      <c r="IQ614">
        <v>-1.444183994753534E-05</v>
      </c>
      <c r="IR614">
        <v>3</v>
      </c>
      <c r="IS614">
        <v>2339</v>
      </c>
      <c r="IT614">
        <v>1</v>
      </c>
      <c r="IU614">
        <v>31</v>
      </c>
      <c r="IV614">
        <v>8630.200000000001</v>
      </c>
      <c r="IW614">
        <v>8630.200000000001</v>
      </c>
      <c r="IX614">
        <v>1.39038</v>
      </c>
      <c r="IY614">
        <v>2.24365</v>
      </c>
      <c r="IZ614">
        <v>1.9458</v>
      </c>
      <c r="JA614">
        <v>2.62817</v>
      </c>
      <c r="JB614">
        <v>2.19482</v>
      </c>
      <c r="JC614">
        <v>2.39502</v>
      </c>
      <c r="JD614">
        <v>40.758</v>
      </c>
      <c r="JE614">
        <v>13.7818</v>
      </c>
      <c r="JF614">
        <v>18</v>
      </c>
      <c r="JG614">
        <v>540.4829999999999</v>
      </c>
      <c r="JH614">
        <v>764.989</v>
      </c>
      <c r="JI614">
        <v>25.0011</v>
      </c>
      <c r="JJ614">
        <v>33.6842</v>
      </c>
      <c r="JK614">
        <v>30</v>
      </c>
      <c r="JL614">
        <v>33.6839</v>
      </c>
      <c r="JM614">
        <v>33.6058</v>
      </c>
      <c r="JN614">
        <v>27.8973</v>
      </c>
      <c r="JO614">
        <v>45.3325</v>
      </c>
      <c r="JP614">
        <v>0</v>
      </c>
      <c r="JQ614">
        <v>25</v>
      </c>
      <c r="JR614">
        <v>473.492</v>
      </c>
      <c r="JS614">
        <v>12.8322</v>
      </c>
      <c r="JT614">
        <v>99.73520000000001</v>
      </c>
      <c r="JU614">
        <v>99.7158</v>
      </c>
    </row>
    <row r="615" spans="1:281">
      <c r="A615">
        <v>599</v>
      </c>
      <c r="B615">
        <v>1662660753</v>
      </c>
      <c r="C615">
        <v>9727.400000095367</v>
      </c>
      <c r="D615" t="s">
        <v>1626</v>
      </c>
      <c r="E615" t="s">
        <v>1627</v>
      </c>
      <c r="F615">
        <v>5</v>
      </c>
      <c r="G615" t="s">
        <v>1571</v>
      </c>
      <c r="H615" t="s">
        <v>416</v>
      </c>
      <c r="I615">
        <v>1662660745.214286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460.6232497095502</v>
      </c>
      <c r="AK615">
        <v>431.5615818181818</v>
      </c>
      <c r="AL615">
        <v>2.443118754053332</v>
      </c>
      <c r="AM615">
        <v>64.65497034625055</v>
      </c>
      <c r="AN615">
        <f>(AP615 - AO615 + DI615*1E3/(8.314*(DK615+273.15)) * AR615/DH615 * AQ615) * DH615/(100*CV615) * 1000/(1000 - AP615)</f>
        <v>0</v>
      </c>
      <c r="AO615">
        <v>12.79588328733387</v>
      </c>
      <c r="AP615">
        <v>22.25495655314758</v>
      </c>
      <c r="AQ615">
        <v>0.0001452072009188031</v>
      </c>
      <c r="AR615">
        <v>92.33847602204168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1662660745.214286</v>
      </c>
      <c r="DB615">
        <v>408.0098928571428</v>
      </c>
      <c r="DC615">
        <v>441.6665000000002</v>
      </c>
      <c r="DD615">
        <v>22.24436428571428</v>
      </c>
      <c r="DE615">
        <v>12.79587857142857</v>
      </c>
      <c r="DF615">
        <v>411.9385714285714</v>
      </c>
      <c r="DG615">
        <v>22.39295714285714</v>
      </c>
      <c r="DH615">
        <v>500.0054285714285</v>
      </c>
      <c r="DI615">
        <v>90.59497142857141</v>
      </c>
      <c r="DJ615">
        <v>0.09999146071428573</v>
      </c>
      <c r="DK615">
        <v>28.98416785714286</v>
      </c>
      <c r="DL615">
        <v>28.21033571428572</v>
      </c>
      <c r="DM615">
        <v>999.9000000000002</v>
      </c>
      <c r="DN615">
        <v>0</v>
      </c>
      <c r="DO615">
        <v>0</v>
      </c>
      <c r="DP615">
        <v>9999.112142857144</v>
      </c>
      <c r="DQ615">
        <v>0</v>
      </c>
      <c r="DR615">
        <v>238.2957857142857</v>
      </c>
      <c r="DS615">
        <v>-33.65668214285714</v>
      </c>
      <c r="DT615">
        <v>417.2923928571429</v>
      </c>
      <c r="DU615">
        <v>447.3913928571428</v>
      </c>
      <c r="DV615">
        <v>9.448489642857142</v>
      </c>
      <c r="DW615">
        <v>441.6665000000002</v>
      </c>
      <c r="DX615">
        <v>12.79587857142857</v>
      </c>
      <c r="DY615">
        <v>2.015227142857143</v>
      </c>
      <c r="DZ615">
        <v>1.159240357142857</v>
      </c>
      <c r="EA615">
        <v>17.56447857142857</v>
      </c>
      <c r="EB615">
        <v>9.088170714285713</v>
      </c>
      <c r="EC615">
        <v>1499.983928571429</v>
      </c>
      <c r="ED615">
        <v>0.9729976428571429</v>
      </c>
      <c r="EE615">
        <v>0.02700188571428571</v>
      </c>
      <c r="EF615">
        <v>0</v>
      </c>
      <c r="EG615">
        <v>2.423978571428572</v>
      </c>
      <c r="EH615">
        <v>0</v>
      </c>
      <c r="EI615">
        <v>12807.82857142857</v>
      </c>
      <c r="EJ615">
        <v>12533.23928571428</v>
      </c>
      <c r="EK615">
        <v>41.125</v>
      </c>
      <c r="EL615">
        <v>42.88164285714286</v>
      </c>
      <c r="EM615">
        <v>41.68699999999999</v>
      </c>
      <c r="EN615">
        <v>41.91264285714284</v>
      </c>
      <c r="EO615">
        <v>40.43699999999999</v>
      </c>
      <c r="EP615">
        <v>1459.483928571429</v>
      </c>
      <c r="EQ615">
        <v>40.5</v>
      </c>
      <c r="ER615">
        <v>0</v>
      </c>
      <c r="ES615">
        <v>1662660752.9</v>
      </c>
      <c r="ET615">
        <v>0</v>
      </c>
      <c r="EU615">
        <v>2.37526923076923</v>
      </c>
      <c r="EV615">
        <v>-1.408608525295411</v>
      </c>
      <c r="EW615">
        <v>436.3418805007396</v>
      </c>
      <c r="EX615">
        <v>12808.08461538462</v>
      </c>
      <c r="EY615">
        <v>15</v>
      </c>
      <c r="EZ615">
        <v>0</v>
      </c>
      <c r="FA615" t="s">
        <v>419</v>
      </c>
      <c r="FB615">
        <v>1662142938.1</v>
      </c>
      <c r="FC615">
        <v>1662142938.1</v>
      </c>
      <c r="FD615">
        <v>0</v>
      </c>
      <c r="FE615">
        <v>0.077</v>
      </c>
      <c r="FF615">
        <v>-0.133</v>
      </c>
      <c r="FG615">
        <v>-3.393</v>
      </c>
      <c r="FH615">
        <v>-0.24</v>
      </c>
      <c r="FI615">
        <v>419</v>
      </c>
      <c r="FJ615">
        <v>24</v>
      </c>
      <c r="FK615">
        <v>0.26</v>
      </c>
      <c r="FL615">
        <v>0.23</v>
      </c>
      <c r="FM615">
        <v>-30.3644756097561</v>
      </c>
      <c r="FN615">
        <v>-73.1774341463414</v>
      </c>
      <c r="FO615">
        <v>7.26876613704244</v>
      </c>
      <c r="FP615">
        <v>0</v>
      </c>
      <c r="FQ615">
        <v>2.318144117647059</v>
      </c>
      <c r="FR615">
        <v>-0.003002280874226623</v>
      </c>
      <c r="FS615">
        <v>0.2797773507537908</v>
      </c>
      <c r="FT615">
        <v>1</v>
      </c>
      <c r="FU615">
        <v>9.443856585365854</v>
      </c>
      <c r="FV615">
        <v>0.09735365853659361</v>
      </c>
      <c r="FW615">
        <v>0.009807293356192537</v>
      </c>
      <c r="FX615">
        <v>1</v>
      </c>
      <c r="FY615">
        <v>2</v>
      </c>
      <c r="FZ615">
        <v>3</v>
      </c>
      <c r="GA615" t="s">
        <v>420</v>
      </c>
      <c r="GB615">
        <v>2.97408</v>
      </c>
      <c r="GC615">
        <v>2.71562</v>
      </c>
      <c r="GD615">
        <v>0.0941191</v>
      </c>
      <c r="GE615">
        <v>0.09927420000000001</v>
      </c>
      <c r="GF615">
        <v>0.100658</v>
      </c>
      <c r="GG615">
        <v>0.06622500000000001</v>
      </c>
      <c r="GH615">
        <v>28373.9</v>
      </c>
      <c r="GI615">
        <v>28352</v>
      </c>
      <c r="GJ615">
        <v>29155.2</v>
      </c>
      <c r="GK615">
        <v>29141.4</v>
      </c>
      <c r="GL615">
        <v>34769.9</v>
      </c>
      <c r="GM615">
        <v>36166.3</v>
      </c>
      <c r="GN615">
        <v>41089.8</v>
      </c>
      <c r="GO615">
        <v>41513.7</v>
      </c>
      <c r="GP615">
        <v>1.8977</v>
      </c>
      <c r="GQ615">
        <v>2.2297</v>
      </c>
      <c r="GR615">
        <v>-0.041537</v>
      </c>
      <c r="GS615">
        <v>0</v>
      </c>
      <c r="GT615">
        <v>28.8945</v>
      </c>
      <c r="GU615">
        <v>999.9</v>
      </c>
      <c r="GV615">
        <v>35.7</v>
      </c>
      <c r="GW615">
        <v>37.5</v>
      </c>
      <c r="GX615">
        <v>25.5315</v>
      </c>
      <c r="GY615">
        <v>63.4771</v>
      </c>
      <c r="GZ615">
        <v>21.6186</v>
      </c>
      <c r="HA615">
        <v>2</v>
      </c>
      <c r="HB615">
        <v>0.507569</v>
      </c>
      <c r="HC615">
        <v>3.21181</v>
      </c>
      <c r="HD615">
        <v>20.3588</v>
      </c>
      <c r="HE615">
        <v>5.21444</v>
      </c>
      <c r="HF615">
        <v>12.0132</v>
      </c>
      <c r="HG615">
        <v>4.98675</v>
      </c>
      <c r="HH615">
        <v>3.2876</v>
      </c>
      <c r="HI615">
        <v>9999</v>
      </c>
      <c r="HJ615">
        <v>9999</v>
      </c>
      <c r="HK615">
        <v>9999</v>
      </c>
      <c r="HL615">
        <v>223.7</v>
      </c>
      <c r="HM615">
        <v>1.8675</v>
      </c>
      <c r="HN615">
        <v>1.8666</v>
      </c>
      <c r="HO615">
        <v>1.86592</v>
      </c>
      <c r="HP615">
        <v>1.86584</v>
      </c>
      <c r="HQ615">
        <v>1.86768</v>
      </c>
      <c r="HR615">
        <v>1.87012</v>
      </c>
      <c r="HS615">
        <v>1.86878</v>
      </c>
      <c r="HT615">
        <v>1.87025</v>
      </c>
      <c r="HU615">
        <v>0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-3.98</v>
      </c>
      <c r="II615">
        <v>-0.1485</v>
      </c>
      <c r="IJ615">
        <v>-2.516739542632623</v>
      </c>
      <c r="IK615">
        <v>-0.003475500162460642</v>
      </c>
      <c r="IL615">
        <v>1.125610701116577E-07</v>
      </c>
      <c r="IM615">
        <v>8.211969671259291E-12</v>
      </c>
      <c r="IN615">
        <v>-0.1937301274936507</v>
      </c>
      <c r="IO615">
        <v>-0.01384364534232655</v>
      </c>
      <c r="IP615">
        <v>0.00103161831321913</v>
      </c>
      <c r="IQ615">
        <v>-1.444183994753534E-05</v>
      </c>
      <c r="IR615">
        <v>3</v>
      </c>
      <c r="IS615">
        <v>2339</v>
      </c>
      <c r="IT615">
        <v>1</v>
      </c>
      <c r="IU615">
        <v>31</v>
      </c>
      <c r="IV615">
        <v>8630.200000000001</v>
      </c>
      <c r="IW615">
        <v>8630.200000000001</v>
      </c>
      <c r="IX615">
        <v>1.42944</v>
      </c>
      <c r="IY615">
        <v>2.24243</v>
      </c>
      <c r="IZ615">
        <v>1.9458</v>
      </c>
      <c r="JA615">
        <v>2.63062</v>
      </c>
      <c r="JB615">
        <v>2.19482</v>
      </c>
      <c r="JC615">
        <v>2.39258</v>
      </c>
      <c r="JD615">
        <v>40.758</v>
      </c>
      <c r="JE615">
        <v>13.7818</v>
      </c>
      <c r="JF615">
        <v>18</v>
      </c>
      <c r="JG615">
        <v>540.216</v>
      </c>
      <c r="JH615">
        <v>765.037</v>
      </c>
      <c r="JI615">
        <v>25.0009</v>
      </c>
      <c r="JJ615">
        <v>33.6838</v>
      </c>
      <c r="JK615">
        <v>30.0001</v>
      </c>
      <c r="JL615">
        <v>33.6835</v>
      </c>
      <c r="JM615">
        <v>33.6058</v>
      </c>
      <c r="JN615">
        <v>28.6574</v>
      </c>
      <c r="JO615">
        <v>45.3325</v>
      </c>
      <c r="JP615">
        <v>0</v>
      </c>
      <c r="JQ615">
        <v>25</v>
      </c>
      <c r="JR615">
        <v>493.633</v>
      </c>
      <c r="JS615">
        <v>12.8191</v>
      </c>
      <c r="JT615">
        <v>99.733</v>
      </c>
      <c r="JU615">
        <v>99.715</v>
      </c>
    </row>
    <row r="616" spans="1:281">
      <c r="A616">
        <v>600</v>
      </c>
      <c r="B616">
        <v>1662660758</v>
      </c>
      <c r="C616">
        <v>9732.400000095367</v>
      </c>
      <c r="D616" t="s">
        <v>1628</v>
      </c>
      <c r="E616" t="s">
        <v>1629</v>
      </c>
      <c r="F616">
        <v>5</v>
      </c>
      <c r="G616" t="s">
        <v>1571</v>
      </c>
      <c r="H616" t="s">
        <v>416</v>
      </c>
      <c r="I616">
        <v>1662660750.5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477.0400454826342</v>
      </c>
      <c r="AK616">
        <v>445.6015939393939</v>
      </c>
      <c r="AL616">
        <v>2.861231647540293</v>
      </c>
      <c r="AM616">
        <v>64.65497034625055</v>
      </c>
      <c r="AN616">
        <f>(AP616 - AO616 + DI616*1E3/(8.314*(DK616+273.15)) * AR616/DH616 * AQ616) * DH616/(100*CV616) * 1000/(1000 - AP616)</f>
        <v>0</v>
      </c>
      <c r="AO616">
        <v>12.79528701654577</v>
      </c>
      <c r="AP616">
        <v>22.2568617131063</v>
      </c>
      <c r="AQ616">
        <v>4.354312304564142E-05</v>
      </c>
      <c r="AR616">
        <v>92.33847602204168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1662660750.5</v>
      </c>
      <c r="DB616">
        <v>418.0207407407407</v>
      </c>
      <c r="DC616">
        <v>457.3055185185185</v>
      </c>
      <c r="DD616">
        <v>22.25095185185185</v>
      </c>
      <c r="DE616">
        <v>12.79565185185185</v>
      </c>
      <c r="DF616">
        <v>421.9833333333333</v>
      </c>
      <c r="DG616">
        <v>22.39947037037038</v>
      </c>
      <c r="DH616">
        <v>500.0099259259259</v>
      </c>
      <c r="DI616">
        <v>90.595</v>
      </c>
      <c r="DJ616">
        <v>0.1000282037037037</v>
      </c>
      <c r="DK616">
        <v>28.98545555555556</v>
      </c>
      <c r="DL616">
        <v>28.21434814814815</v>
      </c>
      <c r="DM616">
        <v>999.9000000000001</v>
      </c>
      <c r="DN616">
        <v>0</v>
      </c>
      <c r="DO616">
        <v>0</v>
      </c>
      <c r="DP616">
        <v>9999.470740740742</v>
      </c>
      <c r="DQ616">
        <v>0</v>
      </c>
      <c r="DR616">
        <v>241.6983333333333</v>
      </c>
      <c r="DS616">
        <v>-39.28481851851852</v>
      </c>
      <c r="DT616">
        <v>427.5338518518518</v>
      </c>
      <c r="DU616">
        <v>463.2329259259259</v>
      </c>
      <c r="DV616">
        <v>9.455292962962963</v>
      </c>
      <c r="DW616">
        <v>457.3055185185185</v>
      </c>
      <c r="DX616">
        <v>12.79565185185185</v>
      </c>
      <c r="DY616">
        <v>2.015824814814815</v>
      </c>
      <c r="DZ616">
        <v>1.159221481481481</v>
      </c>
      <c r="EA616">
        <v>17.56918148148148</v>
      </c>
      <c r="EB616">
        <v>9.087924074074074</v>
      </c>
      <c r="EC616">
        <v>1499.981111111111</v>
      </c>
      <c r="ED616">
        <v>0.9729976296296298</v>
      </c>
      <c r="EE616">
        <v>0.0270019</v>
      </c>
      <c r="EF616">
        <v>0</v>
      </c>
      <c r="EG616">
        <v>2.292174074074074</v>
      </c>
      <c r="EH616">
        <v>0</v>
      </c>
      <c r="EI616">
        <v>12852.59259259259</v>
      </c>
      <c r="EJ616">
        <v>12533.21481481481</v>
      </c>
      <c r="EK616">
        <v>41.125</v>
      </c>
      <c r="EL616">
        <v>42.88648148148148</v>
      </c>
      <c r="EM616">
        <v>41.68699999999999</v>
      </c>
      <c r="EN616">
        <v>41.92322222222221</v>
      </c>
      <c r="EO616">
        <v>40.43699999999999</v>
      </c>
      <c r="EP616">
        <v>1459.481111111111</v>
      </c>
      <c r="EQ616">
        <v>40.5</v>
      </c>
      <c r="ER616">
        <v>0</v>
      </c>
      <c r="ES616">
        <v>1662660758.3</v>
      </c>
      <c r="ET616">
        <v>0</v>
      </c>
      <c r="EU616">
        <v>2.274712</v>
      </c>
      <c r="EV616">
        <v>-2.049384606234796</v>
      </c>
      <c r="EW616">
        <v>575.9153855088996</v>
      </c>
      <c r="EX616">
        <v>12856.8</v>
      </c>
      <c r="EY616">
        <v>15</v>
      </c>
      <c r="EZ616">
        <v>0</v>
      </c>
      <c r="FA616" t="s">
        <v>419</v>
      </c>
      <c r="FB616">
        <v>1662142938.1</v>
      </c>
      <c r="FC616">
        <v>1662142938.1</v>
      </c>
      <c r="FD616">
        <v>0</v>
      </c>
      <c r="FE616">
        <v>0.077</v>
      </c>
      <c r="FF616">
        <v>-0.133</v>
      </c>
      <c r="FG616">
        <v>-3.393</v>
      </c>
      <c r="FH616">
        <v>-0.24</v>
      </c>
      <c r="FI616">
        <v>419</v>
      </c>
      <c r="FJ616">
        <v>24</v>
      </c>
      <c r="FK616">
        <v>0.26</v>
      </c>
      <c r="FL616">
        <v>0.23</v>
      </c>
      <c r="FM616">
        <v>-34.67728780487805</v>
      </c>
      <c r="FN616">
        <v>-68.46598954703836</v>
      </c>
      <c r="FO616">
        <v>6.837196716177248</v>
      </c>
      <c r="FP616">
        <v>0</v>
      </c>
      <c r="FQ616">
        <v>2.312517647058823</v>
      </c>
      <c r="FR616">
        <v>-0.6296409372649137</v>
      </c>
      <c r="FS616">
        <v>0.2634450221366525</v>
      </c>
      <c r="FT616">
        <v>1</v>
      </c>
      <c r="FU616">
        <v>9.449978048780489</v>
      </c>
      <c r="FV616">
        <v>0.08176536585364975</v>
      </c>
      <c r="FW616">
        <v>0.008265873485931418</v>
      </c>
      <c r="FX616">
        <v>1</v>
      </c>
      <c r="FY616">
        <v>2</v>
      </c>
      <c r="FZ616">
        <v>3</v>
      </c>
      <c r="GA616" t="s">
        <v>420</v>
      </c>
      <c r="GB616">
        <v>2.97414</v>
      </c>
      <c r="GC616">
        <v>2.71573</v>
      </c>
      <c r="GD616">
        <v>0.0964362</v>
      </c>
      <c r="GE616">
        <v>0.10189</v>
      </c>
      <c r="GF616">
        <v>0.100668</v>
      </c>
      <c r="GG616">
        <v>0.0662244</v>
      </c>
      <c r="GH616">
        <v>28301.4</v>
      </c>
      <c r="GI616">
        <v>28269.5</v>
      </c>
      <c r="GJ616">
        <v>29155.3</v>
      </c>
      <c r="GK616">
        <v>29141.3</v>
      </c>
      <c r="GL616">
        <v>34770</v>
      </c>
      <c r="GM616">
        <v>36166</v>
      </c>
      <c r="GN616">
        <v>41090.3</v>
      </c>
      <c r="GO616">
        <v>41513.3</v>
      </c>
      <c r="GP616">
        <v>1.89795</v>
      </c>
      <c r="GQ616">
        <v>2.22975</v>
      </c>
      <c r="GR616">
        <v>-0.0418536</v>
      </c>
      <c r="GS616">
        <v>0</v>
      </c>
      <c r="GT616">
        <v>28.9044</v>
      </c>
      <c r="GU616">
        <v>999.9</v>
      </c>
      <c r="GV616">
        <v>35.7</v>
      </c>
      <c r="GW616">
        <v>37.5</v>
      </c>
      <c r="GX616">
        <v>25.5312</v>
      </c>
      <c r="GY616">
        <v>63.5171</v>
      </c>
      <c r="GZ616">
        <v>21.6106</v>
      </c>
      <c r="HA616">
        <v>2</v>
      </c>
      <c r="HB616">
        <v>0.507599</v>
      </c>
      <c r="HC616">
        <v>3.2157</v>
      </c>
      <c r="HD616">
        <v>20.3587</v>
      </c>
      <c r="HE616">
        <v>5.21519</v>
      </c>
      <c r="HF616">
        <v>12.0117</v>
      </c>
      <c r="HG616">
        <v>4.98695</v>
      </c>
      <c r="HH616">
        <v>3.28775</v>
      </c>
      <c r="HI616">
        <v>9999</v>
      </c>
      <c r="HJ616">
        <v>9999</v>
      </c>
      <c r="HK616">
        <v>9999</v>
      </c>
      <c r="HL616">
        <v>223.7</v>
      </c>
      <c r="HM616">
        <v>1.86751</v>
      </c>
      <c r="HN616">
        <v>1.86659</v>
      </c>
      <c r="HO616">
        <v>1.86589</v>
      </c>
      <c r="HP616">
        <v>1.86584</v>
      </c>
      <c r="HQ616">
        <v>1.86768</v>
      </c>
      <c r="HR616">
        <v>1.87012</v>
      </c>
      <c r="HS616">
        <v>1.86878</v>
      </c>
      <c r="HT616">
        <v>1.87026</v>
      </c>
      <c r="HU616">
        <v>0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-4.028</v>
      </c>
      <c r="II616">
        <v>-0.1484</v>
      </c>
      <c r="IJ616">
        <v>-2.516739542632623</v>
      </c>
      <c r="IK616">
        <v>-0.003475500162460642</v>
      </c>
      <c r="IL616">
        <v>1.125610701116577E-07</v>
      </c>
      <c r="IM616">
        <v>8.211969671259291E-12</v>
      </c>
      <c r="IN616">
        <v>-0.1937301274936507</v>
      </c>
      <c r="IO616">
        <v>-0.01384364534232655</v>
      </c>
      <c r="IP616">
        <v>0.00103161831321913</v>
      </c>
      <c r="IQ616">
        <v>-1.444183994753534E-05</v>
      </c>
      <c r="IR616">
        <v>3</v>
      </c>
      <c r="IS616">
        <v>2339</v>
      </c>
      <c r="IT616">
        <v>1</v>
      </c>
      <c r="IU616">
        <v>31</v>
      </c>
      <c r="IV616">
        <v>8630.299999999999</v>
      </c>
      <c r="IW616">
        <v>8630.299999999999</v>
      </c>
      <c r="IX616">
        <v>1.46973</v>
      </c>
      <c r="IY616">
        <v>2.23999</v>
      </c>
      <c r="IZ616">
        <v>1.94702</v>
      </c>
      <c r="JA616">
        <v>2.63184</v>
      </c>
      <c r="JB616">
        <v>2.19482</v>
      </c>
      <c r="JC616">
        <v>2.3938</v>
      </c>
      <c r="JD616">
        <v>40.758</v>
      </c>
      <c r="JE616">
        <v>13.7906</v>
      </c>
      <c r="JF616">
        <v>18</v>
      </c>
      <c r="JG616">
        <v>540.367</v>
      </c>
      <c r="JH616">
        <v>765.085</v>
      </c>
      <c r="JI616">
        <v>25.0008</v>
      </c>
      <c r="JJ616">
        <v>33.6819</v>
      </c>
      <c r="JK616">
        <v>30.0001</v>
      </c>
      <c r="JL616">
        <v>33.6805</v>
      </c>
      <c r="JM616">
        <v>33.6058</v>
      </c>
      <c r="JN616">
        <v>29.4997</v>
      </c>
      <c r="JO616">
        <v>45.3325</v>
      </c>
      <c r="JP616">
        <v>0</v>
      </c>
      <c r="JQ616">
        <v>25</v>
      </c>
      <c r="JR616">
        <v>506.999</v>
      </c>
      <c r="JS616">
        <v>12.8062</v>
      </c>
      <c r="JT616">
        <v>99.73399999999999</v>
      </c>
      <c r="JU616">
        <v>99.71429999999999</v>
      </c>
    </row>
    <row r="617" spans="1:281">
      <c r="A617">
        <v>601</v>
      </c>
      <c r="B617">
        <v>1662660763</v>
      </c>
      <c r="C617">
        <v>9737.400000095367</v>
      </c>
      <c r="D617" t="s">
        <v>1630</v>
      </c>
      <c r="E617" t="s">
        <v>1631</v>
      </c>
      <c r="F617">
        <v>5</v>
      </c>
      <c r="G617" t="s">
        <v>1571</v>
      </c>
      <c r="H617" t="s">
        <v>416</v>
      </c>
      <c r="I617">
        <v>1662660755.214286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493.8607128996288</v>
      </c>
      <c r="AK617">
        <v>460.9282121212119</v>
      </c>
      <c r="AL617">
        <v>3.091912237511087</v>
      </c>
      <c r="AM617">
        <v>64.65497034625055</v>
      </c>
      <c r="AN617">
        <f>(AP617 - AO617 + DI617*1E3/(8.314*(DK617+273.15)) * AR617/DH617 * AQ617) * DH617/(100*CV617) * 1000/(1000 - AP617)</f>
        <v>0</v>
      </c>
      <c r="AO617">
        <v>12.79509398192217</v>
      </c>
      <c r="AP617">
        <v>22.26261320949433</v>
      </c>
      <c r="AQ617">
        <v>1.434547804042143E-05</v>
      </c>
      <c r="AR617">
        <v>92.33847602204168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1662660755.214286</v>
      </c>
      <c r="DB617">
        <v>429.8519642857142</v>
      </c>
      <c r="DC617">
        <v>472.4904285714287</v>
      </c>
      <c r="DD617">
        <v>22.25605</v>
      </c>
      <c r="DE617">
        <v>12.79544642857143</v>
      </c>
      <c r="DF617">
        <v>433.8546785714286</v>
      </c>
      <c r="DG617">
        <v>22.404525</v>
      </c>
      <c r="DH617">
        <v>500.0203214285715</v>
      </c>
      <c r="DI617">
        <v>90.59534285714285</v>
      </c>
      <c r="DJ617">
        <v>0.1000293214285714</v>
      </c>
      <c r="DK617">
        <v>28.9877</v>
      </c>
      <c r="DL617">
        <v>28.21796071428571</v>
      </c>
      <c r="DM617">
        <v>999.9000000000002</v>
      </c>
      <c r="DN617">
        <v>0</v>
      </c>
      <c r="DO617">
        <v>0</v>
      </c>
      <c r="DP617">
        <v>10001.65642857143</v>
      </c>
      <c r="DQ617">
        <v>0</v>
      </c>
      <c r="DR617">
        <v>243.6925714285714</v>
      </c>
      <c r="DS617">
        <v>-42.63847499999999</v>
      </c>
      <c r="DT617">
        <v>439.636607142857</v>
      </c>
      <c r="DU617">
        <v>478.6145000000001</v>
      </c>
      <c r="DV617">
        <v>9.460594642857144</v>
      </c>
      <c r="DW617">
        <v>472.4904285714287</v>
      </c>
      <c r="DX617">
        <v>12.79544642857143</v>
      </c>
      <c r="DY617">
        <v>2.016293928571428</v>
      </c>
      <c r="DZ617">
        <v>1.159207857142857</v>
      </c>
      <c r="EA617">
        <v>17.57287857142857</v>
      </c>
      <c r="EB617">
        <v>9.087744642857142</v>
      </c>
      <c r="EC617">
        <v>1499.971785714286</v>
      </c>
      <c r="ED617">
        <v>0.972997642857143</v>
      </c>
      <c r="EE617">
        <v>0.02700188571428572</v>
      </c>
      <c r="EF617">
        <v>0</v>
      </c>
      <c r="EG617">
        <v>2.243917857142857</v>
      </c>
      <c r="EH617">
        <v>0</v>
      </c>
      <c r="EI617">
        <v>12899.825</v>
      </c>
      <c r="EJ617">
        <v>12533.12857142857</v>
      </c>
      <c r="EK617">
        <v>41.125</v>
      </c>
      <c r="EL617">
        <v>42.90157142857142</v>
      </c>
      <c r="EM617">
        <v>41.68699999999999</v>
      </c>
      <c r="EN617">
        <v>41.93257142857141</v>
      </c>
      <c r="EO617">
        <v>40.43699999999999</v>
      </c>
      <c r="EP617">
        <v>1459.471785714286</v>
      </c>
      <c r="EQ617">
        <v>40.5</v>
      </c>
      <c r="ER617">
        <v>0</v>
      </c>
      <c r="ES617">
        <v>1662660763.1</v>
      </c>
      <c r="ET617">
        <v>0</v>
      </c>
      <c r="EU617">
        <v>2.21578</v>
      </c>
      <c r="EV617">
        <v>0.01554617091186569</v>
      </c>
      <c r="EW617">
        <v>662.7153856268885</v>
      </c>
      <c r="EX617">
        <v>12905.484</v>
      </c>
      <c r="EY617">
        <v>15</v>
      </c>
      <c r="EZ617">
        <v>0</v>
      </c>
      <c r="FA617" t="s">
        <v>419</v>
      </c>
      <c r="FB617">
        <v>1662142938.1</v>
      </c>
      <c r="FC617">
        <v>1662142938.1</v>
      </c>
      <c r="FD617">
        <v>0</v>
      </c>
      <c r="FE617">
        <v>0.077</v>
      </c>
      <c r="FF617">
        <v>-0.133</v>
      </c>
      <c r="FG617">
        <v>-3.393</v>
      </c>
      <c r="FH617">
        <v>-0.24</v>
      </c>
      <c r="FI617">
        <v>419</v>
      </c>
      <c r="FJ617">
        <v>24</v>
      </c>
      <c r="FK617">
        <v>0.26</v>
      </c>
      <c r="FL617">
        <v>0.23</v>
      </c>
      <c r="FM617">
        <v>-40.35931463414634</v>
      </c>
      <c r="FN617">
        <v>-44.5740167247387</v>
      </c>
      <c r="FO617">
        <v>4.509576883216374</v>
      </c>
      <c r="FP617">
        <v>0</v>
      </c>
      <c r="FQ617">
        <v>2.267461764705883</v>
      </c>
      <c r="FR617">
        <v>-0.7267669869290591</v>
      </c>
      <c r="FS617">
        <v>0.2253635807713</v>
      </c>
      <c r="FT617">
        <v>1</v>
      </c>
      <c r="FU617">
        <v>9.456869268292682</v>
      </c>
      <c r="FV617">
        <v>0.07024034843208105</v>
      </c>
      <c r="FW617">
        <v>0.007239235706270846</v>
      </c>
      <c r="FX617">
        <v>1</v>
      </c>
      <c r="FY617">
        <v>2</v>
      </c>
      <c r="FZ617">
        <v>3</v>
      </c>
      <c r="GA617" t="s">
        <v>420</v>
      </c>
      <c r="GB617">
        <v>2.97423</v>
      </c>
      <c r="GC617">
        <v>2.71576</v>
      </c>
      <c r="GD617">
        <v>0.0989143</v>
      </c>
      <c r="GE617">
        <v>0.104493</v>
      </c>
      <c r="GF617">
        <v>0.100683</v>
      </c>
      <c r="GG617">
        <v>0.0662272</v>
      </c>
      <c r="GH617">
        <v>28223.2</v>
      </c>
      <c r="GI617">
        <v>28187</v>
      </c>
      <c r="GJ617">
        <v>29154.7</v>
      </c>
      <c r="GK617">
        <v>29140.8</v>
      </c>
      <c r="GL617">
        <v>34768.6</v>
      </c>
      <c r="GM617">
        <v>36165.5</v>
      </c>
      <c r="GN617">
        <v>41089.3</v>
      </c>
      <c r="GO617">
        <v>41512.7</v>
      </c>
      <c r="GP617">
        <v>1.89815</v>
      </c>
      <c r="GQ617">
        <v>2.22992</v>
      </c>
      <c r="GR617">
        <v>-0.0424497</v>
      </c>
      <c r="GS617">
        <v>0</v>
      </c>
      <c r="GT617">
        <v>28.9145</v>
      </c>
      <c r="GU617">
        <v>999.9</v>
      </c>
      <c r="GV617">
        <v>35.7</v>
      </c>
      <c r="GW617">
        <v>37.5</v>
      </c>
      <c r="GX617">
        <v>25.5311</v>
      </c>
      <c r="GY617">
        <v>63.4371</v>
      </c>
      <c r="GZ617">
        <v>21.6426</v>
      </c>
      <c r="HA617">
        <v>2</v>
      </c>
      <c r="HB617">
        <v>0.50796</v>
      </c>
      <c r="HC617">
        <v>3.22316</v>
      </c>
      <c r="HD617">
        <v>20.3585</v>
      </c>
      <c r="HE617">
        <v>5.21609</v>
      </c>
      <c r="HF617">
        <v>12.0123</v>
      </c>
      <c r="HG617">
        <v>4.98705</v>
      </c>
      <c r="HH617">
        <v>3.28785</v>
      </c>
      <c r="HI617">
        <v>9999</v>
      </c>
      <c r="HJ617">
        <v>9999</v>
      </c>
      <c r="HK617">
        <v>9999</v>
      </c>
      <c r="HL617">
        <v>223.7</v>
      </c>
      <c r="HM617">
        <v>1.86751</v>
      </c>
      <c r="HN617">
        <v>1.86659</v>
      </c>
      <c r="HO617">
        <v>1.8659</v>
      </c>
      <c r="HP617">
        <v>1.86584</v>
      </c>
      <c r="HQ617">
        <v>1.86769</v>
      </c>
      <c r="HR617">
        <v>1.87012</v>
      </c>
      <c r="HS617">
        <v>1.86879</v>
      </c>
      <c r="HT617">
        <v>1.87026</v>
      </c>
      <c r="HU617">
        <v>0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-4.078</v>
      </c>
      <c r="II617">
        <v>-0.1484</v>
      </c>
      <c r="IJ617">
        <v>-2.516739542632623</v>
      </c>
      <c r="IK617">
        <v>-0.003475500162460642</v>
      </c>
      <c r="IL617">
        <v>1.125610701116577E-07</v>
      </c>
      <c r="IM617">
        <v>8.211969671259291E-12</v>
      </c>
      <c r="IN617">
        <v>-0.1937301274936507</v>
      </c>
      <c r="IO617">
        <v>-0.01384364534232655</v>
      </c>
      <c r="IP617">
        <v>0.00103161831321913</v>
      </c>
      <c r="IQ617">
        <v>-1.444183994753534E-05</v>
      </c>
      <c r="IR617">
        <v>3</v>
      </c>
      <c r="IS617">
        <v>2339</v>
      </c>
      <c r="IT617">
        <v>1</v>
      </c>
      <c r="IU617">
        <v>31</v>
      </c>
      <c r="IV617">
        <v>8630.4</v>
      </c>
      <c r="IW617">
        <v>8630.4</v>
      </c>
      <c r="IX617">
        <v>1.50879</v>
      </c>
      <c r="IY617">
        <v>2.23755</v>
      </c>
      <c r="IZ617">
        <v>1.94702</v>
      </c>
      <c r="JA617">
        <v>2.62573</v>
      </c>
      <c r="JB617">
        <v>2.19482</v>
      </c>
      <c r="JC617">
        <v>2.40112</v>
      </c>
      <c r="JD617">
        <v>40.758</v>
      </c>
      <c r="JE617">
        <v>13.7906</v>
      </c>
      <c r="JF617">
        <v>18</v>
      </c>
      <c r="JG617">
        <v>540.5069999999999</v>
      </c>
      <c r="JH617">
        <v>765.218</v>
      </c>
      <c r="JI617">
        <v>25.0013</v>
      </c>
      <c r="JJ617">
        <v>33.6808</v>
      </c>
      <c r="JK617">
        <v>30.0001</v>
      </c>
      <c r="JL617">
        <v>33.6805</v>
      </c>
      <c r="JM617">
        <v>33.6028</v>
      </c>
      <c r="JN617">
        <v>30.2645</v>
      </c>
      <c r="JO617">
        <v>45.3325</v>
      </c>
      <c r="JP617">
        <v>0</v>
      </c>
      <c r="JQ617">
        <v>25</v>
      </c>
      <c r="JR617">
        <v>527.062</v>
      </c>
      <c r="JS617">
        <v>12.7903</v>
      </c>
      <c r="JT617">
        <v>99.7317</v>
      </c>
      <c r="JU617">
        <v>99.7129</v>
      </c>
    </row>
    <row r="618" spans="1:281">
      <c r="A618">
        <v>602</v>
      </c>
      <c r="B618">
        <v>1662660767.5</v>
      </c>
      <c r="C618">
        <v>9741.900000095367</v>
      </c>
      <c r="D618" t="s">
        <v>1632</v>
      </c>
      <c r="E618" t="s">
        <v>1633</v>
      </c>
      <c r="F618">
        <v>5</v>
      </c>
      <c r="G618" t="s">
        <v>1571</v>
      </c>
      <c r="H618" t="s">
        <v>416</v>
      </c>
      <c r="I618">
        <v>1662660759.660714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509.1534071428378</v>
      </c>
      <c r="AK618">
        <v>475.425109090909</v>
      </c>
      <c r="AL618">
        <v>3.231962681919479</v>
      </c>
      <c r="AM618">
        <v>64.65497034625055</v>
      </c>
      <c r="AN618">
        <f>(AP618 - AO618 + DI618*1E3/(8.314*(DK618+273.15)) * AR618/DH618 * AQ618) * DH618/(100*CV618) * 1000/(1000 - AP618)</f>
        <v>0</v>
      </c>
      <c r="AO618">
        <v>12.79561863423856</v>
      </c>
      <c r="AP618">
        <v>22.26222270381838</v>
      </c>
      <c r="AQ618">
        <v>6.660391395092263E-05</v>
      </c>
      <c r="AR618">
        <v>92.33847602204168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1662660759.660714</v>
      </c>
      <c r="DB618">
        <v>442.4487857142857</v>
      </c>
      <c r="DC618">
        <v>487.1951071428572</v>
      </c>
      <c r="DD618">
        <v>22.25924285714286</v>
      </c>
      <c r="DE618">
        <v>12.79548928571428</v>
      </c>
      <c r="DF618">
        <v>446.4941785714286</v>
      </c>
      <c r="DG618">
        <v>22.40768571428571</v>
      </c>
      <c r="DH618">
        <v>500.017</v>
      </c>
      <c r="DI618">
        <v>90.59532857142857</v>
      </c>
      <c r="DJ618">
        <v>0.1000032821428571</v>
      </c>
      <c r="DK618">
        <v>28.98980357142857</v>
      </c>
      <c r="DL618">
        <v>28.22006071428572</v>
      </c>
      <c r="DM618">
        <v>999.9000000000002</v>
      </c>
      <c r="DN618">
        <v>0</v>
      </c>
      <c r="DO618">
        <v>0</v>
      </c>
      <c r="DP618">
        <v>10004.90964285714</v>
      </c>
      <c r="DQ618">
        <v>0</v>
      </c>
      <c r="DR618">
        <v>242.7055714285714</v>
      </c>
      <c r="DS618">
        <v>-44.74626785714287</v>
      </c>
      <c r="DT618">
        <v>452.5216071428572</v>
      </c>
      <c r="DU618">
        <v>493.5097500000001</v>
      </c>
      <c r="DV618">
        <v>9.463751428571427</v>
      </c>
      <c r="DW618">
        <v>487.1951071428572</v>
      </c>
      <c r="DX618">
        <v>12.79548928571428</v>
      </c>
      <c r="DY618">
        <v>2.016583571428572</v>
      </c>
      <c r="DZ618">
        <v>1.159212142857143</v>
      </c>
      <c r="EA618">
        <v>17.57515714285714</v>
      </c>
      <c r="EB618">
        <v>9.087793571428572</v>
      </c>
      <c r="EC618">
        <v>1499.991428571428</v>
      </c>
      <c r="ED618">
        <v>0.9729982142857143</v>
      </c>
      <c r="EE618">
        <v>0.02700131071428572</v>
      </c>
      <c r="EF618">
        <v>0</v>
      </c>
      <c r="EG618">
        <v>2.228007142857143</v>
      </c>
      <c r="EH618">
        <v>0</v>
      </c>
      <c r="EI618">
        <v>12952.7</v>
      </c>
      <c r="EJ618">
        <v>12533.28928571428</v>
      </c>
      <c r="EK618">
        <v>41.125</v>
      </c>
      <c r="EL618">
        <v>42.91485714285712</v>
      </c>
      <c r="EM618">
        <v>41.68699999999999</v>
      </c>
      <c r="EN618">
        <v>41.93699999999999</v>
      </c>
      <c r="EO618">
        <v>40.43699999999999</v>
      </c>
      <c r="EP618">
        <v>1459.491428571428</v>
      </c>
      <c r="EQ618">
        <v>40.5</v>
      </c>
      <c r="ER618">
        <v>0</v>
      </c>
      <c r="ES618">
        <v>1662660767.9</v>
      </c>
      <c r="ET618">
        <v>0</v>
      </c>
      <c r="EU618">
        <v>2.248968</v>
      </c>
      <c r="EV618">
        <v>1.004023083382326</v>
      </c>
      <c r="EW618">
        <v>749.5384604670091</v>
      </c>
      <c r="EX618">
        <v>12963.14</v>
      </c>
      <c r="EY618">
        <v>15</v>
      </c>
      <c r="EZ618">
        <v>0</v>
      </c>
      <c r="FA618" t="s">
        <v>419</v>
      </c>
      <c r="FB618">
        <v>1662142938.1</v>
      </c>
      <c r="FC618">
        <v>1662142938.1</v>
      </c>
      <c r="FD618">
        <v>0</v>
      </c>
      <c r="FE618">
        <v>0.077</v>
      </c>
      <c r="FF618">
        <v>-0.133</v>
      </c>
      <c r="FG618">
        <v>-3.393</v>
      </c>
      <c r="FH618">
        <v>-0.24</v>
      </c>
      <c r="FI618">
        <v>419</v>
      </c>
      <c r="FJ618">
        <v>24</v>
      </c>
      <c r="FK618">
        <v>0.26</v>
      </c>
      <c r="FL618">
        <v>0.23</v>
      </c>
      <c r="FM618">
        <v>-43.4189175</v>
      </c>
      <c r="FN618">
        <v>-28.88799737335833</v>
      </c>
      <c r="FO618">
        <v>2.854157600141196</v>
      </c>
      <c r="FP618">
        <v>0</v>
      </c>
      <c r="FQ618">
        <v>2.256420588235294</v>
      </c>
      <c r="FR618">
        <v>0.05521008889169383</v>
      </c>
      <c r="FS618">
        <v>0.2089435693299984</v>
      </c>
      <c r="FT618">
        <v>1</v>
      </c>
      <c r="FU618">
        <v>9.4618515</v>
      </c>
      <c r="FV618">
        <v>0.04469448405251202</v>
      </c>
      <c r="FW618">
        <v>0.004463031789042142</v>
      </c>
      <c r="FX618">
        <v>1</v>
      </c>
      <c r="FY618">
        <v>2</v>
      </c>
      <c r="FZ618">
        <v>3</v>
      </c>
      <c r="GA618" t="s">
        <v>420</v>
      </c>
      <c r="GB618">
        <v>2.97415</v>
      </c>
      <c r="GC618">
        <v>2.71571</v>
      </c>
      <c r="GD618">
        <v>0.101211</v>
      </c>
      <c r="GE618">
        <v>0.10681</v>
      </c>
      <c r="GF618">
        <v>0.100683</v>
      </c>
      <c r="GG618">
        <v>0.0662261</v>
      </c>
      <c r="GH618">
        <v>28152.8</v>
      </c>
      <c r="GI618">
        <v>28114</v>
      </c>
      <c r="GJ618">
        <v>29156.4</v>
      </c>
      <c r="GK618">
        <v>29140.8</v>
      </c>
      <c r="GL618">
        <v>34770.6</v>
      </c>
      <c r="GM618">
        <v>36165.7</v>
      </c>
      <c r="GN618">
        <v>41091.6</v>
      </c>
      <c r="GO618">
        <v>41512.8</v>
      </c>
      <c r="GP618">
        <v>1.89813</v>
      </c>
      <c r="GQ618">
        <v>2.23005</v>
      </c>
      <c r="GR618">
        <v>-0.0430644</v>
      </c>
      <c r="GS618">
        <v>0</v>
      </c>
      <c r="GT618">
        <v>28.9239</v>
      </c>
      <c r="GU618">
        <v>999.9</v>
      </c>
      <c r="GV618">
        <v>35.7</v>
      </c>
      <c r="GW618">
        <v>37.5</v>
      </c>
      <c r="GX618">
        <v>25.5318</v>
      </c>
      <c r="GY618">
        <v>63.0671</v>
      </c>
      <c r="GZ618">
        <v>21.5946</v>
      </c>
      <c r="HA618">
        <v>2</v>
      </c>
      <c r="HB618">
        <v>0.507823</v>
      </c>
      <c r="HC618">
        <v>3.2288</v>
      </c>
      <c r="HD618">
        <v>20.3585</v>
      </c>
      <c r="HE618">
        <v>5.21624</v>
      </c>
      <c r="HF618">
        <v>12.0131</v>
      </c>
      <c r="HG618">
        <v>4.9869</v>
      </c>
      <c r="HH618">
        <v>3.2877</v>
      </c>
      <c r="HI618">
        <v>9999</v>
      </c>
      <c r="HJ618">
        <v>9999</v>
      </c>
      <c r="HK618">
        <v>9999</v>
      </c>
      <c r="HL618">
        <v>223.7</v>
      </c>
      <c r="HM618">
        <v>1.8675</v>
      </c>
      <c r="HN618">
        <v>1.8666</v>
      </c>
      <c r="HO618">
        <v>1.86589</v>
      </c>
      <c r="HP618">
        <v>1.86584</v>
      </c>
      <c r="HQ618">
        <v>1.86768</v>
      </c>
      <c r="HR618">
        <v>1.87012</v>
      </c>
      <c r="HS618">
        <v>1.86878</v>
      </c>
      <c r="HT618">
        <v>1.87027</v>
      </c>
      <c r="HU618">
        <v>0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-4.127</v>
      </c>
      <c r="II618">
        <v>-0.1485</v>
      </c>
      <c r="IJ618">
        <v>-2.516739542632623</v>
      </c>
      <c r="IK618">
        <v>-0.003475500162460642</v>
      </c>
      <c r="IL618">
        <v>1.125610701116577E-07</v>
      </c>
      <c r="IM618">
        <v>8.211969671259291E-12</v>
      </c>
      <c r="IN618">
        <v>-0.1937301274936507</v>
      </c>
      <c r="IO618">
        <v>-0.01384364534232655</v>
      </c>
      <c r="IP618">
        <v>0.00103161831321913</v>
      </c>
      <c r="IQ618">
        <v>-1.444183994753534E-05</v>
      </c>
      <c r="IR618">
        <v>3</v>
      </c>
      <c r="IS618">
        <v>2339</v>
      </c>
      <c r="IT618">
        <v>1</v>
      </c>
      <c r="IU618">
        <v>31</v>
      </c>
      <c r="IV618">
        <v>8630.5</v>
      </c>
      <c r="IW618">
        <v>8630.5</v>
      </c>
      <c r="IX618">
        <v>1.54297</v>
      </c>
      <c r="IY618">
        <v>2.24609</v>
      </c>
      <c r="IZ618">
        <v>1.94702</v>
      </c>
      <c r="JA618">
        <v>2.62817</v>
      </c>
      <c r="JB618">
        <v>2.19482</v>
      </c>
      <c r="JC618">
        <v>2.3645</v>
      </c>
      <c r="JD618">
        <v>40.758</v>
      </c>
      <c r="JE618">
        <v>13.7818</v>
      </c>
      <c r="JF618">
        <v>18</v>
      </c>
      <c r="JG618">
        <v>540.49</v>
      </c>
      <c r="JH618">
        <v>765.3390000000001</v>
      </c>
      <c r="JI618">
        <v>25.0012</v>
      </c>
      <c r="JJ618">
        <v>33.6808</v>
      </c>
      <c r="JK618">
        <v>30.0001</v>
      </c>
      <c r="JL618">
        <v>33.6805</v>
      </c>
      <c r="JM618">
        <v>33.6028</v>
      </c>
      <c r="JN618">
        <v>31.0247</v>
      </c>
      <c r="JO618">
        <v>45.3325</v>
      </c>
      <c r="JP618">
        <v>0</v>
      </c>
      <c r="JQ618">
        <v>25</v>
      </c>
      <c r="JR618">
        <v>540.436</v>
      </c>
      <c r="JS618">
        <v>12.7872</v>
      </c>
      <c r="JT618">
        <v>99.73739999999999</v>
      </c>
      <c r="JU618">
        <v>99.71299999999999</v>
      </c>
    </row>
    <row r="619" spans="1:281">
      <c r="A619">
        <v>603</v>
      </c>
      <c r="B619">
        <v>1662660772.5</v>
      </c>
      <c r="C619">
        <v>9746.900000095367</v>
      </c>
      <c r="D619" t="s">
        <v>1634</v>
      </c>
      <c r="E619" t="s">
        <v>1635</v>
      </c>
      <c r="F619">
        <v>5</v>
      </c>
      <c r="G619" t="s">
        <v>1571</v>
      </c>
      <c r="H619" t="s">
        <v>416</v>
      </c>
      <c r="I619">
        <v>1662660764.962963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526.2964627809976</v>
      </c>
      <c r="AK619">
        <v>491.6341151515151</v>
      </c>
      <c r="AL619">
        <v>3.243275380036421</v>
      </c>
      <c r="AM619">
        <v>64.65497034625055</v>
      </c>
      <c r="AN619">
        <f>(AP619 - AO619 + DI619*1E3/(8.314*(DK619+273.15)) * AR619/DH619 * AQ619) * DH619/(100*CV619) * 1000/(1000 - AP619)</f>
        <v>0</v>
      </c>
      <c r="AO619">
        <v>12.7955417057719</v>
      </c>
      <c r="AP619">
        <v>22.26687936016512</v>
      </c>
      <c r="AQ619">
        <v>-1.453018713299081E-05</v>
      </c>
      <c r="AR619">
        <v>92.33847602204168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1662660764.962963</v>
      </c>
      <c r="DB619">
        <v>458.5347777777778</v>
      </c>
      <c r="DC619">
        <v>504.9656666666666</v>
      </c>
      <c r="DD619">
        <v>22.26234444444444</v>
      </c>
      <c r="DE619">
        <v>12.79552962962963</v>
      </c>
      <c r="DF619">
        <v>462.6345925925925</v>
      </c>
      <c r="DG619">
        <v>22.41075925925926</v>
      </c>
      <c r="DH619">
        <v>500.0120740740741</v>
      </c>
      <c r="DI619">
        <v>90.59549629629629</v>
      </c>
      <c r="DJ619">
        <v>0.0999807925925926</v>
      </c>
      <c r="DK619">
        <v>28.99194074074074</v>
      </c>
      <c r="DL619">
        <v>28.22213333333334</v>
      </c>
      <c r="DM619">
        <v>999.9000000000001</v>
      </c>
      <c r="DN619">
        <v>0</v>
      </c>
      <c r="DO619">
        <v>0</v>
      </c>
      <c r="DP619">
        <v>10005.92407407407</v>
      </c>
      <c r="DQ619">
        <v>0</v>
      </c>
      <c r="DR619">
        <v>240.4916296296296</v>
      </c>
      <c r="DS619">
        <v>-46.43078888888889</v>
      </c>
      <c r="DT619">
        <v>468.9753333333334</v>
      </c>
      <c r="DU619">
        <v>511.5106666666667</v>
      </c>
      <c r="DV619">
        <v>9.466815185185185</v>
      </c>
      <c r="DW619">
        <v>504.9656666666666</v>
      </c>
      <c r="DX619">
        <v>12.79552962962963</v>
      </c>
      <c r="DY619">
        <v>2.016868148148148</v>
      </c>
      <c r="DZ619">
        <v>1.159218148148148</v>
      </c>
      <c r="EA619">
        <v>17.5773962962963</v>
      </c>
      <c r="EB619">
        <v>9.087867037037038</v>
      </c>
      <c r="EC619">
        <v>1499.980370370371</v>
      </c>
      <c r="ED619">
        <v>0.9729982222222224</v>
      </c>
      <c r="EE619">
        <v>0.02700130370370371</v>
      </c>
      <c r="EF619">
        <v>0</v>
      </c>
      <c r="EG619">
        <v>2.265051851851852</v>
      </c>
      <c r="EH619">
        <v>0</v>
      </c>
      <c r="EI619">
        <v>13022.2037037037</v>
      </c>
      <c r="EJ619">
        <v>12533.20740740741</v>
      </c>
      <c r="EK619">
        <v>41.13188888888888</v>
      </c>
      <c r="EL619">
        <v>42.9301111111111</v>
      </c>
      <c r="EM619">
        <v>41.694</v>
      </c>
      <c r="EN619">
        <v>41.93699999999999</v>
      </c>
      <c r="EO619">
        <v>40.43699999999999</v>
      </c>
      <c r="EP619">
        <v>1459.480370370371</v>
      </c>
      <c r="EQ619">
        <v>40.5</v>
      </c>
      <c r="ER619">
        <v>0</v>
      </c>
      <c r="ES619">
        <v>1662660772.7</v>
      </c>
      <c r="ET619">
        <v>0</v>
      </c>
      <c r="EU619">
        <v>2.27034</v>
      </c>
      <c r="EV619">
        <v>-0.394407679845133</v>
      </c>
      <c r="EW619">
        <v>878.4384616063203</v>
      </c>
      <c r="EX619">
        <v>13027.952</v>
      </c>
      <c r="EY619">
        <v>15</v>
      </c>
      <c r="EZ619">
        <v>0</v>
      </c>
      <c r="FA619" t="s">
        <v>419</v>
      </c>
      <c r="FB619">
        <v>1662142938.1</v>
      </c>
      <c r="FC619">
        <v>1662142938.1</v>
      </c>
      <c r="FD619">
        <v>0</v>
      </c>
      <c r="FE619">
        <v>0.077</v>
      </c>
      <c r="FF619">
        <v>-0.133</v>
      </c>
      <c r="FG619">
        <v>-3.393</v>
      </c>
      <c r="FH619">
        <v>-0.24</v>
      </c>
      <c r="FI619">
        <v>419</v>
      </c>
      <c r="FJ619">
        <v>24</v>
      </c>
      <c r="FK619">
        <v>0.26</v>
      </c>
      <c r="FL619">
        <v>0.23</v>
      </c>
      <c r="FM619">
        <v>-45.20661707317073</v>
      </c>
      <c r="FN619">
        <v>-20.12096864111508</v>
      </c>
      <c r="FO619">
        <v>2.034700926774208</v>
      </c>
      <c r="FP619">
        <v>0</v>
      </c>
      <c r="FQ619">
        <v>2.227394117647059</v>
      </c>
      <c r="FR619">
        <v>0.322172657631511</v>
      </c>
      <c r="FS619">
        <v>0.1963272072799364</v>
      </c>
      <c r="FT619">
        <v>1</v>
      </c>
      <c r="FU619">
        <v>9.464641219512195</v>
      </c>
      <c r="FV619">
        <v>0.0345372125435514</v>
      </c>
      <c r="FW619">
        <v>0.003525916033975302</v>
      </c>
      <c r="FX619">
        <v>1</v>
      </c>
      <c r="FY619">
        <v>2</v>
      </c>
      <c r="FZ619">
        <v>3</v>
      </c>
      <c r="GA619" t="s">
        <v>420</v>
      </c>
      <c r="GB619">
        <v>2.9742</v>
      </c>
      <c r="GC619">
        <v>2.71555</v>
      </c>
      <c r="GD619">
        <v>0.103739</v>
      </c>
      <c r="GE619">
        <v>0.109334</v>
      </c>
      <c r="GF619">
        <v>0.100698</v>
      </c>
      <c r="GG619">
        <v>0.06622409999999999</v>
      </c>
      <c r="GH619">
        <v>28072.5</v>
      </c>
      <c r="GI619">
        <v>28034.9</v>
      </c>
      <c r="GJ619">
        <v>29155.3</v>
      </c>
      <c r="GK619">
        <v>29141.3</v>
      </c>
      <c r="GL619">
        <v>34769</v>
      </c>
      <c r="GM619">
        <v>36166.4</v>
      </c>
      <c r="GN619">
        <v>41090.4</v>
      </c>
      <c r="GO619">
        <v>41513.5</v>
      </c>
      <c r="GP619">
        <v>1.89815</v>
      </c>
      <c r="GQ619">
        <v>2.2299</v>
      </c>
      <c r="GR619">
        <v>-0.0435114</v>
      </c>
      <c r="GS619">
        <v>0</v>
      </c>
      <c r="GT619">
        <v>28.9345</v>
      </c>
      <c r="GU619">
        <v>999.9</v>
      </c>
      <c r="GV619">
        <v>35.7</v>
      </c>
      <c r="GW619">
        <v>37.5</v>
      </c>
      <c r="GX619">
        <v>25.5323</v>
      </c>
      <c r="GY619">
        <v>63.4371</v>
      </c>
      <c r="GZ619">
        <v>21.5144</v>
      </c>
      <c r="HA619">
        <v>2</v>
      </c>
      <c r="HB619">
        <v>0.507815</v>
      </c>
      <c r="HC619">
        <v>3.23402</v>
      </c>
      <c r="HD619">
        <v>20.3583</v>
      </c>
      <c r="HE619">
        <v>5.21549</v>
      </c>
      <c r="HF619">
        <v>12.0114</v>
      </c>
      <c r="HG619">
        <v>4.9866</v>
      </c>
      <c r="HH619">
        <v>3.28758</v>
      </c>
      <c r="HI619">
        <v>9999</v>
      </c>
      <c r="HJ619">
        <v>9999</v>
      </c>
      <c r="HK619">
        <v>9999</v>
      </c>
      <c r="HL619">
        <v>223.7</v>
      </c>
      <c r="HM619">
        <v>1.86751</v>
      </c>
      <c r="HN619">
        <v>1.8666</v>
      </c>
      <c r="HO619">
        <v>1.86589</v>
      </c>
      <c r="HP619">
        <v>1.86584</v>
      </c>
      <c r="HQ619">
        <v>1.86768</v>
      </c>
      <c r="HR619">
        <v>1.87012</v>
      </c>
      <c r="HS619">
        <v>1.86877</v>
      </c>
      <c r="HT619">
        <v>1.87027</v>
      </c>
      <c r="HU619">
        <v>0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-4.18</v>
      </c>
      <c r="II619">
        <v>-0.1483</v>
      </c>
      <c r="IJ619">
        <v>-2.516739542632623</v>
      </c>
      <c r="IK619">
        <v>-0.003475500162460642</v>
      </c>
      <c r="IL619">
        <v>1.125610701116577E-07</v>
      </c>
      <c r="IM619">
        <v>8.211969671259291E-12</v>
      </c>
      <c r="IN619">
        <v>-0.1937301274936507</v>
      </c>
      <c r="IO619">
        <v>-0.01384364534232655</v>
      </c>
      <c r="IP619">
        <v>0.00103161831321913</v>
      </c>
      <c r="IQ619">
        <v>-1.444183994753534E-05</v>
      </c>
      <c r="IR619">
        <v>3</v>
      </c>
      <c r="IS619">
        <v>2339</v>
      </c>
      <c r="IT619">
        <v>1</v>
      </c>
      <c r="IU619">
        <v>31</v>
      </c>
      <c r="IV619">
        <v>8630.6</v>
      </c>
      <c r="IW619">
        <v>8630.6</v>
      </c>
      <c r="IX619">
        <v>1.58569</v>
      </c>
      <c r="IY619">
        <v>2.24609</v>
      </c>
      <c r="IZ619">
        <v>1.94702</v>
      </c>
      <c r="JA619">
        <v>2.63184</v>
      </c>
      <c r="JB619">
        <v>2.19482</v>
      </c>
      <c r="JC619">
        <v>2.36572</v>
      </c>
      <c r="JD619">
        <v>40.758</v>
      </c>
      <c r="JE619">
        <v>13.7818</v>
      </c>
      <c r="JF619">
        <v>18</v>
      </c>
      <c r="JG619">
        <v>540.489</v>
      </c>
      <c r="JH619">
        <v>765.194</v>
      </c>
      <c r="JI619">
        <v>25.0011</v>
      </c>
      <c r="JJ619">
        <v>33.6808</v>
      </c>
      <c r="JK619">
        <v>30.0001</v>
      </c>
      <c r="JL619">
        <v>33.6783</v>
      </c>
      <c r="JM619">
        <v>33.6028</v>
      </c>
      <c r="JN619">
        <v>31.7944</v>
      </c>
      <c r="JO619">
        <v>45.3325</v>
      </c>
      <c r="JP619">
        <v>0</v>
      </c>
      <c r="JQ619">
        <v>25</v>
      </c>
      <c r="JR619">
        <v>553.8099999999999</v>
      </c>
      <c r="JS619">
        <v>12.7722</v>
      </c>
      <c r="JT619">
        <v>99.7341</v>
      </c>
      <c r="JU619">
        <v>99.71469999999999</v>
      </c>
    </row>
    <row r="620" spans="1:281">
      <c r="A620">
        <v>604</v>
      </c>
      <c r="B620">
        <v>1662660777.5</v>
      </c>
      <c r="C620">
        <v>9751.900000095367</v>
      </c>
      <c r="D620" t="s">
        <v>1636</v>
      </c>
      <c r="E620" t="s">
        <v>1637</v>
      </c>
      <c r="F620">
        <v>5</v>
      </c>
      <c r="G620" t="s">
        <v>1571</v>
      </c>
      <c r="H620" t="s">
        <v>416</v>
      </c>
      <c r="I620">
        <v>1662660769.981482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543.3086237940994</v>
      </c>
      <c r="AK620">
        <v>508.2044848484846</v>
      </c>
      <c r="AL620">
        <v>3.324463753148348</v>
      </c>
      <c r="AM620">
        <v>64.65497034625055</v>
      </c>
      <c r="AN620">
        <f>(AP620 - AO620 + DI620*1E3/(8.314*(DK620+273.15)) * AR620/DH620 * AQ620) * DH620/(100*CV620) * 1000/(1000 - AP620)</f>
        <v>0</v>
      </c>
      <c r="AO620">
        <v>12.794736071471</v>
      </c>
      <c r="AP620">
        <v>22.26669659442725</v>
      </c>
      <c r="AQ620">
        <v>4.217340698238667E-05</v>
      </c>
      <c r="AR620">
        <v>92.33847602204168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1662660769.981482</v>
      </c>
      <c r="DB620">
        <v>474.352074074074</v>
      </c>
      <c r="DC620">
        <v>521.8534444444444</v>
      </c>
      <c r="DD620">
        <v>22.26487407407407</v>
      </c>
      <c r="DE620">
        <v>12.79561111111111</v>
      </c>
      <c r="DF620">
        <v>478.5053333333333</v>
      </c>
      <c r="DG620">
        <v>22.41325555555556</v>
      </c>
      <c r="DH620">
        <v>500.0094814814815</v>
      </c>
      <c r="DI620">
        <v>90.59528148148148</v>
      </c>
      <c r="DJ620">
        <v>0.09999687037037039</v>
      </c>
      <c r="DK620">
        <v>28.99373703703704</v>
      </c>
      <c r="DL620">
        <v>28.22251851851852</v>
      </c>
      <c r="DM620">
        <v>999.9000000000001</v>
      </c>
      <c r="DN620">
        <v>0</v>
      </c>
      <c r="DO620">
        <v>0</v>
      </c>
      <c r="DP620">
        <v>10000.50185185185</v>
      </c>
      <c r="DQ620">
        <v>0</v>
      </c>
      <c r="DR620">
        <v>240.6754074074074</v>
      </c>
      <c r="DS620">
        <v>-47.50130370370371</v>
      </c>
      <c r="DT620">
        <v>485.153962962963</v>
      </c>
      <c r="DU620">
        <v>528.6174074074074</v>
      </c>
      <c r="DV620">
        <v>9.46926</v>
      </c>
      <c r="DW620">
        <v>521.8534444444444</v>
      </c>
      <c r="DX620">
        <v>12.79561111111111</v>
      </c>
      <c r="DY620">
        <v>2.017092592592593</v>
      </c>
      <c r="DZ620">
        <v>1.159222592592593</v>
      </c>
      <c r="EA620">
        <v>17.57915185185185</v>
      </c>
      <c r="EB620">
        <v>9.087923703703703</v>
      </c>
      <c r="EC620">
        <v>1500.004074074074</v>
      </c>
      <c r="ED620">
        <v>0.9729986666666668</v>
      </c>
      <c r="EE620">
        <v>0.02700091111111112</v>
      </c>
      <c r="EF620">
        <v>0</v>
      </c>
      <c r="EG620">
        <v>2.233670370370371</v>
      </c>
      <c r="EH620">
        <v>0</v>
      </c>
      <c r="EI620">
        <v>13102.11481481482</v>
      </c>
      <c r="EJ620">
        <v>12533.41481481482</v>
      </c>
      <c r="EK620">
        <v>41.14796296296296</v>
      </c>
      <c r="EL620">
        <v>42.93699999999998</v>
      </c>
      <c r="EM620">
        <v>41.69866666666666</v>
      </c>
      <c r="EN620">
        <v>41.94633333333333</v>
      </c>
      <c r="EO620">
        <v>40.43699999999999</v>
      </c>
      <c r="EP620">
        <v>1459.504074074074</v>
      </c>
      <c r="EQ620">
        <v>40.5</v>
      </c>
      <c r="ER620">
        <v>0</v>
      </c>
      <c r="ES620">
        <v>1662660777.5</v>
      </c>
      <c r="ET620">
        <v>0</v>
      </c>
      <c r="EU620">
        <v>2.251224</v>
      </c>
      <c r="EV620">
        <v>-0.4635615277676755</v>
      </c>
      <c r="EW620">
        <v>1022.484613883457</v>
      </c>
      <c r="EX620">
        <v>13104.808</v>
      </c>
      <c r="EY620">
        <v>15</v>
      </c>
      <c r="EZ620">
        <v>0</v>
      </c>
      <c r="FA620" t="s">
        <v>419</v>
      </c>
      <c r="FB620">
        <v>1662142938.1</v>
      </c>
      <c r="FC620">
        <v>1662142938.1</v>
      </c>
      <c r="FD620">
        <v>0</v>
      </c>
      <c r="FE620">
        <v>0.077</v>
      </c>
      <c r="FF620">
        <v>-0.133</v>
      </c>
      <c r="FG620">
        <v>-3.393</v>
      </c>
      <c r="FH620">
        <v>-0.24</v>
      </c>
      <c r="FI620">
        <v>419</v>
      </c>
      <c r="FJ620">
        <v>24</v>
      </c>
      <c r="FK620">
        <v>0.26</v>
      </c>
      <c r="FL620">
        <v>0.23</v>
      </c>
      <c r="FM620">
        <v>-46.68121463414634</v>
      </c>
      <c r="FN620">
        <v>-13.67193240418123</v>
      </c>
      <c r="FO620">
        <v>1.367736480923593</v>
      </c>
      <c r="FP620">
        <v>0</v>
      </c>
      <c r="FQ620">
        <v>2.233929411764706</v>
      </c>
      <c r="FR620">
        <v>-0.03795873840965897</v>
      </c>
      <c r="FS620">
        <v>0.199055434976721</v>
      </c>
      <c r="FT620">
        <v>1</v>
      </c>
      <c r="FU620">
        <v>9.467544390243903</v>
      </c>
      <c r="FV620">
        <v>0.03186752613242797</v>
      </c>
      <c r="FW620">
        <v>0.003337278026805376</v>
      </c>
      <c r="FX620">
        <v>1</v>
      </c>
      <c r="FY620">
        <v>2</v>
      </c>
      <c r="FZ620">
        <v>3</v>
      </c>
      <c r="GA620" t="s">
        <v>420</v>
      </c>
      <c r="GB620">
        <v>2.9741</v>
      </c>
      <c r="GC620">
        <v>2.71555</v>
      </c>
      <c r="GD620">
        <v>0.106283</v>
      </c>
      <c r="GE620">
        <v>0.111824</v>
      </c>
      <c r="GF620">
        <v>0.100699</v>
      </c>
      <c r="GG620">
        <v>0.06623030000000001</v>
      </c>
      <c r="GH620">
        <v>27992.7</v>
      </c>
      <c r="GI620">
        <v>27956.2</v>
      </c>
      <c r="GJ620">
        <v>29155.4</v>
      </c>
      <c r="GK620">
        <v>29141.1</v>
      </c>
      <c r="GL620">
        <v>34768.8</v>
      </c>
      <c r="GM620">
        <v>36166.1</v>
      </c>
      <c r="GN620">
        <v>41090.1</v>
      </c>
      <c r="GO620">
        <v>41513.4</v>
      </c>
      <c r="GP620">
        <v>1.8981</v>
      </c>
      <c r="GQ620">
        <v>2.23012</v>
      </c>
      <c r="GR620">
        <v>-0.0440329</v>
      </c>
      <c r="GS620">
        <v>0</v>
      </c>
      <c r="GT620">
        <v>28.9438</v>
      </c>
      <c r="GU620">
        <v>999.9</v>
      </c>
      <c r="GV620">
        <v>35.7</v>
      </c>
      <c r="GW620">
        <v>37.5</v>
      </c>
      <c r="GX620">
        <v>25.5292</v>
      </c>
      <c r="GY620">
        <v>63.5071</v>
      </c>
      <c r="GZ620">
        <v>21.5946</v>
      </c>
      <c r="HA620">
        <v>2</v>
      </c>
      <c r="HB620">
        <v>0.508064</v>
      </c>
      <c r="HC620">
        <v>3.23862</v>
      </c>
      <c r="HD620">
        <v>20.3581</v>
      </c>
      <c r="HE620">
        <v>5.21504</v>
      </c>
      <c r="HF620">
        <v>12.0113</v>
      </c>
      <c r="HG620">
        <v>4.9864</v>
      </c>
      <c r="HH620">
        <v>3.28748</v>
      </c>
      <c r="HI620">
        <v>9999</v>
      </c>
      <c r="HJ620">
        <v>9999</v>
      </c>
      <c r="HK620">
        <v>9999</v>
      </c>
      <c r="HL620">
        <v>223.7</v>
      </c>
      <c r="HM620">
        <v>1.86751</v>
      </c>
      <c r="HN620">
        <v>1.86656</v>
      </c>
      <c r="HO620">
        <v>1.86591</v>
      </c>
      <c r="HP620">
        <v>1.86584</v>
      </c>
      <c r="HQ620">
        <v>1.86768</v>
      </c>
      <c r="HR620">
        <v>1.87012</v>
      </c>
      <c r="HS620">
        <v>1.86877</v>
      </c>
      <c r="HT620">
        <v>1.87024</v>
      </c>
      <c r="HU620">
        <v>0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-4.235</v>
      </c>
      <c r="II620">
        <v>-0.1483</v>
      </c>
      <c r="IJ620">
        <v>-2.516739542632623</v>
      </c>
      <c r="IK620">
        <v>-0.003475500162460642</v>
      </c>
      <c r="IL620">
        <v>1.125610701116577E-07</v>
      </c>
      <c r="IM620">
        <v>8.211969671259291E-12</v>
      </c>
      <c r="IN620">
        <v>-0.1937301274936507</v>
      </c>
      <c r="IO620">
        <v>-0.01384364534232655</v>
      </c>
      <c r="IP620">
        <v>0.00103161831321913</v>
      </c>
      <c r="IQ620">
        <v>-1.444183994753534E-05</v>
      </c>
      <c r="IR620">
        <v>3</v>
      </c>
      <c r="IS620">
        <v>2339</v>
      </c>
      <c r="IT620">
        <v>1</v>
      </c>
      <c r="IU620">
        <v>31</v>
      </c>
      <c r="IV620">
        <v>8630.700000000001</v>
      </c>
      <c r="IW620">
        <v>8630.700000000001</v>
      </c>
      <c r="IX620">
        <v>1.62231</v>
      </c>
      <c r="IY620">
        <v>2.24976</v>
      </c>
      <c r="IZ620">
        <v>1.94702</v>
      </c>
      <c r="JA620">
        <v>2.62695</v>
      </c>
      <c r="JB620">
        <v>2.19482</v>
      </c>
      <c r="JC620">
        <v>2.36816</v>
      </c>
      <c r="JD620">
        <v>40.758</v>
      </c>
      <c r="JE620">
        <v>13.7643</v>
      </c>
      <c r="JF620">
        <v>18</v>
      </c>
      <c r="JG620">
        <v>540.447</v>
      </c>
      <c r="JH620">
        <v>765.412</v>
      </c>
      <c r="JI620">
        <v>25.001</v>
      </c>
      <c r="JJ620">
        <v>33.6808</v>
      </c>
      <c r="JK620">
        <v>30.0001</v>
      </c>
      <c r="JL620">
        <v>33.6775</v>
      </c>
      <c r="JM620">
        <v>33.6028</v>
      </c>
      <c r="JN620">
        <v>32.6068</v>
      </c>
      <c r="JO620">
        <v>45.3325</v>
      </c>
      <c r="JP620">
        <v>0</v>
      </c>
      <c r="JQ620">
        <v>25</v>
      </c>
      <c r="JR620">
        <v>573.8630000000001</v>
      </c>
      <c r="JS620">
        <v>12.7601</v>
      </c>
      <c r="JT620">
        <v>99.7338</v>
      </c>
      <c r="JU620">
        <v>99.7141</v>
      </c>
    </row>
    <row r="621" spans="1:281">
      <c r="A621">
        <v>605</v>
      </c>
      <c r="B621">
        <v>1662660782.5</v>
      </c>
      <c r="C621">
        <v>9756.900000095367</v>
      </c>
      <c r="D621" t="s">
        <v>1638</v>
      </c>
      <c r="E621" t="s">
        <v>1639</v>
      </c>
      <c r="F621">
        <v>5</v>
      </c>
      <c r="G621" t="s">
        <v>1571</v>
      </c>
      <c r="H621" t="s">
        <v>416</v>
      </c>
      <c r="I621">
        <v>1662660775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560.3198936567682</v>
      </c>
      <c r="AK621">
        <v>524.8708727272726</v>
      </c>
      <c r="AL621">
        <v>3.334732128852033</v>
      </c>
      <c r="AM621">
        <v>64.65497034625055</v>
      </c>
      <c r="AN621">
        <f>(AP621 - AO621 + DI621*1E3/(8.314*(DK621+273.15)) * AR621/DH621 * AQ621) * DH621/(100*CV621) * 1000/(1000 - AP621)</f>
        <v>0</v>
      </c>
      <c r="AO621">
        <v>12.7965714715902</v>
      </c>
      <c r="AP621">
        <v>22.27050526315791</v>
      </c>
      <c r="AQ621">
        <v>4.89400123892051E-06</v>
      </c>
      <c r="AR621">
        <v>92.33847602204168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1662660775</v>
      </c>
      <c r="DB621">
        <v>490.46</v>
      </c>
      <c r="DC621">
        <v>538.7415185185184</v>
      </c>
      <c r="DD621">
        <v>22.26708518518519</v>
      </c>
      <c r="DE621">
        <v>12.79576666666667</v>
      </c>
      <c r="DF621">
        <v>494.6674814814815</v>
      </c>
      <c r="DG621">
        <v>22.41544444444444</v>
      </c>
      <c r="DH621">
        <v>500.0032222222223</v>
      </c>
      <c r="DI621">
        <v>90.59544074074074</v>
      </c>
      <c r="DJ621">
        <v>0.09997741851851852</v>
      </c>
      <c r="DK621">
        <v>28.99606296296296</v>
      </c>
      <c r="DL621">
        <v>28.22566296296296</v>
      </c>
      <c r="DM621">
        <v>999.9000000000001</v>
      </c>
      <c r="DN621">
        <v>0</v>
      </c>
      <c r="DO621">
        <v>0</v>
      </c>
      <c r="DP621">
        <v>9996.315925925925</v>
      </c>
      <c r="DQ621">
        <v>0</v>
      </c>
      <c r="DR621">
        <v>244.6028518518519</v>
      </c>
      <c r="DS621">
        <v>-48.28142962962963</v>
      </c>
      <c r="DT621">
        <v>501.6298148148148</v>
      </c>
      <c r="DU621">
        <v>545.7243703703704</v>
      </c>
      <c r="DV621">
        <v>9.471312222222222</v>
      </c>
      <c r="DW621">
        <v>538.7415185185184</v>
      </c>
      <c r="DX621">
        <v>12.79576666666667</v>
      </c>
      <c r="DY621">
        <v>2.017296666666666</v>
      </c>
      <c r="DZ621">
        <v>1.159239629629629</v>
      </c>
      <c r="EA621">
        <v>17.58075185185185</v>
      </c>
      <c r="EB621">
        <v>9.088132592592594</v>
      </c>
      <c r="EC621">
        <v>1499.994444444445</v>
      </c>
      <c r="ED621">
        <v>0.9729984444444446</v>
      </c>
      <c r="EE621">
        <v>0.02700110740740741</v>
      </c>
      <c r="EF621">
        <v>0</v>
      </c>
      <c r="EG621">
        <v>2.276725925925926</v>
      </c>
      <c r="EH621">
        <v>0</v>
      </c>
      <c r="EI621">
        <v>13187.00740740741</v>
      </c>
      <c r="EJ621">
        <v>12533.33703703703</v>
      </c>
      <c r="EK621">
        <v>41.16862962962961</v>
      </c>
      <c r="EL621">
        <v>42.93699999999998</v>
      </c>
      <c r="EM621">
        <v>41.69866666666666</v>
      </c>
      <c r="EN621">
        <v>41.96733333333333</v>
      </c>
      <c r="EO621">
        <v>40.44633333333333</v>
      </c>
      <c r="EP621">
        <v>1459.494444444445</v>
      </c>
      <c r="EQ621">
        <v>40.5</v>
      </c>
      <c r="ER621">
        <v>0</v>
      </c>
      <c r="ES621">
        <v>1662660782.9</v>
      </c>
      <c r="ET621">
        <v>0</v>
      </c>
      <c r="EU621">
        <v>2.253457692307692</v>
      </c>
      <c r="EV621">
        <v>0.5420683803986801</v>
      </c>
      <c r="EW621">
        <v>1065.695726536382</v>
      </c>
      <c r="EX621">
        <v>13191.46153846154</v>
      </c>
      <c r="EY621">
        <v>15</v>
      </c>
      <c r="EZ621">
        <v>0</v>
      </c>
      <c r="FA621" t="s">
        <v>419</v>
      </c>
      <c r="FB621">
        <v>1662142938.1</v>
      </c>
      <c r="FC621">
        <v>1662142938.1</v>
      </c>
      <c r="FD621">
        <v>0</v>
      </c>
      <c r="FE621">
        <v>0.077</v>
      </c>
      <c r="FF621">
        <v>-0.133</v>
      </c>
      <c r="FG621">
        <v>-3.393</v>
      </c>
      <c r="FH621">
        <v>-0.24</v>
      </c>
      <c r="FI621">
        <v>419</v>
      </c>
      <c r="FJ621">
        <v>24</v>
      </c>
      <c r="FK621">
        <v>0.26</v>
      </c>
      <c r="FL621">
        <v>0.23</v>
      </c>
      <c r="FM621">
        <v>-47.806845</v>
      </c>
      <c r="FN621">
        <v>-9.413824390243825</v>
      </c>
      <c r="FO621">
        <v>0.9173048710625054</v>
      </c>
      <c r="FP621">
        <v>0</v>
      </c>
      <c r="FQ621">
        <v>2.270729411764706</v>
      </c>
      <c r="FR621">
        <v>0.302554623079646</v>
      </c>
      <c r="FS621">
        <v>0.1983891593477648</v>
      </c>
      <c r="FT621">
        <v>1</v>
      </c>
      <c r="FU621">
        <v>9.470139</v>
      </c>
      <c r="FV621">
        <v>0.02417651031892219</v>
      </c>
      <c r="FW621">
        <v>0.002555197448339481</v>
      </c>
      <c r="FX621">
        <v>1</v>
      </c>
      <c r="FY621">
        <v>2</v>
      </c>
      <c r="FZ621">
        <v>3</v>
      </c>
      <c r="GA621" t="s">
        <v>420</v>
      </c>
      <c r="GB621">
        <v>2.97416</v>
      </c>
      <c r="GC621">
        <v>2.71551</v>
      </c>
      <c r="GD621">
        <v>0.108795</v>
      </c>
      <c r="GE621">
        <v>0.114283</v>
      </c>
      <c r="GF621">
        <v>0.10071</v>
      </c>
      <c r="GG621">
        <v>0.0662287</v>
      </c>
      <c r="GH621">
        <v>27913.4</v>
      </c>
      <c r="GI621">
        <v>27878.6</v>
      </c>
      <c r="GJ621">
        <v>29154.8</v>
      </c>
      <c r="GK621">
        <v>29141</v>
      </c>
      <c r="GL621">
        <v>34767.7</v>
      </c>
      <c r="GM621">
        <v>36166.1</v>
      </c>
      <c r="GN621">
        <v>41089.3</v>
      </c>
      <c r="GO621">
        <v>41513.3</v>
      </c>
      <c r="GP621">
        <v>1.8981</v>
      </c>
      <c r="GQ621">
        <v>2.23023</v>
      </c>
      <c r="GR621">
        <v>-0.0441447</v>
      </c>
      <c r="GS621">
        <v>0</v>
      </c>
      <c r="GT621">
        <v>28.9525</v>
      </c>
      <c r="GU621">
        <v>999.9</v>
      </c>
      <c r="GV621">
        <v>35.7</v>
      </c>
      <c r="GW621">
        <v>37.5</v>
      </c>
      <c r="GX621">
        <v>25.5312</v>
      </c>
      <c r="GY621">
        <v>63.2771</v>
      </c>
      <c r="GZ621">
        <v>21.6546</v>
      </c>
      <c r="HA621">
        <v>2</v>
      </c>
      <c r="HB621">
        <v>0.508125</v>
      </c>
      <c r="HC621">
        <v>3.24245</v>
      </c>
      <c r="HD621">
        <v>20.3581</v>
      </c>
      <c r="HE621">
        <v>5.21519</v>
      </c>
      <c r="HF621">
        <v>12.0129</v>
      </c>
      <c r="HG621">
        <v>4.9862</v>
      </c>
      <c r="HH621">
        <v>3.2875</v>
      </c>
      <c r="HI621">
        <v>9999</v>
      </c>
      <c r="HJ621">
        <v>9999</v>
      </c>
      <c r="HK621">
        <v>9999</v>
      </c>
      <c r="HL621">
        <v>223.7</v>
      </c>
      <c r="HM621">
        <v>1.86752</v>
      </c>
      <c r="HN621">
        <v>1.86658</v>
      </c>
      <c r="HO621">
        <v>1.86592</v>
      </c>
      <c r="HP621">
        <v>1.86584</v>
      </c>
      <c r="HQ621">
        <v>1.86768</v>
      </c>
      <c r="HR621">
        <v>1.87012</v>
      </c>
      <c r="HS621">
        <v>1.86878</v>
      </c>
      <c r="HT621">
        <v>1.87027</v>
      </c>
      <c r="HU621">
        <v>0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-4.289</v>
      </c>
      <c r="II621">
        <v>-0.1484</v>
      </c>
      <c r="IJ621">
        <v>-2.516739542632623</v>
      </c>
      <c r="IK621">
        <v>-0.003475500162460642</v>
      </c>
      <c r="IL621">
        <v>1.125610701116577E-07</v>
      </c>
      <c r="IM621">
        <v>8.211969671259291E-12</v>
      </c>
      <c r="IN621">
        <v>-0.1937301274936507</v>
      </c>
      <c r="IO621">
        <v>-0.01384364534232655</v>
      </c>
      <c r="IP621">
        <v>0.00103161831321913</v>
      </c>
      <c r="IQ621">
        <v>-1.444183994753534E-05</v>
      </c>
      <c r="IR621">
        <v>3</v>
      </c>
      <c r="IS621">
        <v>2339</v>
      </c>
      <c r="IT621">
        <v>1</v>
      </c>
      <c r="IU621">
        <v>31</v>
      </c>
      <c r="IV621">
        <v>8630.700000000001</v>
      </c>
      <c r="IW621">
        <v>8630.700000000001</v>
      </c>
      <c r="IX621">
        <v>1.66382</v>
      </c>
      <c r="IY621">
        <v>2.23633</v>
      </c>
      <c r="IZ621">
        <v>1.94702</v>
      </c>
      <c r="JA621">
        <v>2.62573</v>
      </c>
      <c r="JB621">
        <v>2.19482</v>
      </c>
      <c r="JC621">
        <v>2.40723</v>
      </c>
      <c r="JD621">
        <v>40.758</v>
      </c>
      <c r="JE621">
        <v>13.7906</v>
      </c>
      <c r="JF621">
        <v>18</v>
      </c>
      <c r="JG621">
        <v>540.448</v>
      </c>
      <c r="JH621">
        <v>765.5</v>
      </c>
      <c r="JI621">
        <v>25.0008</v>
      </c>
      <c r="JJ621">
        <v>33.6808</v>
      </c>
      <c r="JK621">
        <v>30.0001</v>
      </c>
      <c r="JL621">
        <v>33.6775</v>
      </c>
      <c r="JM621">
        <v>33.6021</v>
      </c>
      <c r="JN621">
        <v>33.365</v>
      </c>
      <c r="JO621">
        <v>45.3325</v>
      </c>
      <c r="JP621">
        <v>0</v>
      </c>
      <c r="JQ621">
        <v>25</v>
      </c>
      <c r="JR621">
        <v>587.237</v>
      </c>
      <c r="JS621">
        <v>12.744</v>
      </c>
      <c r="JT621">
        <v>99.7317</v>
      </c>
      <c r="JU621">
        <v>99.71380000000001</v>
      </c>
    </row>
    <row r="622" spans="1:281">
      <c r="A622">
        <v>606</v>
      </c>
      <c r="B622">
        <v>1662660787.5</v>
      </c>
      <c r="C622">
        <v>9761.900000095367</v>
      </c>
      <c r="D622" t="s">
        <v>1640</v>
      </c>
      <c r="E622" t="s">
        <v>1641</v>
      </c>
      <c r="F622">
        <v>5</v>
      </c>
      <c r="G622" t="s">
        <v>1571</v>
      </c>
      <c r="H622" t="s">
        <v>416</v>
      </c>
      <c r="I622">
        <v>1662660779.714286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577.3353051398037</v>
      </c>
      <c r="AK622">
        <v>541.574715151515</v>
      </c>
      <c r="AL622">
        <v>3.343942159249578</v>
      </c>
      <c r="AM622">
        <v>64.65497034625055</v>
      </c>
      <c r="AN622">
        <f>(AP622 - AO622 + DI622*1E3/(8.314*(DK622+273.15)) * AR622/DH622 * AQ622) * DH622/(100*CV622) * 1000/(1000 - AP622)</f>
        <v>0</v>
      </c>
      <c r="AO622">
        <v>12.79592762303932</v>
      </c>
      <c r="AP622">
        <v>22.2745475748194</v>
      </c>
      <c r="AQ622">
        <v>7.344640999308533E-06</v>
      </c>
      <c r="AR622">
        <v>92.33847602204168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1662660779.714286</v>
      </c>
      <c r="DB622">
        <v>505.7375000000001</v>
      </c>
      <c r="DC622">
        <v>554.5941785714285</v>
      </c>
      <c r="DD622">
        <v>22.26961071428572</v>
      </c>
      <c r="DE622">
        <v>12.79557142857143</v>
      </c>
      <c r="DF622">
        <v>509.9964642857144</v>
      </c>
      <c r="DG622">
        <v>22.41794285714286</v>
      </c>
      <c r="DH622">
        <v>499.9983214285714</v>
      </c>
      <c r="DI622">
        <v>90.59543214285713</v>
      </c>
      <c r="DJ622">
        <v>0.1000216714285714</v>
      </c>
      <c r="DK622">
        <v>28.99851071428571</v>
      </c>
      <c r="DL622">
        <v>28.22915357142858</v>
      </c>
      <c r="DM622">
        <v>999.9000000000002</v>
      </c>
      <c r="DN622">
        <v>0</v>
      </c>
      <c r="DO622">
        <v>0</v>
      </c>
      <c r="DP622">
        <v>9989.752500000001</v>
      </c>
      <c r="DQ622">
        <v>0</v>
      </c>
      <c r="DR622">
        <v>248.7039285714286</v>
      </c>
      <c r="DS622">
        <v>-48.85652857142857</v>
      </c>
      <c r="DT622">
        <v>517.2566785714287</v>
      </c>
      <c r="DU622">
        <v>561.7823571428572</v>
      </c>
      <c r="DV622">
        <v>9.474028214285715</v>
      </c>
      <c r="DW622">
        <v>554.5941785714285</v>
      </c>
      <c r="DX622">
        <v>12.79557142857143</v>
      </c>
      <c r="DY622">
        <v>2.017526071428571</v>
      </c>
      <c r="DZ622">
        <v>1.159221071428572</v>
      </c>
      <c r="EA622">
        <v>17.58254285714286</v>
      </c>
      <c r="EB622">
        <v>9.087905357142857</v>
      </c>
      <c r="EC622">
        <v>1500.017857142858</v>
      </c>
      <c r="ED622">
        <v>0.9729988571428573</v>
      </c>
      <c r="EE622">
        <v>0.02700074285714286</v>
      </c>
      <c r="EF622">
        <v>0</v>
      </c>
      <c r="EG622">
        <v>2.308839285714286</v>
      </c>
      <c r="EH622">
        <v>0</v>
      </c>
      <c r="EI622">
        <v>13269.02857142857</v>
      </c>
      <c r="EJ622">
        <v>12533.52142857143</v>
      </c>
      <c r="EK622">
        <v>41.18257142857141</v>
      </c>
      <c r="EL622">
        <v>42.93699999999998</v>
      </c>
      <c r="EM622">
        <v>41.69824999999999</v>
      </c>
      <c r="EN622">
        <v>41.9865</v>
      </c>
      <c r="EO622">
        <v>40.4595</v>
      </c>
      <c r="EP622">
        <v>1459.517857142858</v>
      </c>
      <c r="EQ622">
        <v>40.5</v>
      </c>
      <c r="ER622">
        <v>0</v>
      </c>
      <c r="ES622">
        <v>1662660787.7</v>
      </c>
      <c r="ET622">
        <v>0</v>
      </c>
      <c r="EU622">
        <v>2.291192307692308</v>
      </c>
      <c r="EV622">
        <v>0.4724991401902363</v>
      </c>
      <c r="EW622">
        <v>990.3145306089324</v>
      </c>
      <c r="EX622">
        <v>13274.29615384615</v>
      </c>
      <c r="EY622">
        <v>15</v>
      </c>
      <c r="EZ622">
        <v>0</v>
      </c>
      <c r="FA622" t="s">
        <v>419</v>
      </c>
      <c r="FB622">
        <v>1662142938.1</v>
      </c>
      <c r="FC622">
        <v>1662142938.1</v>
      </c>
      <c r="FD622">
        <v>0</v>
      </c>
      <c r="FE622">
        <v>0.077</v>
      </c>
      <c r="FF622">
        <v>-0.133</v>
      </c>
      <c r="FG622">
        <v>-3.393</v>
      </c>
      <c r="FH622">
        <v>-0.24</v>
      </c>
      <c r="FI622">
        <v>419</v>
      </c>
      <c r="FJ622">
        <v>24</v>
      </c>
      <c r="FK622">
        <v>0.26</v>
      </c>
      <c r="FL622">
        <v>0.23</v>
      </c>
      <c r="FM622">
        <v>-48.5311525</v>
      </c>
      <c r="FN622">
        <v>-7.353700187617163</v>
      </c>
      <c r="FO622">
        <v>0.7127456131003194</v>
      </c>
      <c r="FP622">
        <v>0</v>
      </c>
      <c r="FQ622">
        <v>2.278308823529411</v>
      </c>
      <c r="FR622">
        <v>0.4168601994948197</v>
      </c>
      <c r="FS622">
        <v>0.2016169218033036</v>
      </c>
      <c r="FT622">
        <v>1</v>
      </c>
      <c r="FU622">
        <v>9.47271475</v>
      </c>
      <c r="FV622">
        <v>0.03180776735458372</v>
      </c>
      <c r="FW622">
        <v>0.003323823090584026</v>
      </c>
      <c r="FX622">
        <v>1</v>
      </c>
      <c r="FY622">
        <v>2</v>
      </c>
      <c r="FZ622">
        <v>3</v>
      </c>
      <c r="GA622" t="s">
        <v>420</v>
      </c>
      <c r="GB622">
        <v>2.97416</v>
      </c>
      <c r="GC622">
        <v>2.7157</v>
      </c>
      <c r="GD622">
        <v>0.111278</v>
      </c>
      <c r="GE622">
        <v>0.116718</v>
      </c>
      <c r="GF622">
        <v>0.100721</v>
      </c>
      <c r="GG622">
        <v>0.0662223</v>
      </c>
      <c r="GH622">
        <v>27835.5</v>
      </c>
      <c r="GI622">
        <v>27801.8</v>
      </c>
      <c r="GJ622">
        <v>29154.8</v>
      </c>
      <c r="GK622">
        <v>29140.9</v>
      </c>
      <c r="GL622">
        <v>34767.5</v>
      </c>
      <c r="GM622">
        <v>36166.1</v>
      </c>
      <c r="GN622">
        <v>41089.6</v>
      </c>
      <c r="GO622">
        <v>41513</v>
      </c>
      <c r="GP622">
        <v>1.89818</v>
      </c>
      <c r="GQ622">
        <v>2.2301</v>
      </c>
      <c r="GR622">
        <v>-0.0443682</v>
      </c>
      <c r="GS622">
        <v>0</v>
      </c>
      <c r="GT622">
        <v>28.9618</v>
      </c>
      <c r="GU622">
        <v>999.9</v>
      </c>
      <c r="GV622">
        <v>35.7</v>
      </c>
      <c r="GW622">
        <v>37.5</v>
      </c>
      <c r="GX622">
        <v>25.5309</v>
      </c>
      <c r="GY622">
        <v>63.3171</v>
      </c>
      <c r="GZ622">
        <v>21.5905</v>
      </c>
      <c r="HA622">
        <v>2</v>
      </c>
      <c r="HB622">
        <v>0.508222</v>
      </c>
      <c r="HC622">
        <v>3.24739</v>
      </c>
      <c r="HD622">
        <v>20.358</v>
      </c>
      <c r="HE622">
        <v>5.21489</v>
      </c>
      <c r="HF622">
        <v>12.0126</v>
      </c>
      <c r="HG622">
        <v>4.98605</v>
      </c>
      <c r="HH622">
        <v>3.28748</v>
      </c>
      <c r="HI622">
        <v>9999</v>
      </c>
      <c r="HJ622">
        <v>9999</v>
      </c>
      <c r="HK622">
        <v>9999</v>
      </c>
      <c r="HL622">
        <v>223.7</v>
      </c>
      <c r="HM622">
        <v>1.86751</v>
      </c>
      <c r="HN622">
        <v>1.86658</v>
      </c>
      <c r="HO622">
        <v>1.86596</v>
      </c>
      <c r="HP622">
        <v>1.86584</v>
      </c>
      <c r="HQ622">
        <v>1.86768</v>
      </c>
      <c r="HR622">
        <v>1.87012</v>
      </c>
      <c r="HS622">
        <v>1.86878</v>
      </c>
      <c r="HT622">
        <v>1.87027</v>
      </c>
      <c r="HU622">
        <v>0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-4.345</v>
      </c>
      <c r="II622">
        <v>-0.1482</v>
      </c>
      <c r="IJ622">
        <v>-2.516739542632623</v>
      </c>
      <c r="IK622">
        <v>-0.003475500162460642</v>
      </c>
      <c r="IL622">
        <v>1.125610701116577E-07</v>
      </c>
      <c r="IM622">
        <v>8.211969671259291E-12</v>
      </c>
      <c r="IN622">
        <v>-0.1937301274936507</v>
      </c>
      <c r="IO622">
        <v>-0.01384364534232655</v>
      </c>
      <c r="IP622">
        <v>0.00103161831321913</v>
      </c>
      <c r="IQ622">
        <v>-1.444183994753534E-05</v>
      </c>
      <c r="IR622">
        <v>3</v>
      </c>
      <c r="IS622">
        <v>2339</v>
      </c>
      <c r="IT622">
        <v>1</v>
      </c>
      <c r="IU622">
        <v>31</v>
      </c>
      <c r="IV622">
        <v>8630.799999999999</v>
      </c>
      <c r="IW622">
        <v>8630.799999999999</v>
      </c>
      <c r="IX622">
        <v>1.70044</v>
      </c>
      <c r="IY622">
        <v>2.23511</v>
      </c>
      <c r="IZ622">
        <v>1.94702</v>
      </c>
      <c r="JA622">
        <v>2.62695</v>
      </c>
      <c r="JB622">
        <v>2.19482</v>
      </c>
      <c r="JC622">
        <v>2.3999</v>
      </c>
      <c r="JD622">
        <v>40.758</v>
      </c>
      <c r="JE622">
        <v>13.773</v>
      </c>
      <c r="JF622">
        <v>18</v>
      </c>
      <c r="JG622">
        <v>540.5</v>
      </c>
      <c r="JH622">
        <v>765.378</v>
      </c>
      <c r="JI622">
        <v>25.001</v>
      </c>
      <c r="JJ622">
        <v>33.6808</v>
      </c>
      <c r="JK622">
        <v>30.0003</v>
      </c>
      <c r="JL622">
        <v>33.6775</v>
      </c>
      <c r="JM622">
        <v>33.6021</v>
      </c>
      <c r="JN622">
        <v>34.1666</v>
      </c>
      <c r="JO622">
        <v>45.3325</v>
      </c>
      <c r="JP622">
        <v>0</v>
      </c>
      <c r="JQ622">
        <v>25</v>
      </c>
      <c r="JR622">
        <v>607.311</v>
      </c>
      <c r="JS622">
        <v>12.7263</v>
      </c>
      <c r="JT622">
        <v>99.7321</v>
      </c>
      <c r="JU622">
        <v>99.7133</v>
      </c>
    </row>
    <row r="623" spans="1:281">
      <c r="A623">
        <v>607</v>
      </c>
      <c r="B623">
        <v>1662660792.5</v>
      </c>
      <c r="C623">
        <v>9766.900000095367</v>
      </c>
      <c r="D623" t="s">
        <v>1642</v>
      </c>
      <c r="E623" t="s">
        <v>1643</v>
      </c>
      <c r="F623">
        <v>5</v>
      </c>
      <c r="G623" t="s">
        <v>1571</v>
      </c>
      <c r="H623" t="s">
        <v>416</v>
      </c>
      <c r="I623">
        <v>1662660785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594.526807003495</v>
      </c>
      <c r="AK623">
        <v>558.3711818181815</v>
      </c>
      <c r="AL623">
        <v>3.355504447890898</v>
      </c>
      <c r="AM623">
        <v>64.65497034625055</v>
      </c>
      <c r="AN623">
        <f>(AP623 - AO623 + DI623*1E3/(8.314*(DK623+273.15)) * AR623/DH623 * AQ623) * DH623/(100*CV623) * 1000/(1000 - AP623)</f>
        <v>0</v>
      </c>
      <c r="AO623">
        <v>12.79449991511115</v>
      </c>
      <c r="AP623">
        <v>22.27697770897834</v>
      </c>
      <c r="AQ623">
        <v>3.162078284354233E-05</v>
      </c>
      <c r="AR623">
        <v>92.33847602204168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1662660785</v>
      </c>
      <c r="DB623">
        <v>522.9935925925927</v>
      </c>
      <c r="DC623">
        <v>572.4145185185185</v>
      </c>
      <c r="DD623">
        <v>22.27275925925926</v>
      </c>
      <c r="DE623">
        <v>12.79518888888889</v>
      </c>
      <c r="DF623">
        <v>527.3105185185185</v>
      </c>
      <c r="DG623">
        <v>22.42105185185185</v>
      </c>
      <c r="DH623">
        <v>499.9995555555556</v>
      </c>
      <c r="DI623">
        <v>90.59548888888888</v>
      </c>
      <c r="DJ623">
        <v>0.09998103333333334</v>
      </c>
      <c r="DK623">
        <v>29.00146296296296</v>
      </c>
      <c r="DL623">
        <v>28.23531481481482</v>
      </c>
      <c r="DM623">
        <v>999.9000000000001</v>
      </c>
      <c r="DN623">
        <v>0</v>
      </c>
      <c r="DO623">
        <v>0</v>
      </c>
      <c r="DP623">
        <v>9994.027407407408</v>
      </c>
      <c r="DQ623">
        <v>0</v>
      </c>
      <c r="DR623">
        <v>253.8534814814815</v>
      </c>
      <c r="DS623">
        <v>-49.42081481481482</v>
      </c>
      <c r="DT623">
        <v>534.9075925925927</v>
      </c>
      <c r="DU623">
        <v>579.8334814814815</v>
      </c>
      <c r="DV623">
        <v>9.477565185185185</v>
      </c>
      <c r="DW623">
        <v>572.4145185185185</v>
      </c>
      <c r="DX623">
        <v>12.79518888888889</v>
      </c>
      <c r="DY623">
        <v>2.017812222222222</v>
      </c>
      <c r="DZ623">
        <v>1.159185925925926</v>
      </c>
      <c r="EA623">
        <v>17.5847925925926</v>
      </c>
      <c r="EB623">
        <v>9.087462592592592</v>
      </c>
      <c r="EC623">
        <v>1500.002222222222</v>
      </c>
      <c r="ED623">
        <v>0.9729986666666668</v>
      </c>
      <c r="EE623">
        <v>0.02700091111111112</v>
      </c>
      <c r="EF623">
        <v>0</v>
      </c>
      <c r="EG623">
        <v>2.333440740740741</v>
      </c>
      <c r="EH623">
        <v>0</v>
      </c>
      <c r="EI623">
        <v>13351.36296296296</v>
      </c>
      <c r="EJ623">
        <v>12533.37777777778</v>
      </c>
      <c r="EK623">
        <v>41.18699999999999</v>
      </c>
      <c r="EL623">
        <v>42.93699999999998</v>
      </c>
      <c r="EM623">
        <v>41.71266666666666</v>
      </c>
      <c r="EN623">
        <v>42</v>
      </c>
      <c r="EO623">
        <v>40.47199999999999</v>
      </c>
      <c r="EP623">
        <v>1459.502222222222</v>
      </c>
      <c r="EQ623">
        <v>40.5</v>
      </c>
      <c r="ER623">
        <v>0</v>
      </c>
      <c r="ES623">
        <v>1662660792.5</v>
      </c>
      <c r="ET623">
        <v>0</v>
      </c>
      <c r="EU623">
        <v>2.347369230769231</v>
      </c>
      <c r="EV623">
        <v>-0.2236444579783411</v>
      </c>
      <c r="EW623">
        <v>878.427349222571</v>
      </c>
      <c r="EX623">
        <v>13348.28461538461</v>
      </c>
      <c r="EY623">
        <v>15</v>
      </c>
      <c r="EZ623">
        <v>0</v>
      </c>
      <c r="FA623" t="s">
        <v>419</v>
      </c>
      <c r="FB623">
        <v>1662142938.1</v>
      </c>
      <c r="FC623">
        <v>1662142938.1</v>
      </c>
      <c r="FD623">
        <v>0</v>
      </c>
      <c r="FE623">
        <v>0.077</v>
      </c>
      <c r="FF623">
        <v>-0.133</v>
      </c>
      <c r="FG623">
        <v>-3.393</v>
      </c>
      <c r="FH623">
        <v>-0.24</v>
      </c>
      <c r="FI623">
        <v>419</v>
      </c>
      <c r="FJ623">
        <v>24</v>
      </c>
      <c r="FK623">
        <v>0.26</v>
      </c>
      <c r="FL623">
        <v>0.23</v>
      </c>
      <c r="FM623">
        <v>-49.0171875</v>
      </c>
      <c r="FN623">
        <v>-6.607079549718573</v>
      </c>
      <c r="FO623">
        <v>0.6374232397659738</v>
      </c>
      <c r="FP623">
        <v>0</v>
      </c>
      <c r="FQ623">
        <v>2.304602941176471</v>
      </c>
      <c r="FR623">
        <v>0.7696944220586515</v>
      </c>
      <c r="FS623">
        <v>0.2194880868873459</v>
      </c>
      <c r="FT623">
        <v>1</v>
      </c>
      <c r="FU623">
        <v>9.475317499999999</v>
      </c>
      <c r="FV623">
        <v>0.03769598499062031</v>
      </c>
      <c r="FW623">
        <v>0.003910299061452895</v>
      </c>
      <c r="FX623">
        <v>1</v>
      </c>
      <c r="FY623">
        <v>2</v>
      </c>
      <c r="FZ623">
        <v>3</v>
      </c>
      <c r="GA623" t="s">
        <v>420</v>
      </c>
      <c r="GB623">
        <v>2.97416</v>
      </c>
      <c r="GC623">
        <v>2.71553</v>
      </c>
      <c r="GD623">
        <v>0.113739</v>
      </c>
      <c r="GE623">
        <v>0.119102</v>
      </c>
      <c r="GF623">
        <v>0.10073</v>
      </c>
      <c r="GG623">
        <v>0.0662203</v>
      </c>
      <c r="GH623">
        <v>27758.2</v>
      </c>
      <c r="GI623">
        <v>27726.3</v>
      </c>
      <c r="GJ623">
        <v>29154.6</v>
      </c>
      <c r="GK623">
        <v>29140.6</v>
      </c>
      <c r="GL623">
        <v>34767</v>
      </c>
      <c r="GM623">
        <v>36165.8</v>
      </c>
      <c r="GN623">
        <v>41089.2</v>
      </c>
      <c r="GO623">
        <v>41512.4</v>
      </c>
      <c r="GP623">
        <v>1.89848</v>
      </c>
      <c r="GQ623">
        <v>2.23015</v>
      </c>
      <c r="GR623">
        <v>-0.0445917</v>
      </c>
      <c r="GS623">
        <v>0</v>
      </c>
      <c r="GT623">
        <v>28.9724</v>
      </c>
      <c r="GU623">
        <v>999.9</v>
      </c>
      <c r="GV623">
        <v>35.7</v>
      </c>
      <c r="GW623">
        <v>37.5</v>
      </c>
      <c r="GX623">
        <v>25.5321</v>
      </c>
      <c r="GY623">
        <v>63.3871</v>
      </c>
      <c r="GZ623">
        <v>21.4463</v>
      </c>
      <c r="HA623">
        <v>2</v>
      </c>
      <c r="HB623">
        <v>0.5083760000000001</v>
      </c>
      <c r="HC623">
        <v>3.2535</v>
      </c>
      <c r="HD623">
        <v>20.3578</v>
      </c>
      <c r="HE623">
        <v>5.21609</v>
      </c>
      <c r="HF623">
        <v>12.0126</v>
      </c>
      <c r="HG623">
        <v>4.98595</v>
      </c>
      <c r="HH623">
        <v>3.28772</v>
      </c>
      <c r="HI623">
        <v>9999</v>
      </c>
      <c r="HJ623">
        <v>9999</v>
      </c>
      <c r="HK623">
        <v>9999</v>
      </c>
      <c r="HL623">
        <v>223.7</v>
      </c>
      <c r="HM623">
        <v>1.86751</v>
      </c>
      <c r="HN623">
        <v>1.86655</v>
      </c>
      <c r="HO623">
        <v>1.86594</v>
      </c>
      <c r="HP623">
        <v>1.86585</v>
      </c>
      <c r="HQ623">
        <v>1.86769</v>
      </c>
      <c r="HR623">
        <v>1.87012</v>
      </c>
      <c r="HS623">
        <v>1.86877</v>
      </c>
      <c r="HT623">
        <v>1.87027</v>
      </c>
      <c r="HU623">
        <v>0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-4.399</v>
      </c>
      <c r="II623">
        <v>-0.1483</v>
      </c>
      <c r="IJ623">
        <v>-2.516739542632623</v>
      </c>
      <c r="IK623">
        <v>-0.003475500162460642</v>
      </c>
      <c r="IL623">
        <v>1.125610701116577E-07</v>
      </c>
      <c r="IM623">
        <v>8.211969671259291E-12</v>
      </c>
      <c r="IN623">
        <v>-0.1937301274936507</v>
      </c>
      <c r="IO623">
        <v>-0.01384364534232655</v>
      </c>
      <c r="IP623">
        <v>0.00103161831321913</v>
      </c>
      <c r="IQ623">
        <v>-1.444183994753534E-05</v>
      </c>
      <c r="IR623">
        <v>3</v>
      </c>
      <c r="IS623">
        <v>2339</v>
      </c>
      <c r="IT623">
        <v>1</v>
      </c>
      <c r="IU623">
        <v>31</v>
      </c>
      <c r="IV623">
        <v>8630.9</v>
      </c>
      <c r="IW623">
        <v>8630.9</v>
      </c>
      <c r="IX623">
        <v>1.74072</v>
      </c>
      <c r="IY623">
        <v>2.24243</v>
      </c>
      <c r="IZ623">
        <v>1.94702</v>
      </c>
      <c r="JA623">
        <v>2.62451</v>
      </c>
      <c r="JB623">
        <v>2.19482</v>
      </c>
      <c r="JC623">
        <v>2.34985</v>
      </c>
      <c r="JD623">
        <v>40.758</v>
      </c>
      <c r="JE623">
        <v>13.7643</v>
      </c>
      <c r="JF623">
        <v>18</v>
      </c>
      <c r="JG623">
        <v>540.711</v>
      </c>
      <c r="JH623">
        <v>765.436</v>
      </c>
      <c r="JI623">
        <v>25.0012</v>
      </c>
      <c r="JJ623">
        <v>33.6838</v>
      </c>
      <c r="JK623">
        <v>30.0003</v>
      </c>
      <c r="JL623">
        <v>33.6775</v>
      </c>
      <c r="JM623">
        <v>33.6028</v>
      </c>
      <c r="JN623">
        <v>34.9177</v>
      </c>
      <c r="JO623">
        <v>45.3325</v>
      </c>
      <c r="JP623">
        <v>0</v>
      </c>
      <c r="JQ623">
        <v>25</v>
      </c>
      <c r="JR623">
        <v>620.763</v>
      </c>
      <c r="JS623">
        <v>12.7104</v>
      </c>
      <c r="JT623">
        <v>99.7315</v>
      </c>
      <c r="JU623">
        <v>99.71210000000001</v>
      </c>
    </row>
    <row r="624" spans="1:281">
      <c r="A624">
        <v>608</v>
      </c>
      <c r="B624">
        <v>1662660797.5</v>
      </c>
      <c r="C624">
        <v>9771.900000095367</v>
      </c>
      <c r="D624" t="s">
        <v>1644</v>
      </c>
      <c r="E624" t="s">
        <v>1645</v>
      </c>
      <c r="F624">
        <v>5</v>
      </c>
      <c r="G624" t="s">
        <v>1571</v>
      </c>
      <c r="H624" t="s">
        <v>416</v>
      </c>
      <c r="I624">
        <v>1662660789.714286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611.4849069623156</v>
      </c>
      <c r="AK624">
        <v>575.1936666666667</v>
      </c>
      <c r="AL624">
        <v>3.351448273496637</v>
      </c>
      <c r="AM624">
        <v>64.65497034625055</v>
      </c>
      <c r="AN624">
        <f>(AP624 - AO624 + DI624*1E3/(8.314*(DK624+273.15)) * AR624/DH624 * AQ624) * DH624/(100*CV624) * 1000/(1000 - AP624)</f>
        <v>0</v>
      </c>
      <c r="AO624">
        <v>12.79399289933358</v>
      </c>
      <c r="AP624">
        <v>22.27371702786378</v>
      </c>
      <c r="AQ624">
        <v>1.441760818861353E-05</v>
      </c>
      <c r="AR624">
        <v>92.33847602204168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1662660789.714286</v>
      </c>
      <c r="DB624">
        <v>538.4483928571428</v>
      </c>
      <c r="DC624">
        <v>588.2990000000001</v>
      </c>
      <c r="DD624">
        <v>22.27461071428571</v>
      </c>
      <c r="DE624">
        <v>12.794275</v>
      </c>
      <c r="DF624">
        <v>542.8172142857144</v>
      </c>
      <c r="DG624">
        <v>22.42289285714286</v>
      </c>
      <c r="DH624">
        <v>499.9978928571428</v>
      </c>
      <c r="DI624">
        <v>90.59554285714287</v>
      </c>
      <c r="DJ624">
        <v>0.100016</v>
      </c>
      <c r="DK624">
        <v>29.00413214285715</v>
      </c>
      <c r="DL624">
        <v>28.23908214285714</v>
      </c>
      <c r="DM624">
        <v>999.9000000000002</v>
      </c>
      <c r="DN624">
        <v>0</v>
      </c>
      <c r="DO624">
        <v>0</v>
      </c>
      <c r="DP624">
        <v>9993.436785714284</v>
      </c>
      <c r="DQ624">
        <v>0</v>
      </c>
      <c r="DR624">
        <v>256.3143571428571</v>
      </c>
      <c r="DS624">
        <v>-49.85056428571429</v>
      </c>
      <c r="DT624">
        <v>550.7155</v>
      </c>
      <c r="DU624">
        <v>595.9233928571429</v>
      </c>
      <c r="DV624">
        <v>9.480335714285715</v>
      </c>
      <c r="DW624">
        <v>588.2990000000001</v>
      </c>
      <c r="DX624">
        <v>12.794275</v>
      </c>
      <c r="DY624">
        <v>2.017980714285714</v>
      </c>
      <c r="DZ624">
        <v>1.159102857142857</v>
      </c>
      <c r="EA624">
        <v>17.58612142857143</v>
      </c>
      <c r="EB624">
        <v>9.086410714285716</v>
      </c>
      <c r="EC624">
        <v>1500</v>
      </c>
      <c r="ED624">
        <v>0.972998642857143</v>
      </c>
      <c r="EE624">
        <v>0.02700093214285715</v>
      </c>
      <c r="EF624">
        <v>0</v>
      </c>
      <c r="EG624">
        <v>2.295346428571428</v>
      </c>
      <c r="EH624">
        <v>0</v>
      </c>
      <c r="EI624">
        <v>13414.89285714286</v>
      </c>
      <c r="EJ624">
        <v>12533.36428571428</v>
      </c>
      <c r="EK624">
        <v>41.18699999999999</v>
      </c>
      <c r="EL624">
        <v>42.93924999999998</v>
      </c>
      <c r="EM624">
        <v>41.72525</v>
      </c>
      <c r="EN624">
        <v>42</v>
      </c>
      <c r="EO624">
        <v>40.48200000000001</v>
      </c>
      <c r="EP624">
        <v>1459.5</v>
      </c>
      <c r="EQ624">
        <v>40.5</v>
      </c>
      <c r="ER624">
        <v>0</v>
      </c>
      <c r="ES624">
        <v>1662660797.9</v>
      </c>
      <c r="ET624">
        <v>0</v>
      </c>
      <c r="EU624">
        <v>2.31974</v>
      </c>
      <c r="EV624">
        <v>-0.7747692329370892</v>
      </c>
      <c r="EW624">
        <v>718.5384604077277</v>
      </c>
      <c r="EX624">
        <v>13424.932</v>
      </c>
      <c r="EY624">
        <v>15</v>
      </c>
      <c r="EZ624">
        <v>0</v>
      </c>
      <c r="FA624" t="s">
        <v>419</v>
      </c>
      <c r="FB624">
        <v>1662142938.1</v>
      </c>
      <c r="FC624">
        <v>1662142938.1</v>
      </c>
      <c r="FD624">
        <v>0</v>
      </c>
      <c r="FE624">
        <v>0.077</v>
      </c>
      <c r="FF624">
        <v>-0.133</v>
      </c>
      <c r="FG624">
        <v>-3.393</v>
      </c>
      <c r="FH624">
        <v>-0.24</v>
      </c>
      <c r="FI624">
        <v>419</v>
      </c>
      <c r="FJ624">
        <v>24</v>
      </c>
      <c r="FK624">
        <v>0.26</v>
      </c>
      <c r="FL624">
        <v>0.23</v>
      </c>
      <c r="FM624">
        <v>-49.53436829268293</v>
      </c>
      <c r="FN624">
        <v>-5.757150522648158</v>
      </c>
      <c r="FO624">
        <v>0.5732116684083846</v>
      </c>
      <c r="FP624">
        <v>0</v>
      </c>
      <c r="FQ624">
        <v>2.343414705882353</v>
      </c>
      <c r="FR624">
        <v>-0.2978747188568822</v>
      </c>
      <c r="FS624">
        <v>0.2140953019408618</v>
      </c>
      <c r="FT624">
        <v>1</v>
      </c>
      <c r="FU624">
        <v>9.478097317073169</v>
      </c>
      <c r="FV624">
        <v>0.0417083623693409</v>
      </c>
      <c r="FW624">
        <v>0.004328064978768192</v>
      </c>
      <c r="FX624">
        <v>1</v>
      </c>
      <c r="FY624">
        <v>2</v>
      </c>
      <c r="FZ624">
        <v>3</v>
      </c>
      <c r="GA624" t="s">
        <v>420</v>
      </c>
      <c r="GB624">
        <v>2.97415</v>
      </c>
      <c r="GC624">
        <v>2.71555</v>
      </c>
      <c r="GD624">
        <v>0.116164</v>
      </c>
      <c r="GE624">
        <v>0.121457</v>
      </c>
      <c r="GF624">
        <v>0.100723</v>
      </c>
      <c r="GG624">
        <v>0.0662156</v>
      </c>
      <c r="GH624">
        <v>27682.2</v>
      </c>
      <c r="GI624">
        <v>27651.9</v>
      </c>
      <c r="GJ624">
        <v>29154.7</v>
      </c>
      <c r="GK624">
        <v>29140.4</v>
      </c>
      <c r="GL624">
        <v>34767.3</v>
      </c>
      <c r="GM624">
        <v>36165.7</v>
      </c>
      <c r="GN624">
        <v>41089.3</v>
      </c>
      <c r="GO624">
        <v>41512.1</v>
      </c>
      <c r="GP624">
        <v>1.89828</v>
      </c>
      <c r="GQ624">
        <v>2.22998</v>
      </c>
      <c r="GR624">
        <v>-0.0452623</v>
      </c>
      <c r="GS624">
        <v>0</v>
      </c>
      <c r="GT624">
        <v>28.9823</v>
      </c>
      <c r="GU624">
        <v>999.9</v>
      </c>
      <c r="GV624">
        <v>35.7</v>
      </c>
      <c r="GW624">
        <v>37.5</v>
      </c>
      <c r="GX624">
        <v>25.5316</v>
      </c>
      <c r="GY624">
        <v>63.6371</v>
      </c>
      <c r="GZ624">
        <v>21.5465</v>
      </c>
      <c r="HA624">
        <v>2</v>
      </c>
      <c r="HB624">
        <v>0.508717</v>
      </c>
      <c r="HC624">
        <v>3.26103</v>
      </c>
      <c r="HD624">
        <v>20.3577</v>
      </c>
      <c r="HE624">
        <v>5.21489</v>
      </c>
      <c r="HF624">
        <v>12.0135</v>
      </c>
      <c r="HG624">
        <v>4.98635</v>
      </c>
      <c r="HH624">
        <v>3.28763</v>
      </c>
      <c r="HI624">
        <v>9999</v>
      </c>
      <c r="HJ624">
        <v>9999</v>
      </c>
      <c r="HK624">
        <v>9999</v>
      </c>
      <c r="HL624">
        <v>223.7</v>
      </c>
      <c r="HM624">
        <v>1.86751</v>
      </c>
      <c r="HN624">
        <v>1.86655</v>
      </c>
      <c r="HO624">
        <v>1.86592</v>
      </c>
      <c r="HP624">
        <v>1.86585</v>
      </c>
      <c r="HQ624">
        <v>1.86769</v>
      </c>
      <c r="HR624">
        <v>1.87012</v>
      </c>
      <c r="HS624">
        <v>1.86877</v>
      </c>
      <c r="HT624">
        <v>1.87027</v>
      </c>
      <c r="HU624">
        <v>0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-4.455</v>
      </c>
      <c r="II624">
        <v>-0.1483</v>
      </c>
      <c r="IJ624">
        <v>-2.516739542632623</v>
      </c>
      <c r="IK624">
        <v>-0.003475500162460642</v>
      </c>
      <c r="IL624">
        <v>1.125610701116577E-07</v>
      </c>
      <c r="IM624">
        <v>8.211969671259291E-12</v>
      </c>
      <c r="IN624">
        <v>-0.1937301274936507</v>
      </c>
      <c r="IO624">
        <v>-0.01384364534232655</v>
      </c>
      <c r="IP624">
        <v>0.00103161831321913</v>
      </c>
      <c r="IQ624">
        <v>-1.444183994753534E-05</v>
      </c>
      <c r="IR624">
        <v>3</v>
      </c>
      <c r="IS624">
        <v>2339</v>
      </c>
      <c r="IT624">
        <v>1</v>
      </c>
      <c r="IU624">
        <v>31</v>
      </c>
      <c r="IV624">
        <v>8631</v>
      </c>
      <c r="IW624">
        <v>8631</v>
      </c>
      <c r="IX624">
        <v>1.77856</v>
      </c>
      <c r="IY624">
        <v>2.24121</v>
      </c>
      <c r="IZ624">
        <v>1.94702</v>
      </c>
      <c r="JA624">
        <v>2.63062</v>
      </c>
      <c r="JB624">
        <v>2.19482</v>
      </c>
      <c r="JC624">
        <v>2.38403</v>
      </c>
      <c r="JD624">
        <v>40.758</v>
      </c>
      <c r="JE624">
        <v>13.773</v>
      </c>
      <c r="JF624">
        <v>18</v>
      </c>
      <c r="JG624">
        <v>540.5700000000001</v>
      </c>
      <c r="JH624">
        <v>765.266</v>
      </c>
      <c r="JI624">
        <v>25.0014</v>
      </c>
      <c r="JJ624">
        <v>33.6838</v>
      </c>
      <c r="JK624">
        <v>30.0004</v>
      </c>
      <c r="JL624">
        <v>33.6775</v>
      </c>
      <c r="JM624">
        <v>33.6028</v>
      </c>
      <c r="JN624">
        <v>35.7103</v>
      </c>
      <c r="JO624">
        <v>45.6086</v>
      </c>
      <c r="JP624">
        <v>0</v>
      </c>
      <c r="JQ624">
        <v>25</v>
      </c>
      <c r="JR624">
        <v>640.811</v>
      </c>
      <c r="JS624">
        <v>12.7019</v>
      </c>
      <c r="JT624">
        <v>99.7316</v>
      </c>
      <c r="JU624">
        <v>99.7114</v>
      </c>
    </row>
    <row r="625" spans="1:281">
      <c r="A625">
        <v>609</v>
      </c>
      <c r="B625">
        <v>1662660802.5</v>
      </c>
      <c r="C625">
        <v>9776.900000095367</v>
      </c>
      <c r="D625" t="s">
        <v>1646</v>
      </c>
      <c r="E625" t="s">
        <v>1647</v>
      </c>
      <c r="F625">
        <v>5</v>
      </c>
      <c r="G625" t="s">
        <v>1571</v>
      </c>
      <c r="H625" t="s">
        <v>416</v>
      </c>
      <c r="I625">
        <v>1662660795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628.6400842878821</v>
      </c>
      <c r="AK625">
        <v>592.2276181818183</v>
      </c>
      <c r="AL625">
        <v>3.409688646095737</v>
      </c>
      <c r="AM625">
        <v>64.65497034625055</v>
      </c>
      <c r="AN625">
        <f>(AP625 - AO625 + DI625*1E3/(8.314*(DK625+273.15)) * AR625/DH625 * AQ625) * DH625/(100*CV625) * 1000/(1000 - AP625)</f>
        <v>0</v>
      </c>
      <c r="AO625">
        <v>12.79488078619806</v>
      </c>
      <c r="AP625">
        <v>22.26725345717234</v>
      </c>
      <c r="AQ625">
        <v>9.706432469535808E-06</v>
      </c>
      <c r="AR625">
        <v>92.33847602204168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1662660795</v>
      </c>
      <c r="DB625">
        <v>555.8540740740741</v>
      </c>
      <c r="DC625">
        <v>606.1357407407406</v>
      </c>
      <c r="DD625">
        <v>22.27453703703704</v>
      </c>
      <c r="DE625">
        <v>12.7825962962963</v>
      </c>
      <c r="DF625">
        <v>560.2811851851851</v>
      </c>
      <c r="DG625">
        <v>22.42281481481482</v>
      </c>
      <c r="DH625">
        <v>500.0087777777778</v>
      </c>
      <c r="DI625">
        <v>90.59582962962965</v>
      </c>
      <c r="DJ625">
        <v>0.1000006259259259</v>
      </c>
      <c r="DK625">
        <v>29.00711851851852</v>
      </c>
      <c r="DL625">
        <v>28.24603333333333</v>
      </c>
      <c r="DM625">
        <v>999.9000000000001</v>
      </c>
      <c r="DN625">
        <v>0</v>
      </c>
      <c r="DO625">
        <v>0</v>
      </c>
      <c r="DP625">
        <v>9996.640740740741</v>
      </c>
      <c r="DQ625">
        <v>0</v>
      </c>
      <c r="DR625">
        <v>258.7797037037037</v>
      </c>
      <c r="DS625">
        <v>-50.28178148148149</v>
      </c>
      <c r="DT625">
        <v>568.5175185185185</v>
      </c>
      <c r="DU625">
        <v>613.9838888888888</v>
      </c>
      <c r="DV625">
        <v>9.491945185185184</v>
      </c>
      <c r="DW625">
        <v>606.1357407407406</v>
      </c>
      <c r="DX625">
        <v>12.7825962962963</v>
      </c>
      <c r="DY625">
        <v>2.01798</v>
      </c>
      <c r="DZ625">
        <v>1.158049259259259</v>
      </c>
      <c r="EA625">
        <v>17.58612592592593</v>
      </c>
      <c r="EB625">
        <v>9.072901111111111</v>
      </c>
      <c r="EC625">
        <v>1499.993333333333</v>
      </c>
      <c r="ED625">
        <v>0.9729984444444446</v>
      </c>
      <c r="EE625">
        <v>0.02700110740740741</v>
      </c>
      <c r="EF625">
        <v>0</v>
      </c>
      <c r="EG625">
        <v>2.281388888888888</v>
      </c>
      <c r="EH625">
        <v>0</v>
      </c>
      <c r="EI625">
        <v>13476.42592592592</v>
      </c>
      <c r="EJ625">
        <v>12533.31481481481</v>
      </c>
      <c r="EK625">
        <v>41.18699999999999</v>
      </c>
      <c r="EL625">
        <v>42.94866666666666</v>
      </c>
      <c r="EM625">
        <v>41.74066666666667</v>
      </c>
      <c r="EN625">
        <v>42.00229629629629</v>
      </c>
      <c r="EO625">
        <v>40.49066666666667</v>
      </c>
      <c r="EP625">
        <v>1459.493333333333</v>
      </c>
      <c r="EQ625">
        <v>40.5</v>
      </c>
      <c r="ER625">
        <v>0</v>
      </c>
      <c r="ES625">
        <v>1662660802.7</v>
      </c>
      <c r="ET625">
        <v>0</v>
      </c>
      <c r="EU625">
        <v>2.306308</v>
      </c>
      <c r="EV625">
        <v>-0.7358461520641222</v>
      </c>
      <c r="EW625">
        <v>632.8615384071338</v>
      </c>
      <c r="EX625">
        <v>13479.316</v>
      </c>
      <c r="EY625">
        <v>15</v>
      </c>
      <c r="EZ625">
        <v>0</v>
      </c>
      <c r="FA625" t="s">
        <v>419</v>
      </c>
      <c r="FB625">
        <v>1662142938.1</v>
      </c>
      <c r="FC625">
        <v>1662142938.1</v>
      </c>
      <c r="FD625">
        <v>0</v>
      </c>
      <c r="FE625">
        <v>0.077</v>
      </c>
      <c r="FF625">
        <v>-0.133</v>
      </c>
      <c r="FG625">
        <v>-3.393</v>
      </c>
      <c r="FH625">
        <v>-0.24</v>
      </c>
      <c r="FI625">
        <v>419</v>
      </c>
      <c r="FJ625">
        <v>24</v>
      </c>
      <c r="FK625">
        <v>0.26</v>
      </c>
      <c r="FL625">
        <v>0.23</v>
      </c>
      <c r="FM625">
        <v>-49.98497317073171</v>
      </c>
      <c r="FN625">
        <v>-4.997780487804905</v>
      </c>
      <c r="FO625">
        <v>0.4997707577037695</v>
      </c>
      <c r="FP625">
        <v>0</v>
      </c>
      <c r="FQ625">
        <v>2.300594117647059</v>
      </c>
      <c r="FR625">
        <v>0.07527883563883787</v>
      </c>
      <c r="FS625">
        <v>0.236945087881729</v>
      </c>
      <c r="FT625">
        <v>1</v>
      </c>
      <c r="FU625">
        <v>9.485701707317073</v>
      </c>
      <c r="FV625">
        <v>0.1015822996515684</v>
      </c>
      <c r="FW625">
        <v>0.01352142309266736</v>
      </c>
      <c r="FX625">
        <v>0</v>
      </c>
      <c r="FY625">
        <v>1</v>
      </c>
      <c r="FZ625">
        <v>3</v>
      </c>
      <c r="GA625" t="s">
        <v>426</v>
      </c>
      <c r="GB625">
        <v>2.97428</v>
      </c>
      <c r="GC625">
        <v>2.71564</v>
      </c>
      <c r="GD625">
        <v>0.118583</v>
      </c>
      <c r="GE625">
        <v>0.123779</v>
      </c>
      <c r="GF625">
        <v>0.100689</v>
      </c>
      <c r="GG625">
        <v>0.0659684</v>
      </c>
      <c r="GH625">
        <v>27606.3</v>
      </c>
      <c r="GI625">
        <v>27578.7</v>
      </c>
      <c r="GJ625">
        <v>29154.7</v>
      </c>
      <c r="GK625">
        <v>29140.4</v>
      </c>
      <c r="GL625">
        <v>34768.8</v>
      </c>
      <c r="GM625">
        <v>36175.4</v>
      </c>
      <c r="GN625">
        <v>41089.5</v>
      </c>
      <c r="GO625">
        <v>41512.2</v>
      </c>
      <c r="GP625">
        <v>1.89813</v>
      </c>
      <c r="GQ625">
        <v>2.22995</v>
      </c>
      <c r="GR625">
        <v>-0.0453368</v>
      </c>
      <c r="GS625">
        <v>0</v>
      </c>
      <c r="GT625">
        <v>28.991</v>
      </c>
      <c r="GU625">
        <v>999.9</v>
      </c>
      <c r="GV625">
        <v>35.7</v>
      </c>
      <c r="GW625">
        <v>37.5</v>
      </c>
      <c r="GX625">
        <v>25.5296</v>
      </c>
      <c r="GY625">
        <v>63.4971</v>
      </c>
      <c r="GZ625">
        <v>21.4904</v>
      </c>
      <c r="HA625">
        <v>2</v>
      </c>
      <c r="HB625">
        <v>0.508811</v>
      </c>
      <c r="HC625">
        <v>3.26609</v>
      </c>
      <c r="HD625">
        <v>20.3576</v>
      </c>
      <c r="HE625">
        <v>5.21534</v>
      </c>
      <c r="HF625">
        <v>12.0138</v>
      </c>
      <c r="HG625">
        <v>4.98655</v>
      </c>
      <c r="HH625">
        <v>3.28753</v>
      </c>
      <c r="HI625">
        <v>9999</v>
      </c>
      <c r="HJ625">
        <v>9999</v>
      </c>
      <c r="HK625">
        <v>9999</v>
      </c>
      <c r="HL625">
        <v>223.7</v>
      </c>
      <c r="HM625">
        <v>1.86752</v>
      </c>
      <c r="HN625">
        <v>1.86656</v>
      </c>
      <c r="HO625">
        <v>1.86594</v>
      </c>
      <c r="HP625">
        <v>1.86584</v>
      </c>
      <c r="HQ625">
        <v>1.86769</v>
      </c>
      <c r="HR625">
        <v>1.87012</v>
      </c>
      <c r="HS625">
        <v>1.86876</v>
      </c>
      <c r="HT625">
        <v>1.87027</v>
      </c>
      <c r="HU625">
        <v>0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-4.51</v>
      </c>
      <c r="II625">
        <v>-0.1484</v>
      </c>
      <c r="IJ625">
        <v>-2.516739542632623</v>
      </c>
      <c r="IK625">
        <v>-0.003475500162460642</v>
      </c>
      <c r="IL625">
        <v>1.125610701116577E-07</v>
      </c>
      <c r="IM625">
        <v>8.211969671259291E-12</v>
      </c>
      <c r="IN625">
        <v>-0.1937301274936507</v>
      </c>
      <c r="IO625">
        <v>-0.01384364534232655</v>
      </c>
      <c r="IP625">
        <v>0.00103161831321913</v>
      </c>
      <c r="IQ625">
        <v>-1.444183994753534E-05</v>
      </c>
      <c r="IR625">
        <v>3</v>
      </c>
      <c r="IS625">
        <v>2339</v>
      </c>
      <c r="IT625">
        <v>1</v>
      </c>
      <c r="IU625">
        <v>31</v>
      </c>
      <c r="IV625">
        <v>8631.1</v>
      </c>
      <c r="IW625">
        <v>8631.1</v>
      </c>
      <c r="IX625">
        <v>1.81763</v>
      </c>
      <c r="IY625">
        <v>2.23511</v>
      </c>
      <c r="IZ625">
        <v>1.9458</v>
      </c>
      <c r="JA625">
        <v>2.63062</v>
      </c>
      <c r="JB625">
        <v>2.19482</v>
      </c>
      <c r="JC625">
        <v>2.39868</v>
      </c>
      <c r="JD625">
        <v>40.758</v>
      </c>
      <c r="JE625">
        <v>13.7818</v>
      </c>
      <c r="JF625">
        <v>18</v>
      </c>
      <c r="JG625">
        <v>540.465</v>
      </c>
      <c r="JH625">
        <v>765.242</v>
      </c>
      <c r="JI625">
        <v>25.0011</v>
      </c>
      <c r="JJ625">
        <v>33.6861</v>
      </c>
      <c r="JK625">
        <v>30.0002</v>
      </c>
      <c r="JL625">
        <v>33.6775</v>
      </c>
      <c r="JM625">
        <v>33.6028</v>
      </c>
      <c r="JN625">
        <v>36.4509</v>
      </c>
      <c r="JO625">
        <v>45.6086</v>
      </c>
      <c r="JP625">
        <v>0</v>
      </c>
      <c r="JQ625">
        <v>25</v>
      </c>
      <c r="JR625">
        <v>654.169</v>
      </c>
      <c r="JS625">
        <v>12.6987</v>
      </c>
      <c r="JT625">
        <v>99.7319</v>
      </c>
      <c r="JU625">
        <v>99.7115</v>
      </c>
    </row>
    <row r="626" spans="1:281">
      <c r="A626">
        <v>610</v>
      </c>
      <c r="B626">
        <v>1662660807.5</v>
      </c>
      <c r="C626">
        <v>9781.900000095367</v>
      </c>
      <c r="D626" t="s">
        <v>1648</v>
      </c>
      <c r="E626" t="s">
        <v>1649</v>
      </c>
      <c r="F626">
        <v>5</v>
      </c>
      <c r="G626" t="s">
        <v>1571</v>
      </c>
      <c r="H626" t="s">
        <v>416</v>
      </c>
      <c r="I626">
        <v>1662660799.714286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645.776081587151</v>
      </c>
      <c r="AK626">
        <v>609.2917939393939</v>
      </c>
      <c r="AL626">
        <v>3.422623478868956</v>
      </c>
      <c r="AM626">
        <v>64.65497034625055</v>
      </c>
      <c r="AN626">
        <f>(AP626 - AO626 + DI626*1E3/(8.314*(DK626+273.15)) * AR626/DH626 * AQ626) * DH626/(100*CV626) * 1000/(1000 - AP626)</f>
        <v>0</v>
      </c>
      <c r="AO626">
        <v>12.72948902946358</v>
      </c>
      <c r="AP626">
        <v>22.24661847265222</v>
      </c>
      <c r="AQ626">
        <v>-7.604124278037823E-05</v>
      </c>
      <c r="AR626">
        <v>92.33847602204168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1662660799.714286</v>
      </c>
      <c r="DB626">
        <v>571.4617857142858</v>
      </c>
      <c r="DC626">
        <v>622.0408928571429</v>
      </c>
      <c r="DD626">
        <v>22.26756785714286</v>
      </c>
      <c r="DE626">
        <v>12.76068214285714</v>
      </c>
      <c r="DF626">
        <v>575.9411785714285</v>
      </c>
      <c r="DG626">
        <v>22.415925</v>
      </c>
      <c r="DH626">
        <v>500.0028571428571</v>
      </c>
      <c r="DI626">
        <v>90.5957107142857</v>
      </c>
      <c r="DJ626">
        <v>0.09998645357142857</v>
      </c>
      <c r="DK626">
        <v>29.009175</v>
      </c>
      <c r="DL626">
        <v>28.24940714285714</v>
      </c>
      <c r="DM626">
        <v>999.9000000000002</v>
      </c>
      <c r="DN626">
        <v>0</v>
      </c>
      <c r="DO626">
        <v>0</v>
      </c>
      <c r="DP626">
        <v>10002.00571428571</v>
      </c>
      <c r="DQ626">
        <v>0</v>
      </c>
      <c r="DR626">
        <v>257.23075</v>
      </c>
      <c r="DS626">
        <v>-50.57917857142858</v>
      </c>
      <c r="DT626">
        <v>584.4764642857143</v>
      </c>
      <c r="DU626">
        <v>630.0807142857144</v>
      </c>
      <c r="DV626">
        <v>9.506893928571429</v>
      </c>
      <c r="DW626">
        <v>622.0408928571429</v>
      </c>
      <c r="DX626">
        <v>12.76068214285714</v>
      </c>
      <c r="DY626">
        <v>2.017346785714285</v>
      </c>
      <c r="DZ626">
        <v>1.156063214285714</v>
      </c>
      <c r="EA626">
        <v>17.58114285714286</v>
      </c>
      <c r="EB626">
        <v>9.047428214285715</v>
      </c>
      <c r="EC626">
        <v>1499.990357142857</v>
      </c>
      <c r="ED626">
        <v>0.9729982142857144</v>
      </c>
      <c r="EE626">
        <v>0.02700131071428572</v>
      </c>
      <c r="EF626">
        <v>0</v>
      </c>
      <c r="EG626">
        <v>2.227292857142857</v>
      </c>
      <c r="EH626">
        <v>0</v>
      </c>
      <c r="EI626">
        <v>13513.73928571429</v>
      </c>
      <c r="EJ626">
        <v>12533.3</v>
      </c>
      <c r="EK626">
        <v>41.18699999999999</v>
      </c>
      <c r="EL626">
        <v>42.9595</v>
      </c>
      <c r="EM626">
        <v>41.74325</v>
      </c>
      <c r="EN626">
        <v>42.00664285714286</v>
      </c>
      <c r="EO626">
        <v>40.49775</v>
      </c>
      <c r="EP626">
        <v>1459.490357142857</v>
      </c>
      <c r="EQ626">
        <v>40.5</v>
      </c>
      <c r="ER626">
        <v>0</v>
      </c>
      <c r="ES626">
        <v>1662660807.5</v>
      </c>
      <c r="ET626">
        <v>0</v>
      </c>
      <c r="EU626">
        <v>2.240308</v>
      </c>
      <c r="EV626">
        <v>-0.4643846149597998</v>
      </c>
      <c r="EW626">
        <v>380.561537955425</v>
      </c>
      <c r="EX626">
        <v>13516.876</v>
      </c>
      <c r="EY626">
        <v>15</v>
      </c>
      <c r="EZ626">
        <v>0</v>
      </c>
      <c r="FA626" t="s">
        <v>419</v>
      </c>
      <c r="FB626">
        <v>1662142938.1</v>
      </c>
      <c r="FC626">
        <v>1662142938.1</v>
      </c>
      <c r="FD626">
        <v>0</v>
      </c>
      <c r="FE626">
        <v>0.077</v>
      </c>
      <c r="FF626">
        <v>-0.133</v>
      </c>
      <c r="FG626">
        <v>-3.393</v>
      </c>
      <c r="FH626">
        <v>-0.24</v>
      </c>
      <c r="FI626">
        <v>419</v>
      </c>
      <c r="FJ626">
        <v>24</v>
      </c>
      <c r="FK626">
        <v>0.26</v>
      </c>
      <c r="FL626">
        <v>0.23</v>
      </c>
      <c r="FM626">
        <v>-50.37294390243903</v>
      </c>
      <c r="FN626">
        <v>-4.007339372822402</v>
      </c>
      <c r="FO626">
        <v>0.398870954771566</v>
      </c>
      <c r="FP626">
        <v>0</v>
      </c>
      <c r="FQ626">
        <v>2.272473529411765</v>
      </c>
      <c r="FR626">
        <v>-0.8348617282267061</v>
      </c>
      <c r="FS626">
        <v>0.2503886206642217</v>
      </c>
      <c r="FT626">
        <v>1</v>
      </c>
      <c r="FU626">
        <v>9.499101951219513</v>
      </c>
      <c r="FV626">
        <v>0.1948733101045302</v>
      </c>
      <c r="FW626">
        <v>0.02208085830555086</v>
      </c>
      <c r="FX626">
        <v>0</v>
      </c>
      <c r="FY626">
        <v>1</v>
      </c>
      <c r="FZ626">
        <v>3</v>
      </c>
      <c r="GA626" t="s">
        <v>426</v>
      </c>
      <c r="GB626">
        <v>2.97407</v>
      </c>
      <c r="GC626">
        <v>2.71563</v>
      </c>
      <c r="GD626">
        <v>0.120975</v>
      </c>
      <c r="GE626">
        <v>0.12607</v>
      </c>
      <c r="GF626">
        <v>0.100629</v>
      </c>
      <c r="GG626">
        <v>0.06595090000000001</v>
      </c>
      <c r="GH626">
        <v>27531.1</v>
      </c>
      <c r="GI626">
        <v>27506.3</v>
      </c>
      <c r="GJ626">
        <v>29154.5</v>
      </c>
      <c r="GK626">
        <v>29140.2</v>
      </c>
      <c r="GL626">
        <v>34770.9</v>
      </c>
      <c r="GM626">
        <v>36175.9</v>
      </c>
      <c r="GN626">
        <v>41089.1</v>
      </c>
      <c r="GO626">
        <v>41511.9</v>
      </c>
      <c r="GP626">
        <v>1.89802</v>
      </c>
      <c r="GQ626">
        <v>2.22992</v>
      </c>
      <c r="GR626">
        <v>-0.0454113</v>
      </c>
      <c r="GS626">
        <v>0</v>
      </c>
      <c r="GT626">
        <v>28.9974</v>
      </c>
      <c r="GU626">
        <v>999.9</v>
      </c>
      <c r="GV626">
        <v>35.7</v>
      </c>
      <c r="GW626">
        <v>37.5</v>
      </c>
      <c r="GX626">
        <v>25.5287</v>
      </c>
      <c r="GY626">
        <v>63.2071</v>
      </c>
      <c r="GZ626">
        <v>21.6947</v>
      </c>
      <c r="HA626">
        <v>2</v>
      </c>
      <c r="HB626">
        <v>0.508979</v>
      </c>
      <c r="HC626">
        <v>3.26896</v>
      </c>
      <c r="HD626">
        <v>20.3577</v>
      </c>
      <c r="HE626">
        <v>5.21474</v>
      </c>
      <c r="HF626">
        <v>12.0134</v>
      </c>
      <c r="HG626">
        <v>4.9861</v>
      </c>
      <c r="HH626">
        <v>3.28763</v>
      </c>
      <c r="HI626">
        <v>9999</v>
      </c>
      <c r="HJ626">
        <v>9999</v>
      </c>
      <c r="HK626">
        <v>9999</v>
      </c>
      <c r="HL626">
        <v>223.7</v>
      </c>
      <c r="HM626">
        <v>1.86752</v>
      </c>
      <c r="HN626">
        <v>1.86655</v>
      </c>
      <c r="HO626">
        <v>1.8659</v>
      </c>
      <c r="HP626">
        <v>1.86584</v>
      </c>
      <c r="HQ626">
        <v>1.86768</v>
      </c>
      <c r="HR626">
        <v>1.87012</v>
      </c>
      <c r="HS626">
        <v>1.86881</v>
      </c>
      <c r="HT626">
        <v>1.87027</v>
      </c>
      <c r="HU626">
        <v>0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-4.567</v>
      </c>
      <c r="II626">
        <v>-0.1486</v>
      </c>
      <c r="IJ626">
        <v>-2.516739542632623</v>
      </c>
      <c r="IK626">
        <v>-0.003475500162460642</v>
      </c>
      <c r="IL626">
        <v>1.125610701116577E-07</v>
      </c>
      <c r="IM626">
        <v>8.211969671259291E-12</v>
      </c>
      <c r="IN626">
        <v>-0.1937301274936507</v>
      </c>
      <c r="IO626">
        <v>-0.01384364534232655</v>
      </c>
      <c r="IP626">
        <v>0.00103161831321913</v>
      </c>
      <c r="IQ626">
        <v>-1.444183994753534E-05</v>
      </c>
      <c r="IR626">
        <v>3</v>
      </c>
      <c r="IS626">
        <v>2339</v>
      </c>
      <c r="IT626">
        <v>1</v>
      </c>
      <c r="IU626">
        <v>31</v>
      </c>
      <c r="IV626">
        <v>8631.200000000001</v>
      </c>
      <c r="IW626">
        <v>8631.200000000001</v>
      </c>
      <c r="IX626">
        <v>1.85425</v>
      </c>
      <c r="IY626">
        <v>2.23511</v>
      </c>
      <c r="IZ626">
        <v>1.9458</v>
      </c>
      <c r="JA626">
        <v>2.63062</v>
      </c>
      <c r="JB626">
        <v>2.19482</v>
      </c>
      <c r="JC626">
        <v>2.38159</v>
      </c>
      <c r="JD626">
        <v>40.758</v>
      </c>
      <c r="JE626">
        <v>13.773</v>
      </c>
      <c r="JF626">
        <v>18</v>
      </c>
      <c r="JG626">
        <v>540.395</v>
      </c>
      <c r="JH626">
        <v>765.181</v>
      </c>
      <c r="JI626">
        <v>25.0007</v>
      </c>
      <c r="JJ626">
        <v>33.6868</v>
      </c>
      <c r="JK626">
        <v>30.0003</v>
      </c>
      <c r="JL626">
        <v>33.6775</v>
      </c>
      <c r="JM626">
        <v>33.5998</v>
      </c>
      <c r="JN626">
        <v>37.2316</v>
      </c>
      <c r="JO626">
        <v>45.6086</v>
      </c>
      <c r="JP626">
        <v>0</v>
      </c>
      <c r="JQ626">
        <v>25</v>
      </c>
      <c r="JR626">
        <v>674.204</v>
      </c>
      <c r="JS626">
        <v>12.7017</v>
      </c>
      <c r="JT626">
        <v>99.73099999999999</v>
      </c>
      <c r="JU626">
        <v>99.7109</v>
      </c>
    </row>
    <row r="627" spans="1:281">
      <c r="A627">
        <v>611</v>
      </c>
      <c r="B627">
        <v>1662660812.5</v>
      </c>
      <c r="C627">
        <v>9786.900000095367</v>
      </c>
      <c r="D627" t="s">
        <v>1650</v>
      </c>
      <c r="E627" t="s">
        <v>1651</v>
      </c>
      <c r="F627">
        <v>5</v>
      </c>
      <c r="G627" t="s">
        <v>1571</v>
      </c>
      <c r="H627" t="s">
        <v>416</v>
      </c>
      <c r="I627">
        <v>1662660805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662.7257972640704</v>
      </c>
      <c r="AK627">
        <v>626.2013939393937</v>
      </c>
      <c r="AL627">
        <v>3.373945506188679</v>
      </c>
      <c r="AM627">
        <v>64.65497034625055</v>
      </c>
      <c r="AN627">
        <f>(AP627 - AO627 + DI627*1E3/(8.314*(DK627+273.15)) * AR627/DH627 * AQ627) * DH627/(100*CV627) * 1000/(1000 - AP627)</f>
        <v>0</v>
      </c>
      <c r="AO627">
        <v>12.72370144935236</v>
      </c>
      <c r="AP627">
        <v>22.23689845201239</v>
      </c>
      <c r="AQ627">
        <v>-8.282365583497186E-05</v>
      </c>
      <c r="AR627">
        <v>92.33847602204168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1662660805</v>
      </c>
      <c r="DB627">
        <v>589.0288888888889</v>
      </c>
      <c r="DC627">
        <v>639.8736666666666</v>
      </c>
      <c r="DD627">
        <v>22.25545555555556</v>
      </c>
      <c r="DE627">
        <v>12.73606296296296</v>
      </c>
      <c r="DF627">
        <v>593.5671111111111</v>
      </c>
      <c r="DG627">
        <v>22.40393703703704</v>
      </c>
      <c r="DH627">
        <v>499.9968888888889</v>
      </c>
      <c r="DI627">
        <v>90.59520740740739</v>
      </c>
      <c r="DJ627">
        <v>0.09999755185185183</v>
      </c>
      <c r="DK627">
        <v>29.0116</v>
      </c>
      <c r="DL627">
        <v>28.25225555555556</v>
      </c>
      <c r="DM627">
        <v>999.9000000000001</v>
      </c>
      <c r="DN627">
        <v>0</v>
      </c>
      <c r="DO627">
        <v>0</v>
      </c>
      <c r="DP627">
        <v>10005.41518518519</v>
      </c>
      <c r="DQ627">
        <v>0</v>
      </c>
      <c r="DR627">
        <v>252.7438148148148</v>
      </c>
      <c r="DS627">
        <v>-50.84485925925927</v>
      </c>
      <c r="DT627">
        <v>602.4361111111111</v>
      </c>
      <c r="DU627">
        <v>648.1280370370371</v>
      </c>
      <c r="DV627">
        <v>9.519398148148149</v>
      </c>
      <c r="DW627">
        <v>639.8736666666666</v>
      </c>
      <c r="DX627">
        <v>12.73606296296296</v>
      </c>
      <c r="DY627">
        <v>2.016238518518518</v>
      </c>
      <c r="DZ627">
        <v>1.153826666666667</v>
      </c>
      <c r="EA627">
        <v>17.57243333333334</v>
      </c>
      <c r="EB627">
        <v>9.018746296296296</v>
      </c>
      <c r="EC627">
        <v>1500.001481481482</v>
      </c>
      <c r="ED627">
        <v>0.9729982222222224</v>
      </c>
      <c r="EE627">
        <v>0.02700130370370371</v>
      </c>
      <c r="EF627">
        <v>0</v>
      </c>
      <c r="EG627">
        <v>2.242048148148148</v>
      </c>
      <c r="EH627">
        <v>0</v>
      </c>
      <c r="EI627">
        <v>13549.4962962963</v>
      </c>
      <c r="EJ627">
        <v>12533.38888888889</v>
      </c>
      <c r="EK627">
        <v>41.18699999999999</v>
      </c>
      <c r="EL627">
        <v>42.979</v>
      </c>
      <c r="EM627">
        <v>41.75</v>
      </c>
      <c r="EN627">
        <v>42.02525925925925</v>
      </c>
      <c r="EO627">
        <v>40.5</v>
      </c>
      <c r="EP627">
        <v>1459.501481481482</v>
      </c>
      <c r="EQ627">
        <v>40.5</v>
      </c>
      <c r="ER627">
        <v>0</v>
      </c>
      <c r="ES627">
        <v>1662660812.9</v>
      </c>
      <c r="ET627">
        <v>0</v>
      </c>
      <c r="EU627">
        <v>2.245969230769231</v>
      </c>
      <c r="EV627">
        <v>0.01822905692327523</v>
      </c>
      <c r="EW627">
        <v>300.8341881008076</v>
      </c>
      <c r="EX627">
        <v>13550.72307692308</v>
      </c>
      <c r="EY627">
        <v>15</v>
      </c>
      <c r="EZ627">
        <v>0</v>
      </c>
      <c r="FA627" t="s">
        <v>419</v>
      </c>
      <c r="FB627">
        <v>1662142938.1</v>
      </c>
      <c r="FC627">
        <v>1662142938.1</v>
      </c>
      <c r="FD627">
        <v>0</v>
      </c>
      <c r="FE627">
        <v>0.077</v>
      </c>
      <c r="FF627">
        <v>-0.133</v>
      </c>
      <c r="FG627">
        <v>-3.393</v>
      </c>
      <c r="FH627">
        <v>-0.24</v>
      </c>
      <c r="FI627">
        <v>419</v>
      </c>
      <c r="FJ627">
        <v>24</v>
      </c>
      <c r="FK627">
        <v>0.26</v>
      </c>
      <c r="FL627">
        <v>0.23</v>
      </c>
      <c r="FM627">
        <v>-50.64523170731707</v>
      </c>
      <c r="FN627">
        <v>-3.060687804878062</v>
      </c>
      <c r="FO627">
        <v>0.3134206605475471</v>
      </c>
      <c r="FP627">
        <v>0</v>
      </c>
      <c r="FQ627">
        <v>2.245382352941176</v>
      </c>
      <c r="FR627">
        <v>-0.06627043811747717</v>
      </c>
      <c r="FS627">
        <v>0.2350228918394575</v>
      </c>
      <c r="FT627">
        <v>1</v>
      </c>
      <c r="FU627">
        <v>9.508269024390245</v>
      </c>
      <c r="FV627">
        <v>0.1587150522647864</v>
      </c>
      <c r="FW627">
        <v>0.02042653102658137</v>
      </c>
      <c r="FX627">
        <v>0</v>
      </c>
      <c r="FY627">
        <v>1</v>
      </c>
      <c r="FZ627">
        <v>3</v>
      </c>
      <c r="GA627" t="s">
        <v>426</v>
      </c>
      <c r="GB627">
        <v>2.97428</v>
      </c>
      <c r="GC627">
        <v>2.71577</v>
      </c>
      <c r="GD627">
        <v>0.123309</v>
      </c>
      <c r="GE627">
        <v>0.128325</v>
      </c>
      <c r="GF627">
        <v>0.100598</v>
      </c>
      <c r="GG627">
        <v>0.06594469999999999</v>
      </c>
      <c r="GH627">
        <v>27457.6</v>
      </c>
      <c r="GI627">
        <v>27435.1</v>
      </c>
      <c r="GJ627">
        <v>29154.2</v>
      </c>
      <c r="GK627">
        <v>29140.1</v>
      </c>
      <c r="GL627">
        <v>34771.7</v>
      </c>
      <c r="GM627">
        <v>36176.2</v>
      </c>
      <c r="GN627">
        <v>41088.6</v>
      </c>
      <c r="GO627">
        <v>41512</v>
      </c>
      <c r="GP627">
        <v>1.8982</v>
      </c>
      <c r="GQ627">
        <v>2.23003</v>
      </c>
      <c r="GR627">
        <v>-0.0463799</v>
      </c>
      <c r="GS627">
        <v>0</v>
      </c>
      <c r="GT627">
        <v>29.0024</v>
      </c>
      <c r="GU627">
        <v>999.9</v>
      </c>
      <c r="GV627">
        <v>35.7</v>
      </c>
      <c r="GW627">
        <v>37.5</v>
      </c>
      <c r="GX627">
        <v>25.5303</v>
      </c>
      <c r="GY627">
        <v>63.3971</v>
      </c>
      <c r="GZ627">
        <v>21.5745</v>
      </c>
      <c r="HA627">
        <v>2</v>
      </c>
      <c r="HB627">
        <v>0.5092989999999999</v>
      </c>
      <c r="HC627">
        <v>3.26816</v>
      </c>
      <c r="HD627">
        <v>20.3578</v>
      </c>
      <c r="HE627">
        <v>5.21549</v>
      </c>
      <c r="HF627">
        <v>12.0125</v>
      </c>
      <c r="HG627">
        <v>4.9867</v>
      </c>
      <c r="HH627">
        <v>3.2878</v>
      </c>
      <c r="HI627">
        <v>9999</v>
      </c>
      <c r="HJ627">
        <v>9999</v>
      </c>
      <c r="HK627">
        <v>9999</v>
      </c>
      <c r="HL627">
        <v>223.7</v>
      </c>
      <c r="HM627">
        <v>1.86752</v>
      </c>
      <c r="HN627">
        <v>1.86657</v>
      </c>
      <c r="HO627">
        <v>1.86596</v>
      </c>
      <c r="HP627">
        <v>1.86584</v>
      </c>
      <c r="HQ627">
        <v>1.86771</v>
      </c>
      <c r="HR627">
        <v>1.87012</v>
      </c>
      <c r="HS627">
        <v>1.86882</v>
      </c>
      <c r="HT627">
        <v>1.87025</v>
      </c>
      <c r="HU627">
        <v>0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-4.621</v>
      </c>
      <c r="II627">
        <v>-0.1487</v>
      </c>
      <c r="IJ627">
        <v>-2.516739542632623</v>
      </c>
      <c r="IK627">
        <v>-0.003475500162460642</v>
      </c>
      <c r="IL627">
        <v>1.125610701116577E-07</v>
      </c>
      <c r="IM627">
        <v>8.211969671259291E-12</v>
      </c>
      <c r="IN627">
        <v>-0.1937301274936507</v>
      </c>
      <c r="IO627">
        <v>-0.01384364534232655</v>
      </c>
      <c r="IP627">
        <v>0.00103161831321913</v>
      </c>
      <c r="IQ627">
        <v>-1.444183994753534E-05</v>
      </c>
      <c r="IR627">
        <v>3</v>
      </c>
      <c r="IS627">
        <v>2339</v>
      </c>
      <c r="IT627">
        <v>1</v>
      </c>
      <c r="IU627">
        <v>31</v>
      </c>
      <c r="IV627">
        <v>8631.200000000001</v>
      </c>
      <c r="IW627">
        <v>8631.200000000001</v>
      </c>
      <c r="IX627">
        <v>1.89209</v>
      </c>
      <c r="IY627">
        <v>2.23511</v>
      </c>
      <c r="IZ627">
        <v>1.9458</v>
      </c>
      <c r="JA627">
        <v>2.62817</v>
      </c>
      <c r="JB627">
        <v>2.19482</v>
      </c>
      <c r="JC627">
        <v>2.39502</v>
      </c>
      <c r="JD627">
        <v>40.758</v>
      </c>
      <c r="JE627">
        <v>13.773</v>
      </c>
      <c r="JF627">
        <v>18</v>
      </c>
      <c r="JG627">
        <v>540.518</v>
      </c>
      <c r="JH627">
        <v>765.278</v>
      </c>
      <c r="JI627">
        <v>25.0001</v>
      </c>
      <c r="JJ627">
        <v>33.6883</v>
      </c>
      <c r="JK627">
        <v>30.0002</v>
      </c>
      <c r="JL627">
        <v>33.6775</v>
      </c>
      <c r="JM627">
        <v>33.5998</v>
      </c>
      <c r="JN627">
        <v>37.9562</v>
      </c>
      <c r="JO627">
        <v>45.6086</v>
      </c>
      <c r="JP627">
        <v>0</v>
      </c>
      <c r="JQ627">
        <v>25</v>
      </c>
      <c r="JR627">
        <v>687.561</v>
      </c>
      <c r="JS627">
        <v>12.7083</v>
      </c>
      <c r="JT627">
        <v>99.7299</v>
      </c>
      <c r="JU627">
        <v>99.71080000000001</v>
      </c>
    </row>
    <row r="628" spans="1:281">
      <c r="A628">
        <v>612</v>
      </c>
      <c r="B628">
        <v>1662660817.5</v>
      </c>
      <c r="C628">
        <v>9791.900000095367</v>
      </c>
      <c r="D628" t="s">
        <v>1652</v>
      </c>
      <c r="E628" t="s">
        <v>1653</v>
      </c>
      <c r="F628">
        <v>5</v>
      </c>
      <c r="G628" t="s">
        <v>1571</v>
      </c>
      <c r="H628" t="s">
        <v>416</v>
      </c>
      <c r="I628">
        <v>1662660809.714286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679.7321781966054</v>
      </c>
      <c r="AK628">
        <v>643.0362424242423</v>
      </c>
      <c r="AL628">
        <v>3.369209217925259</v>
      </c>
      <c r="AM628">
        <v>64.65497034625055</v>
      </c>
      <c r="AN628">
        <f>(AP628 - AO628 + DI628*1E3/(8.314*(DK628+273.15)) * AR628/DH628 * AQ628) * DH628/(100*CV628) * 1000/(1000 - AP628)</f>
        <v>0</v>
      </c>
      <c r="AO628">
        <v>12.72277810105936</v>
      </c>
      <c r="AP628">
        <v>22.23107564499486</v>
      </c>
      <c r="AQ628">
        <v>-1.908073023022312E-05</v>
      </c>
      <c r="AR628">
        <v>92.33847602204168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1662660809.714286</v>
      </c>
      <c r="DB628">
        <v>604.6702857142857</v>
      </c>
      <c r="DC628">
        <v>655.7346785714286</v>
      </c>
      <c r="DD628">
        <v>22.24375</v>
      </c>
      <c r="DE628">
        <v>12.72330357142857</v>
      </c>
      <c r="DF628">
        <v>609.2608571428572</v>
      </c>
      <c r="DG628">
        <v>22.39236785714286</v>
      </c>
      <c r="DH628">
        <v>500.0077142857143</v>
      </c>
      <c r="DI628">
        <v>90.59454642857143</v>
      </c>
      <c r="DJ628">
        <v>0.100021825</v>
      </c>
      <c r="DK628">
        <v>29.01291428571429</v>
      </c>
      <c r="DL628">
        <v>28.25156785714286</v>
      </c>
      <c r="DM628">
        <v>999.9000000000002</v>
      </c>
      <c r="DN628">
        <v>0</v>
      </c>
      <c r="DO628">
        <v>0</v>
      </c>
      <c r="DP628">
        <v>10004.93392857143</v>
      </c>
      <c r="DQ628">
        <v>0</v>
      </c>
      <c r="DR628">
        <v>250.0031428571429</v>
      </c>
      <c r="DS628">
        <v>-51.06440357142857</v>
      </c>
      <c r="DT628">
        <v>618.4262857142857</v>
      </c>
      <c r="DU628">
        <v>664.1852499999999</v>
      </c>
      <c r="DV628">
        <v>9.520470000000001</v>
      </c>
      <c r="DW628">
        <v>655.7346785714286</v>
      </c>
      <c r="DX628">
        <v>12.72330357142857</v>
      </c>
      <c r="DY628">
        <v>2.015164642857143</v>
      </c>
      <c r="DZ628">
        <v>1.152661785714286</v>
      </c>
      <c r="EA628">
        <v>17.56398571428571</v>
      </c>
      <c r="EB628">
        <v>9.003793214285713</v>
      </c>
      <c r="EC628">
        <v>1499.992142857143</v>
      </c>
      <c r="ED628">
        <v>0.9729980000000001</v>
      </c>
      <c r="EE628">
        <v>0.0270015</v>
      </c>
      <c r="EF628">
        <v>0</v>
      </c>
      <c r="EG628">
        <v>2.256017857142857</v>
      </c>
      <c r="EH628">
        <v>0</v>
      </c>
      <c r="EI628">
        <v>13578.45714285715</v>
      </c>
      <c r="EJ628">
        <v>12533.30714285714</v>
      </c>
      <c r="EK628">
        <v>41.18699999999999</v>
      </c>
      <c r="EL628">
        <v>42.991</v>
      </c>
      <c r="EM628">
        <v>41.75</v>
      </c>
      <c r="EN628">
        <v>42.03542857142855</v>
      </c>
      <c r="EO628">
        <v>40.5</v>
      </c>
      <c r="EP628">
        <v>1459.492142857143</v>
      </c>
      <c r="EQ628">
        <v>40.5</v>
      </c>
      <c r="ER628">
        <v>0</v>
      </c>
      <c r="ES628">
        <v>1662660817.7</v>
      </c>
      <c r="ET628">
        <v>0</v>
      </c>
      <c r="EU628">
        <v>2.258103846153846</v>
      </c>
      <c r="EV628">
        <v>0.4419179455443299</v>
      </c>
      <c r="EW628">
        <v>425.5145302745227</v>
      </c>
      <c r="EX628">
        <v>13579.92692307692</v>
      </c>
      <c r="EY628">
        <v>15</v>
      </c>
      <c r="EZ628">
        <v>0</v>
      </c>
      <c r="FA628" t="s">
        <v>419</v>
      </c>
      <c r="FB628">
        <v>1662142938.1</v>
      </c>
      <c r="FC628">
        <v>1662142938.1</v>
      </c>
      <c r="FD628">
        <v>0</v>
      </c>
      <c r="FE628">
        <v>0.077</v>
      </c>
      <c r="FF628">
        <v>-0.133</v>
      </c>
      <c r="FG628">
        <v>-3.393</v>
      </c>
      <c r="FH628">
        <v>-0.24</v>
      </c>
      <c r="FI628">
        <v>419</v>
      </c>
      <c r="FJ628">
        <v>24</v>
      </c>
      <c r="FK628">
        <v>0.26</v>
      </c>
      <c r="FL628">
        <v>0.23</v>
      </c>
      <c r="FM628">
        <v>-50.91466585365853</v>
      </c>
      <c r="FN628">
        <v>-2.64868432055748</v>
      </c>
      <c r="FO628">
        <v>0.2688126236598744</v>
      </c>
      <c r="FP628">
        <v>0</v>
      </c>
      <c r="FQ628">
        <v>2.247135294117647</v>
      </c>
      <c r="FR628">
        <v>0.2436180294893469</v>
      </c>
      <c r="FS628">
        <v>0.243148212948826</v>
      </c>
      <c r="FT628">
        <v>1</v>
      </c>
      <c r="FU628">
        <v>9.515830000000001</v>
      </c>
      <c r="FV628">
        <v>0.03978648083624079</v>
      </c>
      <c r="FW628">
        <v>0.0144278318436041</v>
      </c>
      <c r="FX628">
        <v>1</v>
      </c>
      <c r="FY628">
        <v>2</v>
      </c>
      <c r="FZ628">
        <v>3</v>
      </c>
      <c r="GA628" t="s">
        <v>420</v>
      </c>
      <c r="GB628">
        <v>2.97417</v>
      </c>
      <c r="GC628">
        <v>2.71566</v>
      </c>
      <c r="GD628">
        <v>0.125608</v>
      </c>
      <c r="GE628">
        <v>0.130556</v>
      </c>
      <c r="GF628">
        <v>0.100578</v>
      </c>
      <c r="GG628">
        <v>0.06593980000000001</v>
      </c>
      <c r="GH628">
        <v>27385.1</v>
      </c>
      <c r="GI628">
        <v>27364.3</v>
      </c>
      <c r="GJ628">
        <v>29153.7</v>
      </c>
      <c r="GK628">
        <v>29139.5</v>
      </c>
      <c r="GL628">
        <v>34772.2</v>
      </c>
      <c r="GM628">
        <v>36175.7</v>
      </c>
      <c r="GN628">
        <v>41088.2</v>
      </c>
      <c r="GO628">
        <v>41511.2</v>
      </c>
      <c r="GP628">
        <v>1.8981</v>
      </c>
      <c r="GQ628">
        <v>2.23</v>
      </c>
      <c r="GR628">
        <v>-0.0466406</v>
      </c>
      <c r="GS628">
        <v>0</v>
      </c>
      <c r="GT628">
        <v>29.0079</v>
      </c>
      <c r="GU628">
        <v>999.9</v>
      </c>
      <c r="GV628">
        <v>35.7</v>
      </c>
      <c r="GW628">
        <v>37.5</v>
      </c>
      <c r="GX628">
        <v>25.5316</v>
      </c>
      <c r="GY628">
        <v>63.5571</v>
      </c>
      <c r="GZ628">
        <v>21.4784</v>
      </c>
      <c r="HA628">
        <v>2</v>
      </c>
      <c r="HB628">
        <v>0.509233</v>
      </c>
      <c r="HC628">
        <v>3.26921</v>
      </c>
      <c r="HD628">
        <v>20.3576</v>
      </c>
      <c r="HE628">
        <v>5.21534</v>
      </c>
      <c r="HF628">
        <v>12.012</v>
      </c>
      <c r="HG628">
        <v>4.98695</v>
      </c>
      <c r="HH628">
        <v>3.28758</v>
      </c>
      <c r="HI628">
        <v>9999</v>
      </c>
      <c r="HJ628">
        <v>9999</v>
      </c>
      <c r="HK628">
        <v>9999</v>
      </c>
      <c r="HL628">
        <v>223.7</v>
      </c>
      <c r="HM628">
        <v>1.86752</v>
      </c>
      <c r="HN628">
        <v>1.86658</v>
      </c>
      <c r="HO628">
        <v>1.86596</v>
      </c>
      <c r="HP628">
        <v>1.86585</v>
      </c>
      <c r="HQ628">
        <v>1.8677</v>
      </c>
      <c r="HR628">
        <v>1.87012</v>
      </c>
      <c r="HS628">
        <v>1.86877</v>
      </c>
      <c r="HT628">
        <v>1.87026</v>
      </c>
      <c r="HU628">
        <v>0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-4.676</v>
      </c>
      <c r="II628">
        <v>-0.1488</v>
      </c>
      <c r="IJ628">
        <v>-2.516739542632623</v>
      </c>
      <c r="IK628">
        <v>-0.003475500162460642</v>
      </c>
      <c r="IL628">
        <v>1.125610701116577E-07</v>
      </c>
      <c r="IM628">
        <v>8.211969671259291E-12</v>
      </c>
      <c r="IN628">
        <v>-0.1937301274936507</v>
      </c>
      <c r="IO628">
        <v>-0.01384364534232655</v>
      </c>
      <c r="IP628">
        <v>0.00103161831321913</v>
      </c>
      <c r="IQ628">
        <v>-1.444183994753534E-05</v>
      </c>
      <c r="IR628">
        <v>3</v>
      </c>
      <c r="IS628">
        <v>2339</v>
      </c>
      <c r="IT628">
        <v>1</v>
      </c>
      <c r="IU628">
        <v>31</v>
      </c>
      <c r="IV628">
        <v>8631.299999999999</v>
      </c>
      <c r="IW628">
        <v>8631.299999999999</v>
      </c>
      <c r="IX628">
        <v>1.92871</v>
      </c>
      <c r="IY628">
        <v>2.24243</v>
      </c>
      <c r="IZ628">
        <v>1.94702</v>
      </c>
      <c r="JA628">
        <v>2.62573</v>
      </c>
      <c r="JB628">
        <v>2.19482</v>
      </c>
      <c r="JC628">
        <v>2.36084</v>
      </c>
      <c r="JD628">
        <v>40.7837</v>
      </c>
      <c r="JE628">
        <v>13.773</v>
      </c>
      <c r="JF628">
        <v>18</v>
      </c>
      <c r="JG628">
        <v>540.448</v>
      </c>
      <c r="JH628">
        <v>765.254</v>
      </c>
      <c r="JI628">
        <v>25.0002</v>
      </c>
      <c r="JJ628">
        <v>33.6898</v>
      </c>
      <c r="JK628">
        <v>30.0001</v>
      </c>
      <c r="JL628">
        <v>33.6775</v>
      </c>
      <c r="JM628">
        <v>33.5998</v>
      </c>
      <c r="JN628">
        <v>38.727</v>
      </c>
      <c r="JO628">
        <v>45.6086</v>
      </c>
      <c r="JP628">
        <v>0</v>
      </c>
      <c r="JQ628">
        <v>25</v>
      </c>
      <c r="JR628">
        <v>707.597</v>
      </c>
      <c r="JS628">
        <v>12.7089</v>
      </c>
      <c r="JT628">
        <v>99.72880000000001</v>
      </c>
      <c r="JU628">
        <v>99.7089</v>
      </c>
    </row>
    <row r="629" spans="1:281">
      <c r="A629">
        <v>613</v>
      </c>
      <c r="B629">
        <v>1662660822.5</v>
      </c>
      <c r="C629">
        <v>9796.900000095367</v>
      </c>
      <c r="D629" t="s">
        <v>1654</v>
      </c>
      <c r="E629" t="s">
        <v>1655</v>
      </c>
      <c r="F629">
        <v>5</v>
      </c>
      <c r="G629" t="s">
        <v>1571</v>
      </c>
      <c r="H629" t="s">
        <v>416</v>
      </c>
      <c r="I629">
        <v>1662660815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696.7581541406822</v>
      </c>
      <c r="AK629">
        <v>660.0085030303029</v>
      </c>
      <c r="AL629">
        <v>3.39812118766286</v>
      </c>
      <c r="AM629">
        <v>64.65497034625055</v>
      </c>
      <c r="AN629">
        <f>(AP629 - AO629 + DI629*1E3/(8.314*(DK629+273.15)) * AR629/DH629 * AQ629) * DH629/(100*CV629) * 1000/(1000 - AP629)</f>
        <v>0</v>
      </c>
      <c r="AO629">
        <v>12.72057141320546</v>
      </c>
      <c r="AP629">
        <v>22.22427760577915</v>
      </c>
      <c r="AQ629">
        <v>-4.218159435873492E-05</v>
      </c>
      <c r="AR629">
        <v>92.33847602204168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1662660815</v>
      </c>
      <c r="DB629">
        <v>622.1780740740741</v>
      </c>
      <c r="DC629">
        <v>673.4792222222221</v>
      </c>
      <c r="DD629">
        <v>22.23365185185185</v>
      </c>
      <c r="DE629">
        <v>12.72132222222222</v>
      </c>
      <c r="DF629">
        <v>626.8271111111112</v>
      </c>
      <c r="DG629">
        <v>22.38237777777777</v>
      </c>
      <c r="DH629">
        <v>500.0055925925926</v>
      </c>
      <c r="DI629">
        <v>90.59465925925926</v>
      </c>
      <c r="DJ629">
        <v>0.1000445037037037</v>
      </c>
      <c r="DK629">
        <v>29.01538148148148</v>
      </c>
      <c r="DL629">
        <v>28.25297037037037</v>
      </c>
      <c r="DM629">
        <v>999.9000000000001</v>
      </c>
      <c r="DN629">
        <v>0</v>
      </c>
      <c r="DO629">
        <v>0</v>
      </c>
      <c r="DP629">
        <v>9998.798888888889</v>
      </c>
      <c r="DQ629">
        <v>0</v>
      </c>
      <c r="DR629">
        <v>249.0397407407407</v>
      </c>
      <c r="DS629">
        <v>-51.30116296296296</v>
      </c>
      <c r="DT629">
        <v>636.325888888889</v>
      </c>
      <c r="DU629">
        <v>682.157111111111</v>
      </c>
      <c r="DV629">
        <v>9.512352962962963</v>
      </c>
      <c r="DW629">
        <v>673.4792222222221</v>
      </c>
      <c r="DX629">
        <v>12.72132222222222</v>
      </c>
      <c r="DY629">
        <v>2.014251851851852</v>
      </c>
      <c r="DZ629">
        <v>1.152483333333333</v>
      </c>
      <c r="EA629">
        <v>17.55681481481482</v>
      </c>
      <c r="EB629">
        <v>9.001504444444443</v>
      </c>
      <c r="EC629">
        <v>1500.01074074074</v>
      </c>
      <c r="ED629">
        <v>0.9729982222222223</v>
      </c>
      <c r="EE629">
        <v>0.02700130370370371</v>
      </c>
      <c r="EF629">
        <v>0</v>
      </c>
      <c r="EG629">
        <v>2.288492592592593</v>
      </c>
      <c r="EH629">
        <v>0</v>
      </c>
      <c r="EI629">
        <v>13619.01111111111</v>
      </c>
      <c r="EJ629">
        <v>12533.46666666666</v>
      </c>
      <c r="EK629">
        <v>41.18699999999999</v>
      </c>
      <c r="EL629">
        <v>43</v>
      </c>
      <c r="EM629">
        <v>41.75</v>
      </c>
      <c r="EN629">
        <v>42.0528148148148</v>
      </c>
      <c r="EO629">
        <v>40.5</v>
      </c>
      <c r="EP629">
        <v>1459.51037037037</v>
      </c>
      <c r="EQ629">
        <v>40.50037037037037</v>
      </c>
      <c r="ER629">
        <v>0</v>
      </c>
      <c r="ES629">
        <v>1662660822.5</v>
      </c>
      <c r="ET629">
        <v>0</v>
      </c>
      <c r="EU629">
        <v>2.294038461538461</v>
      </c>
      <c r="EV629">
        <v>-0.248335045732088</v>
      </c>
      <c r="EW629">
        <v>503.6444436949943</v>
      </c>
      <c r="EX629">
        <v>13616.63846153846</v>
      </c>
      <c r="EY629">
        <v>15</v>
      </c>
      <c r="EZ629">
        <v>0</v>
      </c>
      <c r="FA629" t="s">
        <v>419</v>
      </c>
      <c r="FB629">
        <v>1662142938.1</v>
      </c>
      <c r="FC629">
        <v>1662142938.1</v>
      </c>
      <c r="FD629">
        <v>0</v>
      </c>
      <c r="FE629">
        <v>0.077</v>
      </c>
      <c r="FF629">
        <v>-0.133</v>
      </c>
      <c r="FG629">
        <v>-3.393</v>
      </c>
      <c r="FH629">
        <v>-0.24</v>
      </c>
      <c r="FI629">
        <v>419</v>
      </c>
      <c r="FJ629">
        <v>24</v>
      </c>
      <c r="FK629">
        <v>0.26</v>
      </c>
      <c r="FL629">
        <v>0.23</v>
      </c>
      <c r="FM629">
        <v>-51.15105365853659</v>
      </c>
      <c r="FN629">
        <v>-2.851498954703817</v>
      </c>
      <c r="FO629">
        <v>0.2894899881141357</v>
      </c>
      <c r="FP629">
        <v>0</v>
      </c>
      <c r="FQ629">
        <v>2.250794117647059</v>
      </c>
      <c r="FR629">
        <v>0.3587318530382356</v>
      </c>
      <c r="FS629">
        <v>0.2191592986863484</v>
      </c>
      <c r="FT629">
        <v>1</v>
      </c>
      <c r="FU629">
        <v>9.518035365853658</v>
      </c>
      <c r="FV629">
        <v>-0.09090480836236936</v>
      </c>
      <c r="FW629">
        <v>0.009258652142741804</v>
      </c>
      <c r="FX629">
        <v>1</v>
      </c>
      <c r="FY629">
        <v>2</v>
      </c>
      <c r="FZ629">
        <v>3</v>
      </c>
      <c r="GA629" t="s">
        <v>420</v>
      </c>
      <c r="GB629">
        <v>2.97442</v>
      </c>
      <c r="GC629">
        <v>2.71563</v>
      </c>
      <c r="GD629">
        <v>0.12789</v>
      </c>
      <c r="GE629">
        <v>0.132748</v>
      </c>
      <c r="GF629">
        <v>0.100561</v>
      </c>
      <c r="GG629">
        <v>0.06593499999999999</v>
      </c>
      <c r="GH629">
        <v>27312.9</v>
      </c>
      <c r="GI629">
        <v>27295.1</v>
      </c>
      <c r="GJ629">
        <v>29153.1</v>
      </c>
      <c r="GK629">
        <v>29139.5</v>
      </c>
      <c r="GL629">
        <v>34772</v>
      </c>
      <c r="GM629">
        <v>36176</v>
      </c>
      <c r="GN629">
        <v>41087.1</v>
      </c>
      <c r="GO629">
        <v>41511.2</v>
      </c>
      <c r="GP629">
        <v>1.89825</v>
      </c>
      <c r="GQ629">
        <v>2.23012</v>
      </c>
      <c r="GR629">
        <v>-0.0457838</v>
      </c>
      <c r="GS629">
        <v>0</v>
      </c>
      <c r="GT629">
        <v>29.0129</v>
      </c>
      <c r="GU629">
        <v>999.9</v>
      </c>
      <c r="GV629">
        <v>35.7</v>
      </c>
      <c r="GW629">
        <v>37.5</v>
      </c>
      <c r="GX629">
        <v>25.5317</v>
      </c>
      <c r="GY629">
        <v>63.4171</v>
      </c>
      <c r="GZ629">
        <v>21.5345</v>
      </c>
      <c r="HA629">
        <v>2</v>
      </c>
      <c r="HB629">
        <v>0.5093800000000001</v>
      </c>
      <c r="HC629">
        <v>3.27296</v>
      </c>
      <c r="HD629">
        <v>20.3575</v>
      </c>
      <c r="HE629">
        <v>5.21564</v>
      </c>
      <c r="HF629">
        <v>12.0131</v>
      </c>
      <c r="HG629">
        <v>4.9865</v>
      </c>
      <c r="HH629">
        <v>3.28758</v>
      </c>
      <c r="HI629">
        <v>9999</v>
      </c>
      <c r="HJ629">
        <v>9999</v>
      </c>
      <c r="HK629">
        <v>9999</v>
      </c>
      <c r="HL629">
        <v>223.7</v>
      </c>
      <c r="HM629">
        <v>1.8675</v>
      </c>
      <c r="HN629">
        <v>1.8666</v>
      </c>
      <c r="HO629">
        <v>1.86592</v>
      </c>
      <c r="HP629">
        <v>1.86584</v>
      </c>
      <c r="HQ629">
        <v>1.86768</v>
      </c>
      <c r="HR629">
        <v>1.87012</v>
      </c>
      <c r="HS629">
        <v>1.8688</v>
      </c>
      <c r="HT629">
        <v>1.87025</v>
      </c>
      <c r="HU629">
        <v>0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-4.732</v>
      </c>
      <c r="II629">
        <v>-0.1488</v>
      </c>
      <c r="IJ629">
        <v>-2.516739542632623</v>
      </c>
      <c r="IK629">
        <v>-0.003475500162460642</v>
      </c>
      <c r="IL629">
        <v>1.125610701116577E-07</v>
      </c>
      <c r="IM629">
        <v>8.211969671259291E-12</v>
      </c>
      <c r="IN629">
        <v>-0.1937301274936507</v>
      </c>
      <c r="IO629">
        <v>-0.01384364534232655</v>
      </c>
      <c r="IP629">
        <v>0.00103161831321913</v>
      </c>
      <c r="IQ629">
        <v>-1.444183994753534E-05</v>
      </c>
      <c r="IR629">
        <v>3</v>
      </c>
      <c r="IS629">
        <v>2339</v>
      </c>
      <c r="IT629">
        <v>1</v>
      </c>
      <c r="IU629">
        <v>31</v>
      </c>
      <c r="IV629">
        <v>8631.4</v>
      </c>
      <c r="IW629">
        <v>8631.4</v>
      </c>
      <c r="IX629">
        <v>1.96777</v>
      </c>
      <c r="IY629">
        <v>2.23145</v>
      </c>
      <c r="IZ629">
        <v>1.9458</v>
      </c>
      <c r="JA629">
        <v>2.62573</v>
      </c>
      <c r="JB629">
        <v>2.19482</v>
      </c>
      <c r="JC629">
        <v>2.41333</v>
      </c>
      <c r="JD629">
        <v>40.7837</v>
      </c>
      <c r="JE629">
        <v>13.7818</v>
      </c>
      <c r="JF629">
        <v>18</v>
      </c>
      <c r="JG629">
        <v>540.553</v>
      </c>
      <c r="JH629">
        <v>765.409</v>
      </c>
      <c r="JI629">
        <v>25.0006</v>
      </c>
      <c r="JJ629">
        <v>33.6921</v>
      </c>
      <c r="JK629">
        <v>30.0002</v>
      </c>
      <c r="JL629">
        <v>33.6775</v>
      </c>
      <c r="JM629">
        <v>33.6027</v>
      </c>
      <c r="JN629">
        <v>39.4475</v>
      </c>
      <c r="JO629">
        <v>45.6086</v>
      </c>
      <c r="JP629">
        <v>0</v>
      </c>
      <c r="JQ629">
        <v>25</v>
      </c>
      <c r="JR629">
        <v>720.953</v>
      </c>
      <c r="JS629">
        <v>12.7089</v>
      </c>
      <c r="JT629">
        <v>99.72629999999999</v>
      </c>
      <c r="JU629">
        <v>99.7089</v>
      </c>
    </row>
    <row r="630" spans="1:281">
      <c r="A630">
        <v>614</v>
      </c>
      <c r="B630">
        <v>1662660827.5</v>
      </c>
      <c r="C630">
        <v>9801.900000095367</v>
      </c>
      <c r="D630" t="s">
        <v>1656</v>
      </c>
      <c r="E630" t="s">
        <v>1657</v>
      </c>
      <c r="F630">
        <v>5</v>
      </c>
      <c r="G630" t="s">
        <v>1571</v>
      </c>
      <c r="H630" t="s">
        <v>416</v>
      </c>
      <c r="I630">
        <v>1662660819.714286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713.859999695455</v>
      </c>
      <c r="AK630">
        <v>676.8565393939393</v>
      </c>
      <c r="AL630">
        <v>3.376364965377677</v>
      </c>
      <c r="AM630">
        <v>64.65497034625055</v>
      </c>
      <c r="AN630">
        <f>(AP630 - AO630 + DI630*1E3/(8.314*(DK630+273.15)) * AR630/DH630 * AQ630) * DH630/(100*CV630) * 1000/(1000 - AP630)</f>
        <v>0</v>
      </c>
      <c r="AO630">
        <v>12.7194367103271</v>
      </c>
      <c r="AP630">
        <v>22.21722817337461</v>
      </c>
      <c r="AQ630">
        <v>-2.756736258644123E-05</v>
      </c>
      <c r="AR630">
        <v>92.33847602204168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1662660819.714286</v>
      </c>
      <c r="DB630">
        <v>637.73625</v>
      </c>
      <c r="DC630">
        <v>689.3430000000001</v>
      </c>
      <c r="DD630">
        <v>22.22719999999999</v>
      </c>
      <c r="DE630">
        <v>12.72011071428572</v>
      </c>
      <c r="DF630">
        <v>642.4371428571429</v>
      </c>
      <c r="DG630">
        <v>22.37597857142857</v>
      </c>
      <c r="DH630">
        <v>500.0035357142856</v>
      </c>
      <c r="DI630">
        <v>90.5949107142857</v>
      </c>
      <c r="DJ630">
        <v>0.09999129999999999</v>
      </c>
      <c r="DK630">
        <v>29.01718928571429</v>
      </c>
      <c r="DL630">
        <v>28.25464285714285</v>
      </c>
      <c r="DM630">
        <v>999.9000000000002</v>
      </c>
      <c r="DN630">
        <v>0</v>
      </c>
      <c r="DO630">
        <v>0</v>
      </c>
      <c r="DP630">
        <v>9999.646428571428</v>
      </c>
      <c r="DQ630">
        <v>0</v>
      </c>
      <c r="DR630">
        <v>253.0361071428571</v>
      </c>
      <c r="DS630">
        <v>-51.60675</v>
      </c>
      <c r="DT630">
        <v>652.2336071428572</v>
      </c>
      <c r="DU630">
        <v>698.2245</v>
      </c>
      <c r="DV630">
        <v>9.507104642857142</v>
      </c>
      <c r="DW630">
        <v>689.3430000000001</v>
      </c>
      <c r="DX630">
        <v>12.72011071428572</v>
      </c>
      <c r="DY630">
        <v>2.013672142857143</v>
      </c>
      <c r="DZ630">
        <v>1.152376785714286</v>
      </c>
      <c r="EA630">
        <v>17.55225357142857</v>
      </c>
      <c r="EB630">
        <v>9.000135</v>
      </c>
      <c r="EC630">
        <v>1500.005</v>
      </c>
      <c r="ED630">
        <v>0.9729984285714287</v>
      </c>
      <c r="EE630">
        <v>0.02700112142857143</v>
      </c>
      <c r="EF630">
        <v>0</v>
      </c>
      <c r="EG630">
        <v>2.261335714285714</v>
      </c>
      <c r="EH630">
        <v>0</v>
      </c>
      <c r="EI630">
        <v>13651.13571428572</v>
      </c>
      <c r="EJ630">
        <v>12533.41428571429</v>
      </c>
      <c r="EK630">
        <v>41.18924999999999</v>
      </c>
      <c r="EL630">
        <v>43</v>
      </c>
      <c r="EM630">
        <v>41.75</v>
      </c>
      <c r="EN630">
        <v>42.05535714285713</v>
      </c>
      <c r="EO630">
        <v>40.5</v>
      </c>
      <c r="EP630">
        <v>1459.504642857143</v>
      </c>
      <c r="EQ630">
        <v>40.50035714285714</v>
      </c>
      <c r="ER630">
        <v>0</v>
      </c>
      <c r="ES630">
        <v>1662660827.9</v>
      </c>
      <c r="ET630">
        <v>0</v>
      </c>
      <c r="EU630">
        <v>2.276956</v>
      </c>
      <c r="EV630">
        <v>-0.152507690703837</v>
      </c>
      <c r="EW630">
        <v>332.3923069716125</v>
      </c>
      <c r="EX630">
        <v>13655.66</v>
      </c>
      <c r="EY630">
        <v>15</v>
      </c>
      <c r="EZ630">
        <v>0</v>
      </c>
      <c r="FA630" t="s">
        <v>419</v>
      </c>
      <c r="FB630">
        <v>1662142938.1</v>
      </c>
      <c r="FC630">
        <v>1662142938.1</v>
      </c>
      <c r="FD630">
        <v>0</v>
      </c>
      <c r="FE630">
        <v>0.077</v>
      </c>
      <c r="FF630">
        <v>-0.133</v>
      </c>
      <c r="FG630">
        <v>-3.393</v>
      </c>
      <c r="FH630">
        <v>-0.24</v>
      </c>
      <c r="FI630">
        <v>419</v>
      </c>
      <c r="FJ630">
        <v>24</v>
      </c>
      <c r="FK630">
        <v>0.26</v>
      </c>
      <c r="FL630">
        <v>0.23</v>
      </c>
      <c r="FM630">
        <v>-51.40735365853659</v>
      </c>
      <c r="FN630">
        <v>-3.649705923345094</v>
      </c>
      <c r="FO630">
        <v>0.3659259735197427</v>
      </c>
      <c r="FP630">
        <v>0</v>
      </c>
      <c r="FQ630">
        <v>2.248511764705883</v>
      </c>
      <c r="FR630">
        <v>-0.3447792252204296</v>
      </c>
      <c r="FS630">
        <v>0.2208253485618761</v>
      </c>
      <c r="FT630">
        <v>1</v>
      </c>
      <c r="FU630">
        <v>9.510631951219512</v>
      </c>
      <c r="FV630">
        <v>-0.07022299651568144</v>
      </c>
      <c r="FW630">
        <v>0.007021096161903355</v>
      </c>
      <c r="FX630">
        <v>1</v>
      </c>
      <c r="FY630">
        <v>2</v>
      </c>
      <c r="FZ630">
        <v>3</v>
      </c>
      <c r="GA630" t="s">
        <v>420</v>
      </c>
      <c r="GB630">
        <v>2.97402</v>
      </c>
      <c r="GC630">
        <v>2.71568</v>
      </c>
      <c r="GD630">
        <v>0.130131</v>
      </c>
      <c r="GE630">
        <v>0.13493</v>
      </c>
      <c r="GF630">
        <v>0.100538</v>
      </c>
      <c r="GG630">
        <v>0.0659289</v>
      </c>
      <c r="GH630">
        <v>27242.7</v>
      </c>
      <c r="GI630">
        <v>27226.6</v>
      </c>
      <c r="GJ630">
        <v>29153.3</v>
      </c>
      <c r="GK630">
        <v>29139.9</v>
      </c>
      <c r="GL630">
        <v>34773.2</v>
      </c>
      <c r="GM630">
        <v>36176.5</v>
      </c>
      <c r="GN630">
        <v>41087.4</v>
      </c>
      <c r="GO630">
        <v>41511.4</v>
      </c>
      <c r="GP630">
        <v>1.89818</v>
      </c>
      <c r="GQ630">
        <v>2.23003</v>
      </c>
      <c r="GR630">
        <v>-0.0467524</v>
      </c>
      <c r="GS630">
        <v>0</v>
      </c>
      <c r="GT630">
        <v>29.0209</v>
      </c>
      <c r="GU630">
        <v>999.9</v>
      </c>
      <c r="GV630">
        <v>35.7</v>
      </c>
      <c r="GW630">
        <v>37.5</v>
      </c>
      <c r="GX630">
        <v>25.5329</v>
      </c>
      <c r="GY630">
        <v>63.3071</v>
      </c>
      <c r="GZ630">
        <v>21.6386</v>
      </c>
      <c r="HA630">
        <v>2</v>
      </c>
      <c r="HB630">
        <v>0.509677</v>
      </c>
      <c r="HC630">
        <v>3.27957</v>
      </c>
      <c r="HD630">
        <v>20.3575</v>
      </c>
      <c r="HE630">
        <v>5.21639</v>
      </c>
      <c r="HF630">
        <v>12.0137</v>
      </c>
      <c r="HG630">
        <v>4.98705</v>
      </c>
      <c r="HH630">
        <v>3.28783</v>
      </c>
      <c r="HI630">
        <v>9999</v>
      </c>
      <c r="HJ630">
        <v>9999</v>
      </c>
      <c r="HK630">
        <v>9999</v>
      </c>
      <c r="HL630">
        <v>223.7</v>
      </c>
      <c r="HM630">
        <v>1.86752</v>
      </c>
      <c r="HN630">
        <v>1.86661</v>
      </c>
      <c r="HO630">
        <v>1.86588</v>
      </c>
      <c r="HP630">
        <v>1.86585</v>
      </c>
      <c r="HQ630">
        <v>1.86769</v>
      </c>
      <c r="HR630">
        <v>1.87013</v>
      </c>
      <c r="HS630">
        <v>1.86881</v>
      </c>
      <c r="HT630">
        <v>1.87026</v>
      </c>
      <c r="HU630">
        <v>0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-4.787</v>
      </c>
      <c r="II630">
        <v>-0.1489</v>
      </c>
      <c r="IJ630">
        <v>-2.516739542632623</v>
      </c>
      <c r="IK630">
        <v>-0.003475500162460642</v>
      </c>
      <c r="IL630">
        <v>1.125610701116577E-07</v>
      </c>
      <c r="IM630">
        <v>8.211969671259291E-12</v>
      </c>
      <c r="IN630">
        <v>-0.1937301274936507</v>
      </c>
      <c r="IO630">
        <v>-0.01384364534232655</v>
      </c>
      <c r="IP630">
        <v>0.00103161831321913</v>
      </c>
      <c r="IQ630">
        <v>-1.444183994753534E-05</v>
      </c>
      <c r="IR630">
        <v>3</v>
      </c>
      <c r="IS630">
        <v>2339</v>
      </c>
      <c r="IT630">
        <v>1</v>
      </c>
      <c r="IU630">
        <v>31</v>
      </c>
      <c r="IV630">
        <v>8631.5</v>
      </c>
      <c r="IW630">
        <v>8631.5</v>
      </c>
      <c r="IX630">
        <v>2.00317</v>
      </c>
      <c r="IY630">
        <v>2.23145</v>
      </c>
      <c r="IZ630">
        <v>1.94702</v>
      </c>
      <c r="JA630">
        <v>2.62695</v>
      </c>
      <c r="JB630">
        <v>2.19482</v>
      </c>
      <c r="JC630">
        <v>2.40479</v>
      </c>
      <c r="JD630">
        <v>40.7837</v>
      </c>
      <c r="JE630">
        <v>13.7906</v>
      </c>
      <c r="JF630">
        <v>18</v>
      </c>
      <c r="JG630">
        <v>540.5119999999999</v>
      </c>
      <c r="JH630">
        <v>765.3150000000001</v>
      </c>
      <c r="JI630">
        <v>25.0011</v>
      </c>
      <c r="JJ630">
        <v>33.6936</v>
      </c>
      <c r="JK630">
        <v>30.0004</v>
      </c>
      <c r="JL630">
        <v>33.679</v>
      </c>
      <c r="JM630">
        <v>33.6028</v>
      </c>
      <c r="JN630">
        <v>40.211</v>
      </c>
      <c r="JO630">
        <v>45.6086</v>
      </c>
      <c r="JP630">
        <v>0</v>
      </c>
      <c r="JQ630">
        <v>25</v>
      </c>
      <c r="JR630">
        <v>740.994</v>
      </c>
      <c r="JS630">
        <v>12.7089</v>
      </c>
      <c r="JT630">
        <v>99.7269</v>
      </c>
      <c r="JU630">
        <v>99.7097</v>
      </c>
    </row>
    <row r="631" spans="1:281">
      <c r="A631">
        <v>615</v>
      </c>
      <c r="B631">
        <v>1662660832.5</v>
      </c>
      <c r="C631">
        <v>9806.900000095367</v>
      </c>
      <c r="D631" t="s">
        <v>1658</v>
      </c>
      <c r="E631" t="s">
        <v>1659</v>
      </c>
      <c r="F631">
        <v>5</v>
      </c>
      <c r="G631" t="s">
        <v>1571</v>
      </c>
      <c r="H631" t="s">
        <v>416</v>
      </c>
      <c r="I631">
        <v>1662660825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730.8062723421567</v>
      </c>
      <c r="AK631">
        <v>693.8202606060603</v>
      </c>
      <c r="AL631">
        <v>3.390086376864355</v>
      </c>
      <c r="AM631">
        <v>64.65497034625055</v>
      </c>
      <c r="AN631">
        <f>(AP631 - AO631 + DI631*1E3/(8.314*(DK631+273.15)) * AR631/DH631 * AQ631) * DH631/(100*CV631) * 1000/(1000 - AP631)</f>
        <v>0</v>
      </c>
      <c r="AO631">
        <v>12.71810308080141</v>
      </c>
      <c r="AP631">
        <v>22.21174633642932</v>
      </c>
      <c r="AQ631">
        <v>-1.287227726021524E-05</v>
      </c>
      <c r="AR631">
        <v>92.33847602204168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1662660825</v>
      </c>
      <c r="DB631">
        <v>655.2227777777778</v>
      </c>
      <c r="DC631">
        <v>707.1177037037036</v>
      </c>
      <c r="DD631">
        <v>22.22029259259259</v>
      </c>
      <c r="DE631">
        <v>12.71918518518518</v>
      </c>
      <c r="DF631">
        <v>659.9818148148147</v>
      </c>
      <c r="DG631">
        <v>22.36912962962963</v>
      </c>
      <c r="DH631">
        <v>499.9961111111111</v>
      </c>
      <c r="DI631">
        <v>90.59487777777777</v>
      </c>
      <c r="DJ631">
        <v>0.0999595148148148</v>
      </c>
      <c r="DK631">
        <v>29.02075185185185</v>
      </c>
      <c r="DL631">
        <v>28.26027777777777</v>
      </c>
      <c r="DM631">
        <v>999.9000000000001</v>
      </c>
      <c r="DN631">
        <v>0</v>
      </c>
      <c r="DO631">
        <v>0</v>
      </c>
      <c r="DP631">
        <v>10007.93777777778</v>
      </c>
      <c r="DQ631">
        <v>0</v>
      </c>
      <c r="DR631">
        <v>258.2469629629629</v>
      </c>
      <c r="DS631">
        <v>-51.89488888888889</v>
      </c>
      <c r="DT631">
        <v>670.1128518518518</v>
      </c>
      <c r="DU631">
        <v>716.2274814814814</v>
      </c>
      <c r="DV631">
        <v>9.50110962962963</v>
      </c>
      <c r="DW631">
        <v>707.1177037037036</v>
      </c>
      <c r="DX631">
        <v>12.71918518518518</v>
      </c>
      <c r="DY631">
        <v>2.013044074074074</v>
      </c>
      <c r="DZ631">
        <v>1.152292222222222</v>
      </c>
      <c r="EA631">
        <v>17.54730740740741</v>
      </c>
      <c r="EB631">
        <v>8.999057777777777</v>
      </c>
      <c r="EC631">
        <v>1500.005185185185</v>
      </c>
      <c r="ED631">
        <v>0.9729986666666668</v>
      </c>
      <c r="EE631">
        <v>0.02700091111111112</v>
      </c>
      <c r="EF631">
        <v>0</v>
      </c>
      <c r="EG631">
        <v>2.272781481481481</v>
      </c>
      <c r="EH631">
        <v>0</v>
      </c>
      <c r="EI631">
        <v>13678.46296296296</v>
      </c>
      <c r="EJ631">
        <v>12533.41851851852</v>
      </c>
      <c r="EK631">
        <v>41.20566666666667</v>
      </c>
      <c r="EL631">
        <v>43</v>
      </c>
      <c r="EM631">
        <v>41.75</v>
      </c>
      <c r="EN631">
        <v>42.06199999999999</v>
      </c>
      <c r="EO631">
        <v>40.50229629629629</v>
      </c>
      <c r="EP631">
        <v>1459.504444444444</v>
      </c>
      <c r="EQ631">
        <v>40.50074074074074</v>
      </c>
      <c r="ER631">
        <v>0</v>
      </c>
      <c r="ES631">
        <v>1662660832.7</v>
      </c>
      <c r="ET631">
        <v>0</v>
      </c>
      <c r="EU631">
        <v>2.242716</v>
      </c>
      <c r="EV631">
        <v>0.2067692298277812</v>
      </c>
      <c r="EW631">
        <v>206.8384614632977</v>
      </c>
      <c r="EX631">
        <v>13679.592</v>
      </c>
      <c r="EY631">
        <v>15</v>
      </c>
      <c r="EZ631">
        <v>0</v>
      </c>
      <c r="FA631" t="s">
        <v>419</v>
      </c>
      <c r="FB631">
        <v>1662142938.1</v>
      </c>
      <c r="FC631">
        <v>1662142938.1</v>
      </c>
      <c r="FD631">
        <v>0</v>
      </c>
      <c r="FE631">
        <v>0.077</v>
      </c>
      <c r="FF631">
        <v>-0.133</v>
      </c>
      <c r="FG631">
        <v>-3.393</v>
      </c>
      <c r="FH631">
        <v>-0.24</v>
      </c>
      <c r="FI631">
        <v>419</v>
      </c>
      <c r="FJ631">
        <v>24</v>
      </c>
      <c r="FK631">
        <v>0.26</v>
      </c>
      <c r="FL631">
        <v>0.23</v>
      </c>
      <c r="FM631">
        <v>-51.7366025</v>
      </c>
      <c r="FN631">
        <v>-3.402217260787915</v>
      </c>
      <c r="FO631">
        <v>0.3347558248092933</v>
      </c>
      <c r="FP631">
        <v>0</v>
      </c>
      <c r="FQ631">
        <v>2.2664</v>
      </c>
      <c r="FR631">
        <v>-0.07833155027300939</v>
      </c>
      <c r="FS631">
        <v>0.2762854182778041</v>
      </c>
      <c r="FT631">
        <v>1</v>
      </c>
      <c r="FU631">
        <v>9.50434375</v>
      </c>
      <c r="FV631">
        <v>-0.06788161350848432</v>
      </c>
      <c r="FW631">
        <v>0.006613004872030567</v>
      </c>
      <c r="FX631">
        <v>1</v>
      </c>
      <c r="FY631">
        <v>2</v>
      </c>
      <c r="FZ631">
        <v>3</v>
      </c>
      <c r="GA631" t="s">
        <v>420</v>
      </c>
      <c r="GB631">
        <v>2.97422</v>
      </c>
      <c r="GC631">
        <v>2.71581</v>
      </c>
      <c r="GD631">
        <v>0.13236</v>
      </c>
      <c r="GE631">
        <v>0.137074</v>
      </c>
      <c r="GF631">
        <v>0.100514</v>
      </c>
      <c r="GG631">
        <v>0.0659298</v>
      </c>
      <c r="GH631">
        <v>27172.9</v>
      </c>
      <c r="GI631">
        <v>27158.5</v>
      </c>
      <c r="GJ631">
        <v>29153.4</v>
      </c>
      <c r="GK631">
        <v>29139.3</v>
      </c>
      <c r="GL631">
        <v>34774</v>
      </c>
      <c r="GM631">
        <v>36176.1</v>
      </c>
      <c r="GN631">
        <v>41087.3</v>
      </c>
      <c r="GO631">
        <v>41511</v>
      </c>
      <c r="GP631">
        <v>1.89837</v>
      </c>
      <c r="GQ631">
        <v>2.22997</v>
      </c>
      <c r="GR631">
        <v>-0.0463054</v>
      </c>
      <c r="GS631">
        <v>0</v>
      </c>
      <c r="GT631">
        <v>29.0301</v>
      </c>
      <c r="GU631">
        <v>999.9</v>
      </c>
      <c r="GV631">
        <v>35.7</v>
      </c>
      <c r="GW631">
        <v>37.5</v>
      </c>
      <c r="GX631">
        <v>25.5337</v>
      </c>
      <c r="GY631">
        <v>63.4671</v>
      </c>
      <c r="GZ631">
        <v>21.5024</v>
      </c>
      <c r="HA631">
        <v>2</v>
      </c>
      <c r="HB631">
        <v>0.510066</v>
      </c>
      <c r="HC631">
        <v>3.29228</v>
      </c>
      <c r="HD631">
        <v>20.3574</v>
      </c>
      <c r="HE631">
        <v>5.21609</v>
      </c>
      <c r="HF631">
        <v>12.0128</v>
      </c>
      <c r="HG631">
        <v>4.98705</v>
      </c>
      <c r="HH631">
        <v>3.2877</v>
      </c>
      <c r="HI631">
        <v>9999</v>
      </c>
      <c r="HJ631">
        <v>9999</v>
      </c>
      <c r="HK631">
        <v>9999</v>
      </c>
      <c r="HL631">
        <v>223.7</v>
      </c>
      <c r="HM631">
        <v>1.86752</v>
      </c>
      <c r="HN631">
        <v>1.86659</v>
      </c>
      <c r="HO631">
        <v>1.86591</v>
      </c>
      <c r="HP631">
        <v>1.86585</v>
      </c>
      <c r="HQ631">
        <v>1.8677</v>
      </c>
      <c r="HR631">
        <v>1.87012</v>
      </c>
      <c r="HS631">
        <v>1.8688</v>
      </c>
      <c r="HT631">
        <v>1.87026</v>
      </c>
      <c r="HU631">
        <v>0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-4.841</v>
      </c>
      <c r="II631">
        <v>-0.1489</v>
      </c>
      <c r="IJ631">
        <v>-2.516739542632623</v>
      </c>
      <c r="IK631">
        <v>-0.003475500162460642</v>
      </c>
      <c r="IL631">
        <v>1.125610701116577E-07</v>
      </c>
      <c r="IM631">
        <v>8.211969671259291E-12</v>
      </c>
      <c r="IN631">
        <v>-0.1937301274936507</v>
      </c>
      <c r="IO631">
        <v>-0.01384364534232655</v>
      </c>
      <c r="IP631">
        <v>0.00103161831321913</v>
      </c>
      <c r="IQ631">
        <v>-1.444183994753534E-05</v>
      </c>
      <c r="IR631">
        <v>3</v>
      </c>
      <c r="IS631">
        <v>2339</v>
      </c>
      <c r="IT631">
        <v>1</v>
      </c>
      <c r="IU631">
        <v>31</v>
      </c>
      <c r="IV631">
        <v>8631.6</v>
      </c>
      <c r="IW631">
        <v>8631.6</v>
      </c>
      <c r="IX631">
        <v>2.04102</v>
      </c>
      <c r="IY631">
        <v>2.24121</v>
      </c>
      <c r="IZ631">
        <v>1.94702</v>
      </c>
      <c r="JA631">
        <v>2.63062</v>
      </c>
      <c r="JB631">
        <v>2.19482</v>
      </c>
      <c r="JC631">
        <v>2.3645</v>
      </c>
      <c r="JD631">
        <v>40.7837</v>
      </c>
      <c r="JE631">
        <v>13.7643</v>
      </c>
      <c r="JF631">
        <v>18</v>
      </c>
      <c r="JG631">
        <v>540.665</v>
      </c>
      <c r="JH631">
        <v>765.3</v>
      </c>
      <c r="JI631">
        <v>25.0021</v>
      </c>
      <c r="JJ631">
        <v>33.6959</v>
      </c>
      <c r="JK631">
        <v>30.0004</v>
      </c>
      <c r="JL631">
        <v>33.6805</v>
      </c>
      <c r="JM631">
        <v>33.6057</v>
      </c>
      <c r="JN631">
        <v>40.9193</v>
      </c>
      <c r="JO631">
        <v>45.6086</v>
      </c>
      <c r="JP631">
        <v>0</v>
      </c>
      <c r="JQ631">
        <v>25</v>
      </c>
      <c r="JR631">
        <v>754.349</v>
      </c>
      <c r="JS631">
        <v>12.7089</v>
      </c>
      <c r="JT631">
        <v>99.727</v>
      </c>
      <c r="JU631">
        <v>99.7084</v>
      </c>
    </row>
    <row r="632" spans="1:281">
      <c r="A632">
        <v>616</v>
      </c>
      <c r="B632">
        <v>1662660837.5</v>
      </c>
      <c r="C632">
        <v>9811.900000095367</v>
      </c>
      <c r="D632" t="s">
        <v>1660</v>
      </c>
      <c r="E632" t="s">
        <v>1661</v>
      </c>
      <c r="F632">
        <v>5</v>
      </c>
      <c r="G632" t="s">
        <v>1571</v>
      </c>
      <c r="H632" t="s">
        <v>416</v>
      </c>
      <c r="I632">
        <v>1662660829.714286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747.6568207367133</v>
      </c>
      <c r="AK632">
        <v>710.6387090909088</v>
      </c>
      <c r="AL632">
        <v>3.350941220003885</v>
      </c>
      <c r="AM632">
        <v>64.65497034625055</v>
      </c>
      <c r="AN632">
        <f>(AP632 - AO632 + DI632*1E3/(8.314*(DK632+273.15)) * AR632/DH632 * AQ632) * DH632/(100*CV632) * 1000/(1000 - AP632)</f>
        <v>0</v>
      </c>
      <c r="AO632">
        <v>12.71883909335306</v>
      </c>
      <c r="AP632">
        <v>22.19816656346749</v>
      </c>
      <c r="AQ632">
        <v>-5.018006165601506E-05</v>
      </c>
      <c r="AR632">
        <v>92.33847602204168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1662660829.714286</v>
      </c>
      <c r="DB632">
        <v>670.8160000000001</v>
      </c>
      <c r="DC632">
        <v>722.9258214285716</v>
      </c>
      <c r="DD632">
        <v>22.21266428571429</v>
      </c>
      <c r="DE632">
        <v>12.718275</v>
      </c>
      <c r="DF632">
        <v>675.6268928571428</v>
      </c>
      <c r="DG632">
        <v>22.36157857142857</v>
      </c>
      <c r="DH632">
        <v>500.0121071428571</v>
      </c>
      <c r="DI632">
        <v>90.59461428571429</v>
      </c>
      <c r="DJ632">
        <v>0.1000064107142857</v>
      </c>
      <c r="DK632">
        <v>29.02423928571428</v>
      </c>
      <c r="DL632">
        <v>28.26719642857143</v>
      </c>
      <c r="DM632">
        <v>999.9000000000002</v>
      </c>
      <c r="DN632">
        <v>0</v>
      </c>
      <c r="DO632">
        <v>0</v>
      </c>
      <c r="DP632">
        <v>10006.65071428572</v>
      </c>
      <c r="DQ632">
        <v>0</v>
      </c>
      <c r="DR632">
        <v>263.1778571428571</v>
      </c>
      <c r="DS632">
        <v>-52.10980714285714</v>
      </c>
      <c r="DT632">
        <v>686.0550714285713</v>
      </c>
      <c r="DU632">
        <v>732.2386428571428</v>
      </c>
      <c r="DV632">
        <v>9.4943875</v>
      </c>
      <c r="DW632">
        <v>722.9258214285716</v>
      </c>
      <c r="DX632">
        <v>12.718275</v>
      </c>
      <c r="DY632">
        <v>2.012347142857143</v>
      </c>
      <c r="DZ632">
        <v>1.152207142857143</v>
      </c>
      <c r="EA632">
        <v>17.54182142857143</v>
      </c>
      <c r="EB632">
        <v>8.997958571428571</v>
      </c>
      <c r="EC632">
        <v>1499.998214285715</v>
      </c>
      <c r="ED632">
        <v>0.9729990714285714</v>
      </c>
      <c r="EE632">
        <v>0.02700055357142858</v>
      </c>
      <c r="EF632">
        <v>0</v>
      </c>
      <c r="EG632">
        <v>2.218171428571428</v>
      </c>
      <c r="EH632">
        <v>0</v>
      </c>
      <c r="EI632">
        <v>13694.06071428572</v>
      </c>
      <c r="EJ632">
        <v>12533.36428571429</v>
      </c>
      <c r="EK632">
        <v>41.22525</v>
      </c>
      <c r="EL632">
        <v>43</v>
      </c>
      <c r="EM632">
        <v>41.76107142857143</v>
      </c>
      <c r="EN632">
        <v>42.0665</v>
      </c>
      <c r="EO632">
        <v>40.52214285714285</v>
      </c>
      <c r="EP632">
        <v>1459.4975</v>
      </c>
      <c r="EQ632">
        <v>40.50071428571429</v>
      </c>
      <c r="ER632">
        <v>0</v>
      </c>
      <c r="ES632">
        <v>1662660837.5</v>
      </c>
      <c r="ET632">
        <v>0</v>
      </c>
      <c r="EU632">
        <v>2.185624</v>
      </c>
      <c r="EV632">
        <v>-0.2260230696818164</v>
      </c>
      <c r="EW632">
        <v>186.3999996251953</v>
      </c>
      <c r="EX632">
        <v>13695.328</v>
      </c>
      <c r="EY632">
        <v>15</v>
      </c>
      <c r="EZ632">
        <v>0</v>
      </c>
      <c r="FA632" t="s">
        <v>419</v>
      </c>
      <c r="FB632">
        <v>1662142938.1</v>
      </c>
      <c r="FC632">
        <v>1662142938.1</v>
      </c>
      <c r="FD632">
        <v>0</v>
      </c>
      <c r="FE632">
        <v>0.077</v>
      </c>
      <c r="FF632">
        <v>-0.133</v>
      </c>
      <c r="FG632">
        <v>-3.393</v>
      </c>
      <c r="FH632">
        <v>-0.24</v>
      </c>
      <c r="FI632">
        <v>419</v>
      </c>
      <c r="FJ632">
        <v>24</v>
      </c>
      <c r="FK632">
        <v>0.26</v>
      </c>
      <c r="FL632">
        <v>0.23</v>
      </c>
      <c r="FM632">
        <v>-51.9719975</v>
      </c>
      <c r="FN632">
        <v>-2.805547091932315</v>
      </c>
      <c r="FO632">
        <v>0.2858286860057086</v>
      </c>
      <c r="FP632">
        <v>0</v>
      </c>
      <c r="FQ632">
        <v>2.210138235294118</v>
      </c>
      <c r="FR632">
        <v>-0.3735049650015836</v>
      </c>
      <c r="FS632">
        <v>0.2612533805181857</v>
      </c>
      <c r="FT632">
        <v>1</v>
      </c>
      <c r="FU632">
        <v>9.49747975</v>
      </c>
      <c r="FV632">
        <v>-0.08043185741088794</v>
      </c>
      <c r="FW632">
        <v>0.007917886235448156</v>
      </c>
      <c r="FX632">
        <v>1</v>
      </c>
      <c r="FY632">
        <v>2</v>
      </c>
      <c r="FZ632">
        <v>3</v>
      </c>
      <c r="GA632" t="s">
        <v>420</v>
      </c>
      <c r="GB632">
        <v>2.97413</v>
      </c>
      <c r="GC632">
        <v>2.71565</v>
      </c>
      <c r="GD632">
        <v>0.134537</v>
      </c>
      <c r="GE632">
        <v>0.139206</v>
      </c>
      <c r="GF632">
        <v>0.10048</v>
      </c>
      <c r="GG632">
        <v>0.0659212</v>
      </c>
      <c r="GH632">
        <v>27104.4</v>
      </c>
      <c r="GI632">
        <v>27091.1</v>
      </c>
      <c r="GJ632">
        <v>29153.2</v>
      </c>
      <c r="GK632">
        <v>29139.1</v>
      </c>
      <c r="GL632">
        <v>34775.4</v>
      </c>
      <c r="GM632">
        <v>36175.8</v>
      </c>
      <c r="GN632">
        <v>41087.2</v>
      </c>
      <c r="GO632">
        <v>41510.3</v>
      </c>
      <c r="GP632">
        <v>1.8981</v>
      </c>
      <c r="GQ632">
        <v>2.22997</v>
      </c>
      <c r="GR632">
        <v>-0.0467151</v>
      </c>
      <c r="GS632">
        <v>0</v>
      </c>
      <c r="GT632">
        <v>29.0402</v>
      </c>
      <c r="GU632">
        <v>999.9</v>
      </c>
      <c r="GV632">
        <v>35.7</v>
      </c>
      <c r="GW632">
        <v>37.5</v>
      </c>
      <c r="GX632">
        <v>25.5291</v>
      </c>
      <c r="GY632">
        <v>63.4471</v>
      </c>
      <c r="GZ632">
        <v>21.6146</v>
      </c>
      <c r="HA632">
        <v>2</v>
      </c>
      <c r="HB632">
        <v>0.5105690000000001</v>
      </c>
      <c r="HC632">
        <v>3.30148</v>
      </c>
      <c r="HD632">
        <v>20.3567</v>
      </c>
      <c r="HE632">
        <v>5.21654</v>
      </c>
      <c r="HF632">
        <v>12.0135</v>
      </c>
      <c r="HG632">
        <v>4.987</v>
      </c>
      <c r="HH632">
        <v>3.2877</v>
      </c>
      <c r="HI632">
        <v>9999</v>
      </c>
      <c r="HJ632">
        <v>9999</v>
      </c>
      <c r="HK632">
        <v>9999</v>
      </c>
      <c r="HL632">
        <v>223.7</v>
      </c>
      <c r="HM632">
        <v>1.86752</v>
      </c>
      <c r="HN632">
        <v>1.8666</v>
      </c>
      <c r="HO632">
        <v>1.86593</v>
      </c>
      <c r="HP632">
        <v>1.86584</v>
      </c>
      <c r="HQ632">
        <v>1.8677</v>
      </c>
      <c r="HR632">
        <v>1.87012</v>
      </c>
      <c r="HS632">
        <v>1.86879</v>
      </c>
      <c r="HT632">
        <v>1.87027</v>
      </c>
      <c r="HU632">
        <v>0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-4.897</v>
      </c>
      <c r="II632">
        <v>-0.1491</v>
      </c>
      <c r="IJ632">
        <v>-2.516739542632623</v>
      </c>
      <c r="IK632">
        <v>-0.003475500162460642</v>
      </c>
      <c r="IL632">
        <v>1.125610701116577E-07</v>
      </c>
      <c r="IM632">
        <v>8.211969671259291E-12</v>
      </c>
      <c r="IN632">
        <v>-0.1937301274936507</v>
      </c>
      <c r="IO632">
        <v>-0.01384364534232655</v>
      </c>
      <c r="IP632">
        <v>0.00103161831321913</v>
      </c>
      <c r="IQ632">
        <v>-1.444183994753534E-05</v>
      </c>
      <c r="IR632">
        <v>3</v>
      </c>
      <c r="IS632">
        <v>2339</v>
      </c>
      <c r="IT632">
        <v>1</v>
      </c>
      <c r="IU632">
        <v>31</v>
      </c>
      <c r="IV632">
        <v>8631.700000000001</v>
      </c>
      <c r="IW632">
        <v>8631.700000000001</v>
      </c>
      <c r="IX632">
        <v>2.07642</v>
      </c>
      <c r="IY632">
        <v>2.22656</v>
      </c>
      <c r="IZ632">
        <v>1.94702</v>
      </c>
      <c r="JA632">
        <v>2.62573</v>
      </c>
      <c r="JB632">
        <v>2.19482</v>
      </c>
      <c r="JC632">
        <v>2.40234</v>
      </c>
      <c r="JD632">
        <v>40.7837</v>
      </c>
      <c r="JE632">
        <v>13.7818</v>
      </c>
      <c r="JF632">
        <v>18</v>
      </c>
      <c r="JG632">
        <v>540.497</v>
      </c>
      <c r="JH632">
        <v>765.319</v>
      </c>
      <c r="JI632">
        <v>25.0019</v>
      </c>
      <c r="JJ632">
        <v>33.6989</v>
      </c>
      <c r="JK632">
        <v>30.0006</v>
      </c>
      <c r="JL632">
        <v>33.6835</v>
      </c>
      <c r="JM632">
        <v>33.6072</v>
      </c>
      <c r="JN632">
        <v>41.6813</v>
      </c>
      <c r="JO632">
        <v>45.6086</v>
      </c>
      <c r="JP632">
        <v>0</v>
      </c>
      <c r="JQ632">
        <v>25</v>
      </c>
      <c r="JR632">
        <v>774.384</v>
      </c>
      <c r="JS632">
        <v>12.7089</v>
      </c>
      <c r="JT632">
        <v>99.7266</v>
      </c>
      <c r="JU632">
        <v>99.70699999999999</v>
      </c>
    </row>
    <row r="633" spans="1:281">
      <c r="A633">
        <v>617</v>
      </c>
      <c r="B633">
        <v>1662660842.5</v>
      </c>
      <c r="C633">
        <v>9816.900000095367</v>
      </c>
      <c r="D633" t="s">
        <v>1662</v>
      </c>
      <c r="E633" t="s">
        <v>1663</v>
      </c>
      <c r="F633">
        <v>5</v>
      </c>
      <c r="G633" t="s">
        <v>1571</v>
      </c>
      <c r="H633" t="s">
        <v>416</v>
      </c>
      <c r="I633">
        <v>1662660835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764.7094712650114</v>
      </c>
      <c r="AK633">
        <v>727.5962848484851</v>
      </c>
      <c r="AL633">
        <v>3.399257953296888</v>
      </c>
      <c r="AM633">
        <v>64.65497034625055</v>
      </c>
      <c r="AN633">
        <f>(AP633 - AO633 + DI633*1E3/(8.314*(DK633+273.15)) * AR633/DH633 * AQ633) * DH633/(100*CV633) * 1000/(1000 - AP633)</f>
        <v>0</v>
      </c>
      <c r="AO633">
        <v>12.71603067297931</v>
      </c>
      <c r="AP633">
        <v>22.18609422084624</v>
      </c>
      <c r="AQ633">
        <v>-2.300628165353766E-05</v>
      </c>
      <c r="AR633">
        <v>92.33847602204168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1662660835</v>
      </c>
      <c r="DB633">
        <v>688.2960370370371</v>
      </c>
      <c r="DC633">
        <v>740.6322962962964</v>
      </c>
      <c r="DD633">
        <v>22.20281851851852</v>
      </c>
      <c r="DE633">
        <v>12.71741111111111</v>
      </c>
      <c r="DF633">
        <v>693.165037037037</v>
      </c>
      <c r="DG633">
        <v>22.35184814814815</v>
      </c>
      <c r="DH633">
        <v>500.0141111111112</v>
      </c>
      <c r="DI633">
        <v>90.59464074074074</v>
      </c>
      <c r="DJ633">
        <v>0.1000069222222222</v>
      </c>
      <c r="DK633">
        <v>29.02894074074074</v>
      </c>
      <c r="DL633">
        <v>28.27745185185185</v>
      </c>
      <c r="DM633">
        <v>999.9000000000001</v>
      </c>
      <c r="DN633">
        <v>0</v>
      </c>
      <c r="DO633">
        <v>0</v>
      </c>
      <c r="DP633">
        <v>10003.75037037037</v>
      </c>
      <c r="DQ633">
        <v>0</v>
      </c>
      <c r="DR633">
        <v>265.223</v>
      </c>
      <c r="DS633">
        <v>-52.33615185185185</v>
      </c>
      <c r="DT633">
        <v>703.925074074074</v>
      </c>
      <c r="DU633">
        <v>750.1724074074074</v>
      </c>
      <c r="DV633">
        <v>9.485408888888889</v>
      </c>
      <c r="DW633">
        <v>740.6322962962964</v>
      </c>
      <c r="DX633">
        <v>12.71741111111111</v>
      </c>
      <c r="DY633">
        <v>2.011456296296296</v>
      </c>
      <c r="DZ633">
        <v>1.15213</v>
      </c>
      <c r="EA633">
        <v>17.53481111111111</v>
      </c>
      <c r="EB633">
        <v>8.996958888888889</v>
      </c>
      <c r="EC633">
        <v>1500.021481481481</v>
      </c>
      <c r="ED633">
        <v>0.9729993333333333</v>
      </c>
      <c r="EE633">
        <v>0.02700032222222223</v>
      </c>
      <c r="EF633">
        <v>0</v>
      </c>
      <c r="EG633">
        <v>2.264888888888889</v>
      </c>
      <c r="EH633">
        <v>0</v>
      </c>
      <c r="EI633">
        <v>13702.47777777778</v>
      </c>
      <c r="EJ633">
        <v>12533.56666666667</v>
      </c>
      <c r="EK633">
        <v>41.24533333333333</v>
      </c>
      <c r="EL633">
        <v>43.00229629629629</v>
      </c>
      <c r="EM633">
        <v>41.76837037037038</v>
      </c>
      <c r="EN633">
        <v>42.08766666666666</v>
      </c>
      <c r="EO633">
        <v>40.54362962962963</v>
      </c>
      <c r="EP633">
        <v>1459.51962962963</v>
      </c>
      <c r="EQ633">
        <v>40.50185185185185</v>
      </c>
      <c r="ER633">
        <v>0</v>
      </c>
      <c r="ES633">
        <v>1662660842.9</v>
      </c>
      <c r="ET633">
        <v>0</v>
      </c>
      <c r="EU633">
        <v>2.230492307692308</v>
      </c>
      <c r="EV633">
        <v>0.2814085592482649</v>
      </c>
      <c r="EW633">
        <v>4.998290570068765</v>
      </c>
      <c r="EX633">
        <v>13701.3</v>
      </c>
      <c r="EY633">
        <v>15</v>
      </c>
      <c r="EZ633">
        <v>0</v>
      </c>
      <c r="FA633" t="s">
        <v>419</v>
      </c>
      <c r="FB633">
        <v>1662142938.1</v>
      </c>
      <c r="FC633">
        <v>1662142938.1</v>
      </c>
      <c r="FD633">
        <v>0</v>
      </c>
      <c r="FE633">
        <v>0.077</v>
      </c>
      <c r="FF633">
        <v>-0.133</v>
      </c>
      <c r="FG633">
        <v>-3.393</v>
      </c>
      <c r="FH633">
        <v>-0.24</v>
      </c>
      <c r="FI633">
        <v>419</v>
      </c>
      <c r="FJ633">
        <v>24</v>
      </c>
      <c r="FK633">
        <v>0.26</v>
      </c>
      <c r="FL633">
        <v>0.23</v>
      </c>
      <c r="FM633">
        <v>-52.17698499999999</v>
      </c>
      <c r="FN633">
        <v>-2.72048555347071</v>
      </c>
      <c r="FO633">
        <v>0.2774230321638777</v>
      </c>
      <c r="FP633">
        <v>0</v>
      </c>
      <c r="FQ633">
        <v>2.232958823529412</v>
      </c>
      <c r="FR633">
        <v>0.1822215470615247</v>
      </c>
      <c r="FS633">
        <v>0.2775299158412499</v>
      </c>
      <c r="FT633">
        <v>1</v>
      </c>
      <c r="FU633">
        <v>9.49139325</v>
      </c>
      <c r="FV633">
        <v>-0.09830848030019927</v>
      </c>
      <c r="FW633">
        <v>0.009650244915933347</v>
      </c>
      <c r="FX633">
        <v>1</v>
      </c>
      <c r="FY633">
        <v>2</v>
      </c>
      <c r="FZ633">
        <v>3</v>
      </c>
      <c r="GA633" t="s">
        <v>420</v>
      </c>
      <c r="GB633">
        <v>2.97422</v>
      </c>
      <c r="GC633">
        <v>2.71561</v>
      </c>
      <c r="GD633">
        <v>0.136707</v>
      </c>
      <c r="GE633">
        <v>0.141295</v>
      </c>
      <c r="GF633">
        <v>0.100439</v>
      </c>
      <c r="GG633">
        <v>0.0659218</v>
      </c>
      <c r="GH633">
        <v>27035.8</v>
      </c>
      <c r="GI633">
        <v>27025.1</v>
      </c>
      <c r="GJ633">
        <v>29152.6</v>
      </c>
      <c r="GK633">
        <v>29139</v>
      </c>
      <c r="GL633">
        <v>34776.1</v>
      </c>
      <c r="GM633">
        <v>36176</v>
      </c>
      <c r="GN633">
        <v>41086.2</v>
      </c>
      <c r="GO633">
        <v>41510.5</v>
      </c>
      <c r="GP633">
        <v>1.8986</v>
      </c>
      <c r="GQ633">
        <v>2.22985</v>
      </c>
      <c r="GR633">
        <v>-0.0466034</v>
      </c>
      <c r="GS633">
        <v>0</v>
      </c>
      <c r="GT633">
        <v>29.0514</v>
      </c>
      <c r="GU633">
        <v>999.9</v>
      </c>
      <c r="GV633">
        <v>35.7</v>
      </c>
      <c r="GW633">
        <v>37.5</v>
      </c>
      <c r="GX633">
        <v>25.5322</v>
      </c>
      <c r="GY633">
        <v>63.2471</v>
      </c>
      <c r="GZ633">
        <v>21.4944</v>
      </c>
      <c r="HA633">
        <v>2</v>
      </c>
      <c r="HB633">
        <v>0.5109629999999999</v>
      </c>
      <c r="HC633">
        <v>3.30651</v>
      </c>
      <c r="HD633">
        <v>20.3566</v>
      </c>
      <c r="HE633">
        <v>5.21654</v>
      </c>
      <c r="HF633">
        <v>12.0129</v>
      </c>
      <c r="HG633">
        <v>4.9872</v>
      </c>
      <c r="HH633">
        <v>3.28778</v>
      </c>
      <c r="HI633">
        <v>9999</v>
      </c>
      <c r="HJ633">
        <v>9999</v>
      </c>
      <c r="HK633">
        <v>9999</v>
      </c>
      <c r="HL633">
        <v>223.7</v>
      </c>
      <c r="HM633">
        <v>1.86751</v>
      </c>
      <c r="HN633">
        <v>1.86658</v>
      </c>
      <c r="HO633">
        <v>1.86588</v>
      </c>
      <c r="HP633">
        <v>1.86584</v>
      </c>
      <c r="HQ633">
        <v>1.86768</v>
      </c>
      <c r="HR633">
        <v>1.87012</v>
      </c>
      <c r="HS633">
        <v>1.86877</v>
      </c>
      <c r="HT633">
        <v>1.87027</v>
      </c>
      <c r="HU633">
        <v>0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-4.951</v>
      </c>
      <c r="II633">
        <v>-0.1492</v>
      </c>
      <c r="IJ633">
        <v>-2.516739542632623</v>
      </c>
      <c r="IK633">
        <v>-0.003475500162460642</v>
      </c>
      <c r="IL633">
        <v>1.125610701116577E-07</v>
      </c>
      <c r="IM633">
        <v>8.211969671259291E-12</v>
      </c>
      <c r="IN633">
        <v>-0.1937301274936507</v>
      </c>
      <c r="IO633">
        <v>-0.01384364534232655</v>
      </c>
      <c r="IP633">
        <v>0.00103161831321913</v>
      </c>
      <c r="IQ633">
        <v>-1.444183994753534E-05</v>
      </c>
      <c r="IR633">
        <v>3</v>
      </c>
      <c r="IS633">
        <v>2339</v>
      </c>
      <c r="IT633">
        <v>1</v>
      </c>
      <c r="IU633">
        <v>31</v>
      </c>
      <c r="IV633">
        <v>8631.700000000001</v>
      </c>
      <c r="IW633">
        <v>8631.700000000001</v>
      </c>
      <c r="IX633">
        <v>2.11426</v>
      </c>
      <c r="IY633">
        <v>2.22656</v>
      </c>
      <c r="IZ633">
        <v>1.94702</v>
      </c>
      <c r="JA633">
        <v>2.63306</v>
      </c>
      <c r="JB633">
        <v>2.19482</v>
      </c>
      <c r="JC633">
        <v>2.36572</v>
      </c>
      <c r="JD633">
        <v>40.7837</v>
      </c>
      <c r="JE633">
        <v>13.7643</v>
      </c>
      <c r="JF633">
        <v>18</v>
      </c>
      <c r="JG633">
        <v>540.853</v>
      </c>
      <c r="JH633">
        <v>765.2190000000001</v>
      </c>
      <c r="JI633">
        <v>25.0013</v>
      </c>
      <c r="JJ633">
        <v>33.702</v>
      </c>
      <c r="JK633">
        <v>30.0005</v>
      </c>
      <c r="JL633">
        <v>33.6843</v>
      </c>
      <c r="JM633">
        <v>33.6088</v>
      </c>
      <c r="JN633">
        <v>42.3869</v>
      </c>
      <c r="JO633">
        <v>45.6086</v>
      </c>
      <c r="JP633">
        <v>0</v>
      </c>
      <c r="JQ633">
        <v>25</v>
      </c>
      <c r="JR633">
        <v>787.741</v>
      </c>
      <c r="JS633">
        <v>12.7089</v>
      </c>
      <c r="JT633">
        <v>99.7244</v>
      </c>
      <c r="JU633">
        <v>99.7072</v>
      </c>
    </row>
    <row r="634" spans="1:281">
      <c r="A634">
        <v>618</v>
      </c>
      <c r="B634">
        <v>1662660847.5</v>
      </c>
      <c r="C634">
        <v>9821.900000095367</v>
      </c>
      <c r="D634" t="s">
        <v>1664</v>
      </c>
      <c r="E634" t="s">
        <v>1665</v>
      </c>
      <c r="F634">
        <v>5</v>
      </c>
      <c r="G634" t="s">
        <v>1571</v>
      </c>
      <c r="H634" t="s">
        <v>416</v>
      </c>
      <c r="I634">
        <v>1662660839.714286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781.7824891356078</v>
      </c>
      <c r="AK634">
        <v>744.5568909090911</v>
      </c>
      <c r="AL634">
        <v>3.401994663292258</v>
      </c>
      <c r="AM634">
        <v>64.65497034625055</v>
      </c>
      <c r="AN634">
        <f>(AP634 - AO634 + DI634*1E3/(8.314*(DK634+273.15)) * AR634/DH634 * AQ634) * DH634/(100*CV634) * 1000/(1000 - AP634)</f>
        <v>0</v>
      </c>
      <c r="AO634">
        <v>12.71684925399352</v>
      </c>
      <c r="AP634">
        <v>22.17156212590301</v>
      </c>
      <c r="AQ634">
        <v>-3.796409643467415E-05</v>
      </c>
      <c r="AR634">
        <v>92.33847602204168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1662660839.714286</v>
      </c>
      <c r="DB634">
        <v>703.8873928571428</v>
      </c>
      <c r="DC634">
        <v>756.458607142857</v>
      </c>
      <c r="DD634">
        <v>22.19126428571429</v>
      </c>
      <c r="DE634">
        <v>12.71657857142857</v>
      </c>
      <c r="DF634">
        <v>708.8082142857141</v>
      </c>
      <c r="DG634">
        <v>22.34042142857143</v>
      </c>
      <c r="DH634">
        <v>500.0059285714286</v>
      </c>
      <c r="DI634">
        <v>90.59457142857141</v>
      </c>
      <c r="DJ634">
        <v>0.1000062178571429</v>
      </c>
      <c r="DK634">
        <v>29.03366071428571</v>
      </c>
      <c r="DL634">
        <v>28.28562142857143</v>
      </c>
      <c r="DM634">
        <v>999.9000000000002</v>
      </c>
      <c r="DN634">
        <v>0</v>
      </c>
      <c r="DO634">
        <v>0</v>
      </c>
      <c r="DP634">
        <v>9995.869999999999</v>
      </c>
      <c r="DQ634">
        <v>0</v>
      </c>
      <c r="DR634">
        <v>262.4903928571429</v>
      </c>
      <c r="DS634">
        <v>-52.57111071428572</v>
      </c>
      <c r="DT634">
        <v>719.8620357142858</v>
      </c>
      <c r="DU634">
        <v>766.2020000000001</v>
      </c>
      <c r="DV634">
        <v>9.474688571428571</v>
      </c>
      <c r="DW634">
        <v>756.458607142857</v>
      </c>
      <c r="DX634">
        <v>12.71657857142857</v>
      </c>
      <c r="DY634">
        <v>2.010408571428572</v>
      </c>
      <c r="DZ634">
        <v>1.152053571428571</v>
      </c>
      <c r="EA634">
        <v>17.52655714285714</v>
      </c>
      <c r="EB634">
        <v>8.995977499999999</v>
      </c>
      <c r="EC634">
        <v>1500.0025</v>
      </c>
      <c r="ED634">
        <v>0.9729995</v>
      </c>
      <c r="EE634">
        <v>0.02700017500000001</v>
      </c>
      <c r="EF634">
        <v>0</v>
      </c>
      <c r="EG634">
        <v>2.247614285714286</v>
      </c>
      <c r="EH634">
        <v>0</v>
      </c>
      <c r="EI634">
        <v>13696.00714285714</v>
      </c>
      <c r="EJ634">
        <v>12533.40714285714</v>
      </c>
      <c r="EK634">
        <v>41.25</v>
      </c>
      <c r="EL634">
        <v>43.02214285714285</v>
      </c>
      <c r="EM634">
        <v>41.78764285714284</v>
      </c>
      <c r="EN634">
        <v>42.10700000000001</v>
      </c>
      <c r="EO634">
        <v>40.5597857142857</v>
      </c>
      <c r="EP634">
        <v>1459.501071428571</v>
      </c>
      <c r="EQ634">
        <v>40.50142857142857</v>
      </c>
      <c r="ER634">
        <v>0</v>
      </c>
      <c r="ES634">
        <v>1662660847.7</v>
      </c>
      <c r="ET634">
        <v>0</v>
      </c>
      <c r="EU634">
        <v>2.242342307692307</v>
      </c>
      <c r="EV634">
        <v>1.249001716936051</v>
      </c>
      <c r="EW634">
        <v>-183.0529914572263</v>
      </c>
      <c r="EX634">
        <v>13695.42692307692</v>
      </c>
      <c r="EY634">
        <v>15</v>
      </c>
      <c r="EZ634">
        <v>0</v>
      </c>
      <c r="FA634" t="s">
        <v>419</v>
      </c>
      <c r="FB634">
        <v>1662142938.1</v>
      </c>
      <c r="FC634">
        <v>1662142938.1</v>
      </c>
      <c r="FD634">
        <v>0</v>
      </c>
      <c r="FE634">
        <v>0.077</v>
      </c>
      <c r="FF634">
        <v>-0.133</v>
      </c>
      <c r="FG634">
        <v>-3.393</v>
      </c>
      <c r="FH634">
        <v>-0.24</v>
      </c>
      <c r="FI634">
        <v>419</v>
      </c>
      <c r="FJ634">
        <v>24</v>
      </c>
      <c r="FK634">
        <v>0.26</v>
      </c>
      <c r="FL634">
        <v>0.23</v>
      </c>
      <c r="FM634">
        <v>-52.4324219512195</v>
      </c>
      <c r="FN634">
        <v>-2.926921254355523</v>
      </c>
      <c r="FO634">
        <v>0.2974147342555348</v>
      </c>
      <c r="FP634">
        <v>0</v>
      </c>
      <c r="FQ634">
        <v>2.25455294117647</v>
      </c>
      <c r="FR634">
        <v>0.6682352979566162</v>
      </c>
      <c r="FS634">
        <v>0.3167965214783162</v>
      </c>
      <c r="FT634">
        <v>1</v>
      </c>
      <c r="FU634">
        <v>9.481618780487805</v>
      </c>
      <c r="FV634">
        <v>-0.1287418118466555</v>
      </c>
      <c r="FW634">
        <v>0.01279560541846243</v>
      </c>
      <c r="FX634">
        <v>0</v>
      </c>
      <c r="FY634">
        <v>1</v>
      </c>
      <c r="FZ634">
        <v>3</v>
      </c>
      <c r="GA634" t="s">
        <v>426</v>
      </c>
      <c r="GB634">
        <v>2.97415</v>
      </c>
      <c r="GC634">
        <v>2.71554</v>
      </c>
      <c r="GD634">
        <v>0.138858</v>
      </c>
      <c r="GE634">
        <v>0.143386</v>
      </c>
      <c r="GF634">
        <v>0.10039</v>
      </c>
      <c r="GG634">
        <v>0.0659177</v>
      </c>
      <c r="GH634">
        <v>26967.7</v>
      </c>
      <c r="GI634">
        <v>26958.8</v>
      </c>
      <c r="GJ634">
        <v>29152.1</v>
      </c>
      <c r="GK634">
        <v>29138.7</v>
      </c>
      <c r="GL634">
        <v>34777.6</v>
      </c>
      <c r="GM634">
        <v>36175.5</v>
      </c>
      <c r="GN634">
        <v>41085.7</v>
      </c>
      <c r="GO634">
        <v>41509.7</v>
      </c>
      <c r="GP634">
        <v>1.898</v>
      </c>
      <c r="GQ634">
        <v>2.22985</v>
      </c>
      <c r="GR634">
        <v>-0.0467151</v>
      </c>
      <c r="GS634">
        <v>0</v>
      </c>
      <c r="GT634">
        <v>29.0608</v>
      </c>
      <c r="GU634">
        <v>999.9</v>
      </c>
      <c r="GV634">
        <v>35.7</v>
      </c>
      <c r="GW634">
        <v>37.5</v>
      </c>
      <c r="GX634">
        <v>25.5314</v>
      </c>
      <c r="GY634">
        <v>63.4671</v>
      </c>
      <c r="GZ634">
        <v>21.5785</v>
      </c>
      <c r="HA634">
        <v>2</v>
      </c>
      <c r="HB634">
        <v>0.511425</v>
      </c>
      <c r="HC634">
        <v>3.31102</v>
      </c>
      <c r="HD634">
        <v>20.3566</v>
      </c>
      <c r="HE634">
        <v>5.21669</v>
      </c>
      <c r="HF634">
        <v>12.0129</v>
      </c>
      <c r="HG634">
        <v>4.987</v>
      </c>
      <c r="HH634">
        <v>3.2877</v>
      </c>
      <c r="HI634">
        <v>9999</v>
      </c>
      <c r="HJ634">
        <v>9999</v>
      </c>
      <c r="HK634">
        <v>9999</v>
      </c>
      <c r="HL634">
        <v>223.7</v>
      </c>
      <c r="HM634">
        <v>1.86752</v>
      </c>
      <c r="HN634">
        <v>1.86661</v>
      </c>
      <c r="HO634">
        <v>1.86592</v>
      </c>
      <c r="HP634">
        <v>1.86584</v>
      </c>
      <c r="HQ634">
        <v>1.86768</v>
      </c>
      <c r="HR634">
        <v>1.87012</v>
      </c>
      <c r="HS634">
        <v>1.86879</v>
      </c>
      <c r="HT634">
        <v>1.87026</v>
      </c>
      <c r="HU634">
        <v>0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-5.006</v>
      </c>
      <c r="II634">
        <v>-0.1493</v>
      </c>
      <c r="IJ634">
        <v>-2.516739542632623</v>
      </c>
      <c r="IK634">
        <v>-0.003475500162460642</v>
      </c>
      <c r="IL634">
        <v>1.125610701116577E-07</v>
      </c>
      <c r="IM634">
        <v>8.211969671259291E-12</v>
      </c>
      <c r="IN634">
        <v>-0.1937301274936507</v>
      </c>
      <c r="IO634">
        <v>-0.01384364534232655</v>
      </c>
      <c r="IP634">
        <v>0.00103161831321913</v>
      </c>
      <c r="IQ634">
        <v>-1.444183994753534E-05</v>
      </c>
      <c r="IR634">
        <v>3</v>
      </c>
      <c r="IS634">
        <v>2339</v>
      </c>
      <c r="IT634">
        <v>1</v>
      </c>
      <c r="IU634">
        <v>31</v>
      </c>
      <c r="IV634">
        <v>8631.799999999999</v>
      </c>
      <c r="IW634">
        <v>8631.799999999999</v>
      </c>
      <c r="IX634">
        <v>2.14844</v>
      </c>
      <c r="IY634">
        <v>2.22656</v>
      </c>
      <c r="IZ634">
        <v>1.94702</v>
      </c>
      <c r="JA634">
        <v>2.63306</v>
      </c>
      <c r="JB634">
        <v>2.19482</v>
      </c>
      <c r="JC634">
        <v>2.39746</v>
      </c>
      <c r="JD634">
        <v>40.7837</v>
      </c>
      <c r="JE634">
        <v>13.7818</v>
      </c>
      <c r="JF634">
        <v>18</v>
      </c>
      <c r="JG634">
        <v>540.451</v>
      </c>
      <c r="JH634">
        <v>765.256</v>
      </c>
      <c r="JI634">
        <v>25.001</v>
      </c>
      <c r="JJ634">
        <v>33.705</v>
      </c>
      <c r="JK634">
        <v>30.0005</v>
      </c>
      <c r="JL634">
        <v>33.6865</v>
      </c>
      <c r="JM634">
        <v>33.6118</v>
      </c>
      <c r="JN634">
        <v>43.1323</v>
      </c>
      <c r="JO634">
        <v>45.6086</v>
      </c>
      <c r="JP634">
        <v>0</v>
      </c>
      <c r="JQ634">
        <v>25</v>
      </c>
      <c r="JR634">
        <v>807.778</v>
      </c>
      <c r="JS634">
        <v>12.7115</v>
      </c>
      <c r="JT634">
        <v>99.72280000000001</v>
      </c>
      <c r="JU634">
        <v>99.7056</v>
      </c>
    </row>
    <row r="635" spans="1:281">
      <c r="A635">
        <v>619</v>
      </c>
      <c r="B635">
        <v>1662660852.5</v>
      </c>
      <c r="C635">
        <v>9826.900000095367</v>
      </c>
      <c r="D635" t="s">
        <v>1666</v>
      </c>
      <c r="E635" t="s">
        <v>1667</v>
      </c>
      <c r="F635">
        <v>5</v>
      </c>
      <c r="G635" t="s">
        <v>1571</v>
      </c>
      <c r="H635" t="s">
        <v>416</v>
      </c>
      <c r="I635">
        <v>1662660845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798.8469632652149</v>
      </c>
      <c r="AK635">
        <v>761.4704606060604</v>
      </c>
      <c r="AL635">
        <v>3.381304363798299</v>
      </c>
      <c r="AM635">
        <v>64.65497034625055</v>
      </c>
      <c r="AN635">
        <f>(AP635 - AO635 + DI635*1E3/(8.314*(DK635+273.15)) * AR635/DH635 * AQ635) * DH635/(100*CV635) * 1000/(1000 - AP635)</f>
        <v>0</v>
      </c>
      <c r="AO635">
        <v>12.71597990792261</v>
      </c>
      <c r="AP635">
        <v>22.15297812177502</v>
      </c>
      <c r="AQ635">
        <v>-4.329914869305634E-05</v>
      </c>
      <c r="AR635">
        <v>92.33847602204168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1662660845</v>
      </c>
      <c r="DB635">
        <v>721.3864814814814</v>
      </c>
      <c r="DC635">
        <v>774.2415185185184</v>
      </c>
      <c r="DD635">
        <v>22.17678518518519</v>
      </c>
      <c r="DE635">
        <v>12.71589629629629</v>
      </c>
      <c r="DF635">
        <v>726.3652592592593</v>
      </c>
      <c r="DG635">
        <v>22.3260962962963</v>
      </c>
      <c r="DH635">
        <v>500.0056296296297</v>
      </c>
      <c r="DI635">
        <v>90.59433703703705</v>
      </c>
      <c r="DJ635">
        <v>0.09998421481481481</v>
      </c>
      <c r="DK635">
        <v>29.03793333333333</v>
      </c>
      <c r="DL635">
        <v>28.29273703703703</v>
      </c>
      <c r="DM635">
        <v>999.9000000000001</v>
      </c>
      <c r="DN635">
        <v>0</v>
      </c>
      <c r="DO635">
        <v>0</v>
      </c>
      <c r="DP635">
        <v>9994.372592592596</v>
      </c>
      <c r="DQ635">
        <v>0</v>
      </c>
      <c r="DR635">
        <v>258.0890000000001</v>
      </c>
      <c r="DS635">
        <v>-52.85501851851853</v>
      </c>
      <c r="DT635">
        <v>737.7472592592593</v>
      </c>
      <c r="DU635">
        <v>784.2135185185184</v>
      </c>
      <c r="DV635">
        <v>9.460892962962962</v>
      </c>
      <c r="DW635">
        <v>774.2415185185184</v>
      </c>
      <c r="DX635">
        <v>12.71589629629629</v>
      </c>
      <c r="DY635">
        <v>2.009091851851851</v>
      </c>
      <c r="DZ635">
        <v>1.151988518518519</v>
      </c>
      <c r="EA635">
        <v>17.51616296296296</v>
      </c>
      <c r="EB635">
        <v>8.995141481481481</v>
      </c>
      <c r="EC635">
        <v>1500.005925925926</v>
      </c>
      <c r="ED635">
        <v>0.9729995555555555</v>
      </c>
      <c r="EE635">
        <v>0.02700012592592593</v>
      </c>
      <c r="EF635">
        <v>0</v>
      </c>
      <c r="EG635">
        <v>2.277725925925926</v>
      </c>
      <c r="EH635">
        <v>0</v>
      </c>
      <c r="EI635">
        <v>13686.13333333333</v>
      </c>
      <c r="EJ635">
        <v>12533.43333333333</v>
      </c>
      <c r="EK635">
        <v>41.25</v>
      </c>
      <c r="EL635">
        <v>43.04362962962961</v>
      </c>
      <c r="EM635">
        <v>41.79822222222221</v>
      </c>
      <c r="EN635">
        <v>42.125</v>
      </c>
      <c r="EO635">
        <v>40.56199999999999</v>
      </c>
      <c r="EP635">
        <v>1459.504074074074</v>
      </c>
      <c r="EQ635">
        <v>40.50185185185185</v>
      </c>
      <c r="ER635">
        <v>0</v>
      </c>
      <c r="ES635">
        <v>1662660852.5</v>
      </c>
      <c r="ET635">
        <v>0</v>
      </c>
      <c r="EU635">
        <v>2.267442307692307</v>
      </c>
      <c r="EV635">
        <v>-0.3161606730486589</v>
      </c>
      <c r="EW635">
        <v>-127.4905979952738</v>
      </c>
      <c r="EX635">
        <v>13686.73461538462</v>
      </c>
      <c r="EY635">
        <v>15</v>
      </c>
      <c r="EZ635">
        <v>0</v>
      </c>
      <c r="FA635" t="s">
        <v>419</v>
      </c>
      <c r="FB635">
        <v>1662142938.1</v>
      </c>
      <c r="FC635">
        <v>1662142938.1</v>
      </c>
      <c r="FD635">
        <v>0</v>
      </c>
      <c r="FE635">
        <v>0.077</v>
      </c>
      <c r="FF635">
        <v>-0.133</v>
      </c>
      <c r="FG635">
        <v>-3.393</v>
      </c>
      <c r="FH635">
        <v>-0.24</v>
      </c>
      <c r="FI635">
        <v>419</v>
      </c>
      <c r="FJ635">
        <v>24</v>
      </c>
      <c r="FK635">
        <v>0.26</v>
      </c>
      <c r="FL635">
        <v>0.23</v>
      </c>
      <c r="FM635">
        <v>-52.66944390243903</v>
      </c>
      <c r="FN635">
        <v>-3.197232752613265</v>
      </c>
      <c r="FO635">
        <v>0.3219835172639264</v>
      </c>
      <c r="FP635">
        <v>0</v>
      </c>
      <c r="FQ635">
        <v>2.242576470588235</v>
      </c>
      <c r="FR635">
        <v>0.3295645557842788</v>
      </c>
      <c r="FS635">
        <v>0.2458957491425315</v>
      </c>
      <c r="FT635">
        <v>1</v>
      </c>
      <c r="FU635">
        <v>9.469602439024392</v>
      </c>
      <c r="FV635">
        <v>-0.1531919163763034</v>
      </c>
      <c r="FW635">
        <v>0.01522110774156828</v>
      </c>
      <c r="FX635">
        <v>0</v>
      </c>
      <c r="FY635">
        <v>1</v>
      </c>
      <c r="FZ635">
        <v>3</v>
      </c>
      <c r="GA635" t="s">
        <v>426</v>
      </c>
      <c r="GB635">
        <v>2.97432</v>
      </c>
      <c r="GC635">
        <v>2.71567</v>
      </c>
      <c r="GD635">
        <v>0.140979</v>
      </c>
      <c r="GE635">
        <v>0.145424</v>
      </c>
      <c r="GF635">
        <v>0.100333</v>
      </c>
      <c r="GG635">
        <v>0.0659159</v>
      </c>
      <c r="GH635">
        <v>26900.9</v>
      </c>
      <c r="GI635">
        <v>26894.6</v>
      </c>
      <c r="GJ635">
        <v>29151.7</v>
      </c>
      <c r="GK635">
        <v>29138.7</v>
      </c>
      <c r="GL635">
        <v>34779.7</v>
      </c>
      <c r="GM635">
        <v>36175.8</v>
      </c>
      <c r="GN635">
        <v>41085.5</v>
      </c>
      <c r="GO635">
        <v>41509.9</v>
      </c>
      <c r="GP635">
        <v>1.89823</v>
      </c>
      <c r="GQ635">
        <v>2.22985</v>
      </c>
      <c r="GR635">
        <v>-0.0473484</v>
      </c>
      <c r="GS635">
        <v>0</v>
      </c>
      <c r="GT635">
        <v>29.0702</v>
      </c>
      <c r="GU635">
        <v>999.9</v>
      </c>
      <c r="GV635">
        <v>35.7</v>
      </c>
      <c r="GW635">
        <v>37.5</v>
      </c>
      <c r="GX635">
        <v>25.53</v>
      </c>
      <c r="GY635">
        <v>63.3271</v>
      </c>
      <c r="GZ635">
        <v>21.4503</v>
      </c>
      <c r="HA635">
        <v>2</v>
      </c>
      <c r="HB635">
        <v>0.5118549999999999</v>
      </c>
      <c r="HC635">
        <v>3.31405</v>
      </c>
      <c r="HD635">
        <v>20.3566</v>
      </c>
      <c r="HE635">
        <v>5.21519</v>
      </c>
      <c r="HF635">
        <v>12.0123</v>
      </c>
      <c r="HG635">
        <v>4.98715</v>
      </c>
      <c r="HH635">
        <v>3.28758</v>
      </c>
      <c r="HI635">
        <v>9999</v>
      </c>
      <c r="HJ635">
        <v>9999</v>
      </c>
      <c r="HK635">
        <v>9999</v>
      </c>
      <c r="HL635">
        <v>223.7</v>
      </c>
      <c r="HM635">
        <v>1.86752</v>
      </c>
      <c r="HN635">
        <v>1.86661</v>
      </c>
      <c r="HO635">
        <v>1.86587</v>
      </c>
      <c r="HP635">
        <v>1.86584</v>
      </c>
      <c r="HQ635">
        <v>1.86769</v>
      </c>
      <c r="HR635">
        <v>1.87012</v>
      </c>
      <c r="HS635">
        <v>1.8688</v>
      </c>
      <c r="HT635">
        <v>1.87027</v>
      </c>
      <c r="HU635">
        <v>0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-5.061</v>
      </c>
      <c r="II635">
        <v>-0.1495</v>
      </c>
      <c r="IJ635">
        <v>-2.516739542632623</v>
      </c>
      <c r="IK635">
        <v>-0.003475500162460642</v>
      </c>
      <c r="IL635">
        <v>1.125610701116577E-07</v>
      </c>
      <c r="IM635">
        <v>8.211969671259291E-12</v>
      </c>
      <c r="IN635">
        <v>-0.1937301274936507</v>
      </c>
      <c r="IO635">
        <v>-0.01384364534232655</v>
      </c>
      <c r="IP635">
        <v>0.00103161831321913</v>
      </c>
      <c r="IQ635">
        <v>-1.444183994753534E-05</v>
      </c>
      <c r="IR635">
        <v>3</v>
      </c>
      <c r="IS635">
        <v>2339</v>
      </c>
      <c r="IT635">
        <v>1</v>
      </c>
      <c r="IU635">
        <v>31</v>
      </c>
      <c r="IV635">
        <v>8631.9</v>
      </c>
      <c r="IW635">
        <v>8631.9</v>
      </c>
      <c r="IX635">
        <v>2.18628</v>
      </c>
      <c r="IY635">
        <v>2.23145</v>
      </c>
      <c r="IZ635">
        <v>1.94702</v>
      </c>
      <c r="JA635">
        <v>2.62451</v>
      </c>
      <c r="JB635">
        <v>2.19482</v>
      </c>
      <c r="JC635">
        <v>2.38281</v>
      </c>
      <c r="JD635">
        <v>40.7837</v>
      </c>
      <c r="JE635">
        <v>13.7555</v>
      </c>
      <c r="JF635">
        <v>18</v>
      </c>
      <c r="JG635">
        <v>540.615</v>
      </c>
      <c r="JH635">
        <v>765.256</v>
      </c>
      <c r="JI635">
        <v>25.0007</v>
      </c>
      <c r="JJ635">
        <v>33.7088</v>
      </c>
      <c r="JK635">
        <v>30.0005</v>
      </c>
      <c r="JL635">
        <v>33.6873</v>
      </c>
      <c r="JM635">
        <v>33.6118</v>
      </c>
      <c r="JN635">
        <v>43.8295</v>
      </c>
      <c r="JO635">
        <v>45.6086</v>
      </c>
      <c r="JP635">
        <v>0</v>
      </c>
      <c r="JQ635">
        <v>25</v>
      </c>
      <c r="JR635">
        <v>821.135</v>
      </c>
      <c r="JS635">
        <v>12.7303</v>
      </c>
      <c r="JT635">
        <v>99.7221</v>
      </c>
      <c r="JU635">
        <v>99.7059</v>
      </c>
    </row>
    <row r="636" spans="1:281">
      <c r="A636">
        <v>620</v>
      </c>
      <c r="B636">
        <v>1662660857.5</v>
      </c>
      <c r="C636">
        <v>9831.900000095367</v>
      </c>
      <c r="D636" t="s">
        <v>1668</v>
      </c>
      <c r="E636" t="s">
        <v>1669</v>
      </c>
      <c r="F636">
        <v>5</v>
      </c>
      <c r="G636" t="s">
        <v>1571</v>
      </c>
      <c r="H636" t="s">
        <v>416</v>
      </c>
      <c r="I636">
        <v>1662660849.714286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815.800998508665</v>
      </c>
      <c r="AK636">
        <v>778.3767393939389</v>
      </c>
      <c r="AL636">
        <v>3.385936597448708</v>
      </c>
      <c r="AM636">
        <v>64.65497034625055</v>
      </c>
      <c r="AN636">
        <f>(AP636 - AO636 + DI636*1E3/(8.314*(DK636+273.15)) * AR636/DH636 * AQ636) * DH636/(100*CV636) * 1000/(1000 - AP636)</f>
        <v>0</v>
      </c>
      <c r="AO636">
        <v>12.71509368689345</v>
      </c>
      <c r="AP636">
        <v>22.13635108359133</v>
      </c>
      <c r="AQ636">
        <v>-5.04244798845842E-05</v>
      </c>
      <c r="AR636">
        <v>92.33847602204168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1662660849.714286</v>
      </c>
      <c r="DB636">
        <v>737.0103571428569</v>
      </c>
      <c r="DC636">
        <v>790.0901428571431</v>
      </c>
      <c r="DD636">
        <v>22.16173571428572</v>
      </c>
      <c r="DE636">
        <v>12.7153</v>
      </c>
      <c r="DF636">
        <v>742.0407857142857</v>
      </c>
      <c r="DG636">
        <v>22.31120714285714</v>
      </c>
      <c r="DH636">
        <v>500.0082857142857</v>
      </c>
      <c r="DI636">
        <v>90.59416785714284</v>
      </c>
      <c r="DJ636">
        <v>0.09999477142857141</v>
      </c>
      <c r="DK636">
        <v>29.04241071428572</v>
      </c>
      <c r="DL636">
        <v>28.30019642857143</v>
      </c>
      <c r="DM636">
        <v>999.9000000000002</v>
      </c>
      <c r="DN636">
        <v>0</v>
      </c>
      <c r="DO636">
        <v>0</v>
      </c>
      <c r="DP636">
        <v>9996.313214285716</v>
      </c>
      <c r="DQ636">
        <v>0</v>
      </c>
      <c r="DR636">
        <v>256.6571785714286</v>
      </c>
      <c r="DS636">
        <v>-53.07981428571429</v>
      </c>
      <c r="DT636">
        <v>753.7137857142858</v>
      </c>
      <c r="DU636">
        <v>800.2658928571429</v>
      </c>
      <c r="DV636">
        <v>9.446437142857144</v>
      </c>
      <c r="DW636">
        <v>790.0901428571431</v>
      </c>
      <c r="DX636">
        <v>12.7153</v>
      </c>
      <c r="DY636">
        <v>2.007724285714286</v>
      </c>
      <c r="DZ636">
        <v>1.151932142857143</v>
      </c>
      <c r="EA636">
        <v>17.50537142857143</v>
      </c>
      <c r="EB636">
        <v>8.994424285714286</v>
      </c>
      <c r="EC636">
        <v>1499.988928571428</v>
      </c>
      <c r="ED636">
        <v>0.9729997142857144</v>
      </c>
      <c r="EE636">
        <v>0.02699998571428572</v>
      </c>
      <c r="EF636">
        <v>0</v>
      </c>
      <c r="EG636">
        <v>2.244421428571429</v>
      </c>
      <c r="EH636">
        <v>0</v>
      </c>
      <c r="EI636">
        <v>13682.27142857143</v>
      </c>
      <c r="EJ636">
        <v>12533.28928571428</v>
      </c>
      <c r="EK636">
        <v>41.2632857142857</v>
      </c>
      <c r="EL636">
        <v>43.0597857142857</v>
      </c>
      <c r="EM636">
        <v>41.8097857142857</v>
      </c>
      <c r="EN636">
        <v>42.125</v>
      </c>
      <c r="EO636">
        <v>40.56199999999999</v>
      </c>
      <c r="EP636">
        <v>1459.4875</v>
      </c>
      <c r="EQ636">
        <v>40.50142857142857</v>
      </c>
      <c r="ER636">
        <v>0</v>
      </c>
      <c r="ES636">
        <v>1662660857.9</v>
      </c>
      <c r="ET636">
        <v>0</v>
      </c>
      <c r="EU636">
        <v>2.256808</v>
      </c>
      <c r="EV636">
        <v>-0.6330692196642084</v>
      </c>
      <c r="EW636">
        <v>84.29230762726465</v>
      </c>
      <c r="EX636">
        <v>13682.764</v>
      </c>
      <c r="EY636">
        <v>15</v>
      </c>
      <c r="EZ636">
        <v>0</v>
      </c>
      <c r="FA636" t="s">
        <v>419</v>
      </c>
      <c r="FB636">
        <v>1662142938.1</v>
      </c>
      <c r="FC636">
        <v>1662142938.1</v>
      </c>
      <c r="FD636">
        <v>0</v>
      </c>
      <c r="FE636">
        <v>0.077</v>
      </c>
      <c r="FF636">
        <v>-0.133</v>
      </c>
      <c r="FG636">
        <v>-3.393</v>
      </c>
      <c r="FH636">
        <v>-0.24</v>
      </c>
      <c r="FI636">
        <v>419</v>
      </c>
      <c r="FJ636">
        <v>24</v>
      </c>
      <c r="FK636">
        <v>0.26</v>
      </c>
      <c r="FL636">
        <v>0.23</v>
      </c>
      <c r="FM636">
        <v>-52.92573658536584</v>
      </c>
      <c r="FN636">
        <v>-2.73549198606272</v>
      </c>
      <c r="FO636">
        <v>0.2732052232797988</v>
      </c>
      <c r="FP636">
        <v>0</v>
      </c>
      <c r="FQ636">
        <v>2.268482352941176</v>
      </c>
      <c r="FR636">
        <v>-0.3272177167649352</v>
      </c>
      <c r="FS636">
        <v>0.2319327976586273</v>
      </c>
      <c r="FT636">
        <v>1</v>
      </c>
      <c r="FU636">
        <v>9.455877317073169</v>
      </c>
      <c r="FV636">
        <v>-0.1815464111498135</v>
      </c>
      <c r="FW636">
        <v>0.01795289541487707</v>
      </c>
      <c r="FX636">
        <v>0</v>
      </c>
      <c r="FY636">
        <v>1</v>
      </c>
      <c r="FZ636">
        <v>3</v>
      </c>
      <c r="GA636" t="s">
        <v>426</v>
      </c>
      <c r="GB636">
        <v>2.97405</v>
      </c>
      <c r="GC636">
        <v>2.71558</v>
      </c>
      <c r="GD636">
        <v>0.143075</v>
      </c>
      <c r="GE636">
        <v>0.147456</v>
      </c>
      <c r="GF636">
        <v>0.100271</v>
      </c>
      <c r="GG636">
        <v>0.0659116</v>
      </c>
      <c r="GH636">
        <v>26835.4</v>
      </c>
      <c r="GI636">
        <v>26830.3</v>
      </c>
      <c r="GJ636">
        <v>29152.1</v>
      </c>
      <c r="GK636">
        <v>29138.6</v>
      </c>
      <c r="GL636">
        <v>34782.5</v>
      </c>
      <c r="GM636">
        <v>36175.6</v>
      </c>
      <c r="GN636">
        <v>41086</v>
      </c>
      <c r="GO636">
        <v>41509.5</v>
      </c>
      <c r="GP636">
        <v>1.8978</v>
      </c>
      <c r="GQ636">
        <v>2.22988</v>
      </c>
      <c r="GR636">
        <v>-0.0468642</v>
      </c>
      <c r="GS636">
        <v>0</v>
      </c>
      <c r="GT636">
        <v>29.0801</v>
      </c>
      <c r="GU636">
        <v>999.9</v>
      </c>
      <c r="GV636">
        <v>35.7</v>
      </c>
      <c r="GW636">
        <v>37.5</v>
      </c>
      <c r="GX636">
        <v>25.5301</v>
      </c>
      <c r="GY636">
        <v>63.3671</v>
      </c>
      <c r="GZ636">
        <v>21.5825</v>
      </c>
      <c r="HA636">
        <v>2</v>
      </c>
      <c r="HB636">
        <v>0.512276</v>
      </c>
      <c r="HC636">
        <v>3.31969</v>
      </c>
      <c r="HD636">
        <v>20.3564</v>
      </c>
      <c r="HE636">
        <v>5.21549</v>
      </c>
      <c r="HF636">
        <v>12.0134</v>
      </c>
      <c r="HG636">
        <v>4.9867</v>
      </c>
      <c r="HH636">
        <v>3.2875</v>
      </c>
      <c r="HI636">
        <v>9999</v>
      </c>
      <c r="HJ636">
        <v>9999</v>
      </c>
      <c r="HK636">
        <v>9999</v>
      </c>
      <c r="HL636">
        <v>223.7</v>
      </c>
      <c r="HM636">
        <v>1.86752</v>
      </c>
      <c r="HN636">
        <v>1.8666</v>
      </c>
      <c r="HO636">
        <v>1.86585</v>
      </c>
      <c r="HP636">
        <v>1.86584</v>
      </c>
      <c r="HQ636">
        <v>1.8677</v>
      </c>
      <c r="HR636">
        <v>1.87012</v>
      </c>
      <c r="HS636">
        <v>1.86879</v>
      </c>
      <c r="HT636">
        <v>1.87025</v>
      </c>
      <c r="HU636">
        <v>0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-5.116</v>
      </c>
      <c r="II636">
        <v>-0.1497</v>
      </c>
      <c r="IJ636">
        <v>-2.516739542632623</v>
      </c>
      <c r="IK636">
        <v>-0.003475500162460642</v>
      </c>
      <c r="IL636">
        <v>1.125610701116577E-07</v>
      </c>
      <c r="IM636">
        <v>8.211969671259291E-12</v>
      </c>
      <c r="IN636">
        <v>-0.1937301274936507</v>
      </c>
      <c r="IO636">
        <v>-0.01384364534232655</v>
      </c>
      <c r="IP636">
        <v>0.00103161831321913</v>
      </c>
      <c r="IQ636">
        <v>-1.444183994753534E-05</v>
      </c>
      <c r="IR636">
        <v>3</v>
      </c>
      <c r="IS636">
        <v>2339</v>
      </c>
      <c r="IT636">
        <v>1</v>
      </c>
      <c r="IU636">
        <v>31</v>
      </c>
      <c r="IV636">
        <v>8632</v>
      </c>
      <c r="IW636">
        <v>8632</v>
      </c>
      <c r="IX636">
        <v>2.22046</v>
      </c>
      <c r="IY636">
        <v>2.22656</v>
      </c>
      <c r="IZ636">
        <v>1.9458</v>
      </c>
      <c r="JA636">
        <v>2.62939</v>
      </c>
      <c r="JB636">
        <v>2.19482</v>
      </c>
      <c r="JC636">
        <v>2.39746</v>
      </c>
      <c r="JD636">
        <v>40.7837</v>
      </c>
      <c r="JE636">
        <v>13.773</v>
      </c>
      <c r="JF636">
        <v>18</v>
      </c>
      <c r="JG636">
        <v>540.336</v>
      </c>
      <c r="JH636">
        <v>765.317</v>
      </c>
      <c r="JI636">
        <v>25.001</v>
      </c>
      <c r="JJ636">
        <v>33.7126</v>
      </c>
      <c r="JK636">
        <v>30.0005</v>
      </c>
      <c r="JL636">
        <v>33.6896</v>
      </c>
      <c r="JM636">
        <v>33.6148</v>
      </c>
      <c r="JN636">
        <v>44.5773</v>
      </c>
      <c r="JO636">
        <v>45.6086</v>
      </c>
      <c r="JP636">
        <v>0</v>
      </c>
      <c r="JQ636">
        <v>25</v>
      </c>
      <c r="JR636">
        <v>841.171</v>
      </c>
      <c r="JS636">
        <v>12.7583</v>
      </c>
      <c r="JT636">
        <v>99.72329999999999</v>
      </c>
      <c r="JU636">
        <v>99.7051</v>
      </c>
    </row>
    <row r="637" spans="1:281">
      <c r="A637">
        <v>621</v>
      </c>
      <c r="B637">
        <v>1662660862.5</v>
      </c>
      <c r="C637">
        <v>9836.900000095367</v>
      </c>
      <c r="D637" t="s">
        <v>1670</v>
      </c>
      <c r="E637" t="s">
        <v>1671</v>
      </c>
      <c r="F637">
        <v>5</v>
      </c>
      <c r="G637" t="s">
        <v>1571</v>
      </c>
      <c r="H637" t="s">
        <v>416</v>
      </c>
      <c r="I637">
        <v>1662660855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832.7533133725231</v>
      </c>
      <c r="AK637">
        <v>795.2900727272722</v>
      </c>
      <c r="AL637">
        <v>3.382796651791588</v>
      </c>
      <c r="AM637">
        <v>64.65497034625055</v>
      </c>
      <c r="AN637">
        <f>(AP637 - AO637 + DI637*1E3/(8.314*(DK637+273.15)) * AR637/DH637 * AQ637) * DH637/(100*CV637) * 1000/(1000 - AP637)</f>
        <v>0</v>
      </c>
      <c r="AO637">
        <v>12.71428936072673</v>
      </c>
      <c r="AP637">
        <v>22.11161465428278</v>
      </c>
      <c r="AQ637">
        <v>-6.777650389616351E-05</v>
      </c>
      <c r="AR637">
        <v>92.33847602204168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1662660855</v>
      </c>
      <c r="DB637">
        <v>754.5270740740742</v>
      </c>
      <c r="DC637">
        <v>807.8164074074075</v>
      </c>
      <c r="DD637">
        <v>22.1417</v>
      </c>
      <c r="DE637">
        <v>12.7145962962963</v>
      </c>
      <c r="DF637">
        <v>759.6152592592593</v>
      </c>
      <c r="DG637">
        <v>22.29138148148148</v>
      </c>
      <c r="DH637">
        <v>500.000111111111</v>
      </c>
      <c r="DI637">
        <v>90.59455555555554</v>
      </c>
      <c r="DJ637">
        <v>0.09995655555555555</v>
      </c>
      <c r="DK637">
        <v>29.04653703703704</v>
      </c>
      <c r="DL637">
        <v>28.3091962962963</v>
      </c>
      <c r="DM637">
        <v>999.9000000000001</v>
      </c>
      <c r="DN637">
        <v>0</v>
      </c>
      <c r="DO637">
        <v>0</v>
      </c>
      <c r="DP637">
        <v>9995.343333333334</v>
      </c>
      <c r="DQ637">
        <v>0</v>
      </c>
      <c r="DR637">
        <v>259.5586666666667</v>
      </c>
      <c r="DS637">
        <v>-53.28947037037037</v>
      </c>
      <c r="DT637">
        <v>771.6115555555555</v>
      </c>
      <c r="DU637">
        <v>818.2198148148148</v>
      </c>
      <c r="DV637">
        <v>9.427107037037036</v>
      </c>
      <c r="DW637">
        <v>807.8164074074075</v>
      </c>
      <c r="DX637">
        <v>12.7145962962963</v>
      </c>
      <c r="DY637">
        <v>2.005917777777778</v>
      </c>
      <c r="DZ637">
        <v>1.151873333333333</v>
      </c>
      <c r="EA637">
        <v>17.49110740740741</v>
      </c>
      <c r="EB637">
        <v>8.993665555555555</v>
      </c>
      <c r="EC637">
        <v>1499.988518518519</v>
      </c>
      <c r="ED637">
        <v>0.973</v>
      </c>
      <c r="EE637">
        <v>0.02699973333333334</v>
      </c>
      <c r="EF637">
        <v>0</v>
      </c>
      <c r="EG637">
        <v>2.267555555555556</v>
      </c>
      <c r="EH637">
        <v>0</v>
      </c>
      <c r="EI637">
        <v>13691.26666666666</v>
      </c>
      <c r="EJ637">
        <v>12533.28518518519</v>
      </c>
      <c r="EK637">
        <v>41.28444444444443</v>
      </c>
      <c r="EL637">
        <v>43.06199999999998</v>
      </c>
      <c r="EM637">
        <v>41.81199999999999</v>
      </c>
      <c r="EN637">
        <v>42.13188888888888</v>
      </c>
      <c r="EO637">
        <v>40.57133333333333</v>
      </c>
      <c r="EP637">
        <v>1459.487037037037</v>
      </c>
      <c r="EQ637">
        <v>40.50148148148148</v>
      </c>
      <c r="ER637">
        <v>0</v>
      </c>
      <c r="ES637">
        <v>1662660862.7</v>
      </c>
      <c r="ET637">
        <v>0</v>
      </c>
      <c r="EU637">
        <v>2.25772</v>
      </c>
      <c r="EV637">
        <v>0.6401846253841371</v>
      </c>
      <c r="EW637">
        <v>136.2230770129103</v>
      </c>
      <c r="EX637">
        <v>13692.02</v>
      </c>
      <c r="EY637">
        <v>15</v>
      </c>
      <c r="EZ637">
        <v>0</v>
      </c>
      <c r="FA637" t="s">
        <v>419</v>
      </c>
      <c r="FB637">
        <v>1662142938.1</v>
      </c>
      <c r="FC637">
        <v>1662142938.1</v>
      </c>
      <c r="FD637">
        <v>0</v>
      </c>
      <c r="FE637">
        <v>0.077</v>
      </c>
      <c r="FF637">
        <v>-0.133</v>
      </c>
      <c r="FG637">
        <v>-3.393</v>
      </c>
      <c r="FH637">
        <v>-0.24</v>
      </c>
      <c r="FI637">
        <v>419</v>
      </c>
      <c r="FJ637">
        <v>24</v>
      </c>
      <c r="FK637">
        <v>0.26</v>
      </c>
      <c r="FL637">
        <v>0.23</v>
      </c>
      <c r="FM637">
        <v>-53.17819999999999</v>
      </c>
      <c r="FN637">
        <v>-2.382448030018707</v>
      </c>
      <c r="FO637">
        <v>0.2314365982294072</v>
      </c>
      <c r="FP637">
        <v>0</v>
      </c>
      <c r="FQ637">
        <v>2.273379411764706</v>
      </c>
      <c r="FR637">
        <v>0.1218624954013111</v>
      </c>
      <c r="FS637">
        <v>0.2158674454101156</v>
      </c>
      <c r="FT637">
        <v>1</v>
      </c>
      <c r="FU637">
        <v>9.436726250000001</v>
      </c>
      <c r="FV637">
        <v>-0.2182240525328538</v>
      </c>
      <c r="FW637">
        <v>0.02106654476741497</v>
      </c>
      <c r="FX637">
        <v>0</v>
      </c>
      <c r="FY637">
        <v>1</v>
      </c>
      <c r="FZ637">
        <v>3</v>
      </c>
      <c r="GA637" t="s">
        <v>426</v>
      </c>
      <c r="GB637">
        <v>2.97413</v>
      </c>
      <c r="GC637">
        <v>2.71559</v>
      </c>
      <c r="GD637">
        <v>0.145148</v>
      </c>
      <c r="GE637">
        <v>0.149461</v>
      </c>
      <c r="GF637">
        <v>0.100204</v>
      </c>
      <c r="GG637">
        <v>0.0659126</v>
      </c>
      <c r="GH637">
        <v>26770.5</v>
      </c>
      <c r="GI637">
        <v>26767.1</v>
      </c>
      <c r="GJ637">
        <v>29152.2</v>
      </c>
      <c r="GK637">
        <v>29138.6</v>
      </c>
      <c r="GL637">
        <v>34785.2</v>
      </c>
      <c r="GM637">
        <v>36175.9</v>
      </c>
      <c r="GN637">
        <v>41086</v>
      </c>
      <c r="GO637">
        <v>41509.8</v>
      </c>
      <c r="GP637">
        <v>1.89788</v>
      </c>
      <c r="GQ637">
        <v>2.22992</v>
      </c>
      <c r="GR637">
        <v>-0.0472739</v>
      </c>
      <c r="GS637">
        <v>0</v>
      </c>
      <c r="GT637">
        <v>29.0901</v>
      </c>
      <c r="GU637">
        <v>999.9</v>
      </c>
      <c r="GV637">
        <v>35.7</v>
      </c>
      <c r="GW637">
        <v>37.5</v>
      </c>
      <c r="GX637">
        <v>25.531</v>
      </c>
      <c r="GY637">
        <v>63.2871</v>
      </c>
      <c r="GZ637">
        <v>21.6226</v>
      </c>
      <c r="HA637">
        <v>2</v>
      </c>
      <c r="HB637">
        <v>0.512815</v>
      </c>
      <c r="HC637">
        <v>3.32873</v>
      </c>
      <c r="HD637">
        <v>20.3562</v>
      </c>
      <c r="HE637">
        <v>5.21489</v>
      </c>
      <c r="HF637">
        <v>12.0137</v>
      </c>
      <c r="HG637">
        <v>4.9863</v>
      </c>
      <c r="HH637">
        <v>3.28753</v>
      </c>
      <c r="HI637">
        <v>9999</v>
      </c>
      <c r="HJ637">
        <v>9999</v>
      </c>
      <c r="HK637">
        <v>9999</v>
      </c>
      <c r="HL637">
        <v>223.7</v>
      </c>
      <c r="HM637">
        <v>1.86752</v>
      </c>
      <c r="HN637">
        <v>1.8666</v>
      </c>
      <c r="HO637">
        <v>1.86589</v>
      </c>
      <c r="HP637">
        <v>1.86584</v>
      </c>
      <c r="HQ637">
        <v>1.8677</v>
      </c>
      <c r="HR637">
        <v>1.87012</v>
      </c>
      <c r="HS637">
        <v>1.86881</v>
      </c>
      <c r="HT637">
        <v>1.87026</v>
      </c>
      <c r="HU637">
        <v>0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-5.17</v>
      </c>
      <c r="II637">
        <v>-0.15</v>
      </c>
      <c r="IJ637">
        <v>-2.516739542632623</v>
      </c>
      <c r="IK637">
        <v>-0.003475500162460642</v>
      </c>
      <c r="IL637">
        <v>1.125610701116577E-07</v>
      </c>
      <c r="IM637">
        <v>8.211969671259291E-12</v>
      </c>
      <c r="IN637">
        <v>-0.1937301274936507</v>
      </c>
      <c r="IO637">
        <v>-0.01384364534232655</v>
      </c>
      <c r="IP637">
        <v>0.00103161831321913</v>
      </c>
      <c r="IQ637">
        <v>-1.444183994753534E-05</v>
      </c>
      <c r="IR637">
        <v>3</v>
      </c>
      <c r="IS637">
        <v>2339</v>
      </c>
      <c r="IT637">
        <v>1</v>
      </c>
      <c r="IU637">
        <v>31</v>
      </c>
      <c r="IV637">
        <v>8632.1</v>
      </c>
      <c r="IW637">
        <v>8632.1</v>
      </c>
      <c r="IX637">
        <v>2.2583</v>
      </c>
      <c r="IY637">
        <v>2.22168</v>
      </c>
      <c r="IZ637">
        <v>1.94702</v>
      </c>
      <c r="JA637">
        <v>2.62939</v>
      </c>
      <c r="JB637">
        <v>2.19482</v>
      </c>
      <c r="JC637">
        <v>2.36816</v>
      </c>
      <c r="JD637">
        <v>40.7837</v>
      </c>
      <c r="JE637">
        <v>13.773</v>
      </c>
      <c r="JF637">
        <v>18</v>
      </c>
      <c r="JG637">
        <v>540.414</v>
      </c>
      <c r="JH637">
        <v>765.4</v>
      </c>
      <c r="JI637">
        <v>25.0016</v>
      </c>
      <c r="JJ637">
        <v>33.7156</v>
      </c>
      <c r="JK637">
        <v>30.0005</v>
      </c>
      <c r="JL637">
        <v>33.6926</v>
      </c>
      <c r="JM637">
        <v>33.6176</v>
      </c>
      <c r="JN637">
        <v>45.2685</v>
      </c>
      <c r="JO637">
        <v>45.6086</v>
      </c>
      <c r="JP637">
        <v>0</v>
      </c>
      <c r="JQ637">
        <v>25</v>
      </c>
      <c r="JR637">
        <v>854.527</v>
      </c>
      <c r="JS637">
        <v>12.7907</v>
      </c>
      <c r="JT637">
        <v>99.7235</v>
      </c>
      <c r="JU637">
        <v>99.7056</v>
      </c>
    </row>
    <row r="638" spans="1:281">
      <c r="A638">
        <v>622</v>
      </c>
      <c r="B638">
        <v>1662660867.5</v>
      </c>
      <c r="C638">
        <v>9841.900000095367</v>
      </c>
      <c r="D638" t="s">
        <v>1672</v>
      </c>
      <c r="E638" t="s">
        <v>1673</v>
      </c>
      <c r="F638">
        <v>5</v>
      </c>
      <c r="G638" t="s">
        <v>1571</v>
      </c>
      <c r="H638" t="s">
        <v>416</v>
      </c>
      <c r="I638">
        <v>1662660859.714286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849.6803065949663</v>
      </c>
      <c r="AK638">
        <v>812.1726545454545</v>
      </c>
      <c r="AL638">
        <v>3.376227933238915</v>
      </c>
      <c r="AM638">
        <v>64.65497034625055</v>
      </c>
      <c r="AN638">
        <f>(AP638 - AO638 + DI638*1E3/(8.314*(DK638+273.15)) * AR638/DH638 * AQ638) * DH638/(100*CV638) * 1000/(1000 - AP638)</f>
        <v>0</v>
      </c>
      <c r="AO638">
        <v>12.71448059594586</v>
      </c>
      <c r="AP638">
        <v>22.08841155830754</v>
      </c>
      <c r="AQ638">
        <v>-0.001484788197140616</v>
      </c>
      <c r="AR638">
        <v>92.33847602204168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1662660859.714286</v>
      </c>
      <c r="DB638">
        <v>770.1274285714286</v>
      </c>
      <c r="DC638">
        <v>823.601892857143</v>
      </c>
      <c r="DD638">
        <v>22.12225714285714</v>
      </c>
      <c r="DE638">
        <v>12.71423571428571</v>
      </c>
      <c r="DF638">
        <v>775.2669999999999</v>
      </c>
      <c r="DG638">
        <v>22.27213571428571</v>
      </c>
      <c r="DH638">
        <v>500.0004285714286</v>
      </c>
      <c r="DI638">
        <v>90.59466071428571</v>
      </c>
      <c r="DJ638">
        <v>0.09996809642857143</v>
      </c>
      <c r="DK638">
        <v>29.052325</v>
      </c>
      <c r="DL638">
        <v>28.31792857142857</v>
      </c>
      <c r="DM638">
        <v>999.9000000000002</v>
      </c>
      <c r="DN638">
        <v>0</v>
      </c>
      <c r="DO638">
        <v>0</v>
      </c>
      <c r="DP638">
        <v>9996.182142857142</v>
      </c>
      <c r="DQ638">
        <v>0</v>
      </c>
      <c r="DR638">
        <v>265.2874285714286</v>
      </c>
      <c r="DS638">
        <v>-53.47456428571428</v>
      </c>
      <c r="DT638">
        <v>787.549357142857</v>
      </c>
      <c r="DU638">
        <v>834.2081785714284</v>
      </c>
      <c r="DV638">
        <v>9.408016785714285</v>
      </c>
      <c r="DW638">
        <v>823.601892857143</v>
      </c>
      <c r="DX638">
        <v>12.71423571428571</v>
      </c>
      <c r="DY638">
        <v>2.004158571428571</v>
      </c>
      <c r="DZ638">
        <v>1.151842142857143</v>
      </c>
      <c r="EA638">
        <v>17.47721785714286</v>
      </c>
      <c r="EB638">
        <v>8.993270357142858</v>
      </c>
      <c r="EC638">
        <v>1499.9875</v>
      </c>
      <c r="ED638">
        <v>0.9730001428571429</v>
      </c>
      <c r="EE638">
        <v>0.02699960714285715</v>
      </c>
      <c r="EF638">
        <v>0</v>
      </c>
      <c r="EG638">
        <v>2.308214285714286</v>
      </c>
      <c r="EH638">
        <v>0</v>
      </c>
      <c r="EI638">
        <v>13702.275</v>
      </c>
      <c r="EJ638">
        <v>12533.28571428571</v>
      </c>
      <c r="EK638">
        <v>41.30314285714284</v>
      </c>
      <c r="EL638">
        <v>43.06199999999998</v>
      </c>
      <c r="EM638">
        <v>41.81199999999999</v>
      </c>
      <c r="EN638">
        <v>42.15157142857142</v>
      </c>
      <c r="EO638">
        <v>40.5845</v>
      </c>
      <c r="EP638">
        <v>1459.485714285714</v>
      </c>
      <c r="EQ638">
        <v>40.50142857142857</v>
      </c>
      <c r="ER638">
        <v>0</v>
      </c>
      <c r="ES638">
        <v>1662660867.5</v>
      </c>
      <c r="ET638">
        <v>0</v>
      </c>
      <c r="EU638">
        <v>2.292112</v>
      </c>
      <c r="EV638">
        <v>0.1033000047423812</v>
      </c>
      <c r="EW638">
        <v>156.9538459754053</v>
      </c>
      <c r="EX638">
        <v>13703.356</v>
      </c>
      <c r="EY638">
        <v>15</v>
      </c>
      <c r="EZ638">
        <v>0</v>
      </c>
      <c r="FA638" t="s">
        <v>419</v>
      </c>
      <c r="FB638">
        <v>1662142938.1</v>
      </c>
      <c r="FC638">
        <v>1662142938.1</v>
      </c>
      <c r="FD638">
        <v>0</v>
      </c>
      <c r="FE638">
        <v>0.077</v>
      </c>
      <c r="FF638">
        <v>-0.133</v>
      </c>
      <c r="FG638">
        <v>-3.393</v>
      </c>
      <c r="FH638">
        <v>-0.24</v>
      </c>
      <c r="FI638">
        <v>419</v>
      </c>
      <c r="FJ638">
        <v>24</v>
      </c>
      <c r="FK638">
        <v>0.26</v>
      </c>
      <c r="FL638">
        <v>0.23</v>
      </c>
      <c r="FM638">
        <v>-53.37591249999999</v>
      </c>
      <c r="FN638">
        <v>-2.32321238273921</v>
      </c>
      <c r="FO638">
        <v>0.2262445559427892</v>
      </c>
      <c r="FP638">
        <v>0</v>
      </c>
      <c r="FQ638">
        <v>2.266055882352942</v>
      </c>
      <c r="FR638">
        <v>0.4007563064007673</v>
      </c>
      <c r="FS638">
        <v>0.191209964961798</v>
      </c>
      <c r="FT638">
        <v>1</v>
      </c>
      <c r="FU638">
        <v>9.4176115</v>
      </c>
      <c r="FV638">
        <v>-0.2440736960600675</v>
      </c>
      <c r="FW638">
        <v>0.02353822248492873</v>
      </c>
      <c r="FX638">
        <v>0</v>
      </c>
      <c r="FY638">
        <v>1</v>
      </c>
      <c r="FZ638">
        <v>3</v>
      </c>
      <c r="GA638" t="s">
        <v>426</v>
      </c>
      <c r="GB638">
        <v>2.9742</v>
      </c>
      <c r="GC638">
        <v>2.71554</v>
      </c>
      <c r="GD638">
        <v>0.147193</v>
      </c>
      <c r="GE638">
        <v>0.151451</v>
      </c>
      <c r="GF638">
        <v>0.100118</v>
      </c>
      <c r="GG638">
        <v>0.0659231</v>
      </c>
      <c r="GH638">
        <v>26706.2</v>
      </c>
      <c r="GI638">
        <v>26703.8</v>
      </c>
      <c r="GJ638">
        <v>29152.1</v>
      </c>
      <c r="GK638">
        <v>29138</v>
      </c>
      <c r="GL638">
        <v>34788.5</v>
      </c>
      <c r="GM638">
        <v>36174.9</v>
      </c>
      <c r="GN638">
        <v>41085.9</v>
      </c>
      <c r="GO638">
        <v>41509</v>
      </c>
      <c r="GP638">
        <v>1.89785</v>
      </c>
      <c r="GQ638">
        <v>2.22985</v>
      </c>
      <c r="GR638">
        <v>-0.0468269</v>
      </c>
      <c r="GS638">
        <v>0</v>
      </c>
      <c r="GT638">
        <v>29.1025</v>
      </c>
      <c r="GU638">
        <v>999.9</v>
      </c>
      <c r="GV638">
        <v>35.7</v>
      </c>
      <c r="GW638">
        <v>37.5</v>
      </c>
      <c r="GX638">
        <v>25.53</v>
      </c>
      <c r="GY638">
        <v>63.3871</v>
      </c>
      <c r="GZ638">
        <v>21.6346</v>
      </c>
      <c r="HA638">
        <v>2</v>
      </c>
      <c r="HB638">
        <v>0.513308</v>
      </c>
      <c r="HC638">
        <v>3.3382</v>
      </c>
      <c r="HD638">
        <v>20.356</v>
      </c>
      <c r="HE638">
        <v>5.21579</v>
      </c>
      <c r="HF638">
        <v>12.014</v>
      </c>
      <c r="HG638">
        <v>4.9869</v>
      </c>
      <c r="HH638">
        <v>3.28753</v>
      </c>
      <c r="HI638">
        <v>9999</v>
      </c>
      <c r="HJ638">
        <v>9999</v>
      </c>
      <c r="HK638">
        <v>9999</v>
      </c>
      <c r="HL638">
        <v>223.7</v>
      </c>
      <c r="HM638">
        <v>1.86752</v>
      </c>
      <c r="HN638">
        <v>1.8666</v>
      </c>
      <c r="HO638">
        <v>1.86587</v>
      </c>
      <c r="HP638">
        <v>1.86584</v>
      </c>
      <c r="HQ638">
        <v>1.86769</v>
      </c>
      <c r="HR638">
        <v>1.87012</v>
      </c>
      <c r="HS638">
        <v>1.86881</v>
      </c>
      <c r="HT638">
        <v>1.87027</v>
      </c>
      <c r="HU638">
        <v>0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-5.224</v>
      </c>
      <c r="II638">
        <v>-0.1503</v>
      </c>
      <c r="IJ638">
        <v>-2.516739542632623</v>
      </c>
      <c r="IK638">
        <v>-0.003475500162460642</v>
      </c>
      <c r="IL638">
        <v>1.125610701116577E-07</v>
      </c>
      <c r="IM638">
        <v>8.211969671259291E-12</v>
      </c>
      <c r="IN638">
        <v>-0.1937301274936507</v>
      </c>
      <c r="IO638">
        <v>-0.01384364534232655</v>
      </c>
      <c r="IP638">
        <v>0.00103161831321913</v>
      </c>
      <c r="IQ638">
        <v>-1.444183994753534E-05</v>
      </c>
      <c r="IR638">
        <v>3</v>
      </c>
      <c r="IS638">
        <v>2339</v>
      </c>
      <c r="IT638">
        <v>1</v>
      </c>
      <c r="IU638">
        <v>31</v>
      </c>
      <c r="IV638">
        <v>8632.200000000001</v>
      </c>
      <c r="IW638">
        <v>8632.200000000001</v>
      </c>
      <c r="IX638">
        <v>2.29248</v>
      </c>
      <c r="IY638">
        <v>2.22778</v>
      </c>
      <c r="IZ638">
        <v>1.94702</v>
      </c>
      <c r="JA638">
        <v>2.62573</v>
      </c>
      <c r="JB638">
        <v>2.19482</v>
      </c>
      <c r="JC638">
        <v>2.3999</v>
      </c>
      <c r="JD638">
        <v>40.8093</v>
      </c>
      <c r="JE638">
        <v>13.7818</v>
      </c>
      <c r="JF638">
        <v>18</v>
      </c>
      <c r="JG638">
        <v>540.421</v>
      </c>
      <c r="JH638">
        <v>765.3630000000001</v>
      </c>
      <c r="JI638">
        <v>25.0018</v>
      </c>
      <c r="JJ638">
        <v>33.7202</v>
      </c>
      <c r="JK638">
        <v>30.0006</v>
      </c>
      <c r="JL638">
        <v>33.6956</v>
      </c>
      <c r="JM638">
        <v>33.6206</v>
      </c>
      <c r="JN638">
        <v>46.0035</v>
      </c>
      <c r="JO638">
        <v>45.3246</v>
      </c>
      <c r="JP638">
        <v>0</v>
      </c>
      <c r="JQ638">
        <v>25</v>
      </c>
      <c r="JR638">
        <v>874.563</v>
      </c>
      <c r="JS638">
        <v>12.843</v>
      </c>
      <c r="JT638">
        <v>99.7231</v>
      </c>
      <c r="JU638">
        <v>99.70359999999999</v>
      </c>
    </row>
    <row r="639" spans="1:281">
      <c r="A639">
        <v>623</v>
      </c>
      <c r="B639">
        <v>1662660872.5</v>
      </c>
      <c r="C639">
        <v>9846.900000095367</v>
      </c>
      <c r="D639" t="s">
        <v>1674</v>
      </c>
      <c r="E639" t="s">
        <v>1675</v>
      </c>
      <c r="F639">
        <v>5</v>
      </c>
      <c r="G639" t="s">
        <v>1571</v>
      </c>
      <c r="H639" t="s">
        <v>416</v>
      </c>
      <c r="I639">
        <v>1662660865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866.6985642346986</v>
      </c>
      <c r="AK639">
        <v>829.0409272727267</v>
      </c>
      <c r="AL639">
        <v>3.376575205372248</v>
      </c>
      <c r="AM639">
        <v>64.65497034625055</v>
      </c>
      <c r="AN639">
        <f>(AP639 - AO639 + DI639*1E3/(8.314*(DK639+273.15)) * AR639/DH639 * AQ639) * DH639/(100*CV639) * 1000/(1000 - AP639)</f>
        <v>0</v>
      </c>
      <c r="AO639">
        <v>12.71311658296301</v>
      </c>
      <c r="AP639">
        <v>22.06414716202271</v>
      </c>
      <c r="AQ639">
        <v>-0.006418795686343889</v>
      </c>
      <c r="AR639">
        <v>92.33847602204168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1662660865</v>
      </c>
      <c r="DB639">
        <v>787.6090370370372</v>
      </c>
      <c r="DC639">
        <v>841.3147037037038</v>
      </c>
      <c r="DD639">
        <v>22.09737407407408</v>
      </c>
      <c r="DE639">
        <v>12.72643333333333</v>
      </c>
      <c r="DF639">
        <v>792.8063333333333</v>
      </c>
      <c r="DG639">
        <v>22.24750740740741</v>
      </c>
      <c r="DH639">
        <v>500.0047407407408</v>
      </c>
      <c r="DI639">
        <v>90.59456666666667</v>
      </c>
      <c r="DJ639">
        <v>0.09999027777777778</v>
      </c>
      <c r="DK639">
        <v>29.0582962962963</v>
      </c>
      <c r="DL639">
        <v>28.32774074074074</v>
      </c>
      <c r="DM639">
        <v>999.9000000000001</v>
      </c>
      <c r="DN639">
        <v>0</v>
      </c>
      <c r="DO639">
        <v>0</v>
      </c>
      <c r="DP639">
        <v>9991.595555555556</v>
      </c>
      <c r="DQ639">
        <v>0</v>
      </c>
      <c r="DR639">
        <v>271.9308888888889</v>
      </c>
      <c r="DS639">
        <v>-53.70562962962963</v>
      </c>
      <c r="DT639">
        <v>805.4061111111109</v>
      </c>
      <c r="DU639">
        <v>852.1598148148148</v>
      </c>
      <c r="DV639">
        <v>9.370939999999999</v>
      </c>
      <c r="DW639">
        <v>841.3147037037038</v>
      </c>
      <c r="DX639">
        <v>12.72643333333333</v>
      </c>
      <c r="DY639">
        <v>2.001901851851852</v>
      </c>
      <c r="DZ639">
        <v>1.152945925925926</v>
      </c>
      <c r="EA639">
        <v>17.45938148148148</v>
      </c>
      <c r="EB639">
        <v>9.007435925925925</v>
      </c>
      <c r="EC639">
        <v>1500.011111111111</v>
      </c>
      <c r="ED639">
        <v>0.9730006666666667</v>
      </c>
      <c r="EE639">
        <v>0.02699914444444445</v>
      </c>
      <c r="EF639">
        <v>0</v>
      </c>
      <c r="EG639">
        <v>2.334685185185185</v>
      </c>
      <c r="EH639">
        <v>0</v>
      </c>
      <c r="EI639">
        <v>13713.52592592593</v>
      </c>
      <c r="EJ639">
        <v>12533.48888888889</v>
      </c>
      <c r="EK639">
        <v>41.31199999999999</v>
      </c>
      <c r="EL639">
        <v>43.06666666666665</v>
      </c>
      <c r="EM639">
        <v>41.81433333333332</v>
      </c>
      <c r="EN639">
        <v>42.17322222222221</v>
      </c>
      <c r="EO639">
        <v>40.60633333333334</v>
      </c>
      <c r="EP639">
        <v>1459.508888888889</v>
      </c>
      <c r="EQ639">
        <v>40.50111111111111</v>
      </c>
      <c r="ER639">
        <v>0</v>
      </c>
      <c r="ES639">
        <v>1662660872.9</v>
      </c>
      <c r="ET639">
        <v>0</v>
      </c>
      <c r="EU639">
        <v>2.31</v>
      </c>
      <c r="EV639">
        <v>-0.3241025653333757</v>
      </c>
      <c r="EW639">
        <v>104.625641007292</v>
      </c>
      <c r="EX639">
        <v>13713.68846153846</v>
      </c>
      <c r="EY639">
        <v>15</v>
      </c>
      <c r="EZ639">
        <v>0</v>
      </c>
      <c r="FA639" t="s">
        <v>419</v>
      </c>
      <c r="FB639">
        <v>1662142938.1</v>
      </c>
      <c r="FC639">
        <v>1662142938.1</v>
      </c>
      <c r="FD639">
        <v>0</v>
      </c>
      <c r="FE639">
        <v>0.077</v>
      </c>
      <c r="FF639">
        <v>-0.133</v>
      </c>
      <c r="FG639">
        <v>-3.393</v>
      </c>
      <c r="FH639">
        <v>-0.24</v>
      </c>
      <c r="FI639">
        <v>419</v>
      </c>
      <c r="FJ639">
        <v>24</v>
      </c>
      <c r="FK639">
        <v>0.26</v>
      </c>
      <c r="FL639">
        <v>0.23</v>
      </c>
      <c r="FM639">
        <v>-53.54374749999999</v>
      </c>
      <c r="FN639">
        <v>-2.571945590994219</v>
      </c>
      <c r="FO639">
        <v>0.2500961305053516</v>
      </c>
      <c r="FP639">
        <v>0</v>
      </c>
      <c r="FQ639">
        <v>2.292835294117647</v>
      </c>
      <c r="FR639">
        <v>0.07479603104392088</v>
      </c>
      <c r="FS639">
        <v>0.1938489601276224</v>
      </c>
      <c r="FT639">
        <v>1</v>
      </c>
      <c r="FU639">
        <v>9.394730000000001</v>
      </c>
      <c r="FV639">
        <v>-0.3583125703564854</v>
      </c>
      <c r="FW639">
        <v>0.03643946432098036</v>
      </c>
      <c r="FX639">
        <v>0</v>
      </c>
      <c r="FY639">
        <v>1</v>
      </c>
      <c r="FZ639">
        <v>3</v>
      </c>
      <c r="GA639" t="s">
        <v>426</v>
      </c>
      <c r="GB639">
        <v>2.97426</v>
      </c>
      <c r="GC639">
        <v>2.7156</v>
      </c>
      <c r="GD639">
        <v>0.14922</v>
      </c>
      <c r="GE639">
        <v>0.153437</v>
      </c>
      <c r="GF639">
        <v>0.100055</v>
      </c>
      <c r="GG639">
        <v>0.0661524</v>
      </c>
      <c r="GH639">
        <v>26642.2</v>
      </c>
      <c r="GI639">
        <v>26640.8</v>
      </c>
      <c r="GJ639">
        <v>29151.8</v>
      </c>
      <c r="GK639">
        <v>29137.6</v>
      </c>
      <c r="GL639">
        <v>34790.6</v>
      </c>
      <c r="GM639">
        <v>36165.4</v>
      </c>
      <c r="GN639">
        <v>41085.4</v>
      </c>
      <c r="GO639">
        <v>41508.4</v>
      </c>
      <c r="GP639">
        <v>1.8975</v>
      </c>
      <c r="GQ639">
        <v>2.22977</v>
      </c>
      <c r="GR639">
        <v>-0.0470877</v>
      </c>
      <c r="GS639">
        <v>0</v>
      </c>
      <c r="GT639">
        <v>29.112</v>
      </c>
      <c r="GU639">
        <v>999.9</v>
      </c>
      <c r="GV639">
        <v>35.7</v>
      </c>
      <c r="GW639">
        <v>37.5</v>
      </c>
      <c r="GX639">
        <v>25.5297</v>
      </c>
      <c r="GY639">
        <v>63.3371</v>
      </c>
      <c r="GZ639">
        <v>21.5345</v>
      </c>
      <c r="HA639">
        <v>2</v>
      </c>
      <c r="HB639">
        <v>0.513841</v>
      </c>
      <c r="HC639">
        <v>3.34557</v>
      </c>
      <c r="HD639">
        <v>20.3561</v>
      </c>
      <c r="HE639">
        <v>5.21549</v>
      </c>
      <c r="HF639">
        <v>12.0135</v>
      </c>
      <c r="HG639">
        <v>4.98685</v>
      </c>
      <c r="HH639">
        <v>3.28748</v>
      </c>
      <c r="HI639">
        <v>9999</v>
      </c>
      <c r="HJ639">
        <v>9999</v>
      </c>
      <c r="HK639">
        <v>9999</v>
      </c>
      <c r="HL639">
        <v>223.7</v>
      </c>
      <c r="HM639">
        <v>1.86752</v>
      </c>
      <c r="HN639">
        <v>1.8666</v>
      </c>
      <c r="HO639">
        <v>1.86589</v>
      </c>
      <c r="HP639">
        <v>1.86584</v>
      </c>
      <c r="HQ639">
        <v>1.8677</v>
      </c>
      <c r="HR639">
        <v>1.87012</v>
      </c>
      <c r="HS639">
        <v>1.86886</v>
      </c>
      <c r="HT639">
        <v>1.87026</v>
      </c>
      <c r="HU639">
        <v>0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-5.279</v>
      </c>
      <c r="II639">
        <v>-0.1505</v>
      </c>
      <c r="IJ639">
        <v>-2.516739542632623</v>
      </c>
      <c r="IK639">
        <v>-0.003475500162460642</v>
      </c>
      <c r="IL639">
        <v>1.125610701116577E-07</v>
      </c>
      <c r="IM639">
        <v>8.211969671259291E-12</v>
      </c>
      <c r="IN639">
        <v>-0.1937301274936507</v>
      </c>
      <c r="IO639">
        <v>-0.01384364534232655</v>
      </c>
      <c r="IP639">
        <v>0.00103161831321913</v>
      </c>
      <c r="IQ639">
        <v>-1.444183994753534E-05</v>
      </c>
      <c r="IR639">
        <v>3</v>
      </c>
      <c r="IS639">
        <v>2339</v>
      </c>
      <c r="IT639">
        <v>1</v>
      </c>
      <c r="IU639">
        <v>31</v>
      </c>
      <c r="IV639">
        <v>8632.200000000001</v>
      </c>
      <c r="IW639">
        <v>8632.200000000001</v>
      </c>
      <c r="IX639">
        <v>2.33032</v>
      </c>
      <c r="IY639">
        <v>2.229</v>
      </c>
      <c r="IZ639">
        <v>1.94702</v>
      </c>
      <c r="JA639">
        <v>2.63306</v>
      </c>
      <c r="JB639">
        <v>2.19482</v>
      </c>
      <c r="JC639">
        <v>2.37549</v>
      </c>
      <c r="JD639">
        <v>40.8093</v>
      </c>
      <c r="JE639">
        <v>13.7643</v>
      </c>
      <c r="JF639">
        <v>18</v>
      </c>
      <c r="JG639">
        <v>540.2</v>
      </c>
      <c r="JH639">
        <v>765.309</v>
      </c>
      <c r="JI639">
        <v>25.0016</v>
      </c>
      <c r="JJ639">
        <v>33.7247</v>
      </c>
      <c r="JK639">
        <v>30.0005</v>
      </c>
      <c r="JL639">
        <v>33.6986</v>
      </c>
      <c r="JM639">
        <v>33.6221</v>
      </c>
      <c r="JN639">
        <v>46.6817</v>
      </c>
      <c r="JO639">
        <v>45.3246</v>
      </c>
      <c r="JP639">
        <v>0</v>
      </c>
      <c r="JQ639">
        <v>25</v>
      </c>
      <c r="JR639">
        <v>887.92</v>
      </c>
      <c r="JS639">
        <v>12.8841</v>
      </c>
      <c r="JT639">
        <v>99.7221</v>
      </c>
      <c r="JU639">
        <v>99.7022</v>
      </c>
    </row>
    <row r="640" spans="1:281">
      <c r="A640">
        <v>624</v>
      </c>
      <c r="B640">
        <v>1662660877.5</v>
      </c>
      <c r="C640">
        <v>9851.900000095367</v>
      </c>
      <c r="D640" t="s">
        <v>1676</v>
      </c>
      <c r="E640" t="s">
        <v>1677</v>
      </c>
      <c r="F640">
        <v>5</v>
      </c>
      <c r="G640" t="s">
        <v>1571</v>
      </c>
      <c r="H640" t="s">
        <v>416</v>
      </c>
      <c r="I640">
        <v>1662660869.714286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883.9050968470731</v>
      </c>
      <c r="AK640">
        <v>846.0498909090905</v>
      </c>
      <c r="AL640">
        <v>3.400701253640942</v>
      </c>
      <c r="AM640">
        <v>64.65497034625055</v>
      </c>
      <c r="AN640">
        <f>(AP640 - AO640 + DI640*1E3/(8.314*(DK640+273.15)) * AR640/DH640 * AQ640) * DH640/(100*CV640) * 1000/(1000 - AP640)</f>
        <v>0</v>
      </c>
      <c r="AO640">
        <v>12.77644034837865</v>
      </c>
      <c r="AP640">
        <v>22.05977678018577</v>
      </c>
      <c r="AQ640">
        <v>-0.002537642642947062</v>
      </c>
      <c r="AR640">
        <v>92.33847602204168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1662660869.714286</v>
      </c>
      <c r="DB640">
        <v>803.21425</v>
      </c>
      <c r="DC640">
        <v>857.15775</v>
      </c>
      <c r="DD640">
        <v>22.07885714285714</v>
      </c>
      <c r="DE640">
        <v>12.75091428571429</v>
      </c>
      <c r="DF640">
        <v>808.4628928571427</v>
      </c>
      <c r="DG640">
        <v>22.22918928571429</v>
      </c>
      <c r="DH640">
        <v>500.0176785714285</v>
      </c>
      <c r="DI640">
        <v>90.59450714285715</v>
      </c>
      <c r="DJ640">
        <v>0.1000398964285714</v>
      </c>
      <c r="DK640">
        <v>29.06486428571429</v>
      </c>
      <c r="DL640">
        <v>28.337975</v>
      </c>
      <c r="DM640">
        <v>999.9000000000002</v>
      </c>
      <c r="DN640">
        <v>0</v>
      </c>
      <c r="DO640">
        <v>0</v>
      </c>
      <c r="DP640">
        <v>9992.901071428571</v>
      </c>
      <c r="DQ640">
        <v>0</v>
      </c>
      <c r="DR640">
        <v>277.4941428571429</v>
      </c>
      <c r="DS640">
        <v>-53.94344642857143</v>
      </c>
      <c r="DT640">
        <v>821.3485000000001</v>
      </c>
      <c r="DU640">
        <v>868.2289642857141</v>
      </c>
      <c r="DV640">
        <v>9.327944642857144</v>
      </c>
      <c r="DW640">
        <v>857.15775</v>
      </c>
      <c r="DX640">
        <v>12.75091428571429</v>
      </c>
      <c r="DY640">
        <v>2.000223571428572</v>
      </c>
      <c r="DZ640">
        <v>1.1551625</v>
      </c>
      <c r="EA640">
        <v>17.44610357142857</v>
      </c>
      <c r="EB640">
        <v>9.0358725</v>
      </c>
      <c r="EC640">
        <v>1500.012857142857</v>
      </c>
      <c r="ED640">
        <v>0.9730007857142857</v>
      </c>
      <c r="EE640">
        <v>0.02699903928571429</v>
      </c>
      <c r="EF640">
        <v>0</v>
      </c>
      <c r="EG640">
        <v>2.306464285714286</v>
      </c>
      <c r="EH640">
        <v>0</v>
      </c>
      <c r="EI640">
        <v>13719.01428571429</v>
      </c>
      <c r="EJ640">
        <v>12533.50357142857</v>
      </c>
      <c r="EK640">
        <v>41.32099999999999</v>
      </c>
      <c r="EL640">
        <v>43.08674999999999</v>
      </c>
      <c r="EM640">
        <v>41.83224999999999</v>
      </c>
      <c r="EN640">
        <v>42.20274999999999</v>
      </c>
      <c r="EO640">
        <v>40.61825</v>
      </c>
      <c r="EP640">
        <v>1459.510357142857</v>
      </c>
      <c r="EQ640">
        <v>40.50071428571429</v>
      </c>
      <c r="ER640">
        <v>0</v>
      </c>
      <c r="ES640">
        <v>1662660877.7</v>
      </c>
      <c r="ET640">
        <v>0</v>
      </c>
      <c r="EU640">
        <v>2.283634615384615</v>
      </c>
      <c r="EV640">
        <v>-0.2380273550725966</v>
      </c>
      <c r="EW640">
        <v>12.79658116435379</v>
      </c>
      <c r="EX640">
        <v>13719.02692307692</v>
      </c>
      <c r="EY640">
        <v>15</v>
      </c>
      <c r="EZ640">
        <v>0</v>
      </c>
      <c r="FA640" t="s">
        <v>419</v>
      </c>
      <c r="FB640">
        <v>1662142938.1</v>
      </c>
      <c r="FC640">
        <v>1662142938.1</v>
      </c>
      <c r="FD640">
        <v>0</v>
      </c>
      <c r="FE640">
        <v>0.077</v>
      </c>
      <c r="FF640">
        <v>-0.133</v>
      </c>
      <c r="FG640">
        <v>-3.393</v>
      </c>
      <c r="FH640">
        <v>-0.24</v>
      </c>
      <c r="FI640">
        <v>419</v>
      </c>
      <c r="FJ640">
        <v>24</v>
      </c>
      <c r="FK640">
        <v>0.26</v>
      </c>
      <c r="FL640">
        <v>0.23</v>
      </c>
      <c r="FM640">
        <v>-53.79590487804877</v>
      </c>
      <c r="FN640">
        <v>-2.994551916376248</v>
      </c>
      <c r="FO640">
        <v>0.3002006564325701</v>
      </c>
      <c r="FP640">
        <v>0</v>
      </c>
      <c r="FQ640">
        <v>2.288705882352942</v>
      </c>
      <c r="FR640">
        <v>-0.402731855986978</v>
      </c>
      <c r="FS640">
        <v>0.200046729748439</v>
      </c>
      <c r="FT640">
        <v>1</v>
      </c>
      <c r="FU640">
        <v>9.354022195121953</v>
      </c>
      <c r="FV640">
        <v>-0.5376591637630557</v>
      </c>
      <c r="FW640">
        <v>0.05462959858467659</v>
      </c>
      <c r="FX640">
        <v>0</v>
      </c>
      <c r="FY640">
        <v>1</v>
      </c>
      <c r="FZ640">
        <v>3</v>
      </c>
      <c r="GA640" t="s">
        <v>426</v>
      </c>
      <c r="GB640">
        <v>2.97411</v>
      </c>
      <c r="GC640">
        <v>2.71556</v>
      </c>
      <c r="GD640">
        <v>0.151239</v>
      </c>
      <c r="GE640">
        <v>0.155378</v>
      </c>
      <c r="GF640">
        <v>0.100031</v>
      </c>
      <c r="GG640">
        <v>0.0663279</v>
      </c>
      <c r="GH640">
        <v>26578.3</v>
      </c>
      <c r="GI640">
        <v>26579.6</v>
      </c>
      <c r="GJ640">
        <v>29151.2</v>
      </c>
      <c r="GK640">
        <v>29137.6</v>
      </c>
      <c r="GL640">
        <v>34790.8</v>
      </c>
      <c r="GM640">
        <v>36158.4</v>
      </c>
      <c r="GN640">
        <v>41084.5</v>
      </c>
      <c r="GO640">
        <v>41508.1</v>
      </c>
      <c r="GP640">
        <v>1.89755</v>
      </c>
      <c r="GQ640">
        <v>2.23</v>
      </c>
      <c r="GR640">
        <v>-0.0467896</v>
      </c>
      <c r="GS640">
        <v>0</v>
      </c>
      <c r="GT640">
        <v>29.1214</v>
      </c>
      <c r="GU640">
        <v>999.9</v>
      </c>
      <c r="GV640">
        <v>35.7</v>
      </c>
      <c r="GW640">
        <v>37.5</v>
      </c>
      <c r="GX640">
        <v>25.5303</v>
      </c>
      <c r="GY640">
        <v>63.4671</v>
      </c>
      <c r="GZ640">
        <v>21.5024</v>
      </c>
      <c r="HA640">
        <v>2</v>
      </c>
      <c r="HB640">
        <v>0.51437</v>
      </c>
      <c r="HC640">
        <v>3.35355</v>
      </c>
      <c r="HD640">
        <v>20.356</v>
      </c>
      <c r="HE640">
        <v>5.21549</v>
      </c>
      <c r="HF640">
        <v>12.0147</v>
      </c>
      <c r="HG640">
        <v>4.9869</v>
      </c>
      <c r="HH640">
        <v>3.28755</v>
      </c>
      <c r="HI640">
        <v>9999</v>
      </c>
      <c r="HJ640">
        <v>9999</v>
      </c>
      <c r="HK640">
        <v>9999</v>
      </c>
      <c r="HL640">
        <v>223.7</v>
      </c>
      <c r="HM640">
        <v>1.86752</v>
      </c>
      <c r="HN640">
        <v>1.86661</v>
      </c>
      <c r="HO640">
        <v>1.8659</v>
      </c>
      <c r="HP640">
        <v>1.86584</v>
      </c>
      <c r="HQ640">
        <v>1.86768</v>
      </c>
      <c r="HR640">
        <v>1.87012</v>
      </c>
      <c r="HS640">
        <v>1.86883</v>
      </c>
      <c r="HT640">
        <v>1.87026</v>
      </c>
      <c r="HU640">
        <v>0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-5.333</v>
      </c>
      <c r="II640">
        <v>-0.1506</v>
      </c>
      <c r="IJ640">
        <v>-2.516739542632623</v>
      </c>
      <c r="IK640">
        <v>-0.003475500162460642</v>
      </c>
      <c r="IL640">
        <v>1.125610701116577E-07</v>
      </c>
      <c r="IM640">
        <v>8.211969671259291E-12</v>
      </c>
      <c r="IN640">
        <v>-0.1937301274936507</v>
      </c>
      <c r="IO640">
        <v>-0.01384364534232655</v>
      </c>
      <c r="IP640">
        <v>0.00103161831321913</v>
      </c>
      <c r="IQ640">
        <v>-1.444183994753534E-05</v>
      </c>
      <c r="IR640">
        <v>3</v>
      </c>
      <c r="IS640">
        <v>2339</v>
      </c>
      <c r="IT640">
        <v>1</v>
      </c>
      <c r="IU640">
        <v>31</v>
      </c>
      <c r="IV640">
        <v>8632.299999999999</v>
      </c>
      <c r="IW640">
        <v>8632.299999999999</v>
      </c>
      <c r="IX640">
        <v>2.3645</v>
      </c>
      <c r="IY640">
        <v>2.23022</v>
      </c>
      <c r="IZ640">
        <v>1.94702</v>
      </c>
      <c r="JA640">
        <v>2.62695</v>
      </c>
      <c r="JB640">
        <v>2.19482</v>
      </c>
      <c r="JC640">
        <v>2.3938</v>
      </c>
      <c r="JD640">
        <v>40.8093</v>
      </c>
      <c r="JE640">
        <v>13.773</v>
      </c>
      <c r="JF640">
        <v>18</v>
      </c>
      <c r="JG640">
        <v>540.253</v>
      </c>
      <c r="JH640">
        <v>765.5549999999999</v>
      </c>
      <c r="JI640">
        <v>25.0016</v>
      </c>
      <c r="JJ640">
        <v>33.7285</v>
      </c>
      <c r="JK640">
        <v>30.0006</v>
      </c>
      <c r="JL640">
        <v>33.7009</v>
      </c>
      <c r="JM640">
        <v>33.6243</v>
      </c>
      <c r="JN640">
        <v>47.4171</v>
      </c>
      <c r="JO640">
        <v>45.0393</v>
      </c>
      <c r="JP640">
        <v>0</v>
      </c>
      <c r="JQ640">
        <v>25</v>
      </c>
      <c r="JR640">
        <v>907.955</v>
      </c>
      <c r="JS640">
        <v>12.928</v>
      </c>
      <c r="JT640">
        <v>99.7199</v>
      </c>
      <c r="JU640">
        <v>99.70180000000001</v>
      </c>
    </row>
    <row r="641" spans="1:281">
      <c r="A641">
        <v>625</v>
      </c>
      <c r="B641">
        <v>1662660882.5</v>
      </c>
      <c r="C641">
        <v>9856.900000095367</v>
      </c>
      <c r="D641" t="s">
        <v>1678</v>
      </c>
      <c r="E641" t="s">
        <v>1679</v>
      </c>
      <c r="F641">
        <v>5</v>
      </c>
      <c r="G641" t="s">
        <v>1571</v>
      </c>
      <c r="H641" t="s">
        <v>416</v>
      </c>
      <c r="I641">
        <v>1662660875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900.8587733166559</v>
      </c>
      <c r="AK641">
        <v>863.0799454545451</v>
      </c>
      <c r="AL641">
        <v>3.411044014496752</v>
      </c>
      <c r="AM641">
        <v>64.65497034625055</v>
      </c>
      <c r="AN641">
        <f>(AP641 - AO641 + DI641*1E3/(8.314*(DK641+273.15)) * AR641/DH641 * AQ641) * DH641/(100*CV641) * 1000/(1000 - AP641)</f>
        <v>0</v>
      </c>
      <c r="AO641">
        <v>12.81987389439545</v>
      </c>
      <c r="AP641">
        <v>22.05961073271414</v>
      </c>
      <c r="AQ641">
        <v>-0.0004414555946903719</v>
      </c>
      <c r="AR641">
        <v>92.33847602204168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1662660875</v>
      </c>
      <c r="DB641">
        <v>820.746962962963</v>
      </c>
      <c r="DC641">
        <v>874.9115925925927</v>
      </c>
      <c r="DD641">
        <v>22.06401481481481</v>
      </c>
      <c r="DE641">
        <v>12.79361481481481</v>
      </c>
      <c r="DF641">
        <v>826.0532962962963</v>
      </c>
      <c r="DG641">
        <v>22.2145037037037</v>
      </c>
      <c r="DH641">
        <v>500.0096666666667</v>
      </c>
      <c r="DI641">
        <v>90.59444444444445</v>
      </c>
      <c r="DJ641">
        <v>0.100029762962963</v>
      </c>
      <c r="DK641">
        <v>29.07265185185186</v>
      </c>
      <c r="DL641">
        <v>28.35484074074074</v>
      </c>
      <c r="DM641">
        <v>999.9000000000001</v>
      </c>
      <c r="DN641">
        <v>0</v>
      </c>
      <c r="DO641">
        <v>0</v>
      </c>
      <c r="DP641">
        <v>9989.723333333335</v>
      </c>
      <c r="DQ641">
        <v>0</v>
      </c>
      <c r="DR641">
        <v>280.454037037037</v>
      </c>
      <c r="DS641">
        <v>-54.16454074074074</v>
      </c>
      <c r="DT641">
        <v>839.2645185185187</v>
      </c>
      <c r="DU641">
        <v>886.2505925925926</v>
      </c>
      <c r="DV641">
        <v>9.270400370370371</v>
      </c>
      <c r="DW641">
        <v>874.9115925925927</v>
      </c>
      <c r="DX641">
        <v>12.79361481481481</v>
      </c>
      <c r="DY641">
        <v>1.998877037037037</v>
      </c>
      <c r="DZ641">
        <v>1.15903</v>
      </c>
      <c r="EA641">
        <v>17.43544444444445</v>
      </c>
      <c r="EB641">
        <v>9.085407037037037</v>
      </c>
      <c r="EC641">
        <v>1499.992592592592</v>
      </c>
      <c r="ED641">
        <v>0.9730011111111111</v>
      </c>
      <c r="EE641">
        <v>0.02699875185185185</v>
      </c>
      <c r="EF641">
        <v>0</v>
      </c>
      <c r="EG641">
        <v>2.302511111111111</v>
      </c>
      <c r="EH641">
        <v>0</v>
      </c>
      <c r="EI641">
        <v>13716.66666666667</v>
      </c>
      <c r="EJ641">
        <v>12533.33703703704</v>
      </c>
      <c r="EK641">
        <v>41.34233333333333</v>
      </c>
      <c r="EL641">
        <v>43.10866666666667</v>
      </c>
      <c r="EM641">
        <v>41.84699999999999</v>
      </c>
      <c r="EN641">
        <v>42.21966666666667</v>
      </c>
      <c r="EO641">
        <v>40.625</v>
      </c>
      <c r="EP641">
        <v>1459.491111111111</v>
      </c>
      <c r="EQ641">
        <v>40.5</v>
      </c>
      <c r="ER641">
        <v>0</v>
      </c>
      <c r="ES641">
        <v>1662660882.5</v>
      </c>
      <c r="ET641">
        <v>0</v>
      </c>
      <c r="EU641">
        <v>2.281992307692308</v>
      </c>
      <c r="EV641">
        <v>-0.3461128254721619</v>
      </c>
      <c r="EW641">
        <v>-64.1470084906193</v>
      </c>
      <c r="EX641">
        <v>13716.57307692308</v>
      </c>
      <c r="EY641">
        <v>15</v>
      </c>
      <c r="EZ641">
        <v>0</v>
      </c>
      <c r="FA641" t="s">
        <v>419</v>
      </c>
      <c r="FB641">
        <v>1662142938.1</v>
      </c>
      <c r="FC641">
        <v>1662142938.1</v>
      </c>
      <c r="FD641">
        <v>0</v>
      </c>
      <c r="FE641">
        <v>0.077</v>
      </c>
      <c r="FF641">
        <v>-0.133</v>
      </c>
      <c r="FG641">
        <v>-3.393</v>
      </c>
      <c r="FH641">
        <v>-0.24</v>
      </c>
      <c r="FI641">
        <v>419</v>
      </c>
      <c r="FJ641">
        <v>24</v>
      </c>
      <c r="FK641">
        <v>0.26</v>
      </c>
      <c r="FL641">
        <v>0.23</v>
      </c>
      <c r="FM641">
        <v>-54.00268780487805</v>
      </c>
      <c r="FN641">
        <v>-2.610434843205497</v>
      </c>
      <c r="FO641">
        <v>0.2680917018167224</v>
      </c>
      <c r="FP641">
        <v>0</v>
      </c>
      <c r="FQ641">
        <v>2.277155882352941</v>
      </c>
      <c r="FR641">
        <v>-0.1273903762843709</v>
      </c>
      <c r="FS641">
        <v>0.2462671614696915</v>
      </c>
      <c r="FT641">
        <v>1</v>
      </c>
      <c r="FU641">
        <v>9.30827268292683</v>
      </c>
      <c r="FV641">
        <v>-0.6444160975609831</v>
      </c>
      <c r="FW641">
        <v>0.06427483784971191</v>
      </c>
      <c r="FX641">
        <v>0</v>
      </c>
      <c r="FY641">
        <v>1</v>
      </c>
      <c r="FZ641">
        <v>3</v>
      </c>
      <c r="GA641" t="s">
        <v>426</v>
      </c>
      <c r="GB641">
        <v>2.97412</v>
      </c>
      <c r="GC641">
        <v>2.71549</v>
      </c>
      <c r="GD641">
        <v>0.153239</v>
      </c>
      <c r="GE641">
        <v>0.157315</v>
      </c>
      <c r="GF641">
        <v>0.100027</v>
      </c>
      <c r="GG641">
        <v>0.066466</v>
      </c>
      <c r="GH641">
        <v>26515.4</v>
      </c>
      <c r="GI641">
        <v>26518.1</v>
      </c>
      <c r="GJ641">
        <v>29151</v>
      </c>
      <c r="GK641">
        <v>29137.2</v>
      </c>
      <c r="GL641">
        <v>34790.8</v>
      </c>
      <c r="GM641">
        <v>36152.6</v>
      </c>
      <c r="GN641">
        <v>41084.3</v>
      </c>
      <c r="GO641">
        <v>41507.6</v>
      </c>
      <c r="GP641">
        <v>1.8975</v>
      </c>
      <c r="GQ641">
        <v>2.23005</v>
      </c>
      <c r="GR641">
        <v>-0.0461563</v>
      </c>
      <c r="GS641">
        <v>0</v>
      </c>
      <c r="GT641">
        <v>29.1308</v>
      </c>
      <c r="GU641">
        <v>999.9</v>
      </c>
      <c r="GV641">
        <v>35.7</v>
      </c>
      <c r="GW641">
        <v>37.4</v>
      </c>
      <c r="GX641">
        <v>25.3922</v>
      </c>
      <c r="GY641">
        <v>63.4771</v>
      </c>
      <c r="GZ641">
        <v>21.5385</v>
      </c>
      <c r="HA641">
        <v>2</v>
      </c>
      <c r="HB641">
        <v>0.514827</v>
      </c>
      <c r="HC641">
        <v>3.36155</v>
      </c>
      <c r="HD641">
        <v>20.3558</v>
      </c>
      <c r="HE641">
        <v>5.21519</v>
      </c>
      <c r="HF641">
        <v>12.0134</v>
      </c>
      <c r="HG641">
        <v>4.9867</v>
      </c>
      <c r="HH641">
        <v>3.28753</v>
      </c>
      <c r="HI641">
        <v>9999</v>
      </c>
      <c r="HJ641">
        <v>9999</v>
      </c>
      <c r="HK641">
        <v>9999</v>
      </c>
      <c r="HL641">
        <v>223.7</v>
      </c>
      <c r="HM641">
        <v>1.86752</v>
      </c>
      <c r="HN641">
        <v>1.86661</v>
      </c>
      <c r="HO641">
        <v>1.86593</v>
      </c>
      <c r="HP641">
        <v>1.86585</v>
      </c>
      <c r="HQ641">
        <v>1.8677</v>
      </c>
      <c r="HR641">
        <v>1.87012</v>
      </c>
      <c r="HS641">
        <v>1.8688</v>
      </c>
      <c r="HT641">
        <v>1.87026</v>
      </c>
      <c r="HU641">
        <v>0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-5.388</v>
      </c>
      <c r="II641">
        <v>-0.1505</v>
      </c>
      <c r="IJ641">
        <v>-2.516739542632623</v>
      </c>
      <c r="IK641">
        <v>-0.003475500162460642</v>
      </c>
      <c r="IL641">
        <v>1.125610701116577E-07</v>
      </c>
      <c r="IM641">
        <v>8.211969671259291E-12</v>
      </c>
      <c r="IN641">
        <v>-0.1937301274936507</v>
      </c>
      <c r="IO641">
        <v>-0.01384364534232655</v>
      </c>
      <c r="IP641">
        <v>0.00103161831321913</v>
      </c>
      <c r="IQ641">
        <v>-1.444183994753534E-05</v>
      </c>
      <c r="IR641">
        <v>3</v>
      </c>
      <c r="IS641">
        <v>2339</v>
      </c>
      <c r="IT641">
        <v>1</v>
      </c>
      <c r="IU641">
        <v>31</v>
      </c>
      <c r="IV641">
        <v>8632.4</v>
      </c>
      <c r="IW641">
        <v>8632.4</v>
      </c>
      <c r="IX641">
        <v>2.40112</v>
      </c>
      <c r="IY641">
        <v>2.2229</v>
      </c>
      <c r="IZ641">
        <v>1.9458</v>
      </c>
      <c r="JA641">
        <v>2.62695</v>
      </c>
      <c r="JB641">
        <v>2.19482</v>
      </c>
      <c r="JC641">
        <v>2.39136</v>
      </c>
      <c r="JD641">
        <v>40.8093</v>
      </c>
      <c r="JE641">
        <v>13.7643</v>
      </c>
      <c r="JF641">
        <v>18</v>
      </c>
      <c r="JG641">
        <v>540.2430000000001</v>
      </c>
      <c r="JH641">
        <v>765.633</v>
      </c>
      <c r="JI641">
        <v>25.0016</v>
      </c>
      <c r="JJ641">
        <v>33.7338</v>
      </c>
      <c r="JK641">
        <v>30.0006</v>
      </c>
      <c r="JL641">
        <v>33.7038</v>
      </c>
      <c r="JM641">
        <v>33.6267</v>
      </c>
      <c r="JN641">
        <v>48.0914</v>
      </c>
      <c r="JO641">
        <v>44.7585</v>
      </c>
      <c r="JP641">
        <v>0</v>
      </c>
      <c r="JQ641">
        <v>25</v>
      </c>
      <c r="JR641">
        <v>921.311</v>
      </c>
      <c r="JS641">
        <v>12.9702</v>
      </c>
      <c r="JT641">
        <v>99.71939999999999</v>
      </c>
      <c r="JU641">
        <v>99.70050000000001</v>
      </c>
    </row>
    <row r="642" spans="1:281">
      <c r="A642">
        <v>626</v>
      </c>
      <c r="B642">
        <v>1662660887.5</v>
      </c>
      <c r="C642">
        <v>9861.900000095367</v>
      </c>
      <c r="D642" t="s">
        <v>1680</v>
      </c>
      <c r="E642" t="s">
        <v>1681</v>
      </c>
      <c r="F642">
        <v>5</v>
      </c>
      <c r="G642" t="s">
        <v>1571</v>
      </c>
      <c r="H642" t="s">
        <v>416</v>
      </c>
      <c r="I642">
        <v>1662660879.714286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917.9383770495408</v>
      </c>
      <c r="AK642">
        <v>880.0183757575757</v>
      </c>
      <c r="AL642">
        <v>3.390578118890391</v>
      </c>
      <c r="AM642">
        <v>64.65497034625055</v>
      </c>
      <c r="AN642">
        <f>(AP642 - AO642 + DI642*1E3/(8.314*(DK642+273.15)) * AR642/DH642 * AQ642) * DH642/(100*CV642) * 1000/(1000 - AP642)</f>
        <v>0</v>
      </c>
      <c r="AO642">
        <v>12.84606636853396</v>
      </c>
      <c r="AP642">
        <v>22.0577077399381</v>
      </c>
      <c r="AQ642">
        <v>-0.0003161760111404275</v>
      </c>
      <c r="AR642">
        <v>92.33847602204168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1662660879.714286</v>
      </c>
      <c r="DB642">
        <v>836.4124285714284</v>
      </c>
      <c r="DC642">
        <v>890.742</v>
      </c>
      <c r="DD642">
        <v>22.05844285714286</v>
      </c>
      <c r="DE642">
        <v>12.85170714285714</v>
      </c>
      <c r="DF642">
        <v>841.7699999999999</v>
      </c>
      <c r="DG642">
        <v>22.20899642857143</v>
      </c>
      <c r="DH642">
        <v>500.00625</v>
      </c>
      <c r="DI642">
        <v>90.59479642857143</v>
      </c>
      <c r="DJ642">
        <v>0.1000151</v>
      </c>
      <c r="DK642">
        <v>29.07915</v>
      </c>
      <c r="DL642">
        <v>28.36842857142858</v>
      </c>
      <c r="DM642">
        <v>999.9000000000002</v>
      </c>
      <c r="DN642">
        <v>0</v>
      </c>
      <c r="DO642">
        <v>0</v>
      </c>
      <c r="DP642">
        <v>9993.14642857143</v>
      </c>
      <c r="DQ642">
        <v>0</v>
      </c>
      <c r="DR642">
        <v>280.5087500000001</v>
      </c>
      <c r="DS642">
        <v>-54.32965000000001</v>
      </c>
      <c r="DT642">
        <v>855.2783928571428</v>
      </c>
      <c r="DU642">
        <v>902.339642857143</v>
      </c>
      <c r="DV642">
        <v>9.20674</v>
      </c>
      <c r="DW642">
        <v>890.742</v>
      </c>
      <c r="DX642">
        <v>12.85170714285714</v>
      </c>
      <c r="DY642">
        <v>1.998380357142857</v>
      </c>
      <c r="DZ642">
        <v>1.164296785714286</v>
      </c>
      <c r="EA642">
        <v>17.43150714285714</v>
      </c>
      <c r="EB642">
        <v>9.152542857142858</v>
      </c>
      <c r="EC642">
        <v>1499.993571428571</v>
      </c>
      <c r="ED642">
        <v>0.9730016428571429</v>
      </c>
      <c r="EE642">
        <v>0.02699828214285715</v>
      </c>
      <c r="EF642">
        <v>0</v>
      </c>
      <c r="EG642">
        <v>2.264403571428571</v>
      </c>
      <c r="EH642">
        <v>0</v>
      </c>
      <c r="EI642">
        <v>13713.78571428571</v>
      </c>
      <c r="EJ642">
        <v>12533.32857142857</v>
      </c>
      <c r="EK642">
        <v>41.3615</v>
      </c>
      <c r="EL642">
        <v>43.12275</v>
      </c>
      <c r="EM642">
        <v>41.86375</v>
      </c>
      <c r="EN642">
        <v>42.23875</v>
      </c>
      <c r="EO642">
        <v>40.63164285714286</v>
      </c>
      <c r="EP642">
        <v>1459.492857142857</v>
      </c>
      <c r="EQ642">
        <v>40.5</v>
      </c>
      <c r="ER642">
        <v>0</v>
      </c>
      <c r="ES642">
        <v>1662660887.9</v>
      </c>
      <c r="ET642">
        <v>0</v>
      </c>
      <c r="EU642">
        <v>2.25344</v>
      </c>
      <c r="EV642">
        <v>-0.2127076962950597</v>
      </c>
      <c r="EW642">
        <v>-42.10769224010123</v>
      </c>
      <c r="EX642">
        <v>13713.328</v>
      </c>
      <c r="EY642">
        <v>15</v>
      </c>
      <c r="EZ642">
        <v>0</v>
      </c>
      <c r="FA642" t="s">
        <v>419</v>
      </c>
      <c r="FB642">
        <v>1662142938.1</v>
      </c>
      <c r="FC642">
        <v>1662142938.1</v>
      </c>
      <c r="FD642">
        <v>0</v>
      </c>
      <c r="FE642">
        <v>0.077</v>
      </c>
      <c r="FF642">
        <v>-0.133</v>
      </c>
      <c r="FG642">
        <v>-3.393</v>
      </c>
      <c r="FH642">
        <v>-0.24</v>
      </c>
      <c r="FI642">
        <v>419</v>
      </c>
      <c r="FJ642">
        <v>24</v>
      </c>
      <c r="FK642">
        <v>0.26</v>
      </c>
      <c r="FL642">
        <v>0.23</v>
      </c>
      <c r="FM642">
        <v>-54.20521219512195</v>
      </c>
      <c r="FN642">
        <v>-2.019382578397421</v>
      </c>
      <c r="FO642">
        <v>0.2099135817485338</v>
      </c>
      <c r="FP642">
        <v>0</v>
      </c>
      <c r="FQ642">
        <v>2.255073529411765</v>
      </c>
      <c r="FR642">
        <v>-0.2014163536282858</v>
      </c>
      <c r="FS642">
        <v>0.2273785238821762</v>
      </c>
      <c r="FT642">
        <v>1</v>
      </c>
      <c r="FU642">
        <v>9.247303902439025</v>
      </c>
      <c r="FV642">
        <v>-0.7669304529616559</v>
      </c>
      <c r="FW642">
        <v>0.07752029250863679</v>
      </c>
      <c r="FX642">
        <v>0</v>
      </c>
      <c r="FY642">
        <v>1</v>
      </c>
      <c r="FZ642">
        <v>3</v>
      </c>
      <c r="GA642" t="s">
        <v>426</v>
      </c>
      <c r="GB642">
        <v>2.97423</v>
      </c>
      <c r="GC642">
        <v>2.71569</v>
      </c>
      <c r="GD642">
        <v>0.155211</v>
      </c>
      <c r="GE642">
        <v>0.159228</v>
      </c>
      <c r="GF642">
        <v>0.100054</v>
      </c>
      <c r="GG642">
        <v>0.0669206</v>
      </c>
      <c r="GH642">
        <v>26453.3</v>
      </c>
      <c r="GI642">
        <v>26457.3</v>
      </c>
      <c r="GJ642">
        <v>29150.8</v>
      </c>
      <c r="GK642">
        <v>29136.8</v>
      </c>
      <c r="GL642">
        <v>34789.7</v>
      </c>
      <c r="GM642">
        <v>36134.3</v>
      </c>
      <c r="GN642">
        <v>41084.1</v>
      </c>
      <c r="GO642">
        <v>41506.7</v>
      </c>
      <c r="GP642">
        <v>1.8975</v>
      </c>
      <c r="GQ642">
        <v>2.2298</v>
      </c>
      <c r="GR642">
        <v>-0.0459701</v>
      </c>
      <c r="GS642">
        <v>0</v>
      </c>
      <c r="GT642">
        <v>29.1402</v>
      </c>
      <c r="GU642">
        <v>999.9</v>
      </c>
      <c r="GV642">
        <v>35.7</v>
      </c>
      <c r="GW642">
        <v>37.5</v>
      </c>
      <c r="GX642">
        <v>25.5326</v>
      </c>
      <c r="GY642">
        <v>63.5171</v>
      </c>
      <c r="GZ642">
        <v>21.4784</v>
      </c>
      <c r="HA642">
        <v>2</v>
      </c>
      <c r="HB642">
        <v>0.515348</v>
      </c>
      <c r="HC642">
        <v>3.36702</v>
      </c>
      <c r="HD642">
        <v>20.3557</v>
      </c>
      <c r="HE642">
        <v>5.21639</v>
      </c>
      <c r="HF642">
        <v>12.0131</v>
      </c>
      <c r="HG642">
        <v>4.98755</v>
      </c>
      <c r="HH642">
        <v>3.28765</v>
      </c>
      <c r="HI642">
        <v>9999</v>
      </c>
      <c r="HJ642">
        <v>9999</v>
      </c>
      <c r="HK642">
        <v>9999</v>
      </c>
      <c r="HL642">
        <v>223.7</v>
      </c>
      <c r="HM642">
        <v>1.86752</v>
      </c>
      <c r="HN642">
        <v>1.86661</v>
      </c>
      <c r="HO642">
        <v>1.86594</v>
      </c>
      <c r="HP642">
        <v>1.86584</v>
      </c>
      <c r="HQ642">
        <v>1.86769</v>
      </c>
      <c r="HR642">
        <v>1.87012</v>
      </c>
      <c r="HS642">
        <v>1.86879</v>
      </c>
      <c r="HT642">
        <v>1.87026</v>
      </c>
      <c r="HU642">
        <v>0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-5.442</v>
      </c>
      <c r="II642">
        <v>-0.1505</v>
      </c>
      <c r="IJ642">
        <v>-2.516739542632623</v>
      </c>
      <c r="IK642">
        <v>-0.003475500162460642</v>
      </c>
      <c r="IL642">
        <v>1.125610701116577E-07</v>
      </c>
      <c r="IM642">
        <v>8.211969671259291E-12</v>
      </c>
      <c r="IN642">
        <v>-0.1937301274936507</v>
      </c>
      <c r="IO642">
        <v>-0.01384364534232655</v>
      </c>
      <c r="IP642">
        <v>0.00103161831321913</v>
      </c>
      <c r="IQ642">
        <v>-1.444183994753534E-05</v>
      </c>
      <c r="IR642">
        <v>3</v>
      </c>
      <c r="IS642">
        <v>2339</v>
      </c>
      <c r="IT642">
        <v>1</v>
      </c>
      <c r="IU642">
        <v>31</v>
      </c>
      <c r="IV642">
        <v>8632.5</v>
      </c>
      <c r="IW642">
        <v>8632.5</v>
      </c>
      <c r="IX642">
        <v>2.43408</v>
      </c>
      <c r="IY642">
        <v>2.22046</v>
      </c>
      <c r="IZ642">
        <v>1.94702</v>
      </c>
      <c r="JA642">
        <v>2.63306</v>
      </c>
      <c r="JB642">
        <v>2.19482</v>
      </c>
      <c r="JC642">
        <v>2.39868</v>
      </c>
      <c r="JD642">
        <v>40.8093</v>
      </c>
      <c r="JE642">
        <v>13.7818</v>
      </c>
      <c r="JF642">
        <v>18</v>
      </c>
      <c r="JG642">
        <v>540.2670000000001</v>
      </c>
      <c r="JH642">
        <v>765.428</v>
      </c>
      <c r="JI642">
        <v>25.0013</v>
      </c>
      <c r="JJ642">
        <v>33.7376</v>
      </c>
      <c r="JK642">
        <v>30.0005</v>
      </c>
      <c r="JL642">
        <v>33.7069</v>
      </c>
      <c r="JM642">
        <v>33.6297</v>
      </c>
      <c r="JN642">
        <v>48.8201</v>
      </c>
      <c r="JO642">
        <v>44.7585</v>
      </c>
      <c r="JP642">
        <v>0</v>
      </c>
      <c r="JQ642">
        <v>25</v>
      </c>
      <c r="JR642">
        <v>941.35</v>
      </c>
      <c r="JS642">
        <v>12.9927</v>
      </c>
      <c r="JT642">
        <v>99.7188</v>
      </c>
      <c r="JU642">
        <v>99.6987</v>
      </c>
    </row>
    <row r="643" spans="1:281">
      <c r="A643">
        <v>627</v>
      </c>
      <c r="B643">
        <v>1662660892.5</v>
      </c>
      <c r="C643">
        <v>9866.900000095367</v>
      </c>
      <c r="D643" t="s">
        <v>1682</v>
      </c>
      <c r="E643" t="s">
        <v>1683</v>
      </c>
      <c r="F643">
        <v>5</v>
      </c>
      <c r="G643" t="s">
        <v>1571</v>
      </c>
      <c r="H643" t="s">
        <v>416</v>
      </c>
      <c r="I643">
        <v>1662660885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935.0149277078483</v>
      </c>
      <c r="AK643">
        <v>896.9139272727272</v>
      </c>
      <c r="AL643">
        <v>3.382682720739655</v>
      </c>
      <c r="AM643">
        <v>64.65497034625055</v>
      </c>
      <c r="AN643">
        <f>(AP643 - AO643 + DI643*1E3/(8.314*(DK643+273.15)) * AR643/DH643 * AQ643) * DH643/(100*CV643) * 1000/(1000 - AP643)</f>
        <v>0</v>
      </c>
      <c r="AO643">
        <v>12.97696930411242</v>
      </c>
      <c r="AP643">
        <v>22.07559019607843</v>
      </c>
      <c r="AQ643">
        <v>0.0005306009281909123</v>
      </c>
      <c r="AR643">
        <v>92.33847602204168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1662660885</v>
      </c>
      <c r="DB643">
        <v>853.9484814814815</v>
      </c>
      <c r="DC643">
        <v>908.4555185185186</v>
      </c>
      <c r="DD643">
        <v>22.06177777777777</v>
      </c>
      <c r="DE643">
        <v>12.9179</v>
      </c>
      <c r="DF643">
        <v>859.3635185185185</v>
      </c>
      <c r="DG643">
        <v>22.21229259259259</v>
      </c>
      <c r="DH643">
        <v>500.0029999999999</v>
      </c>
      <c r="DI643">
        <v>90.59480000000001</v>
      </c>
      <c r="DJ643">
        <v>0.1000127037037037</v>
      </c>
      <c r="DK643">
        <v>29.08654444444445</v>
      </c>
      <c r="DL643">
        <v>28.38487407407408</v>
      </c>
      <c r="DM643">
        <v>999.9000000000001</v>
      </c>
      <c r="DN643">
        <v>0</v>
      </c>
      <c r="DO643">
        <v>0</v>
      </c>
      <c r="DP643">
        <v>9994.207037037038</v>
      </c>
      <c r="DQ643">
        <v>0</v>
      </c>
      <c r="DR643">
        <v>279.9162592592592</v>
      </c>
      <c r="DS643">
        <v>-54.50703333333335</v>
      </c>
      <c r="DT643">
        <v>873.2130740740741</v>
      </c>
      <c r="DU643">
        <v>920.3453703703703</v>
      </c>
      <c r="DV643">
        <v>9.143873333333334</v>
      </c>
      <c r="DW643">
        <v>908.4555185185186</v>
      </c>
      <c r="DX643">
        <v>12.9179</v>
      </c>
      <c r="DY643">
        <v>1.998681851851852</v>
      </c>
      <c r="DZ643">
        <v>1.170294074074074</v>
      </c>
      <c r="EA643">
        <v>17.43389259259259</v>
      </c>
      <c r="EB643">
        <v>9.228785185185185</v>
      </c>
      <c r="EC643">
        <v>1499.992222222222</v>
      </c>
      <c r="ED643">
        <v>0.9730017777777776</v>
      </c>
      <c r="EE643">
        <v>0.02699816296296297</v>
      </c>
      <c r="EF643">
        <v>0</v>
      </c>
      <c r="EG643">
        <v>2.341703703703704</v>
      </c>
      <c r="EH643">
        <v>0</v>
      </c>
      <c r="EI643">
        <v>13708.11481481482</v>
      </c>
      <c r="EJ643">
        <v>12533.31481481482</v>
      </c>
      <c r="EK643">
        <v>41.37266666666666</v>
      </c>
      <c r="EL643">
        <v>43.125</v>
      </c>
      <c r="EM643">
        <v>41.868</v>
      </c>
      <c r="EN643">
        <v>42.24533333333333</v>
      </c>
      <c r="EO643">
        <v>40.64337037037036</v>
      </c>
      <c r="EP643">
        <v>1459.491851851852</v>
      </c>
      <c r="EQ643">
        <v>40.5</v>
      </c>
      <c r="ER643">
        <v>0</v>
      </c>
      <c r="ES643">
        <v>1662660892.7</v>
      </c>
      <c r="ET643">
        <v>0</v>
      </c>
      <c r="EU643">
        <v>2.318676</v>
      </c>
      <c r="EV643">
        <v>0.8330846157685311</v>
      </c>
      <c r="EW643">
        <v>-47.8846152225797</v>
      </c>
      <c r="EX643">
        <v>13707.508</v>
      </c>
      <c r="EY643">
        <v>15</v>
      </c>
      <c r="EZ643">
        <v>0</v>
      </c>
      <c r="FA643" t="s">
        <v>419</v>
      </c>
      <c r="FB643">
        <v>1662142938.1</v>
      </c>
      <c r="FC643">
        <v>1662142938.1</v>
      </c>
      <c r="FD643">
        <v>0</v>
      </c>
      <c r="FE643">
        <v>0.077</v>
      </c>
      <c r="FF643">
        <v>-0.133</v>
      </c>
      <c r="FG643">
        <v>-3.393</v>
      </c>
      <c r="FH643">
        <v>-0.24</v>
      </c>
      <c r="FI643">
        <v>419</v>
      </c>
      <c r="FJ643">
        <v>24</v>
      </c>
      <c r="FK643">
        <v>0.26</v>
      </c>
      <c r="FL643">
        <v>0.23</v>
      </c>
      <c r="FM643">
        <v>-54.42849249999999</v>
      </c>
      <c r="FN643">
        <v>-1.947461538461452</v>
      </c>
      <c r="FO643">
        <v>0.1986727288626952</v>
      </c>
      <c r="FP643">
        <v>0</v>
      </c>
      <c r="FQ643">
        <v>2.307420588235293</v>
      </c>
      <c r="FR643">
        <v>0.6559984702333449</v>
      </c>
      <c r="FS643">
        <v>0.2458862838308078</v>
      </c>
      <c r="FT643">
        <v>1</v>
      </c>
      <c r="FU643">
        <v>9.177921000000001</v>
      </c>
      <c r="FV643">
        <v>-0.754434821763631</v>
      </c>
      <c r="FW643">
        <v>0.07529592826972788</v>
      </c>
      <c r="FX643">
        <v>0</v>
      </c>
      <c r="FY643">
        <v>1</v>
      </c>
      <c r="FZ643">
        <v>3</v>
      </c>
      <c r="GA643" t="s">
        <v>426</v>
      </c>
      <c r="GB643">
        <v>2.97402</v>
      </c>
      <c r="GC643">
        <v>2.71572</v>
      </c>
      <c r="GD643">
        <v>0.157158</v>
      </c>
      <c r="GE643">
        <v>0.161126</v>
      </c>
      <c r="GF643">
        <v>0.100077</v>
      </c>
      <c r="GG643">
        <v>0.0669394</v>
      </c>
      <c r="GH643">
        <v>26391.3</v>
      </c>
      <c r="GI643">
        <v>26397.2</v>
      </c>
      <c r="GJ643">
        <v>29149.9</v>
      </c>
      <c r="GK643">
        <v>29136.6</v>
      </c>
      <c r="GL643">
        <v>34787.8</v>
      </c>
      <c r="GM643">
        <v>36133.4</v>
      </c>
      <c r="GN643">
        <v>41082.9</v>
      </c>
      <c r="GO643">
        <v>41506.5</v>
      </c>
      <c r="GP643">
        <v>1.89737</v>
      </c>
      <c r="GQ643">
        <v>2.22992</v>
      </c>
      <c r="GR643">
        <v>-0.0451505</v>
      </c>
      <c r="GS643">
        <v>0</v>
      </c>
      <c r="GT643">
        <v>29.1489</v>
      </c>
      <c r="GU643">
        <v>999.9</v>
      </c>
      <c r="GV643">
        <v>35.7</v>
      </c>
      <c r="GW643">
        <v>37.5</v>
      </c>
      <c r="GX643">
        <v>25.5308</v>
      </c>
      <c r="GY643">
        <v>63.4371</v>
      </c>
      <c r="GZ643">
        <v>21.5184</v>
      </c>
      <c r="HA643">
        <v>2</v>
      </c>
      <c r="HB643">
        <v>0.515912</v>
      </c>
      <c r="HC643">
        <v>3.37222</v>
      </c>
      <c r="HD643">
        <v>20.3558</v>
      </c>
      <c r="HE643">
        <v>5.21594</v>
      </c>
      <c r="HF643">
        <v>12.0129</v>
      </c>
      <c r="HG643">
        <v>4.9871</v>
      </c>
      <c r="HH643">
        <v>3.28758</v>
      </c>
      <c r="HI643">
        <v>9999</v>
      </c>
      <c r="HJ643">
        <v>9999</v>
      </c>
      <c r="HK643">
        <v>9999</v>
      </c>
      <c r="HL643">
        <v>223.7</v>
      </c>
      <c r="HM643">
        <v>1.86752</v>
      </c>
      <c r="HN643">
        <v>1.8666</v>
      </c>
      <c r="HO643">
        <v>1.86592</v>
      </c>
      <c r="HP643">
        <v>1.86584</v>
      </c>
      <c r="HQ643">
        <v>1.86769</v>
      </c>
      <c r="HR643">
        <v>1.87012</v>
      </c>
      <c r="HS643">
        <v>1.86878</v>
      </c>
      <c r="HT643">
        <v>1.87027</v>
      </c>
      <c r="HU643">
        <v>0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-5.497</v>
      </c>
      <c r="II643">
        <v>-0.1504</v>
      </c>
      <c r="IJ643">
        <v>-2.516739542632623</v>
      </c>
      <c r="IK643">
        <v>-0.003475500162460642</v>
      </c>
      <c r="IL643">
        <v>1.125610701116577E-07</v>
      </c>
      <c r="IM643">
        <v>8.211969671259291E-12</v>
      </c>
      <c r="IN643">
        <v>-0.1937301274936507</v>
      </c>
      <c r="IO643">
        <v>-0.01384364534232655</v>
      </c>
      <c r="IP643">
        <v>0.00103161831321913</v>
      </c>
      <c r="IQ643">
        <v>-1.444183994753534E-05</v>
      </c>
      <c r="IR643">
        <v>3</v>
      </c>
      <c r="IS643">
        <v>2339</v>
      </c>
      <c r="IT643">
        <v>1</v>
      </c>
      <c r="IU643">
        <v>31</v>
      </c>
      <c r="IV643">
        <v>8632.6</v>
      </c>
      <c r="IW643">
        <v>8632.6</v>
      </c>
      <c r="IX643">
        <v>2.4707</v>
      </c>
      <c r="IY643">
        <v>2.22168</v>
      </c>
      <c r="IZ643">
        <v>1.94702</v>
      </c>
      <c r="JA643">
        <v>2.63184</v>
      </c>
      <c r="JB643">
        <v>2.19482</v>
      </c>
      <c r="JC643">
        <v>2.40112</v>
      </c>
      <c r="JD643">
        <v>40.8093</v>
      </c>
      <c r="JE643">
        <v>13.7643</v>
      </c>
      <c r="JF643">
        <v>18</v>
      </c>
      <c r="JG643">
        <v>540.204</v>
      </c>
      <c r="JH643">
        <v>765.574</v>
      </c>
      <c r="JI643">
        <v>25.0011</v>
      </c>
      <c r="JJ643">
        <v>33.7421</v>
      </c>
      <c r="JK643">
        <v>30.0005</v>
      </c>
      <c r="JL643">
        <v>33.7099</v>
      </c>
      <c r="JM643">
        <v>33.6318</v>
      </c>
      <c r="JN643">
        <v>49.4879</v>
      </c>
      <c r="JO643">
        <v>44.7585</v>
      </c>
      <c r="JP643">
        <v>0</v>
      </c>
      <c r="JQ643">
        <v>25</v>
      </c>
      <c r="JR643">
        <v>954.761</v>
      </c>
      <c r="JS643">
        <v>13.0286</v>
      </c>
      <c r="JT643">
        <v>99.7158</v>
      </c>
      <c r="JU643">
        <v>99.6981</v>
      </c>
    </row>
    <row r="644" spans="1:281">
      <c r="A644">
        <v>628</v>
      </c>
      <c r="B644">
        <v>1662660897.5</v>
      </c>
      <c r="C644">
        <v>9871.900000095367</v>
      </c>
      <c r="D644" t="s">
        <v>1684</v>
      </c>
      <c r="E644" t="s">
        <v>1685</v>
      </c>
      <c r="F644">
        <v>5</v>
      </c>
      <c r="G644" t="s">
        <v>1571</v>
      </c>
      <c r="H644" t="s">
        <v>416</v>
      </c>
      <c r="I644">
        <v>1662660889.714286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951.9044683589271</v>
      </c>
      <c r="AK644">
        <v>913.9715212121208</v>
      </c>
      <c r="AL644">
        <v>3.404754947937893</v>
      </c>
      <c r="AM644">
        <v>64.65497034625055</v>
      </c>
      <c r="AN644">
        <f>(AP644 - AO644 + DI644*1E3/(8.314*(DK644+273.15)) * AR644/DH644 * AQ644) * DH644/(100*CV644) * 1000/(1000 - AP644)</f>
        <v>0</v>
      </c>
      <c r="AO644">
        <v>12.98295099345226</v>
      </c>
      <c r="AP644">
        <v>22.05801991744067</v>
      </c>
      <c r="AQ644">
        <v>0.0006439819253882393</v>
      </c>
      <c r="AR644">
        <v>92.33847602204168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1662660889.714286</v>
      </c>
      <c r="DB644">
        <v>869.5953571428572</v>
      </c>
      <c r="DC644">
        <v>924.233142857143</v>
      </c>
      <c r="DD644">
        <v>22.064175</v>
      </c>
      <c r="DE644">
        <v>12.96231428571429</v>
      </c>
      <c r="DF644">
        <v>875.0615</v>
      </c>
      <c r="DG644">
        <v>22.21466428571429</v>
      </c>
      <c r="DH644">
        <v>500.0098928571429</v>
      </c>
      <c r="DI644">
        <v>90.59484285714287</v>
      </c>
      <c r="DJ644">
        <v>0.09999671785714283</v>
      </c>
      <c r="DK644">
        <v>29.09199285714286</v>
      </c>
      <c r="DL644">
        <v>28.39683928571428</v>
      </c>
      <c r="DM644">
        <v>999.9000000000002</v>
      </c>
      <c r="DN644">
        <v>0</v>
      </c>
      <c r="DO644">
        <v>0</v>
      </c>
      <c r="DP644">
        <v>9999.672857142858</v>
      </c>
      <c r="DQ644">
        <v>0</v>
      </c>
      <c r="DR644">
        <v>277.8915714285715</v>
      </c>
      <c r="DS644">
        <v>-54.63789285714286</v>
      </c>
      <c r="DT644">
        <v>889.2150714285716</v>
      </c>
      <c r="DU644">
        <v>936.3711071428571</v>
      </c>
      <c r="DV644">
        <v>9.101853214285715</v>
      </c>
      <c r="DW644">
        <v>924.233142857143</v>
      </c>
      <c r="DX644">
        <v>12.96231428571429</v>
      </c>
      <c r="DY644">
        <v>1.9989</v>
      </c>
      <c r="DZ644">
        <v>1.174318214285714</v>
      </c>
      <c r="EA644">
        <v>17.43561785714286</v>
      </c>
      <c r="EB644">
        <v>9.279850714285715</v>
      </c>
      <c r="EC644">
        <v>1500.015714285714</v>
      </c>
      <c r="ED644">
        <v>0.9730020714285713</v>
      </c>
      <c r="EE644">
        <v>0.02699790357142858</v>
      </c>
      <c r="EF644">
        <v>0</v>
      </c>
      <c r="EG644">
        <v>2.327832142857143</v>
      </c>
      <c r="EH644">
        <v>0</v>
      </c>
      <c r="EI644">
        <v>13696.46785714286</v>
      </c>
      <c r="EJ644">
        <v>12533.51071428571</v>
      </c>
      <c r="EK644">
        <v>41.37275</v>
      </c>
      <c r="EL644">
        <v>43.125</v>
      </c>
      <c r="EM644">
        <v>41.87275</v>
      </c>
      <c r="EN644">
        <v>42.25</v>
      </c>
      <c r="EO644">
        <v>40.66264285714284</v>
      </c>
      <c r="EP644">
        <v>1459.515357142857</v>
      </c>
      <c r="EQ644">
        <v>40.5</v>
      </c>
      <c r="ER644">
        <v>0</v>
      </c>
      <c r="ES644">
        <v>1662660897.5</v>
      </c>
      <c r="ET644">
        <v>0</v>
      </c>
      <c r="EU644">
        <v>2.3277</v>
      </c>
      <c r="EV644">
        <v>0.4697153815498152</v>
      </c>
      <c r="EW644">
        <v>-229.4307685790656</v>
      </c>
      <c r="EX644">
        <v>13695.632</v>
      </c>
      <c r="EY644">
        <v>15</v>
      </c>
      <c r="EZ644">
        <v>0</v>
      </c>
      <c r="FA644" t="s">
        <v>419</v>
      </c>
      <c r="FB644">
        <v>1662142938.1</v>
      </c>
      <c r="FC644">
        <v>1662142938.1</v>
      </c>
      <c r="FD644">
        <v>0</v>
      </c>
      <c r="FE644">
        <v>0.077</v>
      </c>
      <c r="FF644">
        <v>-0.133</v>
      </c>
      <c r="FG644">
        <v>-3.393</v>
      </c>
      <c r="FH644">
        <v>-0.24</v>
      </c>
      <c r="FI644">
        <v>419</v>
      </c>
      <c r="FJ644">
        <v>24</v>
      </c>
      <c r="FK644">
        <v>0.26</v>
      </c>
      <c r="FL644">
        <v>0.23</v>
      </c>
      <c r="FM644">
        <v>-54.53558292682928</v>
      </c>
      <c r="FN644">
        <v>-1.896311498257883</v>
      </c>
      <c r="FO644">
        <v>0.2031208386019526</v>
      </c>
      <c r="FP644">
        <v>0</v>
      </c>
      <c r="FQ644">
        <v>2.327191176470588</v>
      </c>
      <c r="FR644">
        <v>0.2562062604806987</v>
      </c>
      <c r="FS644">
        <v>0.2423801381976946</v>
      </c>
      <c r="FT644">
        <v>1</v>
      </c>
      <c r="FU644">
        <v>9.137799268292683</v>
      </c>
      <c r="FV644">
        <v>-0.5733666898954705</v>
      </c>
      <c r="FW644">
        <v>0.06249673838866092</v>
      </c>
      <c r="FX644">
        <v>0</v>
      </c>
      <c r="FY644">
        <v>1</v>
      </c>
      <c r="FZ644">
        <v>3</v>
      </c>
      <c r="GA644" t="s">
        <v>426</v>
      </c>
      <c r="GB644">
        <v>2.97412</v>
      </c>
      <c r="GC644">
        <v>2.71575</v>
      </c>
      <c r="GD644">
        <v>0.159103</v>
      </c>
      <c r="GE644">
        <v>0.162986</v>
      </c>
      <c r="GF644">
        <v>0.100024</v>
      </c>
      <c r="GG644">
        <v>0.066944</v>
      </c>
      <c r="GH644">
        <v>26330</v>
      </c>
      <c r="GI644">
        <v>26338</v>
      </c>
      <c r="GJ644">
        <v>29149.7</v>
      </c>
      <c r="GK644">
        <v>29135.9</v>
      </c>
      <c r="GL644">
        <v>34789.3</v>
      </c>
      <c r="GM644">
        <v>36132.5</v>
      </c>
      <c r="GN644">
        <v>41082.2</v>
      </c>
      <c r="GO644">
        <v>41505.7</v>
      </c>
      <c r="GP644">
        <v>1.89708</v>
      </c>
      <c r="GQ644">
        <v>2.22983</v>
      </c>
      <c r="GR644">
        <v>-0.0458583</v>
      </c>
      <c r="GS644">
        <v>0</v>
      </c>
      <c r="GT644">
        <v>29.1566</v>
      </c>
      <c r="GU644">
        <v>999.9</v>
      </c>
      <c r="GV644">
        <v>35.7</v>
      </c>
      <c r="GW644">
        <v>37.5</v>
      </c>
      <c r="GX644">
        <v>25.53</v>
      </c>
      <c r="GY644">
        <v>63.5071</v>
      </c>
      <c r="GZ644">
        <v>21.4223</v>
      </c>
      <c r="HA644">
        <v>2</v>
      </c>
      <c r="HB644">
        <v>0.516397</v>
      </c>
      <c r="HC644">
        <v>3.37227</v>
      </c>
      <c r="HD644">
        <v>20.3559</v>
      </c>
      <c r="HE644">
        <v>5.21519</v>
      </c>
      <c r="HF644">
        <v>12.012</v>
      </c>
      <c r="HG644">
        <v>4.9871</v>
      </c>
      <c r="HH644">
        <v>3.28763</v>
      </c>
      <c r="HI644">
        <v>9999</v>
      </c>
      <c r="HJ644">
        <v>9999</v>
      </c>
      <c r="HK644">
        <v>9999</v>
      </c>
      <c r="HL644">
        <v>223.7</v>
      </c>
      <c r="HM644">
        <v>1.86752</v>
      </c>
      <c r="HN644">
        <v>1.86659</v>
      </c>
      <c r="HO644">
        <v>1.86592</v>
      </c>
      <c r="HP644">
        <v>1.86584</v>
      </c>
      <c r="HQ644">
        <v>1.86768</v>
      </c>
      <c r="HR644">
        <v>1.87012</v>
      </c>
      <c r="HS644">
        <v>1.86878</v>
      </c>
      <c r="HT644">
        <v>1.87027</v>
      </c>
      <c r="HU644">
        <v>0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-5.551</v>
      </c>
      <c r="II644">
        <v>-0.1505</v>
      </c>
      <c r="IJ644">
        <v>-2.516739542632623</v>
      </c>
      <c r="IK644">
        <v>-0.003475500162460642</v>
      </c>
      <c r="IL644">
        <v>1.125610701116577E-07</v>
      </c>
      <c r="IM644">
        <v>8.211969671259291E-12</v>
      </c>
      <c r="IN644">
        <v>-0.1937301274936507</v>
      </c>
      <c r="IO644">
        <v>-0.01384364534232655</v>
      </c>
      <c r="IP644">
        <v>0.00103161831321913</v>
      </c>
      <c r="IQ644">
        <v>-1.444183994753534E-05</v>
      </c>
      <c r="IR644">
        <v>3</v>
      </c>
      <c r="IS644">
        <v>2339</v>
      </c>
      <c r="IT644">
        <v>1</v>
      </c>
      <c r="IU644">
        <v>31</v>
      </c>
      <c r="IV644">
        <v>8632.700000000001</v>
      </c>
      <c r="IW644">
        <v>8632.700000000001</v>
      </c>
      <c r="IX644">
        <v>2.50366</v>
      </c>
      <c r="IY644">
        <v>2.229</v>
      </c>
      <c r="IZ644">
        <v>1.94702</v>
      </c>
      <c r="JA644">
        <v>2.62573</v>
      </c>
      <c r="JB644">
        <v>2.19482</v>
      </c>
      <c r="JC644">
        <v>2.37061</v>
      </c>
      <c r="JD644">
        <v>40.8093</v>
      </c>
      <c r="JE644">
        <v>13.7468</v>
      </c>
      <c r="JF644">
        <v>18</v>
      </c>
      <c r="JG644">
        <v>540.006</v>
      </c>
      <c r="JH644">
        <v>765.489</v>
      </c>
      <c r="JI644">
        <v>25.0003</v>
      </c>
      <c r="JJ644">
        <v>33.7467</v>
      </c>
      <c r="JK644">
        <v>30.0006</v>
      </c>
      <c r="JL644">
        <v>33.7114</v>
      </c>
      <c r="JM644">
        <v>33.6327</v>
      </c>
      <c r="JN644">
        <v>50.2266</v>
      </c>
      <c r="JO644">
        <v>44.7585</v>
      </c>
      <c r="JP644">
        <v>0</v>
      </c>
      <c r="JQ644">
        <v>25</v>
      </c>
      <c r="JR644">
        <v>974.814</v>
      </c>
      <c r="JS644">
        <v>13.0793</v>
      </c>
      <c r="JT644">
        <v>99.7145</v>
      </c>
      <c r="JU644">
        <v>99.696</v>
      </c>
    </row>
    <row r="645" spans="1:281">
      <c r="A645">
        <v>629</v>
      </c>
      <c r="B645">
        <v>1662660902.5</v>
      </c>
      <c r="C645">
        <v>9876.900000095367</v>
      </c>
      <c r="D645" t="s">
        <v>1686</v>
      </c>
      <c r="E645" t="s">
        <v>1687</v>
      </c>
      <c r="F645">
        <v>5</v>
      </c>
      <c r="G645" t="s">
        <v>1571</v>
      </c>
      <c r="H645" t="s">
        <v>416</v>
      </c>
      <c r="I645">
        <v>1662660895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968.8779947926639</v>
      </c>
      <c r="AK645">
        <v>930.9149212121214</v>
      </c>
      <c r="AL645">
        <v>3.4053294676115</v>
      </c>
      <c r="AM645">
        <v>64.65497034625055</v>
      </c>
      <c r="AN645">
        <f>(AP645 - AO645 + DI645*1E3/(8.314*(DK645+273.15)) * AR645/DH645 * AQ645) * DH645/(100*CV645) * 1000/(1000 - AP645)</f>
        <v>0</v>
      </c>
      <c r="AO645">
        <v>12.98566704245813</v>
      </c>
      <c r="AP645">
        <v>22.02557048503611</v>
      </c>
      <c r="AQ645">
        <v>-0.0008236597961177429</v>
      </c>
      <c r="AR645">
        <v>92.33847602204168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1662660895</v>
      </c>
      <c r="DB645">
        <v>887.1249259259259</v>
      </c>
      <c r="DC645">
        <v>941.9467407407408</v>
      </c>
      <c r="DD645">
        <v>22.05922222222222</v>
      </c>
      <c r="DE645">
        <v>12.98418888888889</v>
      </c>
      <c r="DF645">
        <v>892.6484444444445</v>
      </c>
      <c r="DG645">
        <v>22.20976296296297</v>
      </c>
      <c r="DH645">
        <v>500.0212592592593</v>
      </c>
      <c r="DI645">
        <v>90.59481481481481</v>
      </c>
      <c r="DJ645">
        <v>0.1000039851851852</v>
      </c>
      <c r="DK645">
        <v>29.09873703703704</v>
      </c>
      <c r="DL645">
        <v>28.40798888888889</v>
      </c>
      <c r="DM645">
        <v>999.9000000000001</v>
      </c>
      <c r="DN645">
        <v>0</v>
      </c>
      <c r="DO645">
        <v>0</v>
      </c>
      <c r="DP645">
        <v>10003.34592592593</v>
      </c>
      <c r="DQ645">
        <v>0</v>
      </c>
      <c r="DR645">
        <v>275.8792592592592</v>
      </c>
      <c r="DS645">
        <v>-54.82185555555557</v>
      </c>
      <c r="DT645">
        <v>907.1352962962962</v>
      </c>
      <c r="DU645">
        <v>954.3380740740743</v>
      </c>
      <c r="DV645">
        <v>9.075025925925926</v>
      </c>
      <c r="DW645">
        <v>941.9467407407408</v>
      </c>
      <c r="DX645">
        <v>12.98418888888889</v>
      </c>
      <c r="DY645">
        <v>1.998450370370371</v>
      </c>
      <c r="DZ645">
        <v>1.17629962962963</v>
      </c>
      <c r="EA645">
        <v>17.43205185185185</v>
      </c>
      <c r="EB645">
        <v>9.304943333333334</v>
      </c>
      <c r="EC645">
        <v>1499.990740740741</v>
      </c>
      <c r="ED645">
        <v>0.9730015555555555</v>
      </c>
      <c r="EE645">
        <v>0.02699835925925926</v>
      </c>
      <c r="EF645">
        <v>0</v>
      </c>
      <c r="EG645">
        <v>2.381466666666666</v>
      </c>
      <c r="EH645">
        <v>0</v>
      </c>
      <c r="EI645">
        <v>13678.66296296296</v>
      </c>
      <c r="EJ645">
        <v>12533.31481481482</v>
      </c>
      <c r="EK645">
        <v>41.37266666666666</v>
      </c>
      <c r="EL645">
        <v>43.125</v>
      </c>
      <c r="EM645">
        <v>41.875</v>
      </c>
      <c r="EN645">
        <v>42.25688888888888</v>
      </c>
      <c r="EO645">
        <v>40.67781481481481</v>
      </c>
      <c r="EP645">
        <v>1459.49037037037</v>
      </c>
      <c r="EQ645">
        <v>40.5</v>
      </c>
      <c r="ER645">
        <v>0</v>
      </c>
      <c r="ES645">
        <v>1662660902.9</v>
      </c>
      <c r="ET645">
        <v>0</v>
      </c>
      <c r="EU645">
        <v>2.360453846153846</v>
      </c>
      <c r="EV645">
        <v>-0.8403008539211141</v>
      </c>
      <c r="EW645">
        <v>-250.830769101676</v>
      </c>
      <c r="EX645">
        <v>13677.66923076923</v>
      </c>
      <c r="EY645">
        <v>15</v>
      </c>
      <c r="EZ645">
        <v>0</v>
      </c>
      <c r="FA645" t="s">
        <v>419</v>
      </c>
      <c r="FB645">
        <v>1662142938.1</v>
      </c>
      <c r="FC645">
        <v>1662142938.1</v>
      </c>
      <c r="FD645">
        <v>0</v>
      </c>
      <c r="FE645">
        <v>0.077</v>
      </c>
      <c r="FF645">
        <v>-0.133</v>
      </c>
      <c r="FG645">
        <v>-3.393</v>
      </c>
      <c r="FH645">
        <v>-0.24</v>
      </c>
      <c r="FI645">
        <v>419</v>
      </c>
      <c r="FJ645">
        <v>24</v>
      </c>
      <c r="FK645">
        <v>0.26</v>
      </c>
      <c r="FL645">
        <v>0.23</v>
      </c>
      <c r="FM645">
        <v>-54.7248525</v>
      </c>
      <c r="FN645">
        <v>-1.787150093808535</v>
      </c>
      <c r="FO645">
        <v>0.1957043995257899</v>
      </c>
      <c r="FP645">
        <v>0</v>
      </c>
      <c r="FQ645">
        <v>2.319002941176471</v>
      </c>
      <c r="FR645">
        <v>0.03607486568871964</v>
      </c>
      <c r="FS645">
        <v>0.1933514165592461</v>
      </c>
      <c r="FT645">
        <v>1</v>
      </c>
      <c r="FU645">
        <v>9.08890325</v>
      </c>
      <c r="FV645">
        <v>-0.2939751219512643</v>
      </c>
      <c r="FW645">
        <v>0.03377231731666491</v>
      </c>
      <c r="FX645">
        <v>0</v>
      </c>
      <c r="FY645">
        <v>1</v>
      </c>
      <c r="FZ645">
        <v>3</v>
      </c>
      <c r="GA645" t="s">
        <v>426</v>
      </c>
      <c r="GB645">
        <v>2.97418</v>
      </c>
      <c r="GC645">
        <v>2.71563</v>
      </c>
      <c r="GD645">
        <v>0.161024</v>
      </c>
      <c r="GE645">
        <v>0.164868</v>
      </c>
      <c r="GF645">
        <v>0.0999188</v>
      </c>
      <c r="GG645">
        <v>0.0670287</v>
      </c>
      <c r="GH645">
        <v>26269.6</v>
      </c>
      <c r="GI645">
        <v>26278.1</v>
      </c>
      <c r="GJ645">
        <v>29149.6</v>
      </c>
      <c r="GK645">
        <v>29135.4</v>
      </c>
      <c r="GL645">
        <v>34793</v>
      </c>
      <c r="GM645">
        <v>36128.7</v>
      </c>
      <c r="GN645">
        <v>41081.7</v>
      </c>
      <c r="GO645">
        <v>41505</v>
      </c>
      <c r="GP645">
        <v>1.89735</v>
      </c>
      <c r="GQ645">
        <v>2.23023</v>
      </c>
      <c r="GR645">
        <v>-0.0451133</v>
      </c>
      <c r="GS645">
        <v>0</v>
      </c>
      <c r="GT645">
        <v>29.1629</v>
      </c>
      <c r="GU645">
        <v>999.9</v>
      </c>
      <c r="GV645">
        <v>35.7</v>
      </c>
      <c r="GW645">
        <v>37.5</v>
      </c>
      <c r="GX645">
        <v>25.531</v>
      </c>
      <c r="GY645">
        <v>63.4571</v>
      </c>
      <c r="GZ645">
        <v>21.3782</v>
      </c>
      <c r="HA645">
        <v>2</v>
      </c>
      <c r="HB645">
        <v>0.516644</v>
      </c>
      <c r="HC645">
        <v>3.37276</v>
      </c>
      <c r="HD645">
        <v>20.3558</v>
      </c>
      <c r="HE645">
        <v>5.21489</v>
      </c>
      <c r="HF645">
        <v>12.0125</v>
      </c>
      <c r="HG645">
        <v>4.98645</v>
      </c>
      <c r="HH645">
        <v>3.28753</v>
      </c>
      <c r="HI645">
        <v>9999</v>
      </c>
      <c r="HJ645">
        <v>9999</v>
      </c>
      <c r="HK645">
        <v>9999</v>
      </c>
      <c r="HL645">
        <v>223.7</v>
      </c>
      <c r="HM645">
        <v>1.86751</v>
      </c>
      <c r="HN645">
        <v>1.86661</v>
      </c>
      <c r="HO645">
        <v>1.86596</v>
      </c>
      <c r="HP645">
        <v>1.86584</v>
      </c>
      <c r="HQ645">
        <v>1.86769</v>
      </c>
      <c r="HR645">
        <v>1.87012</v>
      </c>
      <c r="HS645">
        <v>1.86878</v>
      </c>
      <c r="HT645">
        <v>1.87026</v>
      </c>
      <c r="HU645">
        <v>0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-5.605</v>
      </c>
      <c r="II645">
        <v>-0.151</v>
      </c>
      <c r="IJ645">
        <v>-2.516739542632623</v>
      </c>
      <c r="IK645">
        <v>-0.003475500162460642</v>
      </c>
      <c r="IL645">
        <v>1.125610701116577E-07</v>
      </c>
      <c r="IM645">
        <v>8.211969671259291E-12</v>
      </c>
      <c r="IN645">
        <v>-0.1937301274936507</v>
      </c>
      <c r="IO645">
        <v>-0.01384364534232655</v>
      </c>
      <c r="IP645">
        <v>0.00103161831321913</v>
      </c>
      <c r="IQ645">
        <v>-1.444183994753534E-05</v>
      </c>
      <c r="IR645">
        <v>3</v>
      </c>
      <c r="IS645">
        <v>2339</v>
      </c>
      <c r="IT645">
        <v>1</v>
      </c>
      <c r="IU645">
        <v>31</v>
      </c>
      <c r="IV645">
        <v>8632.700000000001</v>
      </c>
      <c r="IW645">
        <v>8632.700000000001</v>
      </c>
      <c r="IX645">
        <v>2.54028</v>
      </c>
      <c r="IY645">
        <v>2.23022</v>
      </c>
      <c r="IZ645">
        <v>1.94702</v>
      </c>
      <c r="JA645">
        <v>2.62573</v>
      </c>
      <c r="JB645">
        <v>2.19482</v>
      </c>
      <c r="JC645">
        <v>2.35718</v>
      </c>
      <c r="JD645">
        <v>40.8093</v>
      </c>
      <c r="JE645">
        <v>13.7468</v>
      </c>
      <c r="JF645">
        <v>18</v>
      </c>
      <c r="JG645">
        <v>540.2190000000001</v>
      </c>
      <c r="JH645">
        <v>765.893</v>
      </c>
      <c r="JI645">
        <v>25.0001</v>
      </c>
      <c r="JJ645">
        <v>33.7505</v>
      </c>
      <c r="JK645">
        <v>30.0004</v>
      </c>
      <c r="JL645">
        <v>33.7137</v>
      </c>
      <c r="JM645">
        <v>33.6341</v>
      </c>
      <c r="JN645">
        <v>50.8934</v>
      </c>
      <c r="JO645">
        <v>44.4829</v>
      </c>
      <c r="JP645">
        <v>0</v>
      </c>
      <c r="JQ645">
        <v>25</v>
      </c>
      <c r="JR645">
        <v>988.17</v>
      </c>
      <c r="JS645">
        <v>13.1571</v>
      </c>
      <c r="JT645">
        <v>99.7135</v>
      </c>
      <c r="JU645">
        <v>99.6943</v>
      </c>
    </row>
    <row r="646" spans="1:281">
      <c r="A646">
        <v>630</v>
      </c>
      <c r="B646">
        <v>1662660907.5</v>
      </c>
      <c r="C646">
        <v>9881.900000095367</v>
      </c>
      <c r="D646" t="s">
        <v>1688</v>
      </c>
      <c r="E646" t="s">
        <v>1689</v>
      </c>
      <c r="F646">
        <v>5</v>
      </c>
      <c r="G646" t="s">
        <v>1571</v>
      </c>
      <c r="H646" t="s">
        <v>416</v>
      </c>
      <c r="I646">
        <v>1662660899.714286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985.9726636936192</v>
      </c>
      <c r="AK646">
        <v>947.8768727272724</v>
      </c>
      <c r="AL646">
        <v>3.389365665303329</v>
      </c>
      <c r="AM646">
        <v>64.65497034625055</v>
      </c>
      <c r="AN646">
        <f>(AP646 - AO646 + DI646*1E3/(8.314*(DK646+273.15)) * AR646/DH646 * AQ646) * DH646/(100*CV646) * 1000/(1000 - AP646)</f>
        <v>0</v>
      </c>
      <c r="AO646">
        <v>13.00224964705682</v>
      </c>
      <c r="AP646">
        <v>22.00597812177504</v>
      </c>
      <c r="AQ646">
        <v>-0.008108219794089678</v>
      </c>
      <c r="AR646">
        <v>92.33847602204168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1662660899.714286</v>
      </c>
      <c r="DB646">
        <v>902.8013571428572</v>
      </c>
      <c r="DC646">
        <v>957.7404642857144</v>
      </c>
      <c r="DD646">
        <v>22.04030714285715</v>
      </c>
      <c r="DE646">
        <v>13.005825</v>
      </c>
      <c r="DF646">
        <v>908.376</v>
      </c>
      <c r="DG646">
        <v>22.19104642857142</v>
      </c>
      <c r="DH646">
        <v>500.0180714285714</v>
      </c>
      <c r="DI646">
        <v>90.59480357142856</v>
      </c>
      <c r="DJ646">
        <v>0.1000203357142857</v>
      </c>
      <c r="DK646">
        <v>29.10200357142857</v>
      </c>
      <c r="DL646">
        <v>28.4181</v>
      </c>
      <c r="DM646">
        <v>999.9000000000002</v>
      </c>
      <c r="DN646">
        <v>0</v>
      </c>
      <c r="DO646">
        <v>0</v>
      </c>
      <c r="DP646">
        <v>10002.0925</v>
      </c>
      <c r="DQ646">
        <v>0</v>
      </c>
      <c r="DR646">
        <v>272.9433571428572</v>
      </c>
      <c r="DS646">
        <v>-54.93920357142857</v>
      </c>
      <c r="DT646">
        <v>923.1473214285713</v>
      </c>
      <c r="DU646">
        <v>970.3612499999999</v>
      </c>
      <c r="DV646">
        <v>9.034474642857143</v>
      </c>
      <c r="DW646">
        <v>957.7404642857144</v>
      </c>
      <c r="DX646">
        <v>13.005825</v>
      </c>
      <c r="DY646">
        <v>1.996735714285714</v>
      </c>
      <c r="DZ646">
        <v>1.178258928571429</v>
      </c>
      <c r="EA646">
        <v>17.41846071428571</v>
      </c>
      <c r="EB646">
        <v>9.329624285714287</v>
      </c>
      <c r="EC646">
        <v>1499.982857142857</v>
      </c>
      <c r="ED646">
        <v>0.9730016428571427</v>
      </c>
      <c r="EE646">
        <v>0.02699828214285715</v>
      </c>
      <c r="EF646">
        <v>0</v>
      </c>
      <c r="EG646">
        <v>2.282671428571429</v>
      </c>
      <c r="EH646">
        <v>0</v>
      </c>
      <c r="EI646">
        <v>13661.64642857143</v>
      </c>
      <c r="EJ646">
        <v>12533.24642857143</v>
      </c>
      <c r="EK646">
        <v>41.375</v>
      </c>
      <c r="EL646">
        <v>43.125</v>
      </c>
      <c r="EM646">
        <v>41.875</v>
      </c>
      <c r="EN646">
        <v>42.26328571428571</v>
      </c>
      <c r="EO646">
        <v>40.68699999999999</v>
      </c>
      <c r="EP646">
        <v>1459.482857142857</v>
      </c>
      <c r="EQ646">
        <v>40.5</v>
      </c>
      <c r="ER646">
        <v>0</v>
      </c>
      <c r="ES646">
        <v>1662660907.7</v>
      </c>
      <c r="ET646">
        <v>0</v>
      </c>
      <c r="EU646">
        <v>2.264857692307693</v>
      </c>
      <c r="EV646">
        <v>-0.4559350491387403</v>
      </c>
      <c r="EW646">
        <v>-141.4290599159159</v>
      </c>
      <c r="EX646">
        <v>13660.82307692308</v>
      </c>
      <c r="EY646">
        <v>15</v>
      </c>
      <c r="EZ646">
        <v>0</v>
      </c>
      <c r="FA646" t="s">
        <v>419</v>
      </c>
      <c r="FB646">
        <v>1662142938.1</v>
      </c>
      <c r="FC646">
        <v>1662142938.1</v>
      </c>
      <c r="FD646">
        <v>0</v>
      </c>
      <c r="FE646">
        <v>0.077</v>
      </c>
      <c r="FF646">
        <v>-0.133</v>
      </c>
      <c r="FG646">
        <v>-3.393</v>
      </c>
      <c r="FH646">
        <v>-0.24</v>
      </c>
      <c r="FI646">
        <v>419</v>
      </c>
      <c r="FJ646">
        <v>24</v>
      </c>
      <c r="FK646">
        <v>0.26</v>
      </c>
      <c r="FL646">
        <v>0.23</v>
      </c>
      <c r="FM646">
        <v>-54.85977804878049</v>
      </c>
      <c r="FN646">
        <v>-1.767401393728218</v>
      </c>
      <c r="FO646">
        <v>0.1969314607924574</v>
      </c>
      <c r="FP646">
        <v>0</v>
      </c>
      <c r="FQ646">
        <v>2.314758823529412</v>
      </c>
      <c r="FR646">
        <v>-0.8419465231163623</v>
      </c>
      <c r="FS646">
        <v>0.1938757912224869</v>
      </c>
      <c r="FT646">
        <v>1</v>
      </c>
      <c r="FU646">
        <v>9.053734634146341</v>
      </c>
      <c r="FV646">
        <v>-0.4115249477351768</v>
      </c>
      <c r="FW646">
        <v>0.04666093086050249</v>
      </c>
      <c r="FX646">
        <v>0</v>
      </c>
      <c r="FY646">
        <v>1</v>
      </c>
      <c r="FZ646">
        <v>3</v>
      </c>
      <c r="GA646" t="s">
        <v>426</v>
      </c>
      <c r="GB646">
        <v>2.97415</v>
      </c>
      <c r="GC646">
        <v>2.7155</v>
      </c>
      <c r="GD646">
        <v>0.162929</v>
      </c>
      <c r="GE646">
        <v>0.166696</v>
      </c>
      <c r="GF646">
        <v>0.0998658</v>
      </c>
      <c r="GG646">
        <v>0.06740889999999999</v>
      </c>
      <c r="GH646">
        <v>26209.8</v>
      </c>
      <c r="GI646">
        <v>26220.5</v>
      </c>
      <c r="GJ646">
        <v>29149.6</v>
      </c>
      <c r="GK646">
        <v>29135.5</v>
      </c>
      <c r="GL646">
        <v>34795.7</v>
      </c>
      <c r="GM646">
        <v>36113.9</v>
      </c>
      <c r="GN646">
        <v>41082.4</v>
      </c>
      <c r="GO646">
        <v>41505</v>
      </c>
      <c r="GP646">
        <v>1.89697</v>
      </c>
      <c r="GQ646">
        <v>2.23045</v>
      </c>
      <c r="GR646">
        <v>-0.0450388</v>
      </c>
      <c r="GS646">
        <v>0</v>
      </c>
      <c r="GT646">
        <v>29.1672</v>
      </c>
      <c r="GU646">
        <v>999.9</v>
      </c>
      <c r="GV646">
        <v>35.7</v>
      </c>
      <c r="GW646">
        <v>37.5</v>
      </c>
      <c r="GX646">
        <v>25.5303</v>
      </c>
      <c r="GY646">
        <v>63.5271</v>
      </c>
      <c r="GZ646">
        <v>21.5104</v>
      </c>
      <c r="HA646">
        <v>2</v>
      </c>
      <c r="HB646">
        <v>0.517005</v>
      </c>
      <c r="HC646">
        <v>3.3721</v>
      </c>
      <c r="HD646">
        <v>20.3558</v>
      </c>
      <c r="HE646">
        <v>5.21579</v>
      </c>
      <c r="HF646">
        <v>12.0125</v>
      </c>
      <c r="HG646">
        <v>4.9868</v>
      </c>
      <c r="HH646">
        <v>3.2875</v>
      </c>
      <c r="HI646">
        <v>9999</v>
      </c>
      <c r="HJ646">
        <v>9999</v>
      </c>
      <c r="HK646">
        <v>9999</v>
      </c>
      <c r="HL646">
        <v>223.7</v>
      </c>
      <c r="HM646">
        <v>1.86752</v>
      </c>
      <c r="HN646">
        <v>1.8666</v>
      </c>
      <c r="HO646">
        <v>1.86593</v>
      </c>
      <c r="HP646">
        <v>1.86584</v>
      </c>
      <c r="HQ646">
        <v>1.86769</v>
      </c>
      <c r="HR646">
        <v>1.87012</v>
      </c>
      <c r="HS646">
        <v>1.86878</v>
      </c>
      <c r="HT646">
        <v>1.87025</v>
      </c>
      <c r="HU646">
        <v>0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-5.659</v>
      </c>
      <c r="II646">
        <v>-0.1511</v>
      </c>
      <c r="IJ646">
        <v>-2.516739542632623</v>
      </c>
      <c r="IK646">
        <v>-0.003475500162460642</v>
      </c>
      <c r="IL646">
        <v>1.125610701116577E-07</v>
      </c>
      <c r="IM646">
        <v>8.211969671259291E-12</v>
      </c>
      <c r="IN646">
        <v>-0.1937301274936507</v>
      </c>
      <c r="IO646">
        <v>-0.01384364534232655</v>
      </c>
      <c r="IP646">
        <v>0.00103161831321913</v>
      </c>
      <c r="IQ646">
        <v>-1.444183994753534E-05</v>
      </c>
      <c r="IR646">
        <v>3</v>
      </c>
      <c r="IS646">
        <v>2339</v>
      </c>
      <c r="IT646">
        <v>1</v>
      </c>
      <c r="IU646">
        <v>31</v>
      </c>
      <c r="IV646">
        <v>8632.799999999999</v>
      </c>
      <c r="IW646">
        <v>8632.799999999999</v>
      </c>
      <c r="IX646">
        <v>2.57202</v>
      </c>
      <c r="IY646">
        <v>2.22412</v>
      </c>
      <c r="IZ646">
        <v>1.94702</v>
      </c>
      <c r="JA646">
        <v>2.62573</v>
      </c>
      <c r="JB646">
        <v>2.19482</v>
      </c>
      <c r="JC646">
        <v>2.38525</v>
      </c>
      <c r="JD646">
        <v>40.835</v>
      </c>
      <c r="JE646">
        <v>13.7643</v>
      </c>
      <c r="JF646">
        <v>18</v>
      </c>
      <c r="JG646">
        <v>539.98</v>
      </c>
      <c r="JH646">
        <v>766.1319999999999</v>
      </c>
      <c r="JI646">
        <v>24.9999</v>
      </c>
      <c r="JJ646">
        <v>33.7542</v>
      </c>
      <c r="JK646">
        <v>30.0004</v>
      </c>
      <c r="JL646">
        <v>33.7167</v>
      </c>
      <c r="JM646">
        <v>33.6357</v>
      </c>
      <c r="JN646">
        <v>51.595</v>
      </c>
      <c r="JO646">
        <v>44.2065</v>
      </c>
      <c r="JP646">
        <v>0</v>
      </c>
      <c r="JQ646">
        <v>25</v>
      </c>
      <c r="JR646">
        <v>1008.21</v>
      </c>
      <c r="JS646">
        <v>13.2164</v>
      </c>
      <c r="JT646">
        <v>99.7146</v>
      </c>
      <c r="JU646">
        <v>99.6944</v>
      </c>
    </row>
    <row r="647" spans="1:281">
      <c r="A647">
        <v>631</v>
      </c>
      <c r="B647">
        <v>1662660912.5</v>
      </c>
      <c r="C647">
        <v>9886.900000095367</v>
      </c>
      <c r="D647" t="s">
        <v>1690</v>
      </c>
      <c r="E647" t="s">
        <v>1691</v>
      </c>
      <c r="F647">
        <v>5</v>
      </c>
      <c r="G647" t="s">
        <v>1571</v>
      </c>
      <c r="H647" t="s">
        <v>416</v>
      </c>
      <c r="I647">
        <v>1662660905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1002.618751312356</v>
      </c>
      <c r="AK647">
        <v>964.7268545454543</v>
      </c>
      <c r="AL647">
        <v>3.354963185206059</v>
      </c>
      <c r="AM647">
        <v>64.65497034625055</v>
      </c>
      <c r="AN647">
        <f>(AP647 - AO647 + DI647*1E3/(8.314*(DK647+273.15)) * AR647/DH647 * AQ647) * DH647/(100*CV647) * 1000/(1000 - AP647)</f>
        <v>0</v>
      </c>
      <c r="AO647">
        <v>13.0912257050428</v>
      </c>
      <c r="AP647">
        <v>22.01773777089784</v>
      </c>
      <c r="AQ647">
        <v>-0.003052984136520259</v>
      </c>
      <c r="AR647">
        <v>92.33847602204168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1662660905</v>
      </c>
      <c r="DB647">
        <v>920.346111111111</v>
      </c>
      <c r="DC647">
        <v>975.3637777777777</v>
      </c>
      <c r="DD647">
        <v>22.02005185185185</v>
      </c>
      <c r="DE647">
        <v>13.07077777777778</v>
      </c>
      <c r="DF647">
        <v>925.978</v>
      </c>
      <c r="DG647">
        <v>22.17101111111111</v>
      </c>
      <c r="DH647">
        <v>500.0097407407408</v>
      </c>
      <c r="DI647">
        <v>90.5949296296296</v>
      </c>
      <c r="DJ647">
        <v>0.09998925555555555</v>
      </c>
      <c r="DK647">
        <v>29.10432962962963</v>
      </c>
      <c r="DL647">
        <v>28.42638148148148</v>
      </c>
      <c r="DM647">
        <v>999.9000000000001</v>
      </c>
      <c r="DN647">
        <v>0</v>
      </c>
      <c r="DO647">
        <v>0</v>
      </c>
      <c r="DP647">
        <v>10003.50222222222</v>
      </c>
      <c r="DQ647">
        <v>0</v>
      </c>
      <c r="DR647">
        <v>270.9251851851852</v>
      </c>
      <c r="DS647">
        <v>-55.0177074074074</v>
      </c>
      <c r="DT647">
        <v>941.0682592592593</v>
      </c>
      <c r="DU647">
        <v>988.2827777777777</v>
      </c>
      <c r="DV647">
        <v>8.949273703703703</v>
      </c>
      <c r="DW647">
        <v>975.3637777777777</v>
      </c>
      <c r="DX647">
        <v>13.07077777777778</v>
      </c>
      <c r="DY647">
        <v>1.994903703703703</v>
      </c>
      <c r="DZ647">
        <v>1.184144814814815</v>
      </c>
      <c r="EA647">
        <v>17.40394074074074</v>
      </c>
      <c r="EB647">
        <v>9.403452592592593</v>
      </c>
      <c r="EC647">
        <v>1499.98</v>
      </c>
      <c r="ED647">
        <v>0.9730017777777776</v>
      </c>
      <c r="EE647">
        <v>0.02699816296296297</v>
      </c>
      <c r="EF647">
        <v>0</v>
      </c>
      <c r="EG647">
        <v>2.322862962962963</v>
      </c>
      <c r="EH647">
        <v>0</v>
      </c>
      <c r="EI647">
        <v>13649.13333333333</v>
      </c>
      <c r="EJ647">
        <v>12533.22592592592</v>
      </c>
      <c r="EK647">
        <v>41.375</v>
      </c>
      <c r="EL647">
        <v>43.125</v>
      </c>
      <c r="EM647">
        <v>41.875</v>
      </c>
      <c r="EN647">
        <v>42.27985185185184</v>
      </c>
      <c r="EO647">
        <v>40.68699999999999</v>
      </c>
      <c r="EP647">
        <v>1459.48</v>
      </c>
      <c r="EQ647">
        <v>40.5</v>
      </c>
      <c r="ER647">
        <v>0</v>
      </c>
      <c r="ES647">
        <v>1662660912.5</v>
      </c>
      <c r="ET647">
        <v>0</v>
      </c>
      <c r="EU647">
        <v>2.300557692307692</v>
      </c>
      <c r="EV647">
        <v>0.828147010737613</v>
      </c>
      <c r="EW647">
        <v>-123.7230768075037</v>
      </c>
      <c r="EX647">
        <v>13649.43461538461</v>
      </c>
      <c r="EY647">
        <v>15</v>
      </c>
      <c r="EZ647">
        <v>0</v>
      </c>
      <c r="FA647" t="s">
        <v>419</v>
      </c>
      <c r="FB647">
        <v>1662142938.1</v>
      </c>
      <c r="FC647">
        <v>1662142938.1</v>
      </c>
      <c r="FD647">
        <v>0</v>
      </c>
      <c r="FE647">
        <v>0.077</v>
      </c>
      <c r="FF647">
        <v>-0.133</v>
      </c>
      <c r="FG647">
        <v>-3.393</v>
      </c>
      <c r="FH647">
        <v>-0.24</v>
      </c>
      <c r="FI647">
        <v>419</v>
      </c>
      <c r="FJ647">
        <v>24</v>
      </c>
      <c r="FK647">
        <v>0.26</v>
      </c>
      <c r="FL647">
        <v>0.23</v>
      </c>
      <c r="FM647">
        <v>-54.939925</v>
      </c>
      <c r="FN647">
        <v>-1.000309193245911</v>
      </c>
      <c r="FO647">
        <v>0.1700621206353722</v>
      </c>
      <c r="FP647">
        <v>0</v>
      </c>
      <c r="FQ647">
        <v>2.3049</v>
      </c>
      <c r="FR647">
        <v>0.2267685240008055</v>
      </c>
      <c r="FS647">
        <v>0.2026159334074895</v>
      </c>
      <c r="FT647">
        <v>1</v>
      </c>
      <c r="FU647">
        <v>8.986088499999999</v>
      </c>
      <c r="FV647">
        <v>-0.9675404127579948</v>
      </c>
      <c r="FW647">
        <v>0.09724302346569651</v>
      </c>
      <c r="FX647">
        <v>0</v>
      </c>
      <c r="FY647">
        <v>1</v>
      </c>
      <c r="FZ647">
        <v>3</v>
      </c>
      <c r="GA647" t="s">
        <v>426</v>
      </c>
      <c r="GB647">
        <v>2.97419</v>
      </c>
      <c r="GC647">
        <v>2.71582</v>
      </c>
      <c r="GD647">
        <v>0.164795</v>
      </c>
      <c r="GE647">
        <v>0.168528</v>
      </c>
      <c r="GF647">
        <v>0.0999115</v>
      </c>
      <c r="GG647">
        <v>0.06777179999999999</v>
      </c>
      <c r="GH647">
        <v>26150.9</v>
      </c>
      <c r="GI647">
        <v>26162.6</v>
      </c>
      <c r="GJ647">
        <v>29149.2</v>
      </c>
      <c r="GK647">
        <v>29135.4</v>
      </c>
      <c r="GL647">
        <v>34793.1</v>
      </c>
      <c r="GM647">
        <v>36099.9</v>
      </c>
      <c r="GN647">
        <v>41081.4</v>
      </c>
      <c r="GO647">
        <v>41505</v>
      </c>
      <c r="GP647">
        <v>1.89695</v>
      </c>
      <c r="GQ647">
        <v>2.23025</v>
      </c>
      <c r="GR647">
        <v>-0.044331</v>
      </c>
      <c r="GS647">
        <v>0</v>
      </c>
      <c r="GT647">
        <v>29.1705</v>
      </c>
      <c r="GU647">
        <v>999.9</v>
      </c>
      <c r="GV647">
        <v>35.7</v>
      </c>
      <c r="GW647">
        <v>37.4</v>
      </c>
      <c r="GX647">
        <v>25.3924</v>
      </c>
      <c r="GY647">
        <v>63.1171</v>
      </c>
      <c r="GZ647">
        <v>21.4022</v>
      </c>
      <c r="HA647">
        <v>2</v>
      </c>
      <c r="HB647">
        <v>0.517421</v>
      </c>
      <c r="HC647">
        <v>3.37356</v>
      </c>
      <c r="HD647">
        <v>20.3558</v>
      </c>
      <c r="HE647">
        <v>5.21519</v>
      </c>
      <c r="HF647">
        <v>12.0125</v>
      </c>
      <c r="HG647">
        <v>4.98715</v>
      </c>
      <c r="HH647">
        <v>3.2877</v>
      </c>
      <c r="HI647">
        <v>9999</v>
      </c>
      <c r="HJ647">
        <v>9999</v>
      </c>
      <c r="HK647">
        <v>9999</v>
      </c>
      <c r="HL647">
        <v>223.7</v>
      </c>
      <c r="HM647">
        <v>1.86752</v>
      </c>
      <c r="HN647">
        <v>1.86659</v>
      </c>
      <c r="HO647">
        <v>1.86589</v>
      </c>
      <c r="HP647">
        <v>1.86584</v>
      </c>
      <c r="HQ647">
        <v>1.86768</v>
      </c>
      <c r="HR647">
        <v>1.87012</v>
      </c>
      <c r="HS647">
        <v>1.86878</v>
      </c>
      <c r="HT647">
        <v>1.87027</v>
      </c>
      <c r="HU647">
        <v>0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-5.712</v>
      </c>
      <c r="II647">
        <v>-0.151</v>
      </c>
      <c r="IJ647">
        <v>-2.516739542632623</v>
      </c>
      <c r="IK647">
        <v>-0.003475500162460642</v>
      </c>
      <c r="IL647">
        <v>1.125610701116577E-07</v>
      </c>
      <c r="IM647">
        <v>8.211969671259291E-12</v>
      </c>
      <c r="IN647">
        <v>-0.1937301274936507</v>
      </c>
      <c r="IO647">
        <v>-0.01384364534232655</v>
      </c>
      <c r="IP647">
        <v>0.00103161831321913</v>
      </c>
      <c r="IQ647">
        <v>-1.444183994753534E-05</v>
      </c>
      <c r="IR647">
        <v>3</v>
      </c>
      <c r="IS647">
        <v>2339</v>
      </c>
      <c r="IT647">
        <v>1</v>
      </c>
      <c r="IU647">
        <v>31</v>
      </c>
      <c r="IV647">
        <v>8632.9</v>
      </c>
      <c r="IW647">
        <v>8632.9</v>
      </c>
      <c r="IX647">
        <v>2.60864</v>
      </c>
      <c r="IY647">
        <v>2.229</v>
      </c>
      <c r="IZ647">
        <v>1.9458</v>
      </c>
      <c r="JA647">
        <v>2.63062</v>
      </c>
      <c r="JB647">
        <v>2.19482</v>
      </c>
      <c r="JC647">
        <v>2.35352</v>
      </c>
      <c r="JD647">
        <v>40.835</v>
      </c>
      <c r="JE647">
        <v>13.738</v>
      </c>
      <c r="JF647">
        <v>18</v>
      </c>
      <c r="JG647">
        <v>539.968</v>
      </c>
      <c r="JH647">
        <v>765.944</v>
      </c>
      <c r="JI647">
        <v>25.0001</v>
      </c>
      <c r="JJ647">
        <v>33.7581</v>
      </c>
      <c r="JK647">
        <v>30.0005</v>
      </c>
      <c r="JL647">
        <v>33.7174</v>
      </c>
      <c r="JM647">
        <v>33.6363</v>
      </c>
      <c r="JN647">
        <v>52.263</v>
      </c>
      <c r="JO647">
        <v>44.2065</v>
      </c>
      <c r="JP647">
        <v>0</v>
      </c>
      <c r="JQ647">
        <v>25</v>
      </c>
      <c r="JR647">
        <v>1021.57</v>
      </c>
      <c r="JS647">
        <v>13.2527</v>
      </c>
      <c r="JT647">
        <v>99.71259999999999</v>
      </c>
      <c r="JU647">
        <v>99.6944</v>
      </c>
    </row>
    <row r="648" spans="1:281">
      <c r="A648">
        <v>632</v>
      </c>
      <c r="B648">
        <v>1662660917.5</v>
      </c>
      <c r="C648">
        <v>9891.900000095367</v>
      </c>
      <c r="D648" t="s">
        <v>1692</v>
      </c>
      <c r="E648" t="s">
        <v>1693</v>
      </c>
      <c r="F648">
        <v>5</v>
      </c>
      <c r="G648" t="s">
        <v>1571</v>
      </c>
      <c r="H648" t="s">
        <v>416</v>
      </c>
      <c r="I648">
        <v>1662660909.714286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1019.992913241187</v>
      </c>
      <c r="AK648">
        <v>981.6419515151514</v>
      </c>
      <c r="AL648">
        <v>3.384965874900395</v>
      </c>
      <c r="AM648">
        <v>64.65497034625055</v>
      </c>
      <c r="AN648">
        <f>(AP648 - AO648 + DI648*1E3/(8.314*(DK648+273.15)) * AR648/DH648 * AQ648) * DH648/(100*CV648) * 1000/(1000 - AP648)</f>
        <v>0</v>
      </c>
      <c r="AO648">
        <v>13.2022217014065</v>
      </c>
      <c r="AP648">
        <v>22.01514685242518</v>
      </c>
      <c r="AQ648">
        <v>0.006403241187723237</v>
      </c>
      <c r="AR648">
        <v>92.33847602204168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1662660909.714286</v>
      </c>
      <c r="DB648">
        <v>935.9632857142857</v>
      </c>
      <c r="DC648">
        <v>991.1509285714286</v>
      </c>
      <c r="DD648">
        <v>22.01385</v>
      </c>
      <c r="DE648">
        <v>13.1377</v>
      </c>
      <c r="DF648">
        <v>941.6459285714285</v>
      </c>
      <c r="DG648">
        <v>22.16487142857142</v>
      </c>
      <c r="DH648">
        <v>500.0014285714286</v>
      </c>
      <c r="DI648">
        <v>90.594725</v>
      </c>
      <c r="DJ648">
        <v>0.09995021071428571</v>
      </c>
      <c r="DK648">
        <v>29.10563571428571</v>
      </c>
      <c r="DL648">
        <v>28.43833571428572</v>
      </c>
      <c r="DM648">
        <v>999.9000000000002</v>
      </c>
      <c r="DN648">
        <v>0</v>
      </c>
      <c r="DO648">
        <v>0</v>
      </c>
      <c r="DP648">
        <v>9999.936071428572</v>
      </c>
      <c r="DQ648">
        <v>0</v>
      </c>
      <c r="DR648">
        <v>269.4747857142858</v>
      </c>
      <c r="DS648">
        <v>-55.18843571428572</v>
      </c>
      <c r="DT648">
        <v>957.0312500000001</v>
      </c>
      <c r="DU648">
        <v>1004.347571428571</v>
      </c>
      <c r="DV648">
        <v>8.876155357142856</v>
      </c>
      <c r="DW648">
        <v>991.1509285714286</v>
      </c>
      <c r="DX648">
        <v>13.1377</v>
      </c>
      <c r="DY648">
        <v>1.9943375</v>
      </c>
      <c r="DZ648">
        <v>1.190205</v>
      </c>
      <c r="EA648">
        <v>17.39946071428572</v>
      </c>
      <c r="EB648">
        <v>9.479392500000001</v>
      </c>
      <c r="EC648">
        <v>1500.001071428572</v>
      </c>
      <c r="ED648">
        <v>0.9730018571428571</v>
      </c>
      <c r="EE648">
        <v>0.02699809285714286</v>
      </c>
      <c r="EF648">
        <v>0</v>
      </c>
      <c r="EG648">
        <v>2.300921428571428</v>
      </c>
      <c r="EH648">
        <v>0</v>
      </c>
      <c r="EI648">
        <v>13638.88214285714</v>
      </c>
      <c r="EJ648">
        <v>12533.40357142857</v>
      </c>
      <c r="EK648">
        <v>41.375</v>
      </c>
      <c r="EL648">
        <v>43.125</v>
      </c>
      <c r="EM648">
        <v>41.875</v>
      </c>
      <c r="EN648">
        <v>42.28764285714284</v>
      </c>
      <c r="EO648">
        <v>40.68699999999999</v>
      </c>
      <c r="EP648">
        <v>1459.500714285714</v>
      </c>
      <c r="EQ648">
        <v>40.5</v>
      </c>
      <c r="ER648">
        <v>0</v>
      </c>
      <c r="ES648">
        <v>1662660917.9</v>
      </c>
      <c r="ET648">
        <v>0</v>
      </c>
      <c r="EU648">
        <v>2.285452</v>
      </c>
      <c r="EV648">
        <v>0.4972000129326909</v>
      </c>
      <c r="EW648">
        <v>-140.8615382785611</v>
      </c>
      <c r="EX648">
        <v>13637.164</v>
      </c>
      <c r="EY648">
        <v>15</v>
      </c>
      <c r="EZ648">
        <v>0</v>
      </c>
      <c r="FA648" t="s">
        <v>419</v>
      </c>
      <c r="FB648">
        <v>1662142938.1</v>
      </c>
      <c r="FC648">
        <v>1662142938.1</v>
      </c>
      <c r="FD648">
        <v>0</v>
      </c>
      <c r="FE648">
        <v>0.077</v>
      </c>
      <c r="FF648">
        <v>-0.133</v>
      </c>
      <c r="FG648">
        <v>-3.393</v>
      </c>
      <c r="FH648">
        <v>-0.24</v>
      </c>
      <c r="FI648">
        <v>419</v>
      </c>
      <c r="FJ648">
        <v>24</v>
      </c>
      <c r="FK648">
        <v>0.26</v>
      </c>
      <c r="FL648">
        <v>0.23</v>
      </c>
      <c r="FM648">
        <v>-55.09661219512195</v>
      </c>
      <c r="FN648">
        <v>-1.877345644599304</v>
      </c>
      <c r="FO648">
        <v>0.2536286667216192</v>
      </c>
      <c r="FP648">
        <v>0</v>
      </c>
      <c r="FQ648">
        <v>2.279373529411765</v>
      </c>
      <c r="FR648">
        <v>0.06353094520030199</v>
      </c>
      <c r="FS648">
        <v>0.215033131932546</v>
      </c>
      <c r="FT648">
        <v>1</v>
      </c>
      <c r="FU648">
        <v>8.929755365853659</v>
      </c>
      <c r="FV648">
        <v>-1.001481324041794</v>
      </c>
      <c r="FW648">
        <v>0.1020134498807557</v>
      </c>
      <c r="FX648">
        <v>0</v>
      </c>
      <c r="FY648">
        <v>1</v>
      </c>
      <c r="FZ648">
        <v>3</v>
      </c>
      <c r="GA648" t="s">
        <v>426</v>
      </c>
      <c r="GB648">
        <v>2.97363</v>
      </c>
      <c r="GC648">
        <v>2.71509</v>
      </c>
      <c r="GD648">
        <v>0.166661</v>
      </c>
      <c r="GE648">
        <v>0.170353</v>
      </c>
      <c r="GF648">
        <v>0.09988850000000001</v>
      </c>
      <c r="GG648">
        <v>0.0677755</v>
      </c>
      <c r="GH648">
        <v>26091.9</v>
      </c>
      <c r="GI648">
        <v>26104.8</v>
      </c>
      <c r="GJ648">
        <v>29148.8</v>
      </c>
      <c r="GK648">
        <v>29135.2</v>
      </c>
      <c r="GL648">
        <v>34793.8</v>
      </c>
      <c r="GM648">
        <v>36099.3</v>
      </c>
      <c r="GN648">
        <v>41081.1</v>
      </c>
      <c r="GO648">
        <v>41504.4</v>
      </c>
      <c r="GP648">
        <v>1.89675</v>
      </c>
      <c r="GQ648">
        <v>2.23062</v>
      </c>
      <c r="GR648">
        <v>-0.0442564</v>
      </c>
      <c r="GS648">
        <v>0</v>
      </c>
      <c r="GT648">
        <v>29.1736</v>
      </c>
      <c r="GU648">
        <v>999.9</v>
      </c>
      <c r="GV648">
        <v>35.7</v>
      </c>
      <c r="GW648">
        <v>37.4</v>
      </c>
      <c r="GX648">
        <v>25.391</v>
      </c>
      <c r="GY648">
        <v>63.3671</v>
      </c>
      <c r="GZ648">
        <v>21.5785</v>
      </c>
      <c r="HA648">
        <v>2</v>
      </c>
      <c r="HB648">
        <v>0.517594</v>
      </c>
      <c r="HC648">
        <v>3.37513</v>
      </c>
      <c r="HD648">
        <v>20.3557</v>
      </c>
      <c r="HE648">
        <v>5.21519</v>
      </c>
      <c r="HF648">
        <v>12.0128</v>
      </c>
      <c r="HG648">
        <v>4.9854</v>
      </c>
      <c r="HH648">
        <v>3.2877</v>
      </c>
      <c r="HI648">
        <v>9999</v>
      </c>
      <c r="HJ648">
        <v>9999</v>
      </c>
      <c r="HK648">
        <v>9999</v>
      </c>
      <c r="HL648">
        <v>223.7</v>
      </c>
      <c r="HM648">
        <v>1.86752</v>
      </c>
      <c r="HN648">
        <v>1.86658</v>
      </c>
      <c r="HO648">
        <v>1.86589</v>
      </c>
      <c r="HP648">
        <v>1.86584</v>
      </c>
      <c r="HQ648">
        <v>1.86769</v>
      </c>
      <c r="HR648">
        <v>1.87012</v>
      </c>
      <c r="HS648">
        <v>1.86881</v>
      </c>
      <c r="HT648">
        <v>1.87027</v>
      </c>
      <c r="HU648">
        <v>0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-5.767</v>
      </c>
      <c r="II648">
        <v>-0.151</v>
      </c>
      <c r="IJ648">
        <v>-2.516739542632623</v>
      </c>
      <c r="IK648">
        <v>-0.003475500162460642</v>
      </c>
      <c r="IL648">
        <v>1.125610701116577E-07</v>
      </c>
      <c r="IM648">
        <v>8.211969671259291E-12</v>
      </c>
      <c r="IN648">
        <v>-0.1937301274936507</v>
      </c>
      <c r="IO648">
        <v>-0.01384364534232655</v>
      </c>
      <c r="IP648">
        <v>0.00103161831321913</v>
      </c>
      <c r="IQ648">
        <v>-1.444183994753534E-05</v>
      </c>
      <c r="IR648">
        <v>3</v>
      </c>
      <c r="IS648">
        <v>2339</v>
      </c>
      <c r="IT648">
        <v>1</v>
      </c>
      <c r="IU648">
        <v>31</v>
      </c>
      <c r="IV648">
        <v>8633</v>
      </c>
      <c r="IW648">
        <v>8633</v>
      </c>
      <c r="IX648">
        <v>2.64038</v>
      </c>
      <c r="IY648">
        <v>2.2229</v>
      </c>
      <c r="IZ648">
        <v>1.94702</v>
      </c>
      <c r="JA648">
        <v>2.63184</v>
      </c>
      <c r="JB648">
        <v>2.19482</v>
      </c>
      <c r="JC648">
        <v>2.37915</v>
      </c>
      <c r="JD648">
        <v>40.835</v>
      </c>
      <c r="JE648">
        <v>13.7555</v>
      </c>
      <c r="JF648">
        <v>18</v>
      </c>
      <c r="JG648">
        <v>539.848</v>
      </c>
      <c r="JH648">
        <v>766.338</v>
      </c>
      <c r="JI648">
        <v>25.0003</v>
      </c>
      <c r="JJ648">
        <v>33.7618</v>
      </c>
      <c r="JK648">
        <v>30.0004</v>
      </c>
      <c r="JL648">
        <v>33.7197</v>
      </c>
      <c r="JM648">
        <v>33.6387</v>
      </c>
      <c r="JN648">
        <v>52.9603</v>
      </c>
      <c r="JO648">
        <v>44.2065</v>
      </c>
      <c r="JP648">
        <v>0</v>
      </c>
      <c r="JQ648">
        <v>25</v>
      </c>
      <c r="JR648">
        <v>1041.7</v>
      </c>
      <c r="JS648">
        <v>13.3138</v>
      </c>
      <c r="JT648">
        <v>99.7116</v>
      </c>
      <c r="JU648">
        <v>99.6931</v>
      </c>
    </row>
    <row r="649" spans="1:281">
      <c r="A649">
        <v>633</v>
      </c>
      <c r="B649">
        <v>1662660922.5</v>
      </c>
      <c r="C649">
        <v>9896.900000095367</v>
      </c>
      <c r="D649" t="s">
        <v>1694</v>
      </c>
      <c r="E649" t="s">
        <v>1695</v>
      </c>
      <c r="F649">
        <v>5</v>
      </c>
      <c r="G649" t="s">
        <v>1571</v>
      </c>
      <c r="H649" t="s">
        <v>416</v>
      </c>
      <c r="I649">
        <v>1662660915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1036.774664908633</v>
      </c>
      <c r="AK649">
        <v>998.5872363636362</v>
      </c>
      <c r="AL649">
        <v>3.383835721590027</v>
      </c>
      <c r="AM649">
        <v>64.65497034625055</v>
      </c>
      <c r="AN649">
        <f>(AP649 - AO649 + DI649*1E3/(8.314*(DK649+273.15)) * AR649/DH649 * AQ649) * DH649/(100*CV649) * 1000/(1000 - AP649)</f>
        <v>0</v>
      </c>
      <c r="AO649">
        <v>13.20582108460749</v>
      </c>
      <c r="AP649">
        <v>21.98561826625388</v>
      </c>
      <c r="AQ649">
        <v>-0.0006920780495400985</v>
      </c>
      <c r="AR649">
        <v>92.33847602204168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1662660915</v>
      </c>
      <c r="DB649">
        <v>953.4532592592593</v>
      </c>
      <c r="DC649">
        <v>1008.728296296296</v>
      </c>
      <c r="DD649">
        <v>22.00913703703704</v>
      </c>
      <c r="DE649">
        <v>13.19816296296296</v>
      </c>
      <c r="DF649">
        <v>959.1927777777778</v>
      </c>
      <c r="DG649">
        <v>22.1602</v>
      </c>
      <c r="DH649">
        <v>499.9964074074073</v>
      </c>
      <c r="DI649">
        <v>90.59460370370371</v>
      </c>
      <c r="DJ649">
        <v>0.09995350370370369</v>
      </c>
      <c r="DK649">
        <v>29.10861111111112</v>
      </c>
      <c r="DL649">
        <v>28.44969259259259</v>
      </c>
      <c r="DM649">
        <v>999.9000000000001</v>
      </c>
      <c r="DN649">
        <v>0</v>
      </c>
      <c r="DO649">
        <v>0</v>
      </c>
      <c r="DP649">
        <v>9998.475185185185</v>
      </c>
      <c r="DQ649">
        <v>0</v>
      </c>
      <c r="DR649">
        <v>267.1634444444445</v>
      </c>
      <c r="DS649">
        <v>-55.27591851851852</v>
      </c>
      <c r="DT649">
        <v>974.9101111111112</v>
      </c>
      <c r="DU649">
        <v>1022.220962962963</v>
      </c>
      <c r="DV649">
        <v>8.810979999999999</v>
      </c>
      <c r="DW649">
        <v>1008.728296296296</v>
      </c>
      <c r="DX649">
        <v>13.19816296296296</v>
      </c>
      <c r="DY649">
        <v>1.993908518518518</v>
      </c>
      <c r="DZ649">
        <v>1.195681481481482</v>
      </c>
      <c r="EA649">
        <v>17.39605925925926</v>
      </c>
      <c r="EB649">
        <v>9.54786925925926</v>
      </c>
      <c r="EC649">
        <v>1500.011851851851</v>
      </c>
      <c r="ED649">
        <v>0.9730022222222222</v>
      </c>
      <c r="EE649">
        <v>0.02699777037037037</v>
      </c>
      <c r="EF649">
        <v>0</v>
      </c>
      <c r="EG649">
        <v>2.338274074074074</v>
      </c>
      <c r="EH649">
        <v>0</v>
      </c>
      <c r="EI649">
        <v>13625.23333333334</v>
      </c>
      <c r="EJ649">
        <v>12533.4962962963</v>
      </c>
      <c r="EK649">
        <v>41.375</v>
      </c>
      <c r="EL649">
        <v>43.125</v>
      </c>
      <c r="EM649">
        <v>41.875</v>
      </c>
      <c r="EN649">
        <v>42.30051851851851</v>
      </c>
      <c r="EO649">
        <v>40.68699999999999</v>
      </c>
      <c r="EP649">
        <v>1459.511481481481</v>
      </c>
      <c r="EQ649">
        <v>40.5</v>
      </c>
      <c r="ER649">
        <v>0</v>
      </c>
      <c r="ES649">
        <v>1662660922.7</v>
      </c>
      <c r="ET649">
        <v>0</v>
      </c>
      <c r="EU649">
        <v>2.325848</v>
      </c>
      <c r="EV649">
        <v>-0.3771461333280955</v>
      </c>
      <c r="EW649">
        <v>-162.0615384425731</v>
      </c>
      <c r="EX649">
        <v>13624.384</v>
      </c>
      <c r="EY649">
        <v>15</v>
      </c>
      <c r="EZ649">
        <v>0</v>
      </c>
      <c r="FA649" t="s">
        <v>419</v>
      </c>
      <c r="FB649">
        <v>1662142938.1</v>
      </c>
      <c r="FC649">
        <v>1662142938.1</v>
      </c>
      <c r="FD649">
        <v>0</v>
      </c>
      <c r="FE649">
        <v>0.077</v>
      </c>
      <c r="FF649">
        <v>-0.133</v>
      </c>
      <c r="FG649">
        <v>-3.393</v>
      </c>
      <c r="FH649">
        <v>-0.24</v>
      </c>
      <c r="FI649">
        <v>419</v>
      </c>
      <c r="FJ649">
        <v>24</v>
      </c>
      <c r="FK649">
        <v>0.26</v>
      </c>
      <c r="FL649">
        <v>0.23</v>
      </c>
      <c r="FM649">
        <v>-55.23286097560975</v>
      </c>
      <c r="FN649">
        <v>-1.647936585365938</v>
      </c>
      <c r="FO649">
        <v>0.2479186854084579</v>
      </c>
      <c r="FP649">
        <v>0</v>
      </c>
      <c r="FQ649">
        <v>2.301502941176471</v>
      </c>
      <c r="FR649">
        <v>0.3107822839723702</v>
      </c>
      <c r="FS649">
        <v>0.2231562911626448</v>
      </c>
      <c r="FT649">
        <v>1</v>
      </c>
      <c r="FU649">
        <v>8.864023170731706</v>
      </c>
      <c r="FV649">
        <v>-0.7378285714285845</v>
      </c>
      <c r="FW649">
        <v>0.07967692717526692</v>
      </c>
      <c r="FX649">
        <v>0</v>
      </c>
      <c r="FY649">
        <v>1</v>
      </c>
      <c r="FZ649">
        <v>3</v>
      </c>
      <c r="GA649" t="s">
        <v>426</v>
      </c>
      <c r="GB649">
        <v>2.97433</v>
      </c>
      <c r="GC649">
        <v>2.71577</v>
      </c>
      <c r="GD649">
        <v>0.168512</v>
      </c>
      <c r="GE649">
        <v>0.172088</v>
      </c>
      <c r="GF649">
        <v>0.099798</v>
      </c>
      <c r="GG649">
        <v>0.0680101</v>
      </c>
      <c r="GH649">
        <v>26033.6</v>
      </c>
      <c r="GI649">
        <v>26050.3</v>
      </c>
      <c r="GJ649">
        <v>29148.5</v>
      </c>
      <c r="GK649">
        <v>29135.5</v>
      </c>
      <c r="GL649">
        <v>34796.8</v>
      </c>
      <c r="GM649">
        <v>36090.5</v>
      </c>
      <c r="GN649">
        <v>41080.4</v>
      </c>
      <c r="GO649">
        <v>41504.7</v>
      </c>
      <c r="GP649">
        <v>1.89713</v>
      </c>
      <c r="GQ649">
        <v>2.23053</v>
      </c>
      <c r="GR649">
        <v>-0.0436977</v>
      </c>
      <c r="GS649">
        <v>0</v>
      </c>
      <c r="GT649">
        <v>29.1768</v>
      </c>
      <c r="GU649">
        <v>999.9</v>
      </c>
      <c r="GV649">
        <v>35.7</v>
      </c>
      <c r="GW649">
        <v>37.4</v>
      </c>
      <c r="GX649">
        <v>25.3932</v>
      </c>
      <c r="GY649">
        <v>63.1971</v>
      </c>
      <c r="GZ649">
        <v>21.4263</v>
      </c>
      <c r="HA649">
        <v>2</v>
      </c>
      <c r="HB649">
        <v>0.518028</v>
      </c>
      <c r="HC649">
        <v>3.3769</v>
      </c>
      <c r="HD649">
        <v>20.3553</v>
      </c>
      <c r="HE649">
        <v>5.21385</v>
      </c>
      <c r="HF649">
        <v>12.0125</v>
      </c>
      <c r="HG649">
        <v>4.9864</v>
      </c>
      <c r="HH649">
        <v>3.28725</v>
      </c>
      <c r="HI649">
        <v>9999</v>
      </c>
      <c r="HJ649">
        <v>9999</v>
      </c>
      <c r="HK649">
        <v>9999</v>
      </c>
      <c r="HL649">
        <v>223.7</v>
      </c>
      <c r="HM649">
        <v>1.86752</v>
      </c>
      <c r="HN649">
        <v>1.8666</v>
      </c>
      <c r="HO649">
        <v>1.86591</v>
      </c>
      <c r="HP649">
        <v>1.86584</v>
      </c>
      <c r="HQ649">
        <v>1.86768</v>
      </c>
      <c r="HR649">
        <v>1.87012</v>
      </c>
      <c r="HS649">
        <v>1.86878</v>
      </c>
      <c r="HT649">
        <v>1.87026</v>
      </c>
      <c r="HU649">
        <v>0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-5.82</v>
      </c>
      <c r="II649">
        <v>-0.1513</v>
      </c>
      <c r="IJ649">
        <v>-2.516739542632623</v>
      </c>
      <c r="IK649">
        <v>-0.003475500162460642</v>
      </c>
      <c r="IL649">
        <v>1.125610701116577E-07</v>
      </c>
      <c r="IM649">
        <v>8.211969671259291E-12</v>
      </c>
      <c r="IN649">
        <v>-0.1937301274936507</v>
      </c>
      <c r="IO649">
        <v>-0.01384364534232655</v>
      </c>
      <c r="IP649">
        <v>0.00103161831321913</v>
      </c>
      <c r="IQ649">
        <v>-1.444183994753534E-05</v>
      </c>
      <c r="IR649">
        <v>3</v>
      </c>
      <c r="IS649">
        <v>2339</v>
      </c>
      <c r="IT649">
        <v>1</v>
      </c>
      <c r="IU649">
        <v>31</v>
      </c>
      <c r="IV649">
        <v>8633.1</v>
      </c>
      <c r="IW649">
        <v>8633.1</v>
      </c>
      <c r="IX649">
        <v>2.67578</v>
      </c>
      <c r="IY649">
        <v>2.22412</v>
      </c>
      <c r="IZ649">
        <v>1.94702</v>
      </c>
      <c r="JA649">
        <v>2.62817</v>
      </c>
      <c r="JB649">
        <v>2.19482</v>
      </c>
      <c r="JC649">
        <v>2.41577</v>
      </c>
      <c r="JD649">
        <v>40.835</v>
      </c>
      <c r="JE649">
        <v>13.7555</v>
      </c>
      <c r="JF649">
        <v>18</v>
      </c>
      <c r="JG649">
        <v>540.135</v>
      </c>
      <c r="JH649">
        <v>766.242</v>
      </c>
      <c r="JI649">
        <v>25.0003</v>
      </c>
      <c r="JJ649">
        <v>33.7649</v>
      </c>
      <c r="JK649">
        <v>30.0004</v>
      </c>
      <c r="JL649">
        <v>33.7227</v>
      </c>
      <c r="JM649">
        <v>33.6387</v>
      </c>
      <c r="JN649">
        <v>53.5991</v>
      </c>
      <c r="JO649">
        <v>43.5895</v>
      </c>
      <c r="JP649">
        <v>0</v>
      </c>
      <c r="JQ649">
        <v>25</v>
      </c>
      <c r="JR649">
        <v>1055.1</v>
      </c>
      <c r="JS649">
        <v>13.498</v>
      </c>
      <c r="JT649">
        <v>99.7103</v>
      </c>
      <c r="JU649">
        <v>99.694</v>
      </c>
    </row>
    <row r="650" spans="1:281">
      <c r="A650">
        <v>634</v>
      </c>
      <c r="B650">
        <v>1662660927.5</v>
      </c>
      <c r="C650">
        <v>9901.900000095367</v>
      </c>
      <c r="D650" t="s">
        <v>1696</v>
      </c>
      <c r="E650" t="s">
        <v>1697</v>
      </c>
      <c r="F650">
        <v>5</v>
      </c>
      <c r="G650" t="s">
        <v>1571</v>
      </c>
      <c r="H650" t="s">
        <v>416</v>
      </c>
      <c r="I650">
        <v>1662660919.714286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1053.250484207907</v>
      </c>
      <c r="AK650">
        <v>1015.193454545454</v>
      </c>
      <c r="AL650">
        <v>3.313974784909212</v>
      </c>
      <c r="AM650">
        <v>64.65497034625055</v>
      </c>
      <c r="AN650">
        <f>(AP650 - AO650 + DI650*1E3/(8.314*(DK650+273.15)) * AR650/DH650 * AQ650) * DH650/(100*CV650) * 1000/(1000 - AP650)</f>
        <v>0</v>
      </c>
      <c r="AO650">
        <v>13.24924880038754</v>
      </c>
      <c r="AP650">
        <v>21.98210753353975</v>
      </c>
      <c r="AQ650">
        <v>-0.007929950205385635</v>
      </c>
      <c r="AR650">
        <v>92.33847602204168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1662660919.714286</v>
      </c>
      <c r="DB650">
        <v>968.9920357142855</v>
      </c>
      <c r="DC650">
        <v>1024.34125</v>
      </c>
      <c r="DD650">
        <v>22.00011071428572</v>
      </c>
      <c r="DE650">
        <v>13.25659285714285</v>
      </c>
      <c r="DF650">
        <v>974.7819285714287</v>
      </c>
      <c r="DG650">
        <v>22.15126071428572</v>
      </c>
      <c r="DH650">
        <v>500.0254285714286</v>
      </c>
      <c r="DI650">
        <v>90.59486785714286</v>
      </c>
      <c r="DJ650">
        <v>0.1000327535714286</v>
      </c>
      <c r="DK650">
        <v>29.11266428571429</v>
      </c>
      <c r="DL650">
        <v>28.462825</v>
      </c>
      <c r="DM650">
        <v>999.9000000000002</v>
      </c>
      <c r="DN650">
        <v>0</v>
      </c>
      <c r="DO650">
        <v>0</v>
      </c>
      <c r="DP650">
        <v>9994.085357142858</v>
      </c>
      <c r="DQ650">
        <v>0</v>
      </c>
      <c r="DR650">
        <v>265.1124642857143</v>
      </c>
      <c r="DS650">
        <v>-55.35003928571428</v>
      </c>
      <c r="DT650">
        <v>990.7891071428572</v>
      </c>
      <c r="DU650">
        <v>1038.104642857143</v>
      </c>
      <c r="DV650">
        <v>8.743529285714287</v>
      </c>
      <c r="DW650">
        <v>1024.34125</v>
      </c>
      <c r="DX650">
        <v>13.25659285714285</v>
      </c>
      <c r="DY650">
        <v>1.993096785714286</v>
      </c>
      <c r="DZ650">
        <v>1.200977857142857</v>
      </c>
      <c r="EA650">
        <v>17.3896</v>
      </c>
      <c r="EB650">
        <v>9.613476428571428</v>
      </c>
      <c r="EC650">
        <v>1500.013928571429</v>
      </c>
      <c r="ED650">
        <v>0.9730020714285713</v>
      </c>
      <c r="EE650">
        <v>0.02699790357142858</v>
      </c>
      <c r="EF650">
        <v>0</v>
      </c>
      <c r="EG650">
        <v>2.333292857142857</v>
      </c>
      <c r="EH650">
        <v>0</v>
      </c>
      <c r="EI650">
        <v>13616.18214285714</v>
      </c>
      <c r="EJ650">
        <v>12533.50714285714</v>
      </c>
      <c r="EK650">
        <v>41.375</v>
      </c>
      <c r="EL650">
        <v>43.125</v>
      </c>
      <c r="EM650">
        <v>41.875</v>
      </c>
      <c r="EN650">
        <v>42.30535714285713</v>
      </c>
      <c r="EO650">
        <v>40.68699999999999</v>
      </c>
      <c r="EP650">
        <v>1459.513571428572</v>
      </c>
      <c r="EQ650">
        <v>40.5</v>
      </c>
      <c r="ER650">
        <v>0</v>
      </c>
      <c r="ES650">
        <v>1662660927.5</v>
      </c>
      <c r="ET650">
        <v>0</v>
      </c>
      <c r="EU650">
        <v>2.295232</v>
      </c>
      <c r="EV650">
        <v>0.365400015852386</v>
      </c>
      <c r="EW650">
        <v>-106.1384613283915</v>
      </c>
      <c r="EX650">
        <v>13615.092</v>
      </c>
      <c r="EY650">
        <v>15</v>
      </c>
      <c r="EZ650">
        <v>0</v>
      </c>
      <c r="FA650" t="s">
        <v>419</v>
      </c>
      <c r="FB650">
        <v>1662142938.1</v>
      </c>
      <c r="FC650">
        <v>1662142938.1</v>
      </c>
      <c r="FD650">
        <v>0</v>
      </c>
      <c r="FE650">
        <v>0.077</v>
      </c>
      <c r="FF650">
        <v>-0.133</v>
      </c>
      <c r="FG650">
        <v>-3.393</v>
      </c>
      <c r="FH650">
        <v>-0.24</v>
      </c>
      <c r="FI650">
        <v>419</v>
      </c>
      <c r="FJ650">
        <v>24</v>
      </c>
      <c r="FK650">
        <v>0.26</v>
      </c>
      <c r="FL650">
        <v>0.23</v>
      </c>
      <c r="FM650">
        <v>-55.25309</v>
      </c>
      <c r="FN650">
        <v>-0.7059939962475319</v>
      </c>
      <c r="FO650">
        <v>0.2443861931451937</v>
      </c>
      <c r="FP650">
        <v>0</v>
      </c>
      <c r="FQ650">
        <v>2.333767647058824</v>
      </c>
      <c r="FR650">
        <v>-0.02483268888753025</v>
      </c>
      <c r="FS650">
        <v>0.2247321185984722</v>
      </c>
      <c r="FT650">
        <v>1</v>
      </c>
      <c r="FU650">
        <v>8.76855325</v>
      </c>
      <c r="FV650">
        <v>-0.7969437523452296</v>
      </c>
      <c r="FW650">
        <v>0.08653126967713756</v>
      </c>
      <c r="FX650">
        <v>0</v>
      </c>
      <c r="FY650">
        <v>1</v>
      </c>
      <c r="FZ650">
        <v>3</v>
      </c>
      <c r="GA650" t="s">
        <v>426</v>
      </c>
      <c r="GB650">
        <v>2.97409</v>
      </c>
      <c r="GC650">
        <v>2.71558</v>
      </c>
      <c r="GD650">
        <v>0.170316</v>
      </c>
      <c r="GE650">
        <v>0.173841</v>
      </c>
      <c r="GF650">
        <v>0.0998039</v>
      </c>
      <c r="GG650">
        <v>0.0685994</v>
      </c>
      <c r="GH650">
        <v>25976.7</v>
      </c>
      <c r="GI650">
        <v>25994.6</v>
      </c>
      <c r="GJ650">
        <v>29148.3</v>
      </c>
      <c r="GK650">
        <v>29135</v>
      </c>
      <c r="GL650">
        <v>34796.5</v>
      </c>
      <c r="GM650">
        <v>36067.1</v>
      </c>
      <c r="GN650">
        <v>41080.3</v>
      </c>
      <c r="GO650">
        <v>41504.1</v>
      </c>
      <c r="GP650">
        <v>1.89673</v>
      </c>
      <c r="GQ650">
        <v>2.23058</v>
      </c>
      <c r="GR650">
        <v>-0.0430271</v>
      </c>
      <c r="GS650">
        <v>0</v>
      </c>
      <c r="GT650">
        <v>29.1811</v>
      </c>
      <c r="GU650">
        <v>999.9</v>
      </c>
      <c r="GV650">
        <v>35.6</v>
      </c>
      <c r="GW650">
        <v>37.5</v>
      </c>
      <c r="GX650">
        <v>25.4589</v>
      </c>
      <c r="GY650">
        <v>63.5071</v>
      </c>
      <c r="GZ650">
        <v>21.4423</v>
      </c>
      <c r="HA650">
        <v>2</v>
      </c>
      <c r="HB650">
        <v>0.518265</v>
      </c>
      <c r="HC650">
        <v>3.38003</v>
      </c>
      <c r="HD650">
        <v>20.3558</v>
      </c>
      <c r="HE650">
        <v>5.21624</v>
      </c>
      <c r="HF650">
        <v>12.0143</v>
      </c>
      <c r="HG650">
        <v>4.9872</v>
      </c>
      <c r="HH650">
        <v>3.28763</v>
      </c>
      <c r="HI650">
        <v>9999</v>
      </c>
      <c r="HJ650">
        <v>9999</v>
      </c>
      <c r="HK650">
        <v>9999</v>
      </c>
      <c r="HL650">
        <v>223.7</v>
      </c>
      <c r="HM650">
        <v>1.86752</v>
      </c>
      <c r="HN650">
        <v>1.86658</v>
      </c>
      <c r="HO650">
        <v>1.86591</v>
      </c>
      <c r="HP650">
        <v>1.86584</v>
      </c>
      <c r="HQ650">
        <v>1.86768</v>
      </c>
      <c r="HR650">
        <v>1.87012</v>
      </c>
      <c r="HS650">
        <v>1.86878</v>
      </c>
      <c r="HT650">
        <v>1.87026</v>
      </c>
      <c r="HU650">
        <v>0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-5.875</v>
      </c>
      <c r="II650">
        <v>-0.1513</v>
      </c>
      <c r="IJ650">
        <v>-2.516739542632623</v>
      </c>
      <c r="IK650">
        <v>-0.003475500162460642</v>
      </c>
      <c r="IL650">
        <v>1.125610701116577E-07</v>
      </c>
      <c r="IM650">
        <v>8.211969671259291E-12</v>
      </c>
      <c r="IN650">
        <v>-0.1937301274936507</v>
      </c>
      <c r="IO650">
        <v>-0.01384364534232655</v>
      </c>
      <c r="IP650">
        <v>0.00103161831321913</v>
      </c>
      <c r="IQ650">
        <v>-1.444183994753534E-05</v>
      </c>
      <c r="IR650">
        <v>3</v>
      </c>
      <c r="IS650">
        <v>2339</v>
      </c>
      <c r="IT650">
        <v>1</v>
      </c>
      <c r="IU650">
        <v>31</v>
      </c>
      <c r="IV650">
        <v>8633.200000000001</v>
      </c>
      <c r="IW650">
        <v>8633.200000000001</v>
      </c>
      <c r="IX650">
        <v>2.70752</v>
      </c>
      <c r="IY650">
        <v>2.22046</v>
      </c>
      <c r="IZ650">
        <v>1.94702</v>
      </c>
      <c r="JA650">
        <v>2.62451</v>
      </c>
      <c r="JB650">
        <v>2.19482</v>
      </c>
      <c r="JC650">
        <v>2.3938</v>
      </c>
      <c r="JD650">
        <v>40.835</v>
      </c>
      <c r="JE650">
        <v>13.7555</v>
      </c>
      <c r="JF650">
        <v>18</v>
      </c>
      <c r="JG650">
        <v>539.86</v>
      </c>
      <c r="JH650">
        <v>766.327</v>
      </c>
      <c r="JI650">
        <v>25.0005</v>
      </c>
      <c r="JJ650">
        <v>33.7687</v>
      </c>
      <c r="JK650">
        <v>30.0004</v>
      </c>
      <c r="JL650">
        <v>33.7235</v>
      </c>
      <c r="JM650">
        <v>33.6417</v>
      </c>
      <c r="JN650">
        <v>54.2268</v>
      </c>
      <c r="JO650">
        <v>43.3161</v>
      </c>
      <c r="JP650">
        <v>0</v>
      </c>
      <c r="JQ650">
        <v>25</v>
      </c>
      <c r="JR650">
        <v>1075.14</v>
      </c>
      <c r="JS650">
        <v>13.5921</v>
      </c>
      <c r="JT650">
        <v>99.7098</v>
      </c>
      <c r="JU650">
        <v>99.6926</v>
      </c>
    </row>
    <row r="651" spans="1:281">
      <c r="A651">
        <v>635</v>
      </c>
      <c r="B651">
        <v>1662660932.5</v>
      </c>
      <c r="C651">
        <v>9906.900000095367</v>
      </c>
      <c r="D651" t="s">
        <v>1698</v>
      </c>
      <c r="E651" t="s">
        <v>1699</v>
      </c>
      <c r="F651">
        <v>5</v>
      </c>
      <c r="G651" t="s">
        <v>1571</v>
      </c>
      <c r="H651" t="s">
        <v>416</v>
      </c>
      <c r="I651">
        <v>1662660925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1069.964590118406</v>
      </c>
      <c r="AK651">
        <v>1031.973575757576</v>
      </c>
      <c r="AL651">
        <v>3.345826573530284</v>
      </c>
      <c r="AM651">
        <v>64.65497034625055</v>
      </c>
      <c r="AN651">
        <f>(AP651 - AO651 + DI651*1E3/(8.314*(DK651+273.15)) * AR651/DH651 * AQ651) * DH651/(100*CV651) * 1000/(1000 - AP651)</f>
        <v>0</v>
      </c>
      <c r="AO651">
        <v>13.41517138480234</v>
      </c>
      <c r="AP651">
        <v>22.00571341589268</v>
      </c>
      <c r="AQ651">
        <v>0.0007854409333748518</v>
      </c>
      <c r="AR651">
        <v>92.33847602204168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1662660925</v>
      </c>
      <c r="DB651">
        <v>986.3814074074073</v>
      </c>
      <c r="DC651">
        <v>1041.623333333333</v>
      </c>
      <c r="DD651">
        <v>21.99162222222222</v>
      </c>
      <c r="DE651">
        <v>13.34978518518519</v>
      </c>
      <c r="DF651">
        <v>992.2274444444445</v>
      </c>
      <c r="DG651">
        <v>22.14286296296296</v>
      </c>
      <c r="DH651">
        <v>500.022</v>
      </c>
      <c r="DI651">
        <v>90.59533333333333</v>
      </c>
      <c r="DJ651">
        <v>0.1000449037037037</v>
      </c>
      <c r="DK651">
        <v>29.11646296296297</v>
      </c>
      <c r="DL651">
        <v>28.47814814814815</v>
      </c>
      <c r="DM651">
        <v>999.9000000000001</v>
      </c>
      <c r="DN651">
        <v>0</v>
      </c>
      <c r="DO651">
        <v>0</v>
      </c>
      <c r="DP651">
        <v>9994.420740740739</v>
      </c>
      <c r="DQ651">
        <v>0</v>
      </c>
      <c r="DR651">
        <v>264.675037037037</v>
      </c>
      <c r="DS651">
        <v>-55.2426111111111</v>
      </c>
      <c r="DT651">
        <v>1008.560888888889</v>
      </c>
      <c r="DU651">
        <v>1055.719259259259</v>
      </c>
      <c r="DV651">
        <v>8.641841851851852</v>
      </c>
      <c r="DW651">
        <v>1041.623333333333</v>
      </c>
      <c r="DX651">
        <v>13.34978518518519</v>
      </c>
      <c r="DY651">
        <v>1.992338148148148</v>
      </c>
      <c r="DZ651">
        <v>1.209427037037037</v>
      </c>
      <c r="EA651">
        <v>17.38357407407407</v>
      </c>
      <c r="EB651">
        <v>9.717642222222223</v>
      </c>
      <c r="EC651">
        <v>1500.022222222222</v>
      </c>
      <c r="ED651">
        <v>0.9730028888888889</v>
      </c>
      <c r="EE651">
        <v>0.02699718148148149</v>
      </c>
      <c r="EF651">
        <v>0</v>
      </c>
      <c r="EG651">
        <v>2.283962962962963</v>
      </c>
      <c r="EH651">
        <v>0</v>
      </c>
      <c r="EI651">
        <v>13608.38888888889</v>
      </c>
      <c r="EJ651">
        <v>12533.57777777778</v>
      </c>
      <c r="EK651">
        <v>41.375</v>
      </c>
      <c r="EL651">
        <v>43.12729629629629</v>
      </c>
      <c r="EM651">
        <v>41.875</v>
      </c>
      <c r="EN651">
        <v>42.31199999999999</v>
      </c>
      <c r="EO651">
        <v>40.68699999999999</v>
      </c>
      <c r="EP651">
        <v>1459.522592592593</v>
      </c>
      <c r="EQ651">
        <v>40.5</v>
      </c>
      <c r="ER651">
        <v>0</v>
      </c>
      <c r="ES651">
        <v>1662660932.9</v>
      </c>
      <c r="ET651">
        <v>0</v>
      </c>
      <c r="EU651">
        <v>2.261542307692308</v>
      </c>
      <c r="EV651">
        <v>-1.00992477457141</v>
      </c>
      <c r="EW651">
        <v>-33.24444438329902</v>
      </c>
      <c r="EX651">
        <v>13608.17692307692</v>
      </c>
      <c r="EY651">
        <v>15</v>
      </c>
      <c r="EZ651">
        <v>0</v>
      </c>
      <c r="FA651" t="s">
        <v>419</v>
      </c>
      <c r="FB651">
        <v>1662142938.1</v>
      </c>
      <c r="FC651">
        <v>1662142938.1</v>
      </c>
      <c r="FD651">
        <v>0</v>
      </c>
      <c r="FE651">
        <v>0.077</v>
      </c>
      <c r="FF651">
        <v>-0.133</v>
      </c>
      <c r="FG651">
        <v>-3.393</v>
      </c>
      <c r="FH651">
        <v>-0.24</v>
      </c>
      <c r="FI651">
        <v>419</v>
      </c>
      <c r="FJ651">
        <v>24</v>
      </c>
      <c r="FK651">
        <v>0.26</v>
      </c>
      <c r="FL651">
        <v>0.23</v>
      </c>
      <c r="FM651">
        <v>-55.31142250000001</v>
      </c>
      <c r="FN651">
        <v>1.107270168855565</v>
      </c>
      <c r="FO651">
        <v>0.1728717899015047</v>
      </c>
      <c r="FP651">
        <v>0</v>
      </c>
      <c r="FQ651">
        <v>2.292094117647058</v>
      </c>
      <c r="FR651">
        <v>-0.5610664521948602</v>
      </c>
      <c r="FS651">
        <v>0.2519991794351445</v>
      </c>
      <c r="FT651">
        <v>1</v>
      </c>
      <c r="FU651">
        <v>8.7066895</v>
      </c>
      <c r="FV651">
        <v>-1.132814409005653</v>
      </c>
      <c r="FW651">
        <v>0.114998019960128</v>
      </c>
      <c r="FX651">
        <v>0</v>
      </c>
      <c r="FY651">
        <v>1</v>
      </c>
      <c r="FZ651">
        <v>3</v>
      </c>
      <c r="GA651" t="s">
        <v>426</v>
      </c>
      <c r="GB651">
        <v>2.97391</v>
      </c>
      <c r="GC651">
        <v>2.71557</v>
      </c>
      <c r="GD651">
        <v>0.172109</v>
      </c>
      <c r="GE651">
        <v>0.17558</v>
      </c>
      <c r="GF651">
        <v>0.09987169999999999</v>
      </c>
      <c r="GG651">
        <v>0.0690901</v>
      </c>
      <c r="GH651">
        <v>25920.7</v>
      </c>
      <c r="GI651">
        <v>25939.4</v>
      </c>
      <c r="GJ651">
        <v>29148.6</v>
      </c>
      <c r="GK651">
        <v>29134.7</v>
      </c>
      <c r="GL651">
        <v>34793.9</v>
      </c>
      <c r="GM651">
        <v>36047.9</v>
      </c>
      <c r="GN651">
        <v>41080.3</v>
      </c>
      <c r="GO651">
        <v>41503.9</v>
      </c>
      <c r="GP651">
        <v>1.8966</v>
      </c>
      <c r="GQ651">
        <v>2.23078</v>
      </c>
      <c r="GR651">
        <v>-0.0418723</v>
      </c>
      <c r="GS651">
        <v>0</v>
      </c>
      <c r="GT651">
        <v>29.1849</v>
      </c>
      <c r="GU651">
        <v>999.9</v>
      </c>
      <c r="GV651">
        <v>35.6</v>
      </c>
      <c r="GW651">
        <v>37.5</v>
      </c>
      <c r="GX651">
        <v>25.4596</v>
      </c>
      <c r="GY651">
        <v>63.3971</v>
      </c>
      <c r="GZ651">
        <v>21.4543</v>
      </c>
      <c r="HA651">
        <v>2</v>
      </c>
      <c r="HB651">
        <v>0.518699</v>
      </c>
      <c r="HC651">
        <v>3.38236</v>
      </c>
      <c r="HD651">
        <v>20.3557</v>
      </c>
      <c r="HE651">
        <v>5.21594</v>
      </c>
      <c r="HF651">
        <v>12.0122</v>
      </c>
      <c r="HG651">
        <v>4.98725</v>
      </c>
      <c r="HH651">
        <v>3.2877</v>
      </c>
      <c r="HI651">
        <v>9999</v>
      </c>
      <c r="HJ651">
        <v>9999</v>
      </c>
      <c r="HK651">
        <v>9999</v>
      </c>
      <c r="HL651">
        <v>223.7</v>
      </c>
      <c r="HM651">
        <v>1.86752</v>
      </c>
      <c r="HN651">
        <v>1.8666</v>
      </c>
      <c r="HO651">
        <v>1.86588</v>
      </c>
      <c r="HP651">
        <v>1.86584</v>
      </c>
      <c r="HQ651">
        <v>1.86769</v>
      </c>
      <c r="HR651">
        <v>1.87012</v>
      </c>
      <c r="HS651">
        <v>1.86878</v>
      </c>
      <c r="HT651">
        <v>1.87026</v>
      </c>
      <c r="HU651">
        <v>0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-5.93</v>
      </c>
      <c r="II651">
        <v>-0.1511</v>
      </c>
      <c r="IJ651">
        <v>-2.516739542632623</v>
      </c>
      <c r="IK651">
        <v>-0.003475500162460642</v>
      </c>
      <c r="IL651">
        <v>1.125610701116577E-07</v>
      </c>
      <c r="IM651">
        <v>8.211969671259291E-12</v>
      </c>
      <c r="IN651">
        <v>-0.1937301274936507</v>
      </c>
      <c r="IO651">
        <v>-0.01384364534232655</v>
      </c>
      <c r="IP651">
        <v>0.00103161831321913</v>
      </c>
      <c r="IQ651">
        <v>-1.444183994753534E-05</v>
      </c>
      <c r="IR651">
        <v>3</v>
      </c>
      <c r="IS651">
        <v>2339</v>
      </c>
      <c r="IT651">
        <v>1</v>
      </c>
      <c r="IU651">
        <v>31</v>
      </c>
      <c r="IV651">
        <v>8633.200000000001</v>
      </c>
      <c r="IW651">
        <v>8633.200000000001</v>
      </c>
      <c r="IX651">
        <v>2.74292</v>
      </c>
      <c r="IY651">
        <v>2.229</v>
      </c>
      <c r="IZ651">
        <v>1.94702</v>
      </c>
      <c r="JA651">
        <v>2.62817</v>
      </c>
      <c r="JB651">
        <v>2.19482</v>
      </c>
      <c r="JC651">
        <v>2.35718</v>
      </c>
      <c r="JD651">
        <v>40.835</v>
      </c>
      <c r="JE651">
        <v>13.738</v>
      </c>
      <c r="JF651">
        <v>18</v>
      </c>
      <c r="JG651">
        <v>539.792</v>
      </c>
      <c r="JH651">
        <v>766.521</v>
      </c>
      <c r="JI651">
        <v>25.0004</v>
      </c>
      <c r="JJ651">
        <v>33.7717</v>
      </c>
      <c r="JK651">
        <v>30.0004</v>
      </c>
      <c r="JL651">
        <v>33.7257</v>
      </c>
      <c r="JM651">
        <v>33.6417</v>
      </c>
      <c r="JN651">
        <v>54.9507</v>
      </c>
      <c r="JO651">
        <v>43.0133</v>
      </c>
      <c r="JP651">
        <v>0</v>
      </c>
      <c r="JQ651">
        <v>25</v>
      </c>
      <c r="JR651">
        <v>1088.78</v>
      </c>
      <c r="JS651">
        <v>13.669</v>
      </c>
      <c r="JT651">
        <v>99.7103</v>
      </c>
      <c r="JU651">
        <v>99.6917</v>
      </c>
    </row>
    <row r="652" spans="1:281">
      <c r="A652">
        <v>636</v>
      </c>
      <c r="B652">
        <v>1662660937.5</v>
      </c>
      <c r="C652">
        <v>9911.900000095367</v>
      </c>
      <c r="D652" t="s">
        <v>1700</v>
      </c>
      <c r="E652" t="s">
        <v>1701</v>
      </c>
      <c r="F652">
        <v>5</v>
      </c>
      <c r="G652" t="s">
        <v>1571</v>
      </c>
      <c r="H652" t="s">
        <v>416</v>
      </c>
      <c r="I652">
        <v>1662660929.714286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1087.132226373978</v>
      </c>
      <c r="AK652">
        <v>1048.805636363636</v>
      </c>
      <c r="AL652">
        <v>3.378685438887805</v>
      </c>
      <c r="AM652">
        <v>64.65497034625055</v>
      </c>
      <c r="AN652">
        <f>(AP652 - AO652 + DI652*1E3/(8.314*(DK652+273.15)) * AR652/DH652 * AQ652) * DH652/(100*CV652) * 1000/(1000 - AP652)</f>
        <v>0</v>
      </c>
      <c r="AO652">
        <v>13.54285855314722</v>
      </c>
      <c r="AP652">
        <v>22.02916140350878</v>
      </c>
      <c r="AQ652">
        <v>0.0009760415800812869</v>
      </c>
      <c r="AR652">
        <v>92.33847602204168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1662660929.714286</v>
      </c>
      <c r="DB652">
        <v>1001.806964285714</v>
      </c>
      <c r="DC652">
        <v>1057.138928571429</v>
      </c>
      <c r="DD652">
        <v>21.99832142857143</v>
      </c>
      <c r="DE652">
        <v>13.46598214285714</v>
      </c>
      <c r="DF652">
        <v>1007.702964285714</v>
      </c>
      <c r="DG652">
        <v>22.1495</v>
      </c>
      <c r="DH652">
        <v>500.0341071428571</v>
      </c>
      <c r="DI652">
        <v>90.59560357142857</v>
      </c>
      <c r="DJ652">
        <v>0.1000288964285714</v>
      </c>
      <c r="DK652">
        <v>29.11922857142857</v>
      </c>
      <c r="DL652">
        <v>28.49298214285714</v>
      </c>
      <c r="DM652">
        <v>999.9000000000002</v>
      </c>
      <c r="DN652">
        <v>0</v>
      </c>
      <c r="DO652">
        <v>0</v>
      </c>
      <c r="DP652">
        <v>9996.827857142856</v>
      </c>
      <c r="DQ652">
        <v>0</v>
      </c>
      <c r="DR652">
        <v>266.5002500000001</v>
      </c>
      <c r="DS652">
        <v>-55.33223571428571</v>
      </c>
      <c r="DT652">
        <v>1024.340964285714</v>
      </c>
      <c r="DU652">
        <v>1071.570714285714</v>
      </c>
      <c r="DV652">
        <v>8.532336428571428</v>
      </c>
      <c r="DW652">
        <v>1057.138928571429</v>
      </c>
      <c r="DX652">
        <v>13.46598214285714</v>
      </c>
      <c r="DY652">
        <v>1.992950714285714</v>
      </c>
      <c r="DZ652">
        <v>1.219957857142857</v>
      </c>
      <c r="EA652">
        <v>17.38843214285714</v>
      </c>
      <c r="EB652">
        <v>9.846947857142856</v>
      </c>
      <c r="EC652">
        <v>1500.026428571429</v>
      </c>
      <c r="ED652">
        <v>0.9730029285714286</v>
      </c>
      <c r="EE652">
        <v>0.02699714642857143</v>
      </c>
      <c r="EF652">
        <v>0</v>
      </c>
      <c r="EG652">
        <v>2.289017857142857</v>
      </c>
      <c r="EH652">
        <v>0</v>
      </c>
      <c r="EI652">
        <v>13608.60357142857</v>
      </c>
      <c r="EJ652">
        <v>12533.61071428571</v>
      </c>
      <c r="EK652">
        <v>41.37942857142857</v>
      </c>
      <c r="EL652">
        <v>43.12721428571428</v>
      </c>
      <c r="EM652">
        <v>41.875</v>
      </c>
      <c r="EN652">
        <v>42.31199999999999</v>
      </c>
      <c r="EO652">
        <v>40.68699999999999</v>
      </c>
      <c r="EP652">
        <v>1459.526785714286</v>
      </c>
      <c r="EQ652">
        <v>40.5</v>
      </c>
      <c r="ER652">
        <v>0</v>
      </c>
      <c r="ES652">
        <v>1662660937.7</v>
      </c>
      <c r="ET652">
        <v>0</v>
      </c>
      <c r="EU652">
        <v>2.249369230769231</v>
      </c>
      <c r="EV652">
        <v>0.08716582177111723</v>
      </c>
      <c r="EW652">
        <v>14.02051278538108</v>
      </c>
      <c r="EX652">
        <v>13608.36538461539</v>
      </c>
      <c r="EY652">
        <v>15</v>
      </c>
      <c r="EZ652">
        <v>0</v>
      </c>
      <c r="FA652" t="s">
        <v>419</v>
      </c>
      <c r="FB652">
        <v>1662142938.1</v>
      </c>
      <c r="FC652">
        <v>1662142938.1</v>
      </c>
      <c r="FD652">
        <v>0</v>
      </c>
      <c r="FE652">
        <v>0.077</v>
      </c>
      <c r="FF652">
        <v>-0.133</v>
      </c>
      <c r="FG652">
        <v>-3.393</v>
      </c>
      <c r="FH652">
        <v>-0.24</v>
      </c>
      <c r="FI652">
        <v>419</v>
      </c>
      <c r="FJ652">
        <v>24</v>
      </c>
      <c r="FK652">
        <v>0.26</v>
      </c>
      <c r="FL652">
        <v>0.23</v>
      </c>
      <c r="FM652">
        <v>-55.34945853658537</v>
      </c>
      <c r="FN652">
        <v>-0.3593268292682731</v>
      </c>
      <c r="FO652">
        <v>0.2124128377632553</v>
      </c>
      <c r="FP652">
        <v>1</v>
      </c>
      <c r="FQ652">
        <v>2.271976470588235</v>
      </c>
      <c r="FR652">
        <v>-0.2490664565532312</v>
      </c>
      <c r="FS652">
        <v>0.2327052870538987</v>
      </c>
      <c r="FT652">
        <v>1</v>
      </c>
      <c r="FU652">
        <v>8.608787804878048</v>
      </c>
      <c r="FV652">
        <v>-1.384258327526156</v>
      </c>
      <c r="FW652">
        <v>0.1384083997787988</v>
      </c>
      <c r="FX652">
        <v>0</v>
      </c>
      <c r="FY652">
        <v>2</v>
      </c>
      <c r="FZ652">
        <v>3</v>
      </c>
      <c r="GA652" t="s">
        <v>420</v>
      </c>
      <c r="GB652">
        <v>2.97405</v>
      </c>
      <c r="GC652">
        <v>2.71571</v>
      </c>
      <c r="GD652">
        <v>0.173903</v>
      </c>
      <c r="GE652">
        <v>0.177352</v>
      </c>
      <c r="GF652">
        <v>0.0999357</v>
      </c>
      <c r="GG652">
        <v>0.06927850000000001</v>
      </c>
      <c r="GH652">
        <v>25864.2</v>
      </c>
      <c r="GI652">
        <v>25883.7</v>
      </c>
      <c r="GJ652">
        <v>29148.4</v>
      </c>
      <c r="GK652">
        <v>29134.9</v>
      </c>
      <c r="GL652">
        <v>34791.7</v>
      </c>
      <c r="GM652">
        <v>36040.9</v>
      </c>
      <c r="GN652">
        <v>41080.6</v>
      </c>
      <c r="GO652">
        <v>41504.2</v>
      </c>
      <c r="GP652">
        <v>1.89685</v>
      </c>
      <c r="GQ652">
        <v>2.2308</v>
      </c>
      <c r="GR652">
        <v>-0.0409782</v>
      </c>
      <c r="GS652">
        <v>0</v>
      </c>
      <c r="GT652">
        <v>29.1887</v>
      </c>
      <c r="GU652">
        <v>999.9</v>
      </c>
      <c r="GV652">
        <v>35.6</v>
      </c>
      <c r="GW652">
        <v>37.5</v>
      </c>
      <c r="GX652">
        <v>25.4581</v>
      </c>
      <c r="GY652">
        <v>63.4671</v>
      </c>
      <c r="GZ652">
        <v>21.3261</v>
      </c>
      <c r="HA652">
        <v>2</v>
      </c>
      <c r="HB652">
        <v>0.518841</v>
      </c>
      <c r="HC652">
        <v>3.38371</v>
      </c>
      <c r="HD652">
        <v>20.3557</v>
      </c>
      <c r="HE652">
        <v>5.21579</v>
      </c>
      <c r="HF652">
        <v>12.0132</v>
      </c>
      <c r="HG652">
        <v>4.9871</v>
      </c>
      <c r="HH652">
        <v>3.28753</v>
      </c>
      <c r="HI652">
        <v>9999</v>
      </c>
      <c r="HJ652">
        <v>9999</v>
      </c>
      <c r="HK652">
        <v>9999</v>
      </c>
      <c r="HL652">
        <v>223.7</v>
      </c>
      <c r="HM652">
        <v>1.86752</v>
      </c>
      <c r="HN652">
        <v>1.86659</v>
      </c>
      <c r="HO652">
        <v>1.86589</v>
      </c>
      <c r="HP652">
        <v>1.86584</v>
      </c>
      <c r="HQ652">
        <v>1.86768</v>
      </c>
      <c r="HR652">
        <v>1.87012</v>
      </c>
      <c r="HS652">
        <v>1.86878</v>
      </c>
      <c r="HT652">
        <v>1.87025</v>
      </c>
      <c r="HU652">
        <v>0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-5.98</v>
      </c>
      <c r="II652">
        <v>-0.1509</v>
      </c>
      <c r="IJ652">
        <v>-2.516739542632623</v>
      </c>
      <c r="IK652">
        <v>-0.003475500162460642</v>
      </c>
      <c r="IL652">
        <v>1.125610701116577E-07</v>
      </c>
      <c r="IM652">
        <v>8.211969671259291E-12</v>
      </c>
      <c r="IN652">
        <v>-0.1937301274936507</v>
      </c>
      <c r="IO652">
        <v>-0.01384364534232655</v>
      </c>
      <c r="IP652">
        <v>0.00103161831321913</v>
      </c>
      <c r="IQ652">
        <v>-1.444183994753534E-05</v>
      </c>
      <c r="IR652">
        <v>3</v>
      </c>
      <c r="IS652">
        <v>2339</v>
      </c>
      <c r="IT652">
        <v>1</v>
      </c>
      <c r="IU652">
        <v>31</v>
      </c>
      <c r="IV652">
        <v>8633.299999999999</v>
      </c>
      <c r="IW652">
        <v>8633.299999999999</v>
      </c>
      <c r="IX652">
        <v>2.77588</v>
      </c>
      <c r="IY652">
        <v>2.22046</v>
      </c>
      <c r="IZ652">
        <v>1.9458</v>
      </c>
      <c r="JA652">
        <v>2.62817</v>
      </c>
      <c r="JB652">
        <v>2.19482</v>
      </c>
      <c r="JC652">
        <v>2.37549</v>
      </c>
      <c r="JD652">
        <v>40.835</v>
      </c>
      <c r="JE652">
        <v>13.7555</v>
      </c>
      <c r="JF652">
        <v>18</v>
      </c>
      <c r="JG652">
        <v>539.992</v>
      </c>
      <c r="JH652">
        <v>766.58</v>
      </c>
      <c r="JI652">
        <v>25.0003</v>
      </c>
      <c r="JJ652">
        <v>33.7755</v>
      </c>
      <c r="JK652">
        <v>30.0003</v>
      </c>
      <c r="JL652">
        <v>33.7288</v>
      </c>
      <c r="JM652">
        <v>33.6446</v>
      </c>
      <c r="JN652">
        <v>55.5942</v>
      </c>
      <c r="JO652">
        <v>42.7132</v>
      </c>
      <c r="JP652">
        <v>0</v>
      </c>
      <c r="JQ652">
        <v>25</v>
      </c>
      <c r="JR652">
        <v>1108.83</v>
      </c>
      <c r="JS652">
        <v>13.7506</v>
      </c>
      <c r="JT652">
        <v>99.7105</v>
      </c>
      <c r="JU652">
        <v>99.6925</v>
      </c>
    </row>
    <row r="653" spans="1:281">
      <c r="A653">
        <v>637</v>
      </c>
      <c r="B653">
        <v>1662660942.5</v>
      </c>
      <c r="C653">
        <v>9916.900000095367</v>
      </c>
      <c r="D653" t="s">
        <v>1702</v>
      </c>
      <c r="E653" t="s">
        <v>1703</v>
      </c>
      <c r="F653">
        <v>5</v>
      </c>
      <c r="G653" t="s">
        <v>1571</v>
      </c>
      <c r="H653" t="s">
        <v>416</v>
      </c>
      <c r="I653">
        <v>1662660935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1104.267007626684</v>
      </c>
      <c r="AK653">
        <v>1065.836848484848</v>
      </c>
      <c r="AL653">
        <v>3.413389507727613</v>
      </c>
      <c r="AM653">
        <v>64.65497034625055</v>
      </c>
      <c r="AN653">
        <f>(AP653 - AO653 + DI653*1E3/(8.314*(DK653+273.15)) * AR653/DH653 * AQ653) * DH653/(100*CV653) * 1000/(1000 - AP653)</f>
        <v>0</v>
      </c>
      <c r="AO653">
        <v>13.59862594136506</v>
      </c>
      <c r="AP653">
        <v>22.01720381836947</v>
      </c>
      <c r="AQ653">
        <v>0.003437150837936972</v>
      </c>
      <c r="AR653">
        <v>92.33847602204168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1662660935</v>
      </c>
      <c r="DB653">
        <v>1019.170481481481</v>
      </c>
      <c r="DC653">
        <v>1074.768518518518</v>
      </c>
      <c r="DD653">
        <v>22.0131962962963</v>
      </c>
      <c r="DE653">
        <v>13.56943703703704</v>
      </c>
      <c r="DF653">
        <v>1025.122592592593</v>
      </c>
      <c r="DG653">
        <v>22.16421481481482</v>
      </c>
      <c r="DH653">
        <v>500.0071851851852</v>
      </c>
      <c r="DI653">
        <v>90.59525185185184</v>
      </c>
      <c r="DJ653">
        <v>0.09993959629629628</v>
      </c>
      <c r="DK653">
        <v>29.12350740740741</v>
      </c>
      <c r="DL653">
        <v>28.51195185185185</v>
      </c>
      <c r="DM653">
        <v>999.9000000000001</v>
      </c>
      <c r="DN653">
        <v>0</v>
      </c>
      <c r="DO653">
        <v>0</v>
      </c>
      <c r="DP653">
        <v>10001.39148148148</v>
      </c>
      <c r="DQ653">
        <v>0</v>
      </c>
      <c r="DR653">
        <v>269.8605925925926</v>
      </c>
      <c r="DS653">
        <v>-55.59848148148148</v>
      </c>
      <c r="DT653">
        <v>1042.111481481481</v>
      </c>
      <c r="DU653">
        <v>1089.554814814815</v>
      </c>
      <c r="DV653">
        <v>8.443755185185186</v>
      </c>
      <c r="DW653">
        <v>1074.768518518518</v>
      </c>
      <c r="DX653">
        <v>13.56943703703704</v>
      </c>
      <c r="DY653">
        <v>1.994291111111111</v>
      </c>
      <c r="DZ653">
        <v>1.229325555555556</v>
      </c>
      <c r="EA653">
        <v>17.39907037037037</v>
      </c>
      <c r="EB653">
        <v>9.961319259259259</v>
      </c>
      <c r="EC653">
        <v>1500.031851851852</v>
      </c>
      <c r="ED653">
        <v>0.9730033333333332</v>
      </c>
      <c r="EE653">
        <v>0.0269967888888889</v>
      </c>
      <c r="EF653">
        <v>0</v>
      </c>
      <c r="EG653">
        <v>2.273544444444445</v>
      </c>
      <c r="EH653">
        <v>0</v>
      </c>
      <c r="EI653">
        <v>13605.88518518519</v>
      </c>
      <c r="EJ653">
        <v>12533.65185185185</v>
      </c>
      <c r="EK653">
        <v>41.37959259259259</v>
      </c>
      <c r="EL653">
        <v>43.14566666666666</v>
      </c>
      <c r="EM653">
        <v>41.875</v>
      </c>
      <c r="EN653">
        <v>42.31199999999999</v>
      </c>
      <c r="EO653">
        <v>40.68933333333333</v>
      </c>
      <c r="EP653">
        <v>1459.532962962963</v>
      </c>
      <c r="EQ653">
        <v>40.5</v>
      </c>
      <c r="ER653">
        <v>0</v>
      </c>
      <c r="ES653">
        <v>1662660942.5</v>
      </c>
      <c r="ET653">
        <v>0</v>
      </c>
      <c r="EU653">
        <v>2.235346153846153</v>
      </c>
      <c r="EV653">
        <v>0.8767453100559228</v>
      </c>
      <c r="EW653">
        <v>-27.55897440848533</v>
      </c>
      <c r="EX653">
        <v>13605.72692307692</v>
      </c>
      <c r="EY653">
        <v>15</v>
      </c>
      <c r="EZ653">
        <v>0</v>
      </c>
      <c r="FA653" t="s">
        <v>419</v>
      </c>
      <c r="FB653">
        <v>1662142938.1</v>
      </c>
      <c r="FC653">
        <v>1662142938.1</v>
      </c>
      <c r="FD653">
        <v>0</v>
      </c>
      <c r="FE653">
        <v>0.077</v>
      </c>
      <c r="FF653">
        <v>-0.133</v>
      </c>
      <c r="FG653">
        <v>-3.393</v>
      </c>
      <c r="FH653">
        <v>-0.24</v>
      </c>
      <c r="FI653">
        <v>419</v>
      </c>
      <c r="FJ653">
        <v>24</v>
      </c>
      <c r="FK653">
        <v>0.26</v>
      </c>
      <c r="FL653">
        <v>0.23</v>
      </c>
      <c r="FM653">
        <v>-55.48116749999999</v>
      </c>
      <c r="FN653">
        <v>-3.253189868667844</v>
      </c>
      <c r="FO653">
        <v>0.333760521472732</v>
      </c>
      <c r="FP653">
        <v>0</v>
      </c>
      <c r="FQ653">
        <v>2.260870588235294</v>
      </c>
      <c r="FR653">
        <v>0.1370878599642351</v>
      </c>
      <c r="FS653">
        <v>0.2264689194743713</v>
      </c>
      <c r="FT653">
        <v>1</v>
      </c>
      <c r="FU653">
        <v>8.49367575</v>
      </c>
      <c r="FV653">
        <v>-1.009979549718598</v>
      </c>
      <c r="FW653">
        <v>0.09968560793533598</v>
      </c>
      <c r="FX653">
        <v>0</v>
      </c>
      <c r="FY653">
        <v>1</v>
      </c>
      <c r="FZ653">
        <v>3</v>
      </c>
      <c r="GA653" t="s">
        <v>426</v>
      </c>
      <c r="GB653">
        <v>2.97407</v>
      </c>
      <c r="GC653">
        <v>2.71563</v>
      </c>
      <c r="GD653">
        <v>0.175698</v>
      </c>
      <c r="GE653">
        <v>0.179108</v>
      </c>
      <c r="GF653">
        <v>0.0999017</v>
      </c>
      <c r="GG653">
        <v>0.0696494</v>
      </c>
      <c r="GH653">
        <v>25807.7</v>
      </c>
      <c r="GI653">
        <v>25828</v>
      </c>
      <c r="GJ653">
        <v>29148.3</v>
      </c>
      <c r="GK653">
        <v>29134.7</v>
      </c>
      <c r="GL653">
        <v>34792.9</v>
      </c>
      <c r="GM653">
        <v>36026.2</v>
      </c>
      <c r="GN653">
        <v>41080.4</v>
      </c>
      <c r="GO653">
        <v>41503.8</v>
      </c>
      <c r="GP653">
        <v>1.89665</v>
      </c>
      <c r="GQ653">
        <v>2.2309</v>
      </c>
      <c r="GR653">
        <v>-0.0401959</v>
      </c>
      <c r="GS653">
        <v>0</v>
      </c>
      <c r="GT653">
        <v>29.1931</v>
      </c>
      <c r="GU653">
        <v>999.9</v>
      </c>
      <c r="GV653">
        <v>35.6</v>
      </c>
      <c r="GW653">
        <v>37.4</v>
      </c>
      <c r="GX653">
        <v>25.3204</v>
      </c>
      <c r="GY653">
        <v>63.3271</v>
      </c>
      <c r="GZ653">
        <v>21.4223</v>
      </c>
      <c r="HA653">
        <v>2</v>
      </c>
      <c r="HB653">
        <v>0.519157</v>
      </c>
      <c r="HC653">
        <v>3.38437</v>
      </c>
      <c r="HD653">
        <v>20.3557</v>
      </c>
      <c r="HE653">
        <v>5.21579</v>
      </c>
      <c r="HF653">
        <v>12.0132</v>
      </c>
      <c r="HG653">
        <v>4.9872</v>
      </c>
      <c r="HH653">
        <v>3.28753</v>
      </c>
      <c r="HI653">
        <v>9999</v>
      </c>
      <c r="HJ653">
        <v>9999</v>
      </c>
      <c r="HK653">
        <v>9999</v>
      </c>
      <c r="HL653">
        <v>223.7</v>
      </c>
      <c r="HM653">
        <v>1.86752</v>
      </c>
      <c r="HN653">
        <v>1.8666</v>
      </c>
      <c r="HO653">
        <v>1.86593</v>
      </c>
      <c r="HP653">
        <v>1.86584</v>
      </c>
      <c r="HQ653">
        <v>1.86768</v>
      </c>
      <c r="HR653">
        <v>1.87012</v>
      </c>
      <c r="HS653">
        <v>1.86879</v>
      </c>
      <c r="HT653">
        <v>1.87026</v>
      </c>
      <c r="HU653">
        <v>0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-6.03</v>
      </c>
      <c r="II653">
        <v>-0.1509</v>
      </c>
      <c r="IJ653">
        <v>-2.516739542632623</v>
      </c>
      <c r="IK653">
        <v>-0.003475500162460642</v>
      </c>
      <c r="IL653">
        <v>1.125610701116577E-07</v>
      </c>
      <c r="IM653">
        <v>8.211969671259291E-12</v>
      </c>
      <c r="IN653">
        <v>-0.1937301274936507</v>
      </c>
      <c r="IO653">
        <v>-0.01384364534232655</v>
      </c>
      <c r="IP653">
        <v>0.00103161831321913</v>
      </c>
      <c r="IQ653">
        <v>-1.444183994753534E-05</v>
      </c>
      <c r="IR653">
        <v>3</v>
      </c>
      <c r="IS653">
        <v>2339</v>
      </c>
      <c r="IT653">
        <v>1</v>
      </c>
      <c r="IU653">
        <v>31</v>
      </c>
      <c r="IV653">
        <v>8633.4</v>
      </c>
      <c r="IW653">
        <v>8633.4</v>
      </c>
      <c r="IX653">
        <v>2.81128</v>
      </c>
      <c r="IY653">
        <v>2.21802</v>
      </c>
      <c r="IZ653">
        <v>1.94702</v>
      </c>
      <c r="JA653">
        <v>2.63306</v>
      </c>
      <c r="JB653">
        <v>2.19482</v>
      </c>
      <c r="JC653">
        <v>2.39136</v>
      </c>
      <c r="JD653">
        <v>40.835</v>
      </c>
      <c r="JE653">
        <v>13.7468</v>
      </c>
      <c r="JF653">
        <v>18</v>
      </c>
      <c r="JG653">
        <v>539.8579999999999</v>
      </c>
      <c r="JH653">
        <v>766.679</v>
      </c>
      <c r="JI653">
        <v>25.0001</v>
      </c>
      <c r="JJ653">
        <v>33.7786</v>
      </c>
      <c r="JK653">
        <v>30.0003</v>
      </c>
      <c r="JL653">
        <v>33.7295</v>
      </c>
      <c r="JM653">
        <v>33.6447</v>
      </c>
      <c r="JN653">
        <v>56.297</v>
      </c>
      <c r="JO653">
        <v>42.4371</v>
      </c>
      <c r="JP653">
        <v>0</v>
      </c>
      <c r="JQ653">
        <v>25</v>
      </c>
      <c r="JR653">
        <v>1122.2</v>
      </c>
      <c r="JS653">
        <v>13.8461</v>
      </c>
      <c r="JT653">
        <v>99.7099</v>
      </c>
      <c r="JU653">
        <v>99.6915</v>
      </c>
    </row>
    <row r="654" spans="1:281">
      <c r="A654">
        <v>638</v>
      </c>
      <c r="B654">
        <v>1662660947.5</v>
      </c>
      <c r="C654">
        <v>9921.900000095367</v>
      </c>
      <c r="D654" t="s">
        <v>1704</v>
      </c>
      <c r="E654" t="s">
        <v>1705</v>
      </c>
      <c r="F654">
        <v>5</v>
      </c>
      <c r="G654" t="s">
        <v>1571</v>
      </c>
      <c r="H654" t="s">
        <v>416</v>
      </c>
      <c r="I654">
        <v>1662660939.714286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1121.44706437878</v>
      </c>
      <c r="AK654">
        <v>1082.820424242424</v>
      </c>
      <c r="AL654">
        <v>3.398512853343887</v>
      </c>
      <c r="AM654">
        <v>64.65497034625055</v>
      </c>
      <c r="AN654">
        <f>(AP654 - AO654 + DI654*1E3/(8.314*(DK654+273.15)) * AR654/DH654 * AQ654) * DH654/(100*CV654) * 1000/(1000 - AP654)</f>
        <v>0</v>
      </c>
      <c r="AO654">
        <v>13.68849486827832</v>
      </c>
      <c r="AP654">
        <v>22.02389143446852</v>
      </c>
      <c r="AQ654">
        <v>-0.0006737652491825895</v>
      </c>
      <c r="AR654">
        <v>92.33847602204168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1662660939.714286</v>
      </c>
      <c r="DB654">
        <v>1034.749285714286</v>
      </c>
      <c r="DC654">
        <v>1090.64</v>
      </c>
      <c r="DD654">
        <v>22.02079285714286</v>
      </c>
      <c r="DE654">
        <v>13.65965714285714</v>
      </c>
      <c r="DF654">
        <v>1040.752142857143</v>
      </c>
      <c r="DG654">
        <v>22.17173214285714</v>
      </c>
      <c r="DH654">
        <v>500.0115</v>
      </c>
      <c r="DI654">
        <v>90.59525357142856</v>
      </c>
      <c r="DJ654">
        <v>0.09998702499999999</v>
      </c>
      <c r="DK654">
        <v>29.12787857142857</v>
      </c>
      <c r="DL654">
        <v>28.52648214285714</v>
      </c>
      <c r="DM654">
        <v>999.9000000000002</v>
      </c>
      <c r="DN654">
        <v>0</v>
      </c>
      <c r="DO654">
        <v>0</v>
      </c>
      <c r="DP654">
        <v>9998.393928571428</v>
      </c>
      <c r="DQ654">
        <v>0</v>
      </c>
      <c r="DR654">
        <v>271.3172142857143</v>
      </c>
      <c r="DS654">
        <v>-55.89054285714285</v>
      </c>
      <c r="DT654">
        <v>1058.049285714286</v>
      </c>
      <c r="DU654">
        <v>1105.745</v>
      </c>
      <c r="DV654">
        <v>8.361131785714285</v>
      </c>
      <c r="DW654">
        <v>1090.64</v>
      </c>
      <c r="DX654">
        <v>13.65965714285714</v>
      </c>
      <c r="DY654">
        <v>1.994979642857143</v>
      </c>
      <c r="DZ654">
        <v>1.237499285714286</v>
      </c>
      <c r="EA654">
        <v>17.40453571428571</v>
      </c>
      <c r="EB654">
        <v>10.06028428571429</v>
      </c>
      <c r="EC654">
        <v>1500.015</v>
      </c>
      <c r="ED654">
        <v>0.9730031428571427</v>
      </c>
      <c r="EE654">
        <v>0.02699695714285715</v>
      </c>
      <c r="EF654">
        <v>0</v>
      </c>
      <c r="EG654">
        <v>2.336707142857143</v>
      </c>
      <c r="EH654">
        <v>0</v>
      </c>
      <c r="EI654">
        <v>13602.26785714286</v>
      </c>
      <c r="EJ654">
        <v>12533.52142857143</v>
      </c>
      <c r="EK654">
        <v>41.38164285714286</v>
      </c>
      <c r="EL654">
        <v>43.15157142857144</v>
      </c>
      <c r="EM654">
        <v>41.87721428571428</v>
      </c>
      <c r="EN654">
        <v>42.31199999999999</v>
      </c>
      <c r="EO654">
        <v>40.7095</v>
      </c>
      <c r="EP654">
        <v>1459.518214285714</v>
      </c>
      <c r="EQ654">
        <v>40.49821428571429</v>
      </c>
      <c r="ER654">
        <v>0</v>
      </c>
      <c r="ES654">
        <v>1662660947.9</v>
      </c>
      <c r="ET654">
        <v>0</v>
      </c>
      <c r="EU654">
        <v>2.31446</v>
      </c>
      <c r="EV654">
        <v>-0.2505461401555856</v>
      </c>
      <c r="EW654">
        <v>-97.94615364821809</v>
      </c>
      <c r="EX654">
        <v>13601.652</v>
      </c>
      <c r="EY654">
        <v>15</v>
      </c>
      <c r="EZ654">
        <v>0</v>
      </c>
      <c r="FA654" t="s">
        <v>419</v>
      </c>
      <c r="FB654">
        <v>1662142938.1</v>
      </c>
      <c r="FC654">
        <v>1662142938.1</v>
      </c>
      <c r="FD654">
        <v>0</v>
      </c>
      <c r="FE654">
        <v>0.077</v>
      </c>
      <c r="FF654">
        <v>-0.133</v>
      </c>
      <c r="FG654">
        <v>-3.393</v>
      </c>
      <c r="FH654">
        <v>-0.24</v>
      </c>
      <c r="FI654">
        <v>419</v>
      </c>
      <c r="FJ654">
        <v>24</v>
      </c>
      <c r="FK654">
        <v>0.26</v>
      </c>
      <c r="FL654">
        <v>0.23</v>
      </c>
      <c r="FM654">
        <v>-55.667535</v>
      </c>
      <c r="FN654">
        <v>-3.557441651032041</v>
      </c>
      <c r="FO654">
        <v>0.3566039768076064</v>
      </c>
      <c r="FP654">
        <v>0</v>
      </c>
      <c r="FQ654">
        <v>2.279938235294118</v>
      </c>
      <c r="FR654">
        <v>0.4376974863201779</v>
      </c>
      <c r="FS654">
        <v>0.2224196074390844</v>
      </c>
      <c r="FT654">
        <v>1</v>
      </c>
      <c r="FU654">
        <v>8.418741499999999</v>
      </c>
      <c r="FV654">
        <v>-0.9839083677298137</v>
      </c>
      <c r="FW654">
        <v>0.09645426345035245</v>
      </c>
      <c r="FX654">
        <v>0</v>
      </c>
      <c r="FY654">
        <v>1</v>
      </c>
      <c r="FZ654">
        <v>3</v>
      </c>
      <c r="GA654" t="s">
        <v>426</v>
      </c>
      <c r="GB654">
        <v>2.97405</v>
      </c>
      <c r="GC654">
        <v>2.71566</v>
      </c>
      <c r="GD654">
        <v>0.177485</v>
      </c>
      <c r="GE654">
        <v>0.180855</v>
      </c>
      <c r="GF654">
        <v>0.0999179</v>
      </c>
      <c r="GG654">
        <v>0.06996719999999999</v>
      </c>
      <c r="GH654">
        <v>25751.7</v>
      </c>
      <c r="GI654">
        <v>25772.7</v>
      </c>
      <c r="GJ654">
        <v>29148.5</v>
      </c>
      <c r="GK654">
        <v>29134.4</v>
      </c>
      <c r="GL654">
        <v>34792.5</v>
      </c>
      <c r="GM654">
        <v>36013.5</v>
      </c>
      <c r="GN654">
        <v>41080.7</v>
      </c>
      <c r="GO654">
        <v>41503.3</v>
      </c>
      <c r="GP654">
        <v>1.89622</v>
      </c>
      <c r="GQ654">
        <v>2.23115</v>
      </c>
      <c r="GR654">
        <v>-0.0398532</v>
      </c>
      <c r="GS654">
        <v>0</v>
      </c>
      <c r="GT654">
        <v>29.1971</v>
      </c>
      <c r="GU654">
        <v>999.9</v>
      </c>
      <c r="GV654">
        <v>35.6</v>
      </c>
      <c r="GW654">
        <v>37.4</v>
      </c>
      <c r="GX654">
        <v>25.3219</v>
      </c>
      <c r="GY654">
        <v>63.2471</v>
      </c>
      <c r="GZ654">
        <v>21.3221</v>
      </c>
      <c r="HA654">
        <v>2</v>
      </c>
      <c r="HB654">
        <v>0.51936</v>
      </c>
      <c r="HC654">
        <v>3.38463</v>
      </c>
      <c r="HD654">
        <v>20.3556</v>
      </c>
      <c r="HE654">
        <v>5.21519</v>
      </c>
      <c r="HF654">
        <v>12.0125</v>
      </c>
      <c r="HG654">
        <v>4.987</v>
      </c>
      <c r="HH654">
        <v>3.28753</v>
      </c>
      <c r="HI654">
        <v>9999</v>
      </c>
      <c r="HJ654">
        <v>9999</v>
      </c>
      <c r="HK654">
        <v>9999</v>
      </c>
      <c r="HL654">
        <v>223.7</v>
      </c>
      <c r="HM654">
        <v>1.86752</v>
      </c>
      <c r="HN654">
        <v>1.86657</v>
      </c>
      <c r="HO654">
        <v>1.86589</v>
      </c>
      <c r="HP654">
        <v>1.86584</v>
      </c>
      <c r="HQ654">
        <v>1.8677</v>
      </c>
      <c r="HR654">
        <v>1.87012</v>
      </c>
      <c r="HS654">
        <v>1.86878</v>
      </c>
      <c r="HT654">
        <v>1.87024</v>
      </c>
      <c r="HU654">
        <v>0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-6.09</v>
      </c>
      <c r="II654">
        <v>-0.1509</v>
      </c>
      <c r="IJ654">
        <v>-2.516739542632623</v>
      </c>
      <c r="IK654">
        <v>-0.003475500162460642</v>
      </c>
      <c r="IL654">
        <v>1.125610701116577E-07</v>
      </c>
      <c r="IM654">
        <v>8.211969671259291E-12</v>
      </c>
      <c r="IN654">
        <v>-0.1937301274936507</v>
      </c>
      <c r="IO654">
        <v>-0.01384364534232655</v>
      </c>
      <c r="IP654">
        <v>0.00103161831321913</v>
      </c>
      <c r="IQ654">
        <v>-1.444183994753534E-05</v>
      </c>
      <c r="IR654">
        <v>3</v>
      </c>
      <c r="IS654">
        <v>2339</v>
      </c>
      <c r="IT654">
        <v>1</v>
      </c>
      <c r="IU654">
        <v>31</v>
      </c>
      <c r="IV654">
        <v>8633.5</v>
      </c>
      <c r="IW654">
        <v>8633.5</v>
      </c>
      <c r="IX654">
        <v>2.84302</v>
      </c>
      <c r="IY654">
        <v>2.21802</v>
      </c>
      <c r="IZ654">
        <v>1.94702</v>
      </c>
      <c r="JA654">
        <v>2.62939</v>
      </c>
      <c r="JB654">
        <v>2.19482</v>
      </c>
      <c r="JC654">
        <v>2.38647</v>
      </c>
      <c r="JD654">
        <v>40.8608</v>
      </c>
      <c r="JE654">
        <v>13.7555</v>
      </c>
      <c r="JF654">
        <v>18</v>
      </c>
      <c r="JG654">
        <v>539.578</v>
      </c>
      <c r="JH654">
        <v>766.954</v>
      </c>
      <c r="JI654">
        <v>25.0001</v>
      </c>
      <c r="JJ654">
        <v>33.7815</v>
      </c>
      <c r="JK654">
        <v>30.0003</v>
      </c>
      <c r="JL654">
        <v>33.7318</v>
      </c>
      <c r="JM654">
        <v>33.6474</v>
      </c>
      <c r="JN654">
        <v>56.9368</v>
      </c>
      <c r="JO654">
        <v>42.1606</v>
      </c>
      <c r="JP654">
        <v>0</v>
      </c>
      <c r="JQ654">
        <v>25</v>
      </c>
      <c r="JR654">
        <v>1142.24</v>
      </c>
      <c r="JS654">
        <v>13.9337</v>
      </c>
      <c r="JT654">
        <v>99.7106</v>
      </c>
      <c r="JU654">
        <v>99.6906</v>
      </c>
    </row>
    <row r="655" spans="1:281">
      <c r="A655">
        <v>639</v>
      </c>
      <c r="B655">
        <v>1662660952.5</v>
      </c>
      <c r="C655">
        <v>9926.900000095367</v>
      </c>
      <c r="D655" t="s">
        <v>1706</v>
      </c>
      <c r="E655" t="s">
        <v>1707</v>
      </c>
      <c r="F655">
        <v>5</v>
      </c>
      <c r="G655" t="s">
        <v>1571</v>
      </c>
      <c r="H655" t="s">
        <v>416</v>
      </c>
      <c r="I655">
        <v>1662660945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1138.497817405796</v>
      </c>
      <c r="AK655">
        <v>1099.868303030303</v>
      </c>
      <c r="AL655">
        <v>3.394231140446603</v>
      </c>
      <c r="AM655">
        <v>64.65497034625055</v>
      </c>
      <c r="AN655">
        <f>(AP655 - AO655 + DI655*1E3/(8.314*(DK655+273.15)) * AR655/DH655 * AQ655) * DH655/(100*CV655) * 1000/(1000 - AP655)</f>
        <v>0</v>
      </c>
      <c r="AO655">
        <v>13.78394436744589</v>
      </c>
      <c r="AP655">
        <v>22.008197626419</v>
      </c>
      <c r="AQ655">
        <v>0.0002748922958809831</v>
      </c>
      <c r="AR655">
        <v>92.33847602204168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1662660945</v>
      </c>
      <c r="DB655">
        <v>1052.341481481481</v>
      </c>
      <c r="DC655">
        <v>1108.420740740741</v>
      </c>
      <c r="DD655">
        <v>22.01993703703704</v>
      </c>
      <c r="DE655">
        <v>13.74222592592593</v>
      </c>
      <c r="DF655">
        <v>1058.401481481482</v>
      </c>
      <c r="DG655">
        <v>22.17088518518518</v>
      </c>
      <c r="DH655">
        <v>500.0077037037037</v>
      </c>
      <c r="DI655">
        <v>90.59528518518519</v>
      </c>
      <c r="DJ655">
        <v>0.09999617407407407</v>
      </c>
      <c r="DK655">
        <v>29.13211481481481</v>
      </c>
      <c r="DL655">
        <v>28.54141481481482</v>
      </c>
      <c r="DM655">
        <v>999.9000000000001</v>
      </c>
      <c r="DN655">
        <v>0</v>
      </c>
      <c r="DO655">
        <v>0</v>
      </c>
      <c r="DP655">
        <v>10000.25666666667</v>
      </c>
      <c r="DQ655">
        <v>0</v>
      </c>
      <c r="DR655">
        <v>272.465962962963</v>
      </c>
      <c r="DS655">
        <v>-56.07871851851851</v>
      </c>
      <c r="DT655">
        <v>1076.037037037037</v>
      </c>
      <c r="DU655">
        <v>1123.865925925926</v>
      </c>
      <c r="DV655">
        <v>8.277714074074074</v>
      </c>
      <c r="DW655">
        <v>1108.420740740741</v>
      </c>
      <c r="DX655">
        <v>13.74222592592593</v>
      </c>
      <c r="DY655">
        <v>1.994903703703704</v>
      </c>
      <c r="DZ655">
        <v>1.24498</v>
      </c>
      <c r="EA655">
        <v>17.40392962962963</v>
      </c>
      <c r="EB655">
        <v>10.15036666666666</v>
      </c>
      <c r="EC655">
        <v>1500.012592592593</v>
      </c>
      <c r="ED655">
        <v>0.9730035555555554</v>
      </c>
      <c r="EE655">
        <v>0.0269965925925926</v>
      </c>
      <c r="EF655">
        <v>0</v>
      </c>
      <c r="EG655">
        <v>2.330248148148149</v>
      </c>
      <c r="EH655">
        <v>0</v>
      </c>
      <c r="EI655">
        <v>13597.68888888889</v>
      </c>
      <c r="EJ655">
        <v>12533.50740740741</v>
      </c>
      <c r="EK655">
        <v>41.38877777777777</v>
      </c>
      <c r="EL655">
        <v>43.15714814814815</v>
      </c>
      <c r="EM655">
        <v>41.88648148148147</v>
      </c>
      <c r="EN655">
        <v>42.31199999999999</v>
      </c>
      <c r="EO655">
        <v>40.72433333333333</v>
      </c>
      <c r="EP655">
        <v>1459.519259259259</v>
      </c>
      <c r="EQ655">
        <v>40.49481481481482</v>
      </c>
      <c r="ER655">
        <v>0</v>
      </c>
      <c r="ES655">
        <v>1662660952.7</v>
      </c>
      <c r="ET655">
        <v>0</v>
      </c>
      <c r="EU655">
        <v>2.287684</v>
      </c>
      <c r="EV655">
        <v>-0.4921384435892069</v>
      </c>
      <c r="EW655">
        <v>-5.523076891877997</v>
      </c>
      <c r="EX655">
        <v>13597.764</v>
      </c>
      <c r="EY655">
        <v>15</v>
      </c>
      <c r="EZ655">
        <v>0</v>
      </c>
      <c r="FA655" t="s">
        <v>419</v>
      </c>
      <c r="FB655">
        <v>1662142938.1</v>
      </c>
      <c r="FC655">
        <v>1662142938.1</v>
      </c>
      <c r="FD655">
        <v>0</v>
      </c>
      <c r="FE655">
        <v>0.077</v>
      </c>
      <c r="FF655">
        <v>-0.133</v>
      </c>
      <c r="FG655">
        <v>-3.393</v>
      </c>
      <c r="FH655">
        <v>-0.24</v>
      </c>
      <c r="FI655">
        <v>419</v>
      </c>
      <c r="FJ655">
        <v>24</v>
      </c>
      <c r="FK655">
        <v>0.26</v>
      </c>
      <c r="FL655">
        <v>0.23</v>
      </c>
      <c r="FM655">
        <v>-55.91646097560976</v>
      </c>
      <c r="FN655">
        <v>-2.519119860627196</v>
      </c>
      <c r="FO655">
        <v>0.2732941102040417</v>
      </c>
      <c r="FP655">
        <v>0</v>
      </c>
      <c r="FQ655">
        <v>2.289682352941176</v>
      </c>
      <c r="FR655">
        <v>0.1828968757528812</v>
      </c>
      <c r="FS655">
        <v>0.1894584735977599</v>
      </c>
      <c r="FT655">
        <v>1</v>
      </c>
      <c r="FU655">
        <v>8.332239024390244</v>
      </c>
      <c r="FV655">
        <v>-0.9701563066201923</v>
      </c>
      <c r="FW655">
        <v>0.09738574553390508</v>
      </c>
      <c r="FX655">
        <v>0</v>
      </c>
      <c r="FY655">
        <v>1</v>
      </c>
      <c r="FZ655">
        <v>3</v>
      </c>
      <c r="GA655" t="s">
        <v>426</v>
      </c>
      <c r="GB655">
        <v>2.97427</v>
      </c>
      <c r="GC655">
        <v>2.71586</v>
      </c>
      <c r="GD655">
        <v>0.179252</v>
      </c>
      <c r="GE655">
        <v>0.18257</v>
      </c>
      <c r="GF655">
        <v>0.09986979999999999</v>
      </c>
      <c r="GG655">
        <v>0.0702762</v>
      </c>
      <c r="GH655">
        <v>25695.5</v>
      </c>
      <c r="GI655">
        <v>25719.1</v>
      </c>
      <c r="GJ655">
        <v>29147.6</v>
      </c>
      <c r="GK655">
        <v>29135</v>
      </c>
      <c r="GL655">
        <v>34793.4</v>
      </c>
      <c r="GM655">
        <v>36002</v>
      </c>
      <c r="GN655">
        <v>41079.4</v>
      </c>
      <c r="GO655">
        <v>41503.8</v>
      </c>
      <c r="GP655">
        <v>1.89645</v>
      </c>
      <c r="GQ655">
        <v>2.23128</v>
      </c>
      <c r="GR655">
        <v>-0.0394881</v>
      </c>
      <c r="GS655">
        <v>0</v>
      </c>
      <c r="GT655">
        <v>29.2012</v>
      </c>
      <c r="GU655">
        <v>999.9</v>
      </c>
      <c r="GV655">
        <v>35.6</v>
      </c>
      <c r="GW655">
        <v>37.5</v>
      </c>
      <c r="GX655">
        <v>25.4594</v>
      </c>
      <c r="GY655">
        <v>63.3771</v>
      </c>
      <c r="GZ655">
        <v>21.4824</v>
      </c>
      <c r="HA655">
        <v>2</v>
      </c>
      <c r="HB655">
        <v>0.519705</v>
      </c>
      <c r="HC655">
        <v>3.3856</v>
      </c>
      <c r="HD655">
        <v>20.3556</v>
      </c>
      <c r="HE655">
        <v>5.21564</v>
      </c>
      <c r="HF655">
        <v>12.0146</v>
      </c>
      <c r="HG655">
        <v>4.9872</v>
      </c>
      <c r="HH655">
        <v>3.28748</v>
      </c>
      <c r="HI655">
        <v>9999</v>
      </c>
      <c r="HJ655">
        <v>9999</v>
      </c>
      <c r="HK655">
        <v>9999</v>
      </c>
      <c r="HL655">
        <v>223.7</v>
      </c>
      <c r="HM655">
        <v>1.86751</v>
      </c>
      <c r="HN655">
        <v>1.86658</v>
      </c>
      <c r="HO655">
        <v>1.8659</v>
      </c>
      <c r="HP655">
        <v>1.86584</v>
      </c>
      <c r="HQ655">
        <v>1.86769</v>
      </c>
      <c r="HR655">
        <v>1.87012</v>
      </c>
      <c r="HS655">
        <v>1.86876</v>
      </c>
      <c r="HT655">
        <v>1.8702</v>
      </c>
      <c r="HU655">
        <v>0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-6.14</v>
      </c>
      <c r="II655">
        <v>-0.1511</v>
      </c>
      <c r="IJ655">
        <v>-2.516739542632623</v>
      </c>
      <c r="IK655">
        <v>-0.003475500162460642</v>
      </c>
      <c r="IL655">
        <v>1.125610701116577E-07</v>
      </c>
      <c r="IM655">
        <v>8.211969671259291E-12</v>
      </c>
      <c r="IN655">
        <v>-0.1937301274936507</v>
      </c>
      <c r="IO655">
        <v>-0.01384364534232655</v>
      </c>
      <c r="IP655">
        <v>0.00103161831321913</v>
      </c>
      <c r="IQ655">
        <v>-1.444183994753534E-05</v>
      </c>
      <c r="IR655">
        <v>3</v>
      </c>
      <c r="IS655">
        <v>2339</v>
      </c>
      <c r="IT655">
        <v>1</v>
      </c>
      <c r="IU655">
        <v>31</v>
      </c>
      <c r="IV655">
        <v>8633.6</v>
      </c>
      <c r="IW655">
        <v>8633.6</v>
      </c>
      <c r="IX655">
        <v>2.87842</v>
      </c>
      <c r="IY655">
        <v>2.21924</v>
      </c>
      <c r="IZ655">
        <v>1.94702</v>
      </c>
      <c r="JA655">
        <v>2.63306</v>
      </c>
      <c r="JB655">
        <v>2.19482</v>
      </c>
      <c r="JC655">
        <v>2.38281</v>
      </c>
      <c r="JD655">
        <v>40.8608</v>
      </c>
      <c r="JE655">
        <v>13.7468</v>
      </c>
      <c r="JF655">
        <v>18</v>
      </c>
      <c r="JG655">
        <v>539.754</v>
      </c>
      <c r="JH655">
        <v>767.08</v>
      </c>
      <c r="JI655">
        <v>25.0001</v>
      </c>
      <c r="JJ655">
        <v>33.7854</v>
      </c>
      <c r="JK655">
        <v>30.0004</v>
      </c>
      <c r="JL655">
        <v>33.734</v>
      </c>
      <c r="JM655">
        <v>33.6477</v>
      </c>
      <c r="JN655">
        <v>57.639</v>
      </c>
      <c r="JO655">
        <v>41.8553</v>
      </c>
      <c r="JP655">
        <v>0</v>
      </c>
      <c r="JQ655">
        <v>25</v>
      </c>
      <c r="JR655">
        <v>1155.62</v>
      </c>
      <c r="JS655">
        <v>14.0396</v>
      </c>
      <c r="JT655">
        <v>99.7076</v>
      </c>
      <c r="JU655">
        <v>99.6921</v>
      </c>
    </row>
    <row r="656" spans="1:281">
      <c r="A656">
        <v>640</v>
      </c>
      <c r="B656">
        <v>1662660957.5</v>
      </c>
      <c r="C656">
        <v>9931.900000095367</v>
      </c>
      <c r="D656" t="s">
        <v>1708</v>
      </c>
      <c r="E656" t="s">
        <v>1709</v>
      </c>
      <c r="F656">
        <v>5</v>
      </c>
      <c r="G656" t="s">
        <v>1571</v>
      </c>
      <c r="H656" t="s">
        <v>416</v>
      </c>
      <c r="I656">
        <v>1662660949.714286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1155.663982685842</v>
      </c>
      <c r="AK656">
        <v>1117.075454545454</v>
      </c>
      <c r="AL656">
        <v>3.449819289734413</v>
      </c>
      <c r="AM656">
        <v>64.65497034625055</v>
      </c>
      <c r="AN656">
        <f>(AP656 - AO656 + DI656*1E3/(8.314*(DK656+273.15)) * AR656/DH656 * AQ656) * DH656/(100*CV656) * 1000/(1000 - AP656)</f>
        <v>0</v>
      </c>
      <c r="AO656">
        <v>13.8585985421735</v>
      </c>
      <c r="AP656">
        <v>22.0036165118679</v>
      </c>
      <c r="AQ656">
        <v>-0.0004114677922360139</v>
      </c>
      <c r="AR656">
        <v>92.33847602204168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1662660949.714286</v>
      </c>
      <c r="DB656">
        <v>1068.0775</v>
      </c>
      <c r="DC656">
        <v>1124.2425</v>
      </c>
      <c r="DD656">
        <v>22.01396071428572</v>
      </c>
      <c r="DE656">
        <v>13.83164285714286</v>
      </c>
      <c r="DF656">
        <v>1074.1875</v>
      </c>
      <c r="DG656">
        <v>22.16497857142857</v>
      </c>
      <c r="DH656">
        <v>500.0225357142857</v>
      </c>
      <c r="DI656">
        <v>90.59532142857142</v>
      </c>
      <c r="DJ656">
        <v>0.1000356785714286</v>
      </c>
      <c r="DK656">
        <v>29.13398214285715</v>
      </c>
      <c r="DL656">
        <v>28.55364285714285</v>
      </c>
      <c r="DM656">
        <v>999.9000000000002</v>
      </c>
      <c r="DN656">
        <v>0</v>
      </c>
      <c r="DO656">
        <v>0</v>
      </c>
      <c r="DP656">
        <v>9996.516071428572</v>
      </c>
      <c r="DQ656">
        <v>0</v>
      </c>
      <c r="DR656">
        <v>274.4182857142857</v>
      </c>
      <c r="DS656">
        <v>-56.16402857142858</v>
      </c>
      <c r="DT656">
        <v>1092.120357142857</v>
      </c>
      <c r="DU656">
        <v>1140.010714285714</v>
      </c>
      <c r="DV656">
        <v>8.1823175</v>
      </c>
      <c r="DW656">
        <v>1124.2425</v>
      </c>
      <c r="DX656">
        <v>13.83164285714286</v>
      </c>
      <c r="DY656">
        <v>1.9943625</v>
      </c>
      <c r="DZ656">
        <v>1.253081428571428</v>
      </c>
      <c r="EA656">
        <v>17.39964285714285</v>
      </c>
      <c r="EB656">
        <v>10.24739285714286</v>
      </c>
      <c r="EC656">
        <v>1500.0025</v>
      </c>
      <c r="ED656">
        <v>0.9730037857142856</v>
      </c>
      <c r="EE656">
        <v>0.0269963892857143</v>
      </c>
      <c r="EF656">
        <v>0</v>
      </c>
      <c r="EG656">
        <v>2.291132142857143</v>
      </c>
      <c r="EH656">
        <v>0</v>
      </c>
      <c r="EI656">
        <v>13598.86785714286</v>
      </c>
      <c r="EJ656">
        <v>12533.425</v>
      </c>
      <c r="EK656">
        <v>41.40821428571427</v>
      </c>
      <c r="EL656">
        <v>43.15821428571428</v>
      </c>
      <c r="EM656">
        <v>41.89714285714285</v>
      </c>
      <c r="EN656">
        <v>42.31199999999999</v>
      </c>
      <c r="EO656">
        <v>40.741</v>
      </c>
      <c r="EP656">
        <v>1459.511428571428</v>
      </c>
      <c r="EQ656">
        <v>40.49178571428572</v>
      </c>
      <c r="ER656">
        <v>0</v>
      </c>
      <c r="ES656">
        <v>1662660957.5</v>
      </c>
      <c r="ET656">
        <v>0</v>
      </c>
      <c r="EU656">
        <v>2.273784</v>
      </c>
      <c r="EV656">
        <v>-0.2267076780169299</v>
      </c>
      <c r="EW656">
        <v>55.69230758746917</v>
      </c>
      <c r="EX656">
        <v>13599.052</v>
      </c>
      <c r="EY656">
        <v>15</v>
      </c>
      <c r="EZ656">
        <v>0</v>
      </c>
      <c r="FA656" t="s">
        <v>419</v>
      </c>
      <c r="FB656">
        <v>1662142938.1</v>
      </c>
      <c r="FC656">
        <v>1662142938.1</v>
      </c>
      <c r="FD656">
        <v>0</v>
      </c>
      <c r="FE656">
        <v>0.077</v>
      </c>
      <c r="FF656">
        <v>-0.133</v>
      </c>
      <c r="FG656">
        <v>-3.393</v>
      </c>
      <c r="FH656">
        <v>-0.24</v>
      </c>
      <c r="FI656">
        <v>419</v>
      </c>
      <c r="FJ656">
        <v>24</v>
      </c>
      <c r="FK656">
        <v>0.26</v>
      </c>
      <c r="FL656">
        <v>0.23</v>
      </c>
      <c r="FM656">
        <v>-56.1069825</v>
      </c>
      <c r="FN656">
        <v>-1.136882926829097</v>
      </c>
      <c r="FO656">
        <v>0.1320619871263113</v>
      </c>
      <c r="FP656">
        <v>0</v>
      </c>
      <c r="FQ656">
        <v>2.268802941176471</v>
      </c>
      <c r="FR656">
        <v>-0.3757112216038764</v>
      </c>
      <c r="FS656">
        <v>0.1895617367776868</v>
      </c>
      <c r="FT656">
        <v>1</v>
      </c>
      <c r="FU656">
        <v>8.232678250000001</v>
      </c>
      <c r="FV656">
        <v>-1.165444390243918</v>
      </c>
      <c r="FW656">
        <v>0.1128327192326654</v>
      </c>
      <c r="FX656">
        <v>0</v>
      </c>
      <c r="FY656">
        <v>1</v>
      </c>
      <c r="FZ656">
        <v>3</v>
      </c>
      <c r="GA656" t="s">
        <v>426</v>
      </c>
      <c r="GB656">
        <v>2.97416</v>
      </c>
      <c r="GC656">
        <v>2.71559</v>
      </c>
      <c r="GD656">
        <v>0.181027</v>
      </c>
      <c r="GE656">
        <v>0.184267</v>
      </c>
      <c r="GF656">
        <v>0.09985479999999999</v>
      </c>
      <c r="GG656">
        <v>0.0706365</v>
      </c>
      <c r="GH656">
        <v>25639.9</v>
      </c>
      <c r="GI656">
        <v>25665.3</v>
      </c>
      <c r="GJ656">
        <v>29147.8</v>
      </c>
      <c r="GK656">
        <v>29134.7</v>
      </c>
      <c r="GL656">
        <v>34794</v>
      </c>
      <c r="GM656">
        <v>35988</v>
      </c>
      <c r="GN656">
        <v>41079.5</v>
      </c>
      <c r="GO656">
        <v>41503.8</v>
      </c>
      <c r="GP656">
        <v>1.8962</v>
      </c>
      <c r="GQ656">
        <v>2.23132</v>
      </c>
      <c r="GR656">
        <v>-0.0382811</v>
      </c>
      <c r="GS656">
        <v>0</v>
      </c>
      <c r="GT656">
        <v>29.2042</v>
      </c>
      <c r="GU656">
        <v>999.9</v>
      </c>
      <c r="GV656">
        <v>35.6</v>
      </c>
      <c r="GW656">
        <v>37.5</v>
      </c>
      <c r="GX656">
        <v>25.4599</v>
      </c>
      <c r="GY656">
        <v>63.3571</v>
      </c>
      <c r="GZ656">
        <v>21.234</v>
      </c>
      <c r="HA656">
        <v>2</v>
      </c>
      <c r="HB656">
        <v>0.519736</v>
      </c>
      <c r="HC656">
        <v>3.38723</v>
      </c>
      <c r="HD656">
        <v>20.3555</v>
      </c>
      <c r="HE656">
        <v>5.21564</v>
      </c>
      <c r="HF656">
        <v>12.0134</v>
      </c>
      <c r="HG656">
        <v>4.98715</v>
      </c>
      <c r="HH656">
        <v>3.28755</v>
      </c>
      <c r="HI656">
        <v>9999</v>
      </c>
      <c r="HJ656">
        <v>9999</v>
      </c>
      <c r="HK656">
        <v>9999</v>
      </c>
      <c r="HL656">
        <v>223.7</v>
      </c>
      <c r="HM656">
        <v>1.86749</v>
      </c>
      <c r="HN656">
        <v>1.86659</v>
      </c>
      <c r="HO656">
        <v>1.86588</v>
      </c>
      <c r="HP656">
        <v>1.86584</v>
      </c>
      <c r="HQ656">
        <v>1.86768</v>
      </c>
      <c r="HR656">
        <v>1.87012</v>
      </c>
      <c r="HS656">
        <v>1.86877</v>
      </c>
      <c r="HT656">
        <v>1.8702</v>
      </c>
      <c r="HU656">
        <v>0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-6.2</v>
      </c>
      <c r="II656">
        <v>-0.1512</v>
      </c>
      <c r="IJ656">
        <v>-2.516739542632623</v>
      </c>
      <c r="IK656">
        <v>-0.003475500162460642</v>
      </c>
      <c r="IL656">
        <v>1.125610701116577E-07</v>
      </c>
      <c r="IM656">
        <v>8.211969671259291E-12</v>
      </c>
      <c r="IN656">
        <v>-0.1937301274936507</v>
      </c>
      <c r="IO656">
        <v>-0.01384364534232655</v>
      </c>
      <c r="IP656">
        <v>0.00103161831321913</v>
      </c>
      <c r="IQ656">
        <v>-1.444183994753534E-05</v>
      </c>
      <c r="IR656">
        <v>3</v>
      </c>
      <c r="IS656">
        <v>2339</v>
      </c>
      <c r="IT656">
        <v>1</v>
      </c>
      <c r="IU656">
        <v>31</v>
      </c>
      <c r="IV656">
        <v>8633.700000000001</v>
      </c>
      <c r="IW656">
        <v>8633.700000000001</v>
      </c>
      <c r="IX656">
        <v>2.91016</v>
      </c>
      <c r="IY656">
        <v>2.21558</v>
      </c>
      <c r="IZ656">
        <v>1.94702</v>
      </c>
      <c r="JA656">
        <v>2.62695</v>
      </c>
      <c r="JB656">
        <v>2.19482</v>
      </c>
      <c r="JC656">
        <v>2.39746</v>
      </c>
      <c r="JD656">
        <v>40.8608</v>
      </c>
      <c r="JE656">
        <v>13.7468</v>
      </c>
      <c r="JF656">
        <v>18</v>
      </c>
      <c r="JG656">
        <v>539.586</v>
      </c>
      <c r="JH656">
        <v>767.129</v>
      </c>
      <c r="JI656">
        <v>25.0002</v>
      </c>
      <c r="JJ656">
        <v>33.7883</v>
      </c>
      <c r="JK656">
        <v>30.0002</v>
      </c>
      <c r="JL656">
        <v>33.7348</v>
      </c>
      <c r="JM656">
        <v>33.6477</v>
      </c>
      <c r="JN656">
        <v>58.2733</v>
      </c>
      <c r="JO656">
        <v>41.553</v>
      </c>
      <c r="JP656">
        <v>0</v>
      </c>
      <c r="JQ656">
        <v>25</v>
      </c>
      <c r="JR656">
        <v>1175.67</v>
      </c>
      <c r="JS656">
        <v>14.1334</v>
      </c>
      <c r="JT656">
        <v>99.7079</v>
      </c>
      <c r="JU656">
        <v>99.6917</v>
      </c>
    </row>
    <row r="657" spans="1:281">
      <c r="A657">
        <v>641</v>
      </c>
      <c r="B657">
        <v>1662660962.5</v>
      </c>
      <c r="C657">
        <v>9936.900000095367</v>
      </c>
      <c r="D657" t="s">
        <v>1710</v>
      </c>
      <c r="E657" t="s">
        <v>1711</v>
      </c>
      <c r="F657">
        <v>5</v>
      </c>
      <c r="G657" t="s">
        <v>1571</v>
      </c>
      <c r="H657" t="s">
        <v>416</v>
      </c>
      <c r="I657">
        <v>1662660955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1172.648640270636</v>
      </c>
      <c r="AK657">
        <v>1133.991454545455</v>
      </c>
      <c r="AL657">
        <v>3.383958535466043</v>
      </c>
      <c r="AM657">
        <v>64.65497034625055</v>
      </c>
      <c r="AN657">
        <f>(AP657 - AO657 + DI657*1E3/(8.314*(DK657+273.15)) * AR657/DH657 * AQ657) * DH657/(100*CV657) * 1000/(1000 - AP657)</f>
        <v>0</v>
      </c>
      <c r="AO657">
        <v>13.96222070709138</v>
      </c>
      <c r="AP657">
        <v>21.99660485036119</v>
      </c>
      <c r="AQ657">
        <v>-1.003576672844692E-05</v>
      </c>
      <c r="AR657">
        <v>92.33847602204168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1662660955</v>
      </c>
      <c r="DB657">
        <v>1085.726296296296</v>
      </c>
      <c r="DC657">
        <v>1141.943703703704</v>
      </c>
      <c r="DD657">
        <v>22.00688148148149</v>
      </c>
      <c r="DE657">
        <v>13.92031111111111</v>
      </c>
      <c r="DF657">
        <v>1091.892962962963</v>
      </c>
      <c r="DG657">
        <v>22.15798518518519</v>
      </c>
      <c r="DH657">
        <v>500.0141111111111</v>
      </c>
      <c r="DI657">
        <v>90.59517037037037</v>
      </c>
      <c r="DJ657">
        <v>0.1000128407407407</v>
      </c>
      <c r="DK657">
        <v>29.13567407407407</v>
      </c>
      <c r="DL657">
        <v>28.56808888888889</v>
      </c>
      <c r="DM657">
        <v>999.9000000000001</v>
      </c>
      <c r="DN657">
        <v>0</v>
      </c>
      <c r="DO657">
        <v>0</v>
      </c>
      <c r="DP657">
        <v>10002.48481481482</v>
      </c>
      <c r="DQ657">
        <v>0</v>
      </c>
      <c r="DR657">
        <v>277.5895185185185</v>
      </c>
      <c r="DS657">
        <v>-56.21656666666667</v>
      </c>
      <c r="DT657">
        <v>1110.158148148148</v>
      </c>
      <c r="DU657">
        <v>1158.064814814815</v>
      </c>
      <c r="DV657">
        <v>8.086576666666666</v>
      </c>
      <c r="DW657">
        <v>1141.943703703704</v>
      </c>
      <c r="DX657">
        <v>13.92031111111111</v>
      </c>
      <c r="DY657">
        <v>1.993718148148148</v>
      </c>
      <c r="DZ657">
        <v>1.261112962962963</v>
      </c>
      <c r="EA657">
        <v>17.39452592592593</v>
      </c>
      <c r="EB657">
        <v>10.3430037037037</v>
      </c>
      <c r="EC657">
        <v>1500.001111111111</v>
      </c>
      <c r="ED657">
        <v>0.973004</v>
      </c>
      <c r="EE657">
        <v>0.0269962</v>
      </c>
      <c r="EF657">
        <v>0</v>
      </c>
      <c r="EG657">
        <v>2.284388888888889</v>
      </c>
      <c r="EH657">
        <v>0</v>
      </c>
      <c r="EI657">
        <v>13601.51111111111</v>
      </c>
      <c r="EJ657">
        <v>12533.4</v>
      </c>
      <c r="EK657">
        <v>41.4278148148148</v>
      </c>
      <c r="EL657">
        <v>43.16403703703703</v>
      </c>
      <c r="EM657">
        <v>41.90944444444445</v>
      </c>
      <c r="EN657">
        <v>42.31199999999999</v>
      </c>
      <c r="EO657">
        <v>40.743</v>
      </c>
      <c r="EP657">
        <v>1459.511111111111</v>
      </c>
      <c r="EQ657">
        <v>40.49</v>
      </c>
      <c r="ER657">
        <v>0</v>
      </c>
      <c r="ES657">
        <v>1662660962.9</v>
      </c>
      <c r="ET657">
        <v>0</v>
      </c>
      <c r="EU657">
        <v>2.268384615384615</v>
      </c>
      <c r="EV657">
        <v>0.4627555693533007</v>
      </c>
      <c r="EW657">
        <v>22.49572645600718</v>
      </c>
      <c r="EX657">
        <v>13601.55384615385</v>
      </c>
      <c r="EY657">
        <v>15</v>
      </c>
      <c r="EZ657">
        <v>0</v>
      </c>
      <c r="FA657" t="s">
        <v>419</v>
      </c>
      <c r="FB657">
        <v>1662142938.1</v>
      </c>
      <c r="FC657">
        <v>1662142938.1</v>
      </c>
      <c r="FD657">
        <v>0</v>
      </c>
      <c r="FE657">
        <v>0.077</v>
      </c>
      <c r="FF657">
        <v>-0.133</v>
      </c>
      <c r="FG657">
        <v>-3.393</v>
      </c>
      <c r="FH657">
        <v>-0.24</v>
      </c>
      <c r="FI657">
        <v>419</v>
      </c>
      <c r="FJ657">
        <v>24</v>
      </c>
      <c r="FK657">
        <v>0.26</v>
      </c>
      <c r="FL657">
        <v>0.23</v>
      </c>
      <c r="FM657">
        <v>-56.16739</v>
      </c>
      <c r="FN657">
        <v>-0.5596480300188236</v>
      </c>
      <c r="FO657">
        <v>0.0882136293324344</v>
      </c>
      <c r="FP657">
        <v>0</v>
      </c>
      <c r="FQ657">
        <v>2.273394117647059</v>
      </c>
      <c r="FR657">
        <v>0.3352727333659378</v>
      </c>
      <c r="FS657">
        <v>0.1882206370212683</v>
      </c>
      <c r="FT657">
        <v>1</v>
      </c>
      <c r="FU657">
        <v>8.154761500000001</v>
      </c>
      <c r="FV657">
        <v>-1.115336735459655</v>
      </c>
      <c r="FW657">
        <v>0.1079342279249266</v>
      </c>
      <c r="FX657">
        <v>0</v>
      </c>
      <c r="FY657">
        <v>1</v>
      </c>
      <c r="FZ657">
        <v>3</v>
      </c>
      <c r="GA657" t="s">
        <v>426</v>
      </c>
      <c r="GB657">
        <v>2.97397</v>
      </c>
      <c r="GC657">
        <v>2.71567</v>
      </c>
      <c r="GD657">
        <v>0.182761</v>
      </c>
      <c r="GE657">
        <v>0.185968</v>
      </c>
      <c r="GF657">
        <v>0.09983450000000001</v>
      </c>
      <c r="GG657">
        <v>0.07102600000000001</v>
      </c>
      <c r="GH657">
        <v>25585.6</v>
      </c>
      <c r="GI657">
        <v>25612</v>
      </c>
      <c r="GJ657">
        <v>29148</v>
      </c>
      <c r="GK657">
        <v>29135.3</v>
      </c>
      <c r="GL657">
        <v>34795.4</v>
      </c>
      <c r="GM657">
        <v>35973.4</v>
      </c>
      <c r="GN657">
        <v>41080.1</v>
      </c>
      <c r="GO657">
        <v>41504.3</v>
      </c>
      <c r="GP657">
        <v>1.89615</v>
      </c>
      <c r="GQ657">
        <v>2.23152</v>
      </c>
      <c r="GR657">
        <v>-0.038445</v>
      </c>
      <c r="GS657">
        <v>0</v>
      </c>
      <c r="GT657">
        <v>29.2062</v>
      </c>
      <c r="GU657">
        <v>999.9</v>
      </c>
      <c r="GV657">
        <v>35.6</v>
      </c>
      <c r="GW657">
        <v>37.5</v>
      </c>
      <c r="GX657">
        <v>25.4609</v>
      </c>
      <c r="GY657">
        <v>63.5771</v>
      </c>
      <c r="GZ657">
        <v>21.4623</v>
      </c>
      <c r="HA657">
        <v>2</v>
      </c>
      <c r="HB657">
        <v>0.519957</v>
      </c>
      <c r="HC657">
        <v>3.38721</v>
      </c>
      <c r="HD657">
        <v>20.3555</v>
      </c>
      <c r="HE657">
        <v>5.21639</v>
      </c>
      <c r="HF657">
        <v>12.0146</v>
      </c>
      <c r="HG657">
        <v>4.98735</v>
      </c>
      <c r="HH657">
        <v>3.28768</v>
      </c>
      <c r="HI657">
        <v>9999</v>
      </c>
      <c r="HJ657">
        <v>9999</v>
      </c>
      <c r="HK657">
        <v>9999</v>
      </c>
      <c r="HL657">
        <v>223.7</v>
      </c>
      <c r="HM657">
        <v>1.86752</v>
      </c>
      <c r="HN657">
        <v>1.8666</v>
      </c>
      <c r="HO657">
        <v>1.86589</v>
      </c>
      <c r="HP657">
        <v>1.86584</v>
      </c>
      <c r="HQ657">
        <v>1.86768</v>
      </c>
      <c r="HR657">
        <v>1.87012</v>
      </c>
      <c r="HS657">
        <v>1.86877</v>
      </c>
      <c r="HT657">
        <v>1.87025</v>
      </c>
      <c r="HU657">
        <v>0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-6.25</v>
      </c>
      <c r="II657">
        <v>-0.1512</v>
      </c>
      <c r="IJ657">
        <v>-2.516739542632623</v>
      </c>
      <c r="IK657">
        <v>-0.003475500162460642</v>
      </c>
      <c r="IL657">
        <v>1.125610701116577E-07</v>
      </c>
      <c r="IM657">
        <v>8.211969671259291E-12</v>
      </c>
      <c r="IN657">
        <v>-0.1937301274936507</v>
      </c>
      <c r="IO657">
        <v>-0.01384364534232655</v>
      </c>
      <c r="IP657">
        <v>0.00103161831321913</v>
      </c>
      <c r="IQ657">
        <v>-1.444183994753534E-05</v>
      </c>
      <c r="IR657">
        <v>3</v>
      </c>
      <c r="IS657">
        <v>2339</v>
      </c>
      <c r="IT657">
        <v>1</v>
      </c>
      <c r="IU657">
        <v>31</v>
      </c>
      <c r="IV657">
        <v>8633.700000000001</v>
      </c>
      <c r="IW657">
        <v>8633.700000000001</v>
      </c>
      <c r="IX657">
        <v>2.94434</v>
      </c>
      <c r="IY657">
        <v>2.21313</v>
      </c>
      <c r="IZ657">
        <v>1.94702</v>
      </c>
      <c r="JA657">
        <v>2.62695</v>
      </c>
      <c r="JB657">
        <v>2.19482</v>
      </c>
      <c r="JC657">
        <v>2.40845</v>
      </c>
      <c r="JD657">
        <v>40.8608</v>
      </c>
      <c r="JE657">
        <v>13.7468</v>
      </c>
      <c r="JF657">
        <v>18</v>
      </c>
      <c r="JG657">
        <v>539.575</v>
      </c>
      <c r="JH657">
        <v>767.357</v>
      </c>
      <c r="JI657">
        <v>25.0001</v>
      </c>
      <c r="JJ657">
        <v>33.7907</v>
      </c>
      <c r="JK657">
        <v>30.0003</v>
      </c>
      <c r="JL657">
        <v>33.7378</v>
      </c>
      <c r="JM657">
        <v>33.6505</v>
      </c>
      <c r="JN657">
        <v>58.97</v>
      </c>
      <c r="JO657">
        <v>41.2751</v>
      </c>
      <c r="JP657">
        <v>0</v>
      </c>
      <c r="JQ657">
        <v>25</v>
      </c>
      <c r="JR657">
        <v>1189.03</v>
      </c>
      <c r="JS657">
        <v>14.2319</v>
      </c>
      <c r="JT657">
        <v>99.70910000000001</v>
      </c>
      <c r="JU657">
        <v>99.6932</v>
      </c>
    </row>
    <row r="658" spans="1:281">
      <c r="A658">
        <v>642</v>
      </c>
      <c r="B658">
        <v>1662660967.5</v>
      </c>
      <c r="C658">
        <v>9941.900000095367</v>
      </c>
      <c r="D658" t="s">
        <v>1712</v>
      </c>
      <c r="E658" t="s">
        <v>1713</v>
      </c>
      <c r="F658">
        <v>5</v>
      </c>
      <c r="G658" t="s">
        <v>1571</v>
      </c>
      <c r="H658" t="s">
        <v>416</v>
      </c>
      <c r="I658">
        <v>1662660959.714286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1189.745409162858</v>
      </c>
      <c r="AK658">
        <v>1151.026303030303</v>
      </c>
      <c r="AL658">
        <v>3.391895775932831</v>
      </c>
      <c r="AM658">
        <v>64.65497034625055</v>
      </c>
      <c r="AN658">
        <f>(AP658 - AO658 + DI658*1E3/(8.314*(DK658+273.15)) * AR658/DH658 * AQ658) * DH658/(100*CV658) * 1000/(1000 - AP658)</f>
        <v>0</v>
      </c>
      <c r="AO658">
        <v>14.06355472500619</v>
      </c>
      <c r="AP658">
        <v>22.00045820433436</v>
      </c>
      <c r="AQ658">
        <v>-0.0001163982257528203</v>
      </c>
      <c r="AR658">
        <v>92.33847602204168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1662660959.714286</v>
      </c>
      <c r="DB658">
        <v>1101.456428571428</v>
      </c>
      <c r="DC658">
        <v>1157.718214285714</v>
      </c>
      <c r="DD658">
        <v>22.00148214285715</v>
      </c>
      <c r="DE658">
        <v>14.01374285714286</v>
      </c>
      <c r="DF658">
        <v>1107.673214285714</v>
      </c>
      <c r="DG658">
        <v>22.15263571428572</v>
      </c>
      <c r="DH658">
        <v>500.0082142857144</v>
      </c>
      <c r="DI658">
        <v>90.59499999999998</v>
      </c>
      <c r="DJ658">
        <v>0.09996318928571427</v>
      </c>
      <c r="DK658">
        <v>29.13848571428571</v>
      </c>
      <c r="DL658">
        <v>28.58308571428571</v>
      </c>
      <c r="DM658">
        <v>999.9000000000002</v>
      </c>
      <c r="DN658">
        <v>0</v>
      </c>
      <c r="DO658">
        <v>0</v>
      </c>
      <c r="DP658">
        <v>10008.14964285714</v>
      </c>
      <c r="DQ658">
        <v>0</v>
      </c>
      <c r="DR658">
        <v>280.59925</v>
      </c>
      <c r="DS658">
        <v>-56.26040357142858</v>
      </c>
      <c r="DT658">
        <v>1126.235714285714</v>
      </c>
      <c r="DU658">
        <v>1174.172857142857</v>
      </c>
      <c r="DV658">
        <v>7.987744285714285</v>
      </c>
      <c r="DW658">
        <v>1157.718214285714</v>
      </c>
      <c r="DX658">
        <v>14.01374285714286</v>
      </c>
      <c r="DY658">
        <v>1.993224642857143</v>
      </c>
      <c r="DZ658">
        <v>1.269575</v>
      </c>
      <c r="EA658">
        <v>17.39061428571429</v>
      </c>
      <c r="EB658">
        <v>10.44317142857143</v>
      </c>
      <c r="EC658">
        <v>1499.987857142857</v>
      </c>
      <c r="ED658">
        <v>0.9730039999999999</v>
      </c>
      <c r="EE658">
        <v>0.0269962</v>
      </c>
      <c r="EF658">
        <v>0</v>
      </c>
      <c r="EG658">
        <v>2.232135714285714</v>
      </c>
      <c r="EH658">
        <v>0</v>
      </c>
      <c r="EI658">
        <v>13601.40357142857</v>
      </c>
      <c r="EJ658">
        <v>12533.29285714285</v>
      </c>
      <c r="EK658">
        <v>41.43699999999999</v>
      </c>
      <c r="EL658">
        <v>43.17814285714284</v>
      </c>
      <c r="EM658">
        <v>41.92149999999998</v>
      </c>
      <c r="EN658">
        <v>42.31199999999999</v>
      </c>
      <c r="EO658">
        <v>40.75</v>
      </c>
      <c r="EP658">
        <v>1459.497857142857</v>
      </c>
      <c r="EQ658">
        <v>40.49</v>
      </c>
      <c r="ER658">
        <v>0</v>
      </c>
      <c r="ES658">
        <v>1662660967.7</v>
      </c>
      <c r="ET658">
        <v>0</v>
      </c>
      <c r="EU658">
        <v>2.222361538461539</v>
      </c>
      <c r="EV658">
        <v>-0.1332649461619992</v>
      </c>
      <c r="EW658">
        <v>-40.11965814853422</v>
      </c>
      <c r="EX658">
        <v>13601.38846153846</v>
      </c>
      <c r="EY658">
        <v>15</v>
      </c>
      <c r="EZ658">
        <v>0</v>
      </c>
      <c r="FA658" t="s">
        <v>419</v>
      </c>
      <c r="FB658">
        <v>1662142938.1</v>
      </c>
      <c r="FC658">
        <v>1662142938.1</v>
      </c>
      <c r="FD658">
        <v>0</v>
      </c>
      <c r="FE658">
        <v>0.077</v>
      </c>
      <c r="FF658">
        <v>-0.133</v>
      </c>
      <c r="FG658">
        <v>-3.393</v>
      </c>
      <c r="FH658">
        <v>-0.24</v>
      </c>
      <c r="FI658">
        <v>419</v>
      </c>
      <c r="FJ658">
        <v>24</v>
      </c>
      <c r="FK658">
        <v>0.26</v>
      </c>
      <c r="FL658">
        <v>0.23</v>
      </c>
      <c r="FM658">
        <v>-56.2326425</v>
      </c>
      <c r="FN658">
        <v>-0.5780228893058529</v>
      </c>
      <c r="FO658">
        <v>0.09144098339229528</v>
      </c>
      <c r="FP658">
        <v>0</v>
      </c>
      <c r="FQ658">
        <v>2.221455882352941</v>
      </c>
      <c r="FR658">
        <v>-0.2082307012042294</v>
      </c>
      <c r="FS658">
        <v>0.2449711365845282</v>
      </c>
      <c r="FT658">
        <v>1</v>
      </c>
      <c r="FU658">
        <v>8.03964725</v>
      </c>
      <c r="FV658">
        <v>-1.234418273921221</v>
      </c>
      <c r="FW658">
        <v>0.119012337826536</v>
      </c>
      <c r="FX658">
        <v>0</v>
      </c>
      <c r="FY658">
        <v>1</v>
      </c>
      <c r="FZ658">
        <v>3</v>
      </c>
      <c r="GA658" t="s">
        <v>426</v>
      </c>
      <c r="GB658">
        <v>2.97412</v>
      </c>
      <c r="GC658">
        <v>2.71579</v>
      </c>
      <c r="GD658">
        <v>0.184489</v>
      </c>
      <c r="GE658">
        <v>0.187662</v>
      </c>
      <c r="GF658">
        <v>0.09984030000000001</v>
      </c>
      <c r="GG658">
        <v>0.0713346</v>
      </c>
      <c r="GH658">
        <v>25530.5</v>
      </c>
      <c r="GI658">
        <v>25558.7</v>
      </c>
      <c r="GJ658">
        <v>29147</v>
      </c>
      <c r="GK658">
        <v>29135.4</v>
      </c>
      <c r="GL658">
        <v>34794.2</v>
      </c>
      <c r="GM658">
        <v>35961.6</v>
      </c>
      <c r="GN658">
        <v>41078.9</v>
      </c>
      <c r="GO658">
        <v>41504.5</v>
      </c>
      <c r="GP658">
        <v>1.8959</v>
      </c>
      <c r="GQ658">
        <v>2.23155</v>
      </c>
      <c r="GR658">
        <v>-0.0363737</v>
      </c>
      <c r="GS658">
        <v>0</v>
      </c>
      <c r="GT658">
        <v>29.2097</v>
      </c>
      <c r="GU658">
        <v>999.9</v>
      </c>
      <c r="GV658">
        <v>35.6</v>
      </c>
      <c r="GW658">
        <v>37.5</v>
      </c>
      <c r="GX658">
        <v>25.4588</v>
      </c>
      <c r="GY658">
        <v>63.3172</v>
      </c>
      <c r="GZ658">
        <v>21.27</v>
      </c>
      <c r="HA658">
        <v>2</v>
      </c>
      <c r="HB658">
        <v>0.520279</v>
      </c>
      <c r="HC658">
        <v>3.38872</v>
      </c>
      <c r="HD658">
        <v>20.3555</v>
      </c>
      <c r="HE658">
        <v>5.21609</v>
      </c>
      <c r="HF658">
        <v>12.0143</v>
      </c>
      <c r="HG658">
        <v>4.98715</v>
      </c>
      <c r="HH658">
        <v>3.28765</v>
      </c>
      <c r="HI658">
        <v>9999</v>
      </c>
      <c r="HJ658">
        <v>9999</v>
      </c>
      <c r="HK658">
        <v>9999</v>
      </c>
      <c r="HL658">
        <v>223.7</v>
      </c>
      <c r="HM658">
        <v>1.86752</v>
      </c>
      <c r="HN658">
        <v>1.86657</v>
      </c>
      <c r="HO658">
        <v>1.86586</v>
      </c>
      <c r="HP658">
        <v>1.86584</v>
      </c>
      <c r="HQ658">
        <v>1.86768</v>
      </c>
      <c r="HR658">
        <v>1.87012</v>
      </c>
      <c r="HS658">
        <v>1.86878</v>
      </c>
      <c r="HT658">
        <v>1.87023</v>
      </c>
      <c r="HU658">
        <v>0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-6.3</v>
      </c>
      <c r="II658">
        <v>-0.1511</v>
      </c>
      <c r="IJ658">
        <v>-2.516739542632623</v>
      </c>
      <c r="IK658">
        <v>-0.003475500162460642</v>
      </c>
      <c r="IL658">
        <v>1.125610701116577E-07</v>
      </c>
      <c r="IM658">
        <v>8.211969671259291E-12</v>
      </c>
      <c r="IN658">
        <v>-0.1937301274936507</v>
      </c>
      <c r="IO658">
        <v>-0.01384364534232655</v>
      </c>
      <c r="IP658">
        <v>0.00103161831321913</v>
      </c>
      <c r="IQ658">
        <v>-1.444183994753534E-05</v>
      </c>
      <c r="IR658">
        <v>3</v>
      </c>
      <c r="IS658">
        <v>2339</v>
      </c>
      <c r="IT658">
        <v>1</v>
      </c>
      <c r="IU658">
        <v>31</v>
      </c>
      <c r="IV658">
        <v>8633.799999999999</v>
      </c>
      <c r="IW658">
        <v>8633.799999999999</v>
      </c>
      <c r="IX658">
        <v>2.97607</v>
      </c>
      <c r="IY658">
        <v>2.22046</v>
      </c>
      <c r="IZ658">
        <v>1.94702</v>
      </c>
      <c r="JA658">
        <v>2.63184</v>
      </c>
      <c r="JB658">
        <v>2.19482</v>
      </c>
      <c r="JC658">
        <v>2.3584</v>
      </c>
      <c r="JD658">
        <v>40.8608</v>
      </c>
      <c r="JE658">
        <v>13.738</v>
      </c>
      <c r="JF658">
        <v>18</v>
      </c>
      <c r="JG658">
        <v>539.41</v>
      </c>
      <c r="JH658">
        <v>767.384</v>
      </c>
      <c r="JI658">
        <v>25.0002</v>
      </c>
      <c r="JJ658">
        <v>33.7936</v>
      </c>
      <c r="JK658">
        <v>30.0003</v>
      </c>
      <c r="JL658">
        <v>33.7392</v>
      </c>
      <c r="JM658">
        <v>33.6507</v>
      </c>
      <c r="JN658">
        <v>59.5949</v>
      </c>
      <c r="JO658">
        <v>40.7252</v>
      </c>
      <c r="JP658">
        <v>0</v>
      </c>
      <c r="JQ658">
        <v>25</v>
      </c>
      <c r="JR658">
        <v>1209.07</v>
      </c>
      <c r="JS658">
        <v>14.3251</v>
      </c>
      <c r="JT658">
        <v>99.706</v>
      </c>
      <c r="JU658">
        <v>99.6936</v>
      </c>
    </row>
    <row r="659" spans="1:281">
      <c r="A659">
        <v>643</v>
      </c>
      <c r="B659">
        <v>1662660972.5</v>
      </c>
      <c r="C659">
        <v>9946.900000095367</v>
      </c>
      <c r="D659" t="s">
        <v>1714</v>
      </c>
      <c r="E659" t="s">
        <v>1715</v>
      </c>
      <c r="F659">
        <v>5</v>
      </c>
      <c r="G659" t="s">
        <v>1571</v>
      </c>
      <c r="H659" t="s">
        <v>416</v>
      </c>
      <c r="I659">
        <v>1662660965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1207.040623696845</v>
      </c>
      <c r="AK659">
        <v>1168.15296969697</v>
      </c>
      <c r="AL659">
        <v>3.436047208746683</v>
      </c>
      <c r="AM659">
        <v>64.65497034625055</v>
      </c>
      <c r="AN659">
        <f>(AP659 - AO659 + DI659*1E3/(8.314*(DK659+273.15)) * AR659/DH659 * AQ659) * DH659/(100*CV659) * 1000/(1000 - AP659)</f>
        <v>0</v>
      </c>
      <c r="AO659">
        <v>14.1505791576838</v>
      </c>
      <c r="AP659">
        <v>21.99387120743036</v>
      </c>
      <c r="AQ659">
        <v>5.7763698655647E-05</v>
      </c>
      <c r="AR659">
        <v>92.33847602204168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1662660965</v>
      </c>
      <c r="DB659">
        <v>1119.075185185185</v>
      </c>
      <c r="DC659">
        <v>1175.448148148148</v>
      </c>
      <c r="DD659">
        <v>21.99866666666667</v>
      </c>
      <c r="DE659">
        <v>14.10931111111111</v>
      </c>
      <c r="DF659">
        <v>1125.348888888889</v>
      </c>
      <c r="DG659">
        <v>22.14985185185185</v>
      </c>
      <c r="DH659">
        <v>499.9908518518518</v>
      </c>
      <c r="DI659">
        <v>90.59513703703703</v>
      </c>
      <c r="DJ659">
        <v>0.09995948518518517</v>
      </c>
      <c r="DK659">
        <v>29.14386666666667</v>
      </c>
      <c r="DL659">
        <v>28.60249629629629</v>
      </c>
      <c r="DM659">
        <v>999.9000000000001</v>
      </c>
      <c r="DN659">
        <v>0</v>
      </c>
      <c r="DO659">
        <v>0</v>
      </c>
      <c r="DP659">
        <v>10015.79333333333</v>
      </c>
      <c r="DQ659">
        <v>0</v>
      </c>
      <c r="DR659">
        <v>282.1952222222222</v>
      </c>
      <c r="DS659">
        <v>-56.37166666666667</v>
      </c>
      <c r="DT659">
        <v>1144.247037037037</v>
      </c>
      <c r="DU659">
        <v>1192.27</v>
      </c>
      <c r="DV659">
        <v>7.889360370370371</v>
      </c>
      <c r="DW659">
        <v>1175.448148148148</v>
      </c>
      <c r="DX659">
        <v>14.10931111111111</v>
      </c>
      <c r="DY659">
        <v>1.992972592592593</v>
      </c>
      <c r="DZ659">
        <v>1.278235185185185</v>
      </c>
      <c r="EA659">
        <v>17.38861851851852</v>
      </c>
      <c r="EB659">
        <v>10.54513703703704</v>
      </c>
      <c r="EC659">
        <v>1499.971111111111</v>
      </c>
      <c r="ED659">
        <v>0.973004</v>
      </c>
      <c r="EE659">
        <v>0.0269962</v>
      </c>
      <c r="EF659">
        <v>0</v>
      </c>
      <c r="EG659">
        <v>2.256459259259259</v>
      </c>
      <c r="EH659">
        <v>0</v>
      </c>
      <c r="EI659">
        <v>13597.41111111111</v>
      </c>
      <c r="EJ659">
        <v>12533.16296296296</v>
      </c>
      <c r="EK659">
        <v>41.43699999999999</v>
      </c>
      <c r="EL659">
        <v>43.18240740740739</v>
      </c>
      <c r="EM659">
        <v>41.9301111111111</v>
      </c>
      <c r="EN659">
        <v>42.31199999999999</v>
      </c>
      <c r="EO659">
        <v>40.75</v>
      </c>
      <c r="EP659">
        <v>1459.481111111111</v>
      </c>
      <c r="EQ659">
        <v>40.49</v>
      </c>
      <c r="ER659">
        <v>0</v>
      </c>
      <c r="ES659">
        <v>1662660972.5</v>
      </c>
      <c r="ET659">
        <v>0</v>
      </c>
      <c r="EU659">
        <v>2.25151923076923</v>
      </c>
      <c r="EV659">
        <v>-0.2310598215280839</v>
      </c>
      <c r="EW659">
        <v>-51.81880333395481</v>
      </c>
      <c r="EX659">
        <v>13597.67307692308</v>
      </c>
      <c r="EY659">
        <v>15</v>
      </c>
      <c r="EZ659">
        <v>0</v>
      </c>
      <c r="FA659" t="s">
        <v>419</v>
      </c>
      <c r="FB659">
        <v>1662142938.1</v>
      </c>
      <c r="FC659">
        <v>1662142938.1</v>
      </c>
      <c r="FD659">
        <v>0</v>
      </c>
      <c r="FE659">
        <v>0.077</v>
      </c>
      <c r="FF659">
        <v>-0.133</v>
      </c>
      <c r="FG659">
        <v>-3.393</v>
      </c>
      <c r="FH659">
        <v>-0.24</v>
      </c>
      <c r="FI659">
        <v>419</v>
      </c>
      <c r="FJ659">
        <v>24</v>
      </c>
      <c r="FK659">
        <v>0.26</v>
      </c>
      <c r="FL659">
        <v>0.23</v>
      </c>
      <c r="FM659">
        <v>-56.3303825</v>
      </c>
      <c r="FN659">
        <v>-1.195140337711075</v>
      </c>
      <c r="FO659">
        <v>0.1498347220898745</v>
      </c>
      <c r="FP659">
        <v>0</v>
      </c>
      <c r="FQ659">
        <v>2.232091176470588</v>
      </c>
      <c r="FR659">
        <v>0.2183055803620546</v>
      </c>
      <c r="FS659">
        <v>0.2454868384727006</v>
      </c>
      <c r="FT659">
        <v>1</v>
      </c>
      <c r="FU659">
        <v>7.941205999999999</v>
      </c>
      <c r="FV659">
        <v>-1.136889005628535</v>
      </c>
      <c r="FW659">
        <v>0.1096945224430099</v>
      </c>
      <c r="FX659">
        <v>0</v>
      </c>
      <c r="FY659">
        <v>1</v>
      </c>
      <c r="FZ659">
        <v>3</v>
      </c>
      <c r="GA659" t="s">
        <v>426</v>
      </c>
      <c r="GB659">
        <v>2.97415</v>
      </c>
      <c r="GC659">
        <v>2.7159</v>
      </c>
      <c r="GD659">
        <v>0.186217</v>
      </c>
      <c r="GE659">
        <v>0.189314</v>
      </c>
      <c r="GF659">
        <v>0.09981370000000001</v>
      </c>
      <c r="GG659">
        <v>0.071675</v>
      </c>
      <c r="GH659">
        <v>25476.3</v>
      </c>
      <c r="GI659">
        <v>25506</v>
      </c>
      <c r="GJ659">
        <v>29147.1</v>
      </c>
      <c r="GK659">
        <v>29134.8</v>
      </c>
      <c r="GL659">
        <v>34795.1</v>
      </c>
      <c r="GM659">
        <v>35947.7</v>
      </c>
      <c r="GN659">
        <v>41078.7</v>
      </c>
      <c r="GO659">
        <v>41503.6</v>
      </c>
      <c r="GP659">
        <v>1.8962</v>
      </c>
      <c r="GQ659">
        <v>2.23167</v>
      </c>
      <c r="GR659">
        <v>-0.0352412</v>
      </c>
      <c r="GS659">
        <v>0</v>
      </c>
      <c r="GT659">
        <v>29.2138</v>
      </c>
      <c r="GU659">
        <v>999.9</v>
      </c>
      <c r="GV659">
        <v>35.6</v>
      </c>
      <c r="GW659">
        <v>37.5</v>
      </c>
      <c r="GX659">
        <v>25.4598</v>
      </c>
      <c r="GY659">
        <v>63.3872</v>
      </c>
      <c r="GZ659">
        <v>21.3181</v>
      </c>
      <c r="HA659">
        <v>2</v>
      </c>
      <c r="HB659">
        <v>0.520381</v>
      </c>
      <c r="HC659">
        <v>3.3931</v>
      </c>
      <c r="HD659">
        <v>20.355</v>
      </c>
      <c r="HE659">
        <v>5.21669</v>
      </c>
      <c r="HF659">
        <v>12.0132</v>
      </c>
      <c r="HG659">
        <v>4.9875</v>
      </c>
      <c r="HH659">
        <v>3.2877</v>
      </c>
      <c r="HI659">
        <v>9999</v>
      </c>
      <c r="HJ659">
        <v>9999</v>
      </c>
      <c r="HK659">
        <v>9999</v>
      </c>
      <c r="HL659">
        <v>223.7</v>
      </c>
      <c r="HM659">
        <v>1.86752</v>
      </c>
      <c r="HN659">
        <v>1.8666</v>
      </c>
      <c r="HO659">
        <v>1.86586</v>
      </c>
      <c r="HP659">
        <v>1.86584</v>
      </c>
      <c r="HQ659">
        <v>1.86768</v>
      </c>
      <c r="HR659">
        <v>1.87012</v>
      </c>
      <c r="HS659">
        <v>1.86884</v>
      </c>
      <c r="HT659">
        <v>1.87021</v>
      </c>
      <c r="HU659">
        <v>0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-6.36</v>
      </c>
      <c r="II659">
        <v>-0.1513</v>
      </c>
      <c r="IJ659">
        <v>-2.516739542632623</v>
      </c>
      <c r="IK659">
        <v>-0.003475500162460642</v>
      </c>
      <c r="IL659">
        <v>1.125610701116577E-07</v>
      </c>
      <c r="IM659">
        <v>8.211969671259291E-12</v>
      </c>
      <c r="IN659">
        <v>-0.1937301274936507</v>
      </c>
      <c r="IO659">
        <v>-0.01384364534232655</v>
      </c>
      <c r="IP659">
        <v>0.00103161831321913</v>
      </c>
      <c r="IQ659">
        <v>-1.444183994753534E-05</v>
      </c>
      <c r="IR659">
        <v>3</v>
      </c>
      <c r="IS659">
        <v>2339</v>
      </c>
      <c r="IT659">
        <v>1</v>
      </c>
      <c r="IU659">
        <v>31</v>
      </c>
      <c r="IV659">
        <v>8633.9</v>
      </c>
      <c r="IW659">
        <v>8633.9</v>
      </c>
      <c r="IX659">
        <v>3.01025</v>
      </c>
      <c r="IY659">
        <v>2.21802</v>
      </c>
      <c r="IZ659">
        <v>1.9458</v>
      </c>
      <c r="JA659">
        <v>2.62695</v>
      </c>
      <c r="JB659">
        <v>2.19482</v>
      </c>
      <c r="JC659">
        <v>2.39502</v>
      </c>
      <c r="JD659">
        <v>40.8608</v>
      </c>
      <c r="JE659">
        <v>13.7468</v>
      </c>
      <c r="JF659">
        <v>18</v>
      </c>
      <c r="JG659">
        <v>539.635</v>
      </c>
      <c r="JH659">
        <v>767.542</v>
      </c>
      <c r="JI659">
        <v>25.0006</v>
      </c>
      <c r="JJ659">
        <v>33.7968</v>
      </c>
      <c r="JK659">
        <v>30.0002</v>
      </c>
      <c r="JL659">
        <v>33.7408</v>
      </c>
      <c r="JM659">
        <v>33.6537</v>
      </c>
      <c r="JN659">
        <v>60.2952</v>
      </c>
      <c r="JO659">
        <v>40.4314</v>
      </c>
      <c r="JP659">
        <v>0</v>
      </c>
      <c r="JQ659">
        <v>25</v>
      </c>
      <c r="JR659">
        <v>1222.42</v>
      </c>
      <c r="JS659">
        <v>14.4363</v>
      </c>
      <c r="JT659">
        <v>99.7059</v>
      </c>
      <c r="JU659">
        <v>99.69159999999999</v>
      </c>
    </row>
    <row r="660" spans="1:281">
      <c r="A660">
        <v>644</v>
      </c>
      <c r="B660">
        <v>1662660977.5</v>
      </c>
      <c r="C660">
        <v>9951.900000095367</v>
      </c>
      <c r="D660" t="s">
        <v>1716</v>
      </c>
      <c r="E660" t="s">
        <v>1717</v>
      </c>
      <c r="F660">
        <v>5</v>
      </c>
      <c r="G660" t="s">
        <v>1571</v>
      </c>
      <c r="H660" t="s">
        <v>416</v>
      </c>
      <c r="I660">
        <v>1662660969.714286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1224.071324660706</v>
      </c>
      <c r="AK660">
        <v>1185.196848484848</v>
      </c>
      <c r="AL660">
        <v>3.404870211513695</v>
      </c>
      <c r="AM660">
        <v>64.65497034625055</v>
      </c>
      <c r="AN660">
        <f>(AP660 - AO660 + DI660*1E3/(8.314*(DK660+273.15)) * AR660/DH660 * AQ660) * DH660/(100*CV660) * 1000/(1000 - AP660)</f>
        <v>0</v>
      </c>
      <c r="AO660">
        <v>14.23708511750944</v>
      </c>
      <c r="AP660">
        <v>21.98883240454076</v>
      </c>
      <c r="AQ660">
        <v>-0.0002137992957111665</v>
      </c>
      <c r="AR660">
        <v>92.33847602204168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1662660969.714286</v>
      </c>
      <c r="DB660">
        <v>1134.805714285714</v>
      </c>
      <c r="DC660">
        <v>1191.255357142857</v>
      </c>
      <c r="DD660">
        <v>21.99466785714285</v>
      </c>
      <c r="DE660">
        <v>14.20351428571429</v>
      </c>
      <c r="DF660">
        <v>1141.13</v>
      </c>
      <c r="DG660">
        <v>22.14588928571428</v>
      </c>
      <c r="DH660">
        <v>500.0080714285715</v>
      </c>
      <c r="DI660">
        <v>90.59541785714283</v>
      </c>
      <c r="DJ660">
        <v>0.09998158571428571</v>
      </c>
      <c r="DK660">
        <v>29.14941428571428</v>
      </c>
      <c r="DL660">
        <v>28.62226071428572</v>
      </c>
      <c r="DM660">
        <v>999.9000000000002</v>
      </c>
      <c r="DN660">
        <v>0</v>
      </c>
      <c r="DO660">
        <v>0</v>
      </c>
      <c r="DP660">
        <v>10014.01714285714</v>
      </c>
      <c r="DQ660">
        <v>0</v>
      </c>
      <c r="DR660">
        <v>283.2718214285714</v>
      </c>
      <c r="DS660">
        <v>-56.44847857142857</v>
      </c>
      <c r="DT660">
        <v>1160.326785714286</v>
      </c>
      <c r="DU660">
        <v>1208.419285714286</v>
      </c>
      <c r="DV660">
        <v>7.791154642857143</v>
      </c>
      <c r="DW660">
        <v>1191.255357142857</v>
      </c>
      <c r="DX660">
        <v>14.20351428571429</v>
      </c>
      <c r="DY660">
        <v>1.992616428571429</v>
      </c>
      <c r="DZ660">
        <v>1.286773214285714</v>
      </c>
      <c r="EA660">
        <v>17.38578928571429</v>
      </c>
      <c r="EB660">
        <v>10.64501428571428</v>
      </c>
      <c r="EC660">
        <v>1499.97</v>
      </c>
      <c r="ED660">
        <v>0.9730041785714284</v>
      </c>
      <c r="EE660">
        <v>0.02699600714285715</v>
      </c>
      <c r="EF660">
        <v>0</v>
      </c>
      <c r="EG660">
        <v>2.244</v>
      </c>
      <c r="EH660">
        <v>0</v>
      </c>
      <c r="EI660">
        <v>13595.51785714286</v>
      </c>
      <c r="EJ660">
        <v>12533.16071428571</v>
      </c>
      <c r="EK660">
        <v>41.43699999999999</v>
      </c>
      <c r="EL660">
        <v>43.1847857142857</v>
      </c>
      <c r="EM660">
        <v>41.9347857142857</v>
      </c>
      <c r="EN660">
        <v>42.31199999999999</v>
      </c>
      <c r="EO660">
        <v>40.75</v>
      </c>
      <c r="EP660">
        <v>1459.48</v>
      </c>
      <c r="EQ660">
        <v>40.49</v>
      </c>
      <c r="ER660">
        <v>0</v>
      </c>
      <c r="ES660">
        <v>1662660977.9</v>
      </c>
      <c r="ET660">
        <v>0</v>
      </c>
      <c r="EU660">
        <v>2.223948</v>
      </c>
      <c r="EV660">
        <v>0.9585692276063094</v>
      </c>
      <c r="EW660">
        <v>-14.66153847599406</v>
      </c>
      <c r="EX660">
        <v>13595.064</v>
      </c>
      <c r="EY660">
        <v>15</v>
      </c>
      <c r="EZ660">
        <v>0</v>
      </c>
      <c r="FA660" t="s">
        <v>419</v>
      </c>
      <c r="FB660">
        <v>1662142938.1</v>
      </c>
      <c r="FC660">
        <v>1662142938.1</v>
      </c>
      <c r="FD660">
        <v>0</v>
      </c>
      <c r="FE660">
        <v>0.077</v>
      </c>
      <c r="FF660">
        <v>-0.133</v>
      </c>
      <c r="FG660">
        <v>-3.393</v>
      </c>
      <c r="FH660">
        <v>-0.24</v>
      </c>
      <c r="FI660">
        <v>419</v>
      </c>
      <c r="FJ660">
        <v>24</v>
      </c>
      <c r="FK660">
        <v>0.26</v>
      </c>
      <c r="FL660">
        <v>0.23</v>
      </c>
      <c r="FM660">
        <v>-56.37785</v>
      </c>
      <c r="FN660">
        <v>-1.247533958724098</v>
      </c>
      <c r="FO660">
        <v>0.1526771479298718</v>
      </c>
      <c r="FP660">
        <v>0</v>
      </c>
      <c r="FQ660">
        <v>2.273747058823529</v>
      </c>
      <c r="FR660">
        <v>-0.01537050859111453</v>
      </c>
      <c r="FS660">
        <v>0.2298169453580446</v>
      </c>
      <c r="FT660">
        <v>1</v>
      </c>
      <c r="FU660">
        <v>7.861739249999999</v>
      </c>
      <c r="FV660">
        <v>-1.19546510318951</v>
      </c>
      <c r="FW660">
        <v>0.1154368346843307</v>
      </c>
      <c r="FX660">
        <v>0</v>
      </c>
      <c r="FY660">
        <v>1</v>
      </c>
      <c r="FZ660">
        <v>3</v>
      </c>
      <c r="GA660" t="s">
        <v>426</v>
      </c>
      <c r="GB660">
        <v>2.97404</v>
      </c>
      <c r="GC660">
        <v>2.71559</v>
      </c>
      <c r="GD660">
        <v>0.187918</v>
      </c>
      <c r="GE660">
        <v>0.190971</v>
      </c>
      <c r="GF660">
        <v>0.0998126</v>
      </c>
      <c r="GG660">
        <v>0.072076</v>
      </c>
      <c r="GH660">
        <v>25423.1</v>
      </c>
      <c r="GI660">
        <v>25453.4</v>
      </c>
      <c r="GJ660">
        <v>29147.4</v>
      </c>
      <c r="GK660">
        <v>29134.5</v>
      </c>
      <c r="GL660">
        <v>34795.5</v>
      </c>
      <c r="GM660">
        <v>35931.7</v>
      </c>
      <c r="GN660">
        <v>41079.1</v>
      </c>
      <c r="GO660">
        <v>41503.1</v>
      </c>
      <c r="GP660">
        <v>1.89565</v>
      </c>
      <c r="GQ660">
        <v>2.23185</v>
      </c>
      <c r="GR660">
        <v>-0.0344366</v>
      </c>
      <c r="GS660">
        <v>0</v>
      </c>
      <c r="GT660">
        <v>29.2191</v>
      </c>
      <c r="GU660">
        <v>999.9</v>
      </c>
      <c r="GV660">
        <v>35.6</v>
      </c>
      <c r="GW660">
        <v>37.5</v>
      </c>
      <c r="GX660">
        <v>25.4615</v>
      </c>
      <c r="GY660">
        <v>63.4572</v>
      </c>
      <c r="GZ660">
        <v>21.27</v>
      </c>
      <c r="HA660">
        <v>2</v>
      </c>
      <c r="HB660">
        <v>0.5206809999999999</v>
      </c>
      <c r="HC660">
        <v>3.39765</v>
      </c>
      <c r="HD660">
        <v>20.3551</v>
      </c>
      <c r="HE660">
        <v>5.21654</v>
      </c>
      <c r="HF660">
        <v>12.0126</v>
      </c>
      <c r="HG660">
        <v>4.9871</v>
      </c>
      <c r="HH660">
        <v>3.28768</v>
      </c>
      <c r="HI660">
        <v>9999</v>
      </c>
      <c r="HJ660">
        <v>9999</v>
      </c>
      <c r="HK660">
        <v>9999</v>
      </c>
      <c r="HL660">
        <v>223.7</v>
      </c>
      <c r="HM660">
        <v>1.86752</v>
      </c>
      <c r="HN660">
        <v>1.8666</v>
      </c>
      <c r="HO660">
        <v>1.86586</v>
      </c>
      <c r="HP660">
        <v>1.86584</v>
      </c>
      <c r="HQ660">
        <v>1.86769</v>
      </c>
      <c r="HR660">
        <v>1.87012</v>
      </c>
      <c r="HS660">
        <v>1.86878</v>
      </c>
      <c r="HT660">
        <v>1.87025</v>
      </c>
      <c r="HU660">
        <v>0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-6.41</v>
      </c>
      <c r="II660">
        <v>-0.1513</v>
      </c>
      <c r="IJ660">
        <v>-2.516739542632623</v>
      </c>
      <c r="IK660">
        <v>-0.003475500162460642</v>
      </c>
      <c r="IL660">
        <v>1.125610701116577E-07</v>
      </c>
      <c r="IM660">
        <v>8.211969671259291E-12</v>
      </c>
      <c r="IN660">
        <v>-0.1937301274936507</v>
      </c>
      <c r="IO660">
        <v>-0.01384364534232655</v>
      </c>
      <c r="IP660">
        <v>0.00103161831321913</v>
      </c>
      <c r="IQ660">
        <v>-1.444183994753534E-05</v>
      </c>
      <c r="IR660">
        <v>3</v>
      </c>
      <c r="IS660">
        <v>2339</v>
      </c>
      <c r="IT660">
        <v>1</v>
      </c>
      <c r="IU660">
        <v>31</v>
      </c>
      <c r="IV660">
        <v>8634</v>
      </c>
      <c r="IW660">
        <v>8634</v>
      </c>
      <c r="IX660">
        <v>3.04199</v>
      </c>
      <c r="IY660">
        <v>2.21802</v>
      </c>
      <c r="IZ660">
        <v>1.9458</v>
      </c>
      <c r="JA660">
        <v>2.62939</v>
      </c>
      <c r="JB660">
        <v>2.19482</v>
      </c>
      <c r="JC660">
        <v>2.38159</v>
      </c>
      <c r="JD660">
        <v>40.8608</v>
      </c>
      <c r="JE660">
        <v>13.7468</v>
      </c>
      <c r="JF660">
        <v>18</v>
      </c>
      <c r="JG660">
        <v>539.266</v>
      </c>
      <c r="JH660">
        <v>767.727</v>
      </c>
      <c r="JI660">
        <v>25.0008</v>
      </c>
      <c r="JJ660">
        <v>33.7997</v>
      </c>
      <c r="JK660">
        <v>30.0004</v>
      </c>
      <c r="JL660">
        <v>33.743</v>
      </c>
      <c r="JM660">
        <v>33.6549</v>
      </c>
      <c r="JN660">
        <v>60.9199</v>
      </c>
      <c r="JO660">
        <v>39.8499</v>
      </c>
      <c r="JP660">
        <v>0</v>
      </c>
      <c r="JQ660">
        <v>25</v>
      </c>
      <c r="JR660">
        <v>1242.46</v>
      </c>
      <c r="JS660">
        <v>14.5335</v>
      </c>
      <c r="JT660">
        <v>99.7068</v>
      </c>
      <c r="JU660">
        <v>99.6904</v>
      </c>
    </row>
    <row r="661" spans="1:281">
      <c r="A661">
        <v>645</v>
      </c>
      <c r="B661">
        <v>1662660982.5</v>
      </c>
      <c r="C661">
        <v>9956.900000095367</v>
      </c>
      <c r="D661" t="s">
        <v>1718</v>
      </c>
      <c r="E661" t="s">
        <v>1719</v>
      </c>
      <c r="F661">
        <v>5</v>
      </c>
      <c r="G661" t="s">
        <v>1571</v>
      </c>
      <c r="H661" t="s">
        <v>416</v>
      </c>
      <c r="I661">
        <v>1662660975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1241.194786722531</v>
      </c>
      <c r="AK661">
        <v>1202.285636363636</v>
      </c>
      <c r="AL661">
        <v>3.421531974893679</v>
      </c>
      <c r="AM661">
        <v>64.65497034625055</v>
      </c>
      <c r="AN661">
        <f>(AP661 - AO661 + DI661*1E3/(8.314*(DK661+273.15)) * AR661/DH661 * AQ661) * DH661/(100*CV661) * 1000/(1000 - AP661)</f>
        <v>0</v>
      </c>
      <c r="AO661">
        <v>14.350334791334</v>
      </c>
      <c r="AP661">
        <v>21.98608534571724</v>
      </c>
      <c r="AQ661">
        <v>7.7333853043743E-05</v>
      </c>
      <c r="AR661">
        <v>92.33847602204168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1662660975</v>
      </c>
      <c r="DB661">
        <v>1152.448148148148</v>
      </c>
      <c r="DC661">
        <v>1208.996666666667</v>
      </c>
      <c r="DD661">
        <v>21.99120740740741</v>
      </c>
      <c r="DE661">
        <v>14.3051962962963</v>
      </c>
      <c r="DF661">
        <v>1158.828148148148</v>
      </c>
      <c r="DG661">
        <v>22.14247037037037</v>
      </c>
      <c r="DH661">
        <v>500.0142962962963</v>
      </c>
      <c r="DI661">
        <v>90.5954037037037</v>
      </c>
      <c r="DJ661">
        <v>0.1000337296296297</v>
      </c>
      <c r="DK661">
        <v>29.1555037037037</v>
      </c>
      <c r="DL661">
        <v>28.64707037037037</v>
      </c>
      <c r="DM661">
        <v>999.9000000000001</v>
      </c>
      <c r="DN661">
        <v>0</v>
      </c>
      <c r="DO661">
        <v>0</v>
      </c>
      <c r="DP661">
        <v>10008.77333333333</v>
      </c>
      <c r="DQ661">
        <v>0</v>
      </c>
      <c r="DR661">
        <v>284.8395925925926</v>
      </c>
      <c r="DS661">
        <v>-56.54847407407407</v>
      </c>
      <c r="DT661">
        <v>1178.361111111111</v>
      </c>
      <c r="DU661">
        <v>1226.543703703704</v>
      </c>
      <c r="DV661">
        <v>7.686008518518518</v>
      </c>
      <c r="DW661">
        <v>1208.996666666667</v>
      </c>
      <c r="DX661">
        <v>14.3051962962963</v>
      </c>
      <c r="DY661">
        <v>1.992302222222222</v>
      </c>
      <c r="DZ661">
        <v>1.295984444444444</v>
      </c>
      <c r="EA661">
        <v>17.38329259259259</v>
      </c>
      <c r="EB661">
        <v>10.75211481481481</v>
      </c>
      <c r="EC661">
        <v>1499.993703703704</v>
      </c>
      <c r="ED661">
        <v>0.9730045555555555</v>
      </c>
      <c r="EE661">
        <v>0.02699560000000001</v>
      </c>
      <c r="EF661">
        <v>0</v>
      </c>
      <c r="EG661">
        <v>2.304792592592592</v>
      </c>
      <c r="EH661">
        <v>0</v>
      </c>
      <c r="EI661">
        <v>13592.92962962963</v>
      </c>
      <c r="EJ661">
        <v>12533.36296296296</v>
      </c>
      <c r="EK661">
        <v>41.43699999999999</v>
      </c>
      <c r="EL661">
        <v>43.18699999999998</v>
      </c>
      <c r="EM661">
        <v>41.93699999999999</v>
      </c>
      <c r="EN661">
        <v>42.31899999999999</v>
      </c>
      <c r="EO661">
        <v>40.75</v>
      </c>
      <c r="EP661">
        <v>1459.503333333333</v>
      </c>
      <c r="EQ661">
        <v>40.49037037037037</v>
      </c>
      <c r="ER661">
        <v>0</v>
      </c>
      <c r="ES661">
        <v>1662660982.7</v>
      </c>
      <c r="ET661">
        <v>0</v>
      </c>
      <c r="EU661">
        <v>2.286896</v>
      </c>
      <c r="EV661">
        <v>0.209915376709052</v>
      </c>
      <c r="EW661">
        <v>-25.93846160325833</v>
      </c>
      <c r="EX661">
        <v>13592.48</v>
      </c>
      <c r="EY661">
        <v>15</v>
      </c>
      <c r="EZ661">
        <v>0</v>
      </c>
      <c r="FA661" t="s">
        <v>419</v>
      </c>
      <c r="FB661">
        <v>1662142938.1</v>
      </c>
      <c r="FC661">
        <v>1662142938.1</v>
      </c>
      <c r="FD661">
        <v>0</v>
      </c>
      <c r="FE661">
        <v>0.077</v>
      </c>
      <c r="FF661">
        <v>-0.133</v>
      </c>
      <c r="FG661">
        <v>-3.393</v>
      </c>
      <c r="FH661">
        <v>-0.24</v>
      </c>
      <c r="FI661">
        <v>419</v>
      </c>
      <c r="FJ661">
        <v>24</v>
      </c>
      <c r="FK661">
        <v>0.26</v>
      </c>
      <c r="FL661">
        <v>0.23</v>
      </c>
      <c r="FM661">
        <v>-56.47319756097561</v>
      </c>
      <c r="FN661">
        <v>-0.8686432055748895</v>
      </c>
      <c r="FO661">
        <v>0.1230241508865968</v>
      </c>
      <c r="FP661">
        <v>0</v>
      </c>
      <c r="FQ661">
        <v>2.246817647058823</v>
      </c>
      <c r="FR661">
        <v>0.72804889491782</v>
      </c>
      <c r="FS661">
        <v>0.2354581285001998</v>
      </c>
      <c r="FT661">
        <v>1</v>
      </c>
      <c r="FU661">
        <v>7.754615121951219</v>
      </c>
      <c r="FV661">
        <v>-1.20565170731705</v>
      </c>
      <c r="FW661">
        <v>0.119312684217685</v>
      </c>
      <c r="FX661">
        <v>0</v>
      </c>
      <c r="FY661">
        <v>1</v>
      </c>
      <c r="FZ661">
        <v>3</v>
      </c>
      <c r="GA661" t="s">
        <v>426</v>
      </c>
      <c r="GB661">
        <v>2.97413</v>
      </c>
      <c r="GC661">
        <v>2.71577</v>
      </c>
      <c r="GD661">
        <v>0.189618</v>
      </c>
      <c r="GE661">
        <v>0.192626</v>
      </c>
      <c r="GF661">
        <v>0.099799</v>
      </c>
      <c r="GG661">
        <v>0.07249079999999999</v>
      </c>
      <c r="GH661">
        <v>25369.4</v>
      </c>
      <c r="GI661">
        <v>25401</v>
      </c>
      <c r="GJ661">
        <v>29147</v>
      </c>
      <c r="GK661">
        <v>29134.3</v>
      </c>
      <c r="GL661">
        <v>34795.4</v>
      </c>
      <c r="GM661">
        <v>35915.5</v>
      </c>
      <c r="GN661">
        <v>41078.3</v>
      </c>
      <c r="GO661">
        <v>41502.9</v>
      </c>
      <c r="GP661">
        <v>1.89585</v>
      </c>
      <c r="GQ661">
        <v>2.23183</v>
      </c>
      <c r="GR661">
        <v>-0.0335649</v>
      </c>
      <c r="GS661">
        <v>0</v>
      </c>
      <c r="GT661">
        <v>29.2243</v>
      </c>
      <c r="GU661">
        <v>999.9</v>
      </c>
      <c r="GV661">
        <v>35.6</v>
      </c>
      <c r="GW661">
        <v>37.5</v>
      </c>
      <c r="GX661">
        <v>25.4601</v>
      </c>
      <c r="GY661">
        <v>63.5872</v>
      </c>
      <c r="GZ661">
        <v>21.3101</v>
      </c>
      <c r="HA661">
        <v>2</v>
      </c>
      <c r="HB661">
        <v>0.521042</v>
      </c>
      <c r="HC661">
        <v>3.40219</v>
      </c>
      <c r="HD661">
        <v>20.3549</v>
      </c>
      <c r="HE661">
        <v>5.21549</v>
      </c>
      <c r="HF661">
        <v>12.0129</v>
      </c>
      <c r="HG661">
        <v>4.98715</v>
      </c>
      <c r="HH661">
        <v>3.28748</v>
      </c>
      <c r="HI661">
        <v>9999</v>
      </c>
      <c r="HJ661">
        <v>9999</v>
      </c>
      <c r="HK661">
        <v>9999</v>
      </c>
      <c r="HL661">
        <v>223.7</v>
      </c>
      <c r="HM661">
        <v>1.86751</v>
      </c>
      <c r="HN661">
        <v>1.8666</v>
      </c>
      <c r="HO661">
        <v>1.86589</v>
      </c>
      <c r="HP661">
        <v>1.86584</v>
      </c>
      <c r="HQ661">
        <v>1.8677</v>
      </c>
      <c r="HR661">
        <v>1.87012</v>
      </c>
      <c r="HS661">
        <v>1.86881</v>
      </c>
      <c r="HT661">
        <v>1.87026</v>
      </c>
      <c r="HU661">
        <v>0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-6.46</v>
      </c>
      <c r="II661">
        <v>-0.1513</v>
      </c>
      <c r="IJ661">
        <v>-2.516739542632623</v>
      </c>
      <c r="IK661">
        <v>-0.003475500162460642</v>
      </c>
      <c r="IL661">
        <v>1.125610701116577E-07</v>
      </c>
      <c r="IM661">
        <v>8.211969671259291E-12</v>
      </c>
      <c r="IN661">
        <v>-0.1937301274936507</v>
      </c>
      <c r="IO661">
        <v>-0.01384364534232655</v>
      </c>
      <c r="IP661">
        <v>0.00103161831321913</v>
      </c>
      <c r="IQ661">
        <v>-1.444183994753534E-05</v>
      </c>
      <c r="IR661">
        <v>3</v>
      </c>
      <c r="IS661">
        <v>2339</v>
      </c>
      <c r="IT661">
        <v>1</v>
      </c>
      <c r="IU661">
        <v>31</v>
      </c>
      <c r="IV661">
        <v>8634.1</v>
      </c>
      <c r="IW661">
        <v>8634.1</v>
      </c>
      <c r="IX661">
        <v>3.07617</v>
      </c>
      <c r="IY661">
        <v>2.21802</v>
      </c>
      <c r="IZ661">
        <v>1.94702</v>
      </c>
      <c r="JA661">
        <v>2.62817</v>
      </c>
      <c r="JB661">
        <v>2.19482</v>
      </c>
      <c r="JC661">
        <v>2.36572</v>
      </c>
      <c r="JD661">
        <v>40.8608</v>
      </c>
      <c r="JE661">
        <v>13.7293</v>
      </c>
      <c r="JF661">
        <v>18</v>
      </c>
      <c r="JG661">
        <v>539.426</v>
      </c>
      <c r="JH661">
        <v>767.725</v>
      </c>
      <c r="JI661">
        <v>25.0009</v>
      </c>
      <c r="JJ661">
        <v>33.8029</v>
      </c>
      <c r="JK661">
        <v>30.0003</v>
      </c>
      <c r="JL661">
        <v>33.7454</v>
      </c>
      <c r="JM661">
        <v>33.6567</v>
      </c>
      <c r="JN661">
        <v>61.6046</v>
      </c>
      <c r="JO661">
        <v>39.5474</v>
      </c>
      <c r="JP661">
        <v>0</v>
      </c>
      <c r="JQ661">
        <v>25</v>
      </c>
      <c r="JR661">
        <v>1255.82</v>
      </c>
      <c r="JS661">
        <v>14.6327</v>
      </c>
      <c r="JT661">
        <v>99.7051</v>
      </c>
      <c r="JU661">
        <v>99.68989999999999</v>
      </c>
    </row>
    <row r="662" spans="1:281">
      <c r="A662">
        <v>646</v>
      </c>
      <c r="B662">
        <v>1662660987.5</v>
      </c>
      <c r="C662">
        <v>9961.900000095367</v>
      </c>
      <c r="D662" t="s">
        <v>1720</v>
      </c>
      <c r="E662" t="s">
        <v>1721</v>
      </c>
      <c r="F662">
        <v>5</v>
      </c>
      <c r="G662" t="s">
        <v>1571</v>
      </c>
      <c r="H662" t="s">
        <v>416</v>
      </c>
      <c r="I662">
        <v>1662660979.714286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1258.234898130711</v>
      </c>
      <c r="AK662">
        <v>1219.250606060606</v>
      </c>
      <c r="AL662">
        <v>3.373092386313171</v>
      </c>
      <c r="AM662">
        <v>64.65497034625055</v>
      </c>
      <c r="AN662">
        <f>(AP662 - AO662 + DI662*1E3/(8.314*(DK662+273.15)) * AR662/DH662 * AQ662) * DH662/(100*CV662) * 1000/(1000 - AP662)</f>
        <v>0</v>
      </c>
      <c r="AO662">
        <v>14.46139170996621</v>
      </c>
      <c r="AP662">
        <v>21.988008875129</v>
      </c>
      <c r="AQ662">
        <v>-3.435432144625867E-05</v>
      </c>
      <c r="AR662">
        <v>92.33847602204168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1662660979.714286</v>
      </c>
      <c r="DB662">
        <v>1168.1975</v>
      </c>
      <c r="DC662">
        <v>1224.731071428571</v>
      </c>
      <c r="DD662">
        <v>21.98803571428571</v>
      </c>
      <c r="DE662">
        <v>14.40833571428571</v>
      </c>
      <c r="DF662">
        <v>1174.628214285714</v>
      </c>
      <c r="DG662">
        <v>22.13932857142857</v>
      </c>
      <c r="DH662">
        <v>500.0245714285714</v>
      </c>
      <c r="DI662">
        <v>90.59522500000001</v>
      </c>
      <c r="DJ662">
        <v>0.1000141357142857</v>
      </c>
      <c r="DK662">
        <v>29.15973214285714</v>
      </c>
      <c r="DL662">
        <v>28.66669285714286</v>
      </c>
      <c r="DM662">
        <v>999.9000000000002</v>
      </c>
      <c r="DN662">
        <v>0</v>
      </c>
      <c r="DO662">
        <v>0</v>
      </c>
      <c r="DP662">
        <v>10007.20642857143</v>
      </c>
      <c r="DQ662">
        <v>0</v>
      </c>
      <c r="DR662">
        <v>285.6397142857142</v>
      </c>
      <c r="DS662">
        <v>-56.53441071428571</v>
      </c>
      <c r="DT662">
        <v>1194.461071428571</v>
      </c>
      <c r="DU662">
        <v>1242.637857142857</v>
      </c>
      <c r="DV662">
        <v>7.579688928571428</v>
      </c>
      <c r="DW662">
        <v>1224.731071428571</v>
      </c>
      <c r="DX662">
        <v>14.40833571428571</v>
      </c>
      <c r="DY662">
        <v>1.992010714285714</v>
      </c>
      <c r="DZ662">
        <v>1.305326785714286</v>
      </c>
      <c r="EA662">
        <v>17.38097142857143</v>
      </c>
      <c r="EB662">
        <v>10.86003571428571</v>
      </c>
      <c r="EC662">
        <v>1499.993571428571</v>
      </c>
      <c r="ED662">
        <v>0.9730047142857143</v>
      </c>
      <c r="EE662">
        <v>0.02699542857142858</v>
      </c>
      <c r="EF662">
        <v>0</v>
      </c>
      <c r="EG662">
        <v>2.336364285714286</v>
      </c>
      <c r="EH662">
        <v>0</v>
      </c>
      <c r="EI662">
        <v>13586.72857142857</v>
      </c>
      <c r="EJ662">
        <v>12533.36071428571</v>
      </c>
      <c r="EK662">
        <v>41.43699999999999</v>
      </c>
      <c r="EL662">
        <v>43.18699999999998</v>
      </c>
      <c r="EM662">
        <v>41.93699999999999</v>
      </c>
      <c r="EN662">
        <v>42.339</v>
      </c>
      <c r="EO662">
        <v>40.75</v>
      </c>
      <c r="EP662">
        <v>1459.503214285714</v>
      </c>
      <c r="EQ662">
        <v>40.49035714285714</v>
      </c>
      <c r="ER662">
        <v>0</v>
      </c>
      <c r="ES662">
        <v>1662660987.5</v>
      </c>
      <c r="ET662">
        <v>0</v>
      </c>
      <c r="EU662">
        <v>2.343084</v>
      </c>
      <c r="EV662">
        <v>0.7688538331678023</v>
      </c>
      <c r="EW662">
        <v>-122.5769228624716</v>
      </c>
      <c r="EX662">
        <v>13586.408</v>
      </c>
      <c r="EY662">
        <v>15</v>
      </c>
      <c r="EZ662">
        <v>0</v>
      </c>
      <c r="FA662" t="s">
        <v>419</v>
      </c>
      <c r="FB662">
        <v>1662142938.1</v>
      </c>
      <c r="FC662">
        <v>1662142938.1</v>
      </c>
      <c r="FD662">
        <v>0</v>
      </c>
      <c r="FE662">
        <v>0.077</v>
      </c>
      <c r="FF662">
        <v>-0.133</v>
      </c>
      <c r="FG662">
        <v>-3.393</v>
      </c>
      <c r="FH662">
        <v>-0.24</v>
      </c>
      <c r="FI662">
        <v>419</v>
      </c>
      <c r="FJ662">
        <v>24</v>
      </c>
      <c r="FK662">
        <v>0.26</v>
      </c>
      <c r="FL662">
        <v>0.23</v>
      </c>
      <c r="FM662">
        <v>-56.53478</v>
      </c>
      <c r="FN662">
        <v>-0.07580712945572249</v>
      </c>
      <c r="FO662">
        <v>0.06675310929087888</v>
      </c>
      <c r="FP662">
        <v>1</v>
      </c>
      <c r="FQ662">
        <v>2.322064705882354</v>
      </c>
      <c r="FR662">
        <v>0.3776776104593304</v>
      </c>
      <c r="FS662">
        <v>0.2015849519978422</v>
      </c>
      <c r="FT662">
        <v>1</v>
      </c>
      <c r="FU662">
        <v>7.635229999999998</v>
      </c>
      <c r="FV662">
        <v>-1.334444803001886</v>
      </c>
      <c r="FW662">
        <v>0.1285340013187173</v>
      </c>
      <c r="FX662">
        <v>0</v>
      </c>
      <c r="FY662">
        <v>2</v>
      </c>
      <c r="FZ662">
        <v>3</v>
      </c>
      <c r="GA662" t="s">
        <v>420</v>
      </c>
      <c r="GB662">
        <v>2.97409</v>
      </c>
      <c r="GC662">
        <v>2.71577</v>
      </c>
      <c r="GD662">
        <v>0.191288</v>
      </c>
      <c r="GE662">
        <v>0.194254</v>
      </c>
      <c r="GF662">
        <v>0.0998035</v>
      </c>
      <c r="GG662">
        <v>0.0729132</v>
      </c>
      <c r="GH662">
        <v>25316.7</v>
      </c>
      <c r="GI662">
        <v>25349.9</v>
      </c>
      <c r="GJ662">
        <v>29146.8</v>
      </c>
      <c r="GK662">
        <v>29134.7</v>
      </c>
      <c r="GL662">
        <v>34795.2</v>
      </c>
      <c r="GM662">
        <v>35899.5</v>
      </c>
      <c r="GN662">
        <v>41078.3</v>
      </c>
      <c r="GO662">
        <v>41503.3</v>
      </c>
      <c r="GP662">
        <v>1.89548</v>
      </c>
      <c r="GQ662">
        <v>2.23235</v>
      </c>
      <c r="GR662">
        <v>-0.0327714</v>
      </c>
      <c r="GS662">
        <v>0</v>
      </c>
      <c r="GT662">
        <v>29.2305</v>
      </c>
      <c r="GU662">
        <v>999.9</v>
      </c>
      <c r="GV662">
        <v>35.6</v>
      </c>
      <c r="GW662">
        <v>37.5</v>
      </c>
      <c r="GX662">
        <v>25.4595</v>
      </c>
      <c r="GY662">
        <v>63.2671</v>
      </c>
      <c r="GZ662">
        <v>21.1939</v>
      </c>
      <c r="HA662">
        <v>2</v>
      </c>
      <c r="HB662">
        <v>0.521225</v>
      </c>
      <c r="HC662">
        <v>3.40607</v>
      </c>
      <c r="HD662">
        <v>20.3549</v>
      </c>
      <c r="HE662">
        <v>5.21579</v>
      </c>
      <c r="HF662">
        <v>12.0125</v>
      </c>
      <c r="HG662">
        <v>4.98715</v>
      </c>
      <c r="HH662">
        <v>3.28753</v>
      </c>
      <c r="HI662">
        <v>9999</v>
      </c>
      <c r="HJ662">
        <v>9999</v>
      </c>
      <c r="HK662">
        <v>9999</v>
      </c>
      <c r="HL662">
        <v>223.7</v>
      </c>
      <c r="HM662">
        <v>1.86752</v>
      </c>
      <c r="HN662">
        <v>1.86661</v>
      </c>
      <c r="HO662">
        <v>1.86588</v>
      </c>
      <c r="HP662">
        <v>1.86584</v>
      </c>
      <c r="HQ662">
        <v>1.86768</v>
      </c>
      <c r="HR662">
        <v>1.87012</v>
      </c>
      <c r="HS662">
        <v>1.86878</v>
      </c>
      <c r="HT662">
        <v>1.87026</v>
      </c>
      <c r="HU662">
        <v>0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-6.51</v>
      </c>
      <c r="II662">
        <v>-0.1513</v>
      </c>
      <c r="IJ662">
        <v>-2.516739542632623</v>
      </c>
      <c r="IK662">
        <v>-0.003475500162460642</v>
      </c>
      <c r="IL662">
        <v>1.125610701116577E-07</v>
      </c>
      <c r="IM662">
        <v>8.211969671259291E-12</v>
      </c>
      <c r="IN662">
        <v>-0.1937301274936507</v>
      </c>
      <c r="IO662">
        <v>-0.01384364534232655</v>
      </c>
      <c r="IP662">
        <v>0.00103161831321913</v>
      </c>
      <c r="IQ662">
        <v>-1.444183994753534E-05</v>
      </c>
      <c r="IR662">
        <v>3</v>
      </c>
      <c r="IS662">
        <v>2339</v>
      </c>
      <c r="IT662">
        <v>1</v>
      </c>
      <c r="IU662">
        <v>31</v>
      </c>
      <c r="IV662">
        <v>8634.200000000001</v>
      </c>
      <c r="IW662">
        <v>8634.200000000001</v>
      </c>
      <c r="IX662">
        <v>3.10791</v>
      </c>
      <c r="IY662">
        <v>2.21802</v>
      </c>
      <c r="IZ662">
        <v>1.9458</v>
      </c>
      <c r="JA662">
        <v>2.62695</v>
      </c>
      <c r="JB662">
        <v>2.19482</v>
      </c>
      <c r="JC662">
        <v>2.36938</v>
      </c>
      <c r="JD662">
        <v>40.8865</v>
      </c>
      <c r="JE662">
        <v>13.738</v>
      </c>
      <c r="JF662">
        <v>18</v>
      </c>
      <c r="JG662">
        <v>539.177</v>
      </c>
      <c r="JH662">
        <v>768.268</v>
      </c>
      <c r="JI662">
        <v>25.0008</v>
      </c>
      <c r="JJ662">
        <v>33.8066</v>
      </c>
      <c r="JK662">
        <v>30.0004</v>
      </c>
      <c r="JL662">
        <v>33.7469</v>
      </c>
      <c r="JM662">
        <v>33.6594</v>
      </c>
      <c r="JN662">
        <v>62.2259</v>
      </c>
      <c r="JO662">
        <v>39.26</v>
      </c>
      <c r="JP662">
        <v>0</v>
      </c>
      <c r="JQ662">
        <v>25</v>
      </c>
      <c r="JR662">
        <v>1275.86</v>
      </c>
      <c r="JS662">
        <v>14.7325</v>
      </c>
      <c r="JT662">
        <v>99.70480000000001</v>
      </c>
      <c r="JU662">
        <v>99.6909</v>
      </c>
    </row>
    <row r="663" spans="1:281">
      <c r="A663">
        <v>647</v>
      </c>
      <c r="B663">
        <v>1662660992.5</v>
      </c>
      <c r="C663">
        <v>9966.900000095367</v>
      </c>
      <c r="D663" t="s">
        <v>1722</v>
      </c>
      <c r="E663" t="s">
        <v>1723</v>
      </c>
      <c r="F663">
        <v>5</v>
      </c>
      <c r="G663" t="s">
        <v>1571</v>
      </c>
      <c r="H663" t="s">
        <v>416</v>
      </c>
      <c r="I663">
        <v>1662660985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1275.516333378116</v>
      </c>
      <c r="AK663">
        <v>1236.511878787879</v>
      </c>
      <c r="AL663">
        <v>3.464675632314107</v>
      </c>
      <c r="AM663">
        <v>64.65497034625055</v>
      </c>
      <c r="AN663">
        <f>(AP663 - AO663 + DI663*1E3/(8.314*(DK663+273.15)) * AR663/DH663 * AQ663) * DH663/(100*CV663) * 1000/(1000 - AP663)</f>
        <v>0</v>
      </c>
      <c r="AO663">
        <v>14.57970739720652</v>
      </c>
      <c r="AP663">
        <v>21.9852758513932</v>
      </c>
      <c r="AQ663">
        <v>3.287599848992208E-05</v>
      </c>
      <c r="AR663">
        <v>92.33847602204168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1662660985</v>
      </c>
      <c r="DB663">
        <v>1185.845555555556</v>
      </c>
      <c r="DC663">
        <v>1242.447777777778</v>
      </c>
      <c r="DD663">
        <v>21.9877037037037</v>
      </c>
      <c r="DE663">
        <v>14.51728148148148</v>
      </c>
      <c r="DF663">
        <v>1192.331851851852</v>
      </c>
      <c r="DG663">
        <v>22.13899259259259</v>
      </c>
      <c r="DH663">
        <v>500.0208518518518</v>
      </c>
      <c r="DI663">
        <v>90.59509259259259</v>
      </c>
      <c r="DJ663">
        <v>0.0999851925925926</v>
      </c>
      <c r="DK663">
        <v>29.16458148148148</v>
      </c>
      <c r="DL663">
        <v>28.68497777777778</v>
      </c>
      <c r="DM663">
        <v>999.9000000000001</v>
      </c>
      <c r="DN663">
        <v>0</v>
      </c>
      <c r="DO663">
        <v>0</v>
      </c>
      <c r="DP663">
        <v>10010.83333333333</v>
      </c>
      <c r="DQ663">
        <v>0</v>
      </c>
      <c r="DR663">
        <v>286.3641851851852</v>
      </c>
      <c r="DS663">
        <v>-56.60364444444444</v>
      </c>
      <c r="DT663">
        <v>1212.505185185185</v>
      </c>
      <c r="DU663">
        <v>1260.752592592593</v>
      </c>
      <c r="DV663">
        <v>7.470404814814816</v>
      </c>
      <c r="DW663">
        <v>1242.447777777778</v>
      </c>
      <c r="DX663">
        <v>14.51728148148148</v>
      </c>
      <c r="DY663">
        <v>1.991977407407407</v>
      </c>
      <c r="DZ663">
        <v>1.315195185185185</v>
      </c>
      <c r="EA663">
        <v>17.38070740740741</v>
      </c>
      <c r="EB663">
        <v>10.97338148148148</v>
      </c>
      <c r="EC663">
        <v>1500.001851851852</v>
      </c>
      <c r="ED663">
        <v>0.973004925925926</v>
      </c>
      <c r="EE663">
        <v>0.0269952</v>
      </c>
      <c r="EF663">
        <v>0</v>
      </c>
      <c r="EG663">
        <v>2.34482962962963</v>
      </c>
      <c r="EH663">
        <v>0</v>
      </c>
      <c r="EI663">
        <v>13579.07777777778</v>
      </c>
      <c r="EJ663">
        <v>12533.42222222222</v>
      </c>
      <c r="EK663">
        <v>41.444</v>
      </c>
      <c r="EL663">
        <v>43.18699999999998</v>
      </c>
      <c r="EM663">
        <v>41.93699999999999</v>
      </c>
      <c r="EN663">
        <v>42.361</v>
      </c>
      <c r="EO663">
        <v>40.75688888888889</v>
      </c>
      <c r="EP663">
        <v>1459.511111111111</v>
      </c>
      <c r="EQ663">
        <v>40.49074074074074</v>
      </c>
      <c r="ER663">
        <v>0</v>
      </c>
      <c r="ES663">
        <v>1662660992.9</v>
      </c>
      <c r="ET663">
        <v>0</v>
      </c>
      <c r="EU663">
        <v>2.366434615384615</v>
      </c>
      <c r="EV663">
        <v>0.3317846096654566</v>
      </c>
      <c r="EW663">
        <v>-92.89230771243865</v>
      </c>
      <c r="EX663">
        <v>13579.10384615384</v>
      </c>
      <c r="EY663">
        <v>15</v>
      </c>
      <c r="EZ663">
        <v>0</v>
      </c>
      <c r="FA663" t="s">
        <v>419</v>
      </c>
      <c r="FB663">
        <v>1662142938.1</v>
      </c>
      <c r="FC663">
        <v>1662142938.1</v>
      </c>
      <c r="FD663">
        <v>0</v>
      </c>
      <c r="FE663">
        <v>0.077</v>
      </c>
      <c r="FF663">
        <v>-0.133</v>
      </c>
      <c r="FG663">
        <v>-3.393</v>
      </c>
      <c r="FH663">
        <v>-0.24</v>
      </c>
      <c r="FI663">
        <v>419</v>
      </c>
      <c r="FJ663">
        <v>24</v>
      </c>
      <c r="FK663">
        <v>0.26</v>
      </c>
      <c r="FL663">
        <v>0.23</v>
      </c>
      <c r="FM663">
        <v>-56.565515</v>
      </c>
      <c r="FN663">
        <v>-0.7687857410881641</v>
      </c>
      <c r="FO663">
        <v>0.1020635281332173</v>
      </c>
      <c r="FP663">
        <v>0</v>
      </c>
      <c r="FQ663">
        <v>2.365902941176471</v>
      </c>
      <c r="FR663">
        <v>0.3712559165620455</v>
      </c>
      <c r="FS663">
        <v>0.1920833037501823</v>
      </c>
      <c r="FT663">
        <v>1</v>
      </c>
      <c r="FU663">
        <v>7.548570499999999</v>
      </c>
      <c r="FV663">
        <v>-1.293056960600387</v>
      </c>
      <c r="FW663">
        <v>0.1246440307224939</v>
      </c>
      <c r="FX663">
        <v>0</v>
      </c>
      <c r="FY663">
        <v>1</v>
      </c>
      <c r="FZ663">
        <v>3</v>
      </c>
      <c r="GA663" t="s">
        <v>426</v>
      </c>
      <c r="GB663">
        <v>2.97415</v>
      </c>
      <c r="GC663">
        <v>2.71579</v>
      </c>
      <c r="GD663">
        <v>0.192971</v>
      </c>
      <c r="GE663">
        <v>0.195872</v>
      </c>
      <c r="GF663">
        <v>0.099789</v>
      </c>
      <c r="GG663">
        <v>0.07317079999999999</v>
      </c>
      <c r="GH663">
        <v>25264.3</v>
      </c>
      <c r="GI663">
        <v>25298.6</v>
      </c>
      <c r="GJ663">
        <v>29147.3</v>
      </c>
      <c r="GK663">
        <v>29134.5</v>
      </c>
      <c r="GL663">
        <v>34796.4</v>
      </c>
      <c r="GM663">
        <v>35889.2</v>
      </c>
      <c r="GN663">
        <v>41079</v>
      </c>
      <c r="GO663">
        <v>41503</v>
      </c>
      <c r="GP663">
        <v>1.89535</v>
      </c>
      <c r="GQ663">
        <v>2.2324</v>
      </c>
      <c r="GR663">
        <v>-0.0328198</v>
      </c>
      <c r="GS663">
        <v>0</v>
      </c>
      <c r="GT663">
        <v>29.2369</v>
      </c>
      <c r="GU663">
        <v>999.9</v>
      </c>
      <c r="GV663">
        <v>35.6</v>
      </c>
      <c r="GW663">
        <v>37.5</v>
      </c>
      <c r="GX663">
        <v>25.4603</v>
      </c>
      <c r="GY663">
        <v>63.2771</v>
      </c>
      <c r="GZ663">
        <v>21.274</v>
      </c>
      <c r="HA663">
        <v>2</v>
      </c>
      <c r="HB663">
        <v>0.521519</v>
      </c>
      <c r="HC663">
        <v>3.40686</v>
      </c>
      <c r="HD663">
        <v>20.3549</v>
      </c>
      <c r="HE663">
        <v>5.21534</v>
      </c>
      <c r="HF663">
        <v>12.0128</v>
      </c>
      <c r="HG663">
        <v>4.987</v>
      </c>
      <c r="HH663">
        <v>3.28753</v>
      </c>
      <c r="HI663">
        <v>9999</v>
      </c>
      <c r="HJ663">
        <v>9999</v>
      </c>
      <c r="HK663">
        <v>9999</v>
      </c>
      <c r="HL663">
        <v>223.7</v>
      </c>
      <c r="HM663">
        <v>1.86751</v>
      </c>
      <c r="HN663">
        <v>1.86658</v>
      </c>
      <c r="HO663">
        <v>1.86589</v>
      </c>
      <c r="HP663">
        <v>1.86584</v>
      </c>
      <c r="HQ663">
        <v>1.86769</v>
      </c>
      <c r="HR663">
        <v>1.87012</v>
      </c>
      <c r="HS663">
        <v>1.86876</v>
      </c>
      <c r="HT663">
        <v>1.87024</v>
      </c>
      <c r="HU663">
        <v>0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-6.57</v>
      </c>
      <c r="II663">
        <v>-0.1513</v>
      </c>
      <c r="IJ663">
        <v>-2.516739542632623</v>
      </c>
      <c r="IK663">
        <v>-0.003475500162460642</v>
      </c>
      <c r="IL663">
        <v>1.125610701116577E-07</v>
      </c>
      <c r="IM663">
        <v>8.211969671259291E-12</v>
      </c>
      <c r="IN663">
        <v>-0.1937301274936507</v>
      </c>
      <c r="IO663">
        <v>-0.01384364534232655</v>
      </c>
      <c r="IP663">
        <v>0.00103161831321913</v>
      </c>
      <c r="IQ663">
        <v>-1.444183994753534E-05</v>
      </c>
      <c r="IR663">
        <v>3</v>
      </c>
      <c r="IS663">
        <v>2339</v>
      </c>
      <c r="IT663">
        <v>1</v>
      </c>
      <c r="IU663">
        <v>31</v>
      </c>
      <c r="IV663">
        <v>8634.200000000001</v>
      </c>
      <c r="IW663">
        <v>8634.200000000001</v>
      </c>
      <c r="IX663">
        <v>3.14209</v>
      </c>
      <c r="IY663">
        <v>2.2168</v>
      </c>
      <c r="IZ663">
        <v>1.94702</v>
      </c>
      <c r="JA663">
        <v>2.62573</v>
      </c>
      <c r="JB663">
        <v>2.19482</v>
      </c>
      <c r="JC663">
        <v>2.39258</v>
      </c>
      <c r="JD663">
        <v>40.8865</v>
      </c>
      <c r="JE663">
        <v>13.738</v>
      </c>
      <c r="JF663">
        <v>18</v>
      </c>
      <c r="JG663">
        <v>539.1130000000001</v>
      </c>
      <c r="JH663">
        <v>768.327</v>
      </c>
      <c r="JI663">
        <v>25.0004</v>
      </c>
      <c r="JJ663">
        <v>33.8097</v>
      </c>
      <c r="JK663">
        <v>30.0003</v>
      </c>
      <c r="JL663">
        <v>33.7499</v>
      </c>
      <c r="JM663">
        <v>33.6603</v>
      </c>
      <c r="JN663">
        <v>62.9206</v>
      </c>
      <c r="JO663">
        <v>38.9762</v>
      </c>
      <c r="JP663">
        <v>0</v>
      </c>
      <c r="JQ663">
        <v>25</v>
      </c>
      <c r="JR663">
        <v>1289.29</v>
      </c>
      <c r="JS663">
        <v>14.838</v>
      </c>
      <c r="JT663">
        <v>99.70650000000001</v>
      </c>
      <c r="JU663">
        <v>99.6902</v>
      </c>
    </row>
    <row r="664" spans="1:281">
      <c r="A664">
        <v>648</v>
      </c>
      <c r="B664">
        <v>1662660997.5</v>
      </c>
      <c r="C664">
        <v>9971.900000095367</v>
      </c>
      <c r="D664" t="s">
        <v>1724</v>
      </c>
      <c r="E664" t="s">
        <v>1725</v>
      </c>
      <c r="F664">
        <v>5</v>
      </c>
      <c r="G664" t="s">
        <v>1571</v>
      </c>
      <c r="H664" t="s">
        <v>416</v>
      </c>
      <c r="I664">
        <v>1662660989.714286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1292.457979598563</v>
      </c>
      <c r="AK664">
        <v>1253.393333333333</v>
      </c>
      <c r="AL664">
        <v>3.36699796881953</v>
      </c>
      <c r="AM664">
        <v>64.65497034625055</v>
      </c>
      <c r="AN664">
        <f>(AP664 - AO664 + DI664*1E3/(8.314*(DK664+273.15)) * AR664/DH664 * AQ664) * DH664/(100*CV664) * 1000/(1000 - AP664)</f>
        <v>0</v>
      </c>
      <c r="AO664">
        <v>14.65110938296464</v>
      </c>
      <c r="AP664">
        <v>21.97169814241487</v>
      </c>
      <c r="AQ664">
        <v>-4.567205585911167E-05</v>
      </c>
      <c r="AR664">
        <v>92.33847602204168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1662660989.714286</v>
      </c>
      <c r="DB664">
        <v>1201.596785714286</v>
      </c>
      <c r="DC664">
        <v>1258.22</v>
      </c>
      <c r="DD664">
        <v>21.984125</v>
      </c>
      <c r="DE664">
        <v>14.61097142857143</v>
      </c>
      <c r="DF664">
        <v>1208.132857142857</v>
      </c>
      <c r="DG664">
        <v>22.13544642857142</v>
      </c>
      <c r="DH664">
        <v>500.0238214285714</v>
      </c>
      <c r="DI664">
        <v>90.594875</v>
      </c>
      <c r="DJ664">
        <v>0.1000047428571429</v>
      </c>
      <c r="DK664">
        <v>29.16942857142857</v>
      </c>
      <c r="DL664">
        <v>28.70083571428572</v>
      </c>
      <c r="DM664">
        <v>999.9000000000002</v>
      </c>
      <c r="DN664">
        <v>0</v>
      </c>
      <c r="DO664">
        <v>0</v>
      </c>
      <c r="DP664">
        <v>10011.58035714286</v>
      </c>
      <c r="DQ664">
        <v>0</v>
      </c>
      <c r="DR664">
        <v>286.6446785714285</v>
      </c>
      <c r="DS664">
        <v>-56.62442142857141</v>
      </c>
      <c r="DT664">
        <v>1228.605714285714</v>
      </c>
      <c r="DU664">
        <v>1276.877857142857</v>
      </c>
      <c r="DV664">
        <v>7.37314</v>
      </c>
      <c r="DW664">
        <v>1258.22</v>
      </c>
      <c r="DX664">
        <v>14.61097142857143</v>
      </c>
      <c r="DY664">
        <v>1.991648571428571</v>
      </c>
      <c r="DZ664">
        <v>1.323679642857143</v>
      </c>
      <c r="EA664">
        <v>17.37809285714286</v>
      </c>
      <c r="EB664">
        <v>11.07023928571428</v>
      </c>
      <c r="EC664">
        <v>1500.016428571429</v>
      </c>
      <c r="ED664">
        <v>0.97300525</v>
      </c>
      <c r="EE664">
        <v>0.02699485</v>
      </c>
      <c r="EF664">
        <v>0</v>
      </c>
      <c r="EG664">
        <v>2.375425</v>
      </c>
      <c r="EH664">
        <v>0</v>
      </c>
      <c r="EI664">
        <v>13575.08571428571</v>
      </c>
      <c r="EJ664">
        <v>12533.54642857143</v>
      </c>
      <c r="EK664">
        <v>41.45724999999999</v>
      </c>
      <c r="EL664">
        <v>43.18699999999998</v>
      </c>
      <c r="EM664">
        <v>41.93699999999999</v>
      </c>
      <c r="EN664">
        <v>42.37275</v>
      </c>
      <c r="EO664">
        <v>40.76328571428571</v>
      </c>
      <c r="EP664">
        <v>1459.525357142857</v>
      </c>
      <c r="EQ664">
        <v>40.49107142857143</v>
      </c>
      <c r="ER664">
        <v>0</v>
      </c>
      <c r="ES664">
        <v>1662660997.7</v>
      </c>
      <c r="ET664">
        <v>0</v>
      </c>
      <c r="EU664">
        <v>2.377561538461538</v>
      </c>
      <c r="EV664">
        <v>-0.4124718036764548</v>
      </c>
      <c r="EW664">
        <v>-14.01709363800961</v>
      </c>
      <c r="EX664">
        <v>13574.33076923077</v>
      </c>
      <c r="EY664">
        <v>15</v>
      </c>
      <c r="EZ664">
        <v>0</v>
      </c>
      <c r="FA664" t="s">
        <v>419</v>
      </c>
      <c r="FB664">
        <v>1662142938.1</v>
      </c>
      <c r="FC664">
        <v>1662142938.1</v>
      </c>
      <c r="FD664">
        <v>0</v>
      </c>
      <c r="FE664">
        <v>0.077</v>
      </c>
      <c r="FF664">
        <v>-0.133</v>
      </c>
      <c r="FG664">
        <v>-3.393</v>
      </c>
      <c r="FH664">
        <v>-0.24</v>
      </c>
      <c r="FI664">
        <v>419</v>
      </c>
      <c r="FJ664">
        <v>24</v>
      </c>
      <c r="FK664">
        <v>0.26</v>
      </c>
      <c r="FL664">
        <v>0.23</v>
      </c>
      <c r="FM664">
        <v>-56.61017</v>
      </c>
      <c r="FN664">
        <v>-0.5461530956844977</v>
      </c>
      <c r="FO664">
        <v>0.1091535574317206</v>
      </c>
      <c r="FP664">
        <v>0</v>
      </c>
      <c r="FQ664">
        <v>2.3713</v>
      </c>
      <c r="FR664">
        <v>0.2063132129219622</v>
      </c>
      <c r="FS664">
        <v>0.2050389919876074</v>
      </c>
      <c r="FT664">
        <v>1</v>
      </c>
      <c r="FU664">
        <v>7.425425249999999</v>
      </c>
      <c r="FV664">
        <v>-1.230898649155762</v>
      </c>
      <c r="FW664">
        <v>0.1188420359339972</v>
      </c>
      <c r="FX664">
        <v>0</v>
      </c>
      <c r="FY664">
        <v>1</v>
      </c>
      <c r="FZ664">
        <v>3</v>
      </c>
      <c r="GA664" t="s">
        <v>426</v>
      </c>
      <c r="GB664">
        <v>2.97406</v>
      </c>
      <c r="GC664">
        <v>2.7157</v>
      </c>
      <c r="GD664">
        <v>0.194609</v>
      </c>
      <c r="GE664">
        <v>0.197505</v>
      </c>
      <c r="GF664">
        <v>0.0997475</v>
      </c>
      <c r="GG664">
        <v>0.0736033</v>
      </c>
      <c r="GH664">
        <v>25212.5</v>
      </c>
      <c r="GI664">
        <v>25246.8</v>
      </c>
      <c r="GJ664">
        <v>29146.9</v>
      </c>
      <c r="GK664">
        <v>29134.1</v>
      </c>
      <c r="GL664">
        <v>34797.8</v>
      </c>
      <c r="GM664">
        <v>35871.9</v>
      </c>
      <c r="GN664">
        <v>41078.7</v>
      </c>
      <c r="GO664">
        <v>41502.4</v>
      </c>
      <c r="GP664">
        <v>1.8951</v>
      </c>
      <c r="GQ664">
        <v>2.23245</v>
      </c>
      <c r="GR664">
        <v>-0.0310279</v>
      </c>
      <c r="GS664">
        <v>0</v>
      </c>
      <c r="GT664">
        <v>29.2431</v>
      </c>
      <c r="GU664">
        <v>999.9</v>
      </c>
      <c r="GV664">
        <v>35.6</v>
      </c>
      <c r="GW664">
        <v>37.5</v>
      </c>
      <c r="GX664">
        <v>25.4592</v>
      </c>
      <c r="GY664">
        <v>63.3472</v>
      </c>
      <c r="GZ664">
        <v>21.1418</v>
      </c>
      <c r="HA664">
        <v>2</v>
      </c>
      <c r="HB664">
        <v>0.521707</v>
      </c>
      <c r="HC664">
        <v>3.41161</v>
      </c>
      <c r="HD664">
        <v>20.3547</v>
      </c>
      <c r="HE664">
        <v>5.21609</v>
      </c>
      <c r="HF664">
        <v>12.0131</v>
      </c>
      <c r="HG664">
        <v>4.98705</v>
      </c>
      <c r="HH664">
        <v>3.28778</v>
      </c>
      <c r="HI664">
        <v>9999</v>
      </c>
      <c r="HJ664">
        <v>9999</v>
      </c>
      <c r="HK664">
        <v>9999</v>
      </c>
      <c r="HL664">
        <v>223.7</v>
      </c>
      <c r="HM664">
        <v>1.86752</v>
      </c>
      <c r="HN664">
        <v>1.86658</v>
      </c>
      <c r="HO664">
        <v>1.86593</v>
      </c>
      <c r="HP664">
        <v>1.86584</v>
      </c>
      <c r="HQ664">
        <v>1.86769</v>
      </c>
      <c r="HR664">
        <v>1.87012</v>
      </c>
      <c r="HS664">
        <v>1.86877</v>
      </c>
      <c r="HT664">
        <v>1.87024</v>
      </c>
      <c r="HU664">
        <v>0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-6.62</v>
      </c>
      <c r="II664">
        <v>-0.1515</v>
      </c>
      <c r="IJ664">
        <v>-2.516739542632623</v>
      </c>
      <c r="IK664">
        <v>-0.003475500162460642</v>
      </c>
      <c r="IL664">
        <v>1.125610701116577E-07</v>
      </c>
      <c r="IM664">
        <v>8.211969671259291E-12</v>
      </c>
      <c r="IN664">
        <v>-0.1937301274936507</v>
      </c>
      <c r="IO664">
        <v>-0.01384364534232655</v>
      </c>
      <c r="IP664">
        <v>0.00103161831321913</v>
      </c>
      <c r="IQ664">
        <v>-1.444183994753534E-05</v>
      </c>
      <c r="IR664">
        <v>3</v>
      </c>
      <c r="IS664">
        <v>2339</v>
      </c>
      <c r="IT664">
        <v>1</v>
      </c>
      <c r="IU664">
        <v>31</v>
      </c>
      <c r="IV664">
        <v>8634.299999999999</v>
      </c>
      <c r="IW664">
        <v>8634.299999999999</v>
      </c>
      <c r="IX664">
        <v>3.17505</v>
      </c>
      <c r="IY664">
        <v>2.21802</v>
      </c>
      <c r="IZ664">
        <v>1.94702</v>
      </c>
      <c r="JA664">
        <v>2.62573</v>
      </c>
      <c r="JB664">
        <v>2.19482</v>
      </c>
      <c r="JC664">
        <v>2.37183</v>
      </c>
      <c r="JD664">
        <v>40.8865</v>
      </c>
      <c r="JE664">
        <v>13.738</v>
      </c>
      <c r="JF664">
        <v>18</v>
      </c>
      <c r="JG664">
        <v>538.956</v>
      </c>
      <c r="JH664">
        <v>768.4059999999999</v>
      </c>
      <c r="JI664">
        <v>25.0007</v>
      </c>
      <c r="JJ664">
        <v>33.8127</v>
      </c>
      <c r="JK664">
        <v>30.0003</v>
      </c>
      <c r="JL664">
        <v>33.7521</v>
      </c>
      <c r="JM664">
        <v>33.6627</v>
      </c>
      <c r="JN664">
        <v>63.5282</v>
      </c>
      <c r="JO664">
        <v>38.7029</v>
      </c>
      <c r="JP664">
        <v>0</v>
      </c>
      <c r="JQ664">
        <v>25</v>
      </c>
      <c r="JR664">
        <v>1309.36</v>
      </c>
      <c r="JS664">
        <v>14.9506</v>
      </c>
      <c r="JT664">
        <v>99.7055</v>
      </c>
      <c r="JU664">
        <v>99.6888</v>
      </c>
    </row>
    <row r="665" spans="1:281">
      <c r="A665">
        <v>649</v>
      </c>
      <c r="B665">
        <v>1662661002.5</v>
      </c>
      <c r="C665">
        <v>9976.900000095367</v>
      </c>
      <c r="D665" t="s">
        <v>1726</v>
      </c>
      <c r="E665" t="s">
        <v>1727</v>
      </c>
      <c r="F665">
        <v>5</v>
      </c>
      <c r="G665" t="s">
        <v>1571</v>
      </c>
      <c r="H665" t="s">
        <v>416</v>
      </c>
      <c r="I665">
        <v>1662660995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1309.888626897948</v>
      </c>
      <c r="AK665">
        <v>1270.671333333333</v>
      </c>
      <c r="AL665">
        <v>3.478482734966465</v>
      </c>
      <c r="AM665">
        <v>64.65497034625055</v>
      </c>
      <c r="AN665">
        <f>(AP665 - AO665 + DI665*1E3/(8.314*(DK665+273.15)) * AR665/DH665 * AQ665) * DH665/(100*CV665) * 1000/(1000 - AP665)</f>
        <v>0</v>
      </c>
      <c r="AO665">
        <v>14.76718374872837</v>
      </c>
      <c r="AP665">
        <v>21.96617069143447</v>
      </c>
      <c r="AQ665">
        <v>-0.0001075890030224849</v>
      </c>
      <c r="AR665">
        <v>92.33847602204168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1662660995</v>
      </c>
      <c r="DB665">
        <v>1219.248518518519</v>
      </c>
      <c r="DC665">
        <v>1275.986666666667</v>
      </c>
      <c r="DD665">
        <v>21.97745555555557</v>
      </c>
      <c r="DE665">
        <v>14.72254074074074</v>
      </c>
      <c r="DF665">
        <v>1225.84</v>
      </c>
      <c r="DG665">
        <v>22.12885185185185</v>
      </c>
      <c r="DH665">
        <v>500.0161481481481</v>
      </c>
      <c r="DI665">
        <v>90.59463333333333</v>
      </c>
      <c r="DJ665">
        <v>0.1000115444444444</v>
      </c>
      <c r="DK665">
        <v>29.17487037037037</v>
      </c>
      <c r="DL665">
        <v>28.72232592592593</v>
      </c>
      <c r="DM665">
        <v>999.9000000000001</v>
      </c>
      <c r="DN665">
        <v>0</v>
      </c>
      <c r="DO665">
        <v>0</v>
      </c>
      <c r="DP665">
        <v>10006.05666666667</v>
      </c>
      <c r="DQ665">
        <v>0</v>
      </c>
      <c r="DR665">
        <v>288.6884074074074</v>
      </c>
      <c r="DS665">
        <v>-56.73949259259258</v>
      </c>
      <c r="DT665">
        <v>1246.645555555556</v>
      </c>
      <c r="DU665">
        <v>1295.055185185185</v>
      </c>
      <c r="DV665">
        <v>7.254906666666667</v>
      </c>
      <c r="DW665">
        <v>1275.986666666667</v>
      </c>
      <c r="DX665">
        <v>14.72254074074074</v>
      </c>
      <c r="DY665">
        <v>1.991039259259259</v>
      </c>
      <c r="DZ665">
        <v>1.333782592592593</v>
      </c>
      <c r="EA665">
        <v>17.37325925925926</v>
      </c>
      <c r="EB665">
        <v>11.18474444444444</v>
      </c>
      <c r="EC665">
        <v>1500.041111111111</v>
      </c>
      <c r="ED665">
        <v>0.9730056666666668</v>
      </c>
      <c r="EE665">
        <v>0.0269944</v>
      </c>
      <c r="EF665">
        <v>0</v>
      </c>
      <c r="EG665">
        <v>2.328055555555556</v>
      </c>
      <c r="EH665">
        <v>0</v>
      </c>
      <c r="EI665">
        <v>13576.79259259259</v>
      </c>
      <c r="EJ665">
        <v>12533.74074074074</v>
      </c>
      <c r="EK665">
        <v>41.47666666666666</v>
      </c>
      <c r="EL665">
        <v>43.18699999999998</v>
      </c>
      <c r="EM665">
        <v>41.94399999999999</v>
      </c>
      <c r="EN665">
        <v>42.375</v>
      </c>
      <c r="EO665">
        <v>40.78444444444444</v>
      </c>
      <c r="EP665">
        <v>1459.54962962963</v>
      </c>
      <c r="EQ665">
        <v>40.49148148148148</v>
      </c>
      <c r="ER665">
        <v>0</v>
      </c>
      <c r="ES665">
        <v>1662661002.5</v>
      </c>
      <c r="ET665">
        <v>0</v>
      </c>
      <c r="EU665">
        <v>2.318565384615384</v>
      </c>
      <c r="EV665">
        <v>-1.21335042235287</v>
      </c>
      <c r="EW665">
        <v>7.206837887262265</v>
      </c>
      <c r="EX665">
        <v>13575.96923076923</v>
      </c>
      <c r="EY665">
        <v>15</v>
      </c>
      <c r="EZ665">
        <v>0</v>
      </c>
      <c r="FA665" t="s">
        <v>419</v>
      </c>
      <c r="FB665">
        <v>1662142938.1</v>
      </c>
      <c r="FC665">
        <v>1662142938.1</v>
      </c>
      <c r="FD665">
        <v>0</v>
      </c>
      <c r="FE665">
        <v>0.077</v>
      </c>
      <c r="FF665">
        <v>-0.133</v>
      </c>
      <c r="FG665">
        <v>-3.393</v>
      </c>
      <c r="FH665">
        <v>-0.24</v>
      </c>
      <c r="FI665">
        <v>419</v>
      </c>
      <c r="FJ665">
        <v>24</v>
      </c>
      <c r="FK665">
        <v>0.26</v>
      </c>
      <c r="FL665">
        <v>0.23</v>
      </c>
      <c r="FM665">
        <v>-56.68340499999999</v>
      </c>
      <c r="FN665">
        <v>-1.213109943714731</v>
      </c>
      <c r="FO665">
        <v>0.1643960871645064</v>
      </c>
      <c r="FP665">
        <v>0</v>
      </c>
      <c r="FQ665">
        <v>2.344261764705883</v>
      </c>
      <c r="FR665">
        <v>-0.5864033624181262</v>
      </c>
      <c r="FS665">
        <v>0.2153748169432917</v>
      </c>
      <c r="FT665">
        <v>1</v>
      </c>
      <c r="FU665">
        <v>7.33506625</v>
      </c>
      <c r="FV665">
        <v>-1.292178123827386</v>
      </c>
      <c r="FW665">
        <v>0.1251583056110839</v>
      </c>
      <c r="FX665">
        <v>0</v>
      </c>
      <c r="FY665">
        <v>1</v>
      </c>
      <c r="FZ665">
        <v>3</v>
      </c>
      <c r="GA665" t="s">
        <v>426</v>
      </c>
      <c r="GB665">
        <v>2.97394</v>
      </c>
      <c r="GC665">
        <v>2.7156</v>
      </c>
      <c r="GD665">
        <v>0.196279</v>
      </c>
      <c r="GE665">
        <v>0.19909</v>
      </c>
      <c r="GF665">
        <v>0.0997334</v>
      </c>
      <c r="GG665">
        <v>0.0741197</v>
      </c>
      <c r="GH665">
        <v>25160.1</v>
      </c>
      <c r="GI665">
        <v>25196.8</v>
      </c>
      <c r="GJ665">
        <v>29147.1</v>
      </c>
      <c r="GK665">
        <v>29134.2</v>
      </c>
      <c r="GL665">
        <v>34798</v>
      </c>
      <c r="GM665">
        <v>35852.3</v>
      </c>
      <c r="GN665">
        <v>41078.3</v>
      </c>
      <c r="GO665">
        <v>41502.8</v>
      </c>
      <c r="GP665">
        <v>1.89517</v>
      </c>
      <c r="GQ665">
        <v>2.23283</v>
      </c>
      <c r="GR665">
        <v>-0.0301749</v>
      </c>
      <c r="GS665">
        <v>0</v>
      </c>
      <c r="GT665">
        <v>29.2495</v>
      </c>
      <c r="GU665">
        <v>999.9</v>
      </c>
      <c r="GV665">
        <v>35.6</v>
      </c>
      <c r="GW665">
        <v>37.5</v>
      </c>
      <c r="GX665">
        <v>25.458</v>
      </c>
      <c r="GY665">
        <v>63.2972</v>
      </c>
      <c r="GZ665">
        <v>21.3542</v>
      </c>
      <c r="HA665">
        <v>2</v>
      </c>
      <c r="HB665">
        <v>0.5219279999999999</v>
      </c>
      <c r="HC665">
        <v>3.41465</v>
      </c>
      <c r="HD665">
        <v>20.3546</v>
      </c>
      <c r="HE665">
        <v>5.21669</v>
      </c>
      <c r="HF665">
        <v>12.0126</v>
      </c>
      <c r="HG665">
        <v>4.98715</v>
      </c>
      <c r="HH665">
        <v>3.2877</v>
      </c>
      <c r="HI665">
        <v>9999</v>
      </c>
      <c r="HJ665">
        <v>9999</v>
      </c>
      <c r="HK665">
        <v>9999</v>
      </c>
      <c r="HL665">
        <v>223.7</v>
      </c>
      <c r="HM665">
        <v>1.86752</v>
      </c>
      <c r="HN665">
        <v>1.86659</v>
      </c>
      <c r="HO665">
        <v>1.86597</v>
      </c>
      <c r="HP665">
        <v>1.86584</v>
      </c>
      <c r="HQ665">
        <v>1.86769</v>
      </c>
      <c r="HR665">
        <v>1.87012</v>
      </c>
      <c r="HS665">
        <v>1.86882</v>
      </c>
      <c r="HT665">
        <v>1.87027</v>
      </c>
      <c r="HU665">
        <v>0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-6.67</v>
      </c>
      <c r="II665">
        <v>-0.1515</v>
      </c>
      <c r="IJ665">
        <v>-2.516739542632623</v>
      </c>
      <c r="IK665">
        <v>-0.003475500162460642</v>
      </c>
      <c r="IL665">
        <v>1.125610701116577E-07</v>
      </c>
      <c r="IM665">
        <v>8.211969671259291E-12</v>
      </c>
      <c r="IN665">
        <v>-0.1937301274936507</v>
      </c>
      <c r="IO665">
        <v>-0.01384364534232655</v>
      </c>
      <c r="IP665">
        <v>0.00103161831321913</v>
      </c>
      <c r="IQ665">
        <v>-1.444183994753534E-05</v>
      </c>
      <c r="IR665">
        <v>3</v>
      </c>
      <c r="IS665">
        <v>2339</v>
      </c>
      <c r="IT665">
        <v>1</v>
      </c>
      <c r="IU665">
        <v>31</v>
      </c>
      <c r="IV665">
        <v>8634.4</v>
      </c>
      <c r="IW665">
        <v>8634.4</v>
      </c>
      <c r="IX665">
        <v>3.20679</v>
      </c>
      <c r="IY665">
        <v>2.21069</v>
      </c>
      <c r="IZ665">
        <v>1.9458</v>
      </c>
      <c r="JA665">
        <v>2.62573</v>
      </c>
      <c r="JB665">
        <v>2.19482</v>
      </c>
      <c r="JC665">
        <v>2.38892</v>
      </c>
      <c r="JD665">
        <v>40.8865</v>
      </c>
      <c r="JE665">
        <v>13.738</v>
      </c>
      <c r="JF665">
        <v>18</v>
      </c>
      <c r="JG665">
        <v>539.0170000000001</v>
      </c>
      <c r="JH665">
        <v>768.8049999999999</v>
      </c>
      <c r="JI665">
        <v>25.0006</v>
      </c>
      <c r="JJ665">
        <v>33.8158</v>
      </c>
      <c r="JK665">
        <v>30.0004</v>
      </c>
      <c r="JL665">
        <v>33.7529</v>
      </c>
      <c r="JM665">
        <v>33.6655</v>
      </c>
      <c r="JN665">
        <v>64.2195</v>
      </c>
      <c r="JO665">
        <v>38.3784</v>
      </c>
      <c r="JP665">
        <v>0</v>
      </c>
      <c r="JQ665">
        <v>25</v>
      </c>
      <c r="JR665">
        <v>1322.73</v>
      </c>
      <c r="JS665">
        <v>15.057</v>
      </c>
      <c r="JT665">
        <v>99.7051</v>
      </c>
      <c r="JU665">
        <v>99.6895</v>
      </c>
    </row>
    <row r="666" spans="1:281">
      <c r="A666">
        <v>650</v>
      </c>
      <c r="B666">
        <v>1662661007.5</v>
      </c>
      <c r="C666">
        <v>9981.900000095367</v>
      </c>
      <c r="D666" t="s">
        <v>1728</v>
      </c>
      <c r="E666" t="s">
        <v>1729</v>
      </c>
      <c r="F666">
        <v>5</v>
      </c>
      <c r="G666" t="s">
        <v>1571</v>
      </c>
      <c r="H666" t="s">
        <v>416</v>
      </c>
      <c r="I666">
        <v>1662660999.714286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1326.897960861676</v>
      </c>
      <c r="AK666">
        <v>1287.725757575757</v>
      </c>
      <c r="AL666">
        <v>3.406365482891479</v>
      </c>
      <c r="AM666">
        <v>64.65497034625055</v>
      </c>
      <c r="AN666">
        <f>(AP666 - AO666 + DI666*1E3/(8.314*(DK666+273.15)) * AR666/DH666 * AQ666) * DH666/(100*CV666) * 1000/(1000 - AP666)</f>
        <v>0</v>
      </c>
      <c r="AO666">
        <v>14.91070464320537</v>
      </c>
      <c r="AP666">
        <v>21.97353746130031</v>
      </c>
      <c r="AQ666">
        <v>-2.743356663721189E-05</v>
      </c>
      <c r="AR666">
        <v>92.33847602204168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1662660999.714286</v>
      </c>
      <c r="DB666">
        <v>1235.038571428571</v>
      </c>
      <c r="DC666">
        <v>1291.7775</v>
      </c>
      <c r="DD666">
        <v>21.97210357142858</v>
      </c>
      <c r="DE666">
        <v>14.82930357142857</v>
      </c>
      <c r="DF666">
        <v>1241.68</v>
      </c>
      <c r="DG666">
        <v>22.12356071428571</v>
      </c>
      <c r="DH666">
        <v>500.0139642857143</v>
      </c>
      <c r="DI666">
        <v>90.594025</v>
      </c>
      <c r="DJ666">
        <v>0.1000033785714286</v>
      </c>
      <c r="DK666">
        <v>29.18008571428572</v>
      </c>
      <c r="DL666">
        <v>28.74198928571429</v>
      </c>
      <c r="DM666">
        <v>999.9000000000002</v>
      </c>
      <c r="DN666">
        <v>0</v>
      </c>
      <c r="DO666">
        <v>0</v>
      </c>
      <c r="DP666">
        <v>10003.29035714286</v>
      </c>
      <c r="DQ666">
        <v>0</v>
      </c>
      <c r="DR666">
        <v>290.8730714285714</v>
      </c>
      <c r="DS666">
        <v>-56.73903214285714</v>
      </c>
      <c r="DT666">
        <v>1262.784285714286</v>
      </c>
      <c r="DU666">
        <v>1311.223928571429</v>
      </c>
      <c r="DV666">
        <v>7.14279892857143</v>
      </c>
      <c r="DW666">
        <v>1291.7775</v>
      </c>
      <c r="DX666">
        <v>14.82930357142857</v>
      </c>
      <c r="DY666">
        <v>1.990540714285714</v>
      </c>
      <c r="DZ666">
        <v>1.343445714285715</v>
      </c>
      <c r="EA666">
        <v>17.36929642857143</v>
      </c>
      <c r="EB666">
        <v>11.29354642857143</v>
      </c>
      <c r="EC666">
        <v>1500.031428571429</v>
      </c>
      <c r="ED666">
        <v>0.9730057857142859</v>
      </c>
      <c r="EE666">
        <v>0.02699427142857143</v>
      </c>
      <c r="EF666">
        <v>0</v>
      </c>
      <c r="EG666">
        <v>2.259557142857143</v>
      </c>
      <c r="EH666">
        <v>0</v>
      </c>
      <c r="EI666">
        <v>13573.81428571428</v>
      </c>
      <c r="EJ666">
        <v>12533.66428571429</v>
      </c>
      <c r="EK666">
        <v>41.491</v>
      </c>
      <c r="EL666">
        <v>43.20049999999999</v>
      </c>
      <c r="EM666">
        <v>41.96174999999999</v>
      </c>
      <c r="EN666">
        <v>42.375</v>
      </c>
      <c r="EO666">
        <v>40.79871428571428</v>
      </c>
      <c r="EP666">
        <v>1459.540357142857</v>
      </c>
      <c r="EQ666">
        <v>40.49107142857143</v>
      </c>
      <c r="ER666">
        <v>0</v>
      </c>
      <c r="ES666">
        <v>1662661007.9</v>
      </c>
      <c r="ET666">
        <v>0</v>
      </c>
      <c r="EU666">
        <v>2.235484</v>
      </c>
      <c r="EV666">
        <v>-1.131284615142261</v>
      </c>
      <c r="EW666">
        <v>-95.69230706051673</v>
      </c>
      <c r="EX666">
        <v>13572.66</v>
      </c>
      <c r="EY666">
        <v>15</v>
      </c>
      <c r="EZ666">
        <v>0</v>
      </c>
      <c r="FA666" t="s">
        <v>419</v>
      </c>
      <c r="FB666">
        <v>1662142938.1</v>
      </c>
      <c r="FC666">
        <v>1662142938.1</v>
      </c>
      <c r="FD666">
        <v>0</v>
      </c>
      <c r="FE666">
        <v>0.077</v>
      </c>
      <c r="FF666">
        <v>-0.133</v>
      </c>
      <c r="FG666">
        <v>-3.393</v>
      </c>
      <c r="FH666">
        <v>-0.24</v>
      </c>
      <c r="FI666">
        <v>419</v>
      </c>
      <c r="FJ666">
        <v>24</v>
      </c>
      <c r="FK666">
        <v>0.26</v>
      </c>
      <c r="FL666">
        <v>0.23</v>
      </c>
      <c r="FM666">
        <v>-56.7322725</v>
      </c>
      <c r="FN666">
        <v>-0.363441275797207</v>
      </c>
      <c r="FO666">
        <v>0.1416896396838876</v>
      </c>
      <c r="FP666">
        <v>1</v>
      </c>
      <c r="FQ666">
        <v>2.288364705882353</v>
      </c>
      <c r="FR666">
        <v>-0.9441191732910034</v>
      </c>
      <c r="FS666">
        <v>0.1910044207716807</v>
      </c>
      <c r="FT666">
        <v>1</v>
      </c>
      <c r="FU666">
        <v>7.19905</v>
      </c>
      <c r="FV666">
        <v>-1.444415009380879</v>
      </c>
      <c r="FW666">
        <v>0.1399857774025633</v>
      </c>
      <c r="FX666">
        <v>0</v>
      </c>
      <c r="FY666">
        <v>2</v>
      </c>
      <c r="FZ666">
        <v>3</v>
      </c>
      <c r="GA666" t="s">
        <v>420</v>
      </c>
      <c r="GB666">
        <v>2.97389</v>
      </c>
      <c r="GC666">
        <v>2.71551</v>
      </c>
      <c r="GD666">
        <v>0.197907</v>
      </c>
      <c r="GE666">
        <v>0.200706</v>
      </c>
      <c r="GF666">
        <v>0.09974189999999999</v>
      </c>
      <c r="GG666">
        <v>0.07436139999999999</v>
      </c>
      <c r="GH666">
        <v>25109.1</v>
      </c>
      <c r="GI666">
        <v>25145.6</v>
      </c>
      <c r="GJ666">
        <v>29147.2</v>
      </c>
      <c r="GK666">
        <v>29134</v>
      </c>
      <c r="GL666">
        <v>34798.5</v>
      </c>
      <c r="GM666">
        <v>35842.5</v>
      </c>
      <c r="GN666">
        <v>41079.2</v>
      </c>
      <c r="GO666">
        <v>41502.3</v>
      </c>
      <c r="GP666">
        <v>1.89492</v>
      </c>
      <c r="GQ666">
        <v>2.2329</v>
      </c>
      <c r="GR666">
        <v>-0.0297762</v>
      </c>
      <c r="GS666">
        <v>0</v>
      </c>
      <c r="GT666">
        <v>29.2539</v>
      </c>
      <c r="GU666">
        <v>999.9</v>
      </c>
      <c r="GV666">
        <v>35.6</v>
      </c>
      <c r="GW666">
        <v>37.5</v>
      </c>
      <c r="GX666">
        <v>25.4595</v>
      </c>
      <c r="GY666">
        <v>63.3672</v>
      </c>
      <c r="GZ666">
        <v>21.2099</v>
      </c>
      <c r="HA666">
        <v>2</v>
      </c>
      <c r="HB666">
        <v>0.5223370000000001</v>
      </c>
      <c r="HC666">
        <v>3.41667</v>
      </c>
      <c r="HD666">
        <v>20.3547</v>
      </c>
      <c r="HE666">
        <v>5.21624</v>
      </c>
      <c r="HF666">
        <v>12.0117</v>
      </c>
      <c r="HG666">
        <v>4.98715</v>
      </c>
      <c r="HH666">
        <v>3.2877</v>
      </c>
      <c r="HI666">
        <v>9999</v>
      </c>
      <c r="HJ666">
        <v>9999</v>
      </c>
      <c r="HK666">
        <v>9999</v>
      </c>
      <c r="HL666">
        <v>223.7</v>
      </c>
      <c r="HM666">
        <v>1.86752</v>
      </c>
      <c r="HN666">
        <v>1.86661</v>
      </c>
      <c r="HO666">
        <v>1.86595</v>
      </c>
      <c r="HP666">
        <v>1.86584</v>
      </c>
      <c r="HQ666">
        <v>1.86768</v>
      </c>
      <c r="HR666">
        <v>1.87012</v>
      </c>
      <c r="HS666">
        <v>1.86881</v>
      </c>
      <c r="HT666">
        <v>1.87027</v>
      </c>
      <c r="HU666">
        <v>0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-6.73</v>
      </c>
      <c r="II666">
        <v>-0.1515</v>
      </c>
      <c r="IJ666">
        <v>-2.516739542632623</v>
      </c>
      <c r="IK666">
        <v>-0.003475500162460642</v>
      </c>
      <c r="IL666">
        <v>1.125610701116577E-07</v>
      </c>
      <c r="IM666">
        <v>8.211969671259291E-12</v>
      </c>
      <c r="IN666">
        <v>-0.1937301274936507</v>
      </c>
      <c r="IO666">
        <v>-0.01384364534232655</v>
      </c>
      <c r="IP666">
        <v>0.00103161831321913</v>
      </c>
      <c r="IQ666">
        <v>-1.444183994753534E-05</v>
      </c>
      <c r="IR666">
        <v>3</v>
      </c>
      <c r="IS666">
        <v>2339</v>
      </c>
      <c r="IT666">
        <v>1</v>
      </c>
      <c r="IU666">
        <v>31</v>
      </c>
      <c r="IV666">
        <v>8634.5</v>
      </c>
      <c r="IW666">
        <v>8634.5</v>
      </c>
      <c r="IX666">
        <v>3.23853</v>
      </c>
      <c r="IY666">
        <v>2.20825</v>
      </c>
      <c r="IZ666">
        <v>1.94702</v>
      </c>
      <c r="JA666">
        <v>2.63184</v>
      </c>
      <c r="JB666">
        <v>2.19482</v>
      </c>
      <c r="JC666">
        <v>2.3938</v>
      </c>
      <c r="JD666">
        <v>40.8865</v>
      </c>
      <c r="JE666">
        <v>13.7555</v>
      </c>
      <c r="JF666">
        <v>18</v>
      </c>
      <c r="JG666">
        <v>538.866</v>
      </c>
      <c r="JH666">
        <v>768.895</v>
      </c>
      <c r="JI666">
        <v>25.0005</v>
      </c>
      <c r="JJ666">
        <v>33.8196</v>
      </c>
      <c r="JK666">
        <v>30.0004</v>
      </c>
      <c r="JL666">
        <v>33.7559</v>
      </c>
      <c r="JM666">
        <v>33.6669</v>
      </c>
      <c r="JN666">
        <v>64.8227</v>
      </c>
      <c r="JO666">
        <v>37.7597</v>
      </c>
      <c r="JP666">
        <v>0</v>
      </c>
      <c r="JQ666">
        <v>25</v>
      </c>
      <c r="JR666">
        <v>1342.76</v>
      </c>
      <c r="JS666">
        <v>15.1715</v>
      </c>
      <c r="JT666">
        <v>99.7067</v>
      </c>
      <c r="JU666">
        <v>99.6885</v>
      </c>
    </row>
    <row r="667" spans="1:281">
      <c r="A667">
        <v>651</v>
      </c>
      <c r="B667">
        <v>1662661012.5</v>
      </c>
      <c r="C667">
        <v>9986.900000095367</v>
      </c>
      <c r="D667" t="s">
        <v>1730</v>
      </c>
      <c r="E667" t="s">
        <v>1731</v>
      </c>
      <c r="F667">
        <v>5</v>
      </c>
      <c r="G667" t="s">
        <v>1571</v>
      </c>
      <c r="H667" t="s">
        <v>416</v>
      </c>
      <c r="I667">
        <v>1662661005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1344.165485936555</v>
      </c>
      <c r="AK667">
        <v>1304.845818181817</v>
      </c>
      <c r="AL667">
        <v>3.439424529391728</v>
      </c>
      <c r="AM667">
        <v>64.65497034625055</v>
      </c>
      <c r="AN667">
        <f>(AP667 - AO667 + DI667*1E3/(8.314*(DK667+273.15)) * AR667/DH667 * AQ667) * DH667/(100*CV667) * 1000/(1000 - AP667)</f>
        <v>0</v>
      </c>
      <c r="AO667">
        <v>14.97848467469005</v>
      </c>
      <c r="AP667">
        <v>21.9511257997936</v>
      </c>
      <c r="AQ667">
        <v>8.076338534816213E-06</v>
      </c>
      <c r="AR667">
        <v>92.33847602204168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1662661005</v>
      </c>
      <c r="DB667">
        <v>1252.721481481482</v>
      </c>
      <c r="DC667">
        <v>1309.527777777778</v>
      </c>
      <c r="DD667">
        <v>21.96569259259259</v>
      </c>
      <c r="DE667">
        <v>14.94984074074074</v>
      </c>
      <c r="DF667">
        <v>1259.41962962963</v>
      </c>
      <c r="DG667">
        <v>22.11721481481481</v>
      </c>
      <c r="DH667">
        <v>500.0091111111111</v>
      </c>
      <c r="DI667">
        <v>90.59411851851853</v>
      </c>
      <c r="DJ667">
        <v>0.09995663703703704</v>
      </c>
      <c r="DK667">
        <v>29.18515555555555</v>
      </c>
      <c r="DL667">
        <v>28.76344814814815</v>
      </c>
      <c r="DM667">
        <v>999.9000000000001</v>
      </c>
      <c r="DN667">
        <v>0</v>
      </c>
      <c r="DO667">
        <v>0</v>
      </c>
      <c r="DP667">
        <v>9999.810370370371</v>
      </c>
      <c r="DQ667">
        <v>0</v>
      </c>
      <c r="DR667">
        <v>292.9198518518518</v>
      </c>
      <c r="DS667">
        <v>-56.80717407407408</v>
      </c>
      <c r="DT667">
        <v>1280.857037037037</v>
      </c>
      <c r="DU667">
        <v>1329.404814814815</v>
      </c>
      <c r="DV667">
        <v>7.015847037037037</v>
      </c>
      <c r="DW667">
        <v>1309.527777777778</v>
      </c>
      <c r="DX667">
        <v>14.94984074074074</v>
      </c>
      <c r="DY667">
        <v>1.989962222222222</v>
      </c>
      <c r="DZ667">
        <v>1.354368518518519</v>
      </c>
      <c r="EA667">
        <v>17.36469629629629</v>
      </c>
      <c r="EB667">
        <v>11.41590740740741</v>
      </c>
      <c r="EC667">
        <v>1499.99037037037</v>
      </c>
      <c r="ED667">
        <v>0.9730054814814815</v>
      </c>
      <c r="EE667">
        <v>0.0269946</v>
      </c>
      <c r="EF667">
        <v>0</v>
      </c>
      <c r="EG667">
        <v>2.196581481481481</v>
      </c>
      <c r="EH667">
        <v>0</v>
      </c>
      <c r="EI667">
        <v>13570.80740740741</v>
      </c>
      <c r="EJ667">
        <v>12533.31481481482</v>
      </c>
      <c r="EK667">
        <v>41.49766666666666</v>
      </c>
      <c r="EL667">
        <v>43.22200000000001</v>
      </c>
      <c r="EM667">
        <v>41.979</v>
      </c>
      <c r="EN667">
        <v>42.375</v>
      </c>
      <c r="EO667">
        <v>40.81199999999999</v>
      </c>
      <c r="EP667">
        <v>1459.5</v>
      </c>
      <c r="EQ667">
        <v>40.49037037037037</v>
      </c>
      <c r="ER667">
        <v>0</v>
      </c>
      <c r="ES667">
        <v>1662661012.7</v>
      </c>
      <c r="ET667">
        <v>0</v>
      </c>
      <c r="EU667">
        <v>2.183488</v>
      </c>
      <c r="EV667">
        <v>-0.06509998871118339</v>
      </c>
      <c r="EW667">
        <v>-76.74615376423162</v>
      </c>
      <c r="EX667">
        <v>13570.692</v>
      </c>
      <c r="EY667">
        <v>15</v>
      </c>
      <c r="EZ667">
        <v>0</v>
      </c>
      <c r="FA667" t="s">
        <v>419</v>
      </c>
      <c r="FB667">
        <v>1662142938.1</v>
      </c>
      <c r="FC667">
        <v>1662142938.1</v>
      </c>
      <c r="FD667">
        <v>0</v>
      </c>
      <c r="FE667">
        <v>0.077</v>
      </c>
      <c r="FF667">
        <v>-0.133</v>
      </c>
      <c r="FG667">
        <v>-3.393</v>
      </c>
      <c r="FH667">
        <v>-0.24</v>
      </c>
      <c r="FI667">
        <v>419</v>
      </c>
      <c r="FJ667">
        <v>24</v>
      </c>
      <c r="FK667">
        <v>0.26</v>
      </c>
      <c r="FL667">
        <v>0.23</v>
      </c>
      <c r="FM667">
        <v>-56.77294999999999</v>
      </c>
      <c r="FN667">
        <v>-0.5023452157597132</v>
      </c>
      <c r="FO667">
        <v>0.1675892075880783</v>
      </c>
      <c r="FP667">
        <v>0</v>
      </c>
      <c r="FQ667">
        <v>2.212141176470588</v>
      </c>
      <c r="FR667">
        <v>-0.6361130598800181</v>
      </c>
      <c r="FS667">
        <v>0.1989364059155989</v>
      </c>
      <c r="FT667">
        <v>1</v>
      </c>
      <c r="FU667">
        <v>7.085486749999999</v>
      </c>
      <c r="FV667">
        <v>-1.428323414634141</v>
      </c>
      <c r="FW667">
        <v>0.1386265069239556</v>
      </c>
      <c r="FX667">
        <v>0</v>
      </c>
      <c r="FY667">
        <v>1</v>
      </c>
      <c r="FZ667">
        <v>3</v>
      </c>
      <c r="GA667" t="s">
        <v>426</v>
      </c>
      <c r="GB667">
        <v>2.97372</v>
      </c>
      <c r="GC667">
        <v>2.71562</v>
      </c>
      <c r="GD667">
        <v>0.199544</v>
      </c>
      <c r="GE667">
        <v>0.202255</v>
      </c>
      <c r="GF667">
        <v>0.09969500000000001</v>
      </c>
      <c r="GG667">
        <v>0.0748853</v>
      </c>
      <c r="GH667">
        <v>25057</v>
      </c>
      <c r="GI667">
        <v>25096.6</v>
      </c>
      <c r="GJ667">
        <v>29146.4</v>
      </c>
      <c r="GK667">
        <v>29133.9</v>
      </c>
      <c r="GL667">
        <v>34799.6</v>
      </c>
      <c r="GM667">
        <v>35821.9</v>
      </c>
      <c r="GN667">
        <v>41078.3</v>
      </c>
      <c r="GO667">
        <v>41502</v>
      </c>
      <c r="GP667">
        <v>1.8948</v>
      </c>
      <c r="GQ667">
        <v>2.2329</v>
      </c>
      <c r="GR667">
        <v>-0.028573</v>
      </c>
      <c r="GS667">
        <v>0</v>
      </c>
      <c r="GT667">
        <v>29.2572</v>
      </c>
      <c r="GU667">
        <v>999.9</v>
      </c>
      <c r="GV667">
        <v>35.6</v>
      </c>
      <c r="GW667">
        <v>37.5</v>
      </c>
      <c r="GX667">
        <v>25.4595</v>
      </c>
      <c r="GY667">
        <v>63.4972</v>
      </c>
      <c r="GZ667">
        <v>21.4824</v>
      </c>
      <c r="HA667">
        <v>2</v>
      </c>
      <c r="HB667">
        <v>0.522609</v>
      </c>
      <c r="HC667">
        <v>3.41875</v>
      </c>
      <c r="HD667">
        <v>20.3546</v>
      </c>
      <c r="HE667">
        <v>5.21594</v>
      </c>
      <c r="HF667">
        <v>12.0126</v>
      </c>
      <c r="HG667">
        <v>4.9872</v>
      </c>
      <c r="HH667">
        <v>3.28772</v>
      </c>
      <c r="HI667">
        <v>9999</v>
      </c>
      <c r="HJ667">
        <v>9999</v>
      </c>
      <c r="HK667">
        <v>9999</v>
      </c>
      <c r="HL667">
        <v>223.7</v>
      </c>
      <c r="HM667">
        <v>1.86752</v>
      </c>
      <c r="HN667">
        <v>1.86661</v>
      </c>
      <c r="HO667">
        <v>1.86593</v>
      </c>
      <c r="HP667">
        <v>1.86584</v>
      </c>
      <c r="HQ667">
        <v>1.86768</v>
      </c>
      <c r="HR667">
        <v>1.87012</v>
      </c>
      <c r="HS667">
        <v>1.86878</v>
      </c>
      <c r="HT667">
        <v>1.87026</v>
      </c>
      <c r="HU667">
        <v>0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-6.78</v>
      </c>
      <c r="II667">
        <v>-0.1516</v>
      </c>
      <c r="IJ667">
        <v>-2.516739542632623</v>
      </c>
      <c r="IK667">
        <v>-0.003475500162460642</v>
      </c>
      <c r="IL667">
        <v>1.125610701116577E-07</v>
      </c>
      <c r="IM667">
        <v>8.211969671259291E-12</v>
      </c>
      <c r="IN667">
        <v>-0.1937301274936507</v>
      </c>
      <c r="IO667">
        <v>-0.01384364534232655</v>
      </c>
      <c r="IP667">
        <v>0.00103161831321913</v>
      </c>
      <c r="IQ667">
        <v>-1.444183994753534E-05</v>
      </c>
      <c r="IR667">
        <v>3</v>
      </c>
      <c r="IS667">
        <v>2339</v>
      </c>
      <c r="IT667">
        <v>1</v>
      </c>
      <c r="IU667">
        <v>31</v>
      </c>
      <c r="IV667">
        <v>8634.6</v>
      </c>
      <c r="IW667">
        <v>8634.6</v>
      </c>
      <c r="IX667">
        <v>3.27026</v>
      </c>
      <c r="IY667">
        <v>2.20947</v>
      </c>
      <c r="IZ667">
        <v>1.94702</v>
      </c>
      <c r="JA667">
        <v>2.62573</v>
      </c>
      <c r="JB667">
        <v>2.19482</v>
      </c>
      <c r="JC667">
        <v>2.41333</v>
      </c>
      <c r="JD667">
        <v>40.8865</v>
      </c>
      <c r="JE667">
        <v>13.738</v>
      </c>
      <c r="JF667">
        <v>18</v>
      </c>
      <c r="JG667">
        <v>538.803</v>
      </c>
      <c r="JH667">
        <v>768.924</v>
      </c>
      <c r="JI667">
        <v>25.0004</v>
      </c>
      <c r="JJ667">
        <v>33.8227</v>
      </c>
      <c r="JK667">
        <v>30.0004</v>
      </c>
      <c r="JL667">
        <v>33.7589</v>
      </c>
      <c r="JM667">
        <v>33.6692</v>
      </c>
      <c r="JN667">
        <v>65.51049999999999</v>
      </c>
      <c r="JO667">
        <v>37.4531</v>
      </c>
      <c r="JP667">
        <v>0</v>
      </c>
      <c r="JQ667">
        <v>25</v>
      </c>
      <c r="JR667">
        <v>1356.13</v>
      </c>
      <c r="JS667">
        <v>15.2844</v>
      </c>
      <c r="JT667">
        <v>99.7043</v>
      </c>
      <c r="JU667">
        <v>99.6879</v>
      </c>
    </row>
    <row r="668" spans="1:281">
      <c r="A668">
        <v>652</v>
      </c>
      <c r="B668">
        <v>1662661017.5</v>
      </c>
      <c r="C668">
        <v>9991.900000095367</v>
      </c>
      <c r="D668" t="s">
        <v>1732</v>
      </c>
      <c r="E668" t="s">
        <v>1733</v>
      </c>
      <c r="F668">
        <v>5</v>
      </c>
      <c r="G668" t="s">
        <v>1571</v>
      </c>
      <c r="H668" t="s">
        <v>416</v>
      </c>
      <c r="I668">
        <v>1662661009.714286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1361.331907501416</v>
      </c>
      <c r="AK668">
        <v>1322.100545454545</v>
      </c>
      <c r="AL668">
        <v>3.458823002767046</v>
      </c>
      <c r="AM668">
        <v>64.65497034625055</v>
      </c>
      <c r="AN668">
        <f>(AP668 - AO668 + DI668*1E3/(8.314*(DK668+273.15)) * AR668/DH668 * AQ668) * DH668/(100*CV668) * 1000/(1000 - AP668)</f>
        <v>0</v>
      </c>
      <c r="AO668">
        <v>15.12113050153025</v>
      </c>
      <c r="AP668">
        <v>21.95270227038186</v>
      </c>
      <c r="AQ668">
        <v>-0.001083433776408909</v>
      </c>
      <c r="AR668">
        <v>92.33847602204168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1662661009.714286</v>
      </c>
      <c r="DB668">
        <v>1268.548928571428</v>
      </c>
      <c r="DC668">
        <v>1325.335357142857</v>
      </c>
      <c r="DD668">
        <v>21.96108928571428</v>
      </c>
      <c r="DE668">
        <v>15.05348928571428</v>
      </c>
      <c r="DF668">
        <v>1275.2975</v>
      </c>
      <c r="DG668">
        <v>22.11265714285714</v>
      </c>
      <c r="DH668">
        <v>500.0074285714285</v>
      </c>
      <c r="DI668">
        <v>90.59441785714284</v>
      </c>
      <c r="DJ668">
        <v>0.09996361071428569</v>
      </c>
      <c r="DK668">
        <v>29.18975357142858</v>
      </c>
      <c r="DL668">
        <v>28.78116428571428</v>
      </c>
      <c r="DM668">
        <v>999.9000000000002</v>
      </c>
      <c r="DN668">
        <v>0</v>
      </c>
      <c r="DO668">
        <v>0</v>
      </c>
      <c r="DP668">
        <v>10009.07785714286</v>
      </c>
      <c r="DQ668">
        <v>0</v>
      </c>
      <c r="DR668">
        <v>293.9696071428571</v>
      </c>
      <c r="DS668">
        <v>-56.78651071428573</v>
      </c>
      <c r="DT668">
        <v>1297.034285714286</v>
      </c>
      <c r="DU668">
        <v>1345.593571428572</v>
      </c>
      <c r="DV668">
        <v>6.907602142857143</v>
      </c>
      <c r="DW668">
        <v>1325.335357142857</v>
      </c>
      <c r="DX668">
        <v>15.05348928571428</v>
      </c>
      <c r="DY668">
        <v>1.989551785714285</v>
      </c>
      <c r="DZ668">
        <v>1.3637625</v>
      </c>
      <c r="EA668">
        <v>17.361425</v>
      </c>
      <c r="EB668">
        <v>11.52032142857143</v>
      </c>
      <c r="EC668">
        <v>1499.9725</v>
      </c>
      <c r="ED668">
        <v>0.9730052499999999</v>
      </c>
      <c r="EE668">
        <v>0.02699485</v>
      </c>
      <c r="EF668">
        <v>0</v>
      </c>
      <c r="EG668">
        <v>2.148610714285714</v>
      </c>
      <c r="EH668">
        <v>0</v>
      </c>
      <c r="EI668">
        <v>13568.09285714285</v>
      </c>
      <c r="EJ668">
        <v>12533.16785714286</v>
      </c>
      <c r="EK668">
        <v>41.5</v>
      </c>
      <c r="EL668">
        <v>43.241</v>
      </c>
      <c r="EM668">
        <v>41.991</v>
      </c>
      <c r="EN668">
        <v>42.375</v>
      </c>
      <c r="EO668">
        <v>40.81199999999999</v>
      </c>
      <c r="EP668">
        <v>1459.482142857143</v>
      </c>
      <c r="EQ668">
        <v>40.49035714285714</v>
      </c>
      <c r="ER668">
        <v>0</v>
      </c>
      <c r="ES668">
        <v>1662661018.1</v>
      </c>
      <c r="ET668">
        <v>0</v>
      </c>
      <c r="EU668">
        <v>2.161326923076923</v>
      </c>
      <c r="EV668">
        <v>0.1737880363825829</v>
      </c>
      <c r="EW668">
        <v>29.35042746330253</v>
      </c>
      <c r="EX668">
        <v>13568.03461538461</v>
      </c>
      <c r="EY668">
        <v>15</v>
      </c>
      <c r="EZ668">
        <v>0</v>
      </c>
      <c r="FA668" t="s">
        <v>419</v>
      </c>
      <c r="FB668">
        <v>1662142938.1</v>
      </c>
      <c r="FC668">
        <v>1662142938.1</v>
      </c>
      <c r="FD668">
        <v>0</v>
      </c>
      <c r="FE668">
        <v>0.077</v>
      </c>
      <c r="FF668">
        <v>-0.133</v>
      </c>
      <c r="FG668">
        <v>-3.393</v>
      </c>
      <c r="FH668">
        <v>-0.24</v>
      </c>
      <c r="FI668">
        <v>419</v>
      </c>
      <c r="FJ668">
        <v>24</v>
      </c>
      <c r="FK668">
        <v>0.26</v>
      </c>
      <c r="FL668">
        <v>0.23</v>
      </c>
      <c r="FM668">
        <v>-56.81240975609756</v>
      </c>
      <c r="FN668">
        <v>0.2009498257838833</v>
      </c>
      <c r="FO668">
        <v>0.139939108369176</v>
      </c>
      <c r="FP668">
        <v>1</v>
      </c>
      <c r="FQ668">
        <v>2.171714705882353</v>
      </c>
      <c r="FR668">
        <v>-0.3190603495570842</v>
      </c>
      <c r="FS668">
        <v>0.2144712528828719</v>
      </c>
      <c r="FT668">
        <v>1</v>
      </c>
      <c r="FU668">
        <v>6.980525121951221</v>
      </c>
      <c r="FV668">
        <v>-1.372311010452957</v>
      </c>
      <c r="FW668">
        <v>0.1362856205596416</v>
      </c>
      <c r="FX668">
        <v>0</v>
      </c>
      <c r="FY668">
        <v>2</v>
      </c>
      <c r="FZ668">
        <v>3</v>
      </c>
      <c r="GA668" t="s">
        <v>420</v>
      </c>
      <c r="GB668">
        <v>2.97418</v>
      </c>
      <c r="GC668">
        <v>2.71576</v>
      </c>
      <c r="GD668">
        <v>0.201174</v>
      </c>
      <c r="GE668">
        <v>0.203851</v>
      </c>
      <c r="GF668">
        <v>0.09968440000000001</v>
      </c>
      <c r="GG668">
        <v>0.0751814</v>
      </c>
      <c r="GH668">
        <v>25005.1</v>
      </c>
      <c r="GI668">
        <v>25046.1</v>
      </c>
      <c r="GJ668">
        <v>29145.7</v>
      </c>
      <c r="GK668">
        <v>29133.8</v>
      </c>
      <c r="GL668">
        <v>34798.9</v>
      </c>
      <c r="GM668">
        <v>35810.5</v>
      </c>
      <c r="GN668">
        <v>41076.9</v>
      </c>
      <c r="GO668">
        <v>41502</v>
      </c>
      <c r="GP668">
        <v>1.89495</v>
      </c>
      <c r="GQ668">
        <v>2.23298</v>
      </c>
      <c r="GR668">
        <v>-0.0269562</v>
      </c>
      <c r="GS668">
        <v>0</v>
      </c>
      <c r="GT668">
        <v>29.2598</v>
      </c>
      <c r="GU668">
        <v>999.9</v>
      </c>
      <c r="GV668">
        <v>35.6</v>
      </c>
      <c r="GW668">
        <v>37.5</v>
      </c>
      <c r="GX668">
        <v>25.4606</v>
      </c>
      <c r="GY668">
        <v>63.3572</v>
      </c>
      <c r="GZ668">
        <v>21.262</v>
      </c>
      <c r="HA668">
        <v>2</v>
      </c>
      <c r="HB668">
        <v>0.522917</v>
      </c>
      <c r="HC668">
        <v>3.42016</v>
      </c>
      <c r="HD668">
        <v>20.3546</v>
      </c>
      <c r="HE668">
        <v>5.21549</v>
      </c>
      <c r="HF668">
        <v>12.0126</v>
      </c>
      <c r="HG668">
        <v>4.9869</v>
      </c>
      <c r="HH668">
        <v>3.28753</v>
      </c>
      <c r="HI668">
        <v>9999</v>
      </c>
      <c r="HJ668">
        <v>9999</v>
      </c>
      <c r="HK668">
        <v>9999</v>
      </c>
      <c r="HL668">
        <v>223.7</v>
      </c>
      <c r="HM668">
        <v>1.86752</v>
      </c>
      <c r="HN668">
        <v>1.86661</v>
      </c>
      <c r="HO668">
        <v>1.86594</v>
      </c>
      <c r="HP668">
        <v>1.86584</v>
      </c>
      <c r="HQ668">
        <v>1.86768</v>
      </c>
      <c r="HR668">
        <v>1.87012</v>
      </c>
      <c r="HS668">
        <v>1.86879</v>
      </c>
      <c r="HT668">
        <v>1.87026</v>
      </c>
      <c r="HU668">
        <v>0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-6.83</v>
      </c>
      <c r="II668">
        <v>-0.1517</v>
      </c>
      <c r="IJ668">
        <v>-2.516739542632623</v>
      </c>
      <c r="IK668">
        <v>-0.003475500162460642</v>
      </c>
      <c r="IL668">
        <v>1.125610701116577E-07</v>
      </c>
      <c r="IM668">
        <v>8.211969671259291E-12</v>
      </c>
      <c r="IN668">
        <v>-0.1937301274936507</v>
      </c>
      <c r="IO668">
        <v>-0.01384364534232655</v>
      </c>
      <c r="IP668">
        <v>0.00103161831321913</v>
      </c>
      <c r="IQ668">
        <v>-1.444183994753534E-05</v>
      </c>
      <c r="IR668">
        <v>3</v>
      </c>
      <c r="IS668">
        <v>2339</v>
      </c>
      <c r="IT668">
        <v>1</v>
      </c>
      <c r="IU668">
        <v>31</v>
      </c>
      <c r="IV668">
        <v>8634.700000000001</v>
      </c>
      <c r="IW668">
        <v>8634.700000000001</v>
      </c>
      <c r="IX668">
        <v>3.30322</v>
      </c>
      <c r="IY668">
        <v>2.20825</v>
      </c>
      <c r="IZ668">
        <v>1.94702</v>
      </c>
      <c r="JA668">
        <v>2.62695</v>
      </c>
      <c r="JB668">
        <v>2.19482</v>
      </c>
      <c r="JC668">
        <v>2.40234</v>
      </c>
      <c r="JD668">
        <v>40.9122</v>
      </c>
      <c r="JE668">
        <v>13.7468</v>
      </c>
      <c r="JF668">
        <v>18</v>
      </c>
      <c r="JG668">
        <v>538.932</v>
      </c>
      <c r="JH668">
        <v>769.0359999999999</v>
      </c>
      <c r="JI668">
        <v>25.0003</v>
      </c>
      <c r="JJ668">
        <v>33.8266</v>
      </c>
      <c r="JK668">
        <v>30.0003</v>
      </c>
      <c r="JL668">
        <v>33.762</v>
      </c>
      <c r="JM668">
        <v>33.6724</v>
      </c>
      <c r="JN668">
        <v>66.1114</v>
      </c>
      <c r="JO668">
        <v>37.155</v>
      </c>
      <c r="JP668">
        <v>0</v>
      </c>
      <c r="JQ668">
        <v>25</v>
      </c>
      <c r="JR668">
        <v>1376.17</v>
      </c>
      <c r="JS668">
        <v>15.4037</v>
      </c>
      <c r="JT668">
        <v>99.7012</v>
      </c>
      <c r="JU668">
        <v>99.68770000000001</v>
      </c>
    </row>
    <row r="669" spans="1:281">
      <c r="A669">
        <v>653</v>
      </c>
      <c r="B669">
        <v>1662661022.5</v>
      </c>
      <c r="C669">
        <v>9996.900000095367</v>
      </c>
      <c r="D669" t="s">
        <v>1734</v>
      </c>
      <c r="E669" t="s">
        <v>1735</v>
      </c>
      <c r="F669">
        <v>5</v>
      </c>
      <c r="G669" t="s">
        <v>1571</v>
      </c>
      <c r="H669" t="s">
        <v>416</v>
      </c>
      <c r="I669">
        <v>1662661015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1378.411091428116</v>
      </c>
      <c r="AK669">
        <v>1339.078242424242</v>
      </c>
      <c r="AL669">
        <v>3.370509489640029</v>
      </c>
      <c r="AM669">
        <v>64.65497034625055</v>
      </c>
      <c r="AN669">
        <f>(AP669 - AO669 + DI669*1E3/(8.314*(DK669+273.15)) * AR669/DH669 * AQ669) * DH669/(100*CV669) * 1000/(1000 - AP669)</f>
        <v>0</v>
      </c>
      <c r="AO669">
        <v>15.20474431773832</v>
      </c>
      <c r="AP669">
        <v>21.94574654282765</v>
      </c>
      <c r="AQ669">
        <v>-0.0004341730661125068</v>
      </c>
      <c r="AR669">
        <v>92.33847602204168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1662661015</v>
      </c>
      <c r="DB669">
        <v>1286.288888888889</v>
      </c>
      <c r="DC669">
        <v>1343.057407407407</v>
      </c>
      <c r="DD669">
        <v>21.95325555555555</v>
      </c>
      <c r="DE669">
        <v>15.17183703703704</v>
      </c>
      <c r="DF669">
        <v>1293.094074074074</v>
      </c>
      <c r="DG669">
        <v>22.10490370370371</v>
      </c>
      <c r="DH669">
        <v>499.9916296296296</v>
      </c>
      <c r="DI669">
        <v>90.59480370370369</v>
      </c>
      <c r="DJ669">
        <v>0.0999329037037037</v>
      </c>
      <c r="DK669">
        <v>29.1957962962963</v>
      </c>
      <c r="DL669">
        <v>28.80388518518519</v>
      </c>
      <c r="DM669">
        <v>999.9000000000001</v>
      </c>
      <c r="DN669">
        <v>0</v>
      </c>
      <c r="DO669">
        <v>0</v>
      </c>
      <c r="DP669">
        <v>10009.06814814815</v>
      </c>
      <c r="DQ669">
        <v>0</v>
      </c>
      <c r="DR669">
        <v>294.1266296296296</v>
      </c>
      <c r="DS669">
        <v>-56.76900740740739</v>
      </c>
      <c r="DT669">
        <v>1315.162222222222</v>
      </c>
      <c r="DU669">
        <v>1363.750740740741</v>
      </c>
      <c r="DV669">
        <v>6.781415925925926</v>
      </c>
      <c r="DW669">
        <v>1343.057407407407</v>
      </c>
      <c r="DX669">
        <v>15.17183703703704</v>
      </c>
      <c r="DY669">
        <v>1.988850740740741</v>
      </c>
      <c r="DZ669">
        <v>1.37449</v>
      </c>
      <c r="EA669">
        <v>17.35584444444445</v>
      </c>
      <c r="EB669">
        <v>11.63873703703704</v>
      </c>
      <c r="EC669">
        <v>1499.972222222222</v>
      </c>
      <c r="ED669">
        <v>0.9730052962962964</v>
      </c>
      <c r="EE669">
        <v>0.0269948</v>
      </c>
      <c r="EF669">
        <v>0</v>
      </c>
      <c r="EG669">
        <v>2.177196296296296</v>
      </c>
      <c r="EH669">
        <v>0</v>
      </c>
      <c r="EI669">
        <v>13562.98888888889</v>
      </c>
      <c r="EJ669">
        <v>12533.16666666667</v>
      </c>
      <c r="EK669">
        <v>41.5</v>
      </c>
      <c r="EL669">
        <v>43.25</v>
      </c>
      <c r="EM669">
        <v>41.99533333333333</v>
      </c>
      <c r="EN669">
        <v>42.375</v>
      </c>
      <c r="EO669">
        <v>40.81199999999999</v>
      </c>
      <c r="EP669">
        <v>1459.481851851852</v>
      </c>
      <c r="EQ669">
        <v>40.49037037037037</v>
      </c>
      <c r="ER669">
        <v>0</v>
      </c>
      <c r="ES669">
        <v>1662661022.9</v>
      </c>
      <c r="ET669">
        <v>0</v>
      </c>
      <c r="EU669">
        <v>2.180676923076923</v>
      </c>
      <c r="EV669">
        <v>0.9256205124018047</v>
      </c>
      <c r="EW669">
        <v>-117.6957265604264</v>
      </c>
      <c r="EX669">
        <v>13562.3</v>
      </c>
      <c r="EY669">
        <v>15</v>
      </c>
      <c r="EZ669">
        <v>0</v>
      </c>
      <c r="FA669" t="s">
        <v>419</v>
      </c>
      <c r="FB669">
        <v>1662142938.1</v>
      </c>
      <c r="FC669">
        <v>1662142938.1</v>
      </c>
      <c r="FD669">
        <v>0</v>
      </c>
      <c r="FE669">
        <v>0.077</v>
      </c>
      <c r="FF669">
        <v>-0.133</v>
      </c>
      <c r="FG669">
        <v>-3.393</v>
      </c>
      <c r="FH669">
        <v>-0.24</v>
      </c>
      <c r="FI669">
        <v>419</v>
      </c>
      <c r="FJ669">
        <v>24</v>
      </c>
      <c r="FK669">
        <v>0.26</v>
      </c>
      <c r="FL669">
        <v>0.23</v>
      </c>
      <c r="FM669">
        <v>-56.75205121951218</v>
      </c>
      <c r="FN669">
        <v>0.1672097560976062</v>
      </c>
      <c r="FO669">
        <v>0.1376494400721313</v>
      </c>
      <c r="FP669">
        <v>1</v>
      </c>
      <c r="FQ669">
        <v>2.170544117647059</v>
      </c>
      <c r="FR669">
        <v>0.1922765482288707</v>
      </c>
      <c r="FS669">
        <v>0.1984661168165021</v>
      </c>
      <c r="FT669">
        <v>1</v>
      </c>
      <c r="FU669">
        <v>6.862688780487805</v>
      </c>
      <c r="FV669">
        <v>-1.402145435540063</v>
      </c>
      <c r="FW669">
        <v>0.1394821237290865</v>
      </c>
      <c r="FX669">
        <v>0</v>
      </c>
      <c r="FY669">
        <v>2</v>
      </c>
      <c r="FZ669">
        <v>3</v>
      </c>
      <c r="GA669" t="s">
        <v>420</v>
      </c>
      <c r="GB669">
        <v>2.97418</v>
      </c>
      <c r="GC669">
        <v>2.71563</v>
      </c>
      <c r="GD669">
        <v>0.202762</v>
      </c>
      <c r="GE669">
        <v>0.205402</v>
      </c>
      <c r="GF669">
        <v>0.0996749</v>
      </c>
      <c r="GG669">
        <v>0.07583040000000001</v>
      </c>
      <c r="GH669">
        <v>24954.9</v>
      </c>
      <c r="GI669">
        <v>24996.7</v>
      </c>
      <c r="GJ669">
        <v>29145.3</v>
      </c>
      <c r="GK669">
        <v>29133.3</v>
      </c>
      <c r="GL669">
        <v>34799</v>
      </c>
      <c r="GM669">
        <v>35784.8</v>
      </c>
      <c r="GN669">
        <v>41076.6</v>
      </c>
      <c r="GO669">
        <v>41501.3</v>
      </c>
      <c r="GP669">
        <v>1.8947</v>
      </c>
      <c r="GQ669">
        <v>2.23318</v>
      </c>
      <c r="GR669">
        <v>-0.0264123</v>
      </c>
      <c r="GS669">
        <v>0</v>
      </c>
      <c r="GT669">
        <v>29.2622</v>
      </c>
      <c r="GU669">
        <v>999.9</v>
      </c>
      <c r="GV669">
        <v>35.6</v>
      </c>
      <c r="GW669">
        <v>37.5</v>
      </c>
      <c r="GX669">
        <v>25.4613</v>
      </c>
      <c r="GY669">
        <v>63.2172</v>
      </c>
      <c r="GZ669">
        <v>21.1939</v>
      </c>
      <c r="HA669">
        <v>2</v>
      </c>
      <c r="HB669">
        <v>0.5231710000000001</v>
      </c>
      <c r="HC669">
        <v>3.42092</v>
      </c>
      <c r="HD669">
        <v>20.354</v>
      </c>
      <c r="HE669">
        <v>5.2128</v>
      </c>
      <c r="HF669">
        <v>12.0129</v>
      </c>
      <c r="HG669">
        <v>4.98615</v>
      </c>
      <c r="HH669">
        <v>3.28698</v>
      </c>
      <c r="HI669">
        <v>9999</v>
      </c>
      <c r="HJ669">
        <v>9999</v>
      </c>
      <c r="HK669">
        <v>9999</v>
      </c>
      <c r="HL669">
        <v>223.7</v>
      </c>
      <c r="HM669">
        <v>1.86752</v>
      </c>
      <c r="HN669">
        <v>1.86661</v>
      </c>
      <c r="HO669">
        <v>1.86592</v>
      </c>
      <c r="HP669">
        <v>1.86584</v>
      </c>
      <c r="HQ669">
        <v>1.86769</v>
      </c>
      <c r="HR669">
        <v>1.87012</v>
      </c>
      <c r="HS669">
        <v>1.86879</v>
      </c>
      <c r="HT669">
        <v>1.87026</v>
      </c>
      <c r="HU669">
        <v>0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-6.89</v>
      </c>
      <c r="II669">
        <v>-0.1517</v>
      </c>
      <c r="IJ669">
        <v>-2.516739542632623</v>
      </c>
      <c r="IK669">
        <v>-0.003475500162460642</v>
      </c>
      <c r="IL669">
        <v>1.125610701116577E-07</v>
      </c>
      <c r="IM669">
        <v>8.211969671259291E-12</v>
      </c>
      <c r="IN669">
        <v>-0.1937301274936507</v>
      </c>
      <c r="IO669">
        <v>-0.01384364534232655</v>
      </c>
      <c r="IP669">
        <v>0.00103161831321913</v>
      </c>
      <c r="IQ669">
        <v>-1.444183994753534E-05</v>
      </c>
      <c r="IR669">
        <v>3</v>
      </c>
      <c r="IS669">
        <v>2339</v>
      </c>
      <c r="IT669">
        <v>1</v>
      </c>
      <c r="IU669">
        <v>31</v>
      </c>
      <c r="IV669">
        <v>8634.700000000001</v>
      </c>
      <c r="IW669">
        <v>8634.700000000001</v>
      </c>
      <c r="IX669">
        <v>3.33496</v>
      </c>
      <c r="IY669">
        <v>2.20581</v>
      </c>
      <c r="IZ669">
        <v>1.9458</v>
      </c>
      <c r="JA669">
        <v>2.62695</v>
      </c>
      <c r="JB669">
        <v>2.19482</v>
      </c>
      <c r="JC669">
        <v>2.40845</v>
      </c>
      <c r="JD669">
        <v>40.9122</v>
      </c>
      <c r="JE669">
        <v>13.738</v>
      </c>
      <c r="JF669">
        <v>18</v>
      </c>
      <c r="JG669">
        <v>538.782</v>
      </c>
      <c r="JH669">
        <v>769.265</v>
      </c>
      <c r="JI669">
        <v>25.0002</v>
      </c>
      <c r="JJ669">
        <v>33.8303</v>
      </c>
      <c r="JK669">
        <v>30.0004</v>
      </c>
      <c r="JL669">
        <v>33.765</v>
      </c>
      <c r="JM669">
        <v>33.6752</v>
      </c>
      <c r="JN669">
        <v>66.79089999999999</v>
      </c>
      <c r="JO669">
        <v>36.5271</v>
      </c>
      <c r="JP669">
        <v>0</v>
      </c>
      <c r="JQ669">
        <v>25</v>
      </c>
      <c r="JR669">
        <v>1389.55</v>
      </c>
      <c r="JS669">
        <v>15.6221</v>
      </c>
      <c r="JT669">
        <v>99.7003</v>
      </c>
      <c r="JU669">
        <v>99.6862</v>
      </c>
    </row>
    <row r="670" spans="1:281">
      <c r="A670">
        <v>654</v>
      </c>
      <c r="B670">
        <v>1662661027.5</v>
      </c>
      <c r="C670">
        <v>10001.90000009537</v>
      </c>
      <c r="D670" t="s">
        <v>1736</v>
      </c>
      <c r="E670" t="s">
        <v>1737</v>
      </c>
      <c r="F670">
        <v>5</v>
      </c>
      <c r="G670" t="s">
        <v>1571</v>
      </c>
      <c r="H670" t="s">
        <v>416</v>
      </c>
      <c r="I670">
        <v>1662661019.714286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1395.842667054291</v>
      </c>
      <c r="AK670">
        <v>1356.306303030302</v>
      </c>
      <c r="AL670">
        <v>3.451348043193645</v>
      </c>
      <c r="AM670">
        <v>64.65497034625055</v>
      </c>
      <c r="AN670">
        <f>(AP670 - AO670 + DI670*1E3/(8.314*(DK670+273.15)) * AR670/DH670 * AQ670) * DH670/(100*CV670) * 1000/(1000 - AP670)</f>
        <v>0</v>
      </c>
      <c r="AO670">
        <v>15.37993233062768</v>
      </c>
      <c r="AP670">
        <v>21.96681878224975</v>
      </c>
      <c r="AQ670">
        <v>-6.144910387347827E-05</v>
      </c>
      <c r="AR670">
        <v>92.33847602204168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1662661019.714286</v>
      </c>
      <c r="DB670">
        <v>1302.095714285714</v>
      </c>
      <c r="DC670">
        <v>1358.884642857143</v>
      </c>
      <c r="DD670">
        <v>21.95253928571429</v>
      </c>
      <c r="DE670">
        <v>15.30834285714286</v>
      </c>
      <c r="DF670">
        <v>1308.950714285714</v>
      </c>
      <c r="DG670">
        <v>22.1042</v>
      </c>
      <c r="DH670">
        <v>500.0158571428571</v>
      </c>
      <c r="DI670">
        <v>90.59467500000002</v>
      </c>
      <c r="DJ670">
        <v>0.09997466428571429</v>
      </c>
      <c r="DK670">
        <v>29.2017</v>
      </c>
      <c r="DL670">
        <v>28.82271071428571</v>
      </c>
      <c r="DM670">
        <v>999.9000000000002</v>
      </c>
      <c r="DN670">
        <v>0</v>
      </c>
      <c r="DO670">
        <v>0</v>
      </c>
      <c r="DP670">
        <v>10007.27357142857</v>
      </c>
      <c r="DQ670">
        <v>0</v>
      </c>
      <c r="DR670">
        <v>293.68675</v>
      </c>
      <c r="DS670">
        <v>-56.78830357142857</v>
      </c>
      <c r="DT670">
        <v>1331.322857142857</v>
      </c>
      <c r="DU670">
        <v>1380.0125</v>
      </c>
      <c r="DV670">
        <v>6.644204642857143</v>
      </c>
      <c r="DW670">
        <v>1358.884642857143</v>
      </c>
      <c r="DX670">
        <v>15.30834285714286</v>
      </c>
      <c r="DY670">
        <v>1.988783214285714</v>
      </c>
      <c r="DZ670">
        <v>1.386853214285714</v>
      </c>
      <c r="EA670">
        <v>17.35530357142857</v>
      </c>
      <c r="EB670">
        <v>11.774125</v>
      </c>
      <c r="EC670">
        <v>1499.987142857143</v>
      </c>
      <c r="ED670">
        <v>0.9730054285714287</v>
      </c>
      <c r="EE670">
        <v>0.02699465714285714</v>
      </c>
      <c r="EF670">
        <v>0</v>
      </c>
      <c r="EG670">
        <v>2.148785714285714</v>
      </c>
      <c r="EH670">
        <v>0</v>
      </c>
      <c r="EI670">
        <v>13554.98214285714</v>
      </c>
      <c r="EJ670">
        <v>12533.29285714286</v>
      </c>
      <c r="EK670">
        <v>41.5</v>
      </c>
      <c r="EL670">
        <v>43.25</v>
      </c>
      <c r="EM670">
        <v>42</v>
      </c>
      <c r="EN670">
        <v>42.37942857142857</v>
      </c>
      <c r="EO670">
        <v>40.81199999999999</v>
      </c>
      <c r="EP670">
        <v>1459.496428571429</v>
      </c>
      <c r="EQ670">
        <v>40.49071428571428</v>
      </c>
      <c r="ER670">
        <v>0</v>
      </c>
      <c r="ES670">
        <v>1662661027.7</v>
      </c>
      <c r="ET670">
        <v>0</v>
      </c>
      <c r="EU670">
        <v>2.177176923076923</v>
      </c>
      <c r="EV670">
        <v>0.04661880236448239</v>
      </c>
      <c r="EW670">
        <v>-148.598290741349</v>
      </c>
      <c r="EX670">
        <v>13554.97307692308</v>
      </c>
      <c r="EY670">
        <v>15</v>
      </c>
      <c r="EZ670">
        <v>0</v>
      </c>
      <c r="FA670" t="s">
        <v>419</v>
      </c>
      <c r="FB670">
        <v>1662142938.1</v>
      </c>
      <c r="FC670">
        <v>1662142938.1</v>
      </c>
      <c r="FD670">
        <v>0</v>
      </c>
      <c r="FE670">
        <v>0.077</v>
      </c>
      <c r="FF670">
        <v>-0.133</v>
      </c>
      <c r="FG670">
        <v>-3.393</v>
      </c>
      <c r="FH670">
        <v>-0.24</v>
      </c>
      <c r="FI670">
        <v>419</v>
      </c>
      <c r="FJ670">
        <v>24</v>
      </c>
      <c r="FK670">
        <v>0.26</v>
      </c>
      <c r="FL670">
        <v>0.23</v>
      </c>
      <c r="FM670">
        <v>-56.80706585365855</v>
      </c>
      <c r="FN670">
        <v>0.1576829268291846</v>
      </c>
      <c r="FO670">
        <v>0.140584823123138</v>
      </c>
      <c r="FP670">
        <v>1</v>
      </c>
      <c r="FQ670">
        <v>2.172414705882353</v>
      </c>
      <c r="FR670">
        <v>0.2758701296837992</v>
      </c>
      <c r="FS670">
        <v>0.231773918915868</v>
      </c>
      <c r="FT670">
        <v>1</v>
      </c>
      <c r="FU670">
        <v>6.733344390243902</v>
      </c>
      <c r="FV670">
        <v>-1.694338327526128</v>
      </c>
      <c r="FW670">
        <v>0.1679364824910224</v>
      </c>
      <c r="FX670">
        <v>0</v>
      </c>
      <c r="FY670">
        <v>2</v>
      </c>
      <c r="FZ670">
        <v>3</v>
      </c>
      <c r="GA670" t="s">
        <v>420</v>
      </c>
      <c r="GB670">
        <v>2.97407</v>
      </c>
      <c r="GC670">
        <v>2.71567</v>
      </c>
      <c r="GD670">
        <v>0.204363</v>
      </c>
      <c r="GE670">
        <v>0.206965</v>
      </c>
      <c r="GF670">
        <v>0.09973600000000001</v>
      </c>
      <c r="GG670">
        <v>0.0764128</v>
      </c>
      <c r="GH670">
        <v>24904.9</v>
      </c>
      <c r="GI670">
        <v>24947.4</v>
      </c>
      <c r="GJ670">
        <v>29145.7</v>
      </c>
      <c r="GK670">
        <v>29133.3</v>
      </c>
      <c r="GL670">
        <v>34796.9</v>
      </c>
      <c r="GM670">
        <v>35762.3</v>
      </c>
      <c r="GN670">
        <v>41076.9</v>
      </c>
      <c r="GO670">
        <v>41501.4</v>
      </c>
      <c r="GP670">
        <v>1.89447</v>
      </c>
      <c r="GQ670">
        <v>2.23353</v>
      </c>
      <c r="GR670">
        <v>-0.0249967</v>
      </c>
      <c r="GS670">
        <v>0</v>
      </c>
      <c r="GT670">
        <v>29.2647</v>
      </c>
      <c r="GU670">
        <v>999.9</v>
      </c>
      <c r="GV670">
        <v>35.6</v>
      </c>
      <c r="GW670">
        <v>37.5</v>
      </c>
      <c r="GX670">
        <v>25.4583</v>
      </c>
      <c r="GY670">
        <v>63.4372</v>
      </c>
      <c r="GZ670">
        <v>21.1378</v>
      </c>
      <c r="HA670">
        <v>2</v>
      </c>
      <c r="HB670">
        <v>0.523496</v>
      </c>
      <c r="HC670">
        <v>3.42147</v>
      </c>
      <c r="HD670">
        <v>20.3546</v>
      </c>
      <c r="HE670">
        <v>5.21519</v>
      </c>
      <c r="HF670">
        <v>12.0141</v>
      </c>
      <c r="HG670">
        <v>4.9869</v>
      </c>
      <c r="HH670">
        <v>3.2875</v>
      </c>
      <c r="HI670">
        <v>9999</v>
      </c>
      <c r="HJ670">
        <v>9999</v>
      </c>
      <c r="HK670">
        <v>9999</v>
      </c>
      <c r="HL670">
        <v>223.7</v>
      </c>
      <c r="HM670">
        <v>1.86752</v>
      </c>
      <c r="HN670">
        <v>1.86661</v>
      </c>
      <c r="HO670">
        <v>1.86593</v>
      </c>
      <c r="HP670">
        <v>1.86584</v>
      </c>
      <c r="HQ670">
        <v>1.86769</v>
      </c>
      <c r="HR670">
        <v>1.87012</v>
      </c>
      <c r="HS670">
        <v>1.86878</v>
      </c>
      <c r="HT670">
        <v>1.87027</v>
      </c>
      <c r="HU670">
        <v>0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-6.94</v>
      </c>
      <c r="II670">
        <v>-0.1515</v>
      </c>
      <c r="IJ670">
        <v>-2.516739542632623</v>
      </c>
      <c r="IK670">
        <v>-0.003475500162460642</v>
      </c>
      <c r="IL670">
        <v>1.125610701116577E-07</v>
      </c>
      <c r="IM670">
        <v>8.211969671259291E-12</v>
      </c>
      <c r="IN670">
        <v>-0.1937301274936507</v>
      </c>
      <c r="IO670">
        <v>-0.01384364534232655</v>
      </c>
      <c r="IP670">
        <v>0.00103161831321913</v>
      </c>
      <c r="IQ670">
        <v>-1.444183994753534E-05</v>
      </c>
      <c r="IR670">
        <v>3</v>
      </c>
      <c r="IS670">
        <v>2339</v>
      </c>
      <c r="IT670">
        <v>1</v>
      </c>
      <c r="IU670">
        <v>31</v>
      </c>
      <c r="IV670">
        <v>8634.799999999999</v>
      </c>
      <c r="IW670">
        <v>8634.799999999999</v>
      </c>
      <c r="IX670">
        <v>3.36792</v>
      </c>
      <c r="IY670">
        <v>2.21436</v>
      </c>
      <c r="IZ670">
        <v>1.94702</v>
      </c>
      <c r="JA670">
        <v>2.62939</v>
      </c>
      <c r="JB670">
        <v>2.19482</v>
      </c>
      <c r="JC670">
        <v>2.37793</v>
      </c>
      <c r="JD670">
        <v>40.9122</v>
      </c>
      <c r="JE670">
        <v>13.738</v>
      </c>
      <c r="JF670">
        <v>18</v>
      </c>
      <c r="JG670">
        <v>538.643</v>
      </c>
      <c r="JH670">
        <v>769.6369999999999</v>
      </c>
      <c r="JI670">
        <v>25.0001</v>
      </c>
      <c r="JJ670">
        <v>33.8341</v>
      </c>
      <c r="JK670">
        <v>30.0003</v>
      </c>
      <c r="JL670">
        <v>33.7673</v>
      </c>
      <c r="JM670">
        <v>33.6776</v>
      </c>
      <c r="JN670">
        <v>67.3875</v>
      </c>
      <c r="JO670">
        <v>36.242</v>
      </c>
      <c r="JP670">
        <v>0</v>
      </c>
      <c r="JQ670">
        <v>25</v>
      </c>
      <c r="JR670">
        <v>1409.71</v>
      </c>
      <c r="JS670">
        <v>15.754</v>
      </c>
      <c r="JT670">
        <v>99.7012</v>
      </c>
      <c r="JU670">
        <v>99.68640000000001</v>
      </c>
    </row>
    <row r="671" spans="1:281">
      <c r="A671">
        <v>655</v>
      </c>
      <c r="B671">
        <v>1662661032.5</v>
      </c>
      <c r="C671">
        <v>10006.90000009537</v>
      </c>
      <c r="D671" t="s">
        <v>1738</v>
      </c>
      <c r="E671" t="s">
        <v>1739</v>
      </c>
      <c r="F671">
        <v>5</v>
      </c>
      <c r="G671" t="s">
        <v>1571</v>
      </c>
      <c r="H671" t="s">
        <v>416</v>
      </c>
      <c r="I671">
        <v>1662661025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1412.9801034461</v>
      </c>
      <c r="AK671">
        <v>1373.53696969697</v>
      </c>
      <c r="AL671">
        <v>3.440893744752612</v>
      </c>
      <c r="AM671">
        <v>64.65497034625055</v>
      </c>
      <c r="AN671">
        <f>(AP671 - AO671 + DI671*1E3/(8.314*(DK671+273.15)) * AR671/DH671 * AQ671) * DH671/(100*CV671) * 1000/(1000 - AP671)</f>
        <v>0</v>
      </c>
      <c r="AO671">
        <v>15.54334453977228</v>
      </c>
      <c r="AP671">
        <v>21.99053746130031</v>
      </c>
      <c r="AQ671">
        <v>0.0004639314098934632</v>
      </c>
      <c r="AR671">
        <v>92.33847602204168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1662661025</v>
      </c>
      <c r="DB671">
        <v>1319.833703703704</v>
      </c>
      <c r="DC671">
        <v>1376.577037037037</v>
      </c>
      <c r="DD671">
        <v>21.96153333333333</v>
      </c>
      <c r="DE671">
        <v>15.46928148148148</v>
      </c>
      <c r="DF671">
        <v>1326.744814814815</v>
      </c>
      <c r="DG671">
        <v>22.11309999999999</v>
      </c>
      <c r="DH671">
        <v>499.9834074074074</v>
      </c>
      <c r="DI671">
        <v>90.5943962962963</v>
      </c>
      <c r="DJ671">
        <v>0.09994056666666667</v>
      </c>
      <c r="DK671">
        <v>29.20755185185185</v>
      </c>
      <c r="DL671">
        <v>28.84483333333333</v>
      </c>
      <c r="DM671">
        <v>999.9000000000001</v>
      </c>
      <c r="DN671">
        <v>0</v>
      </c>
      <c r="DO671">
        <v>0</v>
      </c>
      <c r="DP671">
        <v>9995.23111111111</v>
      </c>
      <c r="DQ671">
        <v>0</v>
      </c>
      <c r="DR671">
        <v>293.5223703703704</v>
      </c>
      <c r="DS671">
        <v>-56.74245555555557</v>
      </c>
      <c r="DT671">
        <v>1349.471481481482</v>
      </c>
      <c r="DU671">
        <v>1398.208518518519</v>
      </c>
      <c r="DV671">
        <v>6.492252962962964</v>
      </c>
      <c r="DW671">
        <v>1376.577037037037</v>
      </c>
      <c r="DX671">
        <v>15.46928148148148</v>
      </c>
      <c r="DY671">
        <v>1.989591111111111</v>
      </c>
      <c r="DZ671">
        <v>1.40143</v>
      </c>
      <c r="EA671">
        <v>17.36174074074074</v>
      </c>
      <c r="EB671">
        <v>11.93252592592592</v>
      </c>
      <c r="EC671">
        <v>1499.983333333333</v>
      </c>
      <c r="ED671">
        <v>0.9730054814814815</v>
      </c>
      <c r="EE671">
        <v>0.0269946</v>
      </c>
      <c r="EF671">
        <v>0</v>
      </c>
      <c r="EG671">
        <v>2.230562962962963</v>
      </c>
      <c r="EH671">
        <v>0</v>
      </c>
      <c r="EI671">
        <v>13546.38888888889</v>
      </c>
      <c r="EJ671">
        <v>12533.25925925926</v>
      </c>
      <c r="EK671">
        <v>41.5</v>
      </c>
      <c r="EL671">
        <v>43.25</v>
      </c>
      <c r="EM671">
        <v>42</v>
      </c>
      <c r="EN671">
        <v>42.38418518518519</v>
      </c>
      <c r="EO671">
        <v>40.81199999999999</v>
      </c>
      <c r="EP671">
        <v>1459.492962962963</v>
      </c>
      <c r="EQ671">
        <v>40.49037037037037</v>
      </c>
      <c r="ER671">
        <v>0</v>
      </c>
      <c r="ES671">
        <v>1662661032.5</v>
      </c>
      <c r="ET671">
        <v>0</v>
      </c>
      <c r="EU671">
        <v>2.228184615384615</v>
      </c>
      <c r="EV671">
        <v>0.2540307657099768</v>
      </c>
      <c r="EW671">
        <v>-46.00683772525515</v>
      </c>
      <c r="EX671">
        <v>13547.39615384615</v>
      </c>
      <c r="EY671">
        <v>15</v>
      </c>
      <c r="EZ671">
        <v>0</v>
      </c>
      <c r="FA671" t="s">
        <v>419</v>
      </c>
      <c r="FB671">
        <v>1662142938.1</v>
      </c>
      <c r="FC671">
        <v>1662142938.1</v>
      </c>
      <c r="FD671">
        <v>0</v>
      </c>
      <c r="FE671">
        <v>0.077</v>
      </c>
      <c r="FF671">
        <v>-0.133</v>
      </c>
      <c r="FG671">
        <v>-3.393</v>
      </c>
      <c r="FH671">
        <v>-0.24</v>
      </c>
      <c r="FI671">
        <v>419</v>
      </c>
      <c r="FJ671">
        <v>24</v>
      </c>
      <c r="FK671">
        <v>0.26</v>
      </c>
      <c r="FL671">
        <v>0.23</v>
      </c>
      <c r="FM671">
        <v>-56.76007317073171</v>
      </c>
      <c r="FN671">
        <v>-0.08580836236950225</v>
      </c>
      <c r="FO671">
        <v>0.1320686610495084</v>
      </c>
      <c r="FP671">
        <v>1</v>
      </c>
      <c r="FQ671">
        <v>2.193320588235294</v>
      </c>
      <c r="FR671">
        <v>0.349459127540477</v>
      </c>
      <c r="FS671">
        <v>0.2324625975979941</v>
      </c>
      <c r="FT671">
        <v>1</v>
      </c>
      <c r="FU671">
        <v>6.59122975609756</v>
      </c>
      <c r="FV671">
        <v>-1.737657282229957</v>
      </c>
      <c r="FW671">
        <v>0.172157597772135</v>
      </c>
      <c r="FX671">
        <v>0</v>
      </c>
      <c r="FY671">
        <v>2</v>
      </c>
      <c r="FZ671">
        <v>3</v>
      </c>
      <c r="GA671" t="s">
        <v>420</v>
      </c>
      <c r="GB671">
        <v>2.97439</v>
      </c>
      <c r="GC671">
        <v>2.71585</v>
      </c>
      <c r="GD671">
        <v>0.205957</v>
      </c>
      <c r="GE671">
        <v>0.208492</v>
      </c>
      <c r="GF671">
        <v>0.0998111</v>
      </c>
      <c r="GG671">
        <v>0.0768689</v>
      </c>
      <c r="GH671">
        <v>24854.5</v>
      </c>
      <c r="GI671">
        <v>24898.6</v>
      </c>
      <c r="GJ671">
        <v>29145.3</v>
      </c>
      <c r="GK671">
        <v>29132.7</v>
      </c>
      <c r="GL671">
        <v>34793.5</v>
      </c>
      <c r="GM671">
        <v>35744</v>
      </c>
      <c r="GN671">
        <v>41076.1</v>
      </c>
      <c r="GO671">
        <v>41500.7</v>
      </c>
      <c r="GP671">
        <v>1.8946</v>
      </c>
      <c r="GQ671">
        <v>2.23335</v>
      </c>
      <c r="GR671">
        <v>-0.0242516</v>
      </c>
      <c r="GS671">
        <v>0</v>
      </c>
      <c r="GT671">
        <v>29.2648</v>
      </c>
      <c r="GU671">
        <v>999.9</v>
      </c>
      <c r="GV671">
        <v>35.6</v>
      </c>
      <c r="GW671">
        <v>37.5</v>
      </c>
      <c r="GX671">
        <v>25.4589</v>
      </c>
      <c r="GY671">
        <v>63.4472</v>
      </c>
      <c r="GZ671">
        <v>21.246</v>
      </c>
      <c r="HA671">
        <v>2</v>
      </c>
      <c r="HB671">
        <v>0.523882</v>
      </c>
      <c r="HC671">
        <v>3.42051</v>
      </c>
      <c r="HD671">
        <v>20.3542</v>
      </c>
      <c r="HE671">
        <v>5.21639</v>
      </c>
      <c r="HF671">
        <v>12.0128</v>
      </c>
      <c r="HG671">
        <v>4.98645</v>
      </c>
      <c r="HH671">
        <v>3.28768</v>
      </c>
      <c r="HI671">
        <v>9999</v>
      </c>
      <c r="HJ671">
        <v>9999</v>
      </c>
      <c r="HK671">
        <v>9999</v>
      </c>
      <c r="HL671">
        <v>223.7</v>
      </c>
      <c r="HM671">
        <v>1.86752</v>
      </c>
      <c r="HN671">
        <v>1.86661</v>
      </c>
      <c r="HO671">
        <v>1.86592</v>
      </c>
      <c r="HP671">
        <v>1.86584</v>
      </c>
      <c r="HQ671">
        <v>1.86769</v>
      </c>
      <c r="HR671">
        <v>1.87012</v>
      </c>
      <c r="HS671">
        <v>1.86878</v>
      </c>
      <c r="HT671">
        <v>1.87027</v>
      </c>
      <c r="HU671">
        <v>0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-6.99</v>
      </c>
      <c r="II671">
        <v>-0.1513</v>
      </c>
      <c r="IJ671">
        <v>-2.516739542632623</v>
      </c>
      <c r="IK671">
        <v>-0.003475500162460642</v>
      </c>
      <c r="IL671">
        <v>1.125610701116577E-07</v>
      </c>
      <c r="IM671">
        <v>8.211969671259291E-12</v>
      </c>
      <c r="IN671">
        <v>-0.1937301274936507</v>
      </c>
      <c r="IO671">
        <v>-0.01384364534232655</v>
      </c>
      <c r="IP671">
        <v>0.00103161831321913</v>
      </c>
      <c r="IQ671">
        <v>-1.444183994753534E-05</v>
      </c>
      <c r="IR671">
        <v>3</v>
      </c>
      <c r="IS671">
        <v>2339</v>
      </c>
      <c r="IT671">
        <v>1</v>
      </c>
      <c r="IU671">
        <v>31</v>
      </c>
      <c r="IV671">
        <v>8634.9</v>
      </c>
      <c r="IW671">
        <v>8634.9</v>
      </c>
      <c r="IX671">
        <v>3.39844</v>
      </c>
      <c r="IY671">
        <v>2.20703</v>
      </c>
      <c r="IZ671">
        <v>1.94702</v>
      </c>
      <c r="JA671">
        <v>2.63306</v>
      </c>
      <c r="JB671">
        <v>2.19482</v>
      </c>
      <c r="JC671">
        <v>2.39868</v>
      </c>
      <c r="JD671">
        <v>40.9122</v>
      </c>
      <c r="JE671">
        <v>13.7293</v>
      </c>
      <c r="JF671">
        <v>18</v>
      </c>
      <c r="JG671">
        <v>538.755</v>
      </c>
      <c r="JH671">
        <v>769.504</v>
      </c>
      <c r="JI671">
        <v>24.9999</v>
      </c>
      <c r="JJ671">
        <v>33.8379</v>
      </c>
      <c r="JK671">
        <v>30.0005</v>
      </c>
      <c r="JL671">
        <v>33.7703</v>
      </c>
      <c r="JM671">
        <v>33.6806</v>
      </c>
      <c r="JN671">
        <v>68.0603</v>
      </c>
      <c r="JO671">
        <v>35.6339</v>
      </c>
      <c r="JP671">
        <v>0</v>
      </c>
      <c r="JQ671">
        <v>25</v>
      </c>
      <c r="JR671">
        <v>1423.08</v>
      </c>
      <c r="JS671">
        <v>15.8743</v>
      </c>
      <c r="JT671">
        <v>99.69970000000001</v>
      </c>
      <c r="JU671">
        <v>99.6845</v>
      </c>
    </row>
    <row r="672" spans="1:281">
      <c r="A672">
        <v>656</v>
      </c>
      <c r="B672">
        <v>1662661037.5</v>
      </c>
      <c r="C672">
        <v>10011.90000009537</v>
      </c>
      <c r="D672" t="s">
        <v>1740</v>
      </c>
      <c r="E672" t="s">
        <v>1741</v>
      </c>
      <c r="F672">
        <v>5</v>
      </c>
      <c r="G672" t="s">
        <v>1571</v>
      </c>
      <c r="H672" t="s">
        <v>416</v>
      </c>
      <c r="I672">
        <v>1662661029.714286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1430.221237780542</v>
      </c>
      <c r="AK672">
        <v>1390.837878787878</v>
      </c>
      <c r="AL672">
        <v>3.465833158669072</v>
      </c>
      <c r="AM672">
        <v>64.65497034625055</v>
      </c>
      <c r="AN672">
        <f>(AP672 - AO672 + DI672*1E3/(8.314*(DK672+273.15)) * AR672/DH672 * AQ672) * DH672/(100*CV672) * 1000/(1000 - AP672)</f>
        <v>0</v>
      </c>
      <c r="AO672">
        <v>15.67858765342376</v>
      </c>
      <c r="AP672">
        <v>22.00055964912281</v>
      </c>
      <c r="AQ672">
        <v>0.005983267860832648</v>
      </c>
      <c r="AR672">
        <v>92.33847602204168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1662661029.714286</v>
      </c>
      <c r="DB672">
        <v>1335.648214285714</v>
      </c>
      <c r="DC672">
        <v>1392.394285714285</v>
      </c>
      <c r="DD672">
        <v>21.97759285714286</v>
      </c>
      <c r="DE672">
        <v>15.61033928571429</v>
      </c>
      <c r="DF672">
        <v>1342.609285714286</v>
      </c>
      <c r="DG672">
        <v>22.12897857142858</v>
      </c>
      <c r="DH672">
        <v>500.0298928571428</v>
      </c>
      <c r="DI672">
        <v>90.59412857142857</v>
      </c>
      <c r="DJ672">
        <v>0.1000253964285714</v>
      </c>
      <c r="DK672">
        <v>29.21015</v>
      </c>
      <c r="DL672">
        <v>28.86037142857143</v>
      </c>
      <c r="DM672">
        <v>999.9000000000002</v>
      </c>
      <c r="DN672">
        <v>0</v>
      </c>
      <c r="DO672">
        <v>0</v>
      </c>
      <c r="DP672">
        <v>9992.680357142857</v>
      </c>
      <c r="DQ672">
        <v>0</v>
      </c>
      <c r="DR672">
        <v>293.9538571428571</v>
      </c>
      <c r="DS672">
        <v>-56.74561428571428</v>
      </c>
      <c r="DT672">
        <v>1365.662857142857</v>
      </c>
      <c r="DU672">
        <v>1414.476785714285</v>
      </c>
      <c r="DV672">
        <v>6.367245</v>
      </c>
      <c r="DW672">
        <v>1392.394285714285</v>
      </c>
      <c r="DX672">
        <v>15.61033928571429</v>
      </c>
      <c r="DY672">
        <v>1.991039285714286</v>
      </c>
      <c r="DZ672">
        <v>1.414205</v>
      </c>
      <c r="EA672">
        <v>17.37326071428572</v>
      </c>
      <c r="EB672">
        <v>12.07039285714286</v>
      </c>
      <c r="EC672">
        <v>1499.977857142857</v>
      </c>
      <c r="ED672">
        <v>0.9730052499999999</v>
      </c>
      <c r="EE672">
        <v>0.02699485000000001</v>
      </c>
      <c r="EF672">
        <v>0</v>
      </c>
      <c r="EG672">
        <v>2.264714285714286</v>
      </c>
      <c r="EH672">
        <v>0</v>
      </c>
      <c r="EI672">
        <v>13542.81071428572</v>
      </c>
      <c r="EJ672">
        <v>12533.21428571429</v>
      </c>
      <c r="EK672">
        <v>41.491</v>
      </c>
      <c r="EL672">
        <v>43.25</v>
      </c>
      <c r="EM672">
        <v>42</v>
      </c>
      <c r="EN672">
        <v>42.38385714285715</v>
      </c>
      <c r="EO672">
        <v>40.81199999999999</v>
      </c>
      <c r="EP672">
        <v>1459.4875</v>
      </c>
      <c r="EQ672">
        <v>40.49035714285714</v>
      </c>
      <c r="ER672">
        <v>0</v>
      </c>
      <c r="ES672">
        <v>1662661037.9</v>
      </c>
      <c r="ET672">
        <v>0</v>
      </c>
      <c r="EU672">
        <v>2.246176</v>
      </c>
      <c r="EV672">
        <v>1.191576911022189</v>
      </c>
      <c r="EW672">
        <v>-37.25384614015373</v>
      </c>
      <c r="EX672">
        <v>13542.84</v>
      </c>
      <c r="EY672">
        <v>15</v>
      </c>
      <c r="EZ672">
        <v>0</v>
      </c>
      <c r="FA672" t="s">
        <v>419</v>
      </c>
      <c r="FB672">
        <v>1662142938.1</v>
      </c>
      <c r="FC672">
        <v>1662142938.1</v>
      </c>
      <c r="FD672">
        <v>0</v>
      </c>
      <c r="FE672">
        <v>0.077</v>
      </c>
      <c r="FF672">
        <v>-0.133</v>
      </c>
      <c r="FG672">
        <v>-3.393</v>
      </c>
      <c r="FH672">
        <v>-0.24</v>
      </c>
      <c r="FI672">
        <v>419</v>
      </c>
      <c r="FJ672">
        <v>24</v>
      </c>
      <c r="FK672">
        <v>0.26</v>
      </c>
      <c r="FL672">
        <v>0.23</v>
      </c>
      <c r="FM672">
        <v>-56.73867560975609</v>
      </c>
      <c r="FN672">
        <v>0.3408919860627334</v>
      </c>
      <c r="FO672">
        <v>0.1333341589454908</v>
      </c>
      <c r="FP672">
        <v>1</v>
      </c>
      <c r="FQ672">
        <v>2.24415</v>
      </c>
      <c r="FR672">
        <v>0.449541631023211</v>
      </c>
      <c r="FS672">
        <v>0.2154599324700535</v>
      </c>
      <c r="FT672">
        <v>1</v>
      </c>
      <c r="FU672">
        <v>6.460600975609754</v>
      </c>
      <c r="FV672">
        <v>-1.642969756097563</v>
      </c>
      <c r="FW672">
        <v>0.1634918979391061</v>
      </c>
      <c r="FX672">
        <v>0</v>
      </c>
      <c r="FY672">
        <v>2</v>
      </c>
      <c r="FZ672">
        <v>3</v>
      </c>
      <c r="GA672" t="s">
        <v>420</v>
      </c>
      <c r="GB672">
        <v>2.97411</v>
      </c>
      <c r="GC672">
        <v>2.71554</v>
      </c>
      <c r="GD672">
        <v>0.207542</v>
      </c>
      <c r="GE672">
        <v>0.210029</v>
      </c>
      <c r="GF672">
        <v>0.09984030000000001</v>
      </c>
      <c r="GG672">
        <v>0.0773266</v>
      </c>
      <c r="GH672">
        <v>24804.5</v>
      </c>
      <c r="GI672">
        <v>24850.4</v>
      </c>
      <c r="GJ672">
        <v>29145.1</v>
      </c>
      <c r="GK672">
        <v>29133.1</v>
      </c>
      <c r="GL672">
        <v>34791.9</v>
      </c>
      <c r="GM672">
        <v>35726.7</v>
      </c>
      <c r="GN672">
        <v>41075.6</v>
      </c>
      <c r="GO672">
        <v>41501.2</v>
      </c>
      <c r="GP672">
        <v>1.89415</v>
      </c>
      <c r="GQ672">
        <v>2.23377</v>
      </c>
      <c r="GR672">
        <v>-0.0232831</v>
      </c>
      <c r="GS672">
        <v>0</v>
      </c>
      <c r="GT672">
        <v>29.2643</v>
      </c>
      <c r="GU672">
        <v>999.9</v>
      </c>
      <c r="GV672">
        <v>35.6</v>
      </c>
      <c r="GW672">
        <v>37.5</v>
      </c>
      <c r="GX672">
        <v>25.4599</v>
      </c>
      <c r="GY672">
        <v>63.5172</v>
      </c>
      <c r="GZ672">
        <v>21.1739</v>
      </c>
      <c r="HA672">
        <v>2</v>
      </c>
      <c r="HB672">
        <v>0.524151</v>
      </c>
      <c r="HC672">
        <v>3.41825</v>
      </c>
      <c r="HD672">
        <v>20.3542</v>
      </c>
      <c r="HE672">
        <v>5.21534</v>
      </c>
      <c r="HF672">
        <v>12.0132</v>
      </c>
      <c r="HG672">
        <v>4.98675</v>
      </c>
      <c r="HH672">
        <v>3.2876</v>
      </c>
      <c r="HI672">
        <v>9999</v>
      </c>
      <c r="HJ672">
        <v>9999</v>
      </c>
      <c r="HK672">
        <v>9999</v>
      </c>
      <c r="HL672">
        <v>223.7</v>
      </c>
      <c r="HM672">
        <v>1.86752</v>
      </c>
      <c r="HN672">
        <v>1.86661</v>
      </c>
      <c r="HO672">
        <v>1.86592</v>
      </c>
      <c r="HP672">
        <v>1.86584</v>
      </c>
      <c r="HQ672">
        <v>1.86768</v>
      </c>
      <c r="HR672">
        <v>1.87012</v>
      </c>
      <c r="HS672">
        <v>1.8688</v>
      </c>
      <c r="HT672">
        <v>1.87026</v>
      </c>
      <c r="HU672">
        <v>0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-7.04</v>
      </c>
      <c r="II672">
        <v>-0.1511</v>
      </c>
      <c r="IJ672">
        <v>-2.516739542632623</v>
      </c>
      <c r="IK672">
        <v>-0.003475500162460642</v>
      </c>
      <c r="IL672">
        <v>1.125610701116577E-07</v>
      </c>
      <c r="IM672">
        <v>8.211969671259291E-12</v>
      </c>
      <c r="IN672">
        <v>-0.1937301274936507</v>
      </c>
      <c r="IO672">
        <v>-0.01384364534232655</v>
      </c>
      <c r="IP672">
        <v>0.00103161831321913</v>
      </c>
      <c r="IQ672">
        <v>-1.444183994753534E-05</v>
      </c>
      <c r="IR672">
        <v>3</v>
      </c>
      <c r="IS672">
        <v>2339</v>
      </c>
      <c r="IT672">
        <v>1</v>
      </c>
      <c r="IU672">
        <v>31</v>
      </c>
      <c r="IV672">
        <v>8635</v>
      </c>
      <c r="IW672">
        <v>8635</v>
      </c>
      <c r="IX672">
        <v>3.42896</v>
      </c>
      <c r="IY672">
        <v>2.21313</v>
      </c>
      <c r="IZ672">
        <v>1.94702</v>
      </c>
      <c r="JA672">
        <v>2.62573</v>
      </c>
      <c r="JB672">
        <v>2.19482</v>
      </c>
      <c r="JC672">
        <v>2.37793</v>
      </c>
      <c r="JD672">
        <v>40.9122</v>
      </c>
      <c r="JE672">
        <v>13.7205</v>
      </c>
      <c r="JF672">
        <v>18</v>
      </c>
      <c r="JG672">
        <v>538.458</v>
      </c>
      <c r="JH672">
        <v>769.933</v>
      </c>
      <c r="JI672">
        <v>24.9995</v>
      </c>
      <c r="JJ672">
        <v>33.8409</v>
      </c>
      <c r="JK672">
        <v>30.0003</v>
      </c>
      <c r="JL672">
        <v>33.7726</v>
      </c>
      <c r="JM672">
        <v>33.682</v>
      </c>
      <c r="JN672">
        <v>68.6669</v>
      </c>
      <c r="JO672">
        <v>35.3535</v>
      </c>
      <c r="JP672">
        <v>0</v>
      </c>
      <c r="JQ672">
        <v>25</v>
      </c>
      <c r="JR672">
        <v>1436.44</v>
      </c>
      <c r="JS672">
        <v>16.007</v>
      </c>
      <c r="JT672">
        <v>99.6986</v>
      </c>
      <c r="JU672">
        <v>99.6857</v>
      </c>
    </row>
    <row r="673" spans="1:281">
      <c r="A673">
        <v>657</v>
      </c>
      <c r="B673">
        <v>1662661042.5</v>
      </c>
      <c r="C673">
        <v>10016.90000009537</v>
      </c>
      <c r="D673" t="s">
        <v>1742</v>
      </c>
      <c r="E673" t="s">
        <v>1743</v>
      </c>
      <c r="F673">
        <v>5</v>
      </c>
      <c r="G673" t="s">
        <v>1571</v>
      </c>
      <c r="H673" t="s">
        <v>416</v>
      </c>
      <c r="I673">
        <v>1662661035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1447.612739705946</v>
      </c>
      <c r="AK673">
        <v>1408.064606060606</v>
      </c>
      <c r="AL673">
        <v>3.444585277181503</v>
      </c>
      <c r="AM673">
        <v>64.65497034625055</v>
      </c>
      <c r="AN673">
        <f>(AP673 - AO673 + DI673*1E3/(8.314*(DK673+273.15)) * AR673/DH673 * AQ673) * DH673/(100*CV673) * 1000/(1000 - AP673)</f>
        <v>0</v>
      </c>
      <c r="AO673">
        <v>15.80819389803826</v>
      </c>
      <c r="AP673">
        <v>22.0076145510836</v>
      </c>
      <c r="AQ673">
        <v>0.0005880512108904362</v>
      </c>
      <c r="AR673">
        <v>92.33847602204168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1662661035</v>
      </c>
      <c r="DB673">
        <v>1353.471481481481</v>
      </c>
      <c r="DC673">
        <v>1410.12962962963</v>
      </c>
      <c r="DD673">
        <v>21.99488888888889</v>
      </c>
      <c r="DE673">
        <v>15.74933703703704</v>
      </c>
      <c r="DF673">
        <v>1360.487407407407</v>
      </c>
      <c r="DG673">
        <v>22.14609629629629</v>
      </c>
      <c r="DH673">
        <v>500.0026296296296</v>
      </c>
      <c r="DI673">
        <v>90.59397407407407</v>
      </c>
      <c r="DJ673">
        <v>0.09999143333333335</v>
      </c>
      <c r="DK673">
        <v>29.2118962962963</v>
      </c>
      <c r="DL673">
        <v>28.88138148148148</v>
      </c>
      <c r="DM673">
        <v>999.9000000000001</v>
      </c>
      <c r="DN673">
        <v>0</v>
      </c>
      <c r="DO673">
        <v>0</v>
      </c>
      <c r="DP673">
        <v>9993.401481481482</v>
      </c>
      <c r="DQ673">
        <v>0</v>
      </c>
      <c r="DR673">
        <v>294.6113703703704</v>
      </c>
      <c r="DS673">
        <v>-56.65805925925926</v>
      </c>
      <c r="DT673">
        <v>1383.910740740741</v>
      </c>
      <c r="DU673">
        <v>1432.696296296296</v>
      </c>
      <c r="DV673">
        <v>6.245541481481481</v>
      </c>
      <c r="DW673">
        <v>1410.12962962963</v>
      </c>
      <c r="DX673">
        <v>15.74933703703704</v>
      </c>
      <c r="DY673">
        <v>1.992602962962963</v>
      </c>
      <c r="DZ673">
        <v>1.426795555555556</v>
      </c>
      <c r="EA673">
        <v>17.38568888888889</v>
      </c>
      <c r="EB673">
        <v>12.20515185185185</v>
      </c>
      <c r="EC673">
        <v>1499.983333333334</v>
      </c>
      <c r="ED673">
        <v>0.9730051111111111</v>
      </c>
      <c r="EE673">
        <v>0.02699500000000001</v>
      </c>
      <c r="EF673">
        <v>0</v>
      </c>
      <c r="EG673">
        <v>2.281351851851852</v>
      </c>
      <c r="EH673">
        <v>0</v>
      </c>
      <c r="EI673">
        <v>13539.08888888889</v>
      </c>
      <c r="EJ673">
        <v>12533.25925925926</v>
      </c>
      <c r="EK673">
        <v>41.47433333333333</v>
      </c>
      <c r="EL673">
        <v>43.25</v>
      </c>
      <c r="EM673">
        <v>42</v>
      </c>
      <c r="EN673">
        <v>42.37959259259259</v>
      </c>
      <c r="EO673">
        <v>40.81199999999999</v>
      </c>
      <c r="EP673">
        <v>1459.492962962963</v>
      </c>
      <c r="EQ673">
        <v>40.49037037037037</v>
      </c>
      <c r="ER673">
        <v>0</v>
      </c>
      <c r="ES673">
        <v>1662661042.7</v>
      </c>
      <c r="ET673">
        <v>0</v>
      </c>
      <c r="EU673">
        <v>2.282196</v>
      </c>
      <c r="EV673">
        <v>-0.2387077127389383</v>
      </c>
      <c r="EW673">
        <v>-81.26153851165265</v>
      </c>
      <c r="EX673">
        <v>13538.868</v>
      </c>
      <c r="EY673">
        <v>15</v>
      </c>
      <c r="EZ673">
        <v>0</v>
      </c>
      <c r="FA673" t="s">
        <v>419</v>
      </c>
      <c r="FB673">
        <v>1662142938.1</v>
      </c>
      <c r="FC673">
        <v>1662142938.1</v>
      </c>
      <c r="FD673">
        <v>0</v>
      </c>
      <c r="FE673">
        <v>0.077</v>
      </c>
      <c r="FF673">
        <v>-0.133</v>
      </c>
      <c r="FG673">
        <v>-3.393</v>
      </c>
      <c r="FH673">
        <v>-0.24</v>
      </c>
      <c r="FI673">
        <v>419</v>
      </c>
      <c r="FJ673">
        <v>24</v>
      </c>
      <c r="FK673">
        <v>0.26</v>
      </c>
      <c r="FL673">
        <v>0.23</v>
      </c>
      <c r="FM673">
        <v>-56.729645</v>
      </c>
      <c r="FN673">
        <v>0.9849748592870609</v>
      </c>
      <c r="FO673">
        <v>0.1352801425745853</v>
      </c>
      <c r="FP673">
        <v>0</v>
      </c>
      <c r="FQ673">
        <v>2.252523529411765</v>
      </c>
      <c r="FR673">
        <v>0.3688128268519148</v>
      </c>
      <c r="FS673">
        <v>0.2485788797270733</v>
      </c>
      <c r="FT673">
        <v>1</v>
      </c>
      <c r="FU673">
        <v>6.3097475</v>
      </c>
      <c r="FV673">
        <v>-1.362148142589127</v>
      </c>
      <c r="FW673">
        <v>0.131378199842097</v>
      </c>
      <c r="FX673">
        <v>0</v>
      </c>
      <c r="FY673">
        <v>1</v>
      </c>
      <c r="FZ673">
        <v>3</v>
      </c>
      <c r="GA673" t="s">
        <v>426</v>
      </c>
      <c r="GB673">
        <v>2.97407</v>
      </c>
      <c r="GC673">
        <v>2.7157</v>
      </c>
      <c r="GD673">
        <v>0.20911</v>
      </c>
      <c r="GE673">
        <v>0.211545</v>
      </c>
      <c r="GF673">
        <v>0.09985140000000001</v>
      </c>
      <c r="GG673">
        <v>0.0777587</v>
      </c>
      <c r="GH673">
        <v>24755.6</v>
      </c>
      <c r="GI673">
        <v>24802.3</v>
      </c>
      <c r="GJ673">
        <v>29145.5</v>
      </c>
      <c r="GK673">
        <v>29132.8</v>
      </c>
      <c r="GL673">
        <v>34792.1</v>
      </c>
      <c r="GM673">
        <v>35709.5</v>
      </c>
      <c r="GN673">
        <v>41076.4</v>
      </c>
      <c r="GO673">
        <v>41500.7</v>
      </c>
      <c r="GP673">
        <v>1.894</v>
      </c>
      <c r="GQ673">
        <v>2.23393</v>
      </c>
      <c r="GR673">
        <v>-0.0214577</v>
      </c>
      <c r="GS673">
        <v>0</v>
      </c>
      <c r="GT673">
        <v>29.2612</v>
      </c>
      <c r="GU673">
        <v>999.9</v>
      </c>
      <c r="GV673">
        <v>35.6</v>
      </c>
      <c r="GW673">
        <v>37.5</v>
      </c>
      <c r="GX673">
        <v>25.4593</v>
      </c>
      <c r="GY673">
        <v>63.4672</v>
      </c>
      <c r="GZ673">
        <v>21.0697</v>
      </c>
      <c r="HA673">
        <v>2</v>
      </c>
      <c r="HB673">
        <v>0.524306</v>
      </c>
      <c r="HC673">
        <v>3.41041</v>
      </c>
      <c r="HD673">
        <v>20.3544</v>
      </c>
      <c r="HE673">
        <v>5.21504</v>
      </c>
      <c r="HF673">
        <v>12.0128</v>
      </c>
      <c r="HG673">
        <v>4.98655</v>
      </c>
      <c r="HH673">
        <v>3.28743</v>
      </c>
      <c r="HI673">
        <v>9999</v>
      </c>
      <c r="HJ673">
        <v>9999</v>
      </c>
      <c r="HK673">
        <v>9999</v>
      </c>
      <c r="HL673">
        <v>223.8</v>
      </c>
      <c r="HM673">
        <v>1.86752</v>
      </c>
      <c r="HN673">
        <v>1.86661</v>
      </c>
      <c r="HO673">
        <v>1.8659</v>
      </c>
      <c r="HP673">
        <v>1.86584</v>
      </c>
      <c r="HQ673">
        <v>1.86769</v>
      </c>
      <c r="HR673">
        <v>1.87012</v>
      </c>
      <c r="HS673">
        <v>1.86876</v>
      </c>
      <c r="HT673">
        <v>1.87027</v>
      </c>
      <c r="HU673">
        <v>0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-7.1</v>
      </c>
      <c r="II673">
        <v>-0.1511</v>
      </c>
      <c r="IJ673">
        <v>-2.516739542632623</v>
      </c>
      <c r="IK673">
        <v>-0.003475500162460642</v>
      </c>
      <c r="IL673">
        <v>1.125610701116577E-07</v>
      </c>
      <c r="IM673">
        <v>8.211969671259291E-12</v>
      </c>
      <c r="IN673">
        <v>-0.1937301274936507</v>
      </c>
      <c r="IO673">
        <v>-0.01384364534232655</v>
      </c>
      <c r="IP673">
        <v>0.00103161831321913</v>
      </c>
      <c r="IQ673">
        <v>-1.444183994753534E-05</v>
      </c>
      <c r="IR673">
        <v>3</v>
      </c>
      <c r="IS673">
        <v>2339</v>
      </c>
      <c r="IT673">
        <v>1</v>
      </c>
      <c r="IU673">
        <v>31</v>
      </c>
      <c r="IV673">
        <v>8635.1</v>
      </c>
      <c r="IW673">
        <v>8635.1</v>
      </c>
      <c r="IX673">
        <v>3.46313</v>
      </c>
      <c r="IY673">
        <v>2.2168</v>
      </c>
      <c r="IZ673">
        <v>1.94702</v>
      </c>
      <c r="JA673">
        <v>2.63306</v>
      </c>
      <c r="JB673">
        <v>2.19482</v>
      </c>
      <c r="JC673">
        <v>2.37549</v>
      </c>
      <c r="JD673">
        <v>40.9122</v>
      </c>
      <c r="JE673">
        <v>13.7205</v>
      </c>
      <c r="JF673">
        <v>18</v>
      </c>
      <c r="JG673">
        <v>538.367</v>
      </c>
      <c r="JH673">
        <v>770.1</v>
      </c>
      <c r="JI673">
        <v>24.9987</v>
      </c>
      <c r="JJ673">
        <v>33.844</v>
      </c>
      <c r="JK673">
        <v>30.0003</v>
      </c>
      <c r="JL673">
        <v>33.7741</v>
      </c>
      <c r="JM673">
        <v>33.6836</v>
      </c>
      <c r="JN673">
        <v>69.3283</v>
      </c>
      <c r="JO673">
        <v>34.7831</v>
      </c>
      <c r="JP673">
        <v>0</v>
      </c>
      <c r="JQ673">
        <v>25</v>
      </c>
      <c r="JR673">
        <v>1456.48</v>
      </c>
      <c r="JS673">
        <v>16.1323</v>
      </c>
      <c r="JT673">
        <v>99.7002</v>
      </c>
      <c r="JU673">
        <v>99.68470000000001</v>
      </c>
    </row>
    <row r="674" spans="1:281">
      <c r="A674">
        <v>658</v>
      </c>
      <c r="B674">
        <v>1662661047.5</v>
      </c>
      <c r="C674">
        <v>10021.90000009537</v>
      </c>
      <c r="D674" t="s">
        <v>1744</v>
      </c>
      <c r="E674" t="s">
        <v>1745</v>
      </c>
      <c r="F674">
        <v>5</v>
      </c>
      <c r="G674" t="s">
        <v>1571</v>
      </c>
      <c r="H674" t="s">
        <v>416</v>
      </c>
      <c r="I674">
        <v>1662661039.714286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1464.746215871007</v>
      </c>
      <c r="AK674">
        <v>1424.996848484848</v>
      </c>
      <c r="AL674">
        <v>3.385904741580546</v>
      </c>
      <c r="AM674">
        <v>64.65497034625055</v>
      </c>
      <c r="AN674">
        <f>(AP674 - AO674 + DI674*1E3/(8.314*(DK674+273.15)) * AR674/DH674 * AQ674) * DH674/(100*CV674) * 1000/(1000 - AP674)</f>
        <v>0</v>
      </c>
      <c r="AO674">
        <v>15.92688743618359</v>
      </c>
      <c r="AP674">
        <v>22.01318214654285</v>
      </c>
      <c r="AQ674">
        <v>-7.437448449903039E-05</v>
      </c>
      <c r="AR674">
        <v>92.33847602204168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1662661039.714286</v>
      </c>
      <c r="DB674">
        <v>1369.307142857143</v>
      </c>
      <c r="DC674">
        <v>1425.977142857143</v>
      </c>
      <c r="DD674">
        <v>22.00403571428572</v>
      </c>
      <c r="DE674">
        <v>15.86594285714285</v>
      </c>
      <c r="DF674">
        <v>1376.3725</v>
      </c>
      <c r="DG674">
        <v>22.15514285714286</v>
      </c>
      <c r="DH674">
        <v>500.0301071428572</v>
      </c>
      <c r="DI674">
        <v>90.5937857142857</v>
      </c>
      <c r="DJ674">
        <v>0.100045825</v>
      </c>
      <c r="DK674">
        <v>29.213825</v>
      </c>
      <c r="DL674">
        <v>28.89546785714287</v>
      </c>
      <c r="DM674">
        <v>999.9000000000002</v>
      </c>
      <c r="DN674">
        <v>0</v>
      </c>
      <c r="DO674">
        <v>0</v>
      </c>
      <c r="DP674">
        <v>9995.625357142857</v>
      </c>
      <c r="DQ674">
        <v>0</v>
      </c>
      <c r="DR674">
        <v>294.7382142857143</v>
      </c>
      <c r="DS674">
        <v>-56.67051071428573</v>
      </c>
      <c r="DT674">
        <v>1400.115714285714</v>
      </c>
      <c r="DU674">
        <v>1448.969285714286</v>
      </c>
      <c r="DV674">
        <v>6.138082857142855</v>
      </c>
      <c r="DW674">
        <v>1425.977142857143</v>
      </c>
      <c r="DX674">
        <v>15.86594285714285</v>
      </c>
      <c r="DY674">
        <v>1.993428214285714</v>
      </c>
      <c r="DZ674">
        <v>1.437356071428571</v>
      </c>
      <c r="EA674">
        <v>17.39223571428571</v>
      </c>
      <c r="EB674">
        <v>12.31721785714285</v>
      </c>
      <c r="EC674">
        <v>1499.970357142857</v>
      </c>
      <c r="ED674">
        <v>0.9730047142857143</v>
      </c>
      <c r="EE674">
        <v>0.02699542857142858</v>
      </c>
      <c r="EF674">
        <v>0</v>
      </c>
      <c r="EG674">
        <v>2.252253571428571</v>
      </c>
      <c r="EH674">
        <v>0</v>
      </c>
      <c r="EI674">
        <v>13533.11071428571</v>
      </c>
      <c r="EJ674">
        <v>12533.14642857143</v>
      </c>
      <c r="EK674">
        <v>41.45499999999998</v>
      </c>
      <c r="EL674">
        <v>43.25</v>
      </c>
      <c r="EM674">
        <v>42</v>
      </c>
      <c r="EN674">
        <v>42.375</v>
      </c>
      <c r="EO674">
        <v>40.81199999999999</v>
      </c>
      <c r="EP674">
        <v>1459.48</v>
      </c>
      <c r="EQ674">
        <v>40.49035714285714</v>
      </c>
      <c r="ER674">
        <v>0</v>
      </c>
      <c r="ES674">
        <v>1662661047.5</v>
      </c>
      <c r="ET674">
        <v>0</v>
      </c>
      <c r="EU674">
        <v>2.266536</v>
      </c>
      <c r="EV674">
        <v>-0.1207923278380995</v>
      </c>
      <c r="EW674">
        <v>-69.68461525542195</v>
      </c>
      <c r="EX674">
        <v>13532.74</v>
      </c>
      <c r="EY674">
        <v>15</v>
      </c>
      <c r="EZ674">
        <v>0</v>
      </c>
      <c r="FA674" t="s">
        <v>419</v>
      </c>
      <c r="FB674">
        <v>1662142938.1</v>
      </c>
      <c r="FC674">
        <v>1662142938.1</v>
      </c>
      <c r="FD674">
        <v>0</v>
      </c>
      <c r="FE674">
        <v>0.077</v>
      </c>
      <c r="FF674">
        <v>-0.133</v>
      </c>
      <c r="FG674">
        <v>-3.393</v>
      </c>
      <c r="FH674">
        <v>-0.24</v>
      </c>
      <c r="FI674">
        <v>419</v>
      </c>
      <c r="FJ674">
        <v>24</v>
      </c>
      <c r="FK674">
        <v>0.26</v>
      </c>
      <c r="FL674">
        <v>0.23</v>
      </c>
      <c r="FM674">
        <v>-56.67462500000001</v>
      </c>
      <c r="FN674">
        <v>0.07343639774874321</v>
      </c>
      <c r="FO674">
        <v>0.08727063581182465</v>
      </c>
      <c r="FP674">
        <v>1</v>
      </c>
      <c r="FQ674">
        <v>2.279450000000001</v>
      </c>
      <c r="FR674">
        <v>-0.2304644860789065</v>
      </c>
      <c r="FS674">
        <v>0.2125716007400247</v>
      </c>
      <c r="FT674">
        <v>1</v>
      </c>
      <c r="FU674">
        <v>6.1913555</v>
      </c>
      <c r="FV674">
        <v>-1.370936510318966</v>
      </c>
      <c r="FW674">
        <v>0.1322226885967382</v>
      </c>
      <c r="FX674">
        <v>0</v>
      </c>
      <c r="FY674">
        <v>2</v>
      </c>
      <c r="FZ674">
        <v>3</v>
      </c>
      <c r="GA674" t="s">
        <v>420</v>
      </c>
      <c r="GB674">
        <v>2.97394</v>
      </c>
      <c r="GC674">
        <v>2.71577</v>
      </c>
      <c r="GD674">
        <v>0.21065</v>
      </c>
      <c r="GE674">
        <v>0.213059</v>
      </c>
      <c r="GF674">
        <v>0.0998728</v>
      </c>
      <c r="GG674">
        <v>0.0782027</v>
      </c>
      <c r="GH674">
        <v>24707.4</v>
      </c>
      <c r="GI674">
        <v>24754.4</v>
      </c>
      <c r="GJ674">
        <v>29145.8</v>
      </c>
      <c r="GK674">
        <v>29132.8</v>
      </c>
      <c r="GL674">
        <v>34791.8</v>
      </c>
      <c r="GM674">
        <v>35692</v>
      </c>
      <c r="GN674">
        <v>41076.9</v>
      </c>
      <c r="GO674">
        <v>41500.3</v>
      </c>
      <c r="GP674">
        <v>1.89385</v>
      </c>
      <c r="GQ674">
        <v>2.23417</v>
      </c>
      <c r="GR674">
        <v>-0.0206754</v>
      </c>
      <c r="GS674">
        <v>0</v>
      </c>
      <c r="GT674">
        <v>29.255</v>
      </c>
      <c r="GU674">
        <v>999.9</v>
      </c>
      <c r="GV674">
        <v>35.6</v>
      </c>
      <c r="GW674">
        <v>37.5</v>
      </c>
      <c r="GX674">
        <v>25.461</v>
      </c>
      <c r="GY674">
        <v>63.5372</v>
      </c>
      <c r="GZ674">
        <v>21.0777</v>
      </c>
      <c r="HA674">
        <v>2</v>
      </c>
      <c r="HB674">
        <v>0.524593</v>
      </c>
      <c r="HC674">
        <v>3.40279</v>
      </c>
      <c r="HD674">
        <v>20.3545</v>
      </c>
      <c r="HE674">
        <v>5.21504</v>
      </c>
      <c r="HF674">
        <v>12.0123</v>
      </c>
      <c r="HG674">
        <v>4.98655</v>
      </c>
      <c r="HH674">
        <v>3.2875</v>
      </c>
      <c r="HI674">
        <v>9999</v>
      </c>
      <c r="HJ674">
        <v>9999</v>
      </c>
      <c r="HK674">
        <v>9999</v>
      </c>
      <c r="HL674">
        <v>223.8</v>
      </c>
      <c r="HM674">
        <v>1.86752</v>
      </c>
      <c r="HN674">
        <v>1.8666</v>
      </c>
      <c r="HO674">
        <v>1.86595</v>
      </c>
      <c r="HP674">
        <v>1.86584</v>
      </c>
      <c r="HQ674">
        <v>1.86768</v>
      </c>
      <c r="HR674">
        <v>1.87012</v>
      </c>
      <c r="HS674">
        <v>1.86877</v>
      </c>
      <c r="HT674">
        <v>1.87025</v>
      </c>
      <c r="HU674">
        <v>0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-7.15</v>
      </c>
      <c r="II674">
        <v>-0.151</v>
      </c>
      <c r="IJ674">
        <v>-2.516739542632623</v>
      </c>
      <c r="IK674">
        <v>-0.003475500162460642</v>
      </c>
      <c r="IL674">
        <v>1.125610701116577E-07</v>
      </c>
      <c r="IM674">
        <v>8.211969671259291E-12</v>
      </c>
      <c r="IN674">
        <v>-0.1937301274936507</v>
      </c>
      <c r="IO674">
        <v>-0.01384364534232655</v>
      </c>
      <c r="IP674">
        <v>0.00103161831321913</v>
      </c>
      <c r="IQ674">
        <v>-1.444183994753534E-05</v>
      </c>
      <c r="IR674">
        <v>3</v>
      </c>
      <c r="IS674">
        <v>2339</v>
      </c>
      <c r="IT674">
        <v>1</v>
      </c>
      <c r="IU674">
        <v>31</v>
      </c>
      <c r="IV674">
        <v>8635.200000000001</v>
      </c>
      <c r="IW674">
        <v>8635.200000000001</v>
      </c>
      <c r="IX674">
        <v>3.49243</v>
      </c>
      <c r="IY674">
        <v>2.20825</v>
      </c>
      <c r="IZ674">
        <v>1.94702</v>
      </c>
      <c r="JA674">
        <v>2.63184</v>
      </c>
      <c r="JB674">
        <v>2.19482</v>
      </c>
      <c r="JC674">
        <v>2.38525</v>
      </c>
      <c r="JD674">
        <v>40.9122</v>
      </c>
      <c r="JE674">
        <v>13.7293</v>
      </c>
      <c r="JF674">
        <v>18</v>
      </c>
      <c r="JG674">
        <v>538.2859999999999</v>
      </c>
      <c r="JH674">
        <v>770.3440000000001</v>
      </c>
      <c r="JI674">
        <v>24.9985</v>
      </c>
      <c r="JJ674">
        <v>33.847</v>
      </c>
      <c r="JK674">
        <v>30.0001</v>
      </c>
      <c r="JL674">
        <v>33.7771</v>
      </c>
      <c r="JM674">
        <v>33.6836</v>
      </c>
      <c r="JN674">
        <v>69.9268</v>
      </c>
      <c r="JO674">
        <v>34.487</v>
      </c>
      <c r="JP674">
        <v>0</v>
      </c>
      <c r="JQ674">
        <v>25</v>
      </c>
      <c r="JR674">
        <v>1469.83</v>
      </c>
      <c r="JS674">
        <v>16.2624</v>
      </c>
      <c r="JT674">
        <v>99.70140000000001</v>
      </c>
      <c r="JU674">
        <v>99.6841</v>
      </c>
    </row>
    <row r="675" spans="1:281">
      <c r="A675">
        <v>659</v>
      </c>
      <c r="B675">
        <v>1662661052.5</v>
      </c>
      <c r="C675">
        <v>10026.90000009537</v>
      </c>
      <c r="D675" t="s">
        <v>1746</v>
      </c>
      <c r="E675" t="s">
        <v>1747</v>
      </c>
      <c r="F675">
        <v>5</v>
      </c>
      <c r="G675" t="s">
        <v>1571</v>
      </c>
      <c r="H675" t="s">
        <v>416</v>
      </c>
      <c r="I675">
        <v>1662661045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1482.117991734985</v>
      </c>
      <c r="AK675">
        <v>1442.156787878788</v>
      </c>
      <c r="AL675">
        <v>3.435631295673781</v>
      </c>
      <c r="AM675">
        <v>64.65497034625055</v>
      </c>
      <c r="AN675">
        <f>(AP675 - AO675 + DI675*1E3/(8.314*(DK675+273.15)) * AR675/DH675 * AQ675) * DH675/(100*CV675) * 1000/(1000 - AP675)</f>
        <v>0</v>
      </c>
      <c r="AO675">
        <v>16.05091624882161</v>
      </c>
      <c r="AP675">
        <v>22.01564871001032</v>
      </c>
      <c r="AQ675">
        <v>0.0001343668210623901</v>
      </c>
      <c r="AR675">
        <v>92.33847602204168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1662661045</v>
      </c>
      <c r="DB675">
        <v>1387.010370370371</v>
      </c>
      <c r="DC675">
        <v>1443.757407407407</v>
      </c>
      <c r="DD675">
        <v>22.00966296296296</v>
      </c>
      <c r="DE675">
        <v>16.00242222222222</v>
      </c>
      <c r="DF675">
        <v>1394.12962962963</v>
      </c>
      <c r="DG675">
        <v>22.16071481481481</v>
      </c>
      <c r="DH675">
        <v>500.0151111111111</v>
      </c>
      <c r="DI675">
        <v>90.59372962962962</v>
      </c>
      <c r="DJ675">
        <v>0.1000040851851852</v>
      </c>
      <c r="DK675">
        <v>29.21371111111111</v>
      </c>
      <c r="DL675">
        <v>28.91347777777778</v>
      </c>
      <c r="DM675">
        <v>999.9000000000001</v>
      </c>
      <c r="DN675">
        <v>0</v>
      </c>
      <c r="DO675">
        <v>0</v>
      </c>
      <c r="DP675">
        <v>9996.367777777778</v>
      </c>
      <c r="DQ675">
        <v>0</v>
      </c>
      <c r="DR675">
        <v>295.1487777777778</v>
      </c>
      <c r="DS675">
        <v>-56.74827407407409</v>
      </c>
      <c r="DT675">
        <v>1418.224814814815</v>
      </c>
      <c r="DU675">
        <v>1467.23962962963</v>
      </c>
      <c r="DV675">
        <v>6.00723962962963</v>
      </c>
      <c r="DW675">
        <v>1443.757407407407</v>
      </c>
      <c r="DX675">
        <v>16.00242222222222</v>
      </c>
      <c r="DY675">
        <v>1.993937777777778</v>
      </c>
      <c r="DZ675">
        <v>1.449718888888889</v>
      </c>
      <c r="EA675">
        <v>17.39627407407407</v>
      </c>
      <c r="EB675">
        <v>12.44758148148148</v>
      </c>
      <c r="EC675">
        <v>1499.981111111111</v>
      </c>
      <c r="ED675">
        <v>0.9730045555555555</v>
      </c>
      <c r="EE675">
        <v>0.02699560000000001</v>
      </c>
      <c r="EF675">
        <v>0</v>
      </c>
      <c r="EG675">
        <v>2.26967037037037</v>
      </c>
      <c r="EH675">
        <v>0</v>
      </c>
      <c r="EI675">
        <v>13527.39629629629</v>
      </c>
      <c r="EJ675">
        <v>12533.23333333333</v>
      </c>
      <c r="EK675">
        <v>41.44166666666666</v>
      </c>
      <c r="EL675">
        <v>43.25</v>
      </c>
      <c r="EM675">
        <v>42</v>
      </c>
      <c r="EN675">
        <v>42.375</v>
      </c>
      <c r="EO675">
        <v>40.81199999999999</v>
      </c>
      <c r="EP675">
        <v>1459.49037037037</v>
      </c>
      <c r="EQ675">
        <v>40.49074074074074</v>
      </c>
      <c r="ER675">
        <v>0</v>
      </c>
      <c r="ES675">
        <v>1662661052.9</v>
      </c>
      <c r="ET675">
        <v>0</v>
      </c>
      <c r="EU675">
        <v>2.280396153846154</v>
      </c>
      <c r="EV675">
        <v>0.8563658036794913</v>
      </c>
      <c r="EW675">
        <v>-52.74871789674921</v>
      </c>
      <c r="EX675">
        <v>13527.47307692308</v>
      </c>
      <c r="EY675">
        <v>15</v>
      </c>
      <c r="EZ675">
        <v>0</v>
      </c>
      <c r="FA675" t="s">
        <v>419</v>
      </c>
      <c r="FB675">
        <v>1662142938.1</v>
      </c>
      <c r="FC675">
        <v>1662142938.1</v>
      </c>
      <c r="FD675">
        <v>0</v>
      </c>
      <c r="FE675">
        <v>0.077</v>
      </c>
      <c r="FF675">
        <v>-0.133</v>
      </c>
      <c r="FG675">
        <v>-3.393</v>
      </c>
      <c r="FH675">
        <v>-0.24</v>
      </c>
      <c r="FI675">
        <v>419</v>
      </c>
      <c r="FJ675">
        <v>24</v>
      </c>
      <c r="FK675">
        <v>0.26</v>
      </c>
      <c r="FL675">
        <v>0.23</v>
      </c>
      <c r="FM675">
        <v>-56.711725</v>
      </c>
      <c r="FN675">
        <v>-0.7487527204501737</v>
      </c>
      <c r="FO675">
        <v>0.1233357019479767</v>
      </c>
      <c r="FP675">
        <v>0</v>
      </c>
      <c r="FQ675">
        <v>2.291970588235294</v>
      </c>
      <c r="FR675">
        <v>0.2707287930694859</v>
      </c>
      <c r="FS675">
        <v>0.2276190723031015</v>
      </c>
      <c r="FT675">
        <v>1</v>
      </c>
      <c r="FU675">
        <v>6.0981945</v>
      </c>
      <c r="FV675">
        <v>-1.47209425891182</v>
      </c>
      <c r="FW675">
        <v>0.1417798783316942</v>
      </c>
      <c r="FX675">
        <v>0</v>
      </c>
      <c r="FY675">
        <v>1</v>
      </c>
      <c r="FZ675">
        <v>3</v>
      </c>
      <c r="GA675" t="s">
        <v>426</v>
      </c>
      <c r="GB675">
        <v>2.97417</v>
      </c>
      <c r="GC675">
        <v>2.71563</v>
      </c>
      <c r="GD675">
        <v>0.212191</v>
      </c>
      <c r="GE675">
        <v>0.21456</v>
      </c>
      <c r="GF675">
        <v>0.0998863</v>
      </c>
      <c r="GG675">
        <v>0.078629</v>
      </c>
      <c r="GH675">
        <v>24658.8</v>
      </c>
      <c r="GI675">
        <v>24707.1</v>
      </c>
      <c r="GJ675">
        <v>29145.6</v>
      </c>
      <c r="GK675">
        <v>29132.9</v>
      </c>
      <c r="GL675">
        <v>34791.5</v>
      </c>
      <c r="GM675">
        <v>35675.7</v>
      </c>
      <c r="GN675">
        <v>41077.1</v>
      </c>
      <c r="GO675">
        <v>41500.5</v>
      </c>
      <c r="GP675">
        <v>1.89405</v>
      </c>
      <c r="GQ675">
        <v>2.2341</v>
      </c>
      <c r="GR675">
        <v>-0.0192598</v>
      </c>
      <c r="GS675">
        <v>0</v>
      </c>
      <c r="GT675">
        <v>29.2476</v>
      </c>
      <c r="GU675">
        <v>999.9</v>
      </c>
      <c r="GV675">
        <v>35.6</v>
      </c>
      <c r="GW675">
        <v>37.5</v>
      </c>
      <c r="GX675">
        <v>25.4583</v>
      </c>
      <c r="GY675">
        <v>63.2772</v>
      </c>
      <c r="GZ675">
        <v>21.1498</v>
      </c>
      <c r="HA675">
        <v>2</v>
      </c>
      <c r="HB675">
        <v>0.524558</v>
      </c>
      <c r="HC675">
        <v>3.39486</v>
      </c>
      <c r="HD675">
        <v>20.3548</v>
      </c>
      <c r="HE675">
        <v>5.21489</v>
      </c>
      <c r="HF675">
        <v>12.0143</v>
      </c>
      <c r="HG675">
        <v>4.9866</v>
      </c>
      <c r="HH675">
        <v>3.2875</v>
      </c>
      <c r="HI675">
        <v>9999</v>
      </c>
      <c r="HJ675">
        <v>9999</v>
      </c>
      <c r="HK675">
        <v>9999</v>
      </c>
      <c r="HL675">
        <v>223.8</v>
      </c>
      <c r="HM675">
        <v>1.86752</v>
      </c>
      <c r="HN675">
        <v>1.8666</v>
      </c>
      <c r="HO675">
        <v>1.86591</v>
      </c>
      <c r="HP675">
        <v>1.86584</v>
      </c>
      <c r="HQ675">
        <v>1.86769</v>
      </c>
      <c r="HR675">
        <v>1.87012</v>
      </c>
      <c r="HS675">
        <v>1.86878</v>
      </c>
      <c r="HT675">
        <v>1.87024</v>
      </c>
      <c r="HU675">
        <v>0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-7.2</v>
      </c>
      <c r="II675">
        <v>-0.151</v>
      </c>
      <c r="IJ675">
        <v>-2.516739542632623</v>
      </c>
      <c r="IK675">
        <v>-0.003475500162460642</v>
      </c>
      <c r="IL675">
        <v>1.125610701116577E-07</v>
      </c>
      <c r="IM675">
        <v>8.211969671259291E-12</v>
      </c>
      <c r="IN675">
        <v>-0.1937301274936507</v>
      </c>
      <c r="IO675">
        <v>-0.01384364534232655</v>
      </c>
      <c r="IP675">
        <v>0.00103161831321913</v>
      </c>
      <c r="IQ675">
        <v>-1.444183994753534E-05</v>
      </c>
      <c r="IR675">
        <v>3</v>
      </c>
      <c r="IS675">
        <v>2339</v>
      </c>
      <c r="IT675">
        <v>1</v>
      </c>
      <c r="IU675">
        <v>31</v>
      </c>
      <c r="IV675">
        <v>8635.200000000001</v>
      </c>
      <c r="IW675">
        <v>8635.200000000001</v>
      </c>
      <c r="IX675">
        <v>3.52417</v>
      </c>
      <c r="IY675">
        <v>2.20581</v>
      </c>
      <c r="IZ675">
        <v>1.94702</v>
      </c>
      <c r="JA675">
        <v>2.63306</v>
      </c>
      <c r="JB675">
        <v>2.19482</v>
      </c>
      <c r="JC675">
        <v>2.38281</v>
      </c>
      <c r="JD675">
        <v>40.938</v>
      </c>
      <c r="JE675">
        <v>13.7205</v>
      </c>
      <c r="JF675">
        <v>18</v>
      </c>
      <c r="JG675">
        <v>538.426</v>
      </c>
      <c r="JH675">
        <v>770.308</v>
      </c>
      <c r="JI675">
        <v>24.9983</v>
      </c>
      <c r="JJ675">
        <v>33.8493</v>
      </c>
      <c r="JK675">
        <v>30.0001</v>
      </c>
      <c r="JL675">
        <v>33.7771</v>
      </c>
      <c r="JM675">
        <v>33.6866</v>
      </c>
      <c r="JN675">
        <v>70.5847</v>
      </c>
      <c r="JO675">
        <v>33.8538</v>
      </c>
      <c r="JP675">
        <v>0</v>
      </c>
      <c r="JQ675">
        <v>25</v>
      </c>
      <c r="JR675">
        <v>1489.87</v>
      </c>
      <c r="JS675">
        <v>16.3879</v>
      </c>
      <c r="JT675">
        <v>99.70140000000001</v>
      </c>
      <c r="JU675">
        <v>99.6845</v>
      </c>
    </row>
    <row r="676" spans="1:281">
      <c r="A676">
        <v>660</v>
      </c>
      <c r="B676">
        <v>1662661057</v>
      </c>
      <c r="C676">
        <v>10031.40000009537</v>
      </c>
      <c r="D676" t="s">
        <v>1748</v>
      </c>
      <c r="E676" t="s">
        <v>1749</v>
      </c>
      <c r="F676">
        <v>5</v>
      </c>
      <c r="G676" t="s">
        <v>1571</v>
      </c>
      <c r="H676" t="s">
        <v>416</v>
      </c>
      <c r="I676">
        <v>1662661049.444444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1497.43769670245</v>
      </c>
      <c r="AK676">
        <v>1457.706545454545</v>
      </c>
      <c r="AL676">
        <v>3.457174616723895</v>
      </c>
      <c r="AM676">
        <v>64.65497034625055</v>
      </c>
      <c r="AN676">
        <f>(AP676 - AO676 + DI676*1E3/(8.314*(DK676+273.15)) * AR676/DH676 * AQ676) * DH676/(100*CV676) * 1000/(1000 - AP676)</f>
        <v>0</v>
      </c>
      <c r="AO676">
        <v>16.17213299851294</v>
      </c>
      <c r="AP676">
        <v>22.01642022703819</v>
      </c>
      <c r="AQ676">
        <v>0.0001689652693883303</v>
      </c>
      <c r="AR676">
        <v>92.33847602204168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1662661049.444444</v>
      </c>
      <c r="DB676">
        <v>1401.883703703704</v>
      </c>
      <c r="DC676">
        <v>1458.641111111111</v>
      </c>
      <c r="DD676">
        <v>22.01297037037037</v>
      </c>
      <c r="DE676">
        <v>16.11354814814814</v>
      </c>
      <c r="DF676">
        <v>1409.049629629629</v>
      </c>
      <c r="DG676">
        <v>22.16398148148148</v>
      </c>
      <c r="DH676">
        <v>500.0128888888889</v>
      </c>
      <c r="DI676">
        <v>90.59361481481483</v>
      </c>
      <c r="DJ676">
        <v>0.09999042222222221</v>
      </c>
      <c r="DK676">
        <v>29.21356296296296</v>
      </c>
      <c r="DL676">
        <v>28.92353703703704</v>
      </c>
      <c r="DM676">
        <v>999.9000000000001</v>
      </c>
      <c r="DN676">
        <v>0</v>
      </c>
      <c r="DO676">
        <v>0</v>
      </c>
      <c r="DP676">
        <v>9999.332222222221</v>
      </c>
      <c r="DQ676">
        <v>0</v>
      </c>
      <c r="DR676">
        <v>295.7131851851852</v>
      </c>
      <c r="DS676">
        <v>-56.75814444444445</v>
      </c>
      <c r="DT676">
        <v>1433.437407407408</v>
      </c>
      <c r="DU676">
        <v>1482.531481481481</v>
      </c>
      <c r="DV676">
        <v>5.899422962962965</v>
      </c>
      <c r="DW676">
        <v>1458.641111111111</v>
      </c>
      <c r="DX676">
        <v>16.11354814814814</v>
      </c>
      <c r="DY676">
        <v>1.994233703703703</v>
      </c>
      <c r="DZ676">
        <v>1.459783703703704</v>
      </c>
      <c r="EA676">
        <v>17.39862962962963</v>
      </c>
      <c r="EB676">
        <v>12.55301851851852</v>
      </c>
      <c r="EC676">
        <v>1499.977407407407</v>
      </c>
      <c r="ED676">
        <v>0.9730045555555555</v>
      </c>
      <c r="EE676">
        <v>0.02699560000000001</v>
      </c>
      <c r="EF676">
        <v>0</v>
      </c>
      <c r="EG676">
        <v>2.310766666666667</v>
      </c>
      <c r="EH676">
        <v>0</v>
      </c>
      <c r="EI676">
        <v>13523.14074074074</v>
      </c>
      <c r="EJ676">
        <v>12533.2037037037</v>
      </c>
      <c r="EK676">
        <v>41.43699999999999</v>
      </c>
      <c r="EL676">
        <v>43.25</v>
      </c>
      <c r="EM676">
        <v>42</v>
      </c>
      <c r="EN676">
        <v>42.375</v>
      </c>
      <c r="EO676">
        <v>40.81199999999999</v>
      </c>
      <c r="EP676">
        <v>1459.487037037037</v>
      </c>
      <c r="EQ676">
        <v>40.49037037037037</v>
      </c>
      <c r="ER676">
        <v>0</v>
      </c>
      <c r="ES676">
        <v>1662661057.1</v>
      </c>
      <c r="ET676">
        <v>0</v>
      </c>
      <c r="EU676">
        <v>2.290828</v>
      </c>
      <c r="EV676">
        <v>0.1017692357838749</v>
      </c>
      <c r="EW676">
        <v>-58.84615391656329</v>
      </c>
      <c r="EX676">
        <v>13523.188</v>
      </c>
      <c r="EY676">
        <v>15</v>
      </c>
      <c r="EZ676">
        <v>0</v>
      </c>
      <c r="FA676" t="s">
        <v>419</v>
      </c>
      <c r="FB676">
        <v>1662142938.1</v>
      </c>
      <c r="FC676">
        <v>1662142938.1</v>
      </c>
      <c r="FD676">
        <v>0</v>
      </c>
      <c r="FE676">
        <v>0.077</v>
      </c>
      <c r="FF676">
        <v>-0.133</v>
      </c>
      <c r="FG676">
        <v>-3.393</v>
      </c>
      <c r="FH676">
        <v>-0.24</v>
      </c>
      <c r="FI676">
        <v>419</v>
      </c>
      <c r="FJ676">
        <v>24</v>
      </c>
      <c r="FK676">
        <v>0.26</v>
      </c>
      <c r="FL676">
        <v>0.23</v>
      </c>
      <c r="FM676">
        <v>-56.72327804878049</v>
      </c>
      <c r="FN676">
        <v>-0.6558919860627596</v>
      </c>
      <c r="FO676">
        <v>0.1201755048134538</v>
      </c>
      <c r="FP676">
        <v>0</v>
      </c>
      <c r="FQ676">
        <v>2.287488235294118</v>
      </c>
      <c r="FR676">
        <v>0.009674558630368658</v>
      </c>
      <c r="FS676">
        <v>0.2376909050262124</v>
      </c>
      <c r="FT676">
        <v>1</v>
      </c>
      <c r="FU676">
        <v>5.99680512195122</v>
      </c>
      <c r="FV676">
        <v>-1.453365993031342</v>
      </c>
      <c r="FW676">
        <v>0.1434890479567054</v>
      </c>
      <c r="FX676">
        <v>0</v>
      </c>
      <c r="FY676">
        <v>1</v>
      </c>
      <c r="FZ676">
        <v>3</v>
      </c>
      <c r="GA676" t="s">
        <v>426</v>
      </c>
      <c r="GB676">
        <v>2.97377</v>
      </c>
      <c r="GC676">
        <v>2.71557</v>
      </c>
      <c r="GD676">
        <v>0.213585</v>
      </c>
      <c r="GE676">
        <v>0.2159</v>
      </c>
      <c r="GF676">
        <v>0.0998872</v>
      </c>
      <c r="GG676">
        <v>0.07904360000000001</v>
      </c>
      <c r="GH676">
        <v>24615.6</v>
      </c>
      <c r="GI676">
        <v>24665.1</v>
      </c>
      <c r="GJ676">
        <v>29146.3</v>
      </c>
      <c r="GK676">
        <v>29133.3</v>
      </c>
      <c r="GL676">
        <v>34792</v>
      </c>
      <c r="GM676">
        <v>35660.4</v>
      </c>
      <c r="GN676">
        <v>41077.7</v>
      </c>
      <c r="GO676">
        <v>41501.4</v>
      </c>
      <c r="GP676">
        <v>1.89363</v>
      </c>
      <c r="GQ676">
        <v>2.23452</v>
      </c>
      <c r="GR676">
        <v>-0.0185147</v>
      </c>
      <c r="GS676">
        <v>0</v>
      </c>
      <c r="GT676">
        <v>29.2397</v>
      </c>
      <c r="GU676">
        <v>999.9</v>
      </c>
      <c r="GV676">
        <v>35.6</v>
      </c>
      <c r="GW676">
        <v>37.5</v>
      </c>
      <c r="GX676">
        <v>25.4623</v>
      </c>
      <c r="GY676">
        <v>63.4672</v>
      </c>
      <c r="GZ676">
        <v>21.222</v>
      </c>
      <c r="HA676">
        <v>2</v>
      </c>
      <c r="HB676">
        <v>0.524609</v>
      </c>
      <c r="HC676">
        <v>3.38806</v>
      </c>
      <c r="HD676">
        <v>20.3547</v>
      </c>
      <c r="HE676">
        <v>5.21564</v>
      </c>
      <c r="HF676">
        <v>12.0135</v>
      </c>
      <c r="HG676">
        <v>4.98645</v>
      </c>
      <c r="HH676">
        <v>3.2875</v>
      </c>
      <c r="HI676">
        <v>9999</v>
      </c>
      <c r="HJ676">
        <v>9999</v>
      </c>
      <c r="HK676">
        <v>9999</v>
      </c>
      <c r="HL676">
        <v>223.8</v>
      </c>
      <c r="HM676">
        <v>1.86752</v>
      </c>
      <c r="HN676">
        <v>1.8666</v>
      </c>
      <c r="HO676">
        <v>1.86592</v>
      </c>
      <c r="HP676">
        <v>1.86584</v>
      </c>
      <c r="HQ676">
        <v>1.86768</v>
      </c>
      <c r="HR676">
        <v>1.87012</v>
      </c>
      <c r="HS676">
        <v>1.86881</v>
      </c>
      <c r="HT676">
        <v>1.87023</v>
      </c>
      <c r="HU676">
        <v>0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-7.25</v>
      </c>
      <c r="II676">
        <v>-0.151</v>
      </c>
      <c r="IJ676">
        <v>-2.516739542632623</v>
      </c>
      <c r="IK676">
        <v>-0.003475500162460642</v>
      </c>
      <c r="IL676">
        <v>1.125610701116577E-07</v>
      </c>
      <c r="IM676">
        <v>8.211969671259291E-12</v>
      </c>
      <c r="IN676">
        <v>-0.1937301274936507</v>
      </c>
      <c r="IO676">
        <v>-0.01384364534232655</v>
      </c>
      <c r="IP676">
        <v>0.00103161831321913</v>
      </c>
      <c r="IQ676">
        <v>-1.444183994753534E-05</v>
      </c>
      <c r="IR676">
        <v>3</v>
      </c>
      <c r="IS676">
        <v>2339</v>
      </c>
      <c r="IT676">
        <v>1</v>
      </c>
      <c r="IU676">
        <v>31</v>
      </c>
      <c r="IV676">
        <v>8635.299999999999</v>
      </c>
      <c r="IW676">
        <v>8635.299999999999</v>
      </c>
      <c r="IX676">
        <v>3.55225</v>
      </c>
      <c r="IY676">
        <v>2.20459</v>
      </c>
      <c r="IZ676">
        <v>1.94702</v>
      </c>
      <c r="JA676">
        <v>2.63062</v>
      </c>
      <c r="JB676">
        <v>2.19482</v>
      </c>
      <c r="JC676">
        <v>2.40112</v>
      </c>
      <c r="JD676">
        <v>40.938</v>
      </c>
      <c r="JE676">
        <v>13.7293</v>
      </c>
      <c r="JF676">
        <v>18</v>
      </c>
      <c r="JG676">
        <v>538.153</v>
      </c>
      <c r="JH676">
        <v>770.722</v>
      </c>
      <c r="JI676">
        <v>24.9983</v>
      </c>
      <c r="JJ676">
        <v>33.8509</v>
      </c>
      <c r="JK676">
        <v>30.0002</v>
      </c>
      <c r="JL676">
        <v>33.7801</v>
      </c>
      <c r="JM676">
        <v>33.6866</v>
      </c>
      <c r="JN676">
        <v>71.13039999999999</v>
      </c>
      <c r="JO676">
        <v>33.5513</v>
      </c>
      <c r="JP676">
        <v>0</v>
      </c>
      <c r="JQ676">
        <v>25</v>
      </c>
      <c r="JR676">
        <v>1503.23</v>
      </c>
      <c r="JS676">
        <v>16.5046</v>
      </c>
      <c r="JT676">
        <v>99.70310000000001</v>
      </c>
      <c r="JU676">
        <v>99.6863</v>
      </c>
    </row>
    <row r="677" spans="1:281">
      <c r="A677">
        <v>661</v>
      </c>
      <c r="B677">
        <v>1662661062.5</v>
      </c>
      <c r="C677">
        <v>10036.90000009537</v>
      </c>
      <c r="D677" t="s">
        <v>1750</v>
      </c>
      <c r="E677" t="s">
        <v>1751</v>
      </c>
      <c r="F677">
        <v>5</v>
      </c>
      <c r="G677" t="s">
        <v>1571</v>
      </c>
      <c r="H677" t="s">
        <v>416</v>
      </c>
      <c r="I677">
        <v>1662661054.732143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1516.444548410046</v>
      </c>
      <c r="AK677">
        <v>1476.548</v>
      </c>
      <c r="AL677">
        <v>3.413161588715802</v>
      </c>
      <c r="AM677">
        <v>64.65497034625055</v>
      </c>
      <c r="AN677">
        <f>(AP677 - AO677 + DI677*1E3/(8.314*(DK677+273.15)) * AR677/DH677 * AQ677) * DH677/(100*CV677) * 1000/(1000 - AP677)</f>
        <v>0</v>
      </c>
      <c r="AO677">
        <v>16.31116181440905</v>
      </c>
      <c r="AP677">
        <v>22.02187347781217</v>
      </c>
      <c r="AQ677">
        <v>5.896086786160283E-06</v>
      </c>
      <c r="AR677">
        <v>92.33847602204168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1662661054.732143</v>
      </c>
      <c r="DB677">
        <v>1419.622857142857</v>
      </c>
      <c r="DC677">
        <v>1476.358214285714</v>
      </c>
      <c r="DD677">
        <v>22.01668214285715</v>
      </c>
      <c r="DE677">
        <v>16.24451785714286</v>
      </c>
      <c r="DF677">
        <v>1426.844285714286</v>
      </c>
      <c r="DG677">
        <v>22.16765714285714</v>
      </c>
      <c r="DH677">
        <v>500.0036428571428</v>
      </c>
      <c r="DI677">
        <v>90.59356785714284</v>
      </c>
      <c r="DJ677">
        <v>0.09996942857142857</v>
      </c>
      <c r="DK677">
        <v>29.21173571428571</v>
      </c>
      <c r="DL677">
        <v>28.93480357142857</v>
      </c>
      <c r="DM677">
        <v>999.9000000000002</v>
      </c>
      <c r="DN677">
        <v>0</v>
      </c>
      <c r="DO677">
        <v>0</v>
      </c>
      <c r="DP677">
        <v>9999.533928571429</v>
      </c>
      <c r="DQ677">
        <v>0</v>
      </c>
      <c r="DR677">
        <v>295.6888571428571</v>
      </c>
      <c r="DS677">
        <v>-56.73562499999999</v>
      </c>
      <c r="DT677">
        <v>1451.581428571428</v>
      </c>
      <c r="DU677">
        <v>1500.738214285715</v>
      </c>
      <c r="DV677">
        <v>5.77217142857143</v>
      </c>
      <c r="DW677">
        <v>1476.358214285714</v>
      </c>
      <c r="DX677">
        <v>16.24451785714286</v>
      </c>
      <c r="DY677">
        <v>1.994569285714286</v>
      </c>
      <c r="DZ677">
        <v>1.471648214285714</v>
      </c>
      <c r="EA677">
        <v>17.40129285714286</v>
      </c>
      <c r="EB677">
        <v>12.67643214285714</v>
      </c>
      <c r="EC677">
        <v>1499.997857142857</v>
      </c>
      <c r="ED677">
        <v>0.9730047142857143</v>
      </c>
      <c r="EE677">
        <v>0.02699542857142858</v>
      </c>
      <c r="EF677">
        <v>0</v>
      </c>
      <c r="EG677">
        <v>2.279160714285714</v>
      </c>
      <c r="EH677">
        <v>0</v>
      </c>
      <c r="EI677">
        <v>13520.04285714286</v>
      </c>
      <c r="EJ677">
        <v>12533.38928571428</v>
      </c>
      <c r="EK677">
        <v>41.43699999999999</v>
      </c>
      <c r="EL677">
        <v>43.25442857142857</v>
      </c>
      <c r="EM677">
        <v>42</v>
      </c>
      <c r="EN677">
        <v>42.375</v>
      </c>
      <c r="EO677">
        <v>40.81199999999999</v>
      </c>
      <c r="EP677">
        <v>1459.5075</v>
      </c>
      <c r="EQ677">
        <v>40.49035714285714</v>
      </c>
      <c r="ER677">
        <v>0</v>
      </c>
      <c r="ES677">
        <v>1662661062.5</v>
      </c>
      <c r="ET677">
        <v>0</v>
      </c>
      <c r="EU677">
        <v>2.27916923076923</v>
      </c>
      <c r="EV677">
        <v>-0.5455589640621171</v>
      </c>
      <c r="EW677">
        <v>-30.16410249676516</v>
      </c>
      <c r="EX677">
        <v>13520.00384615385</v>
      </c>
      <c r="EY677">
        <v>15</v>
      </c>
      <c r="EZ677">
        <v>0</v>
      </c>
      <c r="FA677" t="s">
        <v>419</v>
      </c>
      <c r="FB677">
        <v>1662142938.1</v>
      </c>
      <c r="FC677">
        <v>1662142938.1</v>
      </c>
      <c r="FD677">
        <v>0</v>
      </c>
      <c r="FE677">
        <v>0.077</v>
      </c>
      <c r="FF677">
        <v>-0.133</v>
      </c>
      <c r="FG677">
        <v>-3.393</v>
      </c>
      <c r="FH677">
        <v>-0.24</v>
      </c>
      <c r="FI677">
        <v>419</v>
      </c>
      <c r="FJ677">
        <v>24</v>
      </c>
      <c r="FK677">
        <v>0.26</v>
      </c>
      <c r="FL677">
        <v>0.23</v>
      </c>
      <c r="FM677">
        <v>-56.71863170731708</v>
      </c>
      <c r="FN677">
        <v>0.1406341463414097</v>
      </c>
      <c r="FO677">
        <v>0.1197468273199033</v>
      </c>
      <c r="FP677">
        <v>1</v>
      </c>
      <c r="FQ677">
        <v>2.284761764705882</v>
      </c>
      <c r="FR677">
        <v>-0.3606401823240299</v>
      </c>
      <c r="FS677">
        <v>0.2330171478349203</v>
      </c>
      <c r="FT677">
        <v>1</v>
      </c>
      <c r="FU677">
        <v>5.850020487804877</v>
      </c>
      <c r="FV677">
        <v>-1.438964947735196</v>
      </c>
      <c r="FW677">
        <v>0.1420374522570174</v>
      </c>
      <c r="FX677">
        <v>0</v>
      </c>
      <c r="FY677">
        <v>2</v>
      </c>
      <c r="FZ677">
        <v>3</v>
      </c>
      <c r="GA677" t="s">
        <v>420</v>
      </c>
      <c r="GB677">
        <v>2.97424</v>
      </c>
      <c r="GC677">
        <v>2.71587</v>
      </c>
      <c r="GD677">
        <v>0.21526</v>
      </c>
      <c r="GE677">
        <v>0.217506</v>
      </c>
      <c r="GF677">
        <v>0.0998994</v>
      </c>
      <c r="GG677">
        <v>0.0794917</v>
      </c>
      <c r="GH677">
        <v>24562.9</v>
      </c>
      <c r="GI677">
        <v>24614.1</v>
      </c>
      <c r="GJ677">
        <v>29146.2</v>
      </c>
      <c r="GK677">
        <v>29132.9</v>
      </c>
      <c r="GL677">
        <v>34791.8</v>
      </c>
      <c r="GM677">
        <v>35642.4</v>
      </c>
      <c r="GN677">
        <v>41078</v>
      </c>
      <c r="GO677">
        <v>41500.7</v>
      </c>
      <c r="GP677">
        <v>1.8938</v>
      </c>
      <c r="GQ677">
        <v>2.23467</v>
      </c>
      <c r="GR677">
        <v>-0.0172481</v>
      </c>
      <c r="GS677">
        <v>0</v>
      </c>
      <c r="GT677">
        <v>29.2289</v>
      </c>
      <c r="GU677">
        <v>999.9</v>
      </c>
      <c r="GV677">
        <v>35.6</v>
      </c>
      <c r="GW677">
        <v>37.5</v>
      </c>
      <c r="GX677">
        <v>25.4603</v>
      </c>
      <c r="GY677">
        <v>63.4472</v>
      </c>
      <c r="GZ677">
        <v>21.1058</v>
      </c>
      <c r="HA677">
        <v>2</v>
      </c>
      <c r="HB677">
        <v>0.524662</v>
      </c>
      <c r="HC677">
        <v>3.38004</v>
      </c>
      <c r="HD677">
        <v>20.355</v>
      </c>
      <c r="HE677">
        <v>5.21564</v>
      </c>
      <c r="HF677">
        <v>12.0135</v>
      </c>
      <c r="HG677">
        <v>4.98675</v>
      </c>
      <c r="HH677">
        <v>3.2876</v>
      </c>
      <c r="HI677">
        <v>9999</v>
      </c>
      <c r="HJ677">
        <v>9999</v>
      </c>
      <c r="HK677">
        <v>9999</v>
      </c>
      <c r="HL677">
        <v>223.8</v>
      </c>
      <c r="HM677">
        <v>1.86752</v>
      </c>
      <c r="HN677">
        <v>1.8666</v>
      </c>
      <c r="HO677">
        <v>1.86595</v>
      </c>
      <c r="HP677">
        <v>1.86584</v>
      </c>
      <c r="HQ677">
        <v>1.86769</v>
      </c>
      <c r="HR677">
        <v>1.87012</v>
      </c>
      <c r="HS677">
        <v>1.86883</v>
      </c>
      <c r="HT677">
        <v>1.87024</v>
      </c>
      <c r="HU677">
        <v>0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-7.3</v>
      </c>
      <c r="II677">
        <v>-0.151</v>
      </c>
      <c r="IJ677">
        <v>-2.516739542632623</v>
      </c>
      <c r="IK677">
        <v>-0.003475500162460642</v>
      </c>
      <c r="IL677">
        <v>1.125610701116577E-07</v>
      </c>
      <c r="IM677">
        <v>8.211969671259291E-12</v>
      </c>
      <c r="IN677">
        <v>-0.1937301274936507</v>
      </c>
      <c r="IO677">
        <v>-0.01384364534232655</v>
      </c>
      <c r="IP677">
        <v>0.00103161831321913</v>
      </c>
      <c r="IQ677">
        <v>-1.444183994753534E-05</v>
      </c>
      <c r="IR677">
        <v>3</v>
      </c>
      <c r="IS677">
        <v>2339</v>
      </c>
      <c r="IT677">
        <v>1</v>
      </c>
      <c r="IU677">
        <v>31</v>
      </c>
      <c r="IV677">
        <v>8635.4</v>
      </c>
      <c r="IW677">
        <v>8635.4</v>
      </c>
      <c r="IX677">
        <v>3.58276</v>
      </c>
      <c r="IY677">
        <v>2.21436</v>
      </c>
      <c r="IZ677">
        <v>1.94702</v>
      </c>
      <c r="JA677">
        <v>2.62695</v>
      </c>
      <c r="JB677">
        <v>2.19482</v>
      </c>
      <c r="JC677">
        <v>2.34619</v>
      </c>
      <c r="JD677">
        <v>40.938</v>
      </c>
      <c r="JE677">
        <v>13.7118</v>
      </c>
      <c r="JF677">
        <v>18</v>
      </c>
      <c r="JG677">
        <v>538.276</v>
      </c>
      <c r="JH677">
        <v>770.869</v>
      </c>
      <c r="JI677">
        <v>24.9984</v>
      </c>
      <c r="JJ677">
        <v>33.8531</v>
      </c>
      <c r="JK677">
        <v>30.0002</v>
      </c>
      <c r="JL677">
        <v>33.7801</v>
      </c>
      <c r="JM677">
        <v>33.6866</v>
      </c>
      <c r="JN677">
        <v>71.78700000000001</v>
      </c>
      <c r="JO677">
        <v>32.9626</v>
      </c>
      <c r="JP677">
        <v>0</v>
      </c>
      <c r="JQ677">
        <v>25</v>
      </c>
      <c r="JR677">
        <v>1523.35</v>
      </c>
      <c r="JS677">
        <v>16.6422</v>
      </c>
      <c r="JT677">
        <v>99.70359999999999</v>
      </c>
      <c r="JU677">
        <v>99.68470000000001</v>
      </c>
    </row>
    <row r="678" spans="1:281">
      <c r="A678">
        <v>662</v>
      </c>
      <c r="B678">
        <v>1662661067.5</v>
      </c>
      <c r="C678">
        <v>10041.90000009537</v>
      </c>
      <c r="D678" t="s">
        <v>1752</v>
      </c>
      <c r="E678" t="s">
        <v>1753</v>
      </c>
      <c r="F678">
        <v>5</v>
      </c>
      <c r="G678" t="s">
        <v>1571</v>
      </c>
      <c r="H678" t="s">
        <v>416</v>
      </c>
      <c r="I678">
        <v>1662661060.018518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1532.960156857808</v>
      </c>
      <c r="AK678">
        <v>1493.491333333333</v>
      </c>
      <c r="AL678">
        <v>3.367198149962745</v>
      </c>
      <c r="AM678">
        <v>64.65497034625055</v>
      </c>
      <c r="AN678">
        <f>(AP678 - AO678 + DI678*1E3/(8.314*(DK678+273.15)) * AR678/DH678 * AQ678) * DH678/(100*CV678) * 1000/(1000 - AP678)</f>
        <v>0</v>
      </c>
      <c r="AO678">
        <v>16.42479179113501</v>
      </c>
      <c r="AP678">
        <v>22.01658503611973</v>
      </c>
      <c r="AQ678">
        <v>5.616909229322993E-05</v>
      </c>
      <c r="AR678">
        <v>92.33847602204168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1662661060.018518</v>
      </c>
      <c r="DB678">
        <v>1437.374444444444</v>
      </c>
      <c r="DC678">
        <v>1493.782222222222</v>
      </c>
      <c r="DD678">
        <v>22.01857037037037</v>
      </c>
      <c r="DE678">
        <v>16.37025925925926</v>
      </c>
      <c r="DF678">
        <v>1444.652592592593</v>
      </c>
      <c r="DG678">
        <v>22.16952962962963</v>
      </c>
      <c r="DH678">
        <v>500.0044074074074</v>
      </c>
      <c r="DI678">
        <v>90.59359629629633</v>
      </c>
      <c r="DJ678">
        <v>0.0999605777777778</v>
      </c>
      <c r="DK678">
        <v>29.21193703703704</v>
      </c>
      <c r="DL678">
        <v>28.94448148148148</v>
      </c>
      <c r="DM678">
        <v>999.9000000000001</v>
      </c>
      <c r="DN678">
        <v>0</v>
      </c>
      <c r="DO678">
        <v>0</v>
      </c>
      <c r="DP678">
        <v>10001.43481481481</v>
      </c>
      <c r="DQ678">
        <v>0</v>
      </c>
      <c r="DR678">
        <v>295.5302592592593</v>
      </c>
      <c r="DS678">
        <v>-56.40712222222222</v>
      </c>
      <c r="DT678">
        <v>1469.735925925926</v>
      </c>
      <c r="DU678">
        <v>1518.643333333333</v>
      </c>
      <c r="DV678">
        <v>5.648314074074074</v>
      </c>
      <c r="DW678">
        <v>1493.782222222222</v>
      </c>
      <c r="DX678">
        <v>16.37025925925926</v>
      </c>
      <c r="DY678">
        <v>1.994741111111111</v>
      </c>
      <c r="DZ678">
        <v>1.483041111111111</v>
      </c>
      <c r="EA678">
        <v>17.40265925925926</v>
      </c>
      <c r="EB678">
        <v>12.79415555555556</v>
      </c>
      <c r="EC678">
        <v>1499.996666666666</v>
      </c>
      <c r="ED678">
        <v>0.9730047407407407</v>
      </c>
      <c r="EE678">
        <v>0.0269954</v>
      </c>
      <c r="EF678">
        <v>0</v>
      </c>
      <c r="EG678">
        <v>2.221807407407407</v>
      </c>
      <c r="EH678">
        <v>0</v>
      </c>
      <c r="EI678">
        <v>13518.21851851852</v>
      </c>
      <c r="EJ678">
        <v>12533.38518518518</v>
      </c>
      <c r="EK678">
        <v>41.43699999999999</v>
      </c>
      <c r="EL678">
        <v>43.25459259259259</v>
      </c>
      <c r="EM678">
        <v>42</v>
      </c>
      <c r="EN678">
        <v>42.361</v>
      </c>
      <c r="EO678">
        <v>40.81199999999999</v>
      </c>
      <c r="EP678">
        <v>1459.506666666667</v>
      </c>
      <c r="EQ678">
        <v>40.49</v>
      </c>
      <c r="ER678">
        <v>0</v>
      </c>
      <c r="ES678">
        <v>1662661067.9</v>
      </c>
      <c r="ET678">
        <v>0</v>
      </c>
      <c r="EU678">
        <v>2.234492</v>
      </c>
      <c r="EV678">
        <v>0.02508462476582959</v>
      </c>
      <c r="EW678">
        <v>1.607692245330427</v>
      </c>
      <c r="EX678">
        <v>13517.896</v>
      </c>
      <c r="EY678">
        <v>15</v>
      </c>
      <c r="EZ678">
        <v>0</v>
      </c>
      <c r="FA678" t="s">
        <v>419</v>
      </c>
      <c r="FB678">
        <v>1662142938.1</v>
      </c>
      <c r="FC678">
        <v>1662142938.1</v>
      </c>
      <c r="FD678">
        <v>0</v>
      </c>
      <c r="FE678">
        <v>0.077</v>
      </c>
      <c r="FF678">
        <v>-0.133</v>
      </c>
      <c r="FG678">
        <v>-3.393</v>
      </c>
      <c r="FH678">
        <v>-0.24</v>
      </c>
      <c r="FI678">
        <v>419</v>
      </c>
      <c r="FJ678">
        <v>24</v>
      </c>
      <c r="FK678">
        <v>0.26</v>
      </c>
      <c r="FL678">
        <v>0.23</v>
      </c>
      <c r="FM678">
        <v>-56.53646</v>
      </c>
      <c r="FN678">
        <v>3.481330581613675</v>
      </c>
      <c r="FO678">
        <v>0.3871598602644649</v>
      </c>
      <c r="FP678">
        <v>0</v>
      </c>
      <c r="FQ678">
        <v>2.255217647058824</v>
      </c>
      <c r="FR678">
        <v>-0.5984568338082448</v>
      </c>
      <c r="FS678">
        <v>0.2244478014392974</v>
      </c>
      <c r="FT678">
        <v>1</v>
      </c>
      <c r="FU678">
        <v>5.71261475</v>
      </c>
      <c r="FV678">
        <v>-1.417443264540345</v>
      </c>
      <c r="FW678">
        <v>0.1364852225515185</v>
      </c>
      <c r="FX678">
        <v>0</v>
      </c>
      <c r="FY678">
        <v>1</v>
      </c>
      <c r="FZ678">
        <v>3</v>
      </c>
      <c r="GA678" t="s">
        <v>426</v>
      </c>
      <c r="GB678">
        <v>2.97391</v>
      </c>
      <c r="GC678">
        <v>2.71555</v>
      </c>
      <c r="GD678">
        <v>0.216751</v>
      </c>
      <c r="GE678">
        <v>0.218892</v>
      </c>
      <c r="GF678">
        <v>0.0998853</v>
      </c>
      <c r="GG678">
        <v>0.0799174</v>
      </c>
      <c r="GH678">
        <v>24516.4</v>
      </c>
      <c r="GI678">
        <v>24570.3</v>
      </c>
      <c r="GJ678">
        <v>29146.6</v>
      </c>
      <c r="GK678">
        <v>29132.9</v>
      </c>
      <c r="GL678">
        <v>34792.3</v>
      </c>
      <c r="GM678">
        <v>35625.9</v>
      </c>
      <c r="GN678">
        <v>41077.9</v>
      </c>
      <c r="GO678">
        <v>41500.7</v>
      </c>
      <c r="GP678">
        <v>1.8934</v>
      </c>
      <c r="GQ678">
        <v>2.23487</v>
      </c>
      <c r="GR678">
        <v>-0.0159815</v>
      </c>
      <c r="GS678">
        <v>0</v>
      </c>
      <c r="GT678">
        <v>29.2188</v>
      </c>
      <c r="GU678">
        <v>999.9</v>
      </c>
      <c r="GV678">
        <v>35.6</v>
      </c>
      <c r="GW678">
        <v>37.5</v>
      </c>
      <c r="GX678">
        <v>25.4602</v>
      </c>
      <c r="GY678">
        <v>63.4872</v>
      </c>
      <c r="GZ678">
        <v>21.1819</v>
      </c>
      <c r="HA678">
        <v>2</v>
      </c>
      <c r="HB678">
        <v>0.524657</v>
      </c>
      <c r="HC678">
        <v>3.37214</v>
      </c>
      <c r="HD678">
        <v>20.355</v>
      </c>
      <c r="HE678">
        <v>5.21534</v>
      </c>
      <c r="HF678">
        <v>12.012</v>
      </c>
      <c r="HG678">
        <v>4.98675</v>
      </c>
      <c r="HH678">
        <v>3.2875</v>
      </c>
      <c r="HI678">
        <v>9999</v>
      </c>
      <c r="HJ678">
        <v>9999</v>
      </c>
      <c r="HK678">
        <v>9999</v>
      </c>
      <c r="HL678">
        <v>223.8</v>
      </c>
      <c r="HM678">
        <v>1.86752</v>
      </c>
      <c r="HN678">
        <v>1.8666</v>
      </c>
      <c r="HO678">
        <v>1.86595</v>
      </c>
      <c r="HP678">
        <v>1.86584</v>
      </c>
      <c r="HQ678">
        <v>1.86768</v>
      </c>
      <c r="HR678">
        <v>1.87012</v>
      </c>
      <c r="HS678">
        <v>1.8688</v>
      </c>
      <c r="HT678">
        <v>1.87025</v>
      </c>
      <c r="HU678">
        <v>0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-7.35</v>
      </c>
      <c r="II678">
        <v>-0.151</v>
      </c>
      <c r="IJ678">
        <v>-2.516739542632623</v>
      </c>
      <c r="IK678">
        <v>-0.003475500162460642</v>
      </c>
      <c r="IL678">
        <v>1.125610701116577E-07</v>
      </c>
      <c r="IM678">
        <v>8.211969671259291E-12</v>
      </c>
      <c r="IN678">
        <v>-0.1937301274936507</v>
      </c>
      <c r="IO678">
        <v>-0.01384364534232655</v>
      </c>
      <c r="IP678">
        <v>0.00103161831321913</v>
      </c>
      <c r="IQ678">
        <v>-1.444183994753534E-05</v>
      </c>
      <c r="IR678">
        <v>3</v>
      </c>
      <c r="IS678">
        <v>2339</v>
      </c>
      <c r="IT678">
        <v>1</v>
      </c>
      <c r="IU678">
        <v>31</v>
      </c>
      <c r="IV678">
        <v>8635.5</v>
      </c>
      <c r="IW678">
        <v>8635.5</v>
      </c>
      <c r="IX678">
        <v>3.6145</v>
      </c>
      <c r="IY678">
        <v>2.20337</v>
      </c>
      <c r="IZ678">
        <v>1.94702</v>
      </c>
      <c r="JA678">
        <v>2.62451</v>
      </c>
      <c r="JB678">
        <v>2.19482</v>
      </c>
      <c r="JC678">
        <v>2.40356</v>
      </c>
      <c r="JD678">
        <v>40.938</v>
      </c>
      <c r="JE678">
        <v>13.7293</v>
      </c>
      <c r="JF678">
        <v>18</v>
      </c>
      <c r="JG678">
        <v>538.021</v>
      </c>
      <c r="JH678">
        <v>771.064</v>
      </c>
      <c r="JI678">
        <v>24.9983</v>
      </c>
      <c r="JJ678">
        <v>33.8539</v>
      </c>
      <c r="JK678">
        <v>30.0001</v>
      </c>
      <c r="JL678">
        <v>33.7831</v>
      </c>
      <c r="JM678">
        <v>33.6866</v>
      </c>
      <c r="JN678">
        <v>72.37130000000001</v>
      </c>
      <c r="JO678">
        <v>32.3811</v>
      </c>
      <c r="JP678">
        <v>0</v>
      </c>
      <c r="JQ678">
        <v>25</v>
      </c>
      <c r="JR678">
        <v>1536.72</v>
      </c>
      <c r="JS678">
        <v>16.7754</v>
      </c>
      <c r="JT678">
        <v>99.70399999999999</v>
      </c>
      <c r="JU678">
        <v>99.6848</v>
      </c>
    </row>
    <row r="679" spans="1:281">
      <c r="A679">
        <v>663</v>
      </c>
      <c r="B679">
        <v>1662661072</v>
      </c>
      <c r="C679">
        <v>10046.40000009537</v>
      </c>
      <c r="D679" t="s">
        <v>1754</v>
      </c>
      <c r="E679" t="s">
        <v>1755</v>
      </c>
      <c r="F679">
        <v>5</v>
      </c>
      <c r="G679" t="s">
        <v>1571</v>
      </c>
      <c r="H679" t="s">
        <v>416</v>
      </c>
      <c r="I679">
        <v>1662661064.462963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1547.894664891536</v>
      </c>
      <c r="AK679">
        <v>1508.466909090908</v>
      </c>
      <c r="AL679">
        <v>3.324305246136218</v>
      </c>
      <c r="AM679">
        <v>64.65497034625055</v>
      </c>
      <c r="AN679">
        <f>(AP679 - AO679 + DI679*1E3/(8.314*(DK679+273.15)) * AR679/DH679 * AQ679) * DH679/(100*CV679) * 1000/(1000 - AP679)</f>
        <v>0</v>
      </c>
      <c r="AO679">
        <v>16.52563663953564</v>
      </c>
      <c r="AP679">
        <v>22.02049401444789</v>
      </c>
      <c r="AQ679">
        <v>-0.0001029915184501714</v>
      </c>
      <c r="AR679">
        <v>92.33847602204168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1662661064.462963</v>
      </c>
      <c r="DB679">
        <v>1452.151851851852</v>
      </c>
      <c r="DC679">
        <v>1508.30962962963</v>
      </c>
      <c r="DD679">
        <v>22.01885555555555</v>
      </c>
      <c r="DE679">
        <v>16.48218148148148</v>
      </c>
      <c r="DF679">
        <v>1459.476296296296</v>
      </c>
      <c r="DG679">
        <v>22.16982222222222</v>
      </c>
      <c r="DH679">
        <v>500.0086296296296</v>
      </c>
      <c r="DI679">
        <v>90.59367407407407</v>
      </c>
      <c r="DJ679">
        <v>0.09998893333333332</v>
      </c>
      <c r="DK679">
        <v>29.21184444444444</v>
      </c>
      <c r="DL679">
        <v>28.95532222222222</v>
      </c>
      <c r="DM679">
        <v>999.9000000000001</v>
      </c>
      <c r="DN679">
        <v>0</v>
      </c>
      <c r="DO679">
        <v>0</v>
      </c>
      <c r="DP679">
        <v>9999.307037037037</v>
      </c>
      <c r="DQ679">
        <v>0</v>
      </c>
      <c r="DR679">
        <v>295.8964074074074</v>
      </c>
      <c r="DS679">
        <v>-56.15841851851851</v>
      </c>
      <c r="DT679">
        <v>1484.847037037037</v>
      </c>
      <c r="DU679">
        <v>1533.588148148148</v>
      </c>
      <c r="DV679">
        <v>5.536671851851851</v>
      </c>
      <c r="DW679">
        <v>1508.30962962963</v>
      </c>
      <c r="DX679">
        <v>16.48218148148148</v>
      </c>
      <c r="DY679">
        <v>1.99477</v>
      </c>
      <c r="DZ679">
        <v>1.493183333333333</v>
      </c>
      <c r="EA679">
        <v>17.40288148148148</v>
      </c>
      <c r="EB679">
        <v>12.89826296296296</v>
      </c>
      <c r="EC679">
        <v>1499.994074074074</v>
      </c>
      <c r="ED679">
        <v>0.9730045555555555</v>
      </c>
      <c r="EE679">
        <v>0.02699560000000001</v>
      </c>
      <c r="EF679">
        <v>0</v>
      </c>
      <c r="EG679">
        <v>2.200314814814815</v>
      </c>
      <c r="EH679">
        <v>0</v>
      </c>
      <c r="EI679">
        <v>13516.70740740741</v>
      </c>
      <c r="EJ679">
        <v>12533.35925925926</v>
      </c>
      <c r="EK679">
        <v>41.43699999999999</v>
      </c>
      <c r="EL679">
        <v>43.25459259259259</v>
      </c>
      <c r="EM679">
        <v>41.99766666666666</v>
      </c>
      <c r="EN679">
        <v>42.34233333333332</v>
      </c>
      <c r="EO679">
        <v>40.81199999999999</v>
      </c>
      <c r="EP679">
        <v>1459.504074074074</v>
      </c>
      <c r="EQ679">
        <v>40.49</v>
      </c>
      <c r="ER679">
        <v>0</v>
      </c>
      <c r="ES679">
        <v>1662661072.1</v>
      </c>
      <c r="ET679">
        <v>0</v>
      </c>
      <c r="EU679">
        <v>2.243561538461539</v>
      </c>
      <c r="EV679">
        <v>-0.2102974298840048</v>
      </c>
      <c r="EW679">
        <v>-30.64615380469516</v>
      </c>
      <c r="EX679">
        <v>13516.41538461538</v>
      </c>
      <c r="EY679">
        <v>15</v>
      </c>
      <c r="EZ679">
        <v>0</v>
      </c>
      <c r="FA679" t="s">
        <v>419</v>
      </c>
      <c r="FB679">
        <v>1662142938.1</v>
      </c>
      <c r="FC679">
        <v>1662142938.1</v>
      </c>
      <c r="FD679">
        <v>0</v>
      </c>
      <c r="FE679">
        <v>0.077</v>
      </c>
      <c r="FF679">
        <v>-0.133</v>
      </c>
      <c r="FG679">
        <v>-3.393</v>
      </c>
      <c r="FH679">
        <v>-0.24</v>
      </c>
      <c r="FI679">
        <v>419</v>
      </c>
      <c r="FJ679">
        <v>24</v>
      </c>
      <c r="FK679">
        <v>0.26</v>
      </c>
      <c r="FL679">
        <v>0.23</v>
      </c>
      <c r="FM679">
        <v>-56.32053499999999</v>
      </c>
      <c r="FN679">
        <v>3.969590994371481</v>
      </c>
      <c r="FO679">
        <v>0.4288748859224563</v>
      </c>
      <c r="FP679">
        <v>0</v>
      </c>
      <c r="FQ679">
        <v>2.230020588235294</v>
      </c>
      <c r="FR679">
        <v>-0.1224522457489032</v>
      </c>
      <c r="FS679">
        <v>0.2334761189191227</v>
      </c>
      <c r="FT679">
        <v>1</v>
      </c>
      <c r="FU679">
        <v>5.61575875</v>
      </c>
      <c r="FV679">
        <v>-1.476998836772992</v>
      </c>
      <c r="FW679">
        <v>0.1422297840852524</v>
      </c>
      <c r="FX679">
        <v>0</v>
      </c>
      <c r="FY679">
        <v>1</v>
      </c>
      <c r="FZ679">
        <v>3</v>
      </c>
      <c r="GA679" t="s">
        <v>426</v>
      </c>
      <c r="GB679">
        <v>2.97401</v>
      </c>
      <c r="GC679">
        <v>2.71564</v>
      </c>
      <c r="GD679">
        <v>0.218067</v>
      </c>
      <c r="GE679">
        <v>0.220206</v>
      </c>
      <c r="GF679">
        <v>0.09990159999999999</v>
      </c>
      <c r="GG679">
        <v>0.08030420000000001</v>
      </c>
      <c r="GH679">
        <v>24474.9</v>
      </c>
      <c r="GI679">
        <v>24529.1</v>
      </c>
      <c r="GJ679">
        <v>29146.4</v>
      </c>
      <c r="GK679">
        <v>29133.2</v>
      </c>
      <c r="GL679">
        <v>34791.8</v>
      </c>
      <c r="GM679">
        <v>35611.2</v>
      </c>
      <c r="GN679">
        <v>41078</v>
      </c>
      <c r="GO679">
        <v>41501</v>
      </c>
      <c r="GP679">
        <v>1.8929</v>
      </c>
      <c r="GQ679">
        <v>2.2351</v>
      </c>
      <c r="GR679">
        <v>-0.0141375</v>
      </c>
      <c r="GS679">
        <v>0</v>
      </c>
      <c r="GT679">
        <v>29.2096</v>
      </c>
      <c r="GU679">
        <v>999.9</v>
      </c>
      <c r="GV679">
        <v>35.6</v>
      </c>
      <c r="GW679">
        <v>37.5</v>
      </c>
      <c r="GX679">
        <v>25.4626</v>
      </c>
      <c r="GY679">
        <v>63.5272</v>
      </c>
      <c r="GZ679">
        <v>20.9976</v>
      </c>
      <c r="HA679">
        <v>2</v>
      </c>
      <c r="HB679">
        <v>0.52468</v>
      </c>
      <c r="HC679">
        <v>3.36492</v>
      </c>
      <c r="HD679">
        <v>20.355</v>
      </c>
      <c r="HE679">
        <v>5.21489</v>
      </c>
      <c r="HF679">
        <v>12.0129</v>
      </c>
      <c r="HG679">
        <v>4.9867</v>
      </c>
      <c r="HH679">
        <v>3.28743</v>
      </c>
      <c r="HI679">
        <v>9999</v>
      </c>
      <c r="HJ679">
        <v>9999</v>
      </c>
      <c r="HK679">
        <v>9999</v>
      </c>
      <c r="HL679">
        <v>223.8</v>
      </c>
      <c r="HM679">
        <v>1.86752</v>
      </c>
      <c r="HN679">
        <v>1.8666</v>
      </c>
      <c r="HO679">
        <v>1.86594</v>
      </c>
      <c r="HP679">
        <v>1.86584</v>
      </c>
      <c r="HQ679">
        <v>1.8677</v>
      </c>
      <c r="HR679">
        <v>1.87012</v>
      </c>
      <c r="HS679">
        <v>1.86879</v>
      </c>
      <c r="HT679">
        <v>1.87025</v>
      </c>
      <c r="HU679">
        <v>0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-7.4</v>
      </c>
      <c r="II679">
        <v>-0.1509</v>
      </c>
      <c r="IJ679">
        <v>-2.516739542632623</v>
      </c>
      <c r="IK679">
        <v>-0.003475500162460642</v>
      </c>
      <c r="IL679">
        <v>1.125610701116577E-07</v>
      </c>
      <c r="IM679">
        <v>8.211969671259291E-12</v>
      </c>
      <c r="IN679">
        <v>-0.1937301274936507</v>
      </c>
      <c r="IO679">
        <v>-0.01384364534232655</v>
      </c>
      <c r="IP679">
        <v>0.00103161831321913</v>
      </c>
      <c r="IQ679">
        <v>-1.444183994753534E-05</v>
      </c>
      <c r="IR679">
        <v>3</v>
      </c>
      <c r="IS679">
        <v>2339</v>
      </c>
      <c r="IT679">
        <v>1</v>
      </c>
      <c r="IU679">
        <v>31</v>
      </c>
      <c r="IV679">
        <v>8635.6</v>
      </c>
      <c r="IW679">
        <v>8635.6</v>
      </c>
      <c r="IX679">
        <v>3.64136</v>
      </c>
      <c r="IY679">
        <v>2.21069</v>
      </c>
      <c r="IZ679">
        <v>1.9458</v>
      </c>
      <c r="JA679">
        <v>2.63062</v>
      </c>
      <c r="JB679">
        <v>2.19482</v>
      </c>
      <c r="JC679">
        <v>2.35962</v>
      </c>
      <c r="JD679">
        <v>40.938</v>
      </c>
      <c r="JE679">
        <v>13.7205</v>
      </c>
      <c r="JF679">
        <v>18</v>
      </c>
      <c r="JG679">
        <v>537.671</v>
      </c>
      <c r="JH679">
        <v>771.294</v>
      </c>
      <c r="JI679">
        <v>24.9983</v>
      </c>
      <c r="JJ679">
        <v>33.8539</v>
      </c>
      <c r="JK679">
        <v>30.0001</v>
      </c>
      <c r="JL679">
        <v>33.7831</v>
      </c>
      <c r="JM679">
        <v>33.6876</v>
      </c>
      <c r="JN679">
        <v>72.89570000000001</v>
      </c>
      <c r="JO679">
        <v>32.0677</v>
      </c>
      <c r="JP679">
        <v>0</v>
      </c>
      <c r="JQ679">
        <v>25</v>
      </c>
      <c r="JR679">
        <v>1556.77</v>
      </c>
      <c r="JS679">
        <v>16.8849</v>
      </c>
      <c r="JT679">
        <v>99.70399999999999</v>
      </c>
      <c r="JU679">
        <v>99.68559999999999</v>
      </c>
    </row>
    <row r="680" spans="1:281">
      <c r="A680">
        <v>664</v>
      </c>
      <c r="B680">
        <v>1662661077</v>
      </c>
      <c r="C680">
        <v>10051.40000009537</v>
      </c>
      <c r="D680" t="s">
        <v>1756</v>
      </c>
      <c r="E680" t="s">
        <v>1757</v>
      </c>
      <c r="F680">
        <v>5</v>
      </c>
      <c r="G680" t="s">
        <v>1571</v>
      </c>
      <c r="H680" t="s">
        <v>416</v>
      </c>
      <c r="I680">
        <v>1662661069.178571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1565.05450574187</v>
      </c>
      <c r="AK680">
        <v>1525.382363636363</v>
      </c>
      <c r="AL680">
        <v>3.388296280488523</v>
      </c>
      <c r="AM680">
        <v>64.65497034625055</v>
      </c>
      <c r="AN680">
        <f>(AP680 - AO680 + DI680*1E3/(8.314*(DK680+273.15)) * AR680/DH680 * AQ680) * DH680/(100*CV680) * 1000/(1000 - AP680)</f>
        <v>0</v>
      </c>
      <c r="AO680">
        <v>16.65693887491199</v>
      </c>
      <c r="AP680">
        <v>22.02344613003096</v>
      </c>
      <c r="AQ680">
        <v>9.463410757705566E-05</v>
      </c>
      <c r="AR680">
        <v>92.33847602204168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1662661069.178571</v>
      </c>
      <c r="DB680">
        <v>1467.708214285714</v>
      </c>
      <c r="DC680">
        <v>1523.675357142857</v>
      </c>
      <c r="DD680">
        <v>22.02000357142857</v>
      </c>
      <c r="DE680">
        <v>16.60060357142857</v>
      </c>
      <c r="DF680">
        <v>1475.080714285714</v>
      </c>
      <c r="DG680">
        <v>22.17096428571429</v>
      </c>
      <c r="DH680">
        <v>500.0203214285714</v>
      </c>
      <c r="DI680">
        <v>90.59395357142856</v>
      </c>
      <c r="DJ680">
        <v>0.1000103428571428</v>
      </c>
      <c r="DK680">
        <v>29.21133571428571</v>
      </c>
      <c r="DL680">
        <v>28.96428214285714</v>
      </c>
      <c r="DM680">
        <v>999.9000000000002</v>
      </c>
      <c r="DN680">
        <v>0</v>
      </c>
      <c r="DO680">
        <v>0</v>
      </c>
      <c r="DP680">
        <v>10001.29821428572</v>
      </c>
      <c r="DQ680">
        <v>0</v>
      </c>
      <c r="DR680">
        <v>296.4575714285714</v>
      </c>
      <c r="DS680">
        <v>-55.96814642857142</v>
      </c>
      <c r="DT680">
        <v>1500.754642857143</v>
      </c>
      <c r="DU680">
        <v>1549.397857142857</v>
      </c>
      <c r="DV680">
        <v>5.419401428571429</v>
      </c>
      <c r="DW680">
        <v>1523.675357142857</v>
      </c>
      <c r="DX680">
        <v>16.60060357142857</v>
      </c>
      <c r="DY680">
        <v>1.99488</v>
      </c>
      <c r="DZ680">
        <v>1.503915357142857</v>
      </c>
      <c r="EA680">
        <v>17.40375357142857</v>
      </c>
      <c r="EB680">
        <v>13.00768928571428</v>
      </c>
      <c r="EC680">
        <v>1500.019285714285</v>
      </c>
      <c r="ED680">
        <v>0.9730047142857143</v>
      </c>
      <c r="EE680">
        <v>0.02699542857142858</v>
      </c>
      <c r="EF680">
        <v>0</v>
      </c>
      <c r="EG680">
        <v>2.206982142857143</v>
      </c>
      <c r="EH680">
        <v>0</v>
      </c>
      <c r="EI680">
        <v>13512.09285714286</v>
      </c>
      <c r="EJ680">
        <v>12533.55714285714</v>
      </c>
      <c r="EK680">
        <v>41.43035714285713</v>
      </c>
      <c r="EL680">
        <v>43.25</v>
      </c>
      <c r="EM680">
        <v>41.99325</v>
      </c>
      <c r="EN680">
        <v>42.32324999999999</v>
      </c>
      <c r="EO680">
        <v>40.81199999999999</v>
      </c>
      <c r="EP680">
        <v>1459.528928571428</v>
      </c>
      <c r="EQ680">
        <v>40.49035714285714</v>
      </c>
      <c r="ER680">
        <v>0</v>
      </c>
      <c r="ES680">
        <v>1662661077.5</v>
      </c>
      <c r="ET680">
        <v>0</v>
      </c>
      <c r="EU680">
        <v>2.249844</v>
      </c>
      <c r="EV680">
        <v>0.6851384686618517</v>
      </c>
      <c r="EW680">
        <v>-94.63846142411025</v>
      </c>
      <c r="EX680">
        <v>13510.628</v>
      </c>
      <c r="EY680">
        <v>15</v>
      </c>
      <c r="EZ680">
        <v>0</v>
      </c>
      <c r="FA680" t="s">
        <v>419</v>
      </c>
      <c r="FB680">
        <v>1662142938.1</v>
      </c>
      <c r="FC680">
        <v>1662142938.1</v>
      </c>
      <c r="FD680">
        <v>0</v>
      </c>
      <c r="FE680">
        <v>0.077</v>
      </c>
      <c r="FF680">
        <v>-0.133</v>
      </c>
      <c r="FG680">
        <v>-3.393</v>
      </c>
      <c r="FH680">
        <v>-0.24</v>
      </c>
      <c r="FI680">
        <v>419</v>
      </c>
      <c r="FJ680">
        <v>24</v>
      </c>
      <c r="FK680">
        <v>0.26</v>
      </c>
      <c r="FL680">
        <v>0.23</v>
      </c>
      <c r="FM680">
        <v>-56.140005</v>
      </c>
      <c r="FN680">
        <v>2.653891181988703</v>
      </c>
      <c r="FO680">
        <v>0.3645105238192716</v>
      </c>
      <c r="FP680">
        <v>0</v>
      </c>
      <c r="FQ680">
        <v>2.246808823529412</v>
      </c>
      <c r="FR680">
        <v>0.2181925159126439</v>
      </c>
      <c r="FS680">
        <v>0.2275557092329223</v>
      </c>
      <c r="FT680">
        <v>1</v>
      </c>
      <c r="FU680">
        <v>5.491478</v>
      </c>
      <c r="FV680">
        <v>-1.487750994371492</v>
      </c>
      <c r="FW680">
        <v>0.1432627945455484</v>
      </c>
      <c r="FX680">
        <v>0</v>
      </c>
      <c r="FY680">
        <v>1</v>
      </c>
      <c r="FZ680">
        <v>3</v>
      </c>
      <c r="GA680" t="s">
        <v>426</v>
      </c>
      <c r="GB680">
        <v>2.97421</v>
      </c>
      <c r="GC680">
        <v>2.71576</v>
      </c>
      <c r="GD680">
        <v>0.219539</v>
      </c>
      <c r="GE680">
        <v>0.221643</v>
      </c>
      <c r="GF680">
        <v>0.0999133</v>
      </c>
      <c r="GG680">
        <v>0.0807899</v>
      </c>
      <c r="GH680">
        <v>24428.2</v>
      </c>
      <c r="GI680">
        <v>24483.6</v>
      </c>
      <c r="GJ680">
        <v>29145.9</v>
      </c>
      <c r="GK680">
        <v>29133.1</v>
      </c>
      <c r="GL680">
        <v>34790.6</v>
      </c>
      <c r="GM680">
        <v>35592</v>
      </c>
      <c r="GN680">
        <v>41077.1</v>
      </c>
      <c r="GO680">
        <v>41500.5</v>
      </c>
      <c r="GP680">
        <v>1.89328</v>
      </c>
      <c r="GQ680">
        <v>2.23513</v>
      </c>
      <c r="GR680">
        <v>-0.0135973</v>
      </c>
      <c r="GS680">
        <v>0</v>
      </c>
      <c r="GT680">
        <v>29.1983</v>
      </c>
      <c r="GU680">
        <v>999.9</v>
      </c>
      <c r="GV680">
        <v>35.5</v>
      </c>
      <c r="GW680">
        <v>37.5</v>
      </c>
      <c r="GX680">
        <v>25.3892</v>
      </c>
      <c r="GY680">
        <v>63.4772</v>
      </c>
      <c r="GZ680">
        <v>20.9375</v>
      </c>
      <c r="HA680">
        <v>2</v>
      </c>
      <c r="HB680">
        <v>0.524611</v>
      </c>
      <c r="HC680">
        <v>3.35648</v>
      </c>
      <c r="HD680">
        <v>20.3553</v>
      </c>
      <c r="HE680">
        <v>5.21519</v>
      </c>
      <c r="HF680">
        <v>12.0134</v>
      </c>
      <c r="HG680">
        <v>4.9869</v>
      </c>
      <c r="HH680">
        <v>3.2875</v>
      </c>
      <c r="HI680">
        <v>9999</v>
      </c>
      <c r="HJ680">
        <v>9999</v>
      </c>
      <c r="HK680">
        <v>9999</v>
      </c>
      <c r="HL680">
        <v>223.8</v>
      </c>
      <c r="HM680">
        <v>1.86752</v>
      </c>
      <c r="HN680">
        <v>1.86659</v>
      </c>
      <c r="HO680">
        <v>1.86591</v>
      </c>
      <c r="HP680">
        <v>1.86584</v>
      </c>
      <c r="HQ680">
        <v>1.86768</v>
      </c>
      <c r="HR680">
        <v>1.87012</v>
      </c>
      <c r="HS680">
        <v>1.8688</v>
      </c>
      <c r="HT680">
        <v>1.87025</v>
      </c>
      <c r="HU680">
        <v>0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-7.45</v>
      </c>
      <c r="II680">
        <v>-0.1509</v>
      </c>
      <c r="IJ680">
        <v>-2.516739542632623</v>
      </c>
      <c r="IK680">
        <v>-0.003475500162460642</v>
      </c>
      <c r="IL680">
        <v>1.125610701116577E-07</v>
      </c>
      <c r="IM680">
        <v>8.211969671259291E-12</v>
      </c>
      <c r="IN680">
        <v>-0.1937301274936507</v>
      </c>
      <c r="IO680">
        <v>-0.01384364534232655</v>
      </c>
      <c r="IP680">
        <v>0.00103161831321913</v>
      </c>
      <c r="IQ680">
        <v>-1.444183994753534E-05</v>
      </c>
      <c r="IR680">
        <v>3</v>
      </c>
      <c r="IS680">
        <v>2339</v>
      </c>
      <c r="IT680">
        <v>1</v>
      </c>
      <c r="IU680">
        <v>31</v>
      </c>
      <c r="IV680">
        <v>8635.6</v>
      </c>
      <c r="IW680">
        <v>8635.6</v>
      </c>
      <c r="IX680">
        <v>3.6731</v>
      </c>
      <c r="IY680">
        <v>2.21313</v>
      </c>
      <c r="IZ680">
        <v>1.94702</v>
      </c>
      <c r="JA680">
        <v>2.63306</v>
      </c>
      <c r="JB680">
        <v>2.19482</v>
      </c>
      <c r="JC680">
        <v>2.36816</v>
      </c>
      <c r="JD680">
        <v>40.938</v>
      </c>
      <c r="JE680">
        <v>13.7118</v>
      </c>
      <c r="JF680">
        <v>18</v>
      </c>
      <c r="JG680">
        <v>537.933</v>
      </c>
      <c r="JH680">
        <v>771.3440000000001</v>
      </c>
      <c r="JI680">
        <v>24.9982</v>
      </c>
      <c r="JJ680">
        <v>33.8547</v>
      </c>
      <c r="JK680">
        <v>30.0001</v>
      </c>
      <c r="JL680">
        <v>33.7831</v>
      </c>
      <c r="JM680">
        <v>33.6896</v>
      </c>
      <c r="JN680">
        <v>73.5446</v>
      </c>
      <c r="JO680">
        <v>31.5161</v>
      </c>
      <c r="JP680">
        <v>0</v>
      </c>
      <c r="JQ680">
        <v>25</v>
      </c>
      <c r="JR680">
        <v>1570.13</v>
      </c>
      <c r="JS680">
        <v>17.0066</v>
      </c>
      <c r="JT680">
        <v>99.70180000000001</v>
      </c>
      <c r="JU680">
        <v>99.68470000000001</v>
      </c>
    </row>
    <row r="681" spans="1:281">
      <c r="A681">
        <v>665</v>
      </c>
      <c r="B681">
        <v>1662661082</v>
      </c>
      <c r="C681">
        <v>10056.40000009537</v>
      </c>
      <c r="D681" t="s">
        <v>1758</v>
      </c>
      <c r="E681" t="s">
        <v>1759</v>
      </c>
      <c r="F681">
        <v>5</v>
      </c>
      <c r="G681" t="s">
        <v>1571</v>
      </c>
      <c r="H681" t="s">
        <v>416</v>
      </c>
      <c r="I681">
        <v>1662661074.481482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1582.197527238144</v>
      </c>
      <c r="AK681">
        <v>1542.363454545454</v>
      </c>
      <c r="AL681">
        <v>3.409295931160082</v>
      </c>
      <c r="AM681">
        <v>64.65497034625055</v>
      </c>
      <c r="AN681">
        <f>(AP681 - AO681 + DI681*1E3/(8.314*(DK681+273.15)) * AR681/DH681 * AQ681) * DH681/(100*CV681) * 1000/(1000 - AP681)</f>
        <v>0</v>
      </c>
      <c r="AO681">
        <v>16.79731480257613</v>
      </c>
      <c r="AP681">
        <v>22.0356431372549</v>
      </c>
      <c r="AQ681">
        <v>4.676119588687963E-05</v>
      </c>
      <c r="AR681">
        <v>92.33847602204168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1662661074.481482</v>
      </c>
      <c r="DB681">
        <v>1485.146296296296</v>
      </c>
      <c r="DC681">
        <v>1541.181481481481</v>
      </c>
      <c r="DD681">
        <v>22.02381111111111</v>
      </c>
      <c r="DE681">
        <v>16.73949259259259</v>
      </c>
      <c r="DF681">
        <v>1492.572592592593</v>
      </c>
      <c r="DG681">
        <v>22.17473333333333</v>
      </c>
      <c r="DH681">
        <v>500.0148888888889</v>
      </c>
      <c r="DI681">
        <v>90.59402962962962</v>
      </c>
      <c r="DJ681">
        <v>0.1000101407407407</v>
      </c>
      <c r="DK681">
        <v>29.21117777777778</v>
      </c>
      <c r="DL681">
        <v>28.97737407407407</v>
      </c>
      <c r="DM681">
        <v>999.9000000000001</v>
      </c>
      <c r="DN681">
        <v>0</v>
      </c>
      <c r="DO681">
        <v>0</v>
      </c>
      <c r="DP681">
        <v>10001.99259259259</v>
      </c>
      <c r="DQ681">
        <v>0</v>
      </c>
      <c r="DR681">
        <v>296.8541851851852</v>
      </c>
      <c r="DS681">
        <v>-56.03627777777778</v>
      </c>
      <c r="DT681">
        <v>1518.590740740741</v>
      </c>
      <c r="DU681">
        <v>1567.421481481481</v>
      </c>
      <c r="DV681">
        <v>5.284316666666667</v>
      </c>
      <c r="DW681">
        <v>1541.181481481481</v>
      </c>
      <c r="DX681">
        <v>16.73949259259259</v>
      </c>
      <c r="DY681">
        <v>1.995226666666666</v>
      </c>
      <c r="DZ681">
        <v>1.516499259259259</v>
      </c>
      <c r="EA681">
        <v>17.40650370370371</v>
      </c>
      <c r="EB681">
        <v>13.13521851851852</v>
      </c>
      <c r="EC681">
        <v>1500.002592592593</v>
      </c>
      <c r="ED681">
        <v>0.9730043703703702</v>
      </c>
      <c r="EE681">
        <v>0.02699580000000001</v>
      </c>
      <c r="EF681">
        <v>0</v>
      </c>
      <c r="EG681">
        <v>2.264007407407408</v>
      </c>
      <c r="EH681">
        <v>0</v>
      </c>
      <c r="EI681">
        <v>13503.96296296296</v>
      </c>
      <c r="EJ681">
        <v>12533.41111111111</v>
      </c>
      <c r="EK681">
        <v>41.40944444444444</v>
      </c>
      <c r="EL681">
        <v>43.25</v>
      </c>
      <c r="EM681">
        <v>41.993</v>
      </c>
      <c r="EN681">
        <v>42.31199999999999</v>
      </c>
      <c r="EO681">
        <v>40.8097037037037</v>
      </c>
      <c r="EP681">
        <v>1459.512222222223</v>
      </c>
      <c r="EQ681">
        <v>40.49037037037037</v>
      </c>
      <c r="ER681">
        <v>0</v>
      </c>
      <c r="ES681">
        <v>1662661082.3</v>
      </c>
      <c r="ET681">
        <v>0</v>
      </c>
      <c r="EU681">
        <v>2.27068</v>
      </c>
      <c r="EV681">
        <v>0.08426925276875701</v>
      </c>
      <c r="EW681">
        <v>-99.30769252072832</v>
      </c>
      <c r="EX681">
        <v>13503.264</v>
      </c>
      <c r="EY681">
        <v>15</v>
      </c>
      <c r="EZ681">
        <v>0</v>
      </c>
      <c r="FA681" t="s">
        <v>419</v>
      </c>
      <c r="FB681">
        <v>1662142938.1</v>
      </c>
      <c r="FC681">
        <v>1662142938.1</v>
      </c>
      <c r="FD681">
        <v>0</v>
      </c>
      <c r="FE681">
        <v>0.077</v>
      </c>
      <c r="FF681">
        <v>-0.133</v>
      </c>
      <c r="FG681">
        <v>-3.393</v>
      </c>
      <c r="FH681">
        <v>-0.24</v>
      </c>
      <c r="FI681">
        <v>419</v>
      </c>
      <c r="FJ681">
        <v>24</v>
      </c>
      <c r="FK681">
        <v>0.26</v>
      </c>
      <c r="FL681">
        <v>0.23</v>
      </c>
      <c r="FM681">
        <v>-56.0235875</v>
      </c>
      <c r="FN681">
        <v>-0.4741227016884813</v>
      </c>
      <c r="FO681">
        <v>0.255393959587438</v>
      </c>
      <c r="FP681">
        <v>1</v>
      </c>
      <c r="FQ681">
        <v>2.242214705882353</v>
      </c>
      <c r="FR681">
        <v>0.274644772730531</v>
      </c>
      <c r="FS681">
        <v>0.2278592523936302</v>
      </c>
      <c r="FT681">
        <v>1</v>
      </c>
      <c r="FU681">
        <v>5.36737725</v>
      </c>
      <c r="FV681">
        <v>-1.52637084427768</v>
      </c>
      <c r="FW681">
        <v>0.1469005351077303</v>
      </c>
      <c r="FX681">
        <v>0</v>
      </c>
      <c r="FY681">
        <v>2</v>
      </c>
      <c r="FZ681">
        <v>3</v>
      </c>
      <c r="GA681" t="s">
        <v>420</v>
      </c>
      <c r="GB681">
        <v>2.97388</v>
      </c>
      <c r="GC681">
        <v>2.71566</v>
      </c>
      <c r="GD681">
        <v>0.221013</v>
      </c>
      <c r="GE681">
        <v>0.223118</v>
      </c>
      <c r="GF681">
        <v>0.09994690000000001</v>
      </c>
      <c r="GG681">
        <v>0.0812425</v>
      </c>
      <c r="GH681">
        <v>24382.5</v>
      </c>
      <c r="GI681">
        <v>24437</v>
      </c>
      <c r="GJ681">
        <v>29146.6</v>
      </c>
      <c r="GK681">
        <v>29133.2</v>
      </c>
      <c r="GL681">
        <v>34790.4</v>
      </c>
      <c r="GM681">
        <v>35574.3</v>
      </c>
      <c r="GN681">
        <v>41078.4</v>
      </c>
      <c r="GO681">
        <v>41500.4</v>
      </c>
      <c r="GP681">
        <v>1.89325</v>
      </c>
      <c r="GQ681">
        <v>2.23527</v>
      </c>
      <c r="GR681">
        <v>-0.0117905</v>
      </c>
      <c r="GS681">
        <v>0</v>
      </c>
      <c r="GT681">
        <v>29.1882</v>
      </c>
      <c r="GU681">
        <v>999.9</v>
      </c>
      <c r="GV681">
        <v>35.5</v>
      </c>
      <c r="GW681">
        <v>37.5</v>
      </c>
      <c r="GX681">
        <v>25.3888</v>
      </c>
      <c r="GY681">
        <v>63.4872</v>
      </c>
      <c r="GZ681">
        <v>21.1058</v>
      </c>
      <c r="HA681">
        <v>2</v>
      </c>
      <c r="HB681">
        <v>0.524581</v>
      </c>
      <c r="HC681">
        <v>3.34854</v>
      </c>
      <c r="HD681">
        <v>20.3554</v>
      </c>
      <c r="HE681">
        <v>5.21609</v>
      </c>
      <c r="HF681">
        <v>12.0131</v>
      </c>
      <c r="HG681">
        <v>4.98705</v>
      </c>
      <c r="HH681">
        <v>3.28768</v>
      </c>
      <c r="HI681">
        <v>9999</v>
      </c>
      <c r="HJ681">
        <v>9999</v>
      </c>
      <c r="HK681">
        <v>9999</v>
      </c>
      <c r="HL681">
        <v>223.8</v>
      </c>
      <c r="HM681">
        <v>1.86752</v>
      </c>
      <c r="HN681">
        <v>1.8666</v>
      </c>
      <c r="HO681">
        <v>1.86594</v>
      </c>
      <c r="HP681">
        <v>1.86584</v>
      </c>
      <c r="HQ681">
        <v>1.86768</v>
      </c>
      <c r="HR681">
        <v>1.87012</v>
      </c>
      <c r="HS681">
        <v>1.86878</v>
      </c>
      <c r="HT681">
        <v>1.87026</v>
      </c>
      <c r="HU681">
        <v>0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-7.5</v>
      </c>
      <c r="II681">
        <v>-0.1508</v>
      </c>
      <c r="IJ681">
        <v>-2.516739542632623</v>
      </c>
      <c r="IK681">
        <v>-0.003475500162460642</v>
      </c>
      <c r="IL681">
        <v>1.125610701116577E-07</v>
      </c>
      <c r="IM681">
        <v>8.211969671259291E-12</v>
      </c>
      <c r="IN681">
        <v>-0.1937301274936507</v>
      </c>
      <c r="IO681">
        <v>-0.01384364534232655</v>
      </c>
      <c r="IP681">
        <v>0.00103161831321913</v>
      </c>
      <c r="IQ681">
        <v>-1.444183994753534E-05</v>
      </c>
      <c r="IR681">
        <v>3</v>
      </c>
      <c r="IS681">
        <v>2339</v>
      </c>
      <c r="IT681">
        <v>1</v>
      </c>
      <c r="IU681">
        <v>31</v>
      </c>
      <c r="IV681">
        <v>8635.700000000001</v>
      </c>
      <c r="IW681">
        <v>8635.700000000001</v>
      </c>
      <c r="IX681">
        <v>3.70117</v>
      </c>
      <c r="IY681">
        <v>2.20703</v>
      </c>
      <c r="IZ681">
        <v>1.94702</v>
      </c>
      <c r="JA681">
        <v>2.63184</v>
      </c>
      <c r="JB681">
        <v>2.19482</v>
      </c>
      <c r="JC681">
        <v>2.37305</v>
      </c>
      <c r="JD681">
        <v>40.938</v>
      </c>
      <c r="JE681">
        <v>13.7205</v>
      </c>
      <c r="JF681">
        <v>18</v>
      </c>
      <c r="JG681">
        <v>537.9160000000001</v>
      </c>
      <c r="JH681">
        <v>771.481</v>
      </c>
      <c r="JI681">
        <v>24.9982</v>
      </c>
      <c r="JJ681">
        <v>33.8554</v>
      </c>
      <c r="JK681">
        <v>30.0001</v>
      </c>
      <c r="JL681">
        <v>33.7831</v>
      </c>
      <c r="JM681">
        <v>33.6889</v>
      </c>
      <c r="JN681">
        <v>74.11960000000001</v>
      </c>
      <c r="JO681">
        <v>31.2389</v>
      </c>
      <c r="JP681">
        <v>0</v>
      </c>
      <c r="JQ681">
        <v>25</v>
      </c>
      <c r="JR681">
        <v>1590.46</v>
      </c>
      <c r="JS681">
        <v>17.122</v>
      </c>
      <c r="JT681">
        <v>99.70480000000001</v>
      </c>
      <c r="JU681">
        <v>99.6846</v>
      </c>
    </row>
    <row r="682" spans="1:281">
      <c r="A682">
        <v>666</v>
      </c>
      <c r="B682">
        <v>1662661732.5</v>
      </c>
      <c r="C682">
        <v>10706.90000009537</v>
      </c>
      <c r="D682" t="s">
        <v>1760</v>
      </c>
      <c r="E682" t="s">
        <v>1761</v>
      </c>
      <c r="F682">
        <v>5</v>
      </c>
      <c r="G682" t="s">
        <v>1762</v>
      </c>
      <c r="H682" t="s">
        <v>416</v>
      </c>
      <c r="I682">
        <v>1662661724.75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427.3688257066377</v>
      </c>
      <c r="AK682">
        <v>409.7111515151514</v>
      </c>
      <c r="AL682">
        <v>0.0004169361397646341</v>
      </c>
      <c r="AM682">
        <v>64.65195745895707</v>
      </c>
      <c r="AN682">
        <f>(AP682 - AO682 + DI682*1E3/(8.314*(DK682+273.15)) * AR682/DH682 * AQ682) * DH682/(100*CV682) * 1000/(1000 - AP682)</f>
        <v>0</v>
      </c>
      <c r="AO682">
        <v>17.08470870397393</v>
      </c>
      <c r="AP682">
        <v>22.34829711042312</v>
      </c>
      <c r="AQ682">
        <v>-0.0001360809663633541</v>
      </c>
      <c r="AR682">
        <v>91.95444728206256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1662661724.75</v>
      </c>
      <c r="DB682">
        <v>400.523</v>
      </c>
      <c r="DC682">
        <v>420.0106666666667</v>
      </c>
      <c r="DD682">
        <v>22.36229999999999</v>
      </c>
      <c r="DE682">
        <v>17.08473666666667</v>
      </c>
      <c r="DF682">
        <v>404.4264333333334</v>
      </c>
      <c r="DG682">
        <v>22.50964666666666</v>
      </c>
      <c r="DH682">
        <v>500.0101333333334</v>
      </c>
      <c r="DI682">
        <v>90.56651333333335</v>
      </c>
      <c r="DJ682">
        <v>0.09999374333333333</v>
      </c>
      <c r="DK682">
        <v>29.13334</v>
      </c>
      <c r="DL682">
        <v>29.30835333333334</v>
      </c>
      <c r="DM682">
        <v>999.9000000000002</v>
      </c>
      <c r="DN682">
        <v>0</v>
      </c>
      <c r="DO682">
        <v>0</v>
      </c>
      <c r="DP682">
        <v>10001.16833333333</v>
      </c>
      <c r="DQ682">
        <v>0</v>
      </c>
      <c r="DR682">
        <v>252.1123333333333</v>
      </c>
      <c r="DS682">
        <v>-19.48767333333334</v>
      </c>
      <c r="DT682">
        <v>409.6845333333333</v>
      </c>
      <c r="DU682">
        <v>427.3112</v>
      </c>
      <c r="DV682">
        <v>5.277568333333333</v>
      </c>
      <c r="DW682">
        <v>420.0106666666667</v>
      </c>
      <c r="DX682">
        <v>17.08473666666667</v>
      </c>
      <c r="DY682">
        <v>2.025276333333333</v>
      </c>
      <c r="DZ682">
        <v>1.547304666666667</v>
      </c>
      <c r="EA682">
        <v>17.64333333333333</v>
      </c>
      <c r="EB682">
        <v>13.44379</v>
      </c>
      <c r="EC682">
        <v>1500.01</v>
      </c>
      <c r="ED682">
        <v>0.972998</v>
      </c>
      <c r="EE682">
        <v>0.02700194999999999</v>
      </c>
      <c r="EF682">
        <v>0</v>
      </c>
      <c r="EG682">
        <v>2.29831</v>
      </c>
      <c r="EH682">
        <v>0</v>
      </c>
      <c r="EI682">
        <v>13576.31666666667</v>
      </c>
      <c r="EJ682">
        <v>12533.46333333334</v>
      </c>
      <c r="EK682">
        <v>41.06199999999998</v>
      </c>
      <c r="EL682">
        <v>42.93286666666664</v>
      </c>
      <c r="EM682">
        <v>41.67459999999999</v>
      </c>
      <c r="EN682">
        <v>41.92459999999999</v>
      </c>
      <c r="EO682">
        <v>40.43699999999998</v>
      </c>
      <c r="EP682">
        <v>1459.509</v>
      </c>
      <c r="EQ682">
        <v>40.501</v>
      </c>
      <c r="ER682">
        <v>0</v>
      </c>
      <c r="ES682">
        <v>1662661732.7</v>
      </c>
      <c r="ET682">
        <v>0</v>
      </c>
      <c r="EU682">
        <v>2.317516</v>
      </c>
      <c r="EV682">
        <v>-0.433038465973656</v>
      </c>
      <c r="EW682">
        <v>-122.6076922936002</v>
      </c>
      <c r="EX682">
        <v>13575.048</v>
      </c>
      <c r="EY682">
        <v>15</v>
      </c>
      <c r="EZ682">
        <v>0</v>
      </c>
      <c r="FA682" t="s">
        <v>419</v>
      </c>
      <c r="FB682">
        <v>1662142938.1</v>
      </c>
      <c r="FC682">
        <v>1662142938.1</v>
      </c>
      <c r="FD682">
        <v>0</v>
      </c>
      <c r="FE682">
        <v>0.077</v>
      </c>
      <c r="FF682">
        <v>-0.133</v>
      </c>
      <c r="FG682">
        <v>-3.393</v>
      </c>
      <c r="FH682">
        <v>-0.24</v>
      </c>
      <c r="FI682">
        <v>419</v>
      </c>
      <c r="FJ682">
        <v>24</v>
      </c>
      <c r="FK682">
        <v>0.26</v>
      </c>
      <c r="FL682">
        <v>0.23</v>
      </c>
      <c r="FM682">
        <v>-19.50941</v>
      </c>
      <c r="FN682">
        <v>0.2132037523452594</v>
      </c>
      <c r="FO682">
        <v>0.04051684711326888</v>
      </c>
      <c r="FP682">
        <v>1</v>
      </c>
      <c r="FQ682">
        <v>2.287958823529412</v>
      </c>
      <c r="FR682">
        <v>0.3098090151806333</v>
      </c>
      <c r="FS682">
        <v>0.2483091018654052</v>
      </c>
      <c r="FT682">
        <v>1</v>
      </c>
      <c r="FU682">
        <v>5.283435</v>
      </c>
      <c r="FV682">
        <v>-0.105113696060044</v>
      </c>
      <c r="FW682">
        <v>0.01019340350422759</v>
      </c>
      <c r="FX682">
        <v>0</v>
      </c>
      <c r="FY682">
        <v>2</v>
      </c>
      <c r="FZ682">
        <v>3</v>
      </c>
      <c r="GA682" t="s">
        <v>420</v>
      </c>
      <c r="GB682">
        <v>2.97403</v>
      </c>
      <c r="GC682">
        <v>2.71533</v>
      </c>
      <c r="GD682">
        <v>0.0902529</v>
      </c>
      <c r="GE682">
        <v>0.0919759</v>
      </c>
      <c r="GF682">
        <v>0.100938</v>
      </c>
      <c r="GG682">
        <v>0.08175060000000001</v>
      </c>
      <c r="GH682">
        <v>28498.5</v>
      </c>
      <c r="GI682">
        <v>28585.9</v>
      </c>
      <c r="GJ682">
        <v>29158.2</v>
      </c>
      <c r="GK682">
        <v>29145.2</v>
      </c>
      <c r="GL682">
        <v>34762.1</v>
      </c>
      <c r="GM682">
        <v>35568.9</v>
      </c>
      <c r="GN682">
        <v>41093.7</v>
      </c>
      <c r="GO682">
        <v>41519.7</v>
      </c>
      <c r="GP682">
        <v>1.89167</v>
      </c>
      <c r="GQ682">
        <v>2.23657</v>
      </c>
      <c r="GR682">
        <v>0.0146404</v>
      </c>
      <c r="GS682">
        <v>0</v>
      </c>
      <c r="GT682">
        <v>29.0754</v>
      </c>
      <c r="GU682">
        <v>999.9</v>
      </c>
      <c r="GV682">
        <v>35.2</v>
      </c>
      <c r="GW682">
        <v>37.5</v>
      </c>
      <c r="GX682">
        <v>25.1819</v>
      </c>
      <c r="GY682">
        <v>63.1073</v>
      </c>
      <c r="GZ682">
        <v>21.2941</v>
      </c>
      <c r="HA682">
        <v>2</v>
      </c>
      <c r="HB682">
        <v>0.501707</v>
      </c>
      <c r="HC682">
        <v>3.21127</v>
      </c>
      <c r="HD682">
        <v>20.305</v>
      </c>
      <c r="HE682">
        <v>5.21954</v>
      </c>
      <c r="HF682">
        <v>12.0123</v>
      </c>
      <c r="HG682">
        <v>4.98815</v>
      </c>
      <c r="HH682">
        <v>3.28828</v>
      </c>
      <c r="HI682">
        <v>9999</v>
      </c>
      <c r="HJ682">
        <v>9999</v>
      </c>
      <c r="HK682">
        <v>9999</v>
      </c>
      <c r="HL682">
        <v>223.9</v>
      </c>
      <c r="HM682">
        <v>1.868</v>
      </c>
      <c r="HN682">
        <v>1.86707</v>
      </c>
      <c r="HO682">
        <v>1.86645</v>
      </c>
      <c r="HP682">
        <v>1.86632</v>
      </c>
      <c r="HQ682">
        <v>1.86823</v>
      </c>
      <c r="HR682">
        <v>1.87058</v>
      </c>
      <c r="HS682">
        <v>1.86929</v>
      </c>
      <c r="HT682">
        <v>1.87072</v>
      </c>
      <c r="HU682">
        <v>0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-3.904</v>
      </c>
      <c r="II682">
        <v>-0.1475</v>
      </c>
      <c r="IJ682">
        <v>-2.516739542632623</v>
      </c>
      <c r="IK682">
        <v>-0.003475500162460642</v>
      </c>
      <c r="IL682">
        <v>1.125610701116577E-07</v>
      </c>
      <c r="IM682">
        <v>8.211969671259291E-12</v>
      </c>
      <c r="IN682">
        <v>-0.1937301274936507</v>
      </c>
      <c r="IO682">
        <v>-0.01384364534232655</v>
      </c>
      <c r="IP682">
        <v>0.00103161831321913</v>
      </c>
      <c r="IQ682">
        <v>-1.444183994753534E-05</v>
      </c>
      <c r="IR682">
        <v>3</v>
      </c>
      <c r="IS682">
        <v>2339</v>
      </c>
      <c r="IT682">
        <v>1</v>
      </c>
      <c r="IU682">
        <v>31</v>
      </c>
      <c r="IV682">
        <v>8646.6</v>
      </c>
      <c r="IW682">
        <v>8646.6</v>
      </c>
      <c r="IX682">
        <v>1.29883</v>
      </c>
      <c r="IY682">
        <v>2.23511</v>
      </c>
      <c r="IZ682">
        <v>1.94702</v>
      </c>
      <c r="JA682">
        <v>2.62695</v>
      </c>
      <c r="JB682">
        <v>2.19482</v>
      </c>
      <c r="JC682">
        <v>2.35718</v>
      </c>
      <c r="JD682">
        <v>41.7961</v>
      </c>
      <c r="JE682">
        <v>23.8336</v>
      </c>
      <c r="JF682">
        <v>18</v>
      </c>
      <c r="JG682">
        <v>535.365</v>
      </c>
      <c r="JH682">
        <v>770.648</v>
      </c>
      <c r="JI682">
        <v>25.0001</v>
      </c>
      <c r="JJ682">
        <v>33.6196</v>
      </c>
      <c r="JK682">
        <v>29.9998</v>
      </c>
      <c r="JL682">
        <v>33.6054</v>
      </c>
      <c r="JM682">
        <v>33.5194</v>
      </c>
      <c r="JN682">
        <v>25.999</v>
      </c>
      <c r="JO682">
        <v>30.8572</v>
      </c>
      <c r="JP682">
        <v>0</v>
      </c>
      <c r="JQ682">
        <v>25</v>
      </c>
      <c r="JR682">
        <v>420.005</v>
      </c>
      <c r="JS682">
        <v>17.1895</v>
      </c>
      <c r="JT682">
        <v>99.74290000000001</v>
      </c>
      <c r="JU682">
        <v>99.72880000000001</v>
      </c>
    </row>
    <row r="683" spans="1:281">
      <c r="A683">
        <v>667</v>
      </c>
      <c r="B683">
        <v>1662661737.5</v>
      </c>
      <c r="C683">
        <v>10711.90000009537</v>
      </c>
      <c r="D683" t="s">
        <v>1763</v>
      </c>
      <c r="E683" t="s">
        <v>1764</v>
      </c>
      <c r="F683">
        <v>5</v>
      </c>
      <c r="G683" t="s">
        <v>1762</v>
      </c>
      <c r="H683" t="s">
        <v>416</v>
      </c>
      <c r="I683">
        <v>1662661729.655172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427.2983272774178</v>
      </c>
      <c r="AK683">
        <v>409.6203515151514</v>
      </c>
      <c r="AL683">
        <v>-0.02389477460796287</v>
      </c>
      <c r="AM683">
        <v>64.65195745895707</v>
      </c>
      <c r="AN683">
        <f>(AP683 - AO683 + DI683*1E3/(8.314*(DK683+273.15)) * AR683/DH683 * AQ683) * DH683/(100*CV683) * 1000/(1000 - AP683)</f>
        <v>0</v>
      </c>
      <c r="AO683">
        <v>17.08152447978518</v>
      </c>
      <c r="AP683">
        <v>22.34776646026832</v>
      </c>
      <c r="AQ683">
        <v>-8.049007232583076E-05</v>
      </c>
      <c r="AR683">
        <v>91.95444728206256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1662661729.655172</v>
      </c>
      <c r="DB683">
        <v>400.528551724138</v>
      </c>
      <c r="DC683">
        <v>419.8703448275861</v>
      </c>
      <c r="DD683">
        <v>22.35431724137931</v>
      </c>
      <c r="DE683">
        <v>17.0912</v>
      </c>
      <c r="DF683">
        <v>404.432</v>
      </c>
      <c r="DG683">
        <v>22.50175172413794</v>
      </c>
      <c r="DH683">
        <v>499.9608965517241</v>
      </c>
      <c r="DI683">
        <v>90.5665</v>
      </c>
      <c r="DJ683">
        <v>0.0998876172413793</v>
      </c>
      <c r="DK683">
        <v>29.13486551724138</v>
      </c>
      <c r="DL683">
        <v>29.30952758620689</v>
      </c>
      <c r="DM683">
        <v>999.9000000000002</v>
      </c>
      <c r="DN683">
        <v>0</v>
      </c>
      <c r="DO683">
        <v>0</v>
      </c>
      <c r="DP683">
        <v>10001.31896551724</v>
      </c>
      <c r="DQ683">
        <v>0</v>
      </c>
      <c r="DR683">
        <v>253.2438620689655</v>
      </c>
      <c r="DS683">
        <v>-19.34183103448276</v>
      </c>
      <c r="DT683">
        <v>409.6868620689655</v>
      </c>
      <c r="DU683">
        <v>427.171275862069</v>
      </c>
      <c r="DV683">
        <v>5.263112413793104</v>
      </c>
      <c r="DW683">
        <v>419.8703448275861</v>
      </c>
      <c r="DX683">
        <v>17.0912</v>
      </c>
      <c r="DY683">
        <v>2.024553103448276</v>
      </c>
      <c r="DZ683">
        <v>1.547891034482759</v>
      </c>
      <c r="EA683">
        <v>17.63766896551724</v>
      </c>
      <c r="EB683">
        <v>13.44959655172414</v>
      </c>
      <c r="EC683">
        <v>1500.015862068965</v>
      </c>
      <c r="ED683">
        <v>0.9729983103448278</v>
      </c>
      <c r="EE683">
        <v>0.02700167586206897</v>
      </c>
      <c r="EF683">
        <v>0</v>
      </c>
      <c r="EG683">
        <v>2.28053448275862</v>
      </c>
      <c r="EH683">
        <v>0</v>
      </c>
      <c r="EI683">
        <v>13565.97931034483</v>
      </c>
      <c r="EJ683">
        <v>12533.51379310345</v>
      </c>
      <c r="EK683">
        <v>41.06199999999998</v>
      </c>
      <c r="EL683">
        <v>42.93272413793101</v>
      </c>
      <c r="EM683">
        <v>41.65920689655172</v>
      </c>
      <c r="EN683">
        <v>41.91989655172413</v>
      </c>
      <c r="EO683">
        <v>40.43699999999998</v>
      </c>
      <c r="EP683">
        <v>1459.515172413793</v>
      </c>
      <c r="EQ683">
        <v>40.50068965517242</v>
      </c>
      <c r="ER683">
        <v>0</v>
      </c>
      <c r="ES683">
        <v>1662661737.5</v>
      </c>
      <c r="ET683">
        <v>0</v>
      </c>
      <c r="EU683">
        <v>2.299312</v>
      </c>
      <c r="EV683">
        <v>0.1653307783147217</v>
      </c>
      <c r="EW683">
        <v>-128.8615382676062</v>
      </c>
      <c r="EX683">
        <v>13565.004</v>
      </c>
      <c r="EY683">
        <v>15</v>
      </c>
      <c r="EZ683">
        <v>0</v>
      </c>
      <c r="FA683" t="s">
        <v>419</v>
      </c>
      <c r="FB683">
        <v>1662142938.1</v>
      </c>
      <c r="FC683">
        <v>1662142938.1</v>
      </c>
      <c r="FD683">
        <v>0</v>
      </c>
      <c r="FE683">
        <v>0.077</v>
      </c>
      <c r="FF683">
        <v>-0.133</v>
      </c>
      <c r="FG683">
        <v>-3.393</v>
      </c>
      <c r="FH683">
        <v>-0.24</v>
      </c>
      <c r="FI683">
        <v>419</v>
      </c>
      <c r="FJ683">
        <v>24</v>
      </c>
      <c r="FK683">
        <v>0.26</v>
      </c>
      <c r="FL683">
        <v>0.23</v>
      </c>
      <c r="FM683">
        <v>-19.3768475</v>
      </c>
      <c r="FN683">
        <v>1.742466416510351</v>
      </c>
      <c r="FO683">
        <v>0.3210049781448102</v>
      </c>
      <c r="FP683">
        <v>0</v>
      </c>
      <c r="FQ683">
        <v>2.310508823529412</v>
      </c>
      <c r="FR683">
        <v>-0.1037631771899376</v>
      </c>
      <c r="FS683">
        <v>0.240549608883303</v>
      </c>
      <c r="FT683">
        <v>1</v>
      </c>
      <c r="FU683">
        <v>5.269129250000001</v>
      </c>
      <c r="FV683">
        <v>-0.1719468292683052</v>
      </c>
      <c r="FW683">
        <v>0.01799555686655738</v>
      </c>
      <c r="FX683">
        <v>0</v>
      </c>
      <c r="FY683">
        <v>1</v>
      </c>
      <c r="FZ683">
        <v>3</v>
      </c>
      <c r="GA683" t="s">
        <v>426</v>
      </c>
      <c r="GB683">
        <v>2.97417</v>
      </c>
      <c r="GC683">
        <v>2.71564</v>
      </c>
      <c r="GD683">
        <v>0.0902246</v>
      </c>
      <c r="GE683">
        <v>0.09157079999999999</v>
      </c>
      <c r="GF683">
        <v>0.100943</v>
      </c>
      <c r="GG683">
        <v>0.0819117</v>
      </c>
      <c r="GH683">
        <v>28500.2</v>
      </c>
      <c r="GI683">
        <v>28598.8</v>
      </c>
      <c r="GJ683">
        <v>29159</v>
      </c>
      <c r="GK683">
        <v>29145.3</v>
      </c>
      <c r="GL683">
        <v>34763.2</v>
      </c>
      <c r="GM683">
        <v>35562.5</v>
      </c>
      <c r="GN683">
        <v>41095.2</v>
      </c>
      <c r="GO683">
        <v>41519.6</v>
      </c>
      <c r="GP683">
        <v>1.89165</v>
      </c>
      <c r="GQ683">
        <v>2.23655</v>
      </c>
      <c r="GR683">
        <v>0.0143051</v>
      </c>
      <c r="GS683">
        <v>0</v>
      </c>
      <c r="GT683">
        <v>29.0768</v>
      </c>
      <c r="GU683">
        <v>999.9</v>
      </c>
      <c r="GV683">
        <v>35.2</v>
      </c>
      <c r="GW683">
        <v>37.5</v>
      </c>
      <c r="GX683">
        <v>25.1817</v>
      </c>
      <c r="GY683">
        <v>63.2373</v>
      </c>
      <c r="GZ683">
        <v>21.4824</v>
      </c>
      <c r="HA683">
        <v>2</v>
      </c>
      <c r="HB683">
        <v>0.501179</v>
      </c>
      <c r="HC683">
        <v>3.2132</v>
      </c>
      <c r="HD683">
        <v>20.3041</v>
      </c>
      <c r="HE683">
        <v>5.21549</v>
      </c>
      <c r="HF683">
        <v>12.0117</v>
      </c>
      <c r="HG683">
        <v>4.9866</v>
      </c>
      <c r="HH683">
        <v>3.28743</v>
      </c>
      <c r="HI683">
        <v>9999</v>
      </c>
      <c r="HJ683">
        <v>9999</v>
      </c>
      <c r="HK683">
        <v>9999</v>
      </c>
      <c r="HL683">
        <v>223.9</v>
      </c>
      <c r="HM683">
        <v>1.868</v>
      </c>
      <c r="HN683">
        <v>1.86707</v>
      </c>
      <c r="HO683">
        <v>1.86646</v>
      </c>
      <c r="HP683">
        <v>1.86632</v>
      </c>
      <c r="HQ683">
        <v>1.86824</v>
      </c>
      <c r="HR683">
        <v>1.87058</v>
      </c>
      <c r="HS683">
        <v>1.86924</v>
      </c>
      <c r="HT683">
        <v>1.87073</v>
      </c>
      <c r="HU683">
        <v>0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-3.903</v>
      </c>
      <c r="II683">
        <v>-0.1475</v>
      </c>
      <c r="IJ683">
        <v>-2.516739542632623</v>
      </c>
      <c r="IK683">
        <v>-0.003475500162460642</v>
      </c>
      <c r="IL683">
        <v>1.125610701116577E-07</v>
      </c>
      <c r="IM683">
        <v>8.211969671259291E-12</v>
      </c>
      <c r="IN683">
        <v>-0.1937301274936507</v>
      </c>
      <c r="IO683">
        <v>-0.01384364534232655</v>
      </c>
      <c r="IP683">
        <v>0.00103161831321913</v>
      </c>
      <c r="IQ683">
        <v>-1.444183994753534E-05</v>
      </c>
      <c r="IR683">
        <v>3</v>
      </c>
      <c r="IS683">
        <v>2339</v>
      </c>
      <c r="IT683">
        <v>1</v>
      </c>
      <c r="IU683">
        <v>31</v>
      </c>
      <c r="IV683">
        <v>8646.700000000001</v>
      </c>
      <c r="IW683">
        <v>8646.700000000001</v>
      </c>
      <c r="IX683">
        <v>1.27563</v>
      </c>
      <c r="IY683">
        <v>2.23511</v>
      </c>
      <c r="IZ683">
        <v>1.94702</v>
      </c>
      <c r="JA683">
        <v>2.62939</v>
      </c>
      <c r="JB683">
        <v>2.19482</v>
      </c>
      <c r="JC683">
        <v>2.38281</v>
      </c>
      <c r="JD683">
        <v>41.7961</v>
      </c>
      <c r="JE683">
        <v>23.8336</v>
      </c>
      <c r="JF683">
        <v>18</v>
      </c>
      <c r="JG683">
        <v>535.317</v>
      </c>
      <c r="JH683">
        <v>770.583</v>
      </c>
      <c r="JI683">
        <v>25.0002</v>
      </c>
      <c r="JJ683">
        <v>33.6158</v>
      </c>
      <c r="JK683">
        <v>29.9996</v>
      </c>
      <c r="JL683">
        <v>33.6016</v>
      </c>
      <c r="JM683">
        <v>33.5163</v>
      </c>
      <c r="JN683">
        <v>25.4825</v>
      </c>
      <c r="JO683">
        <v>30.8572</v>
      </c>
      <c r="JP683">
        <v>0</v>
      </c>
      <c r="JQ683">
        <v>25</v>
      </c>
      <c r="JR683">
        <v>399.946</v>
      </c>
      <c r="JS683">
        <v>17.2079</v>
      </c>
      <c r="JT683">
        <v>99.7462</v>
      </c>
      <c r="JU683">
        <v>99.72880000000001</v>
      </c>
    </row>
    <row r="684" spans="1:281">
      <c r="A684">
        <v>668</v>
      </c>
      <c r="B684">
        <v>1662661742.5</v>
      </c>
      <c r="C684">
        <v>10716.90000009537</v>
      </c>
      <c r="D684" t="s">
        <v>1765</v>
      </c>
      <c r="E684" t="s">
        <v>1766</v>
      </c>
      <c r="F684">
        <v>5</v>
      </c>
      <c r="G684" t="s">
        <v>1762</v>
      </c>
      <c r="H684" t="s">
        <v>416</v>
      </c>
      <c r="I684">
        <v>1662661734.732143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421.2577481068926</v>
      </c>
      <c r="AK684">
        <v>406.9916303030302</v>
      </c>
      <c r="AL684">
        <v>-0.6560623795403357</v>
      </c>
      <c r="AM684">
        <v>64.65195745895707</v>
      </c>
      <c r="AN684">
        <f>(AP684 - AO684 + DI684*1E3/(8.314*(DK684+273.15)) * AR684/DH684 * AQ684) * DH684/(100*CV684) * 1000/(1000 - AP684)</f>
        <v>0</v>
      </c>
      <c r="AO684">
        <v>17.12871914157914</v>
      </c>
      <c r="AP684">
        <v>22.35606491228071</v>
      </c>
      <c r="AQ684">
        <v>4.58444898025652E-05</v>
      </c>
      <c r="AR684">
        <v>91.95444728206256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1662661734.732143</v>
      </c>
      <c r="DB684">
        <v>400.1601071428572</v>
      </c>
      <c r="DC684">
        <v>417.3980000000001</v>
      </c>
      <c r="DD684">
        <v>22.35095</v>
      </c>
      <c r="DE684">
        <v>17.10644642857143</v>
      </c>
      <c r="DF684">
        <v>404.0623214285714</v>
      </c>
      <c r="DG684">
        <v>22.49842142857143</v>
      </c>
      <c r="DH684">
        <v>499.9568571428572</v>
      </c>
      <c r="DI684">
        <v>90.56631785714286</v>
      </c>
      <c r="DJ684">
        <v>0.09989524642857144</v>
      </c>
      <c r="DK684">
        <v>29.13426785714285</v>
      </c>
      <c r="DL684">
        <v>29.308775</v>
      </c>
      <c r="DM684">
        <v>999.9000000000002</v>
      </c>
      <c r="DN684">
        <v>0</v>
      </c>
      <c r="DO684">
        <v>0</v>
      </c>
      <c r="DP684">
        <v>10002.07678571429</v>
      </c>
      <c r="DQ684">
        <v>0</v>
      </c>
      <c r="DR684">
        <v>254.3317142857143</v>
      </c>
      <c r="DS684">
        <v>-17.23797285714286</v>
      </c>
      <c r="DT684">
        <v>409.3085357142858</v>
      </c>
      <c r="DU684">
        <v>424.6625</v>
      </c>
      <c r="DV684">
        <v>5.244499642857144</v>
      </c>
      <c r="DW684">
        <v>417.3980000000001</v>
      </c>
      <c r="DX684">
        <v>17.10644642857143</v>
      </c>
      <c r="DY684">
        <v>2.024243214285714</v>
      </c>
      <c r="DZ684">
        <v>1.549268928571429</v>
      </c>
      <c r="EA684">
        <v>17.63525</v>
      </c>
      <c r="EB684">
        <v>13.46324285714286</v>
      </c>
      <c r="EC684">
        <v>1500</v>
      </c>
      <c r="ED684">
        <v>0.9729980000000001</v>
      </c>
      <c r="EE684">
        <v>0.02700195</v>
      </c>
      <c r="EF684">
        <v>0</v>
      </c>
      <c r="EG684">
        <v>2.266282142857142</v>
      </c>
      <c r="EH684">
        <v>0</v>
      </c>
      <c r="EI684">
        <v>13557.42142857143</v>
      </c>
      <c r="EJ684">
        <v>12533.38214285714</v>
      </c>
      <c r="EK684">
        <v>41.06199999999999</v>
      </c>
      <c r="EL684">
        <v>42.92371428571428</v>
      </c>
      <c r="EM684">
        <v>41.64271428571428</v>
      </c>
      <c r="EN684">
        <v>41.90821428571428</v>
      </c>
      <c r="EO684">
        <v>40.43699999999999</v>
      </c>
      <c r="EP684">
        <v>1459.499285714286</v>
      </c>
      <c r="EQ684">
        <v>40.50071428571429</v>
      </c>
      <c r="ER684">
        <v>0</v>
      </c>
      <c r="ES684">
        <v>1662661742.9</v>
      </c>
      <c r="ET684">
        <v>0</v>
      </c>
      <c r="EU684">
        <v>2.295638461538462</v>
      </c>
      <c r="EV684">
        <v>-0.3687999907060335</v>
      </c>
      <c r="EW684">
        <v>-111.0153847246231</v>
      </c>
      <c r="EX684">
        <v>13556.05384615385</v>
      </c>
      <c r="EY684">
        <v>15</v>
      </c>
      <c r="EZ684">
        <v>0</v>
      </c>
      <c r="FA684" t="s">
        <v>419</v>
      </c>
      <c r="FB684">
        <v>1662142938.1</v>
      </c>
      <c r="FC684">
        <v>1662142938.1</v>
      </c>
      <c r="FD684">
        <v>0</v>
      </c>
      <c r="FE684">
        <v>0.077</v>
      </c>
      <c r="FF684">
        <v>-0.133</v>
      </c>
      <c r="FG684">
        <v>-3.393</v>
      </c>
      <c r="FH684">
        <v>-0.24</v>
      </c>
      <c r="FI684">
        <v>419</v>
      </c>
      <c r="FJ684">
        <v>24</v>
      </c>
      <c r="FK684">
        <v>0.26</v>
      </c>
      <c r="FL684">
        <v>0.23</v>
      </c>
      <c r="FM684">
        <v>-18.13149756097561</v>
      </c>
      <c r="FN684">
        <v>19.09590731707315</v>
      </c>
      <c r="FO684">
        <v>2.542510585870262</v>
      </c>
      <c r="FP684">
        <v>0</v>
      </c>
      <c r="FQ684">
        <v>2.283541176470588</v>
      </c>
      <c r="FR684">
        <v>0.09483575622089628</v>
      </c>
      <c r="FS684">
        <v>0.2318787856740559</v>
      </c>
      <c r="FT684">
        <v>1</v>
      </c>
      <c r="FU684">
        <v>5.255010243902439</v>
      </c>
      <c r="FV684">
        <v>-0.2253441114982649</v>
      </c>
      <c r="FW684">
        <v>0.02340601293266175</v>
      </c>
      <c r="FX684">
        <v>0</v>
      </c>
      <c r="FY684">
        <v>1</v>
      </c>
      <c r="FZ684">
        <v>3</v>
      </c>
      <c r="GA684" t="s">
        <v>426</v>
      </c>
      <c r="GB684">
        <v>2.97438</v>
      </c>
      <c r="GC684">
        <v>2.71559</v>
      </c>
      <c r="GD684">
        <v>0.08968950000000001</v>
      </c>
      <c r="GE684">
        <v>0.08967840000000001</v>
      </c>
      <c r="GF684">
        <v>0.100958</v>
      </c>
      <c r="GG684">
        <v>0.0819178</v>
      </c>
      <c r="GH684">
        <v>28517</v>
      </c>
      <c r="GI684">
        <v>28658.9</v>
      </c>
      <c r="GJ684">
        <v>29159.1</v>
      </c>
      <c r="GK684">
        <v>29145.7</v>
      </c>
      <c r="GL684">
        <v>34762.4</v>
      </c>
      <c r="GM684">
        <v>35562.5</v>
      </c>
      <c r="GN684">
        <v>41095</v>
      </c>
      <c r="GO684">
        <v>41519.9</v>
      </c>
      <c r="GP684">
        <v>1.89193</v>
      </c>
      <c r="GQ684">
        <v>2.23638</v>
      </c>
      <c r="GR684">
        <v>0.0140071</v>
      </c>
      <c r="GS684">
        <v>0</v>
      </c>
      <c r="GT684">
        <v>29.0793</v>
      </c>
      <c r="GU684">
        <v>999.9</v>
      </c>
      <c r="GV684">
        <v>35.2</v>
      </c>
      <c r="GW684">
        <v>37.5</v>
      </c>
      <c r="GX684">
        <v>25.1823</v>
      </c>
      <c r="GY684">
        <v>63.0373</v>
      </c>
      <c r="GZ684">
        <v>21.3341</v>
      </c>
      <c r="HA684">
        <v>2</v>
      </c>
      <c r="HB684">
        <v>0.500849</v>
      </c>
      <c r="HC684">
        <v>3.21373</v>
      </c>
      <c r="HD684">
        <v>20.3042</v>
      </c>
      <c r="HE684">
        <v>5.21654</v>
      </c>
      <c r="HF684">
        <v>12.0119</v>
      </c>
      <c r="HG684">
        <v>4.987</v>
      </c>
      <c r="HH684">
        <v>3.28748</v>
      </c>
      <c r="HI684">
        <v>9999</v>
      </c>
      <c r="HJ684">
        <v>9999</v>
      </c>
      <c r="HK684">
        <v>9999</v>
      </c>
      <c r="HL684">
        <v>223.9</v>
      </c>
      <c r="HM684">
        <v>1.86799</v>
      </c>
      <c r="HN684">
        <v>1.86707</v>
      </c>
      <c r="HO684">
        <v>1.86644</v>
      </c>
      <c r="HP684">
        <v>1.86631</v>
      </c>
      <c r="HQ684">
        <v>1.86823</v>
      </c>
      <c r="HR684">
        <v>1.87057</v>
      </c>
      <c r="HS684">
        <v>1.86927</v>
      </c>
      <c r="HT684">
        <v>1.87072</v>
      </c>
      <c r="HU684">
        <v>0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-3.892</v>
      </c>
      <c r="II684">
        <v>-0.1474</v>
      </c>
      <c r="IJ684">
        <v>-2.516739542632623</v>
      </c>
      <c r="IK684">
        <v>-0.003475500162460642</v>
      </c>
      <c r="IL684">
        <v>1.125610701116577E-07</v>
      </c>
      <c r="IM684">
        <v>8.211969671259291E-12</v>
      </c>
      <c r="IN684">
        <v>-0.1937301274936507</v>
      </c>
      <c r="IO684">
        <v>-0.01384364534232655</v>
      </c>
      <c r="IP684">
        <v>0.00103161831321913</v>
      </c>
      <c r="IQ684">
        <v>-1.444183994753534E-05</v>
      </c>
      <c r="IR684">
        <v>3</v>
      </c>
      <c r="IS684">
        <v>2339</v>
      </c>
      <c r="IT684">
        <v>1</v>
      </c>
      <c r="IU684">
        <v>31</v>
      </c>
      <c r="IV684">
        <v>8646.700000000001</v>
      </c>
      <c r="IW684">
        <v>8646.700000000001</v>
      </c>
      <c r="IX684">
        <v>1.24023</v>
      </c>
      <c r="IY684">
        <v>2.23267</v>
      </c>
      <c r="IZ684">
        <v>1.94702</v>
      </c>
      <c r="JA684">
        <v>2.63306</v>
      </c>
      <c r="JB684">
        <v>2.19482</v>
      </c>
      <c r="JC684">
        <v>2.37427</v>
      </c>
      <c r="JD684">
        <v>41.8223</v>
      </c>
      <c r="JE684">
        <v>23.8336</v>
      </c>
      <c r="JF684">
        <v>18</v>
      </c>
      <c r="JG684">
        <v>535.478</v>
      </c>
      <c r="JH684">
        <v>770.37</v>
      </c>
      <c r="JI684">
        <v>25.0001</v>
      </c>
      <c r="JJ684">
        <v>33.612</v>
      </c>
      <c r="JK684">
        <v>29.9997</v>
      </c>
      <c r="JL684">
        <v>33.5978</v>
      </c>
      <c r="JM684">
        <v>33.5128</v>
      </c>
      <c r="JN684">
        <v>24.83</v>
      </c>
      <c r="JO684">
        <v>30.5797</v>
      </c>
      <c r="JP684">
        <v>0</v>
      </c>
      <c r="JQ684">
        <v>25</v>
      </c>
      <c r="JR684">
        <v>386.59</v>
      </c>
      <c r="JS684">
        <v>17.228</v>
      </c>
      <c r="JT684">
        <v>99.74590000000001</v>
      </c>
      <c r="JU684">
        <v>99.7298</v>
      </c>
    </row>
    <row r="685" spans="1:281">
      <c r="A685">
        <v>669</v>
      </c>
      <c r="B685">
        <v>1662661747.5</v>
      </c>
      <c r="C685">
        <v>10721.90000009537</v>
      </c>
      <c r="D685" t="s">
        <v>1767</v>
      </c>
      <c r="E685" t="s">
        <v>1768</v>
      </c>
      <c r="F685">
        <v>5</v>
      </c>
      <c r="G685" t="s">
        <v>1762</v>
      </c>
      <c r="H685" t="s">
        <v>416</v>
      </c>
      <c r="I685">
        <v>1662661740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408.5268122785002</v>
      </c>
      <c r="AK685">
        <v>399.1956727272729</v>
      </c>
      <c r="AL685">
        <v>-1.679000003634751</v>
      </c>
      <c r="AM685">
        <v>64.65195745895707</v>
      </c>
      <c r="AN685">
        <f>(AP685 - AO685 + DI685*1E3/(8.314*(DK685+273.15)) * AR685/DH685 * AQ685) * DH685/(100*CV685) * 1000/(1000 - AP685)</f>
        <v>0</v>
      </c>
      <c r="AO685">
        <v>17.13091011789297</v>
      </c>
      <c r="AP685">
        <v>22.35536904024769</v>
      </c>
      <c r="AQ685">
        <v>1.587389500161593E-05</v>
      </c>
      <c r="AR685">
        <v>91.95444728206256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1662661740</v>
      </c>
      <c r="DB685">
        <v>397.8555925925926</v>
      </c>
      <c r="DC685">
        <v>410.4405555555556</v>
      </c>
      <c r="DD685">
        <v>22.35189259259259</v>
      </c>
      <c r="DE685">
        <v>17.13299629629629</v>
      </c>
      <c r="DF685">
        <v>401.7499629629629</v>
      </c>
      <c r="DG685">
        <v>22.49935555555556</v>
      </c>
      <c r="DH685">
        <v>499.9485925925926</v>
      </c>
      <c r="DI685">
        <v>90.5658111111111</v>
      </c>
      <c r="DJ685">
        <v>0.09990231481481482</v>
      </c>
      <c r="DK685">
        <v>29.13346666666667</v>
      </c>
      <c r="DL685">
        <v>29.30964814814815</v>
      </c>
      <c r="DM685">
        <v>999.9000000000001</v>
      </c>
      <c r="DN685">
        <v>0</v>
      </c>
      <c r="DO685">
        <v>0</v>
      </c>
      <c r="DP685">
        <v>9998.425925925925</v>
      </c>
      <c r="DQ685">
        <v>0</v>
      </c>
      <c r="DR685">
        <v>254.2773703703704</v>
      </c>
      <c r="DS685">
        <v>-12.58499481481481</v>
      </c>
      <c r="DT685">
        <v>406.9517407407407</v>
      </c>
      <c r="DU685">
        <v>417.595</v>
      </c>
      <c r="DV685">
        <v>5.218898518518518</v>
      </c>
      <c r="DW685">
        <v>410.4405555555556</v>
      </c>
      <c r="DX685">
        <v>17.13299629629629</v>
      </c>
      <c r="DY685">
        <v>2.024317407407407</v>
      </c>
      <c r="DZ685">
        <v>1.551664814814815</v>
      </c>
      <c r="EA685">
        <v>17.63584074074074</v>
      </c>
      <c r="EB685">
        <v>13.48695185185185</v>
      </c>
      <c r="EC685">
        <v>1499.985185185185</v>
      </c>
      <c r="ED685">
        <v>0.9729978888888889</v>
      </c>
      <c r="EE685">
        <v>0.02700204814814814</v>
      </c>
      <c r="EF685">
        <v>0</v>
      </c>
      <c r="EG685">
        <v>2.336318518518519</v>
      </c>
      <c r="EH685">
        <v>0</v>
      </c>
      <c r="EI685">
        <v>13541.76296296296</v>
      </c>
      <c r="EJ685">
        <v>12533.24814814815</v>
      </c>
      <c r="EK685">
        <v>41.06199999999999</v>
      </c>
      <c r="EL685">
        <v>42.91174074074074</v>
      </c>
      <c r="EM685">
        <v>41.62959259259259</v>
      </c>
      <c r="EN685">
        <v>41.89566666666666</v>
      </c>
      <c r="EO685">
        <v>40.43699999999999</v>
      </c>
      <c r="EP685">
        <v>1459.484814814815</v>
      </c>
      <c r="EQ685">
        <v>40.50037037037037</v>
      </c>
      <c r="ER685">
        <v>0</v>
      </c>
      <c r="ES685">
        <v>1662661747.7</v>
      </c>
      <c r="ET685">
        <v>0</v>
      </c>
      <c r="EU685">
        <v>2.325484615384615</v>
      </c>
      <c r="EV685">
        <v>0.04350086141782357</v>
      </c>
      <c r="EW685">
        <v>-223.2102566928307</v>
      </c>
      <c r="EX685">
        <v>13540.69615384615</v>
      </c>
      <c r="EY685">
        <v>15</v>
      </c>
      <c r="EZ685">
        <v>0</v>
      </c>
      <c r="FA685" t="s">
        <v>419</v>
      </c>
      <c r="FB685">
        <v>1662142938.1</v>
      </c>
      <c r="FC685">
        <v>1662142938.1</v>
      </c>
      <c r="FD685">
        <v>0</v>
      </c>
      <c r="FE685">
        <v>0.077</v>
      </c>
      <c r="FF685">
        <v>-0.133</v>
      </c>
      <c r="FG685">
        <v>-3.393</v>
      </c>
      <c r="FH685">
        <v>-0.24</v>
      </c>
      <c r="FI685">
        <v>419</v>
      </c>
      <c r="FJ685">
        <v>24</v>
      </c>
      <c r="FK685">
        <v>0.26</v>
      </c>
      <c r="FL685">
        <v>0.23</v>
      </c>
      <c r="FM685">
        <v>-15.02232243902439</v>
      </c>
      <c r="FN685">
        <v>49.94412919860626</v>
      </c>
      <c r="FO685">
        <v>5.372411086930119</v>
      </c>
      <c r="FP685">
        <v>0</v>
      </c>
      <c r="FQ685">
        <v>2.312358823529411</v>
      </c>
      <c r="FR685">
        <v>0.08565622924424951</v>
      </c>
      <c r="FS685">
        <v>0.2589531823659239</v>
      </c>
      <c r="FT685">
        <v>1</v>
      </c>
      <c r="FU685">
        <v>5.236355365853659</v>
      </c>
      <c r="FV685">
        <v>-0.2693935191637546</v>
      </c>
      <c r="FW685">
        <v>0.02835079506757637</v>
      </c>
      <c r="FX685">
        <v>0</v>
      </c>
      <c r="FY685">
        <v>1</v>
      </c>
      <c r="FZ685">
        <v>3</v>
      </c>
      <c r="GA685" t="s">
        <v>426</v>
      </c>
      <c r="GB685">
        <v>2.97421</v>
      </c>
      <c r="GC685">
        <v>2.71558</v>
      </c>
      <c r="GD685">
        <v>0.08829480000000001</v>
      </c>
      <c r="GE685">
        <v>0.08728180000000001</v>
      </c>
      <c r="GF685">
        <v>0.10097</v>
      </c>
      <c r="GG685">
        <v>0.0822103</v>
      </c>
      <c r="GH685">
        <v>28560.3</v>
      </c>
      <c r="GI685">
        <v>28734.5</v>
      </c>
      <c r="GJ685">
        <v>29158.6</v>
      </c>
      <c r="GK685">
        <v>29145.8</v>
      </c>
      <c r="GL685">
        <v>34761.4</v>
      </c>
      <c r="GM685">
        <v>35551.4</v>
      </c>
      <c r="GN685">
        <v>41094.4</v>
      </c>
      <c r="GO685">
        <v>41520.2</v>
      </c>
      <c r="GP685">
        <v>1.89185</v>
      </c>
      <c r="GQ685">
        <v>2.23657</v>
      </c>
      <c r="GR685">
        <v>0.0144541</v>
      </c>
      <c r="GS685">
        <v>0</v>
      </c>
      <c r="GT685">
        <v>29.0793</v>
      </c>
      <c r="GU685">
        <v>999.9</v>
      </c>
      <c r="GV685">
        <v>35.2</v>
      </c>
      <c r="GW685">
        <v>37.5</v>
      </c>
      <c r="GX685">
        <v>25.1835</v>
      </c>
      <c r="GY685">
        <v>63.0773</v>
      </c>
      <c r="GZ685">
        <v>21.4022</v>
      </c>
      <c r="HA685">
        <v>2</v>
      </c>
      <c r="HB685">
        <v>0.5005230000000001</v>
      </c>
      <c r="HC685">
        <v>3.21239</v>
      </c>
      <c r="HD685">
        <v>20.3042</v>
      </c>
      <c r="HE685">
        <v>5.21594</v>
      </c>
      <c r="HF685">
        <v>12.0114</v>
      </c>
      <c r="HG685">
        <v>4.987</v>
      </c>
      <c r="HH685">
        <v>3.28748</v>
      </c>
      <c r="HI685">
        <v>9999</v>
      </c>
      <c r="HJ685">
        <v>9999</v>
      </c>
      <c r="HK685">
        <v>9999</v>
      </c>
      <c r="HL685">
        <v>223.9</v>
      </c>
      <c r="HM685">
        <v>1.868</v>
      </c>
      <c r="HN685">
        <v>1.86707</v>
      </c>
      <c r="HO685">
        <v>1.86645</v>
      </c>
      <c r="HP685">
        <v>1.8663</v>
      </c>
      <c r="HQ685">
        <v>1.86826</v>
      </c>
      <c r="HR685">
        <v>1.87058</v>
      </c>
      <c r="HS685">
        <v>1.86924</v>
      </c>
      <c r="HT685">
        <v>1.87073</v>
      </c>
      <c r="HU685">
        <v>0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-3.865</v>
      </c>
      <c r="II685">
        <v>-0.1474</v>
      </c>
      <c r="IJ685">
        <v>-2.516739542632623</v>
      </c>
      <c r="IK685">
        <v>-0.003475500162460642</v>
      </c>
      <c r="IL685">
        <v>1.125610701116577E-07</v>
      </c>
      <c r="IM685">
        <v>8.211969671259291E-12</v>
      </c>
      <c r="IN685">
        <v>-0.1937301274936507</v>
      </c>
      <c r="IO685">
        <v>-0.01384364534232655</v>
      </c>
      <c r="IP685">
        <v>0.00103161831321913</v>
      </c>
      <c r="IQ685">
        <v>-1.444183994753534E-05</v>
      </c>
      <c r="IR685">
        <v>3</v>
      </c>
      <c r="IS685">
        <v>2339</v>
      </c>
      <c r="IT685">
        <v>1</v>
      </c>
      <c r="IU685">
        <v>31</v>
      </c>
      <c r="IV685">
        <v>8646.799999999999</v>
      </c>
      <c r="IW685">
        <v>8646.799999999999</v>
      </c>
      <c r="IX685">
        <v>1.20117</v>
      </c>
      <c r="IY685">
        <v>2.24243</v>
      </c>
      <c r="IZ685">
        <v>1.94702</v>
      </c>
      <c r="JA685">
        <v>2.62695</v>
      </c>
      <c r="JB685">
        <v>2.19482</v>
      </c>
      <c r="JC685">
        <v>2.37427</v>
      </c>
      <c r="JD685">
        <v>41.8223</v>
      </c>
      <c r="JE685">
        <v>23.8248</v>
      </c>
      <c r="JF685">
        <v>18</v>
      </c>
      <c r="JG685">
        <v>535.395</v>
      </c>
      <c r="JH685">
        <v>770.528</v>
      </c>
      <c r="JI685">
        <v>24.9998</v>
      </c>
      <c r="JJ685">
        <v>33.6082</v>
      </c>
      <c r="JK685">
        <v>29.9998</v>
      </c>
      <c r="JL685">
        <v>33.594</v>
      </c>
      <c r="JM685">
        <v>33.5098</v>
      </c>
      <c r="JN685">
        <v>24.0517</v>
      </c>
      <c r="JO685">
        <v>30.5797</v>
      </c>
      <c r="JP685">
        <v>0</v>
      </c>
      <c r="JQ685">
        <v>25</v>
      </c>
      <c r="JR685">
        <v>366.452</v>
      </c>
      <c r="JS685">
        <v>17.2323</v>
      </c>
      <c r="JT685">
        <v>99.7445</v>
      </c>
      <c r="JU685">
        <v>99.73050000000001</v>
      </c>
    </row>
    <row r="686" spans="1:281">
      <c r="A686">
        <v>670</v>
      </c>
      <c r="B686">
        <v>1662661752.5</v>
      </c>
      <c r="C686">
        <v>10726.90000009537</v>
      </c>
      <c r="D686" t="s">
        <v>1769</v>
      </c>
      <c r="E686" t="s">
        <v>1770</v>
      </c>
      <c r="F686">
        <v>5</v>
      </c>
      <c r="G686" t="s">
        <v>1762</v>
      </c>
      <c r="H686" t="s">
        <v>416</v>
      </c>
      <c r="I686">
        <v>1662661744.714286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393.7206791323718</v>
      </c>
      <c r="AK686">
        <v>387.8547636363637</v>
      </c>
      <c r="AL686">
        <v>-2.339713307357285</v>
      </c>
      <c r="AM686">
        <v>64.65195745895707</v>
      </c>
      <c r="AN686">
        <f>(AP686 - AO686 + DI686*1E3/(8.314*(DK686+273.15)) * AR686/DH686 * AQ686) * DH686/(100*CV686) * 1000/(1000 - AP686)</f>
        <v>0</v>
      </c>
      <c r="AO686">
        <v>17.21118991224594</v>
      </c>
      <c r="AP686">
        <v>22.3873238390093</v>
      </c>
      <c r="AQ686">
        <v>1.126560036147887E-05</v>
      </c>
      <c r="AR686">
        <v>91.95444728206256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1662661744.714286</v>
      </c>
      <c r="DB686">
        <v>392.5849285714286</v>
      </c>
      <c r="DC686">
        <v>399.5226785714286</v>
      </c>
      <c r="DD686">
        <v>22.36003214285714</v>
      </c>
      <c r="DE686">
        <v>17.17292857142857</v>
      </c>
      <c r="DF686">
        <v>396.4614285714286</v>
      </c>
      <c r="DG686">
        <v>22.50741785714285</v>
      </c>
      <c r="DH686">
        <v>499.9988928571429</v>
      </c>
      <c r="DI686">
        <v>90.56549285714286</v>
      </c>
      <c r="DJ686">
        <v>0.1000145</v>
      </c>
      <c r="DK686">
        <v>29.131675</v>
      </c>
      <c r="DL686">
        <v>29.30980714285714</v>
      </c>
      <c r="DM686">
        <v>999.9000000000002</v>
      </c>
      <c r="DN686">
        <v>0</v>
      </c>
      <c r="DO686">
        <v>0</v>
      </c>
      <c r="DP686">
        <v>9998.344642857142</v>
      </c>
      <c r="DQ686">
        <v>0</v>
      </c>
      <c r="DR686">
        <v>252.1695714285714</v>
      </c>
      <c r="DS686">
        <v>-6.937728703571428</v>
      </c>
      <c r="DT686">
        <v>401.5639285714286</v>
      </c>
      <c r="DU686">
        <v>406.5030000000001</v>
      </c>
      <c r="DV686">
        <v>5.187113571428571</v>
      </c>
      <c r="DW686">
        <v>399.5226785714286</v>
      </c>
      <c r="DX686">
        <v>17.17292857142857</v>
      </c>
      <c r="DY686">
        <v>2.025047857142857</v>
      </c>
      <c r="DZ686">
        <v>1.555275</v>
      </c>
      <c r="EA686">
        <v>17.64156428571429</v>
      </c>
      <c r="EB686">
        <v>13.52262142857143</v>
      </c>
      <c r="EC686">
        <v>1499.992142857143</v>
      </c>
      <c r="ED686">
        <v>0.9729975714285716</v>
      </c>
      <c r="EE686">
        <v>0.02700232857142857</v>
      </c>
      <c r="EF686">
        <v>0</v>
      </c>
      <c r="EG686">
        <v>2.334025</v>
      </c>
      <c r="EH686">
        <v>0</v>
      </c>
      <c r="EI686">
        <v>13512.83571428571</v>
      </c>
      <c r="EJ686">
        <v>12533.3</v>
      </c>
      <c r="EK686">
        <v>41.06199999999999</v>
      </c>
      <c r="EL686">
        <v>42.90157142857142</v>
      </c>
      <c r="EM686">
        <v>41.62942857142857</v>
      </c>
      <c r="EN686">
        <v>41.87942857142857</v>
      </c>
      <c r="EO686">
        <v>40.43699999999999</v>
      </c>
      <c r="EP686">
        <v>1459.491071428571</v>
      </c>
      <c r="EQ686">
        <v>40.50107142857143</v>
      </c>
      <c r="ER686">
        <v>0</v>
      </c>
      <c r="ES686">
        <v>1662661752.5</v>
      </c>
      <c r="ET686">
        <v>0</v>
      </c>
      <c r="EU686">
        <v>2.320515384615384</v>
      </c>
      <c r="EV686">
        <v>0.1578803526183376</v>
      </c>
      <c r="EW686">
        <v>-492.5606830097823</v>
      </c>
      <c r="EX686">
        <v>13511.8076923077</v>
      </c>
      <c r="EY686">
        <v>15</v>
      </c>
      <c r="EZ686">
        <v>0</v>
      </c>
      <c r="FA686" t="s">
        <v>419</v>
      </c>
      <c r="FB686">
        <v>1662142938.1</v>
      </c>
      <c r="FC686">
        <v>1662142938.1</v>
      </c>
      <c r="FD686">
        <v>0</v>
      </c>
      <c r="FE686">
        <v>0.077</v>
      </c>
      <c r="FF686">
        <v>-0.133</v>
      </c>
      <c r="FG686">
        <v>-3.393</v>
      </c>
      <c r="FH686">
        <v>-0.24</v>
      </c>
      <c r="FI686">
        <v>419</v>
      </c>
      <c r="FJ686">
        <v>24</v>
      </c>
      <c r="FK686">
        <v>0.26</v>
      </c>
      <c r="FL686">
        <v>0.23</v>
      </c>
      <c r="FM686">
        <v>-9.902283842500001</v>
      </c>
      <c r="FN686">
        <v>72.68155288367733</v>
      </c>
      <c r="FO686">
        <v>7.051478874103859</v>
      </c>
      <c r="FP686">
        <v>0</v>
      </c>
      <c r="FQ686">
        <v>2.320614705882353</v>
      </c>
      <c r="FR686">
        <v>-0.07493505834785338</v>
      </c>
      <c r="FS686">
        <v>0.2372352928961071</v>
      </c>
      <c r="FT686">
        <v>1</v>
      </c>
      <c r="FU686">
        <v>5.201005</v>
      </c>
      <c r="FV686">
        <v>-0.392866041275816</v>
      </c>
      <c r="FW686">
        <v>0.04075445583000706</v>
      </c>
      <c r="FX686">
        <v>0</v>
      </c>
      <c r="FY686">
        <v>1</v>
      </c>
      <c r="FZ686">
        <v>3</v>
      </c>
      <c r="GA686" t="s">
        <v>426</v>
      </c>
      <c r="GB686">
        <v>2.97451</v>
      </c>
      <c r="GC686">
        <v>2.7158</v>
      </c>
      <c r="GD686">
        <v>0.08629829999999999</v>
      </c>
      <c r="GE686">
        <v>0.08459460000000001</v>
      </c>
      <c r="GF686">
        <v>0.101068</v>
      </c>
      <c r="GG686">
        <v>0.08226600000000001</v>
      </c>
      <c r="GH686">
        <v>28623.4</v>
      </c>
      <c r="GI686">
        <v>28819.9</v>
      </c>
      <c r="GJ686">
        <v>29159.1</v>
      </c>
      <c r="GK686">
        <v>29146.5</v>
      </c>
      <c r="GL686">
        <v>34757.8</v>
      </c>
      <c r="GM686">
        <v>35549.9</v>
      </c>
      <c r="GN686">
        <v>41094.6</v>
      </c>
      <c r="GO686">
        <v>41521</v>
      </c>
      <c r="GP686">
        <v>1.89218</v>
      </c>
      <c r="GQ686">
        <v>2.23647</v>
      </c>
      <c r="GR686">
        <v>0.0143051</v>
      </c>
      <c r="GS686">
        <v>0</v>
      </c>
      <c r="GT686">
        <v>29.0769</v>
      </c>
      <c r="GU686">
        <v>999.9</v>
      </c>
      <c r="GV686">
        <v>35.2</v>
      </c>
      <c r="GW686">
        <v>37.5</v>
      </c>
      <c r="GX686">
        <v>25.1826</v>
      </c>
      <c r="GY686">
        <v>63.0574</v>
      </c>
      <c r="GZ686">
        <v>21.222</v>
      </c>
      <c r="HA686">
        <v>2</v>
      </c>
      <c r="HB686">
        <v>0.500028</v>
      </c>
      <c r="HC686">
        <v>3.21082</v>
      </c>
      <c r="HD686">
        <v>20.3043</v>
      </c>
      <c r="HE686">
        <v>5.21609</v>
      </c>
      <c r="HF686">
        <v>12.012</v>
      </c>
      <c r="HG686">
        <v>4.98695</v>
      </c>
      <c r="HH686">
        <v>3.2875</v>
      </c>
      <c r="HI686">
        <v>9999</v>
      </c>
      <c r="HJ686">
        <v>9999</v>
      </c>
      <c r="HK686">
        <v>9999</v>
      </c>
      <c r="HL686">
        <v>223.9</v>
      </c>
      <c r="HM686">
        <v>1.86801</v>
      </c>
      <c r="HN686">
        <v>1.86707</v>
      </c>
      <c r="HO686">
        <v>1.86645</v>
      </c>
      <c r="HP686">
        <v>1.8663</v>
      </c>
      <c r="HQ686">
        <v>1.86825</v>
      </c>
      <c r="HR686">
        <v>1.87057</v>
      </c>
      <c r="HS686">
        <v>1.86925</v>
      </c>
      <c r="HT686">
        <v>1.87073</v>
      </c>
      <c r="HU686">
        <v>0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-3.827</v>
      </c>
      <c r="II686">
        <v>-0.1471</v>
      </c>
      <c r="IJ686">
        <v>-2.516739542632623</v>
      </c>
      <c r="IK686">
        <v>-0.003475500162460642</v>
      </c>
      <c r="IL686">
        <v>1.125610701116577E-07</v>
      </c>
      <c r="IM686">
        <v>8.211969671259291E-12</v>
      </c>
      <c r="IN686">
        <v>-0.1937301274936507</v>
      </c>
      <c r="IO686">
        <v>-0.01384364534232655</v>
      </c>
      <c r="IP686">
        <v>0.00103161831321913</v>
      </c>
      <c r="IQ686">
        <v>-1.444183994753534E-05</v>
      </c>
      <c r="IR686">
        <v>3</v>
      </c>
      <c r="IS686">
        <v>2339</v>
      </c>
      <c r="IT686">
        <v>1</v>
      </c>
      <c r="IU686">
        <v>31</v>
      </c>
      <c r="IV686">
        <v>8646.9</v>
      </c>
      <c r="IW686">
        <v>8646.9</v>
      </c>
      <c r="IX686">
        <v>1.16455</v>
      </c>
      <c r="IY686">
        <v>2.23022</v>
      </c>
      <c r="IZ686">
        <v>1.9458</v>
      </c>
      <c r="JA686">
        <v>2.63306</v>
      </c>
      <c r="JB686">
        <v>2.19482</v>
      </c>
      <c r="JC686">
        <v>2.38525</v>
      </c>
      <c r="JD686">
        <v>41.8486</v>
      </c>
      <c r="JE686">
        <v>23.8336</v>
      </c>
      <c r="JF686">
        <v>18</v>
      </c>
      <c r="JG686">
        <v>535.597</v>
      </c>
      <c r="JH686">
        <v>770.384</v>
      </c>
      <c r="JI686">
        <v>24.9997</v>
      </c>
      <c r="JJ686">
        <v>33.6045</v>
      </c>
      <c r="JK686">
        <v>29.9997</v>
      </c>
      <c r="JL686">
        <v>33.5911</v>
      </c>
      <c r="JM686">
        <v>33.5061</v>
      </c>
      <c r="JN686">
        <v>23.2622</v>
      </c>
      <c r="JO686">
        <v>30.5797</v>
      </c>
      <c r="JP686">
        <v>0</v>
      </c>
      <c r="JQ686">
        <v>25</v>
      </c>
      <c r="JR686">
        <v>352.814</v>
      </c>
      <c r="JS686">
        <v>17.2195</v>
      </c>
      <c r="JT686">
        <v>99.7454</v>
      </c>
      <c r="JU686">
        <v>99.73260000000001</v>
      </c>
    </row>
    <row r="687" spans="1:281">
      <c r="A687">
        <v>671</v>
      </c>
      <c r="B687">
        <v>1662661757.5</v>
      </c>
      <c r="C687">
        <v>10731.90000009537</v>
      </c>
      <c r="D687" t="s">
        <v>1771</v>
      </c>
      <c r="E687" t="s">
        <v>1772</v>
      </c>
      <c r="F687">
        <v>5</v>
      </c>
      <c r="G687" t="s">
        <v>1762</v>
      </c>
      <c r="H687" t="s">
        <v>416</v>
      </c>
      <c r="I687">
        <v>1662661750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377.744810412091</v>
      </c>
      <c r="AK687">
        <v>374.3558969696969</v>
      </c>
      <c r="AL687">
        <v>-2.74240682307481</v>
      </c>
      <c r="AM687">
        <v>64.65195745895707</v>
      </c>
      <c r="AN687">
        <f>(AP687 - AO687 + DI687*1E3/(8.314*(DK687+273.15)) * AR687/DH687 * AQ687) * DH687/(100*CV687) * 1000/(1000 - AP687)</f>
        <v>0</v>
      </c>
      <c r="AO687">
        <v>17.23265044263508</v>
      </c>
      <c r="AP687">
        <v>22.40086346749228</v>
      </c>
      <c r="AQ687">
        <v>0.007664509086930744</v>
      </c>
      <c r="AR687">
        <v>91.95444728206256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1662661750</v>
      </c>
      <c r="DB687">
        <v>382.9657037037036</v>
      </c>
      <c r="DC687">
        <v>384.3544814814815</v>
      </c>
      <c r="DD687">
        <v>22.37516296296296</v>
      </c>
      <c r="DE687">
        <v>17.20898148148148</v>
      </c>
      <c r="DF687">
        <v>386.8095185185186</v>
      </c>
      <c r="DG687">
        <v>22.52238888888889</v>
      </c>
      <c r="DH687">
        <v>499.9913703703704</v>
      </c>
      <c r="DI687">
        <v>90.56536296296296</v>
      </c>
      <c r="DJ687">
        <v>0.09999265555555555</v>
      </c>
      <c r="DK687">
        <v>29.12983333333334</v>
      </c>
      <c r="DL687">
        <v>29.31144074074075</v>
      </c>
      <c r="DM687">
        <v>999.9000000000001</v>
      </c>
      <c r="DN687">
        <v>0</v>
      </c>
      <c r="DO687">
        <v>0</v>
      </c>
      <c r="DP687">
        <v>9999.255555555557</v>
      </c>
      <c r="DQ687">
        <v>0</v>
      </c>
      <c r="DR687">
        <v>248.4532962962963</v>
      </c>
      <c r="DS687">
        <v>-1.388739396296296</v>
      </c>
      <c r="DT687">
        <v>391.7307777777777</v>
      </c>
      <c r="DU687">
        <v>391.0841851851852</v>
      </c>
      <c r="DV687">
        <v>5.166187777777777</v>
      </c>
      <c r="DW687">
        <v>384.3544814814815</v>
      </c>
      <c r="DX687">
        <v>17.20898148148148</v>
      </c>
      <c r="DY687">
        <v>2.026415925925926</v>
      </c>
      <c r="DZ687">
        <v>1.558537777777778</v>
      </c>
      <c r="EA687">
        <v>17.65226666666667</v>
      </c>
      <c r="EB687">
        <v>13.55483333333333</v>
      </c>
      <c r="EC687">
        <v>1500.008518518519</v>
      </c>
      <c r="ED687">
        <v>0.9729978888888889</v>
      </c>
      <c r="EE687">
        <v>0.02700204814814815</v>
      </c>
      <c r="EF687">
        <v>0</v>
      </c>
      <c r="EG687">
        <v>2.330007407407407</v>
      </c>
      <c r="EH687">
        <v>0</v>
      </c>
      <c r="EI687">
        <v>13463.34074074074</v>
      </c>
      <c r="EJ687">
        <v>12533.43703703704</v>
      </c>
      <c r="EK687">
        <v>41.06199999999999</v>
      </c>
      <c r="EL687">
        <v>42.89337037037038</v>
      </c>
      <c r="EM687">
        <v>41.625</v>
      </c>
      <c r="EN687">
        <v>41.875</v>
      </c>
      <c r="EO687">
        <v>40.43699999999999</v>
      </c>
      <c r="EP687">
        <v>1459.507407407408</v>
      </c>
      <c r="EQ687">
        <v>40.50111111111111</v>
      </c>
      <c r="ER687">
        <v>0</v>
      </c>
      <c r="ES687">
        <v>1662661757.9</v>
      </c>
      <c r="ET687">
        <v>0</v>
      </c>
      <c r="EU687">
        <v>2.300352</v>
      </c>
      <c r="EV687">
        <v>-0.8882076622070059</v>
      </c>
      <c r="EW687">
        <v>-695.3461527648413</v>
      </c>
      <c r="EX687">
        <v>13457.588</v>
      </c>
      <c r="EY687">
        <v>15</v>
      </c>
      <c r="EZ687">
        <v>0</v>
      </c>
      <c r="FA687" t="s">
        <v>419</v>
      </c>
      <c r="FB687">
        <v>1662142938.1</v>
      </c>
      <c r="FC687">
        <v>1662142938.1</v>
      </c>
      <c r="FD687">
        <v>0</v>
      </c>
      <c r="FE687">
        <v>0.077</v>
      </c>
      <c r="FF687">
        <v>-0.133</v>
      </c>
      <c r="FG687">
        <v>-3.393</v>
      </c>
      <c r="FH687">
        <v>-0.24</v>
      </c>
      <c r="FI687">
        <v>419</v>
      </c>
      <c r="FJ687">
        <v>24</v>
      </c>
      <c r="FK687">
        <v>0.26</v>
      </c>
      <c r="FL687">
        <v>0.23</v>
      </c>
      <c r="FM687">
        <v>-4.559277342499999</v>
      </c>
      <c r="FN687">
        <v>62.74875026454036</v>
      </c>
      <c r="FO687">
        <v>6.145082847369165</v>
      </c>
      <c r="FP687">
        <v>0</v>
      </c>
      <c r="FQ687">
        <v>2.281364705882353</v>
      </c>
      <c r="FR687">
        <v>-0.3883422351908847</v>
      </c>
      <c r="FS687">
        <v>0.2548810851708198</v>
      </c>
      <c r="FT687">
        <v>1</v>
      </c>
      <c r="FU687">
        <v>5.180562</v>
      </c>
      <c r="FV687">
        <v>-0.2718209380863054</v>
      </c>
      <c r="FW687">
        <v>0.03328052795554778</v>
      </c>
      <c r="FX687">
        <v>0</v>
      </c>
      <c r="FY687">
        <v>1</v>
      </c>
      <c r="FZ687">
        <v>3</v>
      </c>
      <c r="GA687" t="s">
        <v>426</v>
      </c>
      <c r="GB687">
        <v>2.97425</v>
      </c>
      <c r="GC687">
        <v>2.71564</v>
      </c>
      <c r="GD687">
        <v>0.0839131</v>
      </c>
      <c r="GE687">
        <v>0.0817423</v>
      </c>
      <c r="GF687">
        <v>0.101107</v>
      </c>
      <c r="GG687">
        <v>0.0822758</v>
      </c>
      <c r="GH687">
        <v>28698.5</v>
      </c>
      <c r="GI687">
        <v>28909.5</v>
      </c>
      <c r="GJ687">
        <v>29159.4</v>
      </c>
      <c r="GK687">
        <v>29146.2</v>
      </c>
      <c r="GL687">
        <v>34756.4</v>
      </c>
      <c r="GM687">
        <v>35549.3</v>
      </c>
      <c r="GN687">
        <v>41094.9</v>
      </c>
      <c r="GO687">
        <v>41520.9</v>
      </c>
      <c r="GP687">
        <v>1.89172</v>
      </c>
      <c r="GQ687">
        <v>2.23668</v>
      </c>
      <c r="GR687">
        <v>0.0145659</v>
      </c>
      <c r="GS687">
        <v>0</v>
      </c>
      <c r="GT687">
        <v>29.0768</v>
      </c>
      <c r="GU687">
        <v>999.9</v>
      </c>
      <c r="GV687">
        <v>35.2</v>
      </c>
      <c r="GW687">
        <v>37.5</v>
      </c>
      <c r="GX687">
        <v>25.1835</v>
      </c>
      <c r="GY687">
        <v>63.1874</v>
      </c>
      <c r="GZ687">
        <v>21.3462</v>
      </c>
      <c r="HA687">
        <v>2</v>
      </c>
      <c r="HB687">
        <v>0.499909</v>
      </c>
      <c r="HC687">
        <v>3.20959</v>
      </c>
      <c r="HD687">
        <v>20.3044</v>
      </c>
      <c r="HE687">
        <v>5.21609</v>
      </c>
      <c r="HF687">
        <v>12.0114</v>
      </c>
      <c r="HG687">
        <v>4.98705</v>
      </c>
      <c r="HH687">
        <v>3.28753</v>
      </c>
      <c r="HI687">
        <v>9999</v>
      </c>
      <c r="HJ687">
        <v>9999</v>
      </c>
      <c r="HK687">
        <v>9999</v>
      </c>
      <c r="HL687">
        <v>224</v>
      </c>
      <c r="HM687">
        <v>1.86801</v>
      </c>
      <c r="HN687">
        <v>1.86707</v>
      </c>
      <c r="HO687">
        <v>1.86645</v>
      </c>
      <c r="HP687">
        <v>1.8663</v>
      </c>
      <c r="HQ687">
        <v>1.86824</v>
      </c>
      <c r="HR687">
        <v>1.87058</v>
      </c>
      <c r="HS687">
        <v>1.86924</v>
      </c>
      <c r="HT687">
        <v>1.87071</v>
      </c>
      <c r="HU687">
        <v>0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-3.781</v>
      </c>
      <c r="II687">
        <v>-0.1469</v>
      </c>
      <c r="IJ687">
        <v>-2.516739542632623</v>
      </c>
      <c r="IK687">
        <v>-0.003475500162460642</v>
      </c>
      <c r="IL687">
        <v>1.125610701116577E-07</v>
      </c>
      <c r="IM687">
        <v>8.211969671259291E-12</v>
      </c>
      <c r="IN687">
        <v>-0.1937301274936507</v>
      </c>
      <c r="IO687">
        <v>-0.01384364534232655</v>
      </c>
      <c r="IP687">
        <v>0.00103161831321913</v>
      </c>
      <c r="IQ687">
        <v>-1.444183994753534E-05</v>
      </c>
      <c r="IR687">
        <v>3</v>
      </c>
      <c r="IS687">
        <v>2339</v>
      </c>
      <c r="IT687">
        <v>1</v>
      </c>
      <c r="IU687">
        <v>31</v>
      </c>
      <c r="IV687">
        <v>8647</v>
      </c>
      <c r="IW687">
        <v>8647</v>
      </c>
      <c r="IX687">
        <v>1.11816</v>
      </c>
      <c r="IY687">
        <v>2.23999</v>
      </c>
      <c r="IZ687">
        <v>1.94702</v>
      </c>
      <c r="JA687">
        <v>2.63184</v>
      </c>
      <c r="JB687">
        <v>2.19482</v>
      </c>
      <c r="JC687">
        <v>2.39868</v>
      </c>
      <c r="JD687">
        <v>41.8749</v>
      </c>
      <c r="JE687">
        <v>23.8248</v>
      </c>
      <c r="JF687">
        <v>18</v>
      </c>
      <c r="JG687">
        <v>535.253</v>
      </c>
      <c r="JH687">
        <v>770.542</v>
      </c>
      <c r="JI687">
        <v>24.9997</v>
      </c>
      <c r="JJ687">
        <v>33.6007</v>
      </c>
      <c r="JK687">
        <v>29.9998</v>
      </c>
      <c r="JL687">
        <v>33.5873</v>
      </c>
      <c r="JM687">
        <v>33.5031</v>
      </c>
      <c r="JN687">
        <v>22.3925</v>
      </c>
      <c r="JO687">
        <v>30.5797</v>
      </c>
      <c r="JP687">
        <v>0</v>
      </c>
      <c r="JQ687">
        <v>25</v>
      </c>
      <c r="JR687">
        <v>332.69</v>
      </c>
      <c r="JS687">
        <v>17.2197</v>
      </c>
      <c r="JT687">
        <v>99.74630000000001</v>
      </c>
      <c r="JU687">
        <v>99.732</v>
      </c>
    </row>
    <row r="688" spans="1:281">
      <c r="A688">
        <v>672</v>
      </c>
      <c r="B688">
        <v>1662661762.5</v>
      </c>
      <c r="C688">
        <v>10736.90000009537</v>
      </c>
      <c r="D688" t="s">
        <v>1773</v>
      </c>
      <c r="E688" t="s">
        <v>1774</v>
      </c>
      <c r="F688">
        <v>5</v>
      </c>
      <c r="G688" t="s">
        <v>1762</v>
      </c>
      <c r="H688" t="s">
        <v>416</v>
      </c>
      <c r="I688">
        <v>1662661754.714286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361.093973728574</v>
      </c>
      <c r="AK688">
        <v>359.4573090909091</v>
      </c>
      <c r="AL688">
        <v>-3.015405106406554</v>
      </c>
      <c r="AM688">
        <v>64.65195745895707</v>
      </c>
      <c r="AN688">
        <f>(AP688 - AO688 + DI688*1E3/(8.314*(DK688+273.15)) * AR688/DH688 * AQ688) * DH688/(100*CV688) * 1000/(1000 - AP688)</f>
        <v>0</v>
      </c>
      <c r="AO688">
        <v>17.23545972795516</v>
      </c>
      <c r="AP688">
        <v>22.40370061919505</v>
      </c>
      <c r="AQ688">
        <v>0.0008740665095039825</v>
      </c>
      <c r="AR688">
        <v>91.95444728206256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1662661754.714286</v>
      </c>
      <c r="DB688">
        <v>371.5408214285713</v>
      </c>
      <c r="DC688">
        <v>369.5966071428571</v>
      </c>
      <c r="DD688">
        <v>22.39010357142857</v>
      </c>
      <c r="DE688">
        <v>17.23275357142857</v>
      </c>
      <c r="DF688">
        <v>375.3458571428573</v>
      </c>
      <c r="DG688">
        <v>22.537175</v>
      </c>
      <c r="DH688">
        <v>500.0182857142857</v>
      </c>
      <c r="DI688">
        <v>90.56535</v>
      </c>
      <c r="DJ688">
        <v>0.1000287607142857</v>
      </c>
      <c r="DK688">
        <v>29.1287</v>
      </c>
      <c r="DL688">
        <v>29.31141071428572</v>
      </c>
      <c r="DM688">
        <v>999.9000000000002</v>
      </c>
      <c r="DN688">
        <v>0</v>
      </c>
      <c r="DO688">
        <v>0</v>
      </c>
      <c r="DP688">
        <v>10000.63392857143</v>
      </c>
      <c r="DQ688">
        <v>0</v>
      </c>
      <c r="DR688">
        <v>247.2654285714286</v>
      </c>
      <c r="DS688">
        <v>1.944282367857143</v>
      </c>
      <c r="DT688">
        <v>380.0502500000001</v>
      </c>
      <c r="DU688">
        <v>376.0773214285715</v>
      </c>
      <c r="DV688">
        <v>5.15735</v>
      </c>
      <c r="DW688">
        <v>369.5966071428571</v>
      </c>
      <c r="DX688">
        <v>17.23275357142857</v>
      </c>
      <c r="DY688">
        <v>2.027768928571428</v>
      </c>
      <c r="DZ688">
        <v>1.560690357142857</v>
      </c>
      <c r="EA688">
        <v>17.66284642857143</v>
      </c>
      <c r="EB688">
        <v>13.57606785714286</v>
      </c>
      <c r="EC688">
        <v>1500.011428571428</v>
      </c>
      <c r="ED688">
        <v>0.9729977857142859</v>
      </c>
      <c r="EE688">
        <v>0.02700213928571429</v>
      </c>
      <c r="EF688">
        <v>0</v>
      </c>
      <c r="EG688">
        <v>2.268414285714286</v>
      </c>
      <c r="EH688">
        <v>0</v>
      </c>
      <c r="EI688">
        <v>13406.86428571429</v>
      </c>
      <c r="EJ688">
        <v>12533.46785714286</v>
      </c>
      <c r="EK688">
        <v>41.0597857142857</v>
      </c>
      <c r="EL688">
        <v>42.89714285714285</v>
      </c>
      <c r="EM688">
        <v>41.625</v>
      </c>
      <c r="EN688">
        <v>41.875</v>
      </c>
      <c r="EO688">
        <v>40.43699999999999</v>
      </c>
      <c r="EP688">
        <v>1459.51</v>
      </c>
      <c r="EQ688">
        <v>40.50142857142857</v>
      </c>
      <c r="ER688">
        <v>0</v>
      </c>
      <c r="ES688">
        <v>1662661762.7</v>
      </c>
      <c r="ET688">
        <v>0</v>
      </c>
      <c r="EU688">
        <v>2.272856</v>
      </c>
      <c r="EV688">
        <v>0.19686924944168</v>
      </c>
      <c r="EW688">
        <v>-752.4846153870667</v>
      </c>
      <c r="EX688">
        <v>13398.96</v>
      </c>
      <c r="EY688">
        <v>15</v>
      </c>
      <c r="EZ688">
        <v>0</v>
      </c>
      <c r="FA688" t="s">
        <v>419</v>
      </c>
      <c r="FB688">
        <v>1662142938.1</v>
      </c>
      <c r="FC688">
        <v>1662142938.1</v>
      </c>
      <c r="FD688">
        <v>0</v>
      </c>
      <c r="FE688">
        <v>0.077</v>
      </c>
      <c r="FF688">
        <v>-0.133</v>
      </c>
      <c r="FG688">
        <v>-3.393</v>
      </c>
      <c r="FH688">
        <v>-0.24</v>
      </c>
      <c r="FI688">
        <v>419</v>
      </c>
      <c r="FJ688">
        <v>24</v>
      </c>
      <c r="FK688">
        <v>0.26</v>
      </c>
      <c r="FL688">
        <v>0.23</v>
      </c>
      <c r="FM688">
        <v>-0.6601864317073172</v>
      </c>
      <c r="FN688">
        <v>45.86081018885017</v>
      </c>
      <c r="FO688">
        <v>4.612775076920076</v>
      </c>
      <c r="FP688">
        <v>0</v>
      </c>
      <c r="FQ688">
        <v>2.293517647058823</v>
      </c>
      <c r="FR688">
        <v>-0.5129075539521515</v>
      </c>
      <c r="FS688">
        <v>0.2675150479226391</v>
      </c>
      <c r="FT688">
        <v>1</v>
      </c>
      <c r="FU688">
        <v>5.169704634146341</v>
      </c>
      <c r="FV688">
        <v>-0.1260691986062716</v>
      </c>
      <c r="FW688">
        <v>0.02605269052137871</v>
      </c>
      <c r="FX688">
        <v>0</v>
      </c>
      <c r="FY688">
        <v>1</v>
      </c>
      <c r="FZ688">
        <v>3</v>
      </c>
      <c r="GA688" t="s">
        <v>426</v>
      </c>
      <c r="GB688">
        <v>2.97416</v>
      </c>
      <c r="GC688">
        <v>2.71566</v>
      </c>
      <c r="GD688">
        <v>0.08125599999999999</v>
      </c>
      <c r="GE688">
        <v>0.0787535</v>
      </c>
      <c r="GF688">
        <v>0.101116</v>
      </c>
      <c r="GG688">
        <v>0.0822751</v>
      </c>
      <c r="GH688">
        <v>28782</v>
      </c>
      <c r="GI688">
        <v>29003.5</v>
      </c>
      <c r="GJ688">
        <v>29159.6</v>
      </c>
      <c r="GK688">
        <v>29146.1</v>
      </c>
      <c r="GL688">
        <v>34756.2</v>
      </c>
      <c r="GM688">
        <v>35549.1</v>
      </c>
      <c r="GN688">
        <v>41095.2</v>
      </c>
      <c r="GO688">
        <v>41520.6</v>
      </c>
      <c r="GP688">
        <v>1.89185</v>
      </c>
      <c r="GQ688">
        <v>2.23665</v>
      </c>
      <c r="GR688">
        <v>0.0139698</v>
      </c>
      <c r="GS688">
        <v>0</v>
      </c>
      <c r="GT688">
        <v>29.0768</v>
      </c>
      <c r="GU688">
        <v>999.9</v>
      </c>
      <c r="GV688">
        <v>35.2</v>
      </c>
      <c r="GW688">
        <v>37.5</v>
      </c>
      <c r="GX688">
        <v>25.183</v>
      </c>
      <c r="GY688">
        <v>63.1374</v>
      </c>
      <c r="GZ688">
        <v>21.3301</v>
      </c>
      <c r="HA688">
        <v>2</v>
      </c>
      <c r="HB688">
        <v>0.499413</v>
      </c>
      <c r="HC688">
        <v>3.20749</v>
      </c>
      <c r="HD688">
        <v>20.3043</v>
      </c>
      <c r="HE688">
        <v>5.21609</v>
      </c>
      <c r="HF688">
        <v>12.0113</v>
      </c>
      <c r="HG688">
        <v>4.98725</v>
      </c>
      <c r="HH688">
        <v>3.28753</v>
      </c>
      <c r="HI688">
        <v>9999</v>
      </c>
      <c r="HJ688">
        <v>9999</v>
      </c>
      <c r="HK688">
        <v>9999</v>
      </c>
      <c r="HL688">
        <v>224</v>
      </c>
      <c r="HM688">
        <v>1.868</v>
      </c>
      <c r="HN688">
        <v>1.86707</v>
      </c>
      <c r="HO688">
        <v>1.86646</v>
      </c>
      <c r="HP688">
        <v>1.86631</v>
      </c>
      <c r="HQ688">
        <v>1.86823</v>
      </c>
      <c r="HR688">
        <v>1.87057</v>
      </c>
      <c r="HS688">
        <v>1.86924</v>
      </c>
      <c r="HT688">
        <v>1.87071</v>
      </c>
      <c r="HU688">
        <v>0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-3.732</v>
      </c>
      <c r="II688">
        <v>-0.1469</v>
      </c>
      <c r="IJ688">
        <v>-2.516739542632623</v>
      </c>
      <c r="IK688">
        <v>-0.003475500162460642</v>
      </c>
      <c r="IL688">
        <v>1.125610701116577E-07</v>
      </c>
      <c r="IM688">
        <v>8.211969671259291E-12</v>
      </c>
      <c r="IN688">
        <v>-0.1937301274936507</v>
      </c>
      <c r="IO688">
        <v>-0.01384364534232655</v>
      </c>
      <c r="IP688">
        <v>0.00103161831321913</v>
      </c>
      <c r="IQ688">
        <v>-1.444183994753534E-05</v>
      </c>
      <c r="IR688">
        <v>3</v>
      </c>
      <c r="IS688">
        <v>2339</v>
      </c>
      <c r="IT688">
        <v>1</v>
      </c>
      <c r="IU688">
        <v>31</v>
      </c>
      <c r="IV688">
        <v>8647.1</v>
      </c>
      <c r="IW688">
        <v>8647.1</v>
      </c>
      <c r="IX688">
        <v>1.07666</v>
      </c>
      <c r="IY688">
        <v>2.24243</v>
      </c>
      <c r="IZ688">
        <v>1.9458</v>
      </c>
      <c r="JA688">
        <v>2.63306</v>
      </c>
      <c r="JB688">
        <v>2.19482</v>
      </c>
      <c r="JC688">
        <v>2.38525</v>
      </c>
      <c r="JD688">
        <v>41.8749</v>
      </c>
      <c r="JE688">
        <v>23.8248</v>
      </c>
      <c r="JF688">
        <v>18</v>
      </c>
      <c r="JG688">
        <v>535.3150000000001</v>
      </c>
      <c r="JH688">
        <v>770.472</v>
      </c>
      <c r="JI688">
        <v>24.9995</v>
      </c>
      <c r="JJ688">
        <v>33.5969</v>
      </c>
      <c r="JK688">
        <v>29.9997</v>
      </c>
      <c r="JL688">
        <v>33.5843</v>
      </c>
      <c r="JM688">
        <v>33.4994</v>
      </c>
      <c r="JN688">
        <v>21.5666</v>
      </c>
      <c r="JO688">
        <v>30.5797</v>
      </c>
      <c r="JP688">
        <v>0</v>
      </c>
      <c r="JQ688">
        <v>25</v>
      </c>
      <c r="JR688">
        <v>319.238</v>
      </c>
      <c r="JS688">
        <v>17.221</v>
      </c>
      <c r="JT688">
        <v>99.7469</v>
      </c>
      <c r="JU688">
        <v>99.73139999999999</v>
      </c>
    </row>
    <row r="689" spans="1:281">
      <c r="A689">
        <v>673</v>
      </c>
      <c r="B689">
        <v>1662661767.5</v>
      </c>
      <c r="C689">
        <v>10741.90000009537</v>
      </c>
      <c r="D689" t="s">
        <v>1775</v>
      </c>
      <c r="E689" t="s">
        <v>1776</v>
      </c>
      <c r="F689">
        <v>5</v>
      </c>
      <c r="G689" t="s">
        <v>1762</v>
      </c>
      <c r="H689" t="s">
        <v>416</v>
      </c>
      <c r="I689">
        <v>1662661760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344.3689883232291</v>
      </c>
      <c r="AK689">
        <v>343.900515151515</v>
      </c>
      <c r="AL689">
        <v>-3.121727938091215</v>
      </c>
      <c r="AM689">
        <v>64.65195745895707</v>
      </c>
      <c r="AN689">
        <f>(AP689 - AO689 + DI689*1E3/(8.314*(DK689+273.15)) * AR689/DH689 * AQ689) * DH689/(100*CV689) * 1000/(1000 - AP689)</f>
        <v>0</v>
      </c>
      <c r="AO689">
        <v>17.23504295799675</v>
      </c>
      <c r="AP689">
        <v>22.4020983488132</v>
      </c>
      <c r="AQ689">
        <v>5.200305097388947E-05</v>
      </c>
      <c r="AR689">
        <v>91.95444728206256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1662661760</v>
      </c>
      <c r="DB689">
        <v>357.0088888888889</v>
      </c>
      <c r="DC689">
        <v>352.4964074074075</v>
      </c>
      <c r="DD689">
        <v>22.40133333333333</v>
      </c>
      <c r="DE689">
        <v>17.23521851851852</v>
      </c>
      <c r="DF689">
        <v>360.7645185185185</v>
      </c>
      <c r="DG689">
        <v>22.54827407407408</v>
      </c>
      <c r="DH689">
        <v>500.0107777777778</v>
      </c>
      <c r="DI689">
        <v>90.5654111111111</v>
      </c>
      <c r="DJ689">
        <v>0.1000127</v>
      </c>
      <c r="DK689">
        <v>29.12775555555556</v>
      </c>
      <c r="DL689">
        <v>29.30975555555555</v>
      </c>
      <c r="DM689">
        <v>999.9000000000001</v>
      </c>
      <c r="DN689">
        <v>0</v>
      </c>
      <c r="DO689">
        <v>0</v>
      </c>
      <c r="DP689">
        <v>10002.36481481482</v>
      </c>
      <c r="DQ689">
        <v>0</v>
      </c>
      <c r="DR689">
        <v>247.8471481481482</v>
      </c>
      <c r="DS689">
        <v>4.512536296296296</v>
      </c>
      <c r="DT689">
        <v>365.1897777777777</v>
      </c>
      <c r="DU689">
        <v>358.6782592592593</v>
      </c>
      <c r="DV689">
        <v>5.166102962962964</v>
      </c>
      <c r="DW689">
        <v>352.4964074074075</v>
      </c>
      <c r="DX689">
        <v>17.23521851851852</v>
      </c>
      <c r="DY689">
        <v>2.028787037037037</v>
      </c>
      <c r="DZ689">
        <v>1.560915555555556</v>
      </c>
      <c r="EA689">
        <v>17.6708037037037</v>
      </c>
      <c r="EB689">
        <v>13.57827407407408</v>
      </c>
      <c r="EC689">
        <v>1500.008148148148</v>
      </c>
      <c r="ED689">
        <v>0.9729978888888888</v>
      </c>
      <c r="EE689">
        <v>0.02700204814814814</v>
      </c>
      <c r="EF689">
        <v>0</v>
      </c>
      <c r="EG689">
        <v>2.259696296296296</v>
      </c>
      <c r="EH689">
        <v>0</v>
      </c>
      <c r="EI689">
        <v>13332.38888888889</v>
      </c>
      <c r="EJ689">
        <v>12533.43703703704</v>
      </c>
      <c r="EK689">
        <v>41.04592592592592</v>
      </c>
      <c r="EL689">
        <v>42.88877777777778</v>
      </c>
      <c r="EM689">
        <v>41.625</v>
      </c>
      <c r="EN689">
        <v>41.875</v>
      </c>
      <c r="EO689">
        <v>40.43699999999999</v>
      </c>
      <c r="EP689">
        <v>1459.507037037037</v>
      </c>
      <c r="EQ689">
        <v>40.50111111111111</v>
      </c>
      <c r="ER689">
        <v>0</v>
      </c>
      <c r="ES689">
        <v>1662661767.5</v>
      </c>
      <c r="ET689">
        <v>0</v>
      </c>
      <c r="EU689">
        <v>2.241224</v>
      </c>
      <c r="EV689">
        <v>0.4072307875326572</v>
      </c>
      <c r="EW689">
        <v>-947.2461525048283</v>
      </c>
      <c r="EX689">
        <v>13329.964</v>
      </c>
      <c r="EY689">
        <v>15</v>
      </c>
      <c r="EZ689">
        <v>0</v>
      </c>
      <c r="FA689" t="s">
        <v>419</v>
      </c>
      <c r="FB689">
        <v>1662142938.1</v>
      </c>
      <c r="FC689">
        <v>1662142938.1</v>
      </c>
      <c r="FD689">
        <v>0</v>
      </c>
      <c r="FE689">
        <v>0.077</v>
      </c>
      <c r="FF689">
        <v>-0.133</v>
      </c>
      <c r="FG689">
        <v>-3.393</v>
      </c>
      <c r="FH689">
        <v>-0.24</v>
      </c>
      <c r="FI689">
        <v>419</v>
      </c>
      <c r="FJ689">
        <v>24</v>
      </c>
      <c r="FK689">
        <v>0.26</v>
      </c>
      <c r="FL689">
        <v>0.23</v>
      </c>
      <c r="FM689">
        <v>2.619643812195122</v>
      </c>
      <c r="FN689">
        <v>30.91784566620208</v>
      </c>
      <c r="FO689">
        <v>3.115159175858782</v>
      </c>
      <c r="FP689">
        <v>0</v>
      </c>
      <c r="FQ689">
        <v>2.276244117647058</v>
      </c>
      <c r="FR689">
        <v>0.01205654240349247</v>
      </c>
      <c r="FS689">
        <v>0.2558079152884473</v>
      </c>
      <c r="FT689">
        <v>1</v>
      </c>
      <c r="FU689">
        <v>5.159603170731707</v>
      </c>
      <c r="FV689">
        <v>0.09015344947735367</v>
      </c>
      <c r="FW689">
        <v>0.01089238813184478</v>
      </c>
      <c r="FX689">
        <v>1</v>
      </c>
      <c r="FY689">
        <v>2</v>
      </c>
      <c r="FZ689">
        <v>3</v>
      </c>
      <c r="GA689" t="s">
        <v>420</v>
      </c>
      <c r="GB689">
        <v>2.97441</v>
      </c>
      <c r="GC689">
        <v>2.7156</v>
      </c>
      <c r="GD689">
        <v>0.07843849999999999</v>
      </c>
      <c r="GE689">
        <v>0.07571609999999999</v>
      </c>
      <c r="GF689">
        <v>0.101109</v>
      </c>
      <c r="GG689">
        <v>0.08227180000000001</v>
      </c>
      <c r="GH689">
        <v>28870.3</v>
      </c>
      <c r="GI689">
        <v>29099.3</v>
      </c>
      <c r="GJ689">
        <v>29159.6</v>
      </c>
      <c r="GK689">
        <v>29146.2</v>
      </c>
      <c r="GL689">
        <v>34756.8</v>
      </c>
      <c r="GM689">
        <v>35549.4</v>
      </c>
      <c r="GN689">
        <v>41095.5</v>
      </c>
      <c r="GO689">
        <v>41520.9</v>
      </c>
      <c r="GP689">
        <v>1.89212</v>
      </c>
      <c r="GQ689">
        <v>2.23647</v>
      </c>
      <c r="GR689">
        <v>0.0144169</v>
      </c>
      <c r="GS689">
        <v>0</v>
      </c>
      <c r="GT689">
        <v>29.0744</v>
      </c>
      <c r="GU689">
        <v>999.9</v>
      </c>
      <c r="GV689">
        <v>35.2</v>
      </c>
      <c r="GW689">
        <v>37.5</v>
      </c>
      <c r="GX689">
        <v>25.1798</v>
      </c>
      <c r="GY689">
        <v>63.2374</v>
      </c>
      <c r="GZ689">
        <v>21.3061</v>
      </c>
      <c r="HA689">
        <v>2</v>
      </c>
      <c r="HB689">
        <v>0.499223</v>
      </c>
      <c r="HC689">
        <v>3.20246</v>
      </c>
      <c r="HD689">
        <v>20.3044</v>
      </c>
      <c r="HE689">
        <v>5.21609</v>
      </c>
      <c r="HF689">
        <v>12.0113</v>
      </c>
      <c r="HG689">
        <v>4.98705</v>
      </c>
      <c r="HH689">
        <v>3.28753</v>
      </c>
      <c r="HI689">
        <v>9999</v>
      </c>
      <c r="HJ689">
        <v>9999</v>
      </c>
      <c r="HK689">
        <v>9999</v>
      </c>
      <c r="HL689">
        <v>224</v>
      </c>
      <c r="HM689">
        <v>1.868</v>
      </c>
      <c r="HN689">
        <v>1.86707</v>
      </c>
      <c r="HO689">
        <v>1.86646</v>
      </c>
      <c r="HP689">
        <v>1.86632</v>
      </c>
      <c r="HQ689">
        <v>1.86822</v>
      </c>
      <c r="HR689">
        <v>1.87057</v>
      </c>
      <c r="HS689">
        <v>1.86927</v>
      </c>
      <c r="HT689">
        <v>1.87073</v>
      </c>
      <c r="HU689">
        <v>0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-3.68</v>
      </c>
      <c r="II689">
        <v>-0.1469</v>
      </c>
      <c r="IJ689">
        <v>-2.516739542632623</v>
      </c>
      <c r="IK689">
        <v>-0.003475500162460642</v>
      </c>
      <c r="IL689">
        <v>1.125610701116577E-07</v>
      </c>
      <c r="IM689">
        <v>8.211969671259291E-12</v>
      </c>
      <c r="IN689">
        <v>-0.1937301274936507</v>
      </c>
      <c r="IO689">
        <v>-0.01384364534232655</v>
      </c>
      <c r="IP689">
        <v>0.00103161831321913</v>
      </c>
      <c r="IQ689">
        <v>-1.444183994753534E-05</v>
      </c>
      <c r="IR689">
        <v>3</v>
      </c>
      <c r="IS689">
        <v>2339</v>
      </c>
      <c r="IT689">
        <v>1</v>
      </c>
      <c r="IU689">
        <v>31</v>
      </c>
      <c r="IV689">
        <v>8647.200000000001</v>
      </c>
      <c r="IW689">
        <v>8647.200000000001</v>
      </c>
      <c r="IX689">
        <v>1.03882</v>
      </c>
      <c r="IY689">
        <v>2.24609</v>
      </c>
      <c r="IZ689">
        <v>1.94702</v>
      </c>
      <c r="JA689">
        <v>2.6355</v>
      </c>
      <c r="JB689">
        <v>2.19482</v>
      </c>
      <c r="JC689">
        <v>2.3645</v>
      </c>
      <c r="JD689">
        <v>41.8749</v>
      </c>
      <c r="JE689">
        <v>23.8248</v>
      </c>
      <c r="JF689">
        <v>18</v>
      </c>
      <c r="JG689">
        <v>535.476</v>
      </c>
      <c r="JH689">
        <v>770.264</v>
      </c>
      <c r="JI689">
        <v>24.9991</v>
      </c>
      <c r="JJ689">
        <v>33.5939</v>
      </c>
      <c r="JK689">
        <v>29.9998</v>
      </c>
      <c r="JL689">
        <v>33.5806</v>
      </c>
      <c r="JM689">
        <v>33.4964</v>
      </c>
      <c r="JN689">
        <v>20.6758</v>
      </c>
      <c r="JO689">
        <v>30.5797</v>
      </c>
      <c r="JP689">
        <v>0</v>
      </c>
      <c r="JQ689">
        <v>25</v>
      </c>
      <c r="JR689">
        <v>299.182</v>
      </c>
      <c r="JS689">
        <v>17.2253</v>
      </c>
      <c r="JT689">
        <v>99.7475</v>
      </c>
      <c r="JU689">
        <v>99.732</v>
      </c>
    </row>
    <row r="690" spans="1:281">
      <c r="A690">
        <v>674</v>
      </c>
      <c r="B690">
        <v>1662661772.5</v>
      </c>
      <c r="C690">
        <v>10746.90000009537</v>
      </c>
      <c r="D690" t="s">
        <v>1777</v>
      </c>
      <c r="E690" t="s">
        <v>1778</v>
      </c>
      <c r="F690">
        <v>5</v>
      </c>
      <c r="G690" t="s">
        <v>1762</v>
      </c>
      <c r="H690" t="s">
        <v>416</v>
      </c>
      <c r="I690">
        <v>1662661764.714286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327.5071218338803</v>
      </c>
      <c r="AK690">
        <v>327.9539030303028</v>
      </c>
      <c r="AL690">
        <v>-3.201507597845707</v>
      </c>
      <c r="AM690">
        <v>64.65195745895707</v>
      </c>
      <c r="AN690">
        <f>(AP690 - AO690 + DI690*1E3/(8.314*(DK690+273.15)) * AR690/DH690 * AQ690) * DH690/(100*CV690) * 1000/(1000 - AP690)</f>
        <v>0</v>
      </c>
      <c r="AO690">
        <v>17.2340683432634</v>
      </c>
      <c r="AP690">
        <v>22.391746749226</v>
      </c>
      <c r="AQ690">
        <v>-0.0001419596491611028</v>
      </c>
      <c r="AR690">
        <v>91.95444728206256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1662661764.714286</v>
      </c>
      <c r="DB690">
        <v>343.0261785714286</v>
      </c>
      <c r="DC690">
        <v>336.9655</v>
      </c>
      <c r="DD690">
        <v>22.40069285714285</v>
      </c>
      <c r="DE690">
        <v>17.23482857142857</v>
      </c>
      <c r="DF690">
        <v>346.7341428571428</v>
      </c>
      <c r="DG690">
        <v>22.54763571428571</v>
      </c>
      <c r="DH690">
        <v>499.9996071428571</v>
      </c>
      <c r="DI690">
        <v>90.56547499999999</v>
      </c>
      <c r="DJ690">
        <v>0.09999425714285713</v>
      </c>
      <c r="DK690">
        <v>29.126125</v>
      </c>
      <c r="DL690">
        <v>29.30864642857143</v>
      </c>
      <c r="DM690">
        <v>999.9000000000002</v>
      </c>
      <c r="DN690">
        <v>0</v>
      </c>
      <c r="DO690">
        <v>0</v>
      </c>
      <c r="DP690">
        <v>10002.21178571429</v>
      </c>
      <c r="DQ690">
        <v>0</v>
      </c>
      <c r="DR690">
        <v>248.88025</v>
      </c>
      <c r="DS690">
        <v>6.060711428571429</v>
      </c>
      <c r="DT690">
        <v>350.8863214285715</v>
      </c>
      <c r="DU690">
        <v>342.8749285714285</v>
      </c>
      <c r="DV690">
        <v>5.165851785714287</v>
      </c>
      <c r="DW690">
        <v>336.9655</v>
      </c>
      <c r="DX690">
        <v>17.23482857142857</v>
      </c>
      <c r="DY690">
        <v>2.028729642857142</v>
      </c>
      <c r="DZ690">
        <v>1.560881785714286</v>
      </c>
      <c r="EA690">
        <v>17.67035714285715</v>
      </c>
      <c r="EB690">
        <v>13.57793214285714</v>
      </c>
      <c r="EC690">
        <v>1499.990714285714</v>
      </c>
      <c r="ED690">
        <v>0.9729973571428572</v>
      </c>
      <c r="EE690">
        <v>0.02700251785714285</v>
      </c>
      <c r="EF690">
        <v>0</v>
      </c>
      <c r="EG690">
        <v>2.282139285714286</v>
      </c>
      <c r="EH690">
        <v>0</v>
      </c>
      <c r="EI690">
        <v>13256.06785714286</v>
      </c>
      <c r="EJ690">
        <v>12533.29285714286</v>
      </c>
      <c r="EK690">
        <v>41.03542857142857</v>
      </c>
      <c r="EL690">
        <v>42.88385714285715</v>
      </c>
      <c r="EM690">
        <v>41.625</v>
      </c>
      <c r="EN690">
        <v>41.875</v>
      </c>
      <c r="EO690">
        <v>40.43699999999999</v>
      </c>
      <c r="EP690">
        <v>1459.489285714286</v>
      </c>
      <c r="EQ690">
        <v>40.50142857142857</v>
      </c>
      <c r="ER690">
        <v>0</v>
      </c>
      <c r="ES690">
        <v>1662661772.9</v>
      </c>
      <c r="ET690">
        <v>0</v>
      </c>
      <c r="EU690">
        <v>2.281184615384616</v>
      </c>
      <c r="EV690">
        <v>-0.273894018226309</v>
      </c>
      <c r="EW690">
        <v>-1056.30769232106</v>
      </c>
      <c r="EX690">
        <v>13247.03076923077</v>
      </c>
      <c r="EY690">
        <v>15</v>
      </c>
      <c r="EZ690">
        <v>0</v>
      </c>
      <c r="FA690" t="s">
        <v>419</v>
      </c>
      <c r="FB690">
        <v>1662142938.1</v>
      </c>
      <c r="FC690">
        <v>1662142938.1</v>
      </c>
      <c r="FD690">
        <v>0</v>
      </c>
      <c r="FE690">
        <v>0.077</v>
      </c>
      <c r="FF690">
        <v>-0.133</v>
      </c>
      <c r="FG690">
        <v>-3.393</v>
      </c>
      <c r="FH690">
        <v>-0.24</v>
      </c>
      <c r="FI690">
        <v>419</v>
      </c>
      <c r="FJ690">
        <v>24</v>
      </c>
      <c r="FK690">
        <v>0.26</v>
      </c>
      <c r="FL690">
        <v>0.23</v>
      </c>
      <c r="FM690">
        <v>5.14386775</v>
      </c>
      <c r="FN690">
        <v>19.87133054409005</v>
      </c>
      <c r="FO690">
        <v>1.947388753755253</v>
      </c>
      <c r="FP690">
        <v>0</v>
      </c>
      <c r="FQ690">
        <v>2.250820588235294</v>
      </c>
      <c r="FR690">
        <v>0.1582444657797092</v>
      </c>
      <c r="FS690">
        <v>0.2620554058831742</v>
      </c>
      <c r="FT690">
        <v>1</v>
      </c>
      <c r="FU690">
        <v>5.165015250000001</v>
      </c>
      <c r="FV690">
        <v>0.003069005628499722</v>
      </c>
      <c r="FW690">
        <v>0.003378904398987986</v>
      </c>
      <c r="FX690">
        <v>1</v>
      </c>
      <c r="FY690">
        <v>2</v>
      </c>
      <c r="FZ690">
        <v>3</v>
      </c>
      <c r="GA690" t="s">
        <v>420</v>
      </c>
      <c r="GB690">
        <v>2.97431</v>
      </c>
      <c r="GC690">
        <v>2.71568</v>
      </c>
      <c r="GD690">
        <v>0.075491</v>
      </c>
      <c r="GE690">
        <v>0.0725894</v>
      </c>
      <c r="GF690">
        <v>0.101083</v>
      </c>
      <c r="GG690">
        <v>0.0822667</v>
      </c>
      <c r="GH690">
        <v>28962.5</v>
      </c>
      <c r="GI690">
        <v>29198.1</v>
      </c>
      <c r="GJ690">
        <v>29159.4</v>
      </c>
      <c r="GK690">
        <v>29146.5</v>
      </c>
      <c r="GL690">
        <v>34757.8</v>
      </c>
      <c r="GM690">
        <v>35549.8</v>
      </c>
      <c r="GN690">
        <v>41095.7</v>
      </c>
      <c r="GO690">
        <v>41521.2</v>
      </c>
      <c r="GP690">
        <v>1.89185</v>
      </c>
      <c r="GQ690">
        <v>2.23665</v>
      </c>
      <c r="GR690">
        <v>0.0140071</v>
      </c>
      <c r="GS690">
        <v>0</v>
      </c>
      <c r="GT690">
        <v>29.0719</v>
      </c>
      <c r="GU690">
        <v>999.9</v>
      </c>
      <c r="GV690">
        <v>35.2</v>
      </c>
      <c r="GW690">
        <v>37.5</v>
      </c>
      <c r="GX690">
        <v>25.1823</v>
      </c>
      <c r="GY690">
        <v>63.0974</v>
      </c>
      <c r="GZ690">
        <v>21.238</v>
      </c>
      <c r="HA690">
        <v>2</v>
      </c>
      <c r="HB690">
        <v>0.498674</v>
      </c>
      <c r="HC690">
        <v>3.19927</v>
      </c>
      <c r="HD690">
        <v>20.3045</v>
      </c>
      <c r="HE690">
        <v>5.21639</v>
      </c>
      <c r="HF690">
        <v>12.0111</v>
      </c>
      <c r="HG690">
        <v>4.98715</v>
      </c>
      <c r="HH690">
        <v>3.28755</v>
      </c>
      <c r="HI690">
        <v>9999</v>
      </c>
      <c r="HJ690">
        <v>9999</v>
      </c>
      <c r="HK690">
        <v>9999</v>
      </c>
      <c r="HL690">
        <v>224</v>
      </c>
      <c r="HM690">
        <v>1.86803</v>
      </c>
      <c r="HN690">
        <v>1.86707</v>
      </c>
      <c r="HO690">
        <v>1.86646</v>
      </c>
      <c r="HP690">
        <v>1.86634</v>
      </c>
      <c r="HQ690">
        <v>1.86827</v>
      </c>
      <c r="HR690">
        <v>1.87058</v>
      </c>
      <c r="HS690">
        <v>1.8693</v>
      </c>
      <c r="HT690">
        <v>1.87073</v>
      </c>
      <c r="HU690">
        <v>0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-3.627</v>
      </c>
      <c r="II690">
        <v>-0.1471</v>
      </c>
      <c r="IJ690">
        <v>-2.516739542632623</v>
      </c>
      <c r="IK690">
        <v>-0.003475500162460642</v>
      </c>
      <c r="IL690">
        <v>1.125610701116577E-07</v>
      </c>
      <c r="IM690">
        <v>8.211969671259291E-12</v>
      </c>
      <c r="IN690">
        <v>-0.1937301274936507</v>
      </c>
      <c r="IO690">
        <v>-0.01384364534232655</v>
      </c>
      <c r="IP690">
        <v>0.00103161831321913</v>
      </c>
      <c r="IQ690">
        <v>-1.444183994753534E-05</v>
      </c>
      <c r="IR690">
        <v>3</v>
      </c>
      <c r="IS690">
        <v>2339</v>
      </c>
      <c r="IT690">
        <v>1</v>
      </c>
      <c r="IU690">
        <v>31</v>
      </c>
      <c r="IV690">
        <v>8647.200000000001</v>
      </c>
      <c r="IW690">
        <v>8647.200000000001</v>
      </c>
      <c r="IX690">
        <v>0.98999</v>
      </c>
      <c r="IY690">
        <v>2.23877</v>
      </c>
      <c r="IZ690">
        <v>1.9458</v>
      </c>
      <c r="JA690">
        <v>2.62695</v>
      </c>
      <c r="JB690">
        <v>2.19482</v>
      </c>
      <c r="JC690">
        <v>2.38037</v>
      </c>
      <c r="JD690">
        <v>41.9012</v>
      </c>
      <c r="JE690">
        <v>23.8336</v>
      </c>
      <c r="JF690">
        <v>18</v>
      </c>
      <c r="JG690">
        <v>535.254</v>
      </c>
      <c r="JH690">
        <v>770.388</v>
      </c>
      <c r="JI690">
        <v>24.9992</v>
      </c>
      <c r="JJ690">
        <v>33.5902</v>
      </c>
      <c r="JK690">
        <v>29.9998</v>
      </c>
      <c r="JL690">
        <v>33.5768</v>
      </c>
      <c r="JM690">
        <v>33.4927</v>
      </c>
      <c r="JN690">
        <v>19.8305</v>
      </c>
      <c r="JO690">
        <v>30.5797</v>
      </c>
      <c r="JP690">
        <v>0</v>
      </c>
      <c r="JQ690">
        <v>25</v>
      </c>
      <c r="JR690">
        <v>285.82</v>
      </c>
      <c r="JS690">
        <v>17.2393</v>
      </c>
      <c r="JT690">
        <v>99.7474</v>
      </c>
      <c r="JU690">
        <v>99.7329</v>
      </c>
    </row>
    <row r="691" spans="1:281">
      <c r="A691">
        <v>675</v>
      </c>
      <c r="B691">
        <v>1662661777.5</v>
      </c>
      <c r="C691">
        <v>10751.90000009537</v>
      </c>
      <c r="D691" t="s">
        <v>1779</v>
      </c>
      <c r="E691" t="s">
        <v>1780</v>
      </c>
      <c r="F691">
        <v>5</v>
      </c>
      <c r="G691" t="s">
        <v>1762</v>
      </c>
      <c r="H691" t="s">
        <v>416</v>
      </c>
      <c r="I691">
        <v>1662661770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310.7701516697962</v>
      </c>
      <c r="AK691">
        <v>311.9871151515152</v>
      </c>
      <c r="AL691">
        <v>-3.183971236273332</v>
      </c>
      <c r="AM691">
        <v>64.65195745895707</v>
      </c>
      <c r="AN691">
        <f>(AP691 - AO691 + DI691*1E3/(8.314*(DK691+273.15)) * AR691/DH691 * AQ691) * DH691/(100*CV691) * 1000/(1000 - AP691)</f>
        <v>0</v>
      </c>
      <c r="AO691">
        <v>17.23280887489854</v>
      </c>
      <c r="AP691">
        <v>22.38506088751291</v>
      </c>
      <c r="AQ691">
        <v>-0.0001301065895933509</v>
      </c>
      <c r="AR691">
        <v>91.95444728206256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1662661770</v>
      </c>
      <c r="DB691">
        <v>326.8054444444444</v>
      </c>
      <c r="DC691">
        <v>319.5328148148149</v>
      </c>
      <c r="DD691">
        <v>22.39556296296296</v>
      </c>
      <c r="DE691">
        <v>17.23308148148148</v>
      </c>
      <c r="DF691">
        <v>330.4580740740741</v>
      </c>
      <c r="DG691">
        <v>22.54254074074074</v>
      </c>
      <c r="DH691">
        <v>499.9966296296297</v>
      </c>
      <c r="DI691">
        <v>90.56591111111111</v>
      </c>
      <c r="DJ691">
        <v>0.09995316296296296</v>
      </c>
      <c r="DK691">
        <v>29.12393333333333</v>
      </c>
      <c r="DL691">
        <v>29.30437777777777</v>
      </c>
      <c r="DM691">
        <v>999.9000000000001</v>
      </c>
      <c r="DN691">
        <v>0</v>
      </c>
      <c r="DO691">
        <v>0</v>
      </c>
      <c r="DP691">
        <v>10001.12</v>
      </c>
      <c r="DQ691">
        <v>0</v>
      </c>
      <c r="DR691">
        <v>246.2601111111111</v>
      </c>
      <c r="DS691">
        <v>7.272632962962963</v>
      </c>
      <c r="DT691">
        <v>334.2921851851851</v>
      </c>
      <c r="DU691">
        <v>325.135962962963</v>
      </c>
      <c r="DV691">
        <v>5.16246</v>
      </c>
      <c r="DW691">
        <v>319.5328148148149</v>
      </c>
      <c r="DX691">
        <v>17.23308148148148</v>
      </c>
      <c r="DY691">
        <v>2.028273333333333</v>
      </c>
      <c r="DZ691">
        <v>1.560731481481481</v>
      </c>
      <c r="EA691">
        <v>17.6668</v>
      </c>
      <c r="EB691">
        <v>13.57645555555556</v>
      </c>
      <c r="EC691">
        <v>1499.983703703704</v>
      </c>
      <c r="ED691">
        <v>0.9729972222222223</v>
      </c>
      <c r="EE691">
        <v>0.02700263703703703</v>
      </c>
      <c r="EF691">
        <v>0</v>
      </c>
      <c r="EG691">
        <v>2.268685185185185</v>
      </c>
      <c r="EH691">
        <v>0</v>
      </c>
      <c r="EI691">
        <v>13162.7</v>
      </c>
      <c r="EJ691">
        <v>12533.22592592592</v>
      </c>
      <c r="EK691">
        <v>41.01607407407408</v>
      </c>
      <c r="EL691">
        <v>42.875</v>
      </c>
      <c r="EM691">
        <v>41.625</v>
      </c>
      <c r="EN691">
        <v>41.875</v>
      </c>
      <c r="EO691">
        <v>40.42781481481481</v>
      </c>
      <c r="EP691">
        <v>1459.482222222222</v>
      </c>
      <c r="EQ691">
        <v>40.50148148148148</v>
      </c>
      <c r="ER691">
        <v>0</v>
      </c>
      <c r="ES691">
        <v>1662661777.7</v>
      </c>
      <c r="ET691">
        <v>0</v>
      </c>
      <c r="EU691">
        <v>2.275603846153846</v>
      </c>
      <c r="EV691">
        <v>0.4079282099056946</v>
      </c>
      <c r="EW691">
        <v>-1065.104274114521</v>
      </c>
      <c r="EX691">
        <v>13161.92692307692</v>
      </c>
      <c r="EY691">
        <v>15</v>
      </c>
      <c r="EZ691">
        <v>0</v>
      </c>
      <c r="FA691" t="s">
        <v>419</v>
      </c>
      <c r="FB691">
        <v>1662142938.1</v>
      </c>
      <c r="FC691">
        <v>1662142938.1</v>
      </c>
      <c r="FD691">
        <v>0</v>
      </c>
      <c r="FE691">
        <v>0.077</v>
      </c>
      <c r="FF691">
        <v>-0.133</v>
      </c>
      <c r="FG691">
        <v>-3.393</v>
      </c>
      <c r="FH691">
        <v>-0.24</v>
      </c>
      <c r="FI691">
        <v>419</v>
      </c>
      <c r="FJ691">
        <v>24</v>
      </c>
      <c r="FK691">
        <v>0.26</v>
      </c>
      <c r="FL691">
        <v>0.23</v>
      </c>
      <c r="FM691">
        <v>6.596489</v>
      </c>
      <c r="FN691">
        <v>13.77632352720449</v>
      </c>
      <c r="FO691">
        <v>1.34205966452837</v>
      </c>
      <c r="FP691">
        <v>0</v>
      </c>
      <c r="FQ691">
        <v>2.283358823529412</v>
      </c>
      <c r="FR691">
        <v>-0.2300809795326961</v>
      </c>
      <c r="FS691">
        <v>0.2485791708628283</v>
      </c>
      <c r="FT691">
        <v>1</v>
      </c>
      <c r="FU691">
        <v>5.1639125</v>
      </c>
      <c r="FV691">
        <v>-0.04135879924952795</v>
      </c>
      <c r="FW691">
        <v>0.004490662395460231</v>
      </c>
      <c r="FX691">
        <v>1</v>
      </c>
      <c r="FY691">
        <v>2</v>
      </c>
      <c r="FZ691">
        <v>3</v>
      </c>
      <c r="GA691" t="s">
        <v>420</v>
      </c>
      <c r="GB691">
        <v>2.97415</v>
      </c>
      <c r="GC691">
        <v>2.71553</v>
      </c>
      <c r="GD691">
        <v>0.07248930000000001</v>
      </c>
      <c r="GE691">
        <v>0.0694211</v>
      </c>
      <c r="GF691">
        <v>0.101064</v>
      </c>
      <c r="GG691">
        <v>0.0822585</v>
      </c>
      <c r="GH691">
        <v>29056.9</v>
      </c>
      <c r="GI691">
        <v>29297.5</v>
      </c>
      <c r="GJ691">
        <v>29159.7</v>
      </c>
      <c r="GK691">
        <v>29146.1</v>
      </c>
      <c r="GL691">
        <v>34758.4</v>
      </c>
      <c r="GM691">
        <v>35549.5</v>
      </c>
      <c r="GN691">
        <v>41095.5</v>
      </c>
      <c r="GO691">
        <v>41520.5</v>
      </c>
      <c r="GP691">
        <v>1.89175</v>
      </c>
      <c r="GQ691">
        <v>2.2366</v>
      </c>
      <c r="GR691">
        <v>0.0146776</v>
      </c>
      <c r="GS691">
        <v>0</v>
      </c>
      <c r="GT691">
        <v>29.0688</v>
      </c>
      <c r="GU691">
        <v>999.9</v>
      </c>
      <c r="GV691">
        <v>35.2</v>
      </c>
      <c r="GW691">
        <v>37.5</v>
      </c>
      <c r="GX691">
        <v>25.1817</v>
      </c>
      <c r="GY691">
        <v>62.9574</v>
      </c>
      <c r="GZ691">
        <v>21.3862</v>
      </c>
      <c r="HA691">
        <v>2</v>
      </c>
      <c r="HB691">
        <v>0.498643</v>
      </c>
      <c r="HC691">
        <v>3.19453</v>
      </c>
      <c r="HD691">
        <v>20.3045</v>
      </c>
      <c r="HE691">
        <v>5.21594</v>
      </c>
      <c r="HF691">
        <v>12.0111</v>
      </c>
      <c r="HG691">
        <v>4.987</v>
      </c>
      <c r="HH691">
        <v>3.28753</v>
      </c>
      <c r="HI691">
        <v>9999</v>
      </c>
      <c r="HJ691">
        <v>9999</v>
      </c>
      <c r="HK691">
        <v>9999</v>
      </c>
      <c r="HL691">
        <v>224</v>
      </c>
      <c r="HM691">
        <v>1.86802</v>
      </c>
      <c r="HN691">
        <v>1.86707</v>
      </c>
      <c r="HO691">
        <v>1.86646</v>
      </c>
      <c r="HP691">
        <v>1.86634</v>
      </c>
      <c r="HQ691">
        <v>1.86824</v>
      </c>
      <c r="HR691">
        <v>1.87057</v>
      </c>
      <c r="HS691">
        <v>1.86928</v>
      </c>
      <c r="HT691">
        <v>1.87073</v>
      </c>
      <c r="HU691">
        <v>0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-3.572</v>
      </c>
      <c r="II691">
        <v>-0.1471</v>
      </c>
      <c r="IJ691">
        <v>-2.516739542632623</v>
      </c>
      <c r="IK691">
        <v>-0.003475500162460642</v>
      </c>
      <c r="IL691">
        <v>1.125610701116577E-07</v>
      </c>
      <c r="IM691">
        <v>8.211969671259291E-12</v>
      </c>
      <c r="IN691">
        <v>-0.1937301274936507</v>
      </c>
      <c r="IO691">
        <v>-0.01384364534232655</v>
      </c>
      <c r="IP691">
        <v>0.00103161831321913</v>
      </c>
      <c r="IQ691">
        <v>-1.444183994753534E-05</v>
      </c>
      <c r="IR691">
        <v>3</v>
      </c>
      <c r="IS691">
        <v>2339</v>
      </c>
      <c r="IT691">
        <v>1</v>
      </c>
      <c r="IU691">
        <v>31</v>
      </c>
      <c r="IV691">
        <v>8647.299999999999</v>
      </c>
      <c r="IW691">
        <v>8647.299999999999</v>
      </c>
      <c r="IX691">
        <v>0.944824</v>
      </c>
      <c r="IY691">
        <v>2.24365</v>
      </c>
      <c r="IZ691">
        <v>1.94702</v>
      </c>
      <c r="JA691">
        <v>2.62573</v>
      </c>
      <c r="JB691">
        <v>2.19482</v>
      </c>
      <c r="JC691">
        <v>2.39136</v>
      </c>
      <c r="JD691">
        <v>41.9012</v>
      </c>
      <c r="JE691">
        <v>23.8248</v>
      </c>
      <c r="JF691">
        <v>18</v>
      </c>
      <c r="JG691">
        <v>535.154</v>
      </c>
      <c r="JH691">
        <v>770.3</v>
      </c>
      <c r="JI691">
        <v>24.999</v>
      </c>
      <c r="JJ691">
        <v>33.5864</v>
      </c>
      <c r="JK691">
        <v>29.9998</v>
      </c>
      <c r="JL691">
        <v>33.5731</v>
      </c>
      <c r="JM691">
        <v>33.4896</v>
      </c>
      <c r="JN691">
        <v>18.9261</v>
      </c>
      <c r="JO691">
        <v>30.5797</v>
      </c>
      <c r="JP691">
        <v>0</v>
      </c>
      <c r="JQ691">
        <v>25</v>
      </c>
      <c r="JR691">
        <v>265.782</v>
      </c>
      <c r="JS691">
        <v>17.2489</v>
      </c>
      <c r="JT691">
        <v>99.74760000000001</v>
      </c>
      <c r="JU691">
        <v>99.7312</v>
      </c>
    </row>
    <row r="692" spans="1:281">
      <c r="A692">
        <v>676</v>
      </c>
      <c r="B692">
        <v>1662661782.5</v>
      </c>
      <c r="C692">
        <v>10756.90000009537</v>
      </c>
      <c r="D692" t="s">
        <v>1781</v>
      </c>
      <c r="E692" t="s">
        <v>1782</v>
      </c>
      <c r="F692">
        <v>5</v>
      </c>
      <c r="G692" t="s">
        <v>1762</v>
      </c>
      <c r="H692" t="s">
        <v>416</v>
      </c>
      <c r="I692">
        <v>1662661774.714286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293.9323474376605</v>
      </c>
      <c r="AK692">
        <v>295.9030363636362</v>
      </c>
      <c r="AL692">
        <v>-3.220320112264581</v>
      </c>
      <c r="AM692">
        <v>64.65195745895707</v>
      </c>
      <c r="AN692">
        <f>(AP692 - AO692 + DI692*1E3/(8.314*(DK692+273.15)) * AR692/DH692 * AQ692) * DH692/(100*CV692) * 1000/(1000 - AP692)</f>
        <v>0</v>
      </c>
      <c r="AO692">
        <v>17.22977616121188</v>
      </c>
      <c r="AP692">
        <v>22.37680980392157</v>
      </c>
      <c r="AQ692">
        <v>-0.0001361287920688339</v>
      </c>
      <c r="AR692">
        <v>91.95444728206256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1662661774.714286</v>
      </c>
      <c r="DB692">
        <v>312.1135714285714</v>
      </c>
      <c r="DC692">
        <v>303.9543571428571</v>
      </c>
      <c r="DD692">
        <v>22.38844642857143</v>
      </c>
      <c r="DE692">
        <v>17.23120714285714</v>
      </c>
      <c r="DF692">
        <v>315.7161071428571</v>
      </c>
      <c r="DG692">
        <v>22.53550714285715</v>
      </c>
      <c r="DH692">
        <v>499.9961428571429</v>
      </c>
      <c r="DI692">
        <v>90.56611785714286</v>
      </c>
      <c r="DJ692">
        <v>0.09996061785714287</v>
      </c>
      <c r="DK692">
        <v>29.12207142857143</v>
      </c>
      <c r="DL692">
        <v>29.30253571428571</v>
      </c>
      <c r="DM692">
        <v>999.9000000000002</v>
      </c>
      <c r="DN692">
        <v>0</v>
      </c>
      <c r="DO692">
        <v>0</v>
      </c>
      <c r="DP692">
        <v>9999.053928571429</v>
      </c>
      <c r="DQ692">
        <v>0</v>
      </c>
      <c r="DR692">
        <v>241.4475</v>
      </c>
      <c r="DS692">
        <v>8.159254285714285</v>
      </c>
      <c r="DT692">
        <v>319.2615</v>
      </c>
      <c r="DU692">
        <v>309.2837142857142</v>
      </c>
      <c r="DV692">
        <v>5.15722142857143</v>
      </c>
      <c r="DW692">
        <v>303.9543571428571</v>
      </c>
      <c r="DX692">
        <v>17.23120714285714</v>
      </c>
      <c r="DY692">
        <v>2.027633571428571</v>
      </c>
      <c r="DZ692">
        <v>1.560565</v>
      </c>
      <c r="EA692">
        <v>17.66179642857143</v>
      </c>
      <c r="EB692">
        <v>13.57482142857143</v>
      </c>
      <c r="EC692">
        <v>1499.981785714285</v>
      </c>
      <c r="ED692">
        <v>0.9729973571428572</v>
      </c>
      <c r="EE692">
        <v>0.02700251785714285</v>
      </c>
      <c r="EF692">
        <v>0</v>
      </c>
      <c r="EG692">
        <v>2.259657142857143</v>
      </c>
      <c r="EH692">
        <v>0</v>
      </c>
      <c r="EI692">
        <v>13083.00357142857</v>
      </c>
      <c r="EJ692">
        <v>12533.21428571429</v>
      </c>
      <c r="EK692">
        <v>41.01107142857143</v>
      </c>
      <c r="EL692">
        <v>42.875</v>
      </c>
      <c r="EM692">
        <v>41.625</v>
      </c>
      <c r="EN692">
        <v>41.875</v>
      </c>
      <c r="EO692">
        <v>40.40821428571428</v>
      </c>
      <c r="EP692">
        <v>1459.480357142857</v>
      </c>
      <c r="EQ692">
        <v>40.50142857142857</v>
      </c>
      <c r="ER692">
        <v>0</v>
      </c>
      <c r="ES692">
        <v>1662661782.5</v>
      </c>
      <c r="ET692">
        <v>0</v>
      </c>
      <c r="EU692">
        <v>2.25226923076923</v>
      </c>
      <c r="EV692">
        <v>0.122803408601549</v>
      </c>
      <c r="EW692">
        <v>-978.7692293081053</v>
      </c>
      <c r="EX692">
        <v>13081.13846153846</v>
      </c>
      <c r="EY692">
        <v>15</v>
      </c>
      <c r="EZ692">
        <v>0</v>
      </c>
      <c r="FA692" t="s">
        <v>419</v>
      </c>
      <c r="FB692">
        <v>1662142938.1</v>
      </c>
      <c r="FC692">
        <v>1662142938.1</v>
      </c>
      <c r="FD692">
        <v>0</v>
      </c>
      <c r="FE692">
        <v>0.077</v>
      </c>
      <c r="FF692">
        <v>-0.133</v>
      </c>
      <c r="FG692">
        <v>-3.393</v>
      </c>
      <c r="FH692">
        <v>-0.24</v>
      </c>
      <c r="FI692">
        <v>419</v>
      </c>
      <c r="FJ692">
        <v>24</v>
      </c>
      <c r="FK692">
        <v>0.26</v>
      </c>
      <c r="FL692">
        <v>0.23</v>
      </c>
      <c r="FM692">
        <v>7.478426999999999</v>
      </c>
      <c r="FN692">
        <v>11.52310559099435</v>
      </c>
      <c r="FO692">
        <v>1.114321481400677</v>
      </c>
      <c r="FP692">
        <v>0</v>
      </c>
      <c r="FQ692">
        <v>2.272929411764706</v>
      </c>
      <c r="FR692">
        <v>0.139401069292274</v>
      </c>
      <c r="FS692">
        <v>0.2287640507152598</v>
      </c>
      <c r="FT692">
        <v>1</v>
      </c>
      <c r="FU692">
        <v>5.160992</v>
      </c>
      <c r="FV692">
        <v>-0.06152037523452398</v>
      </c>
      <c r="FW692">
        <v>0.006041525966177797</v>
      </c>
      <c r="FX692">
        <v>1</v>
      </c>
      <c r="FY692">
        <v>2</v>
      </c>
      <c r="FZ692">
        <v>3</v>
      </c>
      <c r="GA692" t="s">
        <v>420</v>
      </c>
      <c r="GB692">
        <v>2.97419</v>
      </c>
      <c r="GC692">
        <v>2.71566</v>
      </c>
      <c r="GD692">
        <v>0.0694037</v>
      </c>
      <c r="GE692">
        <v>0.06616660000000001</v>
      </c>
      <c r="GF692">
        <v>0.101037</v>
      </c>
      <c r="GG692">
        <v>0.0822592</v>
      </c>
      <c r="GH692">
        <v>29153.6</v>
      </c>
      <c r="GI692">
        <v>29400.4</v>
      </c>
      <c r="GJ692">
        <v>29159.7</v>
      </c>
      <c r="GK692">
        <v>29146.4</v>
      </c>
      <c r="GL692">
        <v>34759.3</v>
      </c>
      <c r="GM692">
        <v>35549.7</v>
      </c>
      <c r="GN692">
        <v>41095.5</v>
      </c>
      <c r="GO692">
        <v>41520.9</v>
      </c>
      <c r="GP692">
        <v>1.89167</v>
      </c>
      <c r="GQ692">
        <v>2.23665</v>
      </c>
      <c r="GR692">
        <v>0.0141561</v>
      </c>
      <c r="GS692">
        <v>0</v>
      </c>
      <c r="GT692">
        <v>29.065</v>
      </c>
      <c r="GU692">
        <v>999.9</v>
      </c>
      <c r="GV692">
        <v>35.2</v>
      </c>
      <c r="GW692">
        <v>37.5</v>
      </c>
      <c r="GX692">
        <v>25.1826</v>
      </c>
      <c r="GY692">
        <v>62.9974</v>
      </c>
      <c r="GZ692">
        <v>21.3221</v>
      </c>
      <c r="HA692">
        <v>2</v>
      </c>
      <c r="HB692">
        <v>0.498016</v>
      </c>
      <c r="HC692">
        <v>3.18955</v>
      </c>
      <c r="HD692">
        <v>20.3045</v>
      </c>
      <c r="HE692">
        <v>5.21594</v>
      </c>
      <c r="HF692">
        <v>12.0105</v>
      </c>
      <c r="HG692">
        <v>4.98675</v>
      </c>
      <c r="HH692">
        <v>3.28755</v>
      </c>
      <c r="HI692">
        <v>9999</v>
      </c>
      <c r="HJ692">
        <v>9999</v>
      </c>
      <c r="HK692">
        <v>9999</v>
      </c>
      <c r="HL692">
        <v>224</v>
      </c>
      <c r="HM692">
        <v>1.868</v>
      </c>
      <c r="HN692">
        <v>1.86707</v>
      </c>
      <c r="HO692">
        <v>1.86646</v>
      </c>
      <c r="HP692">
        <v>1.86632</v>
      </c>
      <c r="HQ692">
        <v>1.86823</v>
      </c>
      <c r="HR692">
        <v>1.87057</v>
      </c>
      <c r="HS692">
        <v>1.86926</v>
      </c>
      <c r="HT692">
        <v>1.87073</v>
      </c>
      <c r="HU692">
        <v>0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-3.519</v>
      </c>
      <c r="II692">
        <v>-0.1471</v>
      </c>
      <c r="IJ692">
        <v>-2.516739542632623</v>
      </c>
      <c r="IK692">
        <v>-0.003475500162460642</v>
      </c>
      <c r="IL692">
        <v>1.125610701116577E-07</v>
      </c>
      <c r="IM692">
        <v>8.211969671259291E-12</v>
      </c>
      <c r="IN692">
        <v>-0.1937301274936507</v>
      </c>
      <c r="IO692">
        <v>-0.01384364534232655</v>
      </c>
      <c r="IP692">
        <v>0.00103161831321913</v>
      </c>
      <c r="IQ692">
        <v>-1.444183994753534E-05</v>
      </c>
      <c r="IR692">
        <v>3</v>
      </c>
      <c r="IS692">
        <v>2339</v>
      </c>
      <c r="IT692">
        <v>1</v>
      </c>
      <c r="IU692">
        <v>31</v>
      </c>
      <c r="IV692">
        <v>8647.4</v>
      </c>
      <c r="IW692">
        <v>8647.4</v>
      </c>
      <c r="IX692">
        <v>0.905762</v>
      </c>
      <c r="IY692">
        <v>2.24976</v>
      </c>
      <c r="IZ692">
        <v>1.9458</v>
      </c>
      <c r="JA692">
        <v>2.63184</v>
      </c>
      <c r="JB692">
        <v>2.19482</v>
      </c>
      <c r="JC692">
        <v>2.36938</v>
      </c>
      <c r="JD692">
        <v>41.9275</v>
      </c>
      <c r="JE692">
        <v>23.8248</v>
      </c>
      <c r="JF692">
        <v>18</v>
      </c>
      <c r="JG692">
        <v>535.078</v>
      </c>
      <c r="JH692">
        <v>770.3049999999999</v>
      </c>
      <c r="JI692">
        <v>24.9989</v>
      </c>
      <c r="JJ692">
        <v>33.5826</v>
      </c>
      <c r="JK692">
        <v>29.9997</v>
      </c>
      <c r="JL692">
        <v>33.5701</v>
      </c>
      <c r="JM692">
        <v>33.486</v>
      </c>
      <c r="JN692">
        <v>18.066</v>
      </c>
      <c r="JO692">
        <v>30.5797</v>
      </c>
      <c r="JP692">
        <v>0</v>
      </c>
      <c r="JQ692">
        <v>25</v>
      </c>
      <c r="JR692">
        <v>252.424</v>
      </c>
      <c r="JS692">
        <v>17.2658</v>
      </c>
      <c r="JT692">
        <v>99.7475</v>
      </c>
      <c r="JU692">
        <v>99.7323</v>
      </c>
    </row>
    <row r="693" spans="1:281">
      <c r="A693">
        <v>677</v>
      </c>
      <c r="B693">
        <v>1662661787.5</v>
      </c>
      <c r="C693">
        <v>10761.90000009537</v>
      </c>
      <c r="D693" t="s">
        <v>1783</v>
      </c>
      <c r="E693" t="s">
        <v>1784</v>
      </c>
      <c r="F693">
        <v>5</v>
      </c>
      <c r="G693" t="s">
        <v>1762</v>
      </c>
      <c r="H693" t="s">
        <v>416</v>
      </c>
      <c r="I693">
        <v>1662661780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277.130492494665</v>
      </c>
      <c r="AK693">
        <v>279.8867212121212</v>
      </c>
      <c r="AL693">
        <v>-3.199823693652041</v>
      </c>
      <c r="AM693">
        <v>64.65195745895707</v>
      </c>
      <c r="AN693">
        <f>(AP693 - AO693 + DI693*1E3/(8.314*(DK693+273.15)) * AR693/DH693 * AQ693) * DH693/(100*CV693) * 1000/(1000 - AP693)</f>
        <v>0</v>
      </c>
      <c r="AO693">
        <v>17.22954408123431</v>
      </c>
      <c r="AP693">
        <v>22.37814829721362</v>
      </c>
      <c r="AQ693">
        <v>-6.075176004598914E-05</v>
      </c>
      <c r="AR693">
        <v>91.95444728206256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1662661780</v>
      </c>
      <c r="DB693">
        <v>295.5550740740741</v>
      </c>
      <c r="DC693">
        <v>286.5168888888888</v>
      </c>
      <c r="DD693">
        <v>22.38215925925926</v>
      </c>
      <c r="DE693">
        <v>17.22955925925926</v>
      </c>
      <c r="DF693">
        <v>299.101037037037</v>
      </c>
      <c r="DG693">
        <v>22.52928518518518</v>
      </c>
      <c r="DH693">
        <v>500.0115555555555</v>
      </c>
      <c r="DI693">
        <v>90.56601851851853</v>
      </c>
      <c r="DJ693">
        <v>0.1000096259259259</v>
      </c>
      <c r="DK693">
        <v>29.11947037037037</v>
      </c>
      <c r="DL693">
        <v>29.29883703703704</v>
      </c>
      <c r="DM693">
        <v>999.9000000000001</v>
      </c>
      <c r="DN693">
        <v>0</v>
      </c>
      <c r="DO693">
        <v>0</v>
      </c>
      <c r="DP693">
        <v>9993.743703703703</v>
      </c>
      <c r="DQ693">
        <v>0</v>
      </c>
      <c r="DR693">
        <v>237.805</v>
      </c>
      <c r="DS693">
        <v>9.03820925925926</v>
      </c>
      <c r="DT693">
        <v>302.3218518518519</v>
      </c>
      <c r="DU693">
        <v>291.5399259259259</v>
      </c>
      <c r="DV693">
        <v>5.152588888888889</v>
      </c>
      <c r="DW693">
        <v>286.5168888888888</v>
      </c>
      <c r="DX693">
        <v>17.22955925925926</v>
      </c>
      <c r="DY693">
        <v>2.027062592592593</v>
      </c>
      <c r="DZ693">
        <v>1.560412962962963</v>
      </c>
      <c r="EA693">
        <v>17.65732222222222</v>
      </c>
      <c r="EB693">
        <v>13.57333333333334</v>
      </c>
      <c r="EC693">
        <v>1499.980740740741</v>
      </c>
      <c r="ED693">
        <v>0.9729976666666666</v>
      </c>
      <c r="EE693">
        <v>0.02700224444444444</v>
      </c>
      <c r="EF693">
        <v>0</v>
      </c>
      <c r="EG693">
        <v>2.23622962962963</v>
      </c>
      <c r="EH693">
        <v>0</v>
      </c>
      <c r="EI693">
        <v>13000.64074074074</v>
      </c>
      <c r="EJ693">
        <v>12533.2037037037</v>
      </c>
      <c r="EK693">
        <v>41</v>
      </c>
      <c r="EL693">
        <v>42.875</v>
      </c>
      <c r="EM693">
        <v>41.625</v>
      </c>
      <c r="EN693">
        <v>41.875</v>
      </c>
      <c r="EO693">
        <v>40.39337037037038</v>
      </c>
      <c r="EP693">
        <v>1459.47962962963</v>
      </c>
      <c r="EQ693">
        <v>40.50111111111111</v>
      </c>
      <c r="ER693">
        <v>0</v>
      </c>
      <c r="ES693">
        <v>1662661787.9</v>
      </c>
      <c r="ET693">
        <v>0</v>
      </c>
      <c r="EU693">
        <v>2.227768</v>
      </c>
      <c r="EV693">
        <v>-0.8614153963424808</v>
      </c>
      <c r="EW693">
        <v>-834.4615371457521</v>
      </c>
      <c r="EX693">
        <v>12993.8</v>
      </c>
      <c r="EY693">
        <v>15</v>
      </c>
      <c r="EZ693">
        <v>0</v>
      </c>
      <c r="FA693" t="s">
        <v>419</v>
      </c>
      <c r="FB693">
        <v>1662142938.1</v>
      </c>
      <c r="FC693">
        <v>1662142938.1</v>
      </c>
      <c r="FD693">
        <v>0</v>
      </c>
      <c r="FE693">
        <v>0.077</v>
      </c>
      <c r="FF693">
        <v>-0.133</v>
      </c>
      <c r="FG693">
        <v>-3.393</v>
      </c>
      <c r="FH693">
        <v>-0.24</v>
      </c>
      <c r="FI693">
        <v>419</v>
      </c>
      <c r="FJ693">
        <v>24</v>
      </c>
      <c r="FK693">
        <v>0.26</v>
      </c>
      <c r="FL693">
        <v>0.23</v>
      </c>
      <c r="FM693">
        <v>8.452349024390244</v>
      </c>
      <c r="FN693">
        <v>10.1855393728223</v>
      </c>
      <c r="FO693">
        <v>1.005857883841874</v>
      </c>
      <c r="FP693">
        <v>0</v>
      </c>
      <c r="FQ693">
        <v>2.255552941176471</v>
      </c>
      <c r="FR693">
        <v>-0.1273246812211288</v>
      </c>
      <c r="FS693">
        <v>0.2124591410342151</v>
      </c>
      <c r="FT693">
        <v>1</v>
      </c>
      <c r="FU693">
        <v>5.156011219512195</v>
      </c>
      <c r="FV693">
        <v>-0.0592561672473902</v>
      </c>
      <c r="FW693">
        <v>0.006043292268260659</v>
      </c>
      <c r="FX693">
        <v>1</v>
      </c>
      <c r="FY693">
        <v>2</v>
      </c>
      <c r="FZ693">
        <v>3</v>
      </c>
      <c r="GA693" t="s">
        <v>420</v>
      </c>
      <c r="GB693">
        <v>2.97433</v>
      </c>
      <c r="GC693">
        <v>2.71556</v>
      </c>
      <c r="GD693">
        <v>0.0662671</v>
      </c>
      <c r="GE693">
        <v>0.062851</v>
      </c>
      <c r="GF693">
        <v>0.101033</v>
      </c>
      <c r="GG693">
        <v>0.0822547</v>
      </c>
      <c r="GH693">
        <v>29252.7</v>
      </c>
      <c r="GI693">
        <v>29504.8</v>
      </c>
      <c r="GJ693">
        <v>29160.5</v>
      </c>
      <c r="GK693">
        <v>29146.4</v>
      </c>
      <c r="GL693">
        <v>34760.3</v>
      </c>
      <c r="GM693">
        <v>35549.8</v>
      </c>
      <c r="GN693">
        <v>41096.6</v>
      </c>
      <c r="GO693">
        <v>41520.8</v>
      </c>
      <c r="GP693">
        <v>1.89198</v>
      </c>
      <c r="GQ693">
        <v>2.2368</v>
      </c>
      <c r="GR693">
        <v>0.0148639</v>
      </c>
      <c r="GS693">
        <v>0</v>
      </c>
      <c r="GT693">
        <v>29.0607</v>
      </c>
      <c r="GU693">
        <v>999.9</v>
      </c>
      <c r="GV693">
        <v>35.2</v>
      </c>
      <c r="GW693">
        <v>37.5</v>
      </c>
      <c r="GX693">
        <v>25.1833</v>
      </c>
      <c r="GY693">
        <v>63.2474</v>
      </c>
      <c r="GZ693">
        <v>21.27</v>
      </c>
      <c r="HA693">
        <v>2</v>
      </c>
      <c r="HB693">
        <v>0.497693</v>
      </c>
      <c r="HC693">
        <v>3.18542</v>
      </c>
      <c r="HD693">
        <v>20.3045</v>
      </c>
      <c r="HE693">
        <v>5.21624</v>
      </c>
      <c r="HF693">
        <v>12.0113</v>
      </c>
      <c r="HG693">
        <v>4.98715</v>
      </c>
      <c r="HH693">
        <v>3.28755</v>
      </c>
      <c r="HI693">
        <v>9999</v>
      </c>
      <c r="HJ693">
        <v>9999</v>
      </c>
      <c r="HK693">
        <v>9999</v>
      </c>
      <c r="HL693">
        <v>224</v>
      </c>
      <c r="HM693">
        <v>1.86801</v>
      </c>
      <c r="HN693">
        <v>1.86707</v>
      </c>
      <c r="HO693">
        <v>1.86646</v>
      </c>
      <c r="HP693">
        <v>1.86631</v>
      </c>
      <c r="HQ693">
        <v>1.86824</v>
      </c>
      <c r="HR693">
        <v>1.87057</v>
      </c>
      <c r="HS693">
        <v>1.86927</v>
      </c>
      <c r="HT693">
        <v>1.87072</v>
      </c>
      <c r="HU693">
        <v>0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-3.465</v>
      </c>
      <c r="II693">
        <v>-0.1472</v>
      </c>
      <c r="IJ693">
        <v>-2.516739542632623</v>
      </c>
      <c r="IK693">
        <v>-0.003475500162460642</v>
      </c>
      <c r="IL693">
        <v>1.125610701116577E-07</v>
      </c>
      <c r="IM693">
        <v>8.211969671259291E-12</v>
      </c>
      <c r="IN693">
        <v>-0.1937301274936507</v>
      </c>
      <c r="IO693">
        <v>-0.01384364534232655</v>
      </c>
      <c r="IP693">
        <v>0.00103161831321913</v>
      </c>
      <c r="IQ693">
        <v>-1.444183994753534E-05</v>
      </c>
      <c r="IR693">
        <v>3</v>
      </c>
      <c r="IS693">
        <v>2339</v>
      </c>
      <c r="IT693">
        <v>1</v>
      </c>
      <c r="IU693">
        <v>31</v>
      </c>
      <c r="IV693">
        <v>8647.5</v>
      </c>
      <c r="IW693">
        <v>8647.5</v>
      </c>
      <c r="IX693">
        <v>0.8557129999999999</v>
      </c>
      <c r="IY693">
        <v>2.25342</v>
      </c>
      <c r="IZ693">
        <v>1.94702</v>
      </c>
      <c r="JA693">
        <v>2.62451</v>
      </c>
      <c r="JB693">
        <v>2.19482</v>
      </c>
      <c r="JC693">
        <v>2.41943</v>
      </c>
      <c r="JD693">
        <v>41.9275</v>
      </c>
      <c r="JE693">
        <v>23.8248</v>
      </c>
      <c r="JF693">
        <v>18</v>
      </c>
      <c r="JG693">
        <v>535.255</v>
      </c>
      <c r="JH693">
        <v>770.4059999999999</v>
      </c>
      <c r="JI693">
        <v>24.999</v>
      </c>
      <c r="JJ693">
        <v>33.5796</v>
      </c>
      <c r="JK693">
        <v>29.9997</v>
      </c>
      <c r="JL693">
        <v>33.5663</v>
      </c>
      <c r="JM693">
        <v>33.4823</v>
      </c>
      <c r="JN693">
        <v>17.1437</v>
      </c>
      <c r="JO693">
        <v>30.5797</v>
      </c>
      <c r="JP693">
        <v>0</v>
      </c>
      <c r="JQ693">
        <v>25</v>
      </c>
      <c r="JR693">
        <v>232.386</v>
      </c>
      <c r="JS693">
        <v>17.2795</v>
      </c>
      <c r="JT693">
        <v>99.75020000000001</v>
      </c>
      <c r="JU693">
        <v>99.73220000000001</v>
      </c>
    </row>
    <row r="694" spans="1:281">
      <c r="A694">
        <v>678</v>
      </c>
      <c r="B694">
        <v>1662661792.5</v>
      </c>
      <c r="C694">
        <v>10766.90000009537</v>
      </c>
      <c r="D694" t="s">
        <v>1785</v>
      </c>
      <c r="E694" t="s">
        <v>1786</v>
      </c>
      <c r="F694">
        <v>5</v>
      </c>
      <c r="G694" t="s">
        <v>1762</v>
      </c>
      <c r="H694" t="s">
        <v>416</v>
      </c>
      <c r="I694">
        <v>1662661784.714286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260.3581414033632</v>
      </c>
      <c r="AK694">
        <v>263.8615999999999</v>
      </c>
      <c r="AL694">
        <v>-3.215462008955782</v>
      </c>
      <c r="AM694">
        <v>64.65195745895707</v>
      </c>
      <c r="AN694">
        <f>(AP694 - AO694 + DI694*1E3/(8.314*(DK694+273.15)) * AR694/DH694 * AQ694) * DH694/(100*CV694) * 1000/(1000 - AP694)</f>
        <v>0</v>
      </c>
      <c r="AO694">
        <v>17.22805400618985</v>
      </c>
      <c r="AP694">
        <v>22.37608771929825</v>
      </c>
      <c r="AQ694">
        <v>-5.411228802974186E-05</v>
      </c>
      <c r="AR694">
        <v>91.95444728206256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1662661784.714286</v>
      </c>
      <c r="DB694">
        <v>280.795</v>
      </c>
      <c r="DC694">
        <v>270.9520714285715</v>
      </c>
      <c r="DD694">
        <v>22.37840357142857</v>
      </c>
      <c r="DE694">
        <v>17.22871071428571</v>
      </c>
      <c r="DF694">
        <v>284.2905357142857</v>
      </c>
      <c r="DG694">
        <v>22.52557857142856</v>
      </c>
      <c r="DH694">
        <v>499.9994642857143</v>
      </c>
      <c r="DI694">
        <v>90.56560357142857</v>
      </c>
      <c r="DJ694">
        <v>0.1000147107142857</v>
      </c>
      <c r="DK694">
        <v>29.11759642857142</v>
      </c>
      <c r="DL694">
        <v>29.29884285714286</v>
      </c>
      <c r="DM694">
        <v>999.9000000000002</v>
      </c>
      <c r="DN694">
        <v>0</v>
      </c>
      <c r="DO694">
        <v>0</v>
      </c>
      <c r="DP694">
        <v>9996.331071428573</v>
      </c>
      <c r="DQ694">
        <v>0</v>
      </c>
      <c r="DR694">
        <v>237.5114642857143</v>
      </c>
      <c r="DS694">
        <v>9.842919642857142</v>
      </c>
      <c r="DT694">
        <v>287.2227142857143</v>
      </c>
      <c r="DU694">
        <v>275.7021071428572</v>
      </c>
      <c r="DV694">
        <v>5.149686785714287</v>
      </c>
      <c r="DW694">
        <v>270.9520714285715</v>
      </c>
      <c r="DX694">
        <v>17.22871071428571</v>
      </c>
      <c r="DY694">
        <v>2.026713571428572</v>
      </c>
      <c r="DZ694">
        <v>1.560328214285714</v>
      </c>
      <c r="EA694">
        <v>17.65458214285714</v>
      </c>
      <c r="EB694">
        <v>13.57250357142857</v>
      </c>
      <c r="EC694">
        <v>1499.975714285715</v>
      </c>
      <c r="ED694">
        <v>0.9729982142857143</v>
      </c>
      <c r="EE694">
        <v>0.02700176071428571</v>
      </c>
      <c r="EF694">
        <v>0</v>
      </c>
      <c r="EG694">
        <v>2.208510714285714</v>
      </c>
      <c r="EH694">
        <v>0</v>
      </c>
      <c r="EI694">
        <v>12941.175</v>
      </c>
      <c r="EJ694">
        <v>12533.17142857143</v>
      </c>
      <c r="EK694">
        <v>41</v>
      </c>
      <c r="EL694">
        <v>42.875</v>
      </c>
      <c r="EM694">
        <v>41.625</v>
      </c>
      <c r="EN694">
        <v>41.875</v>
      </c>
      <c r="EO694">
        <v>40.38164285714286</v>
      </c>
      <c r="EP694">
        <v>1459.475357142857</v>
      </c>
      <c r="EQ694">
        <v>40.50035714285714</v>
      </c>
      <c r="ER694">
        <v>0</v>
      </c>
      <c r="ES694">
        <v>1662661792.7</v>
      </c>
      <c r="ET694">
        <v>0</v>
      </c>
      <c r="EU694">
        <v>2.216852</v>
      </c>
      <c r="EV694">
        <v>0.1167153704349792</v>
      </c>
      <c r="EW694">
        <v>-670.2692308058863</v>
      </c>
      <c r="EX694">
        <v>12934.712</v>
      </c>
      <c r="EY694">
        <v>15</v>
      </c>
      <c r="EZ694">
        <v>0</v>
      </c>
      <c r="FA694" t="s">
        <v>419</v>
      </c>
      <c r="FB694">
        <v>1662142938.1</v>
      </c>
      <c r="FC694">
        <v>1662142938.1</v>
      </c>
      <c r="FD694">
        <v>0</v>
      </c>
      <c r="FE694">
        <v>0.077</v>
      </c>
      <c r="FF694">
        <v>-0.133</v>
      </c>
      <c r="FG694">
        <v>-3.393</v>
      </c>
      <c r="FH694">
        <v>-0.24</v>
      </c>
      <c r="FI694">
        <v>419</v>
      </c>
      <c r="FJ694">
        <v>24</v>
      </c>
      <c r="FK694">
        <v>0.26</v>
      </c>
      <c r="FL694">
        <v>0.23</v>
      </c>
      <c r="FM694">
        <v>9.298902195121952</v>
      </c>
      <c r="FN694">
        <v>10.06564975609755</v>
      </c>
      <c r="FO694">
        <v>0.993147912788256</v>
      </c>
      <c r="FP694">
        <v>0</v>
      </c>
      <c r="FQ694">
        <v>2.246461764705882</v>
      </c>
      <c r="FR694">
        <v>-0.364664635005774</v>
      </c>
      <c r="FS694">
        <v>0.1894154366880095</v>
      </c>
      <c r="FT694">
        <v>1</v>
      </c>
      <c r="FU694">
        <v>5.152068536585366</v>
      </c>
      <c r="FV694">
        <v>-0.040812752613224</v>
      </c>
      <c r="FW694">
        <v>0.004381982267207944</v>
      </c>
      <c r="FX694">
        <v>1</v>
      </c>
      <c r="FY694">
        <v>2</v>
      </c>
      <c r="FZ694">
        <v>3</v>
      </c>
      <c r="GA694" t="s">
        <v>420</v>
      </c>
      <c r="GB694">
        <v>2.97442</v>
      </c>
      <c r="GC694">
        <v>2.71578</v>
      </c>
      <c r="GD694">
        <v>0.0630473</v>
      </c>
      <c r="GE694">
        <v>0.0594512</v>
      </c>
      <c r="GF694">
        <v>0.101033</v>
      </c>
      <c r="GG694">
        <v>0.0822489</v>
      </c>
      <c r="GH694">
        <v>29353.4</v>
      </c>
      <c r="GI694">
        <v>29611.9</v>
      </c>
      <c r="GJ694">
        <v>29160.2</v>
      </c>
      <c r="GK694">
        <v>29146.5</v>
      </c>
      <c r="GL694">
        <v>34760.2</v>
      </c>
      <c r="GM694">
        <v>35549.9</v>
      </c>
      <c r="GN694">
        <v>41096.5</v>
      </c>
      <c r="GO694">
        <v>41520.8</v>
      </c>
      <c r="GP694">
        <v>1.89207</v>
      </c>
      <c r="GQ694">
        <v>2.2366</v>
      </c>
      <c r="GR694">
        <v>0.0144914</v>
      </c>
      <c r="GS694">
        <v>0</v>
      </c>
      <c r="GT694">
        <v>29.0575</v>
      </c>
      <c r="GU694">
        <v>999.9</v>
      </c>
      <c r="GV694">
        <v>35.2</v>
      </c>
      <c r="GW694">
        <v>37.5</v>
      </c>
      <c r="GX694">
        <v>25.1818</v>
      </c>
      <c r="GY694">
        <v>63.1974</v>
      </c>
      <c r="GZ694">
        <v>21.25</v>
      </c>
      <c r="HA694">
        <v>2</v>
      </c>
      <c r="HB694">
        <v>0.497505</v>
      </c>
      <c r="HC694">
        <v>3.18395</v>
      </c>
      <c r="HD694">
        <v>20.3045</v>
      </c>
      <c r="HE694">
        <v>5.21639</v>
      </c>
      <c r="HF694">
        <v>12.0111</v>
      </c>
      <c r="HG694">
        <v>4.98725</v>
      </c>
      <c r="HH694">
        <v>3.2877</v>
      </c>
      <c r="HI694">
        <v>9999</v>
      </c>
      <c r="HJ694">
        <v>9999</v>
      </c>
      <c r="HK694">
        <v>9999</v>
      </c>
      <c r="HL694">
        <v>224</v>
      </c>
      <c r="HM694">
        <v>1.868</v>
      </c>
      <c r="HN694">
        <v>1.86707</v>
      </c>
      <c r="HO694">
        <v>1.86646</v>
      </c>
      <c r="HP694">
        <v>1.86631</v>
      </c>
      <c r="HQ694">
        <v>1.86826</v>
      </c>
      <c r="HR694">
        <v>1.87058</v>
      </c>
      <c r="HS694">
        <v>1.86928</v>
      </c>
      <c r="HT694">
        <v>1.87073</v>
      </c>
      <c r="HU694">
        <v>0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-3.412</v>
      </c>
      <c r="II694">
        <v>-0.1472</v>
      </c>
      <c r="IJ694">
        <v>-2.516739542632623</v>
      </c>
      <c r="IK694">
        <v>-0.003475500162460642</v>
      </c>
      <c r="IL694">
        <v>1.125610701116577E-07</v>
      </c>
      <c r="IM694">
        <v>8.211969671259291E-12</v>
      </c>
      <c r="IN694">
        <v>-0.1937301274936507</v>
      </c>
      <c r="IO694">
        <v>-0.01384364534232655</v>
      </c>
      <c r="IP694">
        <v>0.00103161831321913</v>
      </c>
      <c r="IQ694">
        <v>-1.444183994753534E-05</v>
      </c>
      <c r="IR694">
        <v>3</v>
      </c>
      <c r="IS694">
        <v>2339</v>
      </c>
      <c r="IT694">
        <v>1</v>
      </c>
      <c r="IU694">
        <v>31</v>
      </c>
      <c r="IV694">
        <v>8647.6</v>
      </c>
      <c r="IW694">
        <v>8647.6</v>
      </c>
      <c r="IX694">
        <v>0.811768</v>
      </c>
      <c r="IY694">
        <v>2.24731</v>
      </c>
      <c r="IZ694">
        <v>1.94702</v>
      </c>
      <c r="JA694">
        <v>2.63184</v>
      </c>
      <c r="JB694">
        <v>2.19482</v>
      </c>
      <c r="JC694">
        <v>2.3645</v>
      </c>
      <c r="JD694">
        <v>41.9275</v>
      </c>
      <c r="JE694">
        <v>23.8336</v>
      </c>
      <c r="JF694">
        <v>18</v>
      </c>
      <c r="JG694">
        <v>535.3</v>
      </c>
      <c r="JH694">
        <v>770.174</v>
      </c>
      <c r="JI694">
        <v>24.9994</v>
      </c>
      <c r="JJ694">
        <v>33.5758</v>
      </c>
      <c r="JK694">
        <v>29.9999</v>
      </c>
      <c r="JL694">
        <v>33.5633</v>
      </c>
      <c r="JM694">
        <v>33.4793</v>
      </c>
      <c r="JN694">
        <v>16.2654</v>
      </c>
      <c r="JO694">
        <v>30.5797</v>
      </c>
      <c r="JP694">
        <v>0</v>
      </c>
      <c r="JQ694">
        <v>25</v>
      </c>
      <c r="JR694">
        <v>219.028</v>
      </c>
      <c r="JS694">
        <v>17.2888</v>
      </c>
      <c r="JT694">
        <v>99.7497</v>
      </c>
      <c r="JU694">
        <v>99.73220000000001</v>
      </c>
    </row>
    <row r="695" spans="1:281">
      <c r="A695">
        <v>679</v>
      </c>
      <c r="B695">
        <v>1662661797.6</v>
      </c>
      <c r="C695">
        <v>10772</v>
      </c>
      <c r="D695" t="s">
        <v>1787</v>
      </c>
      <c r="E695" t="s">
        <v>1788</v>
      </c>
      <c r="F695">
        <v>5</v>
      </c>
      <c r="G695" t="s">
        <v>1762</v>
      </c>
      <c r="H695" t="s">
        <v>416</v>
      </c>
      <c r="I695">
        <v>1662661790.253571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243.3087074092307</v>
      </c>
      <c r="AK695">
        <v>247.5895777013906</v>
      </c>
      <c r="AL695">
        <v>-3.188791795279972</v>
      </c>
      <c r="AM695">
        <v>64.65195745895707</v>
      </c>
      <c r="AN695">
        <f>(AP695 - AO695 + DI695*1E3/(8.314*(DK695+273.15)) * AR695/DH695 * AQ695) * DH695/(100*CV695) * 1000/(1000 - AP695)</f>
        <v>0</v>
      </c>
      <c r="AO695">
        <v>17.22669181701454</v>
      </c>
      <c r="AP695">
        <v>22.37754227782514</v>
      </c>
      <c r="AQ695">
        <v>-2.178064182965731E-05</v>
      </c>
      <c r="AR695">
        <v>91.95444728206256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1662661790.253571</v>
      </c>
      <c r="DB695">
        <v>263.4445357142857</v>
      </c>
      <c r="DC695">
        <v>252.74425</v>
      </c>
      <c r="DD695">
        <v>22.376825</v>
      </c>
      <c r="DE695">
        <v>17.22784642857143</v>
      </c>
      <c r="DF695">
        <v>266.8805357142857</v>
      </c>
      <c r="DG695">
        <v>22.52401428571429</v>
      </c>
      <c r="DH695">
        <v>499.9805714285714</v>
      </c>
      <c r="DI695">
        <v>90.56513928571428</v>
      </c>
      <c r="DJ695">
        <v>0.09995417499999999</v>
      </c>
      <c r="DK695">
        <v>29.11570357142857</v>
      </c>
      <c r="DL695">
        <v>29.29527142857143</v>
      </c>
      <c r="DM695">
        <v>999.9000000000002</v>
      </c>
      <c r="DN695">
        <v>0</v>
      </c>
      <c r="DO695">
        <v>0</v>
      </c>
      <c r="DP695">
        <v>10002.29642857143</v>
      </c>
      <c r="DQ695">
        <v>0</v>
      </c>
      <c r="DR695">
        <v>240.72575</v>
      </c>
      <c r="DS695">
        <v>10.70024571428572</v>
      </c>
      <c r="DT695">
        <v>269.4746071428571</v>
      </c>
      <c r="DU695">
        <v>257.1748571428572</v>
      </c>
      <c r="DV695">
        <v>5.148968571428571</v>
      </c>
      <c r="DW695">
        <v>252.74425</v>
      </c>
      <c r="DX695">
        <v>17.22784642857143</v>
      </c>
      <c r="DY695">
        <v>2.026559642857143</v>
      </c>
      <c r="DZ695">
        <v>1.560241785714286</v>
      </c>
      <c r="EA695">
        <v>17.65337857142857</v>
      </c>
      <c r="EB695">
        <v>13.57166071428571</v>
      </c>
      <c r="EC695">
        <v>1499.954642857143</v>
      </c>
      <c r="ED695">
        <v>0.9729984285714287</v>
      </c>
      <c r="EE695">
        <v>0.02700157142857143</v>
      </c>
      <c r="EF695">
        <v>0</v>
      </c>
      <c r="EG695">
        <v>2.248096428571429</v>
      </c>
      <c r="EH695">
        <v>0</v>
      </c>
      <c r="EI695">
        <v>12882.18571428571</v>
      </c>
      <c r="EJ695">
        <v>12533</v>
      </c>
      <c r="EK695">
        <v>41</v>
      </c>
      <c r="EL695">
        <v>42.875</v>
      </c>
      <c r="EM695">
        <v>41.625</v>
      </c>
      <c r="EN695">
        <v>41.875</v>
      </c>
      <c r="EO695">
        <v>40.38164285714286</v>
      </c>
      <c r="EP695">
        <v>1459.454642857143</v>
      </c>
      <c r="EQ695">
        <v>40.5</v>
      </c>
      <c r="ER695">
        <v>0</v>
      </c>
      <c r="ES695">
        <v>1662661797.5</v>
      </c>
      <c r="ET695">
        <v>0</v>
      </c>
      <c r="EU695">
        <v>2.252296</v>
      </c>
      <c r="EV695">
        <v>0.6620999892127796</v>
      </c>
      <c r="EW695">
        <v>-555.3615378271339</v>
      </c>
      <c r="EX695">
        <v>12884.432</v>
      </c>
      <c r="EY695">
        <v>15</v>
      </c>
      <c r="EZ695">
        <v>0</v>
      </c>
      <c r="FA695" t="s">
        <v>419</v>
      </c>
      <c r="FB695">
        <v>1662142938.1</v>
      </c>
      <c r="FC695">
        <v>1662142938.1</v>
      </c>
      <c r="FD695">
        <v>0</v>
      </c>
      <c r="FE695">
        <v>0.077</v>
      </c>
      <c r="FF695">
        <v>-0.133</v>
      </c>
      <c r="FG695">
        <v>-3.393</v>
      </c>
      <c r="FH695">
        <v>-0.24</v>
      </c>
      <c r="FI695">
        <v>419</v>
      </c>
      <c r="FJ695">
        <v>24</v>
      </c>
      <c r="FK695">
        <v>0.26</v>
      </c>
      <c r="FL695">
        <v>0.23</v>
      </c>
      <c r="FM695">
        <v>10.11248195121951</v>
      </c>
      <c r="FN695">
        <v>9.541172404181182</v>
      </c>
      <c r="FO695">
        <v>0.9429750640735339</v>
      </c>
      <c r="FP695">
        <v>0</v>
      </c>
      <c r="FQ695">
        <v>2.241223529411765</v>
      </c>
      <c r="FR695">
        <v>0.3718197058811177</v>
      </c>
      <c r="FS695">
        <v>0.2208724186690582</v>
      </c>
      <c r="FT695">
        <v>1</v>
      </c>
      <c r="FU695">
        <v>5.149724146341463</v>
      </c>
      <c r="FV695">
        <v>-0.01548167247387092</v>
      </c>
      <c r="FW695">
        <v>0.002336429395476657</v>
      </c>
      <c r="FX695">
        <v>1</v>
      </c>
      <c r="FY695">
        <v>2</v>
      </c>
      <c r="FZ695">
        <v>3</v>
      </c>
      <c r="GA695" t="s">
        <v>420</v>
      </c>
      <c r="GB695">
        <v>2.97449</v>
      </c>
      <c r="GC695">
        <v>2.71587</v>
      </c>
      <c r="GD695">
        <v>0.0597206</v>
      </c>
      <c r="GE695">
        <v>0.0559894</v>
      </c>
      <c r="GF695">
        <v>0.101042</v>
      </c>
      <c r="GG695">
        <v>0.0822459</v>
      </c>
      <c r="GH695">
        <v>29457.4</v>
      </c>
      <c r="GI695">
        <v>29720.8</v>
      </c>
      <c r="GJ695">
        <v>29159.9</v>
      </c>
      <c r="GK695">
        <v>29146.3</v>
      </c>
      <c r="GL695">
        <v>34759.4</v>
      </c>
      <c r="GM695">
        <v>35550.2</v>
      </c>
      <c r="GN695">
        <v>41096</v>
      </c>
      <c r="GO695">
        <v>41521.1</v>
      </c>
      <c r="GP695">
        <v>1.89212</v>
      </c>
      <c r="GQ695">
        <v>2.2366</v>
      </c>
      <c r="GR695">
        <v>0.0148229</v>
      </c>
      <c r="GS695">
        <v>0</v>
      </c>
      <c r="GT695">
        <v>29.055</v>
      </c>
      <c r="GU695">
        <v>999.9</v>
      </c>
      <c r="GV695">
        <v>35.2</v>
      </c>
      <c r="GW695">
        <v>37.5</v>
      </c>
      <c r="GX695">
        <v>25.1838</v>
      </c>
      <c r="GY695">
        <v>63.1256</v>
      </c>
      <c r="GZ695">
        <v>21.4864</v>
      </c>
      <c r="HA695">
        <v>2</v>
      </c>
      <c r="HB695">
        <v>0.497129</v>
      </c>
      <c r="HC695">
        <v>3.18387</v>
      </c>
      <c r="HD695">
        <v>20.3043</v>
      </c>
      <c r="HE695">
        <v>5.21549</v>
      </c>
      <c r="HF695">
        <v>12.0105</v>
      </c>
      <c r="HG695">
        <v>4.98695</v>
      </c>
      <c r="HH695">
        <v>3.2873</v>
      </c>
      <c r="HI695">
        <v>9999</v>
      </c>
      <c r="HJ695">
        <v>9999</v>
      </c>
      <c r="HK695">
        <v>9999</v>
      </c>
      <c r="HL695">
        <v>224</v>
      </c>
      <c r="HM695">
        <v>1.86804</v>
      </c>
      <c r="HN695">
        <v>1.86707</v>
      </c>
      <c r="HO695">
        <v>1.86646</v>
      </c>
      <c r="HP695">
        <v>1.86631</v>
      </c>
      <c r="HQ695">
        <v>1.86826</v>
      </c>
      <c r="HR695">
        <v>1.87057</v>
      </c>
      <c r="HS695">
        <v>1.86931</v>
      </c>
      <c r="HT695">
        <v>1.87073</v>
      </c>
      <c r="HU695">
        <v>0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-3.358</v>
      </c>
      <c r="II695">
        <v>-0.1472</v>
      </c>
      <c r="IJ695">
        <v>-2.516739542632623</v>
      </c>
      <c r="IK695">
        <v>-0.003475500162460642</v>
      </c>
      <c r="IL695">
        <v>1.125610701116577E-07</v>
      </c>
      <c r="IM695">
        <v>8.211969671259291E-12</v>
      </c>
      <c r="IN695">
        <v>-0.1937301274936507</v>
      </c>
      <c r="IO695">
        <v>-0.01384364534232655</v>
      </c>
      <c r="IP695">
        <v>0.00103161831321913</v>
      </c>
      <c r="IQ695">
        <v>-1.444183994753534E-05</v>
      </c>
      <c r="IR695">
        <v>3</v>
      </c>
      <c r="IS695">
        <v>2339</v>
      </c>
      <c r="IT695">
        <v>1</v>
      </c>
      <c r="IU695">
        <v>31</v>
      </c>
      <c r="IV695">
        <v>8647.700000000001</v>
      </c>
      <c r="IW695">
        <v>8647.700000000001</v>
      </c>
      <c r="IX695">
        <v>0.765381</v>
      </c>
      <c r="IY695">
        <v>2.25098</v>
      </c>
      <c r="IZ695">
        <v>1.94702</v>
      </c>
      <c r="JA695">
        <v>2.63062</v>
      </c>
      <c r="JB695">
        <v>2.19482</v>
      </c>
      <c r="JC695">
        <v>2.41333</v>
      </c>
      <c r="JD695">
        <v>41.9538</v>
      </c>
      <c r="JE695">
        <v>23.8336</v>
      </c>
      <c r="JF695">
        <v>18</v>
      </c>
      <c r="JG695">
        <v>535.311</v>
      </c>
      <c r="JH695">
        <v>770.136</v>
      </c>
      <c r="JI695">
        <v>24.9998</v>
      </c>
      <c r="JJ695">
        <v>33.5721</v>
      </c>
      <c r="JK695">
        <v>29.9998</v>
      </c>
      <c r="JL695">
        <v>33.5603</v>
      </c>
      <c r="JM695">
        <v>33.4763</v>
      </c>
      <c r="JN695">
        <v>15.2587</v>
      </c>
      <c r="JO695">
        <v>30.5797</v>
      </c>
      <c r="JP695">
        <v>0</v>
      </c>
      <c r="JQ695">
        <v>25</v>
      </c>
      <c r="JR695">
        <v>198.992</v>
      </c>
      <c r="JS695">
        <v>17.2495</v>
      </c>
      <c r="JT695">
        <v>99.7486</v>
      </c>
      <c r="JU695">
        <v>99.7324</v>
      </c>
    </row>
    <row r="696" spans="1:281">
      <c r="A696">
        <v>680</v>
      </c>
      <c r="B696">
        <v>1662661802.6</v>
      </c>
      <c r="C696">
        <v>10777</v>
      </c>
      <c r="D696" t="s">
        <v>1789</v>
      </c>
      <c r="E696" t="s">
        <v>1790</v>
      </c>
      <c r="F696">
        <v>5</v>
      </c>
      <c r="G696" t="s">
        <v>1762</v>
      </c>
      <c r="H696" t="s">
        <v>416</v>
      </c>
      <c r="I696">
        <v>1662661795.107143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226.8591251159039</v>
      </c>
      <c r="AK696">
        <v>231.7035696969697</v>
      </c>
      <c r="AL696">
        <v>-3.180669533229895</v>
      </c>
      <c r="AM696">
        <v>64.65195745895707</v>
      </c>
      <c r="AN696">
        <f>(AP696 - AO696 + DI696*1E3/(8.314*(DK696+273.15)) * AR696/DH696 * AQ696) * DH696/(100*CV696) * 1000/(1000 - AP696)</f>
        <v>0</v>
      </c>
      <c r="AO696">
        <v>17.22598334140094</v>
      </c>
      <c r="AP696">
        <v>22.37374440773994</v>
      </c>
      <c r="AQ696">
        <v>6.19277473619411E-05</v>
      </c>
      <c r="AR696">
        <v>91.95444728206256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1662661795.107143</v>
      </c>
      <c r="DB696">
        <v>248.2940714285714</v>
      </c>
      <c r="DC696">
        <v>236.8527142857142</v>
      </c>
      <c r="DD696">
        <v>22.37618571428572</v>
      </c>
      <c r="DE696">
        <v>17.22667857142858</v>
      </c>
      <c r="DF696">
        <v>251.6781428571429</v>
      </c>
      <c r="DG696">
        <v>22.52337857142857</v>
      </c>
      <c r="DH696">
        <v>499.9876071428571</v>
      </c>
      <c r="DI696">
        <v>90.56489999999999</v>
      </c>
      <c r="DJ696">
        <v>0.09995807142857145</v>
      </c>
      <c r="DK696">
        <v>29.11623571428572</v>
      </c>
      <c r="DL696">
        <v>29.29531785714285</v>
      </c>
      <c r="DM696">
        <v>999.9000000000002</v>
      </c>
      <c r="DN696">
        <v>0</v>
      </c>
      <c r="DO696">
        <v>0</v>
      </c>
      <c r="DP696">
        <v>10009.52321428571</v>
      </c>
      <c r="DQ696">
        <v>0</v>
      </c>
      <c r="DR696">
        <v>243.4363928571429</v>
      </c>
      <c r="DS696">
        <v>11.44130357142857</v>
      </c>
      <c r="DT696">
        <v>253.9771785714286</v>
      </c>
      <c r="DU696">
        <v>241.0044285714286</v>
      </c>
      <c r="DV696">
        <v>5.149492857142858</v>
      </c>
      <c r="DW696">
        <v>236.8527142857142</v>
      </c>
      <c r="DX696">
        <v>17.22667857142858</v>
      </c>
      <c r="DY696">
        <v>2.026496071428571</v>
      </c>
      <c r="DZ696">
        <v>1.560132142857143</v>
      </c>
      <c r="EA696">
        <v>17.65288571428571</v>
      </c>
      <c r="EB696">
        <v>13.57057857142857</v>
      </c>
      <c r="EC696">
        <v>1499.9625</v>
      </c>
      <c r="ED696">
        <v>0.9729990714285714</v>
      </c>
      <c r="EE696">
        <v>0.02700100357142856</v>
      </c>
      <c r="EF696">
        <v>0</v>
      </c>
      <c r="EG696">
        <v>2.301721428571429</v>
      </c>
      <c r="EH696">
        <v>0</v>
      </c>
      <c r="EI696">
        <v>12838.65</v>
      </c>
      <c r="EJ696">
        <v>12533.07142857143</v>
      </c>
      <c r="EK696">
        <v>41.00664285714284</v>
      </c>
      <c r="EL696">
        <v>42.875</v>
      </c>
      <c r="EM696">
        <v>41.625</v>
      </c>
      <c r="EN696">
        <v>41.875</v>
      </c>
      <c r="EO696">
        <v>40.375</v>
      </c>
      <c r="EP696">
        <v>1459.4625</v>
      </c>
      <c r="EQ696">
        <v>40.5</v>
      </c>
      <c r="ER696">
        <v>0</v>
      </c>
      <c r="ES696">
        <v>1662661802.9</v>
      </c>
      <c r="ET696">
        <v>0</v>
      </c>
      <c r="EU696">
        <v>2.318588461538461</v>
      </c>
      <c r="EV696">
        <v>0.9034495593716223</v>
      </c>
      <c r="EW696">
        <v>-529.2273505083253</v>
      </c>
      <c r="EX696">
        <v>12838.20384615385</v>
      </c>
      <c r="EY696">
        <v>15</v>
      </c>
      <c r="EZ696">
        <v>0</v>
      </c>
      <c r="FA696" t="s">
        <v>419</v>
      </c>
      <c r="FB696">
        <v>1662142938.1</v>
      </c>
      <c r="FC696">
        <v>1662142938.1</v>
      </c>
      <c r="FD696">
        <v>0</v>
      </c>
      <c r="FE696">
        <v>0.077</v>
      </c>
      <c r="FF696">
        <v>-0.133</v>
      </c>
      <c r="FG696">
        <v>-3.393</v>
      </c>
      <c r="FH696">
        <v>-0.24</v>
      </c>
      <c r="FI696">
        <v>419</v>
      </c>
      <c r="FJ696">
        <v>24</v>
      </c>
      <c r="FK696">
        <v>0.26</v>
      </c>
      <c r="FL696">
        <v>0.23</v>
      </c>
      <c r="FM696">
        <v>10.93770878048781</v>
      </c>
      <c r="FN696">
        <v>8.967218663886044</v>
      </c>
      <c r="FO696">
        <v>0.8705476769202224</v>
      </c>
      <c r="FP696">
        <v>0</v>
      </c>
      <c r="FQ696">
        <v>2.271588235294118</v>
      </c>
      <c r="FR696">
        <v>0.774362102040417</v>
      </c>
      <c r="FS696">
        <v>0.240970184590525</v>
      </c>
      <c r="FT696">
        <v>1</v>
      </c>
      <c r="FU696">
        <v>5.149443658536585</v>
      </c>
      <c r="FV696">
        <v>0.009530013890343603</v>
      </c>
      <c r="FW696">
        <v>0.00153469271747196</v>
      </c>
      <c r="FX696">
        <v>1</v>
      </c>
      <c r="FY696">
        <v>2</v>
      </c>
      <c r="FZ696">
        <v>3</v>
      </c>
      <c r="GA696" t="s">
        <v>420</v>
      </c>
      <c r="GB696">
        <v>2.97435</v>
      </c>
      <c r="GC696">
        <v>2.7157</v>
      </c>
      <c r="GD696">
        <v>0.0563885</v>
      </c>
      <c r="GE696">
        <v>0.0523924</v>
      </c>
      <c r="GF696">
        <v>0.101028</v>
      </c>
      <c r="GG696">
        <v>0.0822428</v>
      </c>
      <c r="GH696">
        <v>29562.6</v>
      </c>
      <c r="GI696">
        <v>29834.5</v>
      </c>
      <c r="GJ696">
        <v>29160.7</v>
      </c>
      <c r="GK696">
        <v>29146.7</v>
      </c>
      <c r="GL696">
        <v>34760.8</v>
      </c>
      <c r="GM696">
        <v>35550.6</v>
      </c>
      <c r="GN696">
        <v>41097.1</v>
      </c>
      <c r="GO696">
        <v>41521.4</v>
      </c>
      <c r="GP696">
        <v>1.89223</v>
      </c>
      <c r="GQ696">
        <v>2.23647</v>
      </c>
      <c r="GR696">
        <v>0.0146404</v>
      </c>
      <c r="GS696">
        <v>0</v>
      </c>
      <c r="GT696">
        <v>29.0561</v>
      </c>
      <c r="GU696">
        <v>999.9</v>
      </c>
      <c r="GV696">
        <v>35.2</v>
      </c>
      <c r="GW696">
        <v>37.5</v>
      </c>
      <c r="GX696">
        <v>25.1829</v>
      </c>
      <c r="GY696">
        <v>62.8165</v>
      </c>
      <c r="GZ696">
        <v>21.3782</v>
      </c>
      <c r="HA696">
        <v>2</v>
      </c>
      <c r="HB696">
        <v>0.496946</v>
      </c>
      <c r="HC696">
        <v>3.19078</v>
      </c>
      <c r="HD696">
        <v>20.3046</v>
      </c>
      <c r="HE696">
        <v>5.21669</v>
      </c>
      <c r="HF696">
        <v>12.0107</v>
      </c>
      <c r="HG696">
        <v>4.98745</v>
      </c>
      <c r="HH696">
        <v>3.28765</v>
      </c>
      <c r="HI696">
        <v>9999</v>
      </c>
      <c r="HJ696">
        <v>9999</v>
      </c>
      <c r="HK696">
        <v>9999</v>
      </c>
      <c r="HL696">
        <v>224</v>
      </c>
      <c r="HM696">
        <v>1.868</v>
      </c>
      <c r="HN696">
        <v>1.86707</v>
      </c>
      <c r="HO696">
        <v>1.86646</v>
      </c>
      <c r="HP696">
        <v>1.86632</v>
      </c>
      <c r="HQ696">
        <v>1.86825</v>
      </c>
      <c r="HR696">
        <v>1.87057</v>
      </c>
      <c r="HS696">
        <v>1.8693</v>
      </c>
      <c r="HT696">
        <v>1.87072</v>
      </c>
      <c r="HU696">
        <v>0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-3.304</v>
      </c>
      <c r="II696">
        <v>-0.1472</v>
      </c>
      <c r="IJ696">
        <v>-2.516739542632623</v>
      </c>
      <c r="IK696">
        <v>-0.003475500162460642</v>
      </c>
      <c r="IL696">
        <v>1.125610701116577E-07</v>
      </c>
      <c r="IM696">
        <v>8.211969671259291E-12</v>
      </c>
      <c r="IN696">
        <v>-0.1937301274936507</v>
      </c>
      <c r="IO696">
        <v>-0.01384364534232655</v>
      </c>
      <c r="IP696">
        <v>0.00103161831321913</v>
      </c>
      <c r="IQ696">
        <v>-1.444183994753534E-05</v>
      </c>
      <c r="IR696">
        <v>3</v>
      </c>
      <c r="IS696">
        <v>2339</v>
      </c>
      <c r="IT696">
        <v>1</v>
      </c>
      <c r="IU696">
        <v>31</v>
      </c>
      <c r="IV696">
        <v>8647.700000000001</v>
      </c>
      <c r="IW696">
        <v>8647.700000000001</v>
      </c>
      <c r="IX696">
        <v>0.720215</v>
      </c>
      <c r="IY696">
        <v>2.25952</v>
      </c>
      <c r="IZ696">
        <v>1.94702</v>
      </c>
      <c r="JA696">
        <v>2.63306</v>
      </c>
      <c r="JB696">
        <v>2.19482</v>
      </c>
      <c r="JC696">
        <v>2.39258</v>
      </c>
      <c r="JD696">
        <v>41.9538</v>
      </c>
      <c r="JE696">
        <v>23.8336</v>
      </c>
      <c r="JF696">
        <v>18</v>
      </c>
      <c r="JG696">
        <v>535.355</v>
      </c>
      <c r="JH696">
        <v>769.994</v>
      </c>
      <c r="JI696">
        <v>25.0008</v>
      </c>
      <c r="JJ696">
        <v>33.5691</v>
      </c>
      <c r="JK696">
        <v>29.9999</v>
      </c>
      <c r="JL696">
        <v>33.5573</v>
      </c>
      <c r="JM696">
        <v>33.4747</v>
      </c>
      <c r="JN696">
        <v>14.3641</v>
      </c>
      <c r="JO696">
        <v>30.5797</v>
      </c>
      <c r="JP696">
        <v>0</v>
      </c>
      <c r="JQ696">
        <v>25</v>
      </c>
      <c r="JR696">
        <v>185.619</v>
      </c>
      <c r="JS696">
        <v>17.2423</v>
      </c>
      <c r="JT696">
        <v>99.7513</v>
      </c>
      <c r="JU696">
        <v>99.73350000000001</v>
      </c>
    </row>
    <row r="697" spans="1:281">
      <c r="A697">
        <v>681</v>
      </c>
      <c r="B697">
        <v>1662661807.6</v>
      </c>
      <c r="C697">
        <v>10782</v>
      </c>
      <c r="D697" t="s">
        <v>1791</v>
      </c>
      <c r="E697" t="s">
        <v>1792</v>
      </c>
      <c r="F697">
        <v>5</v>
      </c>
      <c r="G697" t="s">
        <v>1762</v>
      </c>
      <c r="H697" t="s">
        <v>416</v>
      </c>
      <c r="I697">
        <v>1662661799.960714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209.9351802908093</v>
      </c>
      <c r="AK697">
        <v>215.6657333333333</v>
      </c>
      <c r="AL697">
        <v>-3.20828180422712</v>
      </c>
      <c r="AM697">
        <v>64.65195745895707</v>
      </c>
      <c r="AN697">
        <f>(AP697 - AO697 + DI697*1E3/(8.314*(DK697+273.15)) * AR697/DH697 * AQ697) * DH697/(100*CV697) * 1000/(1000 - AP697)</f>
        <v>0</v>
      </c>
      <c r="AO697">
        <v>17.22491473055678</v>
      </c>
      <c r="AP697">
        <v>22.37423488132096</v>
      </c>
      <c r="AQ697">
        <v>-3.898484343779974E-05</v>
      </c>
      <c r="AR697">
        <v>91.95444728206256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1662661799.960714</v>
      </c>
      <c r="DB697">
        <v>233.1432142857143</v>
      </c>
      <c r="DC697">
        <v>220.91975</v>
      </c>
      <c r="DD697">
        <v>22.37558214285715</v>
      </c>
      <c r="DE697">
        <v>17.22527142857143</v>
      </c>
      <c r="DF697">
        <v>236.47525</v>
      </c>
      <c r="DG697">
        <v>22.52278928571429</v>
      </c>
      <c r="DH697">
        <v>500.0065</v>
      </c>
      <c r="DI697">
        <v>90.56492142857142</v>
      </c>
      <c r="DJ697">
        <v>0.1000044428571429</v>
      </c>
      <c r="DK697">
        <v>29.11756785714286</v>
      </c>
      <c r="DL697">
        <v>29.29398928571428</v>
      </c>
      <c r="DM697">
        <v>999.9000000000002</v>
      </c>
      <c r="DN697">
        <v>0</v>
      </c>
      <c r="DO697">
        <v>0</v>
      </c>
      <c r="DP697">
        <v>10006.31178571428</v>
      </c>
      <c r="DQ697">
        <v>0</v>
      </c>
      <c r="DR697">
        <v>245.5873571428571</v>
      </c>
      <c r="DS697">
        <v>12.22342857142857</v>
      </c>
      <c r="DT697">
        <v>238.4793214285714</v>
      </c>
      <c r="DU697">
        <v>224.7917857142857</v>
      </c>
      <c r="DV697">
        <v>5.150308214285714</v>
      </c>
      <c r="DW697">
        <v>220.91975</v>
      </c>
      <c r="DX697">
        <v>17.22527142857143</v>
      </c>
      <c r="DY697">
        <v>2.026442142857143</v>
      </c>
      <c r="DZ697">
        <v>1.560005714285714</v>
      </c>
      <c r="EA697">
        <v>17.65246428571428</v>
      </c>
      <c r="EB697">
        <v>13.56931785714286</v>
      </c>
      <c r="EC697">
        <v>1499.975</v>
      </c>
      <c r="ED697">
        <v>0.9729997142857144</v>
      </c>
      <c r="EE697">
        <v>0.02700043571428571</v>
      </c>
      <c r="EF697">
        <v>0</v>
      </c>
      <c r="EG697">
        <v>2.323275</v>
      </c>
      <c r="EH697">
        <v>0</v>
      </c>
      <c r="EI697">
        <v>12800.79285714286</v>
      </c>
      <c r="EJ697">
        <v>12533.17142857143</v>
      </c>
      <c r="EK697">
        <v>41.01107142857143</v>
      </c>
      <c r="EL697">
        <v>42.875</v>
      </c>
      <c r="EM697">
        <v>41.625</v>
      </c>
      <c r="EN697">
        <v>41.875</v>
      </c>
      <c r="EO697">
        <v>40.375</v>
      </c>
      <c r="EP697">
        <v>1459.475</v>
      </c>
      <c r="EQ697">
        <v>40.5</v>
      </c>
      <c r="ER697">
        <v>0</v>
      </c>
      <c r="ES697">
        <v>1662661807.7</v>
      </c>
      <c r="ET697">
        <v>0</v>
      </c>
      <c r="EU697">
        <v>2.310130769230769</v>
      </c>
      <c r="EV697">
        <v>-0.7576341991377894</v>
      </c>
      <c r="EW697">
        <v>-429.8427353457827</v>
      </c>
      <c r="EX697">
        <v>12801.31153846154</v>
      </c>
      <c r="EY697">
        <v>15</v>
      </c>
      <c r="EZ697">
        <v>0</v>
      </c>
      <c r="FA697" t="s">
        <v>419</v>
      </c>
      <c r="FB697">
        <v>1662142938.1</v>
      </c>
      <c r="FC697">
        <v>1662142938.1</v>
      </c>
      <c r="FD697">
        <v>0</v>
      </c>
      <c r="FE697">
        <v>0.077</v>
      </c>
      <c r="FF697">
        <v>-0.133</v>
      </c>
      <c r="FG697">
        <v>-3.393</v>
      </c>
      <c r="FH697">
        <v>-0.24</v>
      </c>
      <c r="FI697">
        <v>419</v>
      </c>
      <c r="FJ697">
        <v>24</v>
      </c>
      <c r="FK697">
        <v>0.26</v>
      </c>
      <c r="FL697">
        <v>0.23</v>
      </c>
      <c r="FM697">
        <v>11.7356</v>
      </c>
      <c r="FN697">
        <v>9.531555471238111</v>
      </c>
      <c r="FO697">
        <v>0.9204292704772157</v>
      </c>
      <c r="FP697">
        <v>0</v>
      </c>
      <c r="FQ697">
        <v>2.292923529411765</v>
      </c>
      <c r="FR697">
        <v>0.3289961751929942</v>
      </c>
      <c r="FS697">
        <v>0.253970224121814</v>
      </c>
      <c r="FT697">
        <v>1</v>
      </c>
      <c r="FU697">
        <v>5.149691951219512</v>
      </c>
      <c r="FV697">
        <v>0.01052110459545135</v>
      </c>
      <c r="FW697">
        <v>0.001567577312851595</v>
      </c>
      <c r="FX697">
        <v>1</v>
      </c>
      <c r="FY697">
        <v>2</v>
      </c>
      <c r="FZ697">
        <v>3</v>
      </c>
      <c r="GA697" t="s">
        <v>420</v>
      </c>
      <c r="GB697">
        <v>2.97424</v>
      </c>
      <c r="GC697">
        <v>2.71565</v>
      </c>
      <c r="GD697">
        <v>0.0529542</v>
      </c>
      <c r="GE697">
        <v>0.0487208</v>
      </c>
      <c r="GF697">
        <v>0.101025</v>
      </c>
      <c r="GG697">
        <v>0.082237</v>
      </c>
      <c r="GH697">
        <v>29670.8</v>
      </c>
      <c r="GI697">
        <v>29950</v>
      </c>
      <c r="GJ697">
        <v>29161.3</v>
      </c>
      <c r="GK697">
        <v>29146.7</v>
      </c>
      <c r="GL697">
        <v>34761.5</v>
      </c>
      <c r="GM697">
        <v>35550.7</v>
      </c>
      <c r="GN697">
        <v>41097.9</v>
      </c>
      <c r="GO697">
        <v>41521.3</v>
      </c>
      <c r="GP697">
        <v>1.89198</v>
      </c>
      <c r="GQ697">
        <v>2.23653</v>
      </c>
      <c r="GR697">
        <v>0.0145771</v>
      </c>
      <c r="GS697">
        <v>0</v>
      </c>
      <c r="GT697">
        <v>29.0573</v>
      </c>
      <c r="GU697">
        <v>999.9</v>
      </c>
      <c r="GV697">
        <v>35.2</v>
      </c>
      <c r="GW697">
        <v>37.5</v>
      </c>
      <c r="GX697">
        <v>25.1822</v>
      </c>
      <c r="GY697">
        <v>63.2465</v>
      </c>
      <c r="GZ697">
        <v>21.3782</v>
      </c>
      <c r="HA697">
        <v>2</v>
      </c>
      <c r="HB697">
        <v>0.496905</v>
      </c>
      <c r="HC697">
        <v>3.19435</v>
      </c>
      <c r="HD697">
        <v>20.3043</v>
      </c>
      <c r="HE697">
        <v>5.21594</v>
      </c>
      <c r="HF697">
        <v>12.0113</v>
      </c>
      <c r="HG697">
        <v>4.9872</v>
      </c>
      <c r="HH697">
        <v>3.28763</v>
      </c>
      <c r="HI697">
        <v>9999</v>
      </c>
      <c r="HJ697">
        <v>9999</v>
      </c>
      <c r="HK697">
        <v>9999</v>
      </c>
      <c r="HL697">
        <v>224</v>
      </c>
      <c r="HM697">
        <v>1.86804</v>
      </c>
      <c r="HN697">
        <v>1.86707</v>
      </c>
      <c r="HO697">
        <v>1.86645</v>
      </c>
      <c r="HP697">
        <v>1.86632</v>
      </c>
      <c r="HQ697">
        <v>1.86827</v>
      </c>
      <c r="HR697">
        <v>1.87058</v>
      </c>
      <c r="HS697">
        <v>1.86927</v>
      </c>
      <c r="HT697">
        <v>1.87072</v>
      </c>
      <c r="HU697">
        <v>0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-3.25</v>
      </c>
      <c r="II697">
        <v>-0.1473</v>
      </c>
      <c r="IJ697">
        <v>-2.516739542632623</v>
      </c>
      <c r="IK697">
        <v>-0.003475500162460642</v>
      </c>
      <c r="IL697">
        <v>1.125610701116577E-07</v>
      </c>
      <c r="IM697">
        <v>8.211969671259291E-12</v>
      </c>
      <c r="IN697">
        <v>-0.1937301274936507</v>
      </c>
      <c r="IO697">
        <v>-0.01384364534232655</v>
      </c>
      <c r="IP697">
        <v>0.00103161831321913</v>
      </c>
      <c r="IQ697">
        <v>-1.444183994753534E-05</v>
      </c>
      <c r="IR697">
        <v>3</v>
      </c>
      <c r="IS697">
        <v>2339</v>
      </c>
      <c r="IT697">
        <v>1</v>
      </c>
      <c r="IU697">
        <v>31</v>
      </c>
      <c r="IV697">
        <v>8647.799999999999</v>
      </c>
      <c r="IW697">
        <v>8647.799999999999</v>
      </c>
      <c r="IX697">
        <v>0.672607</v>
      </c>
      <c r="IY697">
        <v>2.2522</v>
      </c>
      <c r="IZ697">
        <v>1.9458</v>
      </c>
      <c r="JA697">
        <v>2.63184</v>
      </c>
      <c r="JB697">
        <v>2.19482</v>
      </c>
      <c r="JC697">
        <v>2.39502</v>
      </c>
      <c r="JD697">
        <v>41.9802</v>
      </c>
      <c r="JE697">
        <v>23.8336</v>
      </c>
      <c r="JF697">
        <v>18</v>
      </c>
      <c r="JG697">
        <v>535.157</v>
      </c>
      <c r="JH697">
        <v>770.006</v>
      </c>
      <c r="JI697">
        <v>25.0007</v>
      </c>
      <c r="JJ697">
        <v>33.566</v>
      </c>
      <c r="JK697">
        <v>29.9999</v>
      </c>
      <c r="JL697">
        <v>33.5543</v>
      </c>
      <c r="JM697">
        <v>33.4717</v>
      </c>
      <c r="JN697">
        <v>13.3929</v>
      </c>
      <c r="JO697">
        <v>30.5797</v>
      </c>
      <c r="JP697">
        <v>0</v>
      </c>
      <c r="JQ697">
        <v>25</v>
      </c>
      <c r="JR697">
        <v>165.574</v>
      </c>
      <c r="JS697">
        <v>17.2376</v>
      </c>
      <c r="JT697">
        <v>99.75320000000001</v>
      </c>
      <c r="JU697">
        <v>99.7333</v>
      </c>
    </row>
    <row r="698" spans="1:281">
      <c r="A698">
        <v>682</v>
      </c>
      <c r="B698">
        <v>1662661812.6</v>
      </c>
      <c r="C698">
        <v>10787</v>
      </c>
      <c r="D698" t="s">
        <v>1793</v>
      </c>
      <c r="E698" t="s">
        <v>1794</v>
      </c>
      <c r="F698">
        <v>5</v>
      </c>
      <c r="G698" t="s">
        <v>1762</v>
      </c>
      <c r="H698" t="s">
        <v>416</v>
      </c>
      <c r="I698">
        <v>1662661805.1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193.0005479437101</v>
      </c>
      <c r="AK698">
        <v>199.5697151515152</v>
      </c>
      <c r="AL698">
        <v>-3.222720001453265</v>
      </c>
      <c r="AM698">
        <v>64.65195745895707</v>
      </c>
      <c r="AN698">
        <f>(AP698 - AO698 + DI698*1E3/(8.314*(DK698+273.15)) * AR698/DH698 * AQ698) * DH698/(100*CV698) * 1000/(1000 - AP698)</f>
        <v>0</v>
      </c>
      <c r="AO698">
        <v>17.22249880526511</v>
      </c>
      <c r="AP698">
        <v>22.37037760577916</v>
      </c>
      <c r="AQ698">
        <v>-1.307180594222375E-05</v>
      </c>
      <c r="AR698">
        <v>91.95444728206256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1662661805.1</v>
      </c>
      <c r="DB698">
        <v>217.0878148148147</v>
      </c>
      <c r="DC698">
        <v>203.9411851851852</v>
      </c>
      <c r="DD698">
        <v>22.37401111111111</v>
      </c>
      <c r="DE698">
        <v>17.22378148148148</v>
      </c>
      <c r="DF698">
        <v>220.3648888888889</v>
      </c>
      <c r="DG698">
        <v>22.52122962962963</v>
      </c>
      <c r="DH698">
        <v>500.041037037037</v>
      </c>
      <c r="DI698">
        <v>90.56480000000001</v>
      </c>
      <c r="DJ698">
        <v>0.100073837037037</v>
      </c>
      <c r="DK698">
        <v>29.11912962962963</v>
      </c>
      <c r="DL698">
        <v>29.29547777777778</v>
      </c>
      <c r="DM698">
        <v>999.9000000000001</v>
      </c>
      <c r="DN698">
        <v>0</v>
      </c>
      <c r="DO698">
        <v>0</v>
      </c>
      <c r="DP698">
        <v>9999.157037037037</v>
      </c>
      <c r="DQ698">
        <v>0</v>
      </c>
      <c r="DR698">
        <v>248.507</v>
      </c>
      <c r="DS698">
        <v>13.14667037037037</v>
      </c>
      <c r="DT698">
        <v>222.0561481481481</v>
      </c>
      <c r="DU698">
        <v>207.5152962962963</v>
      </c>
      <c r="DV698">
        <v>5.150225185185185</v>
      </c>
      <c r="DW698">
        <v>203.9411851851852</v>
      </c>
      <c r="DX698">
        <v>17.22378148148148</v>
      </c>
      <c r="DY698">
        <v>2.026297407407407</v>
      </c>
      <c r="DZ698">
        <v>1.559868518518518</v>
      </c>
      <c r="EA698">
        <v>17.65133333333333</v>
      </c>
      <c r="EB698">
        <v>13.56796666666667</v>
      </c>
      <c r="EC698">
        <v>1500.003703703703</v>
      </c>
      <c r="ED698">
        <v>0.9730005555555556</v>
      </c>
      <c r="EE698">
        <v>0.02699969259259259</v>
      </c>
      <c r="EF698">
        <v>0</v>
      </c>
      <c r="EG698">
        <v>2.279648148148148</v>
      </c>
      <c r="EH698">
        <v>0</v>
      </c>
      <c r="EI698">
        <v>12771.98518518519</v>
      </c>
      <c r="EJ698">
        <v>12533.40740740741</v>
      </c>
      <c r="EK698">
        <v>41.02066666666666</v>
      </c>
      <c r="EL698">
        <v>42.875</v>
      </c>
      <c r="EM698">
        <v>41.625</v>
      </c>
      <c r="EN698">
        <v>41.875</v>
      </c>
      <c r="EO698">
        <v>40.375</v>
      </c>
      <c r="EP698">
        <v>1459.503703703703</v>
      </c>
      <c r="EQ698">
        <v>40.5</v>
      </c>
      <c r="ER698">
        <v>0</v>
      </c>
      <c r="ES698">
        <v>1662661812.5</v>
      </c>
      <c r="ET698">
        <v>0</v>
      </c>
      <c r="EU698">
        <v>2.276711538461539</v>
      </c>
      <c r="EV698">
        <v>-1.121835905681414</v>
      </c>
      <c r="EW698">
        <v>-251.5931621084116</v>
      </c>
      <c r="EX698">
        <v>12773.20384615385</v>
      </c>
      <c r="EY698">
        <v>15</v>
      </c>
      <c r="EZ698">
        <v>0</v>
      </c>
      <c r="FA698" t="s">
        <v>419</v>
      </c>
      <c r="FB698">
        <v>1662142938.1</v>
      </c>
      <c r="FC698">
        <v>1662142938.1</v>
      </c>
      <c r="FD698">
        <v>0</v>
      </c>
      <c r="FE698">
        <v>0.077</v>
      </c>
      <c r="FF698">
        <v>-0.133</v>
      </c>
      <c r="FG698">
        <v>-3.393</v>
      </c>
      <c r="FH698">
        <v>-0.24</v>
      </c>
      <c r="FI698">
        <v>419</v>
      </c>
      <c r="FJ698">
        <v>24</v>
      </c>
      <c r="FK698">
        <v>0.26</v>
      </c>
      <c r="FL698">
        <v>0.23</v>
      </c>
      <c r="FM698">
        <v>12.63795853658537</v>
      </c>
      <c r="FN698">
        <v>10.78483948034543</v>
      </c>
      <c r="FO698">
        <v>1.046361156458037</v>
      </c>
      <c r="FP698">
        <v>0</v>
      </c>
      <c r="FQ698">
        <v>2.287867647058823</v>
      </c>
      <c r="FR698">
        <v>-0.6307639466462094</v>
      </c>
      <c r="FS698">
        <v>0.2487571834263854</v>
      </c>
      <c r="FT698">
        <v>1</v>
      </c>
      <c r="FU698">
        <v>5.150082195121951</v>
      </c>
      <c r="FV698">
        <v>-0.001419904703976551</v>
      </c>
      <c r="FW698">
        <v>0.00127181934634299</v>
      </c>
      <c r="FX698">
        <v>1</v>
      </c>
      <c r="FY698">
        <v>2</v>
      </c>
      <c r="FZ698">
        <v>3</v>
      </c>
      <c r="GA698" t="s">
        <v>420</v>
      </c>
      <c r="GB698">
        <v>2.97418</v>
      </c>
      <c r="GC698">
        <v>2.71561</v>
      </c>
      <c r="GD698">
        <v>0.0494306</v>
      </c>
      <c r="GE698">
        <v>0.0449595</v>
      </c>
      <c r="GF698">
        <v>0.101023</v>
      </c>
      <c r="GG698">
        <v>0.08223560000000001</v>
      </c>
      <c r="GH698">
        <v>29781.1</v>
      </c>
      <c r="GI698">
        <v>30067.9</v>
      </c>
      <c r="GJ698">
        <v>29161.2</v>
      </c>
      <c r="GK698">
        <v>29146.2</v>
      </c>
      <c r="GL698">
        <v>34761.2</v>
      </c>
      <c r="GM698">
        <v>35550</v>
      </c>
      <c r="GN698">
        <v>41097.5</v>
      </c>
      <c r="GO698">
        <v>41520.6</v>
      </c>
      <c r="GP698">
        <v>1.89202</v>
      </c>
      <c r="GQ698">
        <v>2.2367</v>
      </c>
      <c r="GR698">
        <v>0.0145957</v>
      </c>
      <c r="GS698">
        <v>0</v>
      </c>
      <c r="GT698">
        <v>29.0593</v>
      </c>
      <c r="GU698">
        <v>999.9</v>
      </c>
      <c r="GV698">
        <v>35.2</v>
      </c>
      <c r="GW698">
        <v>37.5</v>
      </c>
      <c r="GX698">
        <v>25.1812</v>
      </c>
      <c r="GY698">
        <v>63.1665</v>
      </c>
      <c r="GZ698">
        <v>21.23</v>
      </c>
      <c r="HA698">
        <v>2</v>
      </c>
      <c r="HB698">
        <v>0.496334</v>
      </c>
      <c r="HC698">
        <v>3.19629</v>
      </c>
      <c r="HD698">
        <v>20.3045</v>
      </c>
      <c r="HE698">
        <v>5.21624</v>
      </c>
      <c r="HF698">
        <v>12.0107</v>
      </c>
      <c r="HG698">
        <v>4.9873</v>
      </c>
      <c r="HH698">
        <v>3.28753</v>
      </c>
      <c r="HI698">
        <v>9999</v>
      </c>
      <c r="HJ698">
        <v>9999</v>
      </c>
      <c r="HK698">
        <v>9999</v>
      </c>
      <c r="HL698">
        <v>224</v>
      </c>
      <c r="HM698">
        <v>1.86806</v>
      </c>
      <c r="HN698">
        <v>1.86707</v>
      </c>
      <c r="HO698">
        <v>1.86646</v>
      </c>
      <c r="HP698">
        <v>1.86632</v>
      </c>
      <c r="HQ698">
        <v>1.86827</v>
      </c>
      <c r="HR698">
        <v>1.87058</v>
      </c>
      <c r="HS698">
        <v>1.86931</v>
      </c>
      <c r="HT698">
        <v>1.87073</v>
      </c>
      <c r="HU698">
        <v>0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-3.196</v>
      </c>
      <c r="II698">
        <v>-0.1472</v>
      </c>
      <c r="IJ698">
        <v>-2.516739542632623</v>
      </c>
      <c r="IK698">
        <v>-0.003475500162460642</v>
      </c>
      <c r="IL698">
        <v>1.125610701116577E-07</v>
      </c>
      <c r="IM698">
        <v>8.211969671259291E-12</v>
      </c>
      <c r="IN698">
        <v>-0.1937301274936507</v>
      </c>
      <c r="IO698">
        <v>-0.01384364534232655</v>
      </c>
      <c r="IP698">
        <v>0.00103161831321913</v>
      </c>
      <c r="IQ698">
        <v>-1.444183994753534E-05</v>
      </c>
      <c r="IR698">
        <v>3</v>
      </c>
      <c r="IS698">
        <v>2339</v>
      </c>
      <c r="IT698">
        <v>1</v>
      </c>
      <c r="IU698">
        <v>31</v>
      </c>
      <c r="IV698">
        <v>8647.9</v>
      </c>
      <c r="IW698">
        <v>8647.9</v>
      </c>
      <c r="IX698">
        <v>0.627441</v>
      </c>
      <c r="IY698">
        <v>2.2644</v>
      </c>
      <c r="IZ698">
        <v>1.94702</v>
      </c>
      <c r="JA698">
        <v>2.62573</v>
      </c>
      <c r="JB698">
        <v>2.19482</v>
      </c>
      <c r="JC698">
        <v>2.38281</v>
      </c>
      <c r="JD698">
        <v>41.9802</v>
      </c>
      <c r="JE698">
        <v>23.8336</v>
      </c>
      <c r="JF698">
        <v>18</v>
      </c>
      <c r="JG698">
        <v>535.167</v>
      </c>
      <c r="JH698">
        <v>770.139</v>
      </c>
      <c r="JI698">
        <v>25.0005</v>
      </c>
      <c r="JJ698">
        <v>33.5637</v>
      </c>
      <c r="JK698">
        <v>29.9998</v>
      </c>
      <c r="JL698">
        <v>33.5513</v>
      </c>
      <c r="JM698">
        <v>33.4688</v>
      </c>
      <c r="JN698">
        <v>12.4895</v>
      </c>
      <c r="JO698">
        <v>30.5797</v>
      </c>
      <c r="JP698">
        <v>0</v>
      </c>
      <c r="JQ698">
        <v>25</v>
      </c>
      <c r="JR698">
        <v>152.217</v>
      </c>
      <c r="JS698">
        <v>17.2312</v>
      </c>
      <c r="JT698">
        <v>99.75239999999999</v>
      </c>
      <c r="JU698">
        <v>99.7316</v>
      </c>
    </row>
    <row r="699" spans="1:281">
      <c r="A699">
        <v>683</v>
      </c>
      <c r="B699">
        <v>1662661817.6</v>
      </c>
      <c r="C699">
        <v>10792</v>
      </c>
      <c r="D699" t="s">
        <v>1795</v>
      </c>
      <c r="E699" t="s">
        <v>1796</v>
      </c>
      <c r="F699">
        <v>5</v>
      </c>
      <c r="G699" t="s">
        <v>1762</v>
      </c>
      <c r="H699" t="s">
        <v>416</v>
      </c>
      <c r="I699">
        <v>1662661809.814285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176.1570495171054</v>
      </c>
      <c r="AK699">
        <v>183.4832969696969</v>
      </c>
      <c r="AL699">
        <v>-3.214452811611588</v>
      </c>
      <c r="AM699">
        <v>64.65195745895707</v>
      </c>
      <c r="AN699">
        <f>(AP699 - AO699 + DI699*1E3/(8.314*(DK699+273.15)) * AR699/DH699 * AQ699) * DH699/(100*CV699) * 1000/(1000 - AP699)</f>
        <v>0</v>
      </c>
      <c r="AO699">
        <v>17.22158652693738</v>
      </c>
      <c r="AP699">
        <v>22.3780702786378</v>
      </c>
      <c r="AQ699">
        <v>-1.304623606125209E-05</v>
      </c>
      <c r="AR699">
        <v>91.95444728206256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1662661809.814285</v>
      </c>
      <c r="DB699">
        <v>202.2898928571428</v>
      </c>
      <c r="DC699">
        <v>188.2835357142857</v>
      </c>
      <c r="DD699">
        <v>22.373525</v>
      </c>
      <c r="DE699">
        <v>17.22266071428572</v>
      </c>
      <c r="DF699">
        <v>205.5161071428572</v>
      </c>
      <c r="DG699">
        <v>22.52075714285715</v>
      </c>
      <c r="DH699">
        <v>500.0093214285715</v>
      </c>
      <c r="DI699">
        <v>90.56545714285717</v>
      </c>
      <c r="DJ699">
        <v>0.10000875</v>
      </c>
      <c r="DK699">
        <v>29.11941428571428</v>
      </c>
      <c r="DL699">
        <v>29.29356785714285</v>
      </c>
      <c r="DM699">
        <v>999.9000000000002</v>
      </c>
      <c r="DN699">
        <v>0</v>
      </c>
      <c r="DO699">
        <v>0</v>
      </c>
      <c r="DP699">
        <v>9992.898214285713</v>
      </c>
      <c r="DQ699">
        <v>0</v>
      </c>
      <c r="DR699">
        <v>251.1914285714286</v>
      </c>
      <c r="DS699">
        <v>14.00648571428571</v>
      </c>
      <c r="DT699">
        <v>206.9194642857143</v>
      </c>
      <c r="DU699">
        <v>191.5830357142857</v>
      </c>
      <c r="DV699">
        <v>5.150855000000001</v>
      </c>
      <c r="DW699">
        <v>188.2835357142857</v>
      </c>
      <c r="DX699">
        <v>17.22266071428572</v>
      </c>
      <c r="DY699">
        <v>2.026267857142857</v>
      </c>
      <c r="DZ699">
        <v>1.559778571428572</v>
      </c>
      <c r="EA699">
        <v>17.65110357142857</v>
      </c>
      <c r="EB699">
        <v>13.56707857142857</v>
      </c>
      <c r="EC699">
        <v>1500.004642857143</v>
      </c>
      <c r="ED699">
        <v>0.9730003571428573</v>
      </c>
      <c r="EE699">
        <v>0.02699986785714286</v>
      </c>
      <c r="EF699">
        <v>0</v>
      </c>
      <c r="EG699">
        <v>2.254746428571428</v>
      </c>
      <c r="EH699">
        <v>0</v>
      </c>
      <c r="EI699">
        <v>12755.00714285714</v>
      </c>
      <c r="EJ699">
        <v>12533.4</v>
      </c>
      <c r="EK699">
        <v>41.02214285714285</v>
      </c>
      <c r="EL699">
        <v>42.875</v>
      </c>
      <c r="EM699">
        <v>41.625</v>
      </c>
      <c r="EN699">
        <v>41.875</v>
      </c>
      <c r="EO699">
        <v>40.375</v>
      </c>
      <c r="EP699">
        <v>1459.504285714286</v>
      </c>
      <c r="EQ699">
        <v>40.50035714285714</v>
      </c>
      <c r="ER699">
        <v>0</v>
      </c>
      <c r="ES699">
        <v>1662661817.9</v>
      </c>
      <c r="ET699">
        <v>0</v>
      </c>
      <c r="EU699">
        <v>2.231336</v>
      </c>
      <c r="EV699">
        <v>0.4018230816797682</v>
      </c>
      <c r="EW699">
        <v>-154.8307690735198</v>
      </c>
      <c r="EX699">
        <v>12752.908</v>
      </c>
      <c r="EY699">
        <v>15</v>
      </c>
      <c r="EZ699">
        <v>0</v>
      </c>
      <c r="FA699" t="s">
        <v>419</v>
      </c>
      <c r="FB699">
        <v>1662142938.1</v>
      </c>
      <c r="FC699">
        <v>1662142938.1</v>
      </c>
      <c r="FD699">
        <v>0</v>
      </c>
      <c r="FE699">
        <v>0.077</v>
      </c>
      <c r="FF699">
        <v>-0.133</v>
      </c>
      <c r="FG699">
        <v>-3.393</v>
      </c>
      <c r="FH699">
        <v>-0.24</v>
      </c>
      <c r="FI699">
        <v>419</v>
      </c>
      <c r="FJ699">
        <v>24</v>
      </c>
      <c r="FK699">
        <v>0.26</v>
      </c>
      <c r="FL699">
        <v>0.23</v>
      </c>
      <c r="FM699">
        <v>13.5407775</v>
      </c>
      <c r="FN699">
        <v>11.04898198874294</v>
      </c>
      <c r="FO699">
        <v>1.064936314407463</v>
      </c>
      <c r="FP699">
        <v>0</v>
      </c>
      <c r="FQ699">
        <v>2.269644117647059</v>
      </c>
      <c r="FR699">
        <v>-0.6153139832122726</v>
      </c>
      <c r="FS699">
        <v>0.2102109937114675</v>
      </c>
      <c r="FT699">
        <v>1</v>
      </c>
      <c r="FU699">
        <v>5.15090125</v>
      </c>
      <c r="FV699">
        <v>0.004532420262663007</v>
      </c>
      <c r="FW699">
        <v>0.001765675773606239</v>
      </c>
      <c r="FX699">
        <v>1</v>
      </c>
      <c r="FY699">
        <v>2</v>
      </c>
      <c r="FZ699">
        <v>3</v>
      </c>
      <c r="GA699" t="s">
        <v>420</v>
      </c>
      <c r="GB699">
        <v>2.97419</v>
      </c>
      <c r="GC699">
        <v>2.71545</v>
      </c>
      <c r="GD699">
        <v>0.0458266</v>
      </c>
      <c r="GE699">
        <v>0.0411298</v>
      </c>
      <c r="GF699">
        <v>0.101041</v>
      </c>
      <c r="GG699">
        <v>0.0822363</v>
      </c>
      <c r="GH699">
        <v>29893.8</v>
      </c>
      <c r="GI699">
        <v>30188.8</v>
      </c>
      <c r="GJ699">
        <v>29160.9</v>
      </c>
      <c r="GK699">
        <v>29146.5</v>
      </c>
      <c r="GL699">
        <v>34760.3</v>
      </c>
      <c r="GM699">
        <v>35550.3</v>
      </c>
      <c r="GN699">
        <v>41097.3</v>
      </c>
      <c r="GO699">
        <v>41521.1</v>
      </c>
      <c r="GP699">
        <v>1.8922</v>
      </c>
      <c r="GQ699">
        <v>2.23662</v>
      </c>
      <c r="GR699">
        <v>0.0141077</v>
      </c>
      <c r="GS699">
        <v>0</v>
      </c>
      <c r="GT699">
        <v>29.0617</v>
      </c>
      <c r="GU699">
        <v>999.9</v>
      </c>
      <c r="GV699">
        <v>35.2</v>
      </c>
      <c r="GW699">
        <v>37.5</v>
      </c>
      <c r="GX699">
        <v>25.1811</v>
      </c>
      <c r="GY699">
        <v>62.9965</v>
      </c>
      <c r="GZ699">
        <v>21.4784</v>
      </c>
      <c r="HA699">
        <v>2</v>
      </c>
      <c r="HB699">
        <v>0.496324</v>
      </c>
      <c r="HC699">
        <v>3.19816</v>
      </c>
      <c r="HD699">
        <v>20.3044</v>
      </c>
      <c r="HE699">
        <v>5.21669</v>
      </c>
      <c r="HF699">
        <v>12.0105</v>
      </c>
      <c r="HG699">
        <v>4.9872</v>
      </c>
      <c r="HH699">
        <v>3.28755</v>
      </c>
      <c r="HI699">
        <v>9999</v>
      </c>
      <c r="HJ699">
        <v>9999</v>
      </c>
      <c r="HK699">
        <v>9999</v>
      </c>
      <c r="HL699">
        <v>224</v>
      </c>
      <c r="HM699">
        <v>1.86804</v>
      </c>
      <c r="HN699">
        <v>1.86707</v>
      </c>
      <c r="HO699">
        <v>1.86646</v>
      </c>
      <c r="HP699">
        <v>1.86631</v>
      </c>
      <c r="HQ699">
        <v>1.86825</v>
      </c>
      <c r="HR699">
        <v>1.87058</v>
      </c>
      <c r="HS699">
        <v>1.86929</v>
      </c>
      <c r="HT699">
        <v>1.87073</v>
      </c>
      <c r="HU699">
        <v>0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-3.142</v>
      </c>
      <c r="II699">
        <v>-0.1472</v>
      </c>
      <c r="IJ699">
        <v>-2.516739542632623</v>
      </c>
      <c r="IK699">
        <v>-0.003475500162460642</v>
      </c>
      <c r="IL699">
        <v>1.125610701116577E-07</v>
      </c>
      <c r="IM699">
        <v>8.211969671259291E-12</v>
      </c>
      <c r="IN699">
        <v>-0.1937301274936507</v>
      </c>
      <c r="IO699">
        <v>-0.01384364534232655</v>
      </c>
      <c r="IP699">
        <v>0.00103161831321913</v>
      </c>
      <c r="IQ699">
        <v>-1.444183994753534E-05</v>
      </c>
      <c r="IR699">
        <v>3</v>
      </c>
      <c r="IS699">
        <v>2339</v>
      </c>
      <c r="IT699">
        <v>1</v>
      </c>
      <c r="IU699">
        <v>31</v>
      </c>
      <c r="IV699">
        <v>8648</v>
      </c>
      <c r="IW699">
        <v>8648</v>
      </c>
      <c r="IX699">
        <v>0.578613</v>
      </c>
      <c r="IY699">
        <v>2.27173</v>
      </c>
      <c r="IZ699">
        <v>1.94702</v>
      </c>
      <c r="JA699">
        <v>2.6355</v>
      </c>
      <c r="JB699">
        <v>2.19482</v>
      </c>
      <c r="JC699">
        <v>2.38525</v>
      </c>
      <c r="JD699">
        <v>42.0065</v>
      </c>
      <c r="JE699">
        <v>23.8336</v>
      </c>
      <c r="JF699">
        <v>18</v>
      </c>
      <c r="JG699">
        <v>535.271</v>
      </c>
      <c r="JH699">
        <v>770.0309999999999</v>
      </c>
      <c r="JI699">
        <v>25.0003</v>
      </c>
      <c r="JJ699">
        <v>33.5615</v>
      </c>
      <c r="JK699">
        <v>29.9999</v>
      </c>
      <c r="JL699">
        <v>33.549</v>
      </c>
      <c r="JM699">
        <v>33.4658</v>
      </c>
      <c r="JN699">
        <v>11.5072</v>
      </c>
      <c r="JO699">
        <v>30.5797</v>
      </c>
      <c r="JP699">
        <v>0</v>
      </c>
      <c r="JQ699">
        <v>25</v>
      </c>
      <c r="JR699">
        <v>132.181</v>
      </c>
      <c r="JS699">
        <v>17.2236</v>
      </c>
      <c r="JT699">
        <v>99.75190000000001</v>
      </c>
      <c r="JU699">
        <v>99.73269999999999</v>
      </c>
    </row>
    <row r="700" spans="1:281">
      <c r="A700">
        <v>684</v>
      </c>
      <c r="B700">
        <v>1662661822.6</v>
      </c>
      <c r="C700">
        <v>10797</v>
      </c>
      <c r="D700" t="s">
        <v>1797</v>
      </c>
      <c r="E700" t="s">
        <v>1798</v>
      </c>
      <c r="F700">
        <v>5</v>
      </c>
      <c r="G700" t="s">
        <v>1762</v>
      </c>
      <c r="H700" t="s">
        <v>416</v>
      </c>
      <c r="I700">
        <v>1662661815.1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159.316930485855</v>
      </c>
      <c r="AK700">
        <v>167.3642303030303</v>
      </c>
      <c r="AL700">
        <v>-3.221142258190472</v>
      </c>
      <c r="AM700">
        <v>64.65195745895707</v>
      </c>
      <c r="AN700">
        <f>(AP700 - AO700 + DI700*1E3/(8.314*(DK700+273.15)) * AR700/DH700 * AQ700) * DH700/(100*CV700) * 1000/(1000 - AP700)</f>
        <v>0</v>
      </c>
      <c r="AO700">
        <v>17.22208798033621</v>
      </c>
      <c r="AP700">
        <v>22.37848998968009</v>
      </c>
      <c r="AQ700">
        <v>1.35800333297058E-05</v>
      </c>
      <c r="AR700">
        <v>91.95444728206256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1662661815.1</v>
      </c>
      <c r="DB700">
        <v>185.6603703703704</v>
      </c>
      <c r="DC700">
        <v>170.7483333333334</v>
      </c>
      <c r="DD700">
        <v>22.3745037037037</v>
      </c>
      <c r="DE700">
        <v>17.22136296296296</v>
      </c>
      <c r="DF700">
        <v>188.8294444444444</v>
      </c>
      <c r="DG700">
        <v>22.52172222222223</v>
      </c>
      <c r="DH700">
        <v>499.9930740740741</v>
      </c>
      <c r="DI700">
        <v>90.56610000000001</v>
      </c>
      <c r="DJ700">
        <v>0.09996790370370372</v>
      </c>
      <c r="DK700">
        <v>29.12029629629629</v>
      </c>
      <c r="DL700">
        <v>29.29201481481482</v>
      </c>
      <c r="DM700">
        <v>999.9000000000001</v>
      </c>
      <c r="DN700">
        <v>0</v>
      </c>
      <c r="DO700">
        <v>0</v>
      </c>
      <c r="DP700">
        <v>9995.202592592592</v>
      </c>
      <c r="DQ700">
        <v>0</v>
      </c>
      <c r="DR700">
        <v>256.6033333333333</v>
      </c>
      <c r="DS700">
        <v>14.91221851851852</v>
      </c>
      <c r="DT700">
        <v>189.9096666666667</v>
      </c>
      <c r="DU700">
        <v>173.7403703703704</v>
      </c>
      <c r="DV700">
        <v>5.153125185185186</v>
      </c>
      <c r="DW700">
        <v>170.7483333333334</v>
      </c>
      <c r="DX700">
        <v>17.22136296296296</v>
      </c>
      <c r="DY700">
        <v>2.026371111111111</v>
      </c>
      <c r="DZ700">
        <v>1.559672222222222</v>
      </c>
      <c r="EA700">
        <v>17.65191111111111</v>
      </c>
      <c r="EB700">
        <v>13.56603703703704</v>
      </c>
      <c r="EC700">
        <v>1500.018888888889</v>
      </c>
      <c r="ED700">
        <v>0.9730005555555556</v>
      </c>
      <c r="EE700">
        <v>0.02699969259259259</v>
      </c>
      <c r="EF700">
        <v>0</v>
      </c>
      <c r="EG700">
        <v>2.289592592592593</v>
      </c>
      <c r="EH700">
        <v>0</v>
      </c>
      <c r="EI700">
        <v>12742.1962962963</v>
      </c>
      <c r="EJ700">
        <v>12533.52222222222</v>
      </c>
      <c r="EK700">
        <v>41.01607407407408</v>
      </c>
      <c r="EL700">
        <v>42.875</v>
      </c>
      <c r="EM700">
        <v>41.625</v>
      </c>
      <c r="EN700">
        <v>41.875</v>
      </c>
      <c r="EO700">
        <v>40.375</v>
      </c>
      <c r="EP700">
        <v>1459.518518518518</v>
      </c>
      <c r="EQ700">
        <v>40.50037037037037</v>
      </c>
      <c r="ER700">
        <v>0</v>
      </c>
      <c r="ES700">
        <v>1662661822.7</v>
      </c>
      <c r="ET700">
        <v>0</v>
      </c>
      <c r="EU700">
        <v>2.270208</v>
      </c>
      <c r="EV700">
        <v>0.6305000061683121</v>
      </c>
      <c r="EW700">
        <v>-143.1692308340222</v>
      </c>
      <c r="EX700">
        <v>12741.38</v>
      </c>
      <c r="EY700">
        <v>15</v>
      </c>
      <c r="EZ700">
        <v>0</v>
      </c>
      <c r="FA700" t="s">
        <v>419</v>
      </c>
      <c r="FB700">
        <v>1662142938.1</v>
      </c>
      <c r="FC700">
        <v>1662142938.1</v>
      </c>
      <c r="FD700">
        <v>0</v>
      </c>
      <c r="FE700">
        <v>0.077</v>
      </c>
      <c r="FF700">
        <v>-0.133</v>
      </c>
      <c r="FG700">
        <v>-3.393</v>
      </c>
      <c r="FH700">
        <v>-0.24</v>
      </c>
      <c r="FI700">
        <v>419</v>
      </c>
      <c r="FJ700">
        <v>24</v>
      </c>
      <c r="FK700">
        <v>0.26</v>
      </c>
      <c r="FL700">
        <v>0.23</v>
      </c>
      <c r="FM700">
        <v>14.2580125</v>
      </c>
      <c r="FN700">
        <v>10.30696772983112</v>
      </c>
      <c r="FO700">
        <v>0.9922656572681279</v>
      </c>
      <c r="FP700">
        <v>0</v>
      </c>
      <c r="FQ700">
        <v>2.260738235294117</v>
      </c>
      <c r="FR700">
        <v>0.2523773904494485</v>
      </c>
      <c r="FS700">
        <v>0.1986027353266786</v>
      </c>
      <c r="FT700">
        <v>1</v>
      </c>
      <c r="FU700">
        <v>5.15177275</v>
      </c>
      <c r="FV700">
        <v>0.02300409005627303</v>
      </c>
      <c r="FW700">
        <v>0.002742909028294592</v>
      </c>
      <c r="FX700">
        <v>1</v>
      </c>
      <c r="FY700">
        <v>2</v>
      </c>
      <c r="FZ700">
        <v>3</v>
      </c>
      <c r="GA700" t="s">
        <v>420</v>
      </c>
      <c r="GB700">
        <v>2.97436</v>
      </c>
      <c r="GC700">
        <v>2.71571</v>
      </c>
      <c r="GD700">
        <v>0.0421459</v>
      </c>
      <c r="GE700">
        <v>0.0371979</v>
      </c>
      <c r="GF700">
        <v>0.101049</v>
      </c>
      <c r="GG700">
        <v>0.0822268</v>
      </c>
      <c r="GH700">
        <v>30009.1</v>
      </c>
      <c r="GI700">
        <v>30312.5</v>
      </c>
      <c r="GJ700">
        <v>29160.9</v>
      </c>
      <c r="GK700">
        <v>29146.4</v>
      </c>
      <c r="GL700">
        <v>34760.1</v>
      </c>
      <c r="GM700">
        <v>35550.7</v>
      </c>
      <c r="GN700">
        <v>41097.5</v>
      </c>
      <c r="GO700">
        <v>41521.1</v>
      </c>
      <c r="GP700">
        <v>1.89218</v>
      </c>
      <c r="GQ700">
        <v>2.2366</v>
      </c>
      <c r="GR700">
        <v>0.0138357</v>
      </c>
      <c r="GS700">
        <v>0</v>
      </c>
      <c r="GT700">
        <v>29.0624</v>
      </c>
      <c r="GU700">
        <v>999.9</v>
      </c>
      <c r="GV700">
        <v>35.1</v>
      </c>
      <c r="GW700">
        <v>37.5</v>
      </c>
      <c r="GX700">
        <v>25.1087</v>
      </c>
      <c r="GY700">
        <v>63.1565</v>
      </c>
      <c r="GZ700">
        <v>21.4343</v>
      </c>
      <c r="HA700">
        <v>2</v>
      </c>
      <c r="HB700">
        <v>0.496176</v>
      </c>
      <c r="HC700">
        <v>3.19819</v>
      </c>
      <c r="HD700">
        <v>20.3043</v>
      </c>
      <c r="HE700">
        <v>5.21639</v>
      </c>
      <c r="HF700">
        <v>12.0108</v>
      </c>
      <c r="HG700">
        <v>4.98715</v>
      </c>
      <c r="HH700">
        <v>3.2876</v>
      </c>
      <c r="HI700">
        <v>9999</v>
      </c>
      <c r="HJ700">
        <v>9999</v>
      </c>
      <c r="HK700">
        <v>9999</v>
      </c>
      <c r="HL700">
        <v>224</v>
      </c>
      <c r="HM700">
        <v>1.86806</v>
      </c>
      <c r="HN700">
        <v>1.86707</v>
      </c>
      <c r="HO700">
        <v>1.86646</v>
      </c>
      <c r="HP700">
        <v>1.86633</v>
      </c>
      <c r="HQ700">
        <v>1.86825</v>
      </c>
      <c r="HR700">
        <v>1.87057</v>
      </c>
      <c r="HS700">
        <v>1.86927</v>
      </c>
      <c r="HT700">
        <v>1.87073</v>
      </c>
      <c r="HU700">
        <v>0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-3.087</v>
      </c>
      <c r="II700">
        <v>-0.1472</v>
      </c>
      <c r="IJ700">
        <v>-2.516739542632623</v>
      </c>
      <c r="IK700">
        <v>-0.003475500162460642</v>
      </c>
      <c r="IL700">
        <v>1.125610701116577E-07</v>
      </c>
      <c r="IM700">
        <v>8.211969671259291E-12</v>
      </c>
      <c r="IN700">
        <v>-0.1937301274936507</v>
      </c>
      <c r="IO700">
        <v>-0.01384364534232655</v>
      </c>
      <c r="IP700">
        <v>0.00103161831321913</v>
      </c>
      <c r="IQ700">
        <v>-1.444183994753534E-05</v>
      </c>
      <c r="IR700">
        <v>3</v>
      </c>
      <c r="IS700">
        <v>2339</v>
      </c>
      <c r="IT700">
        <v>1</v>
      </c>
      <c r="IU700">
        <v>31</v>
      </c>
      <c r="IV700">
        <v>8648.1</v>
      </c>
      <c r="IW700">
        <v>8648.1</v>
      </c>
      <c r="IX700">
        <v>0.533447</v>
      </c>
      <c r="IY700">
        <v>2.27295</v>
      </c>
      <c r="IZ700">
        <v>1.94702</v>
      </c>
      <c r="JA700">
        <v>2.62573</v>
      </c>
      <c r="JB700">
        <v>2.19482</v>
      </c>
      <c r="JC700">
        <v>2.39136</v>
      </c>
      <c r="JD700">
        <v>42.0065</v>
      </c>
      <c r="JE700">
        <v>23.8423</v>
      </c>
      <c r="JF700">
        <v>18</v>
      </c>
      <c r="JG700">
        <v>535.229</v>
      </c>
      <c r="JH700">
        <v>769.97</v>
      </c>
      <c r="JI700">
        <v>25.0001</v>
      </c>
      <c r="JJ700">
        <v>33.56</v>
      </c>
      <c r="JK700">
        <v>29.9999</v>
      </c>
      <c r="JL700">
        <v>33.546</v>
      </c>
      <c r="JM700">
        <v>33.4629</v>
      </c>
      <c r="JN700">
        <v>10.5933</v>
      </c>
      <c r="JO700">
        <v>30.5797</v>
      </c>
      <c r="JP700">
        <v>0</v>
      </c>
      <c r="JQ700">
        <v>25</v>
      </c>
      <c r="JR700">
        <v>118.798</v>
      </c>
      <c r="JS700">
        <v>17.2161</v>
      </c>
      <c r="JT700">
        <v>99.7521</v>
      </c>
      <c r="JU700">
        <v>99.73260000000001</v>
      </c>
    </row>
    <row r="701" spans="1:281">
      <c r="A701">
        <v>685</v>
      </c>
      <c r="B701">
        <v>1662661827.6</v>
      </c>
      <c r="C701">
        <v>10802</v>
      </c>
      <c r="D701" t="s">
        <v>1799</v>
      </c>
      <c r="E701" t="s">
        <v>1800</v>
      </c>
      <c r="F701">
        <v>5</v>
      </c>
      <c r="G701" t="s">
        <v>1762</v>
      </c>
      <c r="H701" t="s">
        <v>416</v>
      </c>
      <c r="I701">
        <v>1662661819.814285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142.4551530616165</v>
      </c>
      <c r="AK701">
        <v>151.3346181818182</v>
      </c>
      <c r="AL701">
        <v>-3.205077669691288</v>
      </c>
      <c r="AM701">
        <v>64.65195745895707</v>
      </c>
      <c r="AN701">
        <f>(AP701 - AO701 + DI701*1E3/(8.314*(DK701+273.15)) * AR701/DH701 * AQ701) * DH701/(100*CV701) * 1000/(1000 - AP701)</f>
        <v>0</v>
      </c>
      <c r="AO701">
        <v>17.21898854177083</v>
      </c>
      <c r="AP701">
        <v>22.38019442724458</v>
      </c>
      <c r="AQ701">
        <v>4.486040126795594E-05</v>
      </c>
      <c r="AR701">
        <v>91.95444728206256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1662661819.814285</v>
      </c>
      <c r="DB701">
        <v>170.8287142857143</v>
      </c>
      <c r="DC701">
        <v>155.1411785714286</v>
      </c>
      <c r="DD701">
        <v>22.37720000000001</v>
      </c>
      <c r="DE701">
        <v>17.2201</v>
      </c>
      <c r="DF701">
        <v>173.9466071428572</v>
      </c>
      <c r="DG701">
        <v>22.52439285714286</v>
      </c>
      <c r="DH701">
        <v>499.9850714285714</v>
      </c>
      <c r="DI701">
        <v>90.56619285714285</v>
      </c>
      <c r="DJ701">
        <v>0.09997917142857146</v>
      </c>
      <c r="DK701">
        <v>29.12081071428572</v>
      </c>
      <c r="DL701">
        <v>29.29085714285714</v>
      </c>
      <c r="DM701">
        <v>999.9000000000002</v>
      </c>
      <c r="DN701">
        <v>0</v>
      </c>
      <c r="DO701">
        <v>0</v>
      </c>
      <c r="DP701">
        <v>9994.972142857141</v>
      </c>
      <c r="DQ701">
        <v>0</v>
      </c>
      <c r="DR701">
        <v>261.6921071428572</v>
      </c>
      <c r="DS701">
        <v>15.687625</v>
      </c>
      <c r="DT701">
        <v>174.7389642857143</v>
      </c>
      <c r="DU701">
        <v>157.8596428571429</v>
      </c>
      <c r="DV701">
        <v>5.157082857142856</v>
      </c>
      <c r="DW701">
        <v>155.1411785714286</v>
      </c>
      <c r="DX701">
        <v>17.2201</v>
      </c>
      <c r="DY701">
        <v>2.026617142857143</v>
      </c>
      <c r="DZ701">
        <v>1.559559642857143</v>
      </c>
      <c r="EA701">
        <v>17.65383214285714</v>
      </c>
      <c r="EB701">
        <v>13.56492142857143</v>
      </c>
      <c r="EC701">
        <v>1500.012142857143</v>
      </c>
      <c r="ED701">
        <v>0.9730001428571429</v>
      </c>
      <c r="EE701">
        <v>0.02700005714285714</v>
      </c>
      <c r="EF701">
        <v>0</v>
      </c>
      <c r="EG701">
        <v>2.333192857142858</v>
      </c>
      <c r="EH701">
        <v>0</v>
      </c>
      <c r="EI701">
        <v>12728.14285714286</v>
      </c>
      <c r="EJ701">
        <v>12533.46071428571</v>
      </c>
      <c r="EK701">
        <v>41.00885714285715</v>
      </c>
      <c r="EL701">
        <v>42.875</v>
      </c>
      <c r="EM701">
        <v>41.625</v>
      </c>
      <c r="EN701">
        <v>41.875</v>
      </c>
      <c r="EO701">
        <v>40.375</v>
      </c>
      <c r="EP701">
        <v>1459.511428571428</v>
      </c>
      <c r="EQ701">
        <v>40.50071428571429</v>
      </c>
      <c r="ER701">
        <v>0</v>
      </c>
      <c r="ES701">
        <v>1662661827.5</v>
      </c>
      <c r="ET701">
        <v>0</v>
      </c>
      <c r="EU701">
        <v>2.304264</v>
      </c>
      <c r="EV701">
        <v>0.377200002543729</v>
      </c>
      <c r="EW701">
        <v>-185.9923073702388</v>
      </c>
      <c r="EX701">
        <v>12727.284</v>
      </c>
      <c r="EY701">
        <v>15</v>
      </c>
      <c r="EZ701">
        <v>0</v>
      </c>
      <c r="FA701" t="s">
        <v>419</v>
      </c>
      <c r="FB701">
        <v>1662142938.1</v>
      </c>
      <c r="FC701">
        <v>1662142938.1</v>
      </c>
      <c r="FD701">
        <v>0</v>
      </c>
      <c r="FE701">
        <v>0.077</v>
      </c>
      <c r="FF701">
        <v>-0.133</v>
      </c>
      <c r="FG701">
        <v>-3.393</v>
      </c>
      <c r="FH701">
        <v>-0.24</v>
      </c>
      <c r="FI701">
        <v>419</v>
      </c>
      <c r="FJ701">
        <v>24</v>
      </c>
      <c r="FK701">
        <v>0.26</v>
      </c>
      <c r="FL701">
        <v>0.23</v>
      </c>
      <c r="FM701">
        <v>15.15671951219512</v>
      </c>
      <c r="FN701">
        <v>9.955651567944278</v>
      </c>
      <c r="FO701">
        <v>0.9820832204117919</v>
      </c>
      <c r="FP701">
        <v>0</v>
      </c>
      <c r="FQ701">
        <v>2.266341176470588</v>
      </c>
      <c r="FR701">
        <v>0.5321100071911742</v>
      </c>
      <c r="FS701">
        <v>0.2039605471043028</v>
      </c>
      <c r="FT701">
        <v>1</v>
      </c>
      <c r="FU701">
        <v>5.154795853658537</v>
      </c>
      <c r="FV701">
        <v>0.04552076655053045</v>
      </c>
      <c r="FW701">
        <v>0.004757931491325217</v>
      </c>
      <c r="FX701">
        <v>1</v>
      </c>
      <c r="FY701">
        <v>2</v>
      </c>
      <c r="FZ701">
        <v>3</v>
      </c>
      <c r="GA701" t="s">
        <v>420</v>
      </c>
      <c r="GB701">
        <v>2.97434</v>
      </c>
      <c r="GC701">
        <v>2.71568</v>
      </c>
      <c r="GD701">
        <v>0.038403</v>
      </c>
      <c r="GE701">
        <v>0.0332156</v>
      </c>
      <c r="GF701">
        <v>0.101056</v>
      </c>
      <c r="GG701">
        <v>0.0822208</v>
      </c>
      <c r="GH701">
        <v>30126.9</v>
      </c>
      <c r="GI701">
        <v>30438</v>
      </c>
      <c r="GJ701">
        <v>29161.5</v>
      </c>
      <c r="GK701">
        <v>29146.6</v>
      </c>
      <c r="GL701">
        <v>34760.2</v>
      </c>
      <c r="GM701">
        <v>35550.8</v>
      </c>
      <c r="GN701">
        <v>41098.1</v>
      </c>
      <c r="GO701">
        <v>41521.1</v>
      </c>
      <c r="GP701">
        <v>1.89212</v>
      </c>
      <c r="GQ701">
        <v>2.2363</v>
      </c>
      <c r="GR701">
        <v>0.0144355</v>
      </c>
      <c r="GS701">
        <v>0</v>
      </c>
      <c r="GT701">
        <v>29.0643</v>
      </c>
      <c r="GU701">
        <v>999.9</v>
      </c>
      <c r="GV701">
        <v>35.1</v>
      </c>
      <c r="GW701">
        <v>37.5</v>
      </c>
      <c r="GX701">
        <v>25.1087</v>
      </c>
      <c r="GY701">
        <v>63.2565</v>
      </c>
      <c r="GZ701">
        <v>21.3942</v>
      </c>
      <c r="HA701">
        <v>2</v>
      </c>
      <c r="HB701">
        <v>0.495744</v>
      </c>
      <c r="HC701">
        <v>3.19929</v>
      </c>
      <c r="HD701">
        <v>20.3042</v>
      </c>
      <c r="HE701">
        <v>5.21594</v>
      </c>
      <c r="HF701">
        <v>12.0125</v>
      </c>
      <c r="HG701">
        <v>4.9873</v>
      </c>
      <c r="HH701">
        <v>3.28755</v>
      </c>
      <c r="HI701">
        <v>9999</v>
      </c>
      <c r="HJ701">
        <v>9999</v>
      </c>
      <c r="HK701">
        <v>9999</v>
      </c>
      <c r="HL701">
        <v>224</v>
      </c>
      <c r="HM701">
        <v>1.86803</v>
      </c>
      <c r="HN701">
        <v>1.86707</v>
      </c>
      <c r="HO701">
        <v>1.86645</v>
      </c>
      <c r="HP701">
        <v>1.86631</v>
      </c>
      <c r="HQ701">
        <v>1.86827</v>
      </c>
      <c r="HR701">
        <v>1.87057</v>
      </c>
      <c r="HS701">
        <v>1.86931</v>
      </c>
      <c r="HT701">
        <v>1.87073</v>
      </c>
      <c r="HU701">
        <v>0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-3.033</v>
      </c>
      <c r="II701">
        <v>-0.1471</v>
      </c>
      <c r="IJ701">
        <v>-2.516739542632623</v>
      </c>
      <c r="IK701">
        <v>-0.003475500162460642</v>
      </c>
      <c r="IL701">
        <v>1.125610701116577E-07</v>
      </c>
      <c r="IM701">
        <v>8.211969671259291E-12</v>
      </c>
      <c r="IN701">
        <v>-0.1937301274936507</v>
      </c>
      <c r="IO701">
        <v>-0.01384364534232655</v>
      </c>
      <c r="IP701">
        <v>0.00103161831321913</v>
      </c>
      <c r="IQ701">
        <v>-1.444183994753534E-05</v>
      </c>
      <c r="IR701">
        <v>3</v>
      </c>
      <c r="IS701">
        <v>2339</v>
      </c>
      <c r="IT701">
        <v>1</v>
      </c>
      <c r="IU701">
        <v>31</v>
      </c>
      <c r="IV701">
        <v>8648.200000000001</v>
      </c>
      <c r="IW701">
        <v>8648.200000000001</v>
      </c>
      <c r="IX701">
        <v>0.484619</v>
      </c>
      <c r="IY701">
        <v>2.27173</v>
      </c>
      <c r="IZ701">
        <v>1.9458</v>
      </c>
      <c r="JA701">
        <v>2.63062</v>
      </c>
      <c r="JB701">
        <v>2.19482</v>
      </c>
      <c r="JC701">
        <v>2.36816</v>
      </c>
      <c r="JD701">
        <v>42.0065</v>
      </c>
      <c r="JE701">
        <v>23.8336</v>
      </c>
      <c r="JF701">
        <v>18</v>
      </c>
      <c r="JG701">
        <v>535.176</v>
      </c>
      <c r="JH701">
        <v>769.66</v>
      </c>
      <c r="JI701">
        <v>25.0001</v>
      </c>
      <c r="JJ701">
        <v>33.557</v>
      </c>
      <c r="JK701">
        <v>29.9999</v>
      </c>
      <c r="JL701">
        <v>33.5438</v>
      </c>
      <c r="JM701">
        <v>33.4614</v>
      </c>
      <c r="JN701">
        <v>9.599640000000001</v>
      </c>
      <c r="JO701">
        <v>30.5797</v>
      </c>
      <c r="JP701">
        <v>0</v>
      </c>
      <c r="JQ701">
        <v>25</v>
      </c>
      <c r="JR701">
        <v>98.7606</v>
      </c>
      <c r="JS701">
        <v>17.2003</v>
      </c>
      <c r="JT701">
        <v>99.7539</v>
      </c>
      <c r="JU701">
        <v>99.7328</v>
      </c>
    </row>
    <row r="702" spans="1:281">
      <c r="A702">
        <v>686</v>
      </c>
      <c r="B702">
        <v>1662661832.6</v>
      </c>
      <c r="C702">
        <v>10807</v>
      </c>
      <c r="D702" t="s">
        <v>1801</v>
      </c>
      <c r="E702" t="s">
        <v>1802</v>
      </c>
      <c r="F702">
        <v>5</v>
      </c>
      <c r="G702" t="s">
        <v>1762</v>
      </c>
      <c r="H702" t="s">
        <v>416</v>
      </c>
      <c r="I702">
        <v>1662661825.1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125.5614344084151</v>
      </c>
      <c r="AK702">
        <v>135.2145636363637</v>
      </c>
      <c r="AL702">
        <v>-3.234122610062171</v>
      </c>
      <c r="AM702">
        <v>64.65195745895707</v>
      </c>
      <c r="AN702">
        <f>(AP702 - AO702 + DI702*1E3/(8.314*(DK702+273.15)) * AR702/DH702 * AQ702) * DH702/(100*CV702) * 1000/(1000 - AP702)</f>
        <v>0</v>
      </c>
      <c r="AO702">
        <v>17.21750598579448</v>
      </c>
      <c r="AP702">
        <v>22.3870435500516</v>
      </c>
      <c r="AQ702">
        <v>1.298593436197348E-05</v>
      </c>
      <c r="AR702">
        <v>91.95444728206256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1662661825.1</v>
      </c>
      <c r="DB702">
        <v>154.2165185185185</v>
      </c>
      <c r="DC702">
        <v>137.625037037037</v>
      </c>
      <c r="DD702">
        <v>22.38080740740741</v>
      </c>
      <c r="DE702">
        <v>17.21827777777778</v>
      </c>
      <c r="DF702">
        <v>157.2770740740741</v>
      </c>
      <c r="DG702">
        <v>22.52797037037037</v>
      </c>
      <c r="DH702">
        <v>499.9923333333334</v>
      </c>
      <c r="DI702">
        <v>90.56560740740743</v>
      </c>
      <c r="DJ702">
        <v>0.0999694037037037</v>
      </c>
      <c r="DK702">
        <v>29.12194814814815</v>
      </c>
      <c r="DL702">
        <v>29.29110740740741</v>
      </c>
      <c r="DM702">
        <v>999.9000000000001</v>
      </c>
      <c r="DN702">
        <v>0</v>
      </c>
      <c r="DO702">
        <v>0</v>
      </c>
      <c r="DP702">
        <v>9999.927407407409</v>
      </c>
      <c r="DQ702">
        <v>0</v>
      </c>
      <c r="DR702">
        <v>265.2140740740741</v>
      </c>
      <c r="DS702">
        <v>16.59145185185185</v>
      </c>
      <c r="DT702">
        <v>157.747</v>
      </c>
      <c r="DU702">
        <v>140.0364074074074</v>
      </c>
      <c r="DV702">
        <v>5.162527777777778</v>
      </c>
      <c r="DW702">
        <v>137.625037037037</v>
      </c>
      <c r="DX702">
        <v>17.21827777777778</v>
      </c>
      <c r="DY702">
        <v>2.026931111111111</v>
      </c>
      <c r="DZ702">
        <v>1.559384444444444</v>
      </c>
      <c r="EA702">
        <v>17.65628888888889</v>
      </c>
      <c r="EB702">
        <v>13.56319259259259</v>
      </c>
      <c r="EC702">
        <v>1500.013703703704</v>
      </c>
      <c r="ED702">
        <v>0.9730003333333335</v>
      </c>
      <c r="EE702">
        <v>0.02699988888888889</v>
      </c>
      <c r="EF702">
        <v>0</v>
      </c>
      <c r="EG702">
        <v>2.385781481481482</v>
      </c>
      <c r="EH702">
        <v>0</v>
      </c>
      <c r="EI702">
        <v>12714.66296296296</v>
      </c>
      <c r="EJ702">
        <v>12533.49259259259</v>
      </c>
      <c r="EK702">
        <v>41.00688888888889</v>
      </c>
      <c r="EL702">
        <v>42.875</v>
      </c>
      <c r="EM702">
        <v>41.62033333333333</v>
      </c>
      <c r="EN702">
        <v>41.875</v>
      </c>
      <c r="EO702">
        <v>40.375</v>
      </c>
      <c r="EP702">
        <v>1459.513333333333</v>
      </c>
      <c r="EQ702">
        <v>40.50037037037037</v>
      </c>
      <c r="ER702">
        <v>0</v>
      </c>
      <c r="ES702">
        <v>1662661832.9</v>
      </c>
      <c r="ET702">
        <v>0</v>
      </c>
      <c r="EU702">
        <v>2.346684615384615</v>
      </c>
      <c r="EV702">
        <v>0.1254290577148484</v>
      </c>
      <c r="EW702">
        <v>-145.8393163043255</v>
      </c>
      <c r="EX702">
        <v>12714.98461538461</v>
      </c>
      <c r="EY702">
        <v>15</v>
      </c>
      <c r="EZ702">
        <v>0</v>
      </c>
      <c r="FA702" t="s">
        <v>419</v>
      </c>
      <c r="FB702">
        <v>1662142938.1</v>
      </c>
      <c r="FC702">
        <v>1662142938.1</v>
      </c>
      <c r="FD702">
        <v>0</v>
      </c>
      <c r="FE702">
        <v>0.077</v>
      </c>
      <c r="FF702">
        <v>-0.133</v>
      </c>
      <c r="FG702">
        <v>-3.393</v>
      </c>
      <c r="FH702">
        <v>-0.24</v>
      </c>
      <c r="FI702">
        <v>419</v>
      </c>
      <c r="FJ702">
        <v>24</v>
      </c>
      <c r="FK702">
        <v>0.26</v>
      </c>
      <c r="FL702">
        <v>0.23</v>
      </c>
      <c r="FM702">
        <v>16.00444390243903</v>
      </c>
      <c r="FN702">
        <v>10.18764459930316</v>
      </c>
      <c r="FO702">
        <v>1.005322061743735</v>
      </c>
      <c r="FP702">
        <v>0</v>
      </c>
      <c r="FQ702">
        <v>2.320976470588235</v>
      </c>
      <c r="FR702">
        <v>0.3968158914521607</v>
      </c>
      <c r="FS702">
        <v>0.1964741983641551</v>
      </c>
      <c r="FT702">
        <v>1</v>
      </c>
      <c r="FU702">
        <v>5.159142195121952</v>
      </c>
      <c r="FV702">
        <v>0.06205902439024139</v>
      </c>
      <c r="FW702">
        <v>0.006213547948496758</v>
      </c>
      <c r="FX702">
        <v>1</v>
      </c>
      <c r="FY702">
        <v>2</v>
      </c>
      <c r="FZ702">
        <v>3</v>
      </c>
      <c r="GA702" t="s">
        <v>420</v>
      </c>
      <c r="GB702">
        <v>2.97427</v>
      </c>
      <c r="GC702">
        <v>2.71552</v>
      </c>
      <c r="GD702">
        <v>0.0345554</v>
      </c>
      <c r="GE702">
        <v>0.0291114</v>
      </c>
      <c r="GF702">
        <v>0.10107</v>
      </c>
      <c r="GG702">
        <v>0.08221879999999999</v>
      </c>
      <c r="GH702">
        <v>30246.8</v>
      </c>
      <c r="GI702">
        <v>30567.2</v>
      </c>
      <c r="GJ702">
        <v>29160.9</v>
      </c>
      <c r="GK702">
        <v>29146.7</v>
      </c>
      <c r="GL702">
        <v>34759</v>
      </c>
      <c r="GM702">
        <v>35550.6</v>
      </c>
      <c r="GN702">
        <v>41097.4</v>
      </c>
      <c r="GO702">
        <v>41520.8</v>
      </c>
      <c r="GP702">
        <v>1.89212</v>
      </c>
      <c r="GQ702">
        <v>2.23662</v>
      </c>
      <c r="GR702">
        <v>0.0131093</v>
      </c>
      <c r="GS702">
        <v>0</v>
      </c>
      <c r="GT702">
        <v>29.0668</v>
      </c>
      <c r="GU702">
        <v>999.9</v>
      </c>
      <c r="GV702">
        <v>35.2</v>
      </c>
      <c r="GW702">
        <v>37.5</v>
      </c>
      <c r="GX702">
        <v>25.182</v>
      </c>
      <c r="GY702">
        <v>62.9965</v>
      </c>
      <c r="GZ702">
        <v>21.3982</v>
      </c>
      <c r="HA702">
        <v>2</v>
      </c>
      <c r="HB702">
        <v>0.495732</v>
      </c>
      <c r="HC702">
        <v>3.19888</v>
      </c>
      <c r="HD702">
        <v>20.3041</v>
      </c>
      <c r="HE702">
        <v>5.21669</v>
      </c>
      <c r="HF702">
        <v>12.0113</v>
      </c>
      <c r="HG702">
        <v>4.9874</v>
      </c>
      <c r="HH702">
        <v>3.28763</v>
      </c>
      <c r="HI702">
        <v>9999</v>
      </c>
      <c r="HJ702">
        <v>9999</v>
      </c>
      <c r="HK702">
        <v>9999</v>
      </c>
      <c r="HL702">
        <v>224</v>
      </c>
      <c r="HM702">
        <v>1.86801</v>
      </c>
      <c r="HN702">
        <v>1.86707</v>
      </c>
      <c r="HO702">
        <v>1.86645</v>
      </c>
      <c r="HP702">
        <v>1.8663</v>
      </c>
      <c r="HQ702">
        <v>1.86826</v>
      </c>
      <c r="HR702">
        <v>1.87057</v>
      </c>
      <c r="HS702">
        <v>1.86932</v>
      </c>
      <c r="HT702">
        <v>1.87073</v>
      </c>
      <c r="HU702">
        <v>0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-2.979</v>
      </c>
      <c r="II702">
        <v>-0.1471</v>
      </c>
      <c r="IJ702">
        <v>-2.516739542632623</v>
      </c>
      <c r="IK702">
        <v>-0.003475500162460642</v>
      </c>
      <c r="IL702">
        <v>1.125610701116577E-07</v>
      </c>
      <c r="IM702">
        <v>8.211969671259291E-12</v>
      </c>
      <c r="IN702">
        <v>-0.1937301274936507</v>
      </c>
      <c r="IO702">
        <v>-0.01384364534232655</v>
      </c>
      <c r="IP702">
        <v>0.00103161831321913</v>
      </c>
      <c r="IQ702">
        <v>-1.444183994753534E-05</v>
      </c>
      <c r="IR702">
        <v>3</v>
      </c>
      <c r="IS702">
        <v>2339</v>
      </c>
      <c r="IT702">
        <v>1</v>
      </c>
      <c r="IU702">
        <v>31</v>
      </c>
      <c r="IV702">
        <v>8648.200000000001</v>
      </c>
      <c r="IW702">
        <v>8648.200000000001</v>
      </c>
      <c r="IX702">
        <v>0.438232</v>
      </c>
      <c r="IY702">
        <v>2.2876</v>
      </c>
      <c r="IZ702">
        <v>1.94702</v>
      </c>
      <c r="JA702">
        <v>2.62573</v>
      </c>
      <c r="JB702">
        <v>2.19482</v>
      </c>
      <c r="JC702">
        <v>2.3584</v>
      </c>
      <c r="JD702">
        <v>42.0329</v>
      </c>
      <c r="JE702">
        <v>23.8248</v>
      </c>
      <c r="JF702">
        <v>18</v>
      </c>
      <c r="JG702">
        <v>535.158</v>
      </c>
      <c r="JH702">
        <v>769.948</v>
      </c>
      <c r="JI702">
        <v>25</v>
      </c>
      <c r="JJ702">
        <v>33.5547</v>
      </c>
      <c r="JK702">
        <v>29.9999</v>
      </c>
      <c r="JL702">
        <v>33.5415</v>
      </c>
      <c r="JM702">
        <v>33.4592</v>
      </c>
      <c r="JN702">
        <v>8.673690000000001</v>
      </c>
      <c r="JO702">
        <v>30.5797</v>
      </c>
      <c r="JP702">
        <v>0</v>
      </c>
      <c r="JQ702">
        <v>25</v>
      </c>
      <c r="JR702">
        <v>85.3618</v>
      </c>
      <c r="JS702">
        <v>17.1901</v>
      </c>
      <c r="JT702">
        <v>99.75190000000001</v>
      </c>
      <c r="JU702">
        <v>99.7325</v>
      </c>
    </row>
    <row r="703" spans="1:281">
      <c r="A703">
        <v>687</v>
      </c>
      <c r="B703">
        <v>1662661837.6</v>
      </c>
      <c r="C703">
        <v>10812</v>
      </c>
      <c r="D703" t="s">
        <v>1803</v>
      </c>
      <c r="E703" t="s">
        <v>1804</v>
      </c>
      <c r="F703">
        <v>5</v>
      </c>
      <c r="G703" t="s">
        <v>1762</v>
      </c>
      <c r="H703" t="s">
        <v>416</v>
      </c>
      <c r="I703">
        <v>1662661829.814285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108.7046411868108</v>
      </c>
      <c r="AK703">
        <v>119.103103030303</v>
      </c>
      <c r="AL703">
        <v>-3.222370476943012</v>
      </c>
      <c r="AM703">
        <v>64.65195745895707</v>
      </c>
      <c r="AN703">
        <f>(AP703 - AO703 + DI703*1E3/(8.314*(DK703+273.15)) * AR703/DH703 * AQ703) * DH703/(100*CV703) * 1000/(1000 - AP703)</f>
        <v>0</v>
      </c>
      <c r="AO703">
        <v>17.21680897712665</v>
      </c>
      <c r="AP703">
        <v>22.39217316821467</v>
      </c>
      <c r="AQ703">
        <v>6.9474633460515E-06</v>
      </c>
      <c r="AR703">
        <v>91.95444728206256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1662661829.814285</v>
      </c>
      <c r="DB703">
        <v>139.387</v>
      </c>
      <c r="DC703">
        <v>121.9860964285714</v>
      </c>
      <c r="DD703">
        <v>22.38463928571429</v>
      </c>
      <c r="DE703">
        <v>17.21726428571429</v>
      </c>
      <c r="DF703">
        <v>142.3962857142857</v>
      </c>
      <c r="DG703">
        <v>22.53175714285714</v>
      </c>
      <c r="DH703">
        <v>499.9851071428571</v>
      </c>
      <c r="DI703">
        <v>90.56476071428571</v>
      </c>
      <c r="DJ703">
        <v>0.09997105000000002</v>
      </c>
      <c r="DK703">
        <v>29.122025</v>
      </c>
      <c r="DL703">
        <v>29.28989642857143</v>
      </c>
      <c r="DM703">
        <v>999.9000000000002</v>
      </c>
      <c r="DN703">
        <v>0</v>
      </c>
      <c r="DO703">
        <v>0</v>
      </c>
      <c r="DP703">
        <v>9998.260357142859</v>
      </c>
      <c r="DQ703">
        <v>0</v>
      </c>
      <c r="DR703">
        <v>266.2135357142857</v>
      </c>
      <c r="DS703">
        <v>17.40078928571429</v>
      </c>
      <c r="DT703">
        <v>142.5784285714286</v>
      </c>
      <c r="DU703">
        <v>124.1233428571428</v>
      </c>
      <c r="DV703">
        <v>5.167365357142858</v>
      </c>
      <c r="DW703">
        <v>121.9860964285714</v>
      </c>
      <c r="DX703">
        <v>17.21726428571429</v>
      </c>
      <c r="DY703">
        <v>2.027258571428571</v>
      </c>
      <c r="DZ703">
        <v>1.559277857142857</v>
      </c>
      <c r="EA703">
        <v>17.65885357142857</v>
      </c>
      <c r="EB703">
        <v>13.56215</v>
      </c>
      <c r="EC703">
        <v>1499.983571428571</v>
      </c>
      <c r="ED703">
        <v>0.9729997142857145</v>
      </c>
      <c r="EE703">
        <v>0.02700043571428572</v>
      </c>
      <c r="EF703">
        <v>0</v>
      </c>
      <c r="EG703">
        <v>2.362057142857143</v>
      </c>
      <c r="EH703">
        <v>0</v>
      </c>
      <c r="EI703">
        <v>12709.14642857143</v>
      </c>
      <c r="EJ703">
        <v>12533.24285714286</v>
      </c>
      <c r="EK703">
        <v>41.00664285714286</v>
      </c>
      <c r="EL703">
        <v>42.875</v>
      </c>
      <c r="EM703">
        <v>41.61825</v>
      </c>
      <c r="EN703">
        <v>41.875</v>
      </c>
      <c r="EO703">
        <v>40.375</v>
      </c>
      <c r="EP703">
        <v>1459.483214285714</v>
      </c>
      <c r="EQ703">
        <v>40.50035714285714</v>
      </c>
      <c r="ER703">
        <v>0</v>
      </c>
      <c r="ES703">
        <v>1662661837.7</v>
      </c>
      <c r="ET703">
        <v>0</v>
      </c>
      <c r="EU703">
        <v>2.310726923076923</v>
      </c>
      <c r="EV703">
        <v>0.04331281298449999</v>
      </c>
      <c r="EW703">
        <v>12.64615375757247</v>
      </c>
      <c r="EX703">
        <v>12709.75769230769</v>
      </c>
      <c r="EY703">
        <v>15</v>
      </c>
      <c r="EZ703">
        <v>0</v>
      </c>
      <c r="FA703" t="s">
        <v>419</v>
      </c>
      <c r="FB703">
        <v>1662142938.1</v>
      </c>
      <c r="FC703">
        <v>1662142938.1</v>
      </c>
      <c r="FD703">
        <v>0</v>
      </c>
      <c r="FE703">
        <v>0.077</v>
      </c>
      <c r="FF703">
        <v>-0.133</v>
      </c>
      <c r="FG703">
        <v>-3.393</v>
      </c>
      <c r="FH703">
        <v>-0.24</v>
      </c>
      <c r="FI703">
        <v>419</v>
      </c>
      <c r="FJ703">
        <v>24</v>
      </c>
      <c r="FK703">
        <v>0.26</v>
      </c>
      <c r="FL703">
        <v>0.23</v>
      </c>
      <c r="FM703">
        <v>16.8476512195122</v>
      </c>
      <c r="FN703">
        <v>10.29127735191636</v>
      </c>
      <c r="FO703">
        <v>1.015463799866827</v>
      </c>
      <c r="FP703">
        <v>0</v>
      </c>
      <c r="FQ703">
        <v>2.315658823529411</v>
      </c>
      <c r="FR703">
        <v>0.01271810442097811</v>
      </c>
      <c r="FS703">
        <v>0.2020964186277068</v>
      </c>
      <c r="FT703">
        <v>1</v>
      </c>
      <c r="FU703">
        <v>5.163952195121952</v>
      </c>
      <c r="FV703">
        <v>0.06136034843205897</v>
      </c>
      <c r="FW703">
        <v>0.006137462935040878</v>
      </c>
      <c r="FX703">
        <v>1</v>
      </c>
      <c r="FY703">
        <v>2</v>
      </c>
      <c r="FZ703">
        <v>3</v>
      </c>
      <c r="GA703" t="s">
        <v>420</v>
      </c>
      <c r="GB703">
        <v>2.97435</v>
      </c>
      <c r="GC703">
        <v>2.71556</v>
      </c>
      <c r="GD703">
        <v>0.0306391</v>
      </c>
      <c r="GE703">
        <v>0.0249226</v>
      </c>
      <c r="GF703">
        <v>0.101095</v>
      </c>
      <c r="GG703">
        <v>0.0822223</v>
      </c>
      <c r="GH703">
        <v>30369.8</v>
      </c>
      <c r="GI703">
        <v>30699.6</v>
      </c>
      <c r="GJ703">
        <v>29161.2</v>
      </c>
      <c r="GK703">
        <v>29147.1</v>
      </c>
      <c r="GL703">
        <v>34758.5</v>
      </c>
      <c r="GM703">
        <v>35551.2</v>
      </c>
      <c r="GN703">
        <v>41098</v>
      </c>
      <c r="GO703">
        <v>41521.8</v>
      </c>
      <c r="GP703">
        <v>1.89235</v>
      </c>
      <c r="GQ703">
        <v>2.2363</v>
      </c>
      <c r="GR703">
        <v>0.0138432</v>
      </c>
      <c r="GS703">
        <v>0</v>
      </c>
      <c r="GT703">
        <v>29.0686</v>
      </c>
      <c r="GU703">
        <v>999.9</v>
      </c>
      <c r="GV703">
        <v>35.1</v>
      </c>
      <c r="GW703">
        <v>37.5</v>
      </c>
      <c r="GX703">
        <v>25.1116</v>
      </c>
      <c r="GY703">
        <v>62.9465</v>
      </c>
      <c r="GZ703">
        <v>21.4503</v>
      </c>
      <c r="HA703">
        <v>2</v>
      </c>
      <c r="HB703">
        <v>0.495719</v>
      </c>
      <c r="HC703">
        <v>3.19911</v>
      </c>
      <c r="HD703">
        <v>20.3041</v>
      </c>
      <c r="HE703">
        <v>5.21714</v>
      </c>
      <c r="HF703">
        <v>12.0119</v>
      </c>
      <c r="HG703">
        <v>4.98735</v>
      </c>
      <c r="HH703">
        <v>3.28768</v>
      </c>
      <c r="HI703">
        <v>9999</v>
      </c>
      <c r="HJ703">
        <v>9999</v>
      </c>
      <c r="HK703">
        <v>9999</v>
      </c>
      <c r="HL703">
        <v>224</v>
      </c>
      <c r="HM703">
        <v>1.86805</v>
      </c>
      <c r="HN703">
        <v>1.86707</v>
      </c>
      <c r="HO703">
        <v>1.86646</v>
      </c>
      <c r="HP703">
        <v>1.86632</v>
      </c>
      <c r="HQ703">
        <v>1.86826</v>
      </c>
      <c r="HR703">
        <v>1.87057</v>
      </c>
      <c r="HS703">
        <v>1.86931</v>
      </c>
      <c r="HT703">
        <v>1.87073</v>
      </c>
      <c r="HU703">
        <v>0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-2.924</v>
      </c>
      <c r="II703">
        <v>-0.1471</v>
      </c>
      <c r="IJ703">
        <v>-2.516739542632623</v>
      </c>
      <c r="IK703">
        <v>-0.003475500162460642</v>
      </c>
      <c r="IL703">
        <v>1.125610701116577E-07</v>
      </c>
      <c r="IM703">
        <v>8.211969671259291E-12</v>
      </c>
      <c r="IN703">
        <v>-0.1937301274936507</v>
      </c>
      <c r="IO703">
        <v>-0.01384364534232655</v>
      </c>
      <c r="IP703">
        <v>0.00103161831321913</v>
      </c>
      <c r="IQ703">
        <v>-1.444183994753534E-05</v>
      </c>
      <c r="IR703">
        <v>3</v>
      </c>
      <c r="IS703">
        <v>2339</v>
      </c>
      <c r="IT703">
        <v>1</v>
      </c>
      <c r="IU703">
        <v>31</v>
      </c>
      <c r="IV703">
        <v>8648.299999999999</v>
      </c>
      <c r="IW703">
        <v>8648.299999999999</v>
      </c>
      <c r="IX703">
        <v>0.388184</v>
      </c>
      <c r="IY703">
        <v>2.28516</v>
      </c>
      <c r="IZ703">
        <v>1.94702</v>
      </c>
      <c r="JA703">
        <v>2.63428</v>
      </c>
      <c r="JB703">
        <v>2.19482</v>
      </c>
      <c r="JC703">
        <v>2.40112</v>
      </c>
      <c r="JD703">
        <v>42.0329</v>
      </c>
      <c r="JE703">
        <v>23.8336</v>
      </c>
      <c r="JF703">
        <v>18</v>
      </c>
      <c r="JG703">
        <v>535.295</v>
      </c>
      <c r="JH703">
        <v>769.603</v>
      </c>
      <c r="JI703">
        <v>24.9999</v>
      </c>
      <c r="JJ703">
        <v>33.5539</v>
      </c>
      <c r="JK703">
        <v>29.9999</v>
      </c>
      <c r="JL703">
        <v>33.5394</v>
      </c>
      <c r="JM703">
        <v>33.4569</v>
      </c>
      <c r="JN703">
        <v>7.67438</v>
      </c>
      <c r="JO703">
        <v>30.5797</v>
      </c>
      <c r="JP703">
        <v>0</v>
      </c>
      <c r="JQ703">
        <v>25</v>
      </c>
      <c r="JR703">
        <v>65.3271</v>
      </c>
      <c r="JS703">
        <v>17.1722</v>
      </c>
      <c r="JT703">
        <v>99.7533</v>
      </c>
      <c r="JU703">
        <v>99.7346</v>
      </c>
    </row>
    <row r="704" spans="1:281">
      <c r="A704">
        <v>688</v>
      </c>
      <c r="B704">
        <v>1662661842.6</v>
      </c>
      <c r="C704">
        <v>10817</v>
      </c>
      <c r="D704" t="s">
        <v>1805</v>
      </c>
      <c r="E704" t="s">
        <v>1806</v>
      </c>
      <c r="F704">
        <v>5</v>
      </c>
      <c r="G704" t="s">
        <v>1762</v>
      </c>
      <c r="H704" t="s">
        <v>416</v>
      </c>
      <c r="I704">
        <v>1662661835.1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91.63480729816659</v>
      </c>
      <c r="AK704">
        <v>102.9525818181818</v>
      </c>
      <c r="AL704">
        <v>-3.235131284231314</v>
      </c>
      <c r="AM704">
        <v>64.65195745895707</v>
      </c>
      <c r="AN704">
        <f>(AP704 - AO704 + DI704*1E3/(8.314*(DK704+273.15)) * AR704/DH704 * AQ704) * DH704/(100*CV704) * 1000/(1000 - AP704)</f>
        <v>0</v>
      </c>
      <c r="AO704">
        <v>17.21737301424437</v>
      </c>
      <c r="AP704">
        <v>22.40084953560372</v>
      </c>
      <c r="AQ704">
        <v>3.786808570319139E-05</v>
      </c>
      <c r="AR704">
        <v>91.95444728206256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1662661835.1</v>
      </c>
      <c r="DB704">
        <v>122.7458148148148</v>
      </c>
      <c r="DC704">
        <v>104.3737185185185</v>
      </c>
      <c r="DD704">
        <v>22.39047037037038</v>
      </c>
      <c r="DE704">
        <v>17.21652592592593</v>
      </c>
      <c r="DF704">
        <v>125.6975925925926</v>
      </c>
      <c r="DG704">
        <v>22.53753333333333</v>
      </c>
      <c r="DH704">
        <v>499.9794444444445</v>
      </c>
      <c r="DI704">
        <v>90.5648037037037</v>
      </c>
      <c r="DJ704">
        <v>0.09993574074074074</v>
      </c>
      <c r="DK704">
        <v>29.12234814814815</v>
      </c>
      <c r="DL704">
        <v>29.29222592592593</v>
      </c>
      <c r="DM704">
        <v>999.9000000000001</v>
      </c>
      <c r="DN704">
        <v>0</v>
      </c>
      <c r="DO704">
        <v>0</v>
      </c>
      <c r="DP704">
        <v>10003.44925925926</v>
      </c>
      <c r="DQ704">
        <v>0</v>
      </c>
      <c r="DR704">
        <v>265.8938518518519</v>
      </c>
      <c r="DS704">
        <v>18.37206296296296</v>
      </c>
      <c r="DT704">
        <v>125.557</v>
      </c>
      <c r="DU704">
        <v>106.2022444444445</v>
      </c>
      <c r="DV704">
        <v>5.173948148148148</v>
      </c>
      <c r="DW704">
        <v>104.3737185185185</v>
      </c>
      <c r="DX704">
        <v>17.21652592592593</v>
      </c>
      <c r="DY704">
        <v>2.027788518518519</v>
      </c>
      <c r="DZ704">
        <v>1.559210740740741</v>
      </c>
      <c r="EA704">
        <v>17.663</v>
      </c>
      <c r="EB704">
        <v>13.5614962962963</v>
      </c>
      <c r="EC704">
        <v>1499.985555555555</v>
      </c>
      <c r="ED704">
        <v>0.9729998888888889</v>
      </c>
      <c r="EE704">
        <v>0.02700028148148148</v>
      </c>
      <c r="EF704">
        <v>0</v>
      </c>
      <c r="EG704">
        <v>2.313574074074074</v>
      </c>
      <c r="EH704">
        <v>0</v>
      </c>
      <c r="EI704">
        <v>12710.77037037037</v>
      </c>
      <c r="EJ704">
        <v>12533.26666666667</v>
      </c>
      <c r="EK704">
        <v>41.00459259259259</v>
      </c>
      <c r="EL704">
        <v>42.875</v>
      </c>
      <c r="EM704">
        <v>41.618</v>
      </c>
      <c r="EN704">
        <v>41.875</v>
      </c>
      <c r="EO704">
        <v>40.375</v>
      </c>
      <c r="EP704">
        <v>1459.485555555555</v>
      </c>
      <c r="EQ704">
        <v>40.5</v>
      </c>
      <c r="ER704">
        <v>0</v>
      </c>
      <c r="ES704">
        <v>1662661842.5</v>
      </c>
      <c r="ET704">
        <v>0</v>
      </c>
      <c r="EU704">
        <v>2.285919230769231</v>
      </c>
      <c r="EV704">
        <v>-1.453288887800202</v>
      </c>
      <c r="EW704">
        <v>62.30769200803228</v>
      </c>
      <c r="EX704">
        <v>12711.14230769231</v>
      </c>
      <c r="EY704">
        <v>15</v>
      </c>
      <c r="EZ704">
        <v>0</v>
      </c>
      <c r="FA704" t="s">
        <v>419</v>
      </c>
      <c r="FB704">
        <v>1662142938.1</v>
      </c>
      <c r="FC704">
        <v>1662142938.1</v>
      </c>
      <c r="FD704">
        <v>0</v>
      </c>
      <c r="FE704">
        <v>0.077</v>
      </c>
      <c r="FF704">
        <v>-0.133</v>
      </c>
      <c r="FG704">
        <v>-3.393</v>
      </c>
      <c r="FH704">
        <v>-0.24</v>
      </c>
      <c r="FI704">
        <v>419</v>
      </c>
      <c r="FJ704">
        <v>24</v>
      </c>
      <c r="FK704">
        <v>0.26</v>
      </c>
      <c r="FL704">
        <v>0.23</v>
      </c>
      <c r="FM704">
        <v>17.8742</v>
      </c>
      <c r="FN704">
        <v>10.8749831144465</v>
      </c>
      <c r="FO704">
        <v>1.047809086379766</v>
      </c>
      <c r="FP704">
        <v>0</v>
      </c>
      <c r="FQ704">
        <v>2.280197058823529</v>
      </c>
      <c r="FR704">
        <v>-0.5293552362758976</v>
      </c>
      <c r="FS704">
        <v>0.2115982465251684</v>
      </c>
      <c r="FT704">
        <v>1</v>
      </c>
      <c r="FU704">
        <v>5.170629750000001</v>
      </c>
      <c r="FV704">
        <v>0.07194562851781806</v>
      </c>
      <c r="FW704">
        <v>0.007092044305945897</v>
      </c>
      <c r="FX704">
        <v>1</v>
      </c>
      <c r="FY704">
        <v>2</v>
      </c>
      <c r="FZ704">
        <v>3</v>
      </c>
      <c r="GA704" t="s">
        <v>420</v>
      </c>
      <c r="GB704">
        <v>2.97456</v>
      </c>
      <c r="GC704">
        <v>2.71592</v>
      </c>
      <c r="GD704">
        <v>0.0266409</v>
      </c>
      <c r="GE704">
        <v>0.0206403</v>
      </c>
      <c r="GF704">
        <v>0.101123</v>
      </c>
      <c r="GG704">
        <v>0.08221290000000001</v>
      </c>
      <c r="GH704">
        <v>30495.4</v>
      </c>
      <c r="GI704">
        <v>30834.5</v>
      </c>
      <c r="GJ704">
        <v>29161.5</v>
      </c>
      <c r="GK704">
        <v>29147.3</v>
      </c>
      <c r="GL704">
        <v>34757.6</v>
      </c>
      <c r="GM704">
        <v>35551.6</v>
      </c>
      <c r="GN704">
        <v>41098.4</v>
      </c>
      <c r="GO704">
        <v>41521.9</v>
      </c>
      <c r="GP704">
        <v>1.89215</v>
      </c>
      <c r="GQ704">
        <v>2.23633</v>
      </c>
      <c r="GR704">
        <v>0.0138097</v>
      </c>
      <c r="GS704">
        <v>0</v>
      </c>
      <c r="GT704">
        <v>29.0693</v>
      </c>
      <c r="GU704">
        <v>999.9</v>
      </c>
      <c r="GV704">
        <v>35.1</v>
      </c>
      <c r="GW704">
        <v>37.5</v>
      </c>
      <c r="GX704">
        <v>25.1108</v>
      </c>
      <c r="GY704">
        <v>63.1065</v>
      </c>
      <c r="GZ704">
        <v>21.3381</v>
      </c>
      <c r="HA704">
        <v>2</v>
      </c>
      <c r="HB704">
        <v>0.495142</v>
      </c>
      <c r="HC704">
        <v>3.19788</v>
      </c>
      <c r="HD704">
        <v>20.3042</v>
      </c>
      <c r="HE704">
        <v>5.21699</v>
      </c>
      <c r="HF704">
        <v>12.011</v>
      </c>
      <c r="HG704">
        <v>4.98735</v>
      </c>
      <c r="HH704">
        <v>3.2877</v>
      </c>
      <c r="HI704">
        <v>9999</v>
      </c>
      <c r="HJ704">
        <v>9999</v>
      </c>
      <c r="HK704">
        <v>9999</v>
      </c>
      <c r="HL704">
        <v>224</v>
      </c>
      <c r="HM704">
        <v>1.86806</v>
      </c>
      <c r="HN704">
        <v>1.86707</v>
      </c>
      <c r="HO704">
        <v>1.86646</v>
      </c>
      <c r="HP704">
        <v>1.86632</v>
      </c>
      <c r="HQ704">
        <v>1.86826</v>
      </c>
      <c r="HR704">
        <v>1.87057</v>
      </c>
      <c r="HS704">
        <v>1.86931</v>
      </c>
      <c r="HT704">
        <v>1.87073</v>
      </c>
      <c r="HU704">
        <v>0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-2.87</v>
      </c>
      <c r="II704">
        <v>-0.1469</v>
      </c>
      <c r="IJ704">
        <v>-2.516739542632623</v>
      </c>
      <c r="IK704">
        <v>-0.003475500162460642</v>
      </c>
      <c r="IL704">
        <v>1.125610701116577E-07</v>
      </c>
      <c r="IM704">
        <v>8.211969671259291E-12</v>
      </c>
      <c r="IN704">
        <v>-0.1937301274936507</v>
      </c>
      <c r="IO704">
        <v>-0.01384364534232655</v>
      </c>
      <c r="IP704">
        <v>0.00103161831321913</v>
      </c>
      <c r="IQ704">
        <v>-1.444183994753534E-05</v>
      </c>
      <c r="IR704">
        <v>3</v>
      </c>
      <c r="IS704">
        <v>2339</v>
      </c>
      <c r="IT704">
        <v>1</v>
      </c>
      <c r="IU704">
        <v>31</v>
      </c>
      <c r="IV704">
        <v>8648.4</v>
      </c>
      <c r="IW704">
        <v>8648.4</v>
      </c>
      <c r="IX704">
        <v>0.341797</v>
      </c>
      <c r="IY704">
        <v>2.29126</v>
      </c>
      <c r="IZ704">
        <v>1.94702</v>
      </c>
      <c r="JA704">
        <v>2.63306</v>
      </c>
      <c r="JB704">
        <v>2.19482</v>
      </c>
      <c r="JC704">
        <v>2.39502</v>
      </c>
      <c r="JD704">
        <v>42.0593</v>
      </c>
      <c r="JE704">
        <v>23.8336</v>
      </c>
      <c r="JF704">
        <v>18</v>
      </c>
      <c r="JG704">
        <v>535.1319999999999</v>
      </c>
      <c r="JH704">
        <v>769.59</v>
      </c>
      <c r="JI704">
        <v>24.9998</v>
      </c>
      <c r="JJ704">
        <v>33.551</v>
      </c>
      <c r="JK704">
        <v>29.9999</v>
      </c>
      <c r="JL704">
        <v>33.5364</v>
      </c>
      <c r="JM704">
        <v>33.4539</v>
      </c>
      <c r="JN704">
        <v>6.75386</v>
      </c>
      <c r="JO704">
        <v>30.5797</v>
      </c>
      <c r="JP704">
        <v>0</v>
      </c>
      <c r="JQ704">
        <v>25</v>
      </c>
      <c r="JR704">
        <v>51.9696</v>
      </c>
      <c r="JS704">
        <v>17.1518</v>
      </c>
      <c r="JT704">
        <v>99.7542</v>
      </c>
      <c r="JU704">
        <v>99.735</v>
      </c>
    </row>
    <row r="705" spans="1:281">
      <c r="A705">
        <v>689</v>
      </c>
      <c r="B705">
        <v>1662661847.6</v>
      </c>
      <c r="C705">
        <v>10822</v>
      </c>
      <c r="D705" t="s">
        <v>1807</v>
      </c>
      <c r="E705" t="s">
        <v>1808</v>
      </c>
      <c r="F705">
        <v>5</v>
      </c>
      <c r="G705" t="s">
        <v>1762</v>
      </c>
      <c r="H705" t="s">
        <v>416</v>
      </c>
      <c r="I705">
        <v>1662661839.814285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74.53208740002262</v>
      </c>
      <c r="AK705">
        <v>86.69755939393939</v>
      </c>
      <c r="AL705">
        <v>-3.250064034805739</v>
      </c>
      <c r="AM705">
        <v>64.65195745895707</v>
      </c>
      <c r="AN705">
        <f>(AP705 - AO705 + DI705*1E3/(8.314*(DK705+273.15)) * AR705/DH705 * AQ705) * DH705/(100*CV705) * 1000/(1000 - AP705)</f>
        <v>0</v>
      </c>
      <c r="AO705">
        <v>17.21445651967992</v>
      </c>
      <c r="AP705">
        <v>22.40819504643964</v>
      </c>
      <c r="AQ705">
        <v>5.017573210501032E-05</v>
      </c>
      <c r="AR705">
        <v>91.95444728206256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1662661839.814285</v>
      </c>
      <c r="DB705">
        <v>107.8448964285714</v>
      </c>
      <c r="DC705">
        <v>88.59748571428572</v>
      </c>
      <c r="DD705">
        <v>22.397075</v>
      </c>
      <c r="DE705">
        <v>17.21576785714286</v>
      </c>
      <c r="DF705">
        <v>110.7450857142857</v>
      </c>
      <c r="DG705">
        <v>22.54406428571429</v>
      </c>
      <c r="DH705">
        <v>499.9968214285715</v>
      </c>
      <c r="DI705">
        <v>90.56517857142856</v>
      </c>
      <c r="DJ705">
        <v>0.1000442857142857</v>
      </c>
      <c r="DK705">
        <v>29.12316785714286</v>
      </c>
      <c r="DL705">
        <v>29.29265</v>
      </c>
      <c r="DM705">
        <v>999.9000000000002</v>
      </c>
      <c r="DN705">
        <v>0</v>
      </c>
      <c r="DO705">
        <v>0</v>
      </c>
      <c r="DP705">
        <v>10000.24821428572</v>
      </c>
      <c r="DQ705">
        <v>0</v>
      </c>
      <c r="DR705">
        <v>267.0871071428571</v>
      </c>
      <c r="DS705">
        <v>19.247375</v>
      </c>
      <c r="DT705">
        <v>110.3155607142857</v>
      </c>
      <c r="DU705">
        <v>90.14956785714287</v>
      </c>
      <c r="DV705">
        <v>5.181305357142857</v>
      </c>
      <c r="DW705">
        <v>88.59748571428572</v>
      </c>
      <c r="DX705">
        <v>17.21576785714286</v>
      </c>
      <c r="DY705">
        <v>2.028395357142857</v>
      </c>
      <c r="DZ705">
        <v>1.559148928571429</v>
      </c>
      <c r="EA705">
        <v>17.66775</v>
      </c>
      <c r="EB705">
        <v>13.56088928571428</v>
      </c>
      <c r="EC705">
        <v>1499.995357142857</v>
      </c>
      <c r="ED705">
        <v>0.9729999285714286</v>
      </c>
      <c r="EE705">
        <v>0.02700024642857143</v>
      </c>
      <c r="EF705">
        <v>0</v>
      </c>
      <c r="EG705">
        <v>2.254003571428572</v>
      </c>
      <c r="EH705">
        <v>0</v>
      </c>
      <c r="EI705">
        <v>12714.7</v>
      </c>
      <c r="EJ705">
        <v>12533.33571428572</v>
      </c>
      <c r="EK705">
        <v>41</v>
      </c>
      <c r="EL705">
        <v>42.875</v>
      </c>
      <c r="EM705">
        <v>41.61824999999999</v>
      </c>
      <c r="EN705">
        <v>41.875</v>
      </c>
      <c r="EO705">
        <v>40.375</v>
      </c>
      <c r="EP705">
        <v>1459.495357142857</v>
      </c>
      <c r="EQ705">
        <v>40.5</v>
      </c>
      <c r="ER705">
        <v>0</v>
      </c>
      <c r="ES705">
        <v>1662661847.9</v>
      </c>
      <c r="ET705">
        <v>0</v>
      </c>
      <c r="EU705">
        <v>2.232308</v>
      </c>
      <c r="EV705">
        <v>-0.2276846155995402</v>
      </c>
      <c r="EW705">
        <v>13.59230762266785</v>
      </c>
      <c r="EX705">
        <v>12715.572</v>
      </c>
      <c r="EY705">
        <v>15</v>
      </c>
      <c r="EZ705">
        <v>0</v>
      </c>
      <c r="FA705" t="s">
        <v>419</v>
      </c>
      <c r="FB705">
        <v>1662142938.1</v>
      </c>
      <c r="FC705">
        <v>1662142938.1</v>
      </c>
      <c r="FD705">
        <v>0</v>
      </c>
      <c r="FE705">
        <v>0.077</v>
      </c>
      <c r="FF705">
        <v>-0.133</v>
      </c>
      <c r="FG705">
        <v>-3.393</v>
      </c>
      <c r="FH705">
        <v>-0.24</v>
      </c>
      <c r="FI705">
        <v>419</v>
      </c>
      <c r="FJ705">
        <v>24</v>
      </c>
      <c r="FK705">
        <v>0.26</v>
      </c>
      <c r="FL705">
        <v>0.23</v>
      </c>
      <c r="FM705">
        <v>18.798645</v>
      </c>
      <c r="FN705">
        <v>11.27391444652906</v>
      </c>
      <c r="FO705">
        <v>1.085783535966078</v>
      </c>
      <c r="FP705">
        <v>0</v>
      </c>
      <c r="FQ705">
        <v>2.263100000000001</v>
      </c>
      <c r="FR705">
        <v>-0.9332100865201641</v>
      </c>
      <c r="FS705">
        <v>0.2035365569130028</v>
      </c>
      <c r="FT705">
        <v>1</v>
      </c>
      <c r="FU705">
        <v>5.17808675</v>
      </c>
      <c r="FV705">
        <v>0.09429534709192998</v>
      </c>
      <c r="FW705">
        <v>0.009306590510896016</v>
      </c>
      <c r="FX705">
        <v>1</v>
      </c>
      <c r="FY705">
        <v>2</v>
      </c>
      <c r="FZ705">
        <v>3</v>
      </c>
      <c r="GA705" t="s">
        <v>420</v>
      </c>
      <c r="GB705">
        <v>2.97436</v>
      </c>
      <c r="GC705">
        <v>2.71571</v>
      </c>
      <c r="GD705">
        <v>0.0225649</v>
      </c>
      <c r="GE705">
        <v>0.0163013</v>
      </c>
      <c r="GF705">
        <v>0.101145</v>
      </c>
      <c r="GG705">
        <v>0.0822095</v>
      </c>
      <c r="GH705">
        <v>30622.2</v>
      </c>
      <c r="GI705">
        <v>30970.8</v>
      </c>
      <c r="GJ705">
        <v>29160.7</v>
      </c>
      <c r="GK705">
        <v>29147.1</v>
      </c>
      <c r="GL705">
        <v>34755.9</v>
      </c>
      <c r="GM705">
        <v>35551.3</v>
      </c>
      <c r="GN705">
        <v>41097.4</v>
      </c>
      <c r="GO705">
        <v>41521.5</v>
      </c>
      <c r="GP705">
        <v>1.89202</v>
      </c>
      <c r="GQ705">
        <v>2.23607</v>
      </c>
      <c r="GR705">
        <v>0.0140928</v>
      </c>
      <c r="GS705">
        <v>0</v>
      </c>
      <c r="GT705">
        <v>29.0717</v>
      </c>
      <c r="GU705">
        <v>999.9</v>
      </c>
      <c r="GV705">
        <v>35.1</v>
      </c>
      <c r="GW705">
        <v>37.5</v>
      </c>
      <c r="GX705">
        <v>25.1107</v>
      </c>
      <c r="GY705">
        <v>63.2065</v>
      </c>
      <c r="GZ705">
        <v>21.3862</v>
      </c>
      <c r="HA705">
        <v>2</v>
      </c>
      <c r="HB705">
        <v>0.495175</v>
      </c>
      <c r="HC705">
        <v>3.19705</v>
      </c>
      <c r="HD705">
        <v>20.3043</v>
      </c>
      <c r="HE705">
        <v>5.21714</v>
      </c>
      <c r="HF705">
        <v>12.0119</v>
      </c>
      <c r="HG705">
        <v>4.9874</v>
      </c>
      <c r="HH705">
        <v>3.28765</v>
      </c>
      <c r="HI705">
        <v>9999</v>
      </c>
      <c r="HJ705">
        <v>9999</v>
      </c>
      <c r="HK705">
        <v>9999</v>
      </c>
      <c r="HL705">
        <v>224</v>
      </c>
      <c r="HM705">
        <v>1.86805</v>
      </c>
      <c r="HN705">
        <v>1.86707</v>
      </c>
      <c r="HO705">
        <v>1.86646</v>
      </c>
      <c r="HP705">
        <v>1.86633</v>
      </c>
      <c r="HQ705">
        <v>1.86829</v>
      </c>
      <c r="HR705">
        <v>1.87057</v>
      </c>
      <c r="HS705">
        <v>1.86934</v>
      </c>
      <c r="HT705">
        <v>1.87073</v>
      </c>
      <c r="HU705">
        <v>0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-2.815</v>
      </c>
      <c r="II705">
        <v>-0.1469</v>
      </c>
      <c r="IJ705">
        <v>-2.516739542632623</v>
      </c>
      <c r="IK705">
        <v>-0.003475500162460642</v>
      </c>
      <c r="IL705">
        <v>1.125610701116577E-07</v>
      </c>
      <c r="IM705">
        <v>8.211969671259291E-12</v>
      </c>
      <c r="IN705">
        <v>-0.1937301274936507</v>
      </c>
      <c r="IO705">
        <v>-0.01384364534232655</v>
      </c>
      <c r="IP705">
        <v>0.00103161831321913</v>
      </c>
      <c r="IQ705">
        <v>-1.444183994753534E-05</v>
      </c>
      <c r="IR705">
        <v>3</v>
      </c>
      <c r="IS705">
        <v>2339</v>
      </c>
      <c r="IT705">
        <v>1</v>
      </c>
      <c r="IU705">
        <v>31</v>
      </c>
      <c r="IV705">
        <v>8648.5</v>
      </c>
      <c r="IW705">
        <v>8648.5</v>
      </c>
      <c r="IX705">
        <v>0.291748</v>
      </c>
      <c r="IY705">
        <v>2.30225</v>
      </c>
      <c r="IZ705">
        <v>1.9458</v>
      </c>
      <c r="JA705">
        <v>2.63062</v>
      </c>
      <c r="JB705">
        <v>2.19482</v>
      </c>
      <c r="JC705">
        <v>2.37305</v>
      </c>
      <c r="JD705">
        <v>42.0593</v>
      </c>
      <c r="JE705">
        <v>23.8248</v>
      </c>
      <c r="JF705">
        <v>18</v>
      </c>
      <c r="JG705">
        <v>535.026</v>
      </c>
      <c r="JH705">
        <v>769.321</v>
      </c>
      <c r="JI705">
        <v>24.9998</v>
      </c>
      <c r="JJ705">
        <v>33.5487</v>
      </c>
      <c r="JK705">
        <v>30</v>
      </c>
      <c r="JL705">
        <v>33.534</v>
      </c>
      <c r="JM705">
        <v>33.4518</v>
      </c>
      <c r="JN705">
        <v>5.76539</v>
      </c>
      <c r="JO705">
        <v>30.5797</v>
      </c>
      <c r="JP705">
        <v>0</v>
      </c>
      <c r="JQ705">
        <v>25</v>
      </c>
      <c r="JR705">
        <v>31.9345</v>
      </c>
      <c r="JS705">
        <v>17.1292</v>
      </c>
      <c r="JT705">
        <v>99.7518</v>
      </c>
      <c r="JU705">
        <v>99.7341</v>
      </c>
    </row>
    <row r="706" spans="1:281">
      <c r="A706">
        <v>690</v>
      </c>
      <c r="B706">
        <v>1662661944.6</v>
      </c>
      <c r="C706">
        <v>10919</v>
      </c>
      <c r="D706" t="s">
        <v>1809</v>
      </c>
      <c r="E706" t="s">
        <v>1810</v>
      </c>
      <c r="F706">
        <v>5</v>
      </c>
      <c r="G706" t="s">
        <v>1762</v>
      </c>
      <c r="H706" t="s">
        <v>416</v>
      </c>
      <c r="I706">
        <v>1662661936.599999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427.180724021261</v>
      </c>
      <c r="AK706">
        <v>409.6399636363637</v>
      </c>
      <c r="AL706">
        <v>-0.004276402566221821</v>
      </c>
      <c r="AM706">
        <v>64.65195745895707</v>
      </c>
      <c r="AN706">
        <f>(AP706 - AO706 + DI706*1E3/(8.314*(DK706+273.15)) * AR706/DH706 * AQ706) * DH706/(100*CV706) * 1000/(1000 - AP706)</f>
        <v>0</v>
      </c>
      <c r="AO706">
        <v>16.71221134130248</v>
      </c>
      <c r="AP706">
        <v>22.44806181630548</v>
      </c>
      <c r="AQ706">
        <v>-1.070175400216848E-05</v>
      </c>
      <c r="AR706">
        <v>91.95444728206256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1662661936.599999</v>
      </c>
      <c r="DB706">
        <v>400.5506129032258</v>
      </c>
      <c r="DC706">
        <v>420.0333548387098</v>
      </c>
      <c r="DD706">
        <v>22.4427</v>
      </c>
      <c r="DE706">
        <v>16.71543870967742</v>
      </c>
      <c r="DF706">
        <v>404.4540967741935</v>
      </c>
      <c r="DG706">
        <v>22.58920322580645</v>
      </c>
      <c r="DH706">
        <v>499.9847096774193</v>
      </c>
      <c r="DI706">
        <v>90.56425483870969</v>
      </c>
      <c r="DJ706">
        <v>0.09995001290322582</v>
      </c>
      <c r="DK706">
        <v>29.16918387096774</v>
      </c>
      <c r="DL706">
        <v>29.22192580645162</v>
      </c>
      <c r="DM706">
        <v>999.9000000000003</v>
      </c>
      <c r="DN706">
        <v>0</v>
      </c>
      <c r="DO706">
        <v>0</v>
      </c>
      <c r="DP706">
        <v>10000.97967741935</v>
      </c>
      <c r="DQ706">
        <v>0</v>
      </c>
      <c r="DR706">
        <v>289.1477741935484</v>
      </c>
      <c r="DS706">
        <v>-19.48270967741936</v>
      </c>
      <c r="DT706">
        <v>409.7465161290323</v>
      </c>
      <c r="DU706">
        <v>427.1736774193547</v>
      </c>
      <c r="DV706">
        <v>5.727258709677419</v>
      </c>
      <c r="DW706">
        <v>420.0333548387098</v>
      </c>
      <c r="DX706">
        <v>16.71543870967742</v>
      </c>
      <c r="DY706">
        <v>2.032507096774194</v>
      </c>
      <c r="DZ706">
        <v>1.513822258064516</v>
      </c>
      <c r="EA706">
        <v>17.69986451612904</v>
      </c>
      <c r="EB706">
        <v>13.10848387096774</v>
      </c>
      <c r="EC706">
        <v>1499.975483870968</v>
      </c>
      <c r="ED706">
        <v>0.9729988709677421</v>
      </c>
      <c r="EE706">
        <v>0.02700118064516129</v>
      </c>
      <c r="EF706">
        <v>0</v>
      </c>
      <c r="EG706">
        <v>2.275425806451612</v>
      </c>
      <c r="EH706">
        <v>0</v>
      </c>
      <c r="EI706">
        <v>13309.65806451613</v>
      </c>
      <c r="EJ706">
        <v>12533.16774193548</v>
      </c>
      <c r="EK706">
        <v>41.06199999999998</v>
      </c>
      <c r="EL706">
        <v>42.941064516129</v>
      </c>
      <c r="EM706">
        <v>41.629</v>
      </c>
      <c r="EN706">
        <v>41.93699999999998</v>
      </c>
      <c r="EO706">
        <v>40.43699999999998</v>
      </c>
      <c r="EP706">
        <v>1459.475161290323</v>
      </c>
      <c r="EQ706">
        <v>40.50032258064516</v>
      </c>
      <c r="ER706">
        <v>0</v>
      </c>
      <c r="ES706">
        <v>1662661945.1</v>
      </c>
      <c r="ET706">
        <v>0</v>
      </c>
      <c r="EU706">
        <v>2.303428</v>
      </c>
      <c r="EV706">
        <v>0.6237769355088533</v>
      </c>
      <c r="EW706">
        <v>336.1769235457626</v>
      </c>
      <c r="EX706">
        <v>13316.744</v>
      </c>
      <c r="EY706">
        <v>15</v>
      </c>
      <c r="EZ706">
        <v>0</v>
      </c>
      <c r="FA706" t="s">
        <v>419</v>
      </c>
      <c r="FB706">
        <v>1662142938.1</v>
      </c>
      <c r="FC706">
        <v>1662142938.1</v>
      </c>
      <c r="FD706">
        <v>0</v>
      </c>
      <c r="FE706">
        <v>0.077</v>
      </c>
      <c r="FF706">
        <v>-0.133</v>
      </c>
      <c r="FG706">
        <v>-3.393</v>
      </c>
      <c r="FH706">
        <v>-0.24</v>
      </c>
      <c r="FI706">
        <v>419</v>
      </c>
      <c r="FJ706">
        <v>24</v>
      </c>
      <c r="FK706">
        <v>0.26</v>
      </c>
      <c r="FL706">
        <v>0.23</v>
      </c>
      <c r="FM706">
        <v>-19.44719268292683</v>
      </c>
      <c r="FN706">
        <v>-0.7525254355400984</v>
      </c>
      <c r="FO706">
        <v>0.07830351326960304</v>
      </c>
      <c r="FP706">
        <v>0</v>
      </c>
      <c r="FQ706">
        <v>2.283076470588235</v>
      </c>
      <c r="FR706">
        <v>0.3776959571277728</v>
      </c>
      <c r="FS706">
        <v>0.2335129635635871</v>
      </c>
      <c r="FT706">
        <v>1</v>
      </c>
      <c r="FU706">
        <v>5.706912682926829</v>
      </c>
      <c r="FV706">
        <v>0.2792259930313623</v>
      </c>
      <c r="FW706">
        <v>0.03561928999336125</v>
      </c>
      <c r="FX706">
        <v>0</v>
      </c>
      <c r="FY706">
        <v>1</v>
      </c>
      <c r="FZ706">
        <v>3</v>
      </c>
      <c r="GA706" t="s">
        <v>426</v>
      </c>
      <c r="GB706">
        <v>2.97391</v>
      </c>
      <c r="GC706">
        <v>2.71542</v>
      </c>
      <c r="GD706">
        <v>0.09024749999999999</v>
      </c>
      <c r="GE706">
        <v>0.0919918</v>
      </c>
      <c r="GF706">
        <v>0.101274</v>
      </c>
      <c r="GG706">
        <v>0.0804773</v>
      </c>
      <c r="GH706">
        <v>28500.5</v>
      </c>
      <c r="GI706">
        <v>28586.7</v>
      </c>
      <c r="GJ706">
        <v>29159.6</v>
      </c>
      <c r="GK706">
        <v>29146.2</v>
      </c>
      <c r="GL706">
        <v>34750.5</v>
      </c>
      <c r="GM706">
        <v>35619.4</v>
      </c>
      <c r="GN706">
        <v>41095.5</v>
      </c>
      <c r="GO706">
        <v>41520.9</v>
      </c>
      <c r="GP706">
        <v>1.8925</v>
      </c>
      <c r="GQ706">
        <v>2.23677</v>
      </c>
      <c r="GR706">
        <v>0.00124425</v>
      </c>
      <c r="GS706">
        <v>0</v>
      </c>
      <c r="GT706">
        <v>29.193</v>
      </c>
      <c r="GU706">
        <v>999.9</v>
      </c>
      <c r="GV706">
        <v>35.1</v>
      </c>
      <c r="GW706">
        <v>37.6</v>
      </c>
      <c r="GX706">
        <v>25.2491</v>
      </c>
      <c r="GY706">
        <v>63.0465</v>
      </c>
      <c r="GZ706">
        <v>21.3982</v>
      </c>
      <c r="HA706">
        <v>2</v>
      </c>
      <c r="HB706">
        <v>0.495803</v>
      </c>
      <c r="HC706">
        <v>3.25501</v>
      </c>
      <c r="HD706">
        <v>20.3038</v>
      </c>
      <c r="HE706">
        <v>5.22088</v>
      </c>
      <c r="HF706">
        <v>12.011</v>
      </c>
      <c r="HG706">
        <v>4.98845</v>
      </c>
      <c r="HH706">
        <v>3.28838</v>
      </c>
      <c r="HI706">
        <v>9999</v>
      </c>
      <c r="HJ706">
        <v>9999</v>
      </c>
      <c r="HK706">
        <v>9999</v>
      </c>
      <c r="HL706">
        <v>224</v>
      </c>
      <c r="HM706">
        <v>1.86808</v>
      </c>
      <c r="HN706">
        <v>1.86707</v>
      </c>
      <c r="HO706">
        <v>1.86646</v>
      </c>
      <c r="HP706">
        <v>1.86634</v>
      </c>
      <c r="HQ706">
        <v>1.86825</v>
      </c>
      <c r="HR706">
        <v>1.87058</v>
      </c>
      <c r="HS706">
        <v>1.86931</v>
      </c>
      <c r="HT706">
        <v>1.87073</v>
      </c>
      <c r="HU706">
        <v>0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-3.903</v>
      </c>
      <c r="II706">
        <v>-0.1464</v>
      </c>
      <c r="IJ706">
        <v>-2.516739542632623</v>
      </c>
      <c r="IK706">
        <v>-0.003475500162460642</v>
      </c>
      <c r="IL706">
        <v>1.125610701116577E-07</v>
      </c>
      <c r="IM706">
        <v>8.211969671259291E-12</v>
      </c>
      <c r="IN706">
        <v>-0.1937301274936507</v>
      </c>
      <c r="IO706">
        <v>-0.01384364534232655</v>
      </c>
      <c r="IP706">
        <v>0.00103161831321913</v>
      </c>
      <c r="IQ706">
        <v>-1.444183994753534E-05</v>
      </c>
      <c r="IR706">
        <v>3</v>
      </c>
      <c r="IS706">
        <v>2339</v>
      </c>
      <c r="IT706">
        <v>1</v>
      </c>
      <c r="IU706">
        <v>31</v>
      </c>
      <c r="IV706">
        <v>8650.1</v>
      </c>
      <c r="IW706">
        <v>8650.1</v>
      </c>
      <c r="IX706">
        <v>1.29883</v>
      </c>
      <c r="IY706">
        <v>2.24854</v>
      </c>
      <c r="IZ706">
        <v>1.94702</v>
      </c>
      <c r="JA706">
        <v>2.62573</v>
      </c>
      <c r="JB706">
        <v>2.19482</v>
      </c>
      <c r="JC706">
        <v>2.38403</v>
      </c>
      <c r="JD706">
        <v>42.271</v>
      </c>
      <c r="JE706">
        <v>23.8336</v>
      </c>
      <c r="JF706">
        <v>18</v>
      </c>
      <c r="JG706">
        <v>535.1799999999999</v>
      </c>
      <c r="JH706">
        <v>769.77</v>
      </c>
      <c r="JI706">
        <v>25</v>
      </c>
      <c r="JJ706">
        <v>33.539</v>
      </c>
      <c r="JK706">
        <v>30</v>
      </c>
      <c r="JL706">
        <v>33.5124</v>
      </c>
      <c r="JM706">
        <v>33.4331</v>
      </c>
      <c r="JN706">
        <v>26.0719</v>
      </c>
      <c r="JO706">
        <v>32.5894</v>
      </c>
      <c r="JP706">
        <v>0</v>
      </c>
      <c r="JQ706">
        <v>25</v>
      </c>
      <c r="JR706">
        <v>426.692</v>
      </c>
      <c r="JS706">
        <v>16.5955</v>
      </c>
      <c r="JT706">
        <v>99.7475</v>
      </c>
      <c r="JU706">
        <v>99.732</v>
      </c>
    </row>
    <row r="707" spans="1:281">
      <c r="A707">
        <v>691</v>
      </c>
      <c r="B707">
        <v>1662661949.6</v>
      </c>
      <c r="C707">
        <v>10924</v>
      </c>
      <c r="D707" t="s">
        <v>1811</v>
      </c>
      <c r="E707" t="s">
        <v>1812</v>
      </c>
      <c r="F707">
        <v>5</v>
      </c>
      <c r="G707" t="s">
        <v>1762</v>
      </c>
      <c r="H707" t="s">
        <v>416</v>
      </c>
      <c r="I707">
        <v>1662661941.755172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427.2241936575005</v>
      </c>
      <c r="AK707">
        <v>409.6513515151512</v>
      </c>
      <c r="AL707">
        <v>0.001547375278182466</v>
      </c>
      <c r="AM707">
        <v>64.65195745895707</v>
      </c>
      <c r="AN707">
        <f>(AP707 - AO707 + DI707*1E3/(8.314*(DK707+273.15)) * AR707/DH707 * AQ707) * DH707/(100*CV707) * 1000/(1000 - AP707)</f>
        <v>0</v>
      </c>
      <c r="AO707">
        <v>16.70944363843158</v>
      </c>
      <c r="AP707">
        <v>22.46732208462332</v>
      </c>
      <c r="AQ707">
        <v>0.0001369659197335474</v>
      </c>
      <c r="AR707">
        <v>91.95444728206256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1662661941.755172</v>
      </c>
      <c r="DB707">
        <v>400.480448275862</v>
      </c>
      <c r="DC707">
        <v>420.2494137931034</v>
      </c>
      <c r="DD707">
        <v>22.44524137931034</v>
      </c>
      <c r="DE707">
        <v>16.70726206896552</v>
      </c>
      <c r="DF707">
        <v>404.3837586206896</v>
      </c>
      <c r="DG707">
        <v>22.59172068965517</v>
      </c>
      <c r="DH707">
        <v>499.9833793103448</v>
      </c>
      <c r="DI707">
        <v>90.56385862068967</v>
      </c>
      <c r="DJ707">
        <v>0.09995371379310346</v>
      </c>
      <c r="DK707">
        <v>29.17089655172414</v>
      </c>
      <c r="DL707">
        <v>29.21777586206897</v>
      </c>
      <c r="DM707">
        <v>999.9000000000002</v>
      </c>
      <c r="DN707">
        <v>0</v>
      </c>
      <c r="DO707">
        <v>0</v>
      </c>
      <c r="DP707">
        <v>9997.042413793102</v>
      </c>
      <c r="DQ707">
        <v>0</v>
      </c>
      <c r="DR707">
        <v>290.1714827586207</v>
      </c>
      <c r="DS707">
        <v>-19.76886551724138</v>
      </c>
      <c r="DT707">
        <v>409.6757586206896</v>
      </c>
      <c r="DU707">
        <v>427.3897931034482</v>
      </c>
      <c r="DV707">
        <v>5.737984137931035</v>
      </c>
      <c r="DW707">
        <v>420.2494137931034</v>
      </c>
      <c r="DX707">
        <v>16.70726206896552</v>
      </c>
      <c r="DY707">
        <v>2.032728620689656</v>
      </c>
      <c r="DZ707">
        <v>1.513075517241379</v>
      </c>
      <c r="EA707">
        <v>17.70158275862069</v>
      </c>
      <c r="EB707">
        <v>13.10092413793103</v>
      </c>
      <c r="EC707">
        <v>1499.982413793104</v>
      </c>
      <c r="ED707">
        <v>0.9729987241379312</v>
      </c>
      <c r="EE707">
        <v>0.02700131034482758</v>
      </c>
      <c r="EF707">
        <v>0</v>
      </c>
      <c r="EG707">
        <v>2.333544827586207</v>
      </c>
      <c r="EH707">
        <v>0</v>
      </c>
      <c r="EI707">
        <v>13339.14137931035</v>
      </c>
      <c r="EJ707">
        <v>12533.23448275862</v>
      </c>
      <c r="EK707">
        <v>41.06199999999998</v>
      </c>
      <c r="EL707">
        <v>42.94568965517239</v>
      </c>
      <c r="EM707">
        <v>41.63141379310345</v>
      </c>
      <c r="EN707">
        <v>41.93699999999998</v>
      </c>
      <c r="EO707">
        <v>40.43699999999998</v>
      </c>
      <c r="EP707">
        <v>1459.481724137931</v>
      </c>
      <c r="EQ707">
        <v>40.50068965517242</v>
      </c>
      <c r="ER707">
        <v>0</v>
      </c>
      <c r="ES707">
        <v>1662661949.9</v>
      </c>
      <c r="ET707">
        <v>0</v>
      </c>
      <c r="EU707">
        <v>2.33978</v>
      </c>
      <c r="EV707">
        <v>0.4864769441241678</v>
      </c>
      <c r="EW707">
        <v>277.5923072864498</v>
      </c>
      <c r="EX707">
        <v>13342.872</v>
      </c>
      <c r="EY707">
        <v>15</v>
      </c>
      <c r="EZ707">
        <v>0</v>
      </c>
      <c r="FA707" t="s">
        <v>419</v>
      </c>
      <c r="FB707">
        <v>1662142938.1</v>
      </c>
      <c r="FC707">
        <v>1662142938.1</v>
      </c>
      <c r="FD707">
        <v>0</v>
      </c>
      <c r="FE707">
        <v>0.077</v>
      </c>
      <c r="FF707">
        <v>-0.133</v>
      </c>
      <c r="FG707">
        <v>-3.393</v>
      </c>
      <c r="FH707">
        <v>-0.24</v>
      </c>
      <c r="FI707">
        <v>419</v>
      </c>
      <c r="FJ707">
        <v>24</v>
      </c>
      <c r="FK707">
        <v>0.26</v>
      </c>
      <c r="FL707">
        <v>0.23</v>
      </c>
      <c r="FM707">
        <v>-19.60391219512195</v>
      </c>
      <c r="FN707">
        <v>-2.375224390243915</v>
      </c>
      <c r="FO707">
        <v>0.3612266724311332</v>
      </c>
      <c r="FP707">
        <v>0</v>
      </c>
      <c r="FQ707">
        <v>2.289979411764706</v>
      </c>
      <c r="FR707">
        <v>0.8865347684319352</v>
      </c>
      <c r="FS707">
        <v>0.2464242477319191</v>
      </c>
      <c r="FT707">
        <v>1</v>
      </c>
      <c r="FU707">
        <v>5.733068292682928</v>
      </c>
      <c r="FV707">
        <v>0.1151351916376356</v>
      </c>
      <c r="FW707">
        <v>0.01545362076168697</v>
      </c>
      <c r="FX707">
        <v>0</v>
      </c>
      <c r="FY707">
        <v>1</v>
      </c>
      <c r="FZ707">
        <v>3</v>
      </c>
      <c r="GA707" t="s">
        <v>426</v>
      </c>
      <c r="GB707">
        <v>2.97438</v>
      </c>
      <c r="GC707">
        <v>2.71545</v>
      </c>
      <c r="GD707">
        <v>0.09026820000000001</v>
      </c>
      <c r="GE707">
        <v>0.092515</v>
      </c>
      <c r="GF707">
        <v>0.101332</v>
      </c>
      <c r="GG707">
        <v>0.0803315</v>
      </c>
      <c r="GH707">
        <v>28499.3</v>
      </c>
      <c r="GI707">
        <v>28570.3</v>
      </c>
      <c r="GJ707">
        <v>29159.1</v>
      </c>
      <c r="GK707">
        <v>29146.2</v>
      </c>
      <c r="GL707">
        <v>34747.6</v>
      </c>
      <c r="GM707">
        <v>35625.3</v>
      </c>
      <c r="GN707">
        <v>41094.8</v>
      </c>
      <c r="GO707">
        <v>41521.1</v>
      </c>
      <c r="GP707">
        <v>1.89293</v>
      </c>
      <c r="GQ707">
        <v>2.23633</v>
      </c>
      <c r="GR707">
        <v>0.000346452</v>
      </c>
      <c r="GS707">
        <v>0</v>
      </c>
      <c r="GT707">
        <v>29.1975</v>
      </c>
      <c r="GU707">
        <v>999.9</v>
      </c>
      <c r="GV707">
        <v>35.1</v>
      </c>
      <c r="GW707">
        <v>37.6</v>
      </c>
      <c r="GX707">
        <v>25.2473</v>
      </c>
      <c r="GY707">
        <v>63.0565</v>
      </c>
      <c r="GZ707">
        <v>21.3542</v>
      </c>
      <c r="HA707">
        <v>2</v>
      </c>
      <c r="HB707">
        <v>0.495877</v>
      </c>
      <c r="HC707">
        <v>3.25496</v>
      </c>
      <c r="HD707">
        <v>20.3036</v>
      </c>
      <c r="HE707">
        <v>5.21699</v>
      </c>
      <c r="HF707">
        <v>12.011</v>
      </c>
      <c r="HG707">
        <v>4.9872</v>
      </c>
      <c r="HH707">
        <v>3.28775</v>
      </c>
      <c r="HI707">
        <v>9999</v>
      </c>
      <c r="HJ707">
        <v>9999</v>
      </c>
      <c r="HK707">
        <v>9999</v>
      </c>
      <c r="HL707">
        <v>224</v>
      </c>
      <c r="HM707">
        <v>1.86805</v>
      </c>
      <c r="HN707">
        <v>1.86708</v>
      </c>
      <c r="HO707">
        <v>1.86646</v>
      </c>
      <c r="HP707">
        <v>1.86636</v>
      </c>
      <c r="HQ707">
        <v>1.86827</v>
      </c>
      <c r="HR707">
        <v>1.87059</v>
      </c>
      <c r="HS707">
        <v>1.86934</v>
      </c>
      <c r="HT707">
        <v>1.87073</v>
      </c>
      <c r="HU707">
        <v>0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-3.903</v>
      </c>
      <c r="II707">
        <v>-0.1463</v>
      </c>
      <c r="IJ707">
        <v>-2.516739542632623</v>
      </c>
      <c r="IK707">
        <v>-0.003475500162460642</v>
      </c>
      <c r="IL707">
        <v>1.125610701116577E-07</v>
      </c>
      <c r="IM707">
        <v>8.211969671259291E-12</v>
      </c>
      <c r="IN707">
        <v>-0.1937301274936507</v>
      </c>
      <c r="IO707">
        <v>-0.01384364534232655</v>
      </c>
      <c r="IP707">
        <v>0.00103161831321913</v>
      </c>
      <c r="IQ707">
        <v>-1.444183994753534E-05</v>
      </c>
      <c r="IR707">
        <v>3</v>
      </c>
      <c r="IS707">
        <v>2339</v>
      </c>
      <c r="IT707">
        <v>1</v>
      </c>
      <c r="IU707">
        <v>31</v>
      </c>
      <c r="IV707">
        <v>8650.200000000001</v>
      </c>
      <c r="IW707">
        <v>8650.200000000001</v>
      </c>
      <c r="IX707">
        <v>1.32446</v>
      </c>
      <c r="IY707">
        <v>2.25098</v>
      </c>
      <c r="IZ707">
        <v>1.94702</v>
      </c>
      <c r="JA707">
        <v>2.62329</v>
      </c>
      <c r="JB707">
        <v>2.19482</v>
      </c>
      <c r="JC707">
        <v>2.39258</v>
      </c>
      <c r="JD707">
        <v>42.271</v>
      </c>
      <c r="JE707">
        <v>23.8336</v>
      </c>
      <c r="JF707">
        <v>18</v>
      </c>
      <c r="JG707">
        <v>535.476</v>
      </c>
      <c r="JH707">
        <v>769.316</v>
      </c>
      <c r="JI707">
        <v>25</v>
      </c>
      <c r="JJ707">
        <v>33.539</v>
      </c>
      <c r="JK707">
        <v>30.0001</v>
      </c>
      <c r="JL707">
        <v>33.5124</v>
      </c>
      <c r="JM707">
        <v>33.4317</v>
      </c>
      <c r="JN707">
        <v>26.5628</v>
      </c>
      <c r="JO707">
        <v>32.5894</v>
      </c>
      <c r="JP707">
        <v>0</v>
      </c>
      <c r="JQ707">
        <v>25</v>
      </c>
      <c r="JR707">
        <v>440.068</v>
      </c>
      <c r="JS707">
        <v>16.5528</v>
      </c>
      <c r="JT707">
        <v>99.7457</v>
      </c>
      <c r="JU707">
        <v>99.73220000000001</v>
      </c>
    </row>
    <row r="708" spans="1:281">
      <c r="A708">
        <v>692</v>
      </c>
      <c r="B708">
        <v>1662661954.6</v>
      </c>
      <c r="C708">
        <v>10929</v>
      </c>
      <c r="D708" t="s">
        <v>1813</v>
      </c>
      <c r="E708" t="s">
        <v>1814</v>
      </c>
      <c r="F708">
        <v>5</v>
      </c>
      <c r="G708" t="s">
        <v>1762</v>
      </c>
      <c r="H708" t="s">
        <v>416</v>
      </c>
      <c r="I708">
        <v>1662661946.832142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433.8787513538151</v>
      </c>
      <c r="AK708">
        <v>412.6617939393937</v>
      </c>
      <c r="AL708">
        <v>0.7377246101185033</v>
      </c>
      <c r="AM708">
        <v>64.65195745895707</v>
      </c>
      <c r="AN708">
        <f>(AP708 - AO708 + DI708*1E3/(8.314*(DK708+273.15)) * AR708/DH708 * AQ708) * DH708/(100*CV708) * 1000/(1000 - AP708)</f>
        <v>0</v>
      </c>
      <c r="AO708">
        <v>16.66971686173691</v>
      </c>
      <c r="AP708">
        <v>22.46593395252838</v>
      </c>
      <c r="AQ708">
        <v>0.002236213449290571</v>
      </c>
      <c r="AR708">
        <v>91.95444728206256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1662661946.832142</v>
      </c>
      <c r="DB708">
        <v>400.8789642857143</v>
      </c>
      <c r="DC708">
        <v>422.94625</v>
      </c>
      <c r="DD708">
        <v>22.455775</v>
      </c>
      <c r="DE708">
        <v>16.68719285714286</v>
      </c>
      <c r="DF708">
        <v>404.7835714285714</v>
      </c>
      <c r="DG708">
        <v>22.60213928571428</v>
      </c>
      <c r="DH708">
        <v>499.9695357142858</v>
      </c>
      <c r="DI708">
        <v>90.56416428571427</v>
      </c>
      <c r="DJ708">
        <v>0.09991074642857145</v>
      </c>
      <c r="DK708">
        <v>29.17140357142857</v>
      </c>
      <c r="DL708">
        <v>29.21010714285714</v>
      </c>
      <c r="DM708">
        <v>999.9000000000002</v>
      </c>
      <c r="DN708">
        <v>0</v>
      </c>
      <c r="DO708">
        <v>0</v>
      </c>
      <c r="DP708">
        <v>9988.013571428572</v>
      </c>
      <c r="DQ708">
        <v>0</v>
      </c>
      <c r="DR708">
        <v>290.6024642857142</v>
      </c>
      <c r="DS708">
        <v>-22.067225</v>
      </c>
      <c r="DT708">
        <v>410.08775</v>
      </c>
      <c r="DU708">
        <v>430.1235714285714</v>
      </c>
      <c r="DV708">
        <v>5.768589999999999</v>
      </c>
      <c r="DW708">
        <v>422.94625</v>
      </c>
      <c r="DX708">
        <v>16.68719285714286</v>
      </c>
      <c r="DY708">
        <v>2.033688928571429</v>
      </c>
      <c r="DZ708">
        <v>1.511261785714286</v>
      </c>
      <c r="EA708">
        <v>17.70908214285714</v>
      </c>
      <c r="EB708">
        <v>13.08256428571428</v>
      </c>
      <c r="EC708">
        <v>1499.9825</v>
      </c>
      <c r="ED708">
        <v>0.9729984285714287</v>
      </c>
      <c r="EE708">
        <v>0.02700157142857143</v>
      </c>
      <c r="EF708">
        <v>0</v>
      </c>
      <c r="EG708">
        <v>2.328710714285715</v>
      </c>
      <c r="EH708">
        <v>0</v>
      </c>
      <c r="EI708">
        <v>13359.84642857143</v>
      </c>
      <c r="EJ708">
        <v>12533.23928571428</v>
      </c>
      <c r="EK708">
        <v>41.06199999999999</v>
      </c>
      <c r="EL708">
        <v>42.95499999999999</v>
      </c>
      <c r="EM708">
        <v>41.62942857142857</v>
      </c>
      <c r="EN708">
        <v>41.93699999999999</v>
      </c>
      <c r="EO708">
        <v>40.43699999999999</v>
      </c>
      <c r="EP708">
        <v>1459.481428571429</v>
      </c>
      <c r="EQ708">
        <v>40.50107142857143</v>
      </c>
      <c r="ER708">
        <v>0</v>
      </c>
      <c r="ES708">
        <v>1662661954.7</v>
      </c>
      <c r="ET708">
        <v>0</v>
      </c>
      <c r="EU708">
        <v>2.361836</v>
      </c>
      <c r="EV708">
        <v>0.03264616573162363</v>
      </c>
      <c r="EW708">
        <v>245.5538462858982</v>
      </c>
      <c r="EX708">
        <v>13362.004</v>
      </c>
      <c r="EY708">
        <v>15</v>
      </c>
      <c r="EZ708">
        <v>0</v>
      </c>
      <c r="FA708" t="s">
        <v>419</v>
      </c>
      <c r="FB708">
        <v>1662142938.1</v>
      </c>
      <c r="FC708">
        <v>1662142938.1</v>
      </c>
      <c r="FD708">
        <v>0</v>
      </c>
      <c r="FE708">
        <v>0.077</v>
      </c>
      <c r="FF708">
        <v>-0.133</v>
      </c>
      <c r="FG708">
        <v>-3.393</v>
      </c>
      <c r="FH708">
        <v>-0.24</v>
      </c>
      <c r="FI708">
        <v>419</v>
      </c>
      <c r="FJ708">
        <v>24</v>
      </c>
      <c r="FK708">
        <v>0.26</v>
      </c>
      <c r="FL708">
        <v>0.23</v>
      </c>
      <c r="FM708">
        <v>-21.377295</v>
      </c>
      <c r="FN708">
        <v>-25.43806378986863</v>
      </c>
      <c r="FO708">
        <v>3.064172698702702</v>
      </c>
      <c r="FP708">
        <v>0</v>
      </c>
      <c r="FQ708">
        <v>2.317597058823529</v>
      </c>
      <c r="FR708">
        <v>0.2689671600251366</v>
      </c>
      <c r="FS708">
        <v>0.2271711035441504</v>
      </c>
      <c r="FT708">
        <v>1</v>
      </c>
      <c r="FU708">
        <v>5.757395</v>
      </c>
      <c r="FV708">
        <v>0.3618826266416467</v>
      </c>
      <c r="FW708">
        <v>0.03754145042483046</v>
      </c>
      <c r="FX708">
        <v>0</v>
      </c>
      <c r="FY708">
        <v>1</v>
      </c>
      <c r="FZ708">
        <v>3</v>
      </c>
      <c r="GA708" t="s">
        <v>426</v>
      </c>
      <c r="GB708">
        <v>2.97423</v>
      </c>
      <c r="GC708">
        <v>2.71545</v>
      </c>
      <c r="GD708">
        <v>0.0908566</v>
      </c>
      <c r="GE708">
        <v>0.0943967</v>
      </c>
      <c r="GF708">
        <v>0.101332</v>
      </c>
      <c r="GG708">
        <v>0.08019519999999999</v>
      </c>
      <c r="GH708">
        <v>28481.4</v>
      </c>
      <c r="GI708">
        <v>28510.8</v>
      </c>
      <c r="GJ708">
        <v>29159.6</v>
      </c>
      <c r="GK708">
        <v>29146</v>
      </c>
      <c r="GL708">
        <v>34748</v>
      </c>
      <c r="GM708">
        <v>35630.6</v>
      </c>
      <c r="GN708">
        <v>41095.2</v>
      </c>
      <c r="GO708">
        <v>41521.1</v>
      </c>
      <c r="GP708">
        <v>1.89268</v>
      </c>
      <c r="GQ708">
        <v>2.23647</v>
      </c>
      <c r="GR708">
        <v>-0.000327826</v>
      </c>
      <c r="GS708">
        <v>0</v>
      </c>
      <c r="GT708">
        <v>29.2012</v>
      </c>
      <c r="GU708">
        <v>999.9</v>
      </c>
      <c r="GV708">
        <v>35.1</v>
      </c>
      <c r="GW708">
        <v>37.6</v>
      </c>
      <c r="GX708">
        <v>25.2473</v>
      </c>
      <c r="GY708">
        <v>62.9465</v>
      </c>
      <c r="GZ708">
        <v>21.4223</v>
      </c>
      <c r="HA708">
        <v>2</v>
      </c>
      <c r="HB708">
        <v>0.495572</v>
      </c>
      <c r="HC708">
        <v>3.25471</v>
      </c>
      <c r="HD708">
        <v>20.3033</v>
      </c>
      <c r="HE708">
        <v>5.21639</v>
      </c>
      <c r="HF708">
        <v>12.0125</v>
      </c>
      <c r="HG708">
        <v>4.98715</v>
      </c>
      <c r="HH708">
        <v>3.2876</v>
      </c>
      <c r="HI708">
        <v>9999</v>
      </c>
      <c r="HJ708">
        <v>9999</v>
      </c>
      <c r="HK708">
        <v>9999</v>
      </c>
      <c r="HL708">
        <v>224</v>
      </c>
      <c r="HM708">
        <v>1.86808</v>
      </c>
      <c r="HN708">
        <v>1.86708</v>
      </c>
      <c r="HO708">
        <v>1.86646</v>
      </c>
      <c r="HP708">
        <v>1.86634</v>
      </c>
      <c r="HQ708">
        <v>1.86828</v>
      </c>
      <c r="HR708">
        <v>1.87058</v>
      </c>
      <c r="HS708">
        <v>1.86931</v>
      </c>
      <c r="HT708">
        <v>1.87073</v>
      </c>
      <c r="HU708">
        <v>0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-3.915</v>
      </c>
      <c r="II708">
        <v>-0.1462</v>
      </c>
      <c r="IJ708">
        <v>-2.516739542632623</v>
      </c>
      <c r="IK708">
        <v>-0.003475500162460642</v>
      </c>
      <c r="IL708">
        <v>1.125610701116577E-07</v>
      </c>
      <c r="IM708">
        <v>8.211969671259291E-12</v>
      </c>
      <c r="IN708">
        <v>-0.1937301274936507</v>
      </c>
      <c r="IO708">
        <v>-0.01384364534232655</v>
      </c>
      <c r="IP708">
        <v>0.00103161831321913</v>
      </c>
      <c r="IQ708">
        <v>-1.444183994753534E-05</v>
      </c>
      <c r="IR708">
        <v>3</v>
      </c>
      <c r="IS708">
        <v>2339</v>
      </c>
      <c r="IT708">
        <v>1</v>
      </c>
      <c r="IU708">
        <v>31</v>
      </c>
      <c r="IV708">
        <v>8650.299999999999</v>
      </c>
      <c r="IW708">
        <v>8650.299999999999</v>
      </c>
      <c r="IX708">
        <v>1.35742</v>
      </c>
      <c r="IY708">
        <v>2.25342</v>
      </c>
      <c r="IZ708">
        <v>1.94702</v>
      </c>
      <c r="JA708">
        <v>2.62207</v>
      </c>
      <c r="JB708">
        <v>2.19482</v>
      </c>
      <c r="JC708">
        <v>2.34985</v>
      </c>
      <c r="JD708">
        <v>42.271</v>
      </c>
      <c r="JE708">
        <v>23.8248</v>
      </c>
      <c r="JF708">
        <v>18</v>
      </c>
      <c r="JG708">
        <v>535.302</v>
      </c>
      <c r="JH708">
        <v>769.441</v>
      </c>
      <c r="JI708">
        <v>24.9999</v>
      </c>
      <c r="JJ708">
        <v>33.539</v>
      </c>
      <c r="JK708">
        <v>30.0001</v>
      </c>
      <c r="JL708">
        <v>33.5124</v>
      </c>
      <c r="JM708">
        <v>33.4301</v>
      </c>
      <c r="JN708">
        <v>27.2946</v>
      </c>
      <c r="JO708">
        <v>32.8751</v>
      </c>
      <c r="JP708">
        <v>0</v>
      </c>
      <c r="JQ708">
        <v>25</v>
      </c>
      <c r="JR708">
        <v>460.174</v>
      </c>
      <c r="JS708">
        <v>16.5129</v>
      </c>
      <c r="JT708">
        <v>99.7471</v>
      </c>
      <c r="JU708">
        <v>99.732</v>
      </c>
    </row>
    <row r="709" spans="1:281">
      <c r="A709">
        <v>693</v>
      </c>
      <c r="B709">
        <v>1662661959.6</v>
      </c>
      <c r="C709">
        <v>10934</v>
      </c>
      <c r="D709" t="s">
        <v>1815</v>
      </c>
      <c r="E709" t="s">
        <v>1816</v>
      </c>
      <c r="F709">
        <v>5</v>
      </c>
      <c r="G709" t="s">
        <v>1762</v>
      </c>
      <c r="H709" t="s">
        <v>416</v>
      </c>
      <c r="I709">
        <v>1662661952.1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447.0066984201883</v>
      </c>
      <c r="AK709">
        <v>420.6735939393939</v>
      </c>
      <c r="AL709">
        <v>1.724046366387726</v>
      </c>
      <c r="AM709">
        <v>64.65195745895707</v>
      </c>
      <c r="AN709">
        <f>(AP709 - AO709 + DI709*1E3/(8.314*(DK709+273.15)) * AR709/DH709 * AQ709) * DH709/(100*CV709) * 1000/(1000 - AP709)</f>
        <v>0</v>
      </c>
      <c r="AO709">
        <v>16.63668230483712</v>
      </c>
      <c r="AP709">
        <v>22.4672581011352</v>
      </c>
      <c r="AQ709">
        <v>0.0002414090149488218</v>
      </c>
      <c r="AR709">
        <v>91.95444728206256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1662661952.1</v>
      </c>
      <c r="DB709">
        <v>403.3036666666666</v>
      </c>
      <c r="DC709">
        <v>430.2978148148148</v>
      </c>
      <c r="DD709">
        <v>22.46547777777777</v>
      </c>
      <c r="DE709">
        <v>16.64333703703704</v>
      </c>
      <c r="DF709">
        <v>407.2164814814815</v>
      </c>
      <c r="DG709">
        <v>22.61173703703703</v>
      </c>
      <c r="DH709">
        <v>499.9723333333334</v>
      </c>
      <c r="DI709">
        <v>90.56389259259259</v>
      </c>
      <c r="DJ709">
        <v>0.09993303703703704</v>
      </c>
      <c r="DK709">
        <v>29.17293333333333</v>
      </c>
      <c r="DL709">
        <v>29.20234444444445</v>
      </c>
      <c r="DM709">
        <v>999.9000000000001</v>
      </c>
      <c r="DN709">
        <v>0</v>
      </c>
      <c r="DO709">
        <v>0</v>
      </c>
      <c r="DP709">
        <v>9991.500370370371</v>
      </c>
      <c r="DQ709">
        <v>0</v>
      </c>
      <c r="DR709">
        <v>290.5767037037037</v>
      </c>
      <c r="DS709">
        <v>-26.99415185185185</v>
      </c>
      <c r="DT709">
        <v>412.5722222222222</v>
      </c>
      <c r="DU709">
        <v>437.5801111111111</v>
      </c>
      <c r="DV709">
        <v>5.822147777777778</v>
      </c>
      <c r="DW709">
        <v>430.2978148148148</v>
      </c>
      <c r="DX709">
        <v>16.64333703703704</v>
      </c>
      <c r="DY709">
        <v>2.034561481481481</v>
      </c>
      <c r="DZ709">
        <v>1.507285555555555</v>
      </c>
      <c r="EA709">
        <v>17.71588888888889</v>
      </c>
      <c r="EB709">
        <v>13.04220740740741</v>
      </c>
      <c r="EC709">
        <v>1499.99074074074</v>
      </c>
      <c r="ED709">
        <v>0.9729985555555557</v>
      </c>
      <c r="EE709">
        <v>0.02700145925925925</v>
      </c>
      <c r="EF709">
        <v>0</v>
      </c>
      <c r="EG709">
        <v>2.354444444444444</v>
      </c>
      <c r="EH709">
        <v>0</v>
      </c>
      <c r="EI709">
        <v>13380.37037037037</v>
      </c>
      <c r="EJ709">
        <v>12533.32222222222</v>
      </c>
      <c r="EK709">
        <v>41.06199999999999</v>
      </c>
      <c r="EL709">
        <v>42.96266666666666</v>
      </c>
      <c r="EM709">
        <v>41.62959259259259</v>
      </c>
      <c r="EN709">
        <v>41.94166666666666</v>
      </c>
      <c r="EO709">
        <v>40.43699999999999</v>
      </c>
      <c r="EP709">
        <v>1459.489629629629</v>
      </c>
      <c r="EQ709">
        <v>40.50111111111111</v>
      </c>
      <c r="ER709">
        <v>0</v>
      </c>
      <c r="ES709">
        <v>1662661959.5</v>
      </c>
      <c r="ET709">
        <v>0</v>
      </c>
      <c r="EU709">
        <v>2.37714</v>
      </c>
      <c r="EV709">
        <v>-0.1125999959505549</v>
      </c>
      <c r="EW709">
        <v>206.9615383686659</v>
      </c>
      <c r="EX709">
        <v>13380.628</v>
      </c>
      <c r="EY709">
        <v>15</v>
      </c>
      <c r="EZ709">
        <v>0</v>
      </c>
      <c r="FA709" t="s">
        <v>419</v>
      </c>
      <c r="FB709">
        <v>1662142938.1</v>
      </c>
      <c r="FC709">
        <v>1662142938.1</v>
      </c>
      <c r="FD709">
        <v>0</v>
      </c>
      <c r="FE709">
        <v>0.077</v>
      </c>
      <c r="FF709">
        <v>-0.133</v>
      </c>
      <c r="FG709">
        <v>-3.393</v>
      </c>
      <c r="FH709">
        <v>-0.24</v>
      </c>
      <c r="FI709">
        <v>419</v>
      </c>
      <c r="FJ709">
        <v>24</v>
      </c>
      <c r="FK709">
        <v>0.26</v>
      </c>
      <c r="FL709">
        <v>0.23</v>
      </c>
      <c r="FM709">
        <v>-24.9266175</v>
      </c>
      <c r="FN709">
        <v>-57.7344371482176</v>
      </c>
      <c r="FO709">
        <v>5.899669438277347</v>
      </c>
      <c r="FP709">
        <v>0</v>
      </c>
      <c r="FQ709">
        <v>2.369320588235294</v>
      </c>
      <c r="FR709">
        <v>0.006137511364242864</v>
      </c>
      <c r="FS709">
        <v>0.21871261264286</v>
      </c>
      <c r="FT709">
        <v>1</v>
      </c>
      <c r="FU709">
        <v>5.797052499999999</v>
      </c>
      <c r="FV709">
        <v>0.6066882551594609</v>
      </c>
      <c r="FW709">
        <v>0.05972864140217824</v>
      </c>
      <c r="FX709">
        <v>0</v>
      </c>
      <c r="FY709">
        <v>1</v>
      </c>
      <c r="FZ709">
        <v>3</v>
      </c>
      <c r="GA709" t="s">
        <v>426</v>
      </c>
      <c r="GB709">
        <v>2.97419</v>
      </c>
      <c r="GC709">
        <v>2.71568</v>
      </c>
      <c r="GD709">
        <v>0.0922685</v>
      </c>
      <c r="GE709">
        <v>0.0968072</v>
      </c>
      <c r="GF709">
        <v>0.101316</v>
      </c>
      <c r="GG709">
        <v>0.0799608</v>
      </c>
      <c r="GH709">
        <v>28437.5</v>
      </c>
      <c r="GI709">
        <v>28434.5</v>
      </c>
      <c r="GJ709">
        <v>29160</v>
      </c>
      <c r="GK709">
        <v>29145.6</v>
      </c>
      <c r="GL709">
        <v>34748.9</v>
      </c>
      <c r="GM709">
        <v>35639</v>
      </c>
      <c r="GN709">
        <v>41095.6</v>
      </c>
      <c r="GO709">
        <v>41520.2</v>
      </c>
      <c r="GP709">
        <v>1.89265</v>
      </c>
      <c r="GQ709">
        <v>2.23642</v>
      </c>
      <c r="GR709">
        <v>-0.00105053</v>
      </c>
      <c r="GS709">
        <v>0</v>
      </c>
      <c r="GT709">
        <v>29.2057</v>
      </c>
      <c r="GU709">
        <v>999.9</v>
      </c>
      <c r="GV709">
        <v>35.1</v>
      </c>
      <c r="GW709">
        <v>37.6</v>
      </c>
      <c r="GX709">
        <v>25.2492</v>
      </c>
      <c r="GY709">
        <v>62.8965</v>
      </c>
      <c r="GZ709">
        <v>21.5264</v>
      </c>
      <c r="HA709">
        <v>2</v>
      </c>
      <c r="HB709">
        <v>0.495864</v>
      </c>
      <c r="HC709">
        <v>3.25728</v>
      </c>
      <c r="HD709">
        <v>20.3033</v>
      </c>
      <c r="HE709">
        <v>5.21654</v>
      </c>
      <c r="HF709">
        <v>12.0122</v>
      </c>
      <c r="HG709">
        <v>4.98725</v>
      </c>
      <c r="HH709">
        <v>3.28753</v>
      </c>
      <c r="HI709">
        <v>9999</v>
      </c>
      <c r="HJ709">
        <v>9999</v>
      </c>
      <c r="HK709">
        <v>9999</v>
      </c>
      <c r="HL709">
        <v>224</v>
      </c>
      <c r="HM709">
        <v>1.86804</v>
      </c>
      <c r="HN709">
        <v>1.86708</v>
      </c>
      <c r="HO709">
        <v>1.86646</v>
      </c>
      <c r="HP709">
        <v>1.86635</v>
      </c>
      <c r="HQ709">
        <v>1.86827</v>
      </c>
      <c r="HR709">
        <v>1.87057</v>
      </c>
      <c r="HS709">
        <v>1.86928</v>
      </c>
      <c r="HT709">
        <v>1.87073</v>
      </c>
      <c r="HU709">
        <v>0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-3.943</v>
      </c>
      <c r="II709">
        <v>-0.1463</v>
      </c>
      <c r="IJ709">
        <v>-2.516739542632623</v>
      </c>
      <c r="IK709">
        <v>-0.003475500162460642</v>
      </c>
      <c r="IL709">
        <v>1.125610701116577E-07</v>
      </c>
      <c r="IM709">
        <v>8.211969671259291E-12</v>
      </c>
      <c r="IN709">
        <v>-0.1937301274936507</v>
      </c>
      <c r="IO709">
        <v>-0.01384364534232655</v>
      </c>
      <c r="IP709">
        <v>0.00103161831321913</v>
      </c>
      <c r="IQ709">
        <v>-1.444183994753534E-05</v>
      </c>
      <c r="IR709">
        <v>3</v>
      </c>
      <c r="IS709">
        <v>2339</v>
      </c>
      <c r="IT709">
        <v>1</v>
      </c>
      <c r="IU709">
        <v>31</v>
      </c>
      <c r="IV709">
        <v>8650.4</v>
      </c>
      <c r="IW709">
        <v>8650.4</v>
      </c>
      <c r="IX709">
        <v>1.39771</v>
      </c>
      <c r="IY709">
        <v>2.24121</v>
      </c>
      <c r="IZ709">
        <v>1.94702</v>
      </c>
      <c r="JA709">
        <v>2.62329</v>
      </c>
      <c r="JB709">
        <v>2.19482</v>
      </c>
      <c r="JC709">
        <v>2.38403</v>
      </c>
      <c r="JD709">
        <v>42.271</v>
      </c>
      <c r="JE709">
        <v>23.8336</v>
      </c>
      <c r="JF709">
        <v>18</v>
      </c>
      <c r="JG709">
        <v>535.284</v>
      </c>
      <c r="JH709">
        <v>769.393</v>
      </c>
      <c r="JI709">
        <v>25.0003</v>
      </c>
      <c r="JJ709">
        <v>33.539</v>
      </c>
      <c r="JK709">
        <v>30.0001</v>
      </c>
      <c r="JL709">
        <v>33.5124</v>
      </c>
      <c r="JM709">
        <v>33.4301</v>
      </c>
      <c r="JN709">
        <v>28.0414</v>
      </c>
      <c r="JO709">
        <v>32.8751</v>
      </c>
      <c r="JP709">
        <v>0</v>
      </c>
      <c r="JQ709">
        <v>25</v>
      </c>
      <c r="JR709">
        <v>473.533</v>
      </c>
      <c r="JS709">
        <v>16.4855</v>
      </c>
      <c r="JT709">
        <v>99.74809999999999</v>
      </c>
      <c r="JU709">
        <v>99.73009999999999</v>
      </c>
    </row>
    <row r="710" spans="1:281">
      <c r="A710">
        <v>694</v>
      </c>
      <c r="B710">
        <v>1662661964.6</v>
      </c>
      <c r="C710">
        <v>10939</v>
      </c>
      <c r="D710" t="s">
        <v>1817</v>
      </c>
      <c r="E710" t="s">
        <v>1818</v>
      </c>
      <c r="F710">
        <v>5</v>
      </c>
      <c r="G710" t="s">
        <v>1762</v>
      </c>
      <c r="H710" t="s">
        <v>416</v>
      </c>
      <c r="I710">
        <v>1662661956.814285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462.5377304407357</v>
      </c>
      <c r="AK710">
        <v>432.4256363636361</v>
      </c>
      <c r="AL710">
        <v>2.431395111584373</v>
      </c>
      <c r="AM710">
        <v>64.65195745895707</v>
      </c>
      <c r="AN710">
        <f>(AP710 - AO710 + DI710*1E3/(8.314*(DK710+273.15)) * AR710/DH710 * AQ710) * DH710/(100*CV710) * 1000/(1000 - AP710)</f>
        <v>0</v>
      </c>
      <c r="AO710">
        <v>16.56131320231428</v>
      </c>
      <c r="AP710">
        <v>22.45638740970072</v>
      </c>
      <c r="AQ710">
        <v>-0.000472856150093229</v>
      </c>
      <c r="AR710">
        <v>91.95444728206256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1662661956.814285</v>
      </c>
      <c r="DB710">
        <v>408.8153928571429</v>
      </c>
      <c r="DC710">
        <v>441.7369642857143</v>
      </c>
      <c r="DD710">
        <v>22.46523214285714</v>
      </c>
      <c r="DE710">
        <v>16.59987857142857</v>
      </c>
      <c r="DF710">
        <v>412.7468571428572</v>
      </c>
      <c r="DG710">
        <v>22.61149285714286</v>
      </c>
      <c r="DH710">
        <v>499.9890357142858</v>
      </c>
      <c r="DI710">
        <v>90.56377142857143</v>
      </c>
      <c r="DJ710">
        <v>0.09997661428571426</v>
      </c>
      <c r="DK710">
        <v>29.17326071428572</v>
      </c>
      <c r="DL710">
        <v>29.193275</v>
      </c>
      <c r="DM710">
        <v>999.9000000000002</v>
      </c>
      <c r="DN710">
        <v>0</v>
      </c>
      <c r="DO710">
        <v>0</v>
      </c>
      <c r="DP710">
        <v>9994.698214285714</v>
      </c>
      <c r="DQ710">
        <v>0</v>
      </c>
      <c r="DR710">
        <v>291.0924285714286</v>
      </c>
      <c r="DS710">
        <v>-32.92151785714286</v>
      </c>
      <c r="DT710">
        <v>418.2104642857143</v>
      </c>
      <c r="DU710">
        <v>449.1929285714286</v>
      </c>
      <c r="DV710">
        <v>5.865350714285714</v>
      </c>
      <c r="DW710">
        <v>441.7369642857143</v>
      </c>
      <c r="DX710">
        <v>16.59987857142857</v>
      </c>
      <c r="DY710">
        <v>2.034535357142857</v>
      </c>
      <c r="DZ710">
        <v>1.503347857142857</v>
      </c>
      <c r="EA710">
        <v>17.7157</v>
      </c>
      <c r="EB710">
        <v>13.00221071428571</v>
      </c>
      <c r="EC710">
        <v>1499.996071428571</v>
      </c>
      <c r="ED710">
        <v>0.9729982142857144</v>
      </c>
      <c r="EE710">
        <v>0.02700176071428571</v>
      </c>
      <c r="EF710">
        <v>0</v>
      </c>
      <c r="EG710">
        <v>2.292975</v>
      </c>
      <c r="EH710">
        <v>0</v>
      </c>
      <c r="EI710">
        <v>13403.69642857143</v>
      </c>
      <c r="EJ710">
        <v>12533.35714285714</v>
      </c>
      <c r="EK710">
        <v>41.06199999999999</v>
      </c>
      <c r="EL710">
        <v>42.9685</v>
      </c>
      <c r="EM710">
        <v>41.63385714285714</v>
      </c>
      <c r="EN710">
        <v>41.94374999999999</v>
      </c>
      <c r="EO710">
        <v>40.43699999999999</v>
      </c>
      <c r="EP710">
        <v>1459.494285714286</v>
      </c>
      <c r="EQ710">
        <v>40.50178571428571</v>
      </c>
      <c r="ER710">
        <v>0</v>
      </c>
      <c r="ES710">
        <v>1662661964.9</v>
      </c>
      <c r="ET710">
        <v>0</v>
      </c>
      <c r="EU710">
        <v>2.341923076923077</v>
      </c>
      <c r="EV710">
        <v>-0.3832546990133489</v>
      </c>
      <c r="EW710">
        <v>353.7641028154016</v>
      </c>
      <c r="EX710">
        <v>13406.17692307692</v>
      </c>
      <c r="EY710">
        <v>15</v>
      </c>
      <c r="EZ710">
        <v>0</v>
      </c>
      <c r="FA710" t="s">
        <v>419</v>
      </c>
      <c r="FB710">
        <v>1662142938.1</v>
      </c>
      <c r="FC710">
        <v>1662142938.1</v>
      </c>
      <c r="FD710">
        <v>0</v>
      </c>
      <c r="FE710">
        <v>0.077</v>
      </c>
      <c r="FF710">
        <v>-0.133</v>
      </c>
      <c r="FG710">
        <v>-3.393</v>
      </c>
      <c r="FH710">
        <v>-0.24</v>
      </c>
      <c r="FI710">
        <v>419</v>
      </c>
      <c r="FJ710">
        <v>24</v>
      </c>
      <c r="FK710">
        <v>0.26</v>
      </c>
      <c r="FL710">
        <v>0.23</v>
      </c>
      <c r="FM710">
        <v>-29.04128292682927</v>
      </c>
      <c r="FN710">
        <v>-74.11473449477356</v>
      </c>
      <c r="FO710">
        <v>7.37725546696266</v>
      </c>
      <c r="FP710">
        <v>0</v>
      </c>
      <c r="FQ710">
        <v>2.343226470588236</v>
      </c>
      <c r="FR710">
        <v>-0.08197249486513281</v>
      </c>
      <c r="FS710">
        <v>0.233780122071528</v>
      </c>
      <c r="FT710">
        <v>1</v>
      </c>
      <c r="FU710">
        <v>5.833023414634146</v>
      </c>
      <c r="FV710">
        <v>0.5931652264808327</v>
      </c>
      <c r="FW710">
        <v>0.06014050834868156</v>
      </c>
      <c r="FX710">
        <v>0</v>
      </c>
      <c r="FY710">
        <v>1</v>
      </c>
      <c r="FZ710">
        <v>3</v>
      </c>
      <c r="GA710" t="s">
        <v>426</v>
      </c>
      <c r="GB710">
        <v>2.97437</v>
      </c>
      <c r="GC710">
        <v>2.71547</v>
      </c>
      <c r="GD710">
        <v>0.09425840000000001</v>
      </c>
      <c r="GE710">
        <v>0.0993723</v>
      </c>
      <c r="GF710">
        <v>0.101304</v>
      </c>
      <c r="GG710">
        <v>0.07994329999999999</v>
      </c>
      <c r="GH710">
        <v>28374.8</v>
      </c>
      <c r="GI710">
        <v>28354</v>
      </c>
      <c r="GJ710">
        <v>29159.6</v>
      </c>
      <c r="GK710">
        <v>29146</v>
      </c>
      <c r="GL710">
        <v>34749.3</v>
      </c>
      <c r="GM710">
        <v>35640.3</v>
      </c>
      <c r="GN710">
        <v>41095.4</v>
      </c>
      <c r="GO710">
        <v>41520.9</v>
      </c>
      <c r="GP710">
        <v>1.89295</v>
      </c>
      <c r="GQ710">
        <v>2.23635</v>
      </c>
      <c r="GR710">
        <v>-0.00193343</v>
      </c>
      <c r="GS710">
        <v>0</v>
      </c>
      <c r="GT710">
        <v>29.2098</v>
      </c>
      <c r="GU710">
        <v>999.9</v>
      </c>
      <c r="GV710">
        <v>35.1</v>
      </c>
      <c r="GW710">
        <v>37.6</v>
      </c>
      <c r="GX710">
        <v>25.2444</v>
      </c>
      <c r="GY710">
        <v>62.9965</v>
      </c>
      <c r="GZ710">
        <v>21.3702</v>
      </c>
      <c r="HA710">
        <v>2</v>
      </c>
      <c r="HB710">
        <v>0.495899</v>
      </c>
      <c r="HC710">
        <v>3.25878</v>
      </c>
      <c r="HD710">
        <v>20.3031</v>
      </c>
      <c r="HE710">
        <v>5.21609</v>
      </c>
      <c r="HF710">
        <v>12.0117</v>
      </c>
      <c r="HG710">
        <v>4.9871</v>
      </c>
      <c r="HH710">
        <v>3.28758</v>
      </c>
      <c r="HI710">
        <v>9999</v>
      </c>
      <c r="HJ710">
        <v>9999</v>
      </c>
      <c r="HK710">
        <v>9999</v>
      </c>
      <c r="HL710">
        <v>224</v>
      </c>
      <c r="HM710">
        <v>1.86807</v>
      </c>
      <c r="HN710">
        <v>1.86708</v>
      </c>
      <c r="HO710">
        <v>1.86646</v>
      </c>
      <c r="HP710">
        <v>1.86633</v>
      </c>
      <c r="HQ710">
        <v>1.86828</v>
      </c>
      <c r="HR710">
        <v>1.87057</v>
      </c>
      <c r="HS710">
        <v>1.86931</v>
      </c>
      <c r="HT710">
        <v>1.87073</v>
      </c>
      <c r="HU710">
        <v>0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-3.983</v>
      </c>
      <c r="II710">
        <v>-0.1463</v>
      </c>
      <c r="IJ710">
        <v>-2.516739542632623</v>
      </c>
      <c r="IK710">
        <v>-0.003475500162460642</v>
      </c>
      <c r="IL710">
        <v>1.125610701116577E-07</v>
      </c>
      <c r="IM710">
        <v>8.211969671259291E-12</v>
      </c>
      <c r="IN710">
        <v>-0.1937301274936507</v>
      </c>
      <c r="IO710">
        <v>-0.01384364534232655</v>
      </c>
      <c r="IP710">
        <v>0.00103161831321913</v>
      </c>
      <c r="IQ710">
        <v>-1.444183994753534E-05</v>
      </c>
      <c r="IR710">
        <v>3</v>
      </c>
      <c r="IS710">
        <v>2339</v>
      </c>
      <c r="IT710">
        <v>1</v>
      </c>
      <c r="IU710">
        <v>31</v>
      </c>
      <c r="IV710">
        <v>8650.4</v>
      </c>
      <c r="IW710">
        <v>8650.4</v>
      </c>
      <c r="IX710">
        <v>1.43555</v>
      </c>
      <c r="IY710">
        <v>2.24854</v>
      </c>
      <c r="IZ710">
        <v>1.94702</v>
      </c>
      <c r="JA710">
        <v>2.62329</v>
      </c>
      <c r="JB710">
        <v>2.19482</v>
      </c>
      <c r="JC710">
        <v>2.38525</v>
      </c>
      <c r="JD710">
        <v>42.2975</v>
      </c>
      <c r="JE710">
        <v>23.8248</v>
      </c>
      <c r="JF710">
        <v>18</v>
      </c>
      <c r="JG710">
        <v>535.4930000000001</v>
      </c>
      <c r="JH710">
        <v>769.3200000000001</v>
      </c>
      <c r="JI710">
        <v>25.0003</v>
      </c>
      <c r="JJ710">
        <v>33.539</v>
      </c>
      <c r="JK710">
        <v>30.0001</v>
      </c>
      <c r="JL710">
        <v>33.5124</v>
      </c>
      <c r="JM710">
        <v>33.4301</v>
      </c>
      <c r="JN710">
        <v>28.8657</v>
      </c>
      <c r="JO710">
        <v>33.1561</v>
      </c>
      <c r="JP710">
        <v>0</v>
      </c>
      <c r="JQ710">
        <v>25</v>
      </c>
      <c r="JR710">
        <v>493.566</v>
      </c>
      <c r="JS710">
        <v>16.4537</v>
      </c>
      <c r="JT710">
        <v>99.7474</v>
      </c>
      <c r="JU710">
        <v>99.73180000000001</v>
      </c>
    </row>
    <row r="711" spans="1:281">
      <c r="A711">
        <v>695</v>
      </c>
      <c r="B711">
        <v>1662661969.6</v>
      </c>
      <c r="C711">
        <v>10944</v>
      </c>
      <c r="D711" t="s">
        <v>1819</v>
      </c>
      <c r="E711" t="s">
        <v>1820</v>
      </c>
      <c r="F711">
        <v>5</v>
      </c>
      <c r="G711" t="s">
        <v>1762</v>
      </c>
      <c r="H711" t="s">
        <v>416</v>
      </c>
      <c r="I711">
        <v>1662661962.1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479.1219587509139</v>
      </c>
      <c r="AK711">
        <v>446.4975393939394</v>
      </c>
      <c r="AL711">
        <v>2.87109784644516</v>
      </c>
      <c r="AM711">
        <v>64.65195745895707</v>
      </c>
      <c r="AN711">
        <f>(AP711 - AO711 + DI711*1E3/(8.314*(DK711+273.15)) * AR711/DH711 * AQ711) * DH711/(100*CV711) * 1000/(1000 - AP711)</f>
        <v>0</v>
      </c>
      <c r="AO711">
        <v>16.55523666719206</v>
      </c>
      <c r="AP711">
        <v>22.47028266253871</v>
      </c>
      <c r="AQ711">
        <v>-5.274922074197671E-05</v>
      </c>
      <c r="AR711">
        <v>91.95444728206256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1662661962.1</v>
      </c>
      <c r="DB711">
        <v>418.7973333333333</v>
      </c>
      <c r="DC711">
        <v>457.502</v>
      </c>
      <c r="DD711">
        <v>22.46402962962963</v>
      </c>
      <c r="DE711">
        <v>16.56099259259259</v>
      </c>
      <c r="DF711">
        <v>422.7626666666666</v>
      </c>
      <c r="DG711">
        <v>22.6103037037037</v>
      </c>
      <c r="DH711">
        <v>499.9868148148147</v>
      </c>
      <c r="DI711">
        <v>90.56358888888889</v>
      </c>
      <c r="DJ711">
        <v>0.09994651481481481</v>
      </c>
      <c r="DK711">
        <v>29.17510370370371</v>
      </c>
      <c r="DL711">
        <v>29.18434074074074</v>
      </c>
      <c r="DM711">
        <v>999.9000000000001</v>
      </c>
      <c r="DN711">
        <v>0</v>
      </c>
      <c r="DO711">
        <v>0</v>
      </c>
      <c r="DP711">
        <v>10004.57111111111</v>
      </c>
      <c r="DQ711">
        <v>0</v>
      </c>
      <c r="DR711">
        <v>291.9185185185185</v>
      </c>
      <c r="DS711">
        <v>-38.70461851851852</v>
      </c>
      <c r="DT711">
        <v>428.4212962962963</v>
      </c>
      <c r="DU711">
        <v>465.2059629629629</v>
      </c>
      <c r="DV711">
        <v>5.903031481481481</v>
      </c>
      <c r="DW711">
        <v>457.502</v>
      </c>
      <c r="DX711">
        <v>16.56099259259259</v>
      </c>
      <c r="DY711">
        <v>2.034422962962963</v>
      </c>
      <c r="DZ711">
        <v>1.499824074074074</v>
      </c>
      <c r="EA711">
        <v>17.71481851851852</v>
      </c>
      <c r="EB711">
        <v>12.96634814814815</v>
      </c>
      <c r="EC711">
        <v>1499.985925925926</v>
      </c>
      <c r="ED711">
        <v>0.9729983333333335</v>
      </c>
      <c r="EE711">
        <v>0.02700165555555555</v>
      </c>
      <c r="EF711">
        <v>0</v>
      </c>
      <c r="EG711">
        <v>2.30304074074074</v>
      </c>
      <c r="EH711">
        <v>0</v>
      </c>
      <c r="EI711">
        <v>13444.41481481482</v>
      </c>
      <c r="EJ711">
        <v>12533.27037037037</v>
      </c>
      <c r="EK711">
        <v>41.06199999999999</v>
      </c>
      <c r="EL711">
        <v>42.97666666666666</v>
      </c>
      <c r="EM711">
        <v>41.65025925925925</v>
      </c>
      <c r="EN711">
        <v>41.94399999999999</v>
      </c>
      <c r="EO711">
        <v>40.43699999999999</v>
      </c>
      <c r="EP711">
        <v>1459.484814814815</v>
      </c>
      <c r="EQ711">
        <v>40.50111111111111</v>
      </c>
      <c r="ER711">
        <v>0</v>
      </c>
      <c r="ES711">
        <v>1662661969.7</v>
      </c>
      <c r="ET711">
        <v>0</v>
      </c>
      <c r="EU711">
        <v>2.32625</v>
      </c>
      <c r="EV711">
        <v>-0.9932888834894721</v>
      </c>
      <c r="EW711">
        <v>601.9076928225562</v>
      </c>
      <c r="EX711">
        <v>13444.62307692308</v>
      </c>
      <c r="EY711">
        <v>15</v>
      </c>
      <c r="EZ711">
        <v>0</v>
      </c>
      <c r="FA711" t="s">
        <v>419</v>
      </c>
      <c r="FB711">
        <v>1662142938.1</v>
      </c>
      <c r="FC711">
        <v>1662142938.1</v>
      </c>
      <c r="FD711">
        <v>0</v>
      </c>
      <c r="FE711">
        <v>0.077</v>
      </c>
      <c r="FF711">
        <v>-0.133</v>
      </c>
      <c r="FG711">
        <v>-3.393</v>
      </c>
      <c r="FH711">
        <v>-0.24</v>
      </c>
      <c r="FI711">
        <v>419</v>
      </c>
      <c r="FJ711">
        <v>24</v>
      </c>
      <c r="FK711">
        <v>0.26</v>
      </c>
      <c r="FL711">
        <v>0.23</v>
      </c>
      <c r="FM711">
        <v>-34.52850487804878</v>
      </c>
      <c r="FN711">
        <v>-68.38244738675954</v>
      </c>
      <c r="FO711">
        <v>6.843237665307164</v>
      </c>
      <c r="FP711">
        <v>0</v>
      </c>
      <c r="FQ711">
        <v>2.319208823529411</v>
      </c>
      <c r="FR711">
        <v>-0.3082551535039358</v>
      </c>
      <c r="FS711">
        <v>0.2094454082566442</v>
      </c>
      <c r="FT711">
        <v>1</v>
      </c>
      <c r="FU711">
        <v>5.873310487804877</v>
      </c>
      <c r="FV711">
        <v>0.4171080836236931</v>
      </c>
      <c r="FW711">
        <v>0.04431737587718945</v>
      </c>
      <c r="FX711">
        <v>0</v>
      </c>
      <c r="FY711">
        <v>1</v>
      </c>
      <c r="FZ711">
        <v>3</v>
      </c>
      <c r="GA711" t="s">
        <v>426</v>
      </c>
      <c r="GB711">
        <v>2.97424</v>
      </c>
      <c r="GC711">
        <v>2.71562</v>
      </c>
      <c r="GD711">
        <v>0.0965767</v>
      </c>
      <c r="GE711">
        <v>0.101975</v>
      </c>
      <c r="GF711">
        <v>0.101338</v>
      </c>
      <c r="GG711">
        <v>0.0797852</v>
      </c>
      <c r="GH711">
        <v>28302.5</v>
      </c>
      <c r="GI711">
        <v>28271.5</v>
      </c>
      <c r="GJ711">
        <v>29160.1</v>
      </c>
      <c r="GK711">
        <v>29145.4</v>
      </c>
      <c r="GL711">
        <v>34748.5</v>
      </c>
      <c r="GM711">
        <v>35645.6</v>
      </c>
      <c r="GN711">
        <v>41096</v>
      </c>
      <c r="GO711">
        <v>41519.9</v>
      </c>
      <c r="GP711">
        <v>1.8927</v>
      </c>
      <c r="GQ711">
        <v>2.23627</v>
      </c>
      <c r="GR711">
        <v>-0.00249967</v>
      </c>
      <c r="GS711">
        <v>0</v>
      </c>
      <c r="GT711">
        <v>29.2138</v>
      </c>
      <c r="GU711">
        <v>999.9</v>
      </c>
      <c r="GV711">
        <v>35.1</v>
      </c>
      <c r="GW711">
        <v>37.6</v>
      </c>
      <c r="GX711">
        <v>25.2487</v>
      </c>
      <c r="GY711">
        <v>62.7365</v>
      </c>
      <c r="GZ711">
        <v>21.5745</v>
      </c>
      <c r="HA711">
        <v>2</v>
      </c>
      <c r="HB711">
        <v>0.496006</v>
      </c>
      <c r="HC711">
        <v>3.26062</v>
      </c>
      <c r="HD711">
        <v>20.3032</v>
      </c>
      <c r="HE711">
        <v>5.21714</v>
      </c>
      <c r="HF711">
        <v>12.0132</v>
      </c>
      <c r="HG711">
        <v>4.9875</v>
      </c>
      <c r="HH711">
        <v>3.28765</v>
      </c>
      <c r="HI711">
        <v>9999</v>
      </c>
      <c r="HJ711">
        <v>9999</v>
      </c>
      <c r="HK711">
        <v>9999</v>
      </c>
      <c r="HL711">
        <v>224</v>
      </c>
      <c r="HM711">
        <v>1.86809</v>
      </c>
      <c r="HN711">
        <v>1.86708</v>
      </c>
      <c r="HO711">
        <v>1.86646</v>
      </c>
      <c r="HP711">
        <v>1.86632</v>
      </c>
      <c r="HQ711">
        <v>1.86828</v>
      </c>
      <c r="HR711">
        <v>1.87059</v>
      </c>
      <c r="HS711">
        <v>1.86933</v>
      </c>
      <c r="HT711">
        <v>1.87073</v>
      </c>
      <c r="HU711">
        <v>0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-4.03</v>
      </c>
      <c r="II711">
        <v>-0.1462</v>
      </c>
      <c r="IJ711">
        <v>-2.516739542632623</v>
      </c>
      <c r="IK711">
        <v>-0.003475500162460642</v>
      </c>
      <c r="IL711">
        <v>1.125610701116577E-07</v>
      </c>
      <c r="IM711">
        <v>8.211969671259291E-12</v>
      </c>
      <c r="IN711">
        <v>-0.1937301274936507</v>
      </c>
      <c r="IO711">
        <v>-0.01384364534232655</v>
      </c>
      <c r="IP711">
        <v>0.00103161831321913</v>
      </c>
      <c r="IQ711">
        <v>-1.444183994753534E-05</v>
      </c>
      <c r="IR711">
        <v>3</v>
      </c>
      <c r="IS711">
        <v>2339</v>
      </c>
      <c r="IT711">
        <v>1</v>
      </c>
      <c r="IU711">
        <v>31</v>
      </c>
      <c r="IV711">
        <v>8650.5</v>
      </c>
      <c r="IW711">
        <v>8650.5</v>
      </c>
      <c r="IX711">
        <v>1.47827</v>
      </c>
      <c r="IY711">
        <v>2.24121</v>
      </c>
      <c r="IZ711">
        <v>1.94702</v>
      </c>
      <c r="JA711">
        <v>2.62451</v>
      </c>
      <c r="JB711">
        <v>2.19482</v>
      </c>
      <c r="JC711">
        <v>2.40479</v>
      </c>
      <c r="JD711">
        <v>42.2975</v>
      </c>
      <c r="JE711">
        <v>23.8336</v>
      </c>
      <c r="JF711">
        <v>18</v>
      </c>
      <c r="JG711">
        <v>535.319</v>
      </c>
      <c r="JH711">
        <v>769.247</v>
      </c>
      <c r="JI711">
        <v>25.0003</v>
      </c>
      <c r="JJ711">
        <v>33.539</v>
      </c>
      <c r="JK711">
        <v>30.0002</v>
      </c>
      <c r="JL711">
        <v>33.5124</v>
      </c>
      <c r="JM711">
        <v>33.4301</v>
      </c>
      <c r="JN711">
        <v>29.6455</v>
      </c>
      <c r="JO711">
        <v>33.1561</v>
      </c>
      <c r="JP711">
        <v>0</v>
      </c>
      <c r="JQ711">
        <v>25</v>
      </c>
      <c r="JR711">
        <v>506.967</v>
      </c>
      <c r="JS711">
        <v>16.4102</v>
      </c>
      <c r="JT711">
        <v>99.74890000000001</v>
      </c>
      <c r="JU711">
        <v>99.7295</v>
      </c>
    </row>
    <row r="712" spans="1:281">
      <c r="A712">
        <v>696</v>
      </c>
      <c r="B712">
        <v>1662661974.6</v>
      </c>
      <c r="C712">
        <v>10949</v>
      </c>
      <c r="D712" t="s">
        <v>1821</v>
      </c>
      <c r="E712" t="s">
        <v>1822</v>
      </c>
      <c r="F712">
        <v>5</v>
      </c>
      <c r="G712" t="s">
        <v>1762</v>
      </c>
      <c r="H712" t="s">
        <v>416</v>
      </c>
      <c r="I712">
        <v>1662661966.814285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495.9178621844198</v>
      </c>
      <c r="AK712">
        <v>461.7662727272727</v>
      </c>
      <c r="AL712">
        <v>3.084308032008625</v>
      </c>
      <c r="AM712">
        <v>64.65195745895707</v>
      </c>
      <c r="AN712">
        <f>(AP712 - AO712 + DI712*1E3/(8.314*(DK712+273.15)) * AR712/DH712 * AQ712) * DH712/(100*CV712) * 1000/(1000 - AP712)</f>
        <v>0</v>
      </c>
      <c r="AO712">
        <v>16.51432623875327</v>
      </c>
      <c r="AP712">
        <v>22.46553931888546</v>
      </c>
      <c r="AQ712">
        <v>0.0002315250612964282</v>
      </c>
      <c r="AR712">
        <v>91.95444728206256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1662661966.814285</v>
      </c>
      <c r="DB712">
        <v>430.6168571428572</v>
      </c>
      <c r="DC712">
        <v>472.7149285714286</v>
      </c>
      <c r="DD712">
        <v>22.46370357142857</v>
      </c>
      <c r="DE712">
        <v>16.53263571428571</v>
      </c>
      <c r="DF712">
        <v>434.62225</v>
      </c>
      <c r="DG712">
        <v>22.60998928571428</v>
      </c>
      <c r="DH712">
        <v>499.9962142857142</v>
      </c>
      <c r="DI712">
        <v>90.56382499999999</v>
      </c>
      <c r="DJ712">
        <v>0.1000029571428571</v>
      </c>
      <c r="DK712">
        <v>29.176475</v>
      </c>
      <c r="DL712">
        <v>29.17659642857143</v>
      </c>
      <c r="DM712">
        <v>999.9000000000002</v>
      </c>
      <c r="DN712">
        <v>0</v>
      </c>
      <c r="DO712">
        <v>0</v>
      </c>
      <c r="DP712">
        <v>9998.786428571429</v>
      </c>
      <c r="DQ712">
        <v>0</v>
      </c>
      <c r="DR712">
        <v>292.0011428571428</v>
      </c>
      <c r="DS712">
        <v>-42.09798928571428</v>
      </c>
      <c r="DT712">
        <v>440.5123928571429</v>
      </c>
      <c r="DU712">
        <v>480.6610714285715</v>
      </c>
      <c r="DV712">
        <v>5.931066785714285</v>
      </c>
      <c r="DW712">
        <v>472.7149285714286</v>
      </c>
      <c r="DX712">
        <v>16.53263571428571</v>
      </c>
      <c r="DY712">
        <v>2.034398928571429</v>
      </c>
      <c r="DZ712">
        <v>1.497259642857143</v>
      </c>
      <c r="EA712">
        <v>17.71463214285714</v>
      </c>
      <c r="EB712">
        <v>12.94018571428571</v>
      </c>
      <c r="EC712">
        <v>1499.976428571428</v>
      </c>
      <c r="ED712">
        <v>0.9729980000000001</v>
      </c>
      <c r="EE712">
        <v>0.02700195</v>
      </c>
      <c r="EF712">
        <v>0</v>
      </c>
      <c r="EG712">
        <v>2.276967857142857</v>
      </c>
      <c r="EH712">
        <v>0</v>
      </c>
      <c r="EI712">
        <v>13500.27142857143</v>
      </c>
      <c r="EJ712">
        <v>12533.18214285714</v>
      </c>
      <c r="EK712">
        <v>41.06199999999999</v>
      </c>
      <c r="EL712">
        <v>42.9865</v>
      </c>
      <c r="EM712">
        <v>41.66707142857142</v>
      </c>
      <c r="EN712">
        <v>41.93924999999998</v>
      </c>
      <c r="EO712">
        <v>40.43699999999999</v>
      </c>
      <c r="EP712">
        <v>1459.475357142857</v>
      </c>
      <c r="EQ712">
        <v>40.50107142857143</v>
      </c>
      <c r="ER712">
        <v>0</v>
      </c>
      <c r="ES712">
        <v>1662661975.1</v>
      </c>
      <c r="ET712">
        <v>0</v>
      </c>
      <c r="EU712">
        <v>2.309952</v>
      </c>
      <c r="EV712">
        <v>0.3359307824499498</v>
      </c>
      <c r="EW712">
        <v>829.0538474469934</v>
      </c>
      <c r="EX712">
        <v>13511.628</v>
      </c>
      <c r="EY712">
        <v>15</v>
      </c>
      <c r="EZ712">
        <v>0</v>
      </c>
      <c r="FA712" t="s">
        <v>419</v>
      </c>
      <c r="FB712">
        <v>1662142938.1</v>
      </c>
      <c r="FC712">
        <v>1662142938.1</v>
      </c>
      <c r="FD712">
        <v>0</v>
      </c>
      <c r="FE712">
        <v>0.077</v>
      </c>
      <c r="FF712">
        <v>-0.133</v>
      </c>
      <c r="FG712">
        <v>-3.393</v>
      </c>
      <c r="FH712">
        <v>-0.24</v>
      </c>
      <c r="FI712">
        <v>419</v>
      </c>
      <c r="FJ712">
        <v>24</v>
      </c>
      <c r="FK712">
        <v>0.26</v>
      </c>
      <c r="FL712">
        <v>0.23</v>
      </c>
      <c r="FM712">
        <v>-40.03529</v>
      </c>
      <c r="FN712">
        <v>-44.12074446529071</v>
      </c>
      <c r="FO712">
        <v>4.354962995583315</v>
      </c>
      <c r="FP712">
        <v>0</v>
      </c>
      <c r="FQ712">
        <v>2.328173529411765</v>
      </c>
      <c r="FR712">
        <v>-0.4326493459107184</v>
      </c>
      <c r="FS712">
        <v>0.2033624355225441</v>
      </c>
      <c r="FT712">
        <v>1</v>
      </c>
      <c r="FU712">
        <v>5.9188275</v>
      </c>
      <c r="FV712">
        <v>0.3542582363977482</v>
      </c>
      <c r="FW712">
        <v>0.03670567311397516</v>
      </c>
      <c r="FX712">
        <v>0</v>
      </c>
      <c r="FY712">
        <v>1</v>
      </c>
      <c r="FZ712">
        <v>3</v>
      </c>
      <c r="GA712" t="s">
        <v>426</v>
      </c>
      <c r="GB712">
        <v>2.97438</v>
      </c>
      <c r="GC712">
        <v>2.71558</v>
      </c>
      <c r="GD712">
        <v>0.0990428</v>
      </c>
      <c r="GE712">
        <v>0.10459</v>
      </c>
      <c r="GF712">
        <v>0.101329</v>
      </c>
      <c r="GG712">
        <v>0.0797064</v>
      </c>
      <c r="GH712">
        <v>28225.1</v>
      </c>
      <c r="GI712">
        <v>28189.3</v>
      </c>
      <c r="GJ712">
        <v>29160</v>
      </c>
      <c r="GK712">
        <v>29145.7</v>
      </c>
      <c r="GL712">
        <v>34748.7</v>
      </c>
      <c r="GM712">
        <v>35648.9</v>
      </c>
      <c r="GN712">
        <v>41095.8</v>
      </c>
      <c r="GO712">
        <v>41520.2</v>
      </c>
      <c r="GP712">
        <v>1.89282</v>
      </c>
      <c r="GQ712">
        <v>2.23642</v>
      </c>
      <c r="GR712">
        <v>-0.00338629</v>
      </c>
      <c r="GS712">
        <v>0</v>
      </c>
      <c r="GT712">
        <v>29.2175</v>
      </c>
      <c r="GU712">
        <v>999.9</v>
      </c>
      <c r="GV712">
        <v>35.1</v>
      </c>
      <c r="GW712">
        <v>37.6</v>
      </c>
      <c r="GX712">
        <v>25.2473</v>
      </c>
      <c r="GY712">
        <v>63.0765</v>
      </c>
      <c r="GZ712">
        <v>21.4583</v>
      </c>
      <c r="HA712">
        <v>2</v>
      </c>
      <c r="HB712">
        <v>0.49608</v>
      </c>
      <c r="HC712">
        <v>3.26132</v>
      </c>
      <c r="HD712">
        <v>20.3032</v>
      </c>
      <c r="HE712">
        <v>5.21684</v>
      </c>
      <c r="HF712">
        <v>12.0129</v>
      </c>
      <c r="HG712">
        <v>4.98745</v>
      </c>
      <c r="HH712">
        <v>3.2877</v>
      </c>
      <c r="HI712">
        <v>9999</v>
      </c>
      <c r="HJ712">
        <v>9999</v>
      </c>
      <c r="HK712">
        <v>9999</v>
      </c>
      <c r="HL712">
        <v>224</v>
      </c>
      <c r="HM712">
        <v>1.86808</v>
      </c>
      <c r="HN712">
        <v>1.86707</v>
      </c>
      <c r="HO712">
        <v>1.86646</v>
      </c>
      <c r="HP712">
        <v>1.86637</v>
      </c>
      <c r="HQ712">
        <v>1.86828</v>
      </c>
      <c r="HR712">
        <v>1.87058</v>
      </c>
      <c r="HS712">
        <v>1.86934</v>
      </c>
      <c r="HT712">
        <v>1.87073</v>
      </c>
      <c r="HU712">
        <v>0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-4.08</v>
      </c>
      <c r="II712">
        <v>-0.1462</v>
      </c>
      <c r="IJ712">
        <v>-2.516739542632623</v>
      </c>
      <c r="IK712">
        <v>-0.003475500162460642</v>
      </c>
      <c r="IL712">
        <v>1.125610701116577E-07</v>
      </c>
      <c r="IM712">
        <v>8.211969671259291E-12</v>
      </c>
      <c r="IN712">
        <v>-0.1937301274936507</v>
      </c>
      <c r="IO712">
        <v>-0.01384364534232655</v>
      </c>
      <c r="IP712">
        <v>0.00103161831321913</v>
      </c>
      <c r="IQ712">
        <v>-1.444183994753534E-05</v>
      </c>
      <c r="IR712">
        <v>3</v>
      </c>
      <c r="IS712">
        <v>2339</v>
      </c>
      <c r="IT712">
        <v>1</v>
      </c>
      <c r="IU712">
        <v>31</v>
      </c>
      <c r="IV712">
        <v>8650.6</v>
      </c>
      <c r="IW712">
        <v>8650.6</v>
      </c>
      <c r="IX712">
        <v>1.51611</v>
      </c>
      <c r="IY712">
        <v>2.24243</v>
      </c>
      <c r="IZ712">
        <v>1.94702</v>
      </c>
      <c r="JA712">
        <v>2.62207</v>
      </c>
      <c r="JB712">
        <v>2.19482</v>
      </c>
      <c r="JC712">
        <v>2.38525</v>
      </c>
      <c r="JD712">
        <v>42.3241</v>
      </c>
      <c r="JE712">
        <v>23.8248</v>
      </c>
      <c r="JF712">
        <v>18</v>
      </c>
      <c r="JG712">
        <v>535.4059999999999</v>
      </c>
      <c r="JH712">
        <v>769.393</v>
      </c>
      <c r="JI712">
        <v>25.0002</v>
      </c>
      <c r="JJ712">
        <v>33.542</v>
      </c>
      <c r="JK712">
        <v>30.0003</v>
      </c>
      <c r="JL712">
        <v>33.5124</v>
      </c>
      <c r="JM712">
        <v>33.4301</v>
      </c>
      <c r="JN712">
        <v>30.4739</v>
      </c>
      <c r="JO712">
        <v>33.4379</v>
      </c>
      <c r="JP712">
        <v>0</v>
      </c>
      <c r="JQ712">
        <v>25</v>
      </c>
      <c r="JR712">
        <v>527.049</v>
      </c>
      <c r="JS712">
        <v>16.3747</v>
      </c>
      <c r="JT712">
        <v>99.7484</v>
      </c>
      <c r="JU712">
        <v>99.7303</v>
      </c>
    </row>
    <row r="713" spans="1:281">
      <c r="A713">
        <v>697</v>
      </c>
      <c r="B713">
        <v>1662661979.6</v>
      </c>
      <c r="C713">
        <v>10954</v>
      </c>
      <c r="D713" t="s">
        <v>1823</v>
      </c>
      <c r="E713" t="s">
        <v>1824</v>
      </c>
      <c r="F713">
        <v>5</v>
      </c>
      <c r="G713" t="s">
        <v>1762</v>
      </c>
      <c r="H713" t="s">
        <v>416</v>
      </c>
      <c r="I713">
        <v>1662661972.1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513.0473731864708</v>
      </c>
      <c r="AK713">
        <v>477.6866242424242</v>
      </c>
      <c r="AL713">
        <v>3.194070823001641</v>
      </c>
      <c r="AM713">
        <v>64.65195745895707</v>
      </c>
      <c r="AN713">
        <f>(AP713 - AO713 + DI713*1E3/(8.314*(DK713+273.15)) * AR713/DH713 * AQ713) * DH713/(100*CV713) * 1000/(1000 - AP713)</f>
        <v>0</v>
      </c>
      <c r="AO713">
        <v>16.49176428781096</v>
      </c>
      <c r="AP713">
        <v>22.46778410732716</v>
      </c>
      <c r="AQ713">
        <v>-3.31720238766271E-05</v>
      </c>
      <c r="AR713">
        <v>91.95444728206256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1662661972.1</v>
      </c>
      <c r="DB713">
        <v>445.6092222222221</v>
      </c>
      <c r="DC713">
        <v>490.2372222222222</v>
      </c>
      <c r="DD713">
        <v>22.46664814814815</v>
      </c>
      <c r="DE713">
        <v>16.49548148148148</v>
      </c>
      <c r="DF713">
        <v>449.6653703703704</v>
      </c>
      <c r="DG713">
        <v>22.61291111111111</v>
      </c>
      <c r="DH713">
        <v>499.9972592592592</v>
      </c>
      <c r="DI713">
        <v>90.56426296296296</v>
      </c>
      <c r="DJ713">
        <v>0.09997907777777779</v>
      </c>
      <c r="DK713">
        <v>29.17823333333333</v>
      </c>
      <c r="DL713">
        <v>29.168</v>
      </c>
      <c r="DM713">
        <v>999.9000000000001</v>
      </c>
      <c r="DN713">
        <v>0</v>
      </c>
      <c r="DO713">
        <v>0</v>
      </c>
      <c r="DP713">
        <v>9999.676666666668</v>
      </c>
      <c r="DQ713">
        <v>0</v>
      </c>
      <c r="DR713">
        <v>290.9108518518519</v>
      </c>
      <c r="DS713">
        <v>-44.6279814814815</v>
      </c>
      <c r="DT713">
        <v>455.8507407407407</v>
      </c>
      <c r="DU713">
        <v>498.4589999999999</v>
      </c>
      <c r="DV713">
        <v>5.971164814814815</v>
      </c>
      <c r="DW713">
        <v>490.2372222222222</v>
      </c>
      <c r="DX713">
        <v>16.49548148148148</v>
      </c>
      <c r="DY713">
        <v>2.034675925925926</v>
      </c>
      <c r="DZ713">
        <v>1.493901851851852</v>
      </c>
      <c r="EA713">
        <v>17.71678518518518</v>
      </c>
      <c r="EB713">
        <v>12.90584814814815</v>
      </c>
      <c r="EC713">
        <v>1499.963333333333</v>
      </c>
      <c r="ED713">
        <v>0.9729978888888888</v>
      </c>
      <c r="EE713">
        <v>0.02700204814814814</v>
      </c>
      <c r="EF713">
        <v>0</v>
      </c>
      <c r="EG713">
        <v>2.268437037037037</v>
      </c>
      <c r="EH713">
        <v>0</v>
      </c>
      <c r="EI713">
        <v>13574.31481481481</v>
      </c>
      <c r="EJ713">
        <v>12533.06296296297</v>
      </c>
      <c r="EK713">
        <v>41.06199999999999</v>
      </c>
      <c r="EL713">
        <v>42.99533333333333</v>
      </c>
      <c r="EM713">
        <v>41.67551851851851</v>
      </c>
      <c r="EN713">
        <v>41.94166666666666</v>
      </c>
      <c r="EO713">
        <v>40.43699999999999</v>
      </c>
      <c r="EP713">
        <v>1459.462962962963</v>
      </c>
      <c r="EQ713">
        <v>40.50037037037037</v>
      </c>
      <c r="ER713">
        <v>0</v>
      </c>
      <c r="ES713">
        <v>1662661979.9</v>
      </c>
      <c r="ET713">
        <v>0</v>
      </c>
      <c r="EU713">
        <v>2.273016</v>
      </c>
      <c r="EV713">
        <v>-0.5555922976750789</v>
      </c>
      <c r="EW713">
        <v>907.7769218726778</v>
      </c>
      <c r="EX713">
        <v>13580.944</v>
      </c>
      <c r="EY713">
        <v>15</v>
      </c>
      <c r="EZ713">
        <v>0</v>
      </c>
      <c r="FA713" t="s">
        <v>419</v>
      </c>
      <c r="FB713">
        <v>1662142938.1</v>
      </c>
      <c r="FC713">
        <v>1662142938.1</v>
      </c>
      <c r="FD713">
        <v>0</v>
      </c>
      <c r="FE713">
        <v>0.077</v>
      </c>
      <c r="FF713">
        <v>-0.133</v>
      </c>
      <c r="FG713">
        <v>-3.393</v>
      </c>
      <c r="FH713">
        <v>-0.24</v>
      </c>
      <c r="FI713">
        <v>419</v>
      </c>
      <c r="FJ713">
        <v>24</v>
      </c>
      <c r="FK713">
        <v>0.26</v>
      </c>
      <c r="FL713">
        <v>0.23</v>
      </c>
      <c r="FM713">
        <v>-43.1680475</v>
      </c>
      <c r="FN713">
        <v>-28.351592870544</v>
      </c>
      <c r="FO713">
        <v>2.796192294620267</v>
      </c>
      <c r="FP713">
        <v>0</v>
      </c>
      <c r="FQ713">
        <v>2.282911764705883</v>
      </c>
      <c r="FR713">
        <v>-0.1956638582715786</v>
      </c>
      <c r="FS713">
        <v>0.1839862539058219</v>
      </c>
      <c r="FT713">
        <v>1</v>
      </c>
      <c r="FU713">
        <v>5.95169875</v>
      </c>
      <c r="FV713">
        <v>0.4681322701688636</v>
      </c>
      <c r="FW713">
        <v>0.04657786589075862</v>
      </c>
      <c r="FX713">
        <v>0</v>
      </c>
      <c r="FY713">
        <v>1</v>
      </c>
      <c r="FZ713">
        <v>3</v>
      </c>
      <c r="GA713" t="s">
        <v>426</v>
      </c>
      <c r="GB713">
        <v>2.9744</v>
      </c>
      <c r="GC713">
        <v>2.71567</v>
      </c>
      <c r="GD713">
        <v>0.101559</v>
      </c>
      <c r="GE713">
        <v>0.107141</v>
      </c>
      <c r="GF713">
        <v>0.101326</v>
      </c>
      <c r="GG713">
        <v>0.0794786</v>
      </c>
      <c r="GH713">
        <v>28146.1</v>
      </c>
      <c r="GI713">
        <v>28108.5</v>
      </c>
      <c r="GJ713">
        <v>29159.9</v>
      </c>
      <c r="GK713">
        <v>29145.3</v>
      </c>
      <c r="GL713">
        <v>34748.9</v>
      </c>
      <c r="GM713">
        <v>35657.4</v>
      </c>
      <c r="GN713">
        <v>41095.8</v>
      </c>
      <c r="GO713">
        <v>41519.7</v>
      </c>
      <c r="GP713">
        <v>1.89333</v>
      </c>
      <c r="GQ713">
        <v>2.23625</v>
      </c>
      <c r="GR713">
        <v>-0.00391901</v>
      </c>
      <c r="GS713">
        <v>0</v>
      </c>
      <c r="GT713">
        <v>29.2196</v>
      </c>
      <c r="GU713">
        <v>999.9</v>
      </c>
      <c r="GV713">
        <v>35.1</v>
      </c>
      <c r="GW713">
        <v>37.6</v>
      </c>
      <c r="GX713">
        <v>25.2469</v>
      </c>
      <c r="GY713">
        <v>63.1765</v>
      </c>
      <c r="GZ713">
        <v>21.5264</v>
      </c>
      <c r="HA713">
        <v>2</v>
      </c>
      <c r="HB713">
        <v>0.496098</v>
      </c>
      <c r="HC713">
        <v>3.26214</v>
      </c>
      <c r="HD713">
        <v>20.3032</v>
      </c>
      <c r="HE713">
        <v>5.21639</v>
      </c>
      <c r="HF713">
        <v>12.0128</v>
      </c>
      <c r="HG713">
        <v>4.9873</v>
      </c>
      <c r="HH713">
        <v>3.28753</v>
      </c>
      <c r="HI713">
        <v>9999</v>
      </c>
      <c r="HJ713">
        <v>9999</v>
      </c>
      <c r="HK713">
        <v>9999</v>
      </c>
      <c r="HL713">
        <v>224</v>
      </c>
      <c r="HM713">
        <v>1.86812</v>
      </c>
      <c r="HN713">
        <v>1.86709</v>
      </c>
      <c r="HO713">
        <v>1.86646</v>
      </c>
      <c r="HP713">
        <v>1.86636</v>
      </c>
      <c r="HQ713">
        <v>1.86828</v>
      </c>
      <c r="HR713">
        <v>1.87059</v>
      </c>
      <c r="HS713">
        <v>1.86935</v>
      </c>
      <c r="HT713">
        <v>1.87073</v>
      </c>
      <c r="HU713">
        <v>0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-4.134</v>
      </c>
      <c r="II713">
        <v>-0.1463</v>
      </c>
      <c r="IJ713">
        <v>-2.516739542632623</v>
      </c>
      <c r="IK713">
        <v>-0.003475500162460642</v>
      </c>
      <c r="IL713">
        <v>1.125610701116577E-07</v>
      </c>
      <c r="IM713">
        <v>8.211969671259291E-12</v>
      </c>
      <c r="IN713">
        <v>-0.1937301274936507</v>
      </c>
      <c r="IO713">
        <v>-0.01384364534232655</v>
      </c>
      <c r="IP713">
        <v>0.00103161831321913</v>
      </c>
      <c r="IQ713">
        <v>-1.444183994753534E-05</v>
      </c>
      <c r="IR713">
        <v>3</v>
      </c>
      <c r="IS713">
        <v>2339</v>
      </c>
      <c r="IT713">
        <v>1</v>
      </c>
      <c r="IU713">
        <v>31</v>
      </c>
      <c r="IV713">
        <v>8650.700000000001</v>
      </c>
      <c r="IW713">
        <v>8650.700000000001</v>
      </c>
      <c r="IX713">
        <v>1.55762</v>
      </c>
      <c r="IY713">
        <v>2.24121</v>
      </c>
      <c r="IZ713">
        <v>1.94702</v>
      </c>
      <c r="JA713">
        <v>2.62451</v>
      </c>
      <c r="JB713">
        <v>2.19482</v>
      </c>
      <c r="JC713">
        <v>2.38037</v>
      </c>
      <c r="JD713">
        <v>42.3241</v>
      </c>
      <c r="JE713">
        <v>23.8336</v>
      </c>
      <c r="JF713">
        <v>18</v>
      </c>
      <c r="JG713">
        <v>535.755</v>
      </c>
      <c r="JH713">
        <v>769.222</v>
      </c>
      <c r="JI713">
        <v>25.0001</v>
      </c>
      <c r="JJ713">
        <v>33.542</v>
      </c>
      <c r="JK713">
        <v>30.0002</v>
      </c>
      <c r="JL713">
        <v>33.5124</v>
      </c>
      <c r="JM713">
        <v>33.4301</v>
      </c>
      <c r="JN713">
        <v>31.2504</v>
      </c>
      <c r="JO713">
        <v>33.4379</v>
      </c>
      <c r="JP713">
        <v>0</v>
      </c>
      <c r="JQ713">
        <v>25</v>
      </c>
      <c r="JR713">
        <v>540.48</v>
      </c>
      <c r="JS713">
        <v>16.3406</v>
      </c>
      <c r="JT713">
        <v>99.7482</v>
      </c>
      <c r="JU713">
        <v>99.729</v>
      </c>
    </row>
    <row r="714" spans="1:281">
      <c r="A714">
        <v>698</v>
      </c>
      <c r="B714">
        <v>1662661984.6</v>
      </c>
      <c r="C714">
        <v>10959</v>
      </c>
      <c r="D714" t="s">
        <v>1825</v>
      </c>
      <c r="E714" t="s">
        <v>1826</v>
      </c>
      <c r="F714">
        <v>5</v>
      </c>
      <c r="G714" t="s">
        <v>1762</v>
      </c>
      <c r="H714" t="s">
        <v>416</v>
      </c>
      <c r="I714">
        <v>1662661976.814285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530.0929442885136</v>
      </c>
      <c r="AK714">
        <v>493.8462848484846</v>
      </c>
      <c r="AL714">
        <v>3.237586815263008</v>
      </c>
      <c r="AM714">
        <v>64.65195745895707</v>
      </c>
      <c r="AN714">
        <f>(AP714 - AO714 + DI714*1E3/(8.314*(DK714+273.15)) * AR714/DH714 * AQ714) * DH714/(100*CV714) * 1000/(1000 - AP714)</f>
        <v>0</v>
      </c>
      <c r="AO714">
        <v>16.42267284737937</v>
      </c>
      <c r="AP714">
        <v>22.46451300309598</v>
      </c>
      <c r="AQ714">
        <v>-0.0001012908633573619</v>
      </c>
      <c r="AR714">
        <v>91.95444728206256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1662661976.814285</v>
      </c>
      <c r="DB714">
        <v>459.9443214285715</v>
      </c>
      <c r="DC714">
        <v>506.0285714285715</v>
      </c>
      <c r="DD714">
        <v>22.46655</v>
      </c>
      <c r="DE714">
        <v>16.45676071428571</v>
      </c>
      <c r="DF714">
        <v>464.0489285714285</v>
      </c>
      <c r="DG714">
        <v>22.61281428571429</v>
      </c>
      <c r="DH714">
        <v>500.0138214285715</v>
      </c>
      <c r="DI714">
        <v>90.56440714285714</v>
      </c>
      <c r="DJ714">
        <v>0.1000354857142857</v>
      </c>
      <c r="DK714">
        <v>29.17925357142857</v>
      </c>
      <c r="DL714">
        <v>29.16254285714285</v>
      </c>
      <c r="DM714">
        <v>999.9000000000002</v>
      </c>
      <c r="DN714">
        <v>0</v>
      </c>
      <c r="DO714">
        <v>0</v>
      </c>
      <c r="DP714">
        <v>9997.432142857144</v>
      </c>
      <c r="DQ714">
        <v>0</v>
      </c>
      <c r="DR714">
        <v>290.5524642857143</v>
      </c>
      <c r="DS714">
        <v>-46.08418214285714</v>
      </c>
      <c r="DT714">
        <v>470.5152857142857</v>
      </c>
      <c r="DU714">
        <v>514.495</v>
      </c>
      <c r="DV714">
        <v>6.009791071428572</v>
      </c>
      <c r="DW714">
        <v>506.0285714285715</v>
      </c>
      <c r="DX714">
        <v>16.45676071428571</v>
      </c>
      <c r="DY714">
        <v>2.034669642857143</v>
      </c>
      <c r="DZ714">
        <v>1.490397142857143</v>
      </c>
      <c r="EA714">
        <v>17.71673928571429</v>
      </c>
      <c r="EB714">
        <v>12.86996428571429</v>
      </c>
      <c r="EC714">
        <v>1499.992142857143</v>
      </c>
      <c r="ED714">
        <v>0.9729982142857143</v>
      </c>
      <c r="EE714">
        <v>0.02700176071428571</v>
      </c>
      <c r="EF714">
        <v>0</v>
      </c>
      <c r="EG714">
        <v>2.234371428571428</v>
      </c>
      <c r="EH714">
        <v>0</v>
      </c>
      <c r="EI714">
        <v>13650.43214285714</v>
      </c>
      <c r="EJ714">
        <v>12533.3</v>
      </c>
      <c r="EK714">
        <v>41.06199999999999</v>
      </c>
      <c r="EL714">
        <v>43</v>
      </c>
      <c r="EM714">
        <v>41.68035714285713</v>
      </c>
      <c r="EN714">
        <v>41.95499999999999</v>
      </c>
      <c r="EO714">
        <v>40.43699999999999</v>
      </c>
      <c r="EP714">
        <v>1459.491785714286</v>
      </c>
      <c r="EQ714">
        <v>40.50035714285714</v>
      </c>
      <c r="ER714">
        <v>0</v>
      </c>
      <c r="ES714">
        <v>1662661984.7</v>
      </c>
      <c r="ET714">
        <v>0</v>
      </c>
      <c r="EU714">
        <v>2.253512</v>
      </c>
      <c r="EV714">
        <v>-0.9261615333434824</v>
      </c>
      <c r="EW714">
        <v>1006.438461694954</v>
      </c>
      <c r="EX714">
        <v>13658.74</v>
      </c>
      <c r="EY714">
        <v>15</v>
      </c>
      <c r="EZ714">
        <v>0</v>
      </c>
      <c r="FA714" t="s">
        <v>419</v>
      </c>
      <c r="FB714">
        <v>1662142938.1</v>
      </c>
      <c r="FC714">
        <v>1662142938.1</v>
      </c>
      <c r="FD714">
        <v>0</v>
      </c>
      <c r="FE714">
        <v>0.077</v>
      </c>
      <c r="FF714">
        <v>-0.133</v>
      </c>
      <c r="FG714">
        <v>-3.393</v>
      </c>
      <c r="FH714">
        <v>-0.24</v>
      </c>
      <c r="FI714">
        <v>419</v>
      </c>
      <c r="FJ714">
        <v>24</v>
      </c>
      <c r="FK714">
        <v>0.26</v>
      </c>
      <c r="FL714">
        <v>0.23</v>
      </c>
      <c r="FM714">
        <v>-44.94670975609756</v>
      </c>
      <c r="FN714">
        <v>-20.04027386759577</v>
      </c>
      <c r="FO714">
        <v>2.013591851709446</v>
      </c>
      <c r="FP714">
        <v>0</v>
      </c>
      <c r="FQ714">
        <v>2.277744117647059</v>
      </c>
      <c r="FR714">
        <v>-0.41511840664666</v>
      </c>
      <c r="FS714">
        <v>0.1899562862889566</v>
      </c>
      <c r="FT714">
        <v>1</v>
      </c>
      <c r="FU714">
        <v>5.981991707317073</v>
      </c>
      <c r="FV714">
        <v>0.5019591637630505</v>
      </c>
      <c r="FW714">
        <v>0.05046915623657092</v>
      </c>
      <c r="FX714">
        <v>0</v>
      </c>
      <c r="FY714">
        <v>1</v>
      </c>
      <c r="FZ714">
        <v>3</v>
      </c>
      <c r="GA714" t="s">
        <v>426</v>
      </c>
      <c r="GB714">
        <v>2.97455</v>
      </c>
      <c r="GC714">
        <v>2.7157</v>
      </c>
      <c r="GD714">
        <v>0.104068</v>
      </c>
      <c r="GE714">
        <v>0.109682</v>
      </c>
      <c r="GF714">
        <v>0.10133</v>
      </c>
      <c r="GG714">
        <v>0.0794574</v>
      </c>
      <c r="GH714">
        <v>28067.1</v>
      </c>
      <c r="GI714">
        <v>28028.3</v>
      </c>
      <c r="GJ714">
        <v>29159.6</v>
      </c>
      <c r="GK714">
        <v>29145.1</v>
      </c>
      <c r="GL714">
        <v>34748.6</v>
      </c>
      <c r="GM714">
        <v>35657.9</v>
      </c>
      <c r="GN714">
        <v>41095.6</v>
      </c>
      <c r="GO714">
        <v>41519.3</v>
      </c>
      <c r="GP714">
        <v>1.89295</v>
      </c>
      <c r="GQ714">
        <v>2.2363</v>
      </c>
      <c r="GR714">
        <v>-0.00417233</v>
      </c>
      <c r="GS714">
        <v>0</v>
      </c>
      <c r="GT714">
        <v>29.222</v>
      </c>
      <c r="GU714">
        <v>999.9</v>
      </c>
      <c r="GV714">
        <v>35</v>
      </c>
      <c r="GW714">
        <v>37.6</v>
      </c>
      <c r="GX714">
        <v>25.1747</v>
      </c>
      <c r="GY714">
        <v>63.0665</v>
      </c>
      <c r="GZ714">
        <v>21.3381</v>
      </c>
      <c r="HA714">
        <v>2</v>
      </c>
      <c r="HB714">
        <v>0.496502</v>
      </c>
      <c r="HC714">
        <v>3.26251</v>
      </c>
      <c r="HD714">
        <v>20.303</v>
      </c>
      <c r="HE714">
        <v>5.21579</v>
      </c>
      <c r="HF714">
        <v>12.0114</v>
      </c>
      <c r="HG714">
        <v>4.987</v>
      </c>
      <c r="HH714">
        <v>3.28748</v>
      </c>
      <c r="HI714">
        <v>9999</v>
      </c>
      <c r="HJ714">
        <v>9999</v>
      </c>
      <c r="HK714">
        <v>9999</v>
      </c>
      <c r="HL714">
        <v>224</v>
      </c>
      <c r="HM714">
        <v>1.86811</v>
      </c>
      <c r="HN714">
        <v>1.86709</v>
      </c>
      <c r="HO714">
        <v>1.86646</v>
      </c>
      <c r="HP714">
        <v>1.86639</v>
      </c>
      <c r="HQ714">
        <v>1.86829</v>
      </c>
      <c r="HR714">
        <v>1.8706</v>
      </c>
      <c r="HS714">
        <v>1.86934</v>
      </c>
      <c r="HT714">
        <v>1.87073</v>
      </c>
      <c r="HU714">
        <v>0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-4.187</v>
      </c>
      <c r="II714">
        <v>-0.1463</v>
      </c>
      <c r="IJ714">
        <v>-2.516739542632623</v>
      </c>
      <c r="IK714">
        <v>-0.003475500162460642</v>
      </c>
      <c r="IL714">
        <v>1.125610701116577E-07</v>
      </c>
      <c r="IM714">
        <v>8.211969671259291E-12</v>
      </c>
      <c r="IN714">
        <v>-0.1937301274936507</v>
      </c>
      <c r="IO714">
        <v>-0.01384364534232655</v>
      </c>
      <c r="IP714">
        <v>0.00103161831321913</v>
      </c>
      <c r="IQ714">
        <v>-1.444183994753534E-05</v>
      </c>
      <c r="IR714">
        <v>3</v>
      </c>
      <c r="IS714">
        <v>2339</v>
      </c>
      <c r="IT714">
        <v>1</v>
      </c>
      <c r="IU714">
        <v>31</v>
      </c>
      <c r="IV714">
        <v>8650.799999999999</v>
      </c>
      <c r="IW714">
        <v>8650.799999999999</v>
      </c>
      <c r="IX714">
        <v>1.59668</v>
      </c>
      <c r="IY714">
        <v>2.24609</v>
      </c>
      <c r="IZ714">
        <v>1.94702</v>
      </c>
      <c r="JA714">
        <v>2.62451</v>
      </c>
      <c r="JB714">
        <v>2.19482</v>
      </c>
      <c r="JC714">
        <v>2.3938</v>
      </c>
      <c r="JD714">
        <v>42.3241</v>
      </c>
      <c r="JE714">
        <v>23.8248</v>
      </c>
      <c r="JF714">
        <v>18</v>
      </c>
      <c r="JG714">
        <v>535.4930000000001</v>
      </c>
      <c r="JH714">
        <v>769.271</v>
      </c>
      <c r="JI714">
        <v>25</v>
      </c>
      <c r="JJ714">
        <v>33.542</v>
      </c>
      <c r="JK714">
        <v>30.0002</v>
      </c>
      <c r="JL714">
        <v>33.5124</v>
      </c>
      <c r="JM714">
        <v>33.4301</v>
      </c>
      <c r="JN714">
        <v>32.0755</v>
      </c>
      <c r="JO714">
        <v>33.7219</v>
      </c>
      <c r="JP714">
        <v>0</v>
      </c>
      <c r="JQ714">
        <v>25</v>
      </c>
      <c r="JR714">
        <v>560.5700000000001</v>
      </c>
      <c r="JS714">
        <v>16.2975</v>
      </c>
      <c r="JT714">
        <v>99.74760000000001</v>
      </c>
      <c r="JU714">
        <v>99.7282</v>
      </c>
    </row>
    <row r="715" spans="1:281">
      <c r="A715">
        <v>699</v>
      </c>
      <c r="B715">
        <v>1662661989.6</v>
      </c>
      <c r="C715">
        <v>10964</v>
      </c>
      <c r="D715" t="s">
        <v>1827</v>
      </c>
      <c r="E715" t="s">
        <v>1828</v>
      </c>
      <c r="F715">
        <v>5</v>
      </c>
      <c r="G715" t="s">
        <v>1762</v>
      </c>
      <c r="H715" t="s">
        <v>416</v>
      </c>
      <c r="I715">
        <v>1662661982.1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547.2994645269682</v>
      </c>
      <c r="AK715">
        <v>510.231096969697</v>
      </c>
      <c r="AL715">
        <v>3.294634600398123</v>
      </c>
      <c r="AM715">
        <v>64.65195745895707</v>
      </c>
      <c r="AN715">
        <f>(AP715 - AO715 + DI715*1E3/(8.314*(DK715+273.15)) * AR715/DH715 * AQ715) * DH715/(100*CV715) * 1000/(1000 - AP715)</f>
        <v>0</v>
      </c>
      <c r="AO715">
        <v>16.41835215569855</v>
      </c>
      <c r="AP715">
        <v>22.47344654282766</v>
      </c>
      <c r="AQ715">
        <v>8.415230549448917E-05</v>
      </c>
      <c r="AR715">
        <v>91.95444728206256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1662661982.1</v>
      </c>
      <c r="DB715">
        <v>476.4738888888889</v>
      </c>
      <c r="DC715">
        <v>523.8421481481482</v>
      </c>
      <c r="DD715">
        <v>22.46738518518519</v>
      </c>
      <c r="DE715">
        <v>16.41971851851852</v>
      </c>
      <c r="DF715">
        <v>480.6343333333333</v>
      </c>
      <c r="DG715">
        <v>22.61363703703703</v>
      </c>
      <c r="DH715">
        <v>500.016074074074</v>
      </c>
      <c r="DI715">
        <v>90.56480740740741</v>
      </c>
      <c r="DJ715">
        <v>0.1000164259259259</v>
      </c>
      <c r="DK715">
        <v>29.18024444444445</v>
      </c>
      <c r="DL715">
        <v>29.15477777777778</v>
      </c>
      <c r="DM715">
        <v>999.9000000000001</v>
      </c>
      <c r="DN715">
        <v>0</v>
      </c>
      <c r="DO715">
        <v>0</v>
      </c>
      <c r="DP715">
        <v>9998.192592592593</v>
      </c>
      <c r="DQ715">
        <v>0</v>
      </c>
      <c r="DR715">
        <v>290.3923333333333</v>
      </c>
      <c r="DS715">
        <v>-47.36817407407407</v>
      </c>
      <c r="DT715">
        <v>487.4252962962963</v>
      </c>
      <c r="DU715">
        <v>532.5867037037037</v>
      </c>
      <c r="DV715">
        <v>6.047670000000001</v>
      </c>
      <c r="DW715">
        <v>523.8421481481482</v>
      </c>
      <c r="DX715">
        <v>16.41971851851852</v>
      </c>
      <c r="DY715">
        <v>2.034754814814815</v>
      </c>
      <c r="DZ715">
        <v>1.487048888888889</v>
      </c>
      <c r="EA715">
        <v>17.71740740740741</v>
      </c>
      <c r="EB715">
        <v>12.83561111111111</v>
      </c>
      <c r="EC715">
        <v>1500.001481481482</v>
      </c>
      <c r="ED715">
        <v>0.9729976666666666</v>
      </c>
      <c r="EE715">
        <v>0.02700224444444444</v>
      </c>
      <c r="EF715">
        <v>0</v>
      </c>
      <c r="EG715">
        <v>2.229503703703704</v>
      </c>
      <c r="EH715">
        <v>0</v>
      </c>
      <c r="EI715">
        <v>13745.42592592593</v>
      </c>
      <c r="EJ715">
        <v>12533.37407407407</v>
      </c>
      <c r="EK715">
        <v>41.06199999999999</v>
      </c>
      <c r="EL715">
        <v>43</v>
      </c>
      <c r="EM715">
        <v>41.67551851851851</v>
      </c>
      <c r="EN715">
        <v>41.95566666666665</v>
      </c>
      <c r="EO715">
        <v>40.43699999999999</v>
      </c>
      <c r="EP715">
        <v>1459.50037037037</v>
      </c>
      <c r="EQ715">
        <v>40.50111111111111</v>
      </c>
      <c r="ER715">
        <v>0</v>
      </c>
      <c r="ES715">
        <v>1662661989.5</v>
      </c>
      <c r="ET715">
        <v>0</v>
      </c>
      <c r="EU715">
        <v>2.223668</v>
      </c>
      <c r="EV715">
        <v>-0.1998538539212553</v>
      </c>
      <c r="EW715">
        <v>1148.838459939631</v>
      </c>
      <c r="EX715">
        <v>13745.152</v>
      </c>
      <c r="EY715">
        <v>15</v>
      </c>
      <c r="EZ715">
        <v>0</v>
      </c>
      <c r="FA715" t="s">
        <v>419</v>
      </c>
      <c r="FB715">
        <v>1662142938.1</v>
      </c>
      <c r="FC715">
        <v>1662142938.1</v>
      </c>
      <c r="FD715">
        <v>0</v>
      </c>
      <c r="FE715">
        <v>0.077</v>
      </c>
      <c r="FF715">
        <v>-0.133</v>
      </c>
      <c r="FG715">
        <v>-3.393</v>
      </c>
      <c r="FH715">
        <v>-0.24</v>
      </c>
      <c r="FI715">
        <v>419</v>
      </c>
      <c r="FJ715">
        <v>24</v>
      </c>
      <c r="FK715">
        <v>0.26</v>
      </c>
      <c r="FL715">
        <v>0.23</v>
      </c>
      <c r="FM715">
        <v>-46.47169756097561</v>
      </c>
      <c r="FN715">
        <v>-15.01943205574911</v>
      </c>
      <c r="FO715">
        <v>1.492857459336453</v>
      </c>
      <c r="FP715">
        <v>0</v>
      </c>
      <c r="FQ715">
        <v>2.25370294117647</v>
      </c>
      <c r="FR715">
        <v>-0.3074851032423191</v>
      </c>
      <c r="FS715">
        <v>0.2188033370071561</v>
      </c>
      <c r="FT715">
        <v>1</v>
      </c>
      <c r="FU715">
        <v>6.021352926829269</v>
      </c>
      <c r="FV715">
        <v>0.4215702439024424</v>
      </c>
      <c r="FW715">
        <v>0.04259476420612197</v>
      </c>
      <c r="FX715">
        <v>0</v>
      </c>
      <c r="FY715">
        <v>1</v>
      </c>
      <c r="FZ715">
        <v>3</v>
      </c>
      <c r="GA715" t="s">
        <v>426</v>
      </c>
      <c r="GB715">
        <v>2.97418</v>
      </c>
      <c r="GC715">
        <v>2.71542</v>
      </c>
      <c r="GD715">
        <v>0.106579</v>
      </c>
      <c r="GE715">
        <v>0.112174</v>
      </c>
      <c r="GF715">
        <v>0.101351</v>
      </c>
      <c r="GG715">
        <v>0.0792802</v>
      </c>
      <c r="GH715">
        <v>27988.6</v>
      </c>
      <c r="GI715">
        <v>27949.5</v>
      </c>
      <c r="GJ715">
        <v>29159.9</v>
      </c>
      <c r="GK715">
        <v>29144.9</v>
      </c>
      <c r="GL715">
        <v>34747.9</v>
      </c>
      <c r="GM715">
        <v>35664.7</v>
      </c>
      <c r="GN715">
        <v>41095.8</v>
      </c>
      <c r="GO715">
        <v>41519</v>
      </c>
      <c r="GP715">
        <v>1.89293</v>
      </c>
      <c r="GQ715">
        <v>2.23653</v>
      </c>
      <c r="GR715">
        <v>-0.00499561</v>
      </c>
      <c r="GS715">
        <v>0</v>
      </c>
      <c r="GT715">
        <v>29.2239</v>
      </c>
      <c r="GU715">
        <v>999.9</v>
      </c>
      <c r="GV715">
        <v>35</v>
      </c>
      <c r="GW715">
        <v>37.6</v>
      </c>
      <c r="GX715">
        <v>25.1772</v>
      </c>
      <c r="GY715">
        <v>62.9865</v>
      </c>
      <c r="GZ715">
        <v>21.5345</v>
      </c>
      <c r="HA715">
        <v>2</v>
      </c>
      <c r="HB715">
        <v>0.496474</v>
      </c>
      <c r="HC715">
        <v>3.26285</v>
      </c>
      <c r="HD715">
        <v>20.303</v>
      </c>
      <c r="HE715">
        <v>5.21714</v>
      </c>
      <c r="HF715">
        <v>12.0108</v>
      </c>
      <c r="HG715">
        <v>4.9875</v>
      </c>
      <c r="HH715">
        <v>3.2876</v>
      </c>
      <c r="HI715">
        <v>9999</v>
      </c>
      <c r="HJ715">
        <v>9999</v>
      </c>
      <c r="HK715">
        <v>9999</v>
      </c>
      <c r="HL715">
        <v>224</v>
      </c>
      <c r="HM715">
        <v>1.86812</v>
      </c>
      <c r="HN715">
        <v>1.86708</v>
      </c>
      <c r="HO715">
        <v>1.86646</v>
      </c>
      <c r="HP715">
        <v>1.86637</v>
      </c>
      <c r="HQ715">
        <v>1.86829</v>
      </c>
      <c r="HR715">
        <v>1.87059</v>
      </c>
      <c r="HS715">
        <v>1.86933</v>
      </c>
      <c r="HT715">
        <v>1.87073</v>
      </c>
      <c r="HU715">
        <v>0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-4.24</v>
      </c>
      <c r="II715">
        <v>-0.1462</v>
      </c>
      <c r="IJ715">
        <v>-2.516739542632623</v>
      </c>
      <c r="IK715">
        <v>-0.003475500162460642</v>
      </c>
      <c r="IL715">
        <v>1.125610701116577E-07</v>
      </c>
      <c r="IM715">
        <v>8.211969671259291E-12</v>
      </c>
      <c r="IN715">
        <v>-0.1937301274936507</v>
      </c>
      <c r="IO715">
        <v>-0.01384364534232655</v>
      </c>
      <c r="IP715">
        <v>0.00103161831321913</v>
      </c>
      <c r="IQ715">
        <v>-1.444183994753534E-05</v>
      </c>
      <c r="IR715">
        <v>3</v>
      </c>
      <c r="IS715">
        <v>2339</v>
      </c>
      <c r="IT715">
        <v>1</v>
      </c>
      <c r="IU715">
        <v>31</v>
      </c>
      <c r="IV715">
        <v>8650.9</v>
      </c>
      <c r="IW715">
        <v>8650.9</v>
      </c>
      <c r="IX715">
        <v>1.63696</v>
      </c>
      <c r="IY715">
        <v>2.24121</v>
      </c>
      <c r="IZ715">
        <v>1.94702</v>
      </c>
      <c r="JA715">
        <v>2.62329</v>
      </c>
      <c r="JB715">
        <v>2.19482</v>
      </c>
      <c r="JC715">
        <v>2.38281</v>
      </c>
      <c r="JD715">
        <v>42.3241</v>
      </c>
      <c r="JE715">
        <v>23.8336</v>
      </c>
      <c r="JF715">
        <v>18</v>
      </c>
      <c r="JG715">
        <v>535.476</v>
      </c>
      <c r="JH715">
        <v>769.49</v>
      </c>
      <c r="JI715">
        <v>25.0001</v>
      </c>
      <c r="JJ715">
        <v>33.542</v>
      </c>
      <c r="JK715">
        <v>30.0001</v>
      </c>
      <c r="JL715">
        <v>33.5124</v>
      </c>
      <c r="JM715">
        <v>33.4301</v>
      </c>
      <c r="JN715">
        <v>32.8395</v>
      </c>
      <c r="JO715">
        <v>33.7219</v>
      </c>
      <c r="JP715">
        <v>0</v>
      </c>
      <c r="JQ715">
        <v>25</v>
      </c>
      <c r="JR715">
        <v>573.937</v>
      </c>
      <c r="JS715">
        <v>16.2555</v>
      </c>
      <c r="JT715">
        <v>99.7482</v>
      </c>
      <c r="JU715">
        <v>99.72750000000001</v>
      </c>
    </row>
    <row r="716" spans="1:281">
      <c r="A716">
        <v>700</v>
      </c>
      <c r="B716">
        <v>1662661994.6</v>
      </c>
      <c r="C716">
        <v>10969</v>
      </c>
      <c r="D716" t="s">
        <v>1829</v>
      </c>
      <c r="E716" t="s">
        <v>1830</v>
      </c>
      <c r="F716">
        <v>5</v>
      </c>
      <c r="G716" t="s">
        <v>1762</v>
      </c>
      <c r="H716" t="s">
        <v>416</v>
      </c>
      <c r="I716">
        <v>1662661986.814285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564.3295628496736</v>
      </c>
      <c r="AK716">
        <v>526.6632181818181</v>
      </c>
      <c r="AL716">
        <v>3.291531284231247</v>
      </c>
      <c r="AM716">
        <v>64.65195745895707</v>
      </c>
      <c r="AN716">
        <f>(AP716 - AO716 + DI716*1E3/(8.314*(DK716+273.15)) * AR716/DH716 * AQ716) * DH716/(100*CV716) * 1000/(1000 - AP716)</f>
        <v>0</v>
      </c>
      <c r="AO716">
        <v>16.36373914870186</v>
      </c>
      <c r="AP716">
        <v>22.47642765737874</v>
      </c>
      <c r="AQ716">
        <v>5.049283179779842E-05</v>
      </c>
      <c r="AR716">
        <v>91.95444728206256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1662661986.814285</v>
      </c>
      <c r="DB716">
        <v>491.4586071428571</v>
      </c>
      <c r="DC716">
        <v>539.7278214285714</v>
      </c>
      <c r="DD716">
        <v>22.46978571428571</v>
      </c>
      <c r="DE716">
        <v>16.38828928571429</v>
      </c>
      <c r="DF716">
        <v>495.6694642857143</v>
      </c>
      <c r="DG716">
        <v>22.61601785714286</v>
      </c>
      <c r="DH716">
        <v>500.0041428571429</v>
      </c>
      <c r="DI716">
        <v>90.56506071428574</v>
      </c>
      <c r="DJ716">
        <v>0.1000143428571428</v>
      </c>
      <c r="DK716">
        <v>29.18108571428572</v>
      </c>
      <c r="DL716">
        <v>29.14848928571428</v>
      </c>
      <c r="DM716">
        <v>999.9000000000002</v>
      </c>
      <c r="DN716">
        <v>0</v>
      </c>
      <c r="DO716">
        <v>0</v>
      </c>
      <c r="DP716">
        <v>9997.721428571429</v>
      </c>
      <c r="DQ716">
        <v>0</v>
      </c>
      <c r="DR716">
        <v>290.3469285714285</v>
      </c>
      <c r="DS716">
        <v>-48.26915357142857</v>
      </c>
      <c r="DT716">
        <v>502.7555714285714</v>
      </c>
      <c r="DU716">
        <v>548.7199285714286</v>
      </c>
      <c r="DV716">
        <v>6.081506071428572</v>
      </c>
      <c r="DW716">
        <v>539.7278214285714</v>
      </c>
      <c r="DX716">
        <v>16.38828928571429</v>
      </c>
      <c r="DY716">
        <v>2.034978571428571</v>
      </c>
      <c r="DZ716">
        <v>1.484206428571429</v>
      </c>
      <c r="EA716">
        <v>17.71915357142857</v>
      </c>
      <c r="EB716">
        <v>12.80639285714286</v>
      </c>
      <c r="EC716">
        <v>1499.994642857143</v>
      </c>
      <c r="ED716">
        <v>0.9729973571428572</v>
      </c>
      <c r="EE716">
        <v>0.02700251785714286</v>
      </c>
      <c r="EF716">
        <v>0</v>
      </c>
      <c r="EG716">
        <v>2.279289285714286</v>
      </c>
      <c r="EH716">
        <v>0</v>
      </c>
      <c r="EI716">
        <v>13836.54642857143</v>
      </c>
      <c r="EJ716">
        <v>12533.325</v>
      </c>
      <c r="EK716">
        <v>41.06199999999999</v>
      </c>
      <c r="EL716">
        <v>43</v>
      </c>
      <c r="EM716">
        <v>41.68035714285713</v>
      </c>
      <c r="EN716">
        <v>41.95049999999998</v>
      </c>
      <c r="EO716">
        <v>40.4415</v>
      </c>
      <c r="EP716">
        <v>1459.493571428572</v>
      </c>
      <c r="EQ716">
        <v>40.50107142857143</v>
      </c>
      <c r="ER716">
        <v>0</v>
      </c>
      <c r="ES716">
        <v>1662661994.9</v>
      </c>
      <c r="ET716">
        <v>0</v>
      </c>
      <c r="EU716">
        <v>2.261288461538462</v>
      </c>
      <c r="EV716">
        <v>0.7604341781644638</v>
      </c>
      <c r="EW716">
        <v>1204.112820555682</v>
      </c>
      <c r="EX716">
        <v>13844.00384615385</v>
      </c>
      <c r="EY716">
        <v>15</v>
      </c>
      <c r="EZ716">
        <v>0</v>
      </c>
      <c r="FA716" t="s">
        <v>419</v>
      </c>
      <c r="FB716">
        <v>1662142938.1</v>
      </c>
      <c r="FC716">
        <v>1662142938.1</v>
      </c>
      <c r="FD716">
        <v>0</v>
      </c>
      <c r="FE716">
        <v>0.077</v>
      </c>
      <c r="FF716">
        <v>-0.133</v>
      </c>
      <c r="FG716">
        <v>-3.393</v>
      </c>
      <c r="FH716">
        <v>-0.24</v>
      </c>
      <c r="FI716">
        <v>419</v>
      </c>
      <c r="FJ716">
        <v>24</v>
      </c>
      <c r="FK716">
        <v>0.26</v>
      </c>
      <c r="FL716">
        <v>0.23</v>
      </c>
      <c r="FM716">
        <v>-47.7659625</v>
      </c>
      <c r="FN716">
        <v>-11.65536247654774</v>
      </c>
      <c r="FO716">
        <v>1.125990237232877</v>
      </c>
      <c r="FP716">
        <v>0</v>
      </c>
      <c r="FQ716">
        <v>2.259111764705882</v>
      </c>
      <c r="FR716">
        <v>0.342707406362436</v>
      </c>
      <c r="FS716">
        <v>0.2213915320192418</v>
      </c>
      <c r="FT716">
        <v>1</v>
      </c>
      <c r="FU716">
        <v>6.064480000000001</v>
      </c>
      <c r="FV716">
        <v>0.4387702063789695</v>
      </c>
      <c r="FW716">
        <v>0.04330324814606864</v>
      </c>
      <c r="FX716">
        <v>0</v>
      </c>
      <c r="FY716">
        <v>1</v>
      </c>
      <c r="FZ716">
        <v>3</v>
      </c>
      <c r="GA716" t="s">
        <v>426</v>
      </c>
      <c r="GB716">
        <v>2.97435</v>
      </c>
      <c r="GC716">
        <v>2.7156</v>
      </c>
      <c r="GD716">
        <v>0.109059</v>
      </c>
      <c r="GE716">
        <v>0.114643</v>
      </c>
      <c r="GF716">
        <v>0.101358</v>
      </c>
      <c r="GG716">
        <v>0.07908370000000001</v>
      </c>
      <c r="GH716">
        <v>27910.9</v>
      </c>
      <c r="GI716">
        <v>27871.8</v>
      </c>
      <c r="GJ716">
        <v>29159.9</v>
      </c>
      <c r="GK716">
        <v>29145.1</v>
      </c>
      <c r="GL716">
        <v>34747.9</v>
      </c>
      <c r="GM716">
        <v>35672.6</v>
      </c>
      <c r="GN716">
        <v>41096</v>
      </c>
      <c r="GO716">
        <v>41519.4</v>
      </c>
      <c r="GP716">
        <v>1.89298</v>
      </c>
      <c r="GQ716">
        <v>2.23625</v>
      </c>
      <c r="GR716">
        <v>-0.00547618</v>
      </c>
      <c r="GS716">
        <v>0</v>
      </c>
      <c r="GT716">
        <v>29.2251</v>
      </c>
      <c r="GU716">
        <v>999.9</v>
      </c>
      <c r="GV716">
        <v>35</v>
      </c>
      <c r="GW716">
        <v>37.6</v>
      </c>
      <c r="GX716">
        <v>25.175</v>
      </c>
      <c r="GY716">
        <v>62.8465</v>
      </c>
      <c r="GZ716">
        <v>21.274</v>
      </c>
      <c r="HA716">
        <v>2</v>
      </c>
      <c r="HB716">
        <v>0.496504</v>
      </c>
      <c r="HC716">
        <v>3.26283</v>
      </c>
      <c r="HD716">
        <v>20.3029</v>
      </c>
      <c r="HE716">
        <v>5.21759</v>
      </c>
      <c r="HF716">
        <v>12.0122</v>
      </c>
      <c r="HG716">
        <v>4.98765</v>
      </c>
      <c r="HH716">
        <v>3.28765</v>
      </c>
      <c r="HI716">
        <v>9999</v>
      </c>
      <c r="HJ716">
        <v>9999</v>
      </c>
      <c r="HK716">
        <v>9999</v>
      </c>
      <c r="HL716">
        <v>224</v>
      </c>
      <c r="HM716">
        <v>1.86809</v>
      </c>
      <c r="HN716">
        <v>1.86708</v>
      </c>
      <c r="HO716">
        <v>1.86646</v>
      </c>
      <c r="HP716">
        <v>1.86635</v>
      </c>
      <c r="HQ716">
        <v>1.86829</v>
      </c>
      <c r="HR716">
        <v>1.87059</v>
      </c>
      <c r="HS716">
        <v>1.86933</v>
      </c>
      <c r="HT716">
        <v>1.87073</v>
      </c>
      <c r="HU716">
        <v>0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-4.295</v>
      </c>
      <c r="II716">
        <v>-0.1462</v>
      </c>
      <c r="IJ716">
        <v>-2.516739542632623</v>
      </c>
      <c r="IK716">
        <v>-0.003475500162460642</v>
      </c>
      <c r="IL716">
        <v>1.125610701116577E-07</v>
      </c>
      <c r="IM716">
        <v>8.211969671259291E-12</v>
      </c>
      <c r="IN716">
        <v>-0.1937301274936507</v>
      </c>
      <c r="IO716">
        <v>-0.01384364534232655</v>
      </c>
      <c r="IP716">
        <v>0.00103161831321913</v>
      </c>
      <c r="IQ716">
        <v>-1.444183994753534E-05</v>
      </c>
      <c r="IR716">
        <v>3</v>
      </c>
      <c r="IS716">
        <v>2339</v>
      </c>
      <c r="IT716">
        <v>1</v>
      </c>
      <c r="IU716">
        <v>31</v>
      </c>
      <c r="IV716">
        <v>8650.9</v>
      </c>
      <c r="IW716">
        <v>8650.9</v>
      </c>
      <c r="IX716">
        <v>1.6748</v>
      </c>
      <c r="IY716">
        <v>2.24854</v>
      </c>
      <c r="IZ716">
        <v>1.94702</v>
      </c>
      <c r="JA716">
        <v>2.62451</v>
      </c>
      <c r="JB716">
        <v>2.19482</v>
      </c>
      <c r="JC716">
        <v>2.3645</v>
      </c>
      <c r="JD716">
        <v>42.3506</v>
      </c>
      <c r="JE716">
        <v>23.8248</v>
      </c>
      <c r="JF716">
        <v>18</v>
      </c>
      <c r="JG716">
        <v>535.51</v>
      </c>
      <c r="JH716">
        <v>769.222</v>
      </c>
      <c r="JI716">
        <v>25</v>
      </c>
      <c r="JJ716">
        <v>33.545</v>
      </c>
      <c r="JK716">
        <v>30.0001</v>
      </c>
      <c r="JL716">
        <v>33.5124</v>
      </c>
      <c r="JM716">
        <v>33.4301</v>
      </c>
      <c r="JN716">
        <v>33.6505</v>
      </c>
      <c r="JO716">
        <v>34.0194</v>
      </c>
      <c r="JP716">
        <v>0</v>
      </c>
      <c r="JQ716">
        <v>25</v>
      </c>
      <c r="JR716">
        <v>593.975</v>
      </c>
      <c r="JS716">
        <v>16.22</v>
      </c>
      <c r="JT716">
        <v>99.7486</v>
      </c>
      <c r="JU716">
        <v>99.7283</v>
      </c>
    </row>
    <row r="717" spans="1:281">
      <c r="A717">
        <v>701</v>
      </c>
      <c r="B717">
        <v>1662661999.6</v>
      </c>
      <c r="C717">
        <v>10974</v>
      </c>
      <c r="D717" t="s">
        <v>1831</v>
      </c>
      <c r="E717" t="s">
        <v>1832</v>
      </c>
      <c r="F717">
        <v>5</v>
      </c>
      <c r="G717" t="s">
        <v>1762</v>
      </c>
      <c r="H717" t="s">
        <v>416</v>
      </c>
      <c r="I717">
        <v>1662661992.1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581.5643578328509</v>
      </c>
      <c r="AK717">
        <v>543.2683454545453</v>
      </c>
      <c r="AL717">
        <v>3.317470926546484</v>
      </c>
      <c r="AM717">
        <v>64.65195745895707</v>
      </c>
      <c r="AN717">
        <f>(AP717 - AO717 + DI717*1E3/(8.314*(DK717+273.15)) * AR717/DH717 * AQ717) * DH717/(100*CV717) * 1000/(1000 - AP717)</f>
        <v>0</v>
      </c>
      <c r="AO717">
        <v>16.31897629841268</v>
      </c>
      <c r="AP717">
        <v>22.45792404540764</v>
      </c>
      <c r="AQ717">
        <v>6.104035432974913E-05</v>
      </c>
      <c r="AR717">
        <v>91.95444728206256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1662661992.1</v>
      </c>
      <c r="DB717">
        <v>508.4229629629629</v>
      </c>
      <c r="DC717">
        <v>557.5916666666667</v>
      </c>
      <c r="DD717">
        <v>22.47121481481481</v>
      </c>
      <c r="DE717">
        <v>16.33423703703703</v>
      </c>
      <c r="DF717">
        <v>512.6908518518519</v>
      </c>
      <c r="DG717">
        <v>22.61743703703704</v>
      </c>
      <c r="DH717">
        <v>499.9969629629629</v>
      </c>
      <c r="DI717">
        <v>90.56554444444444</v>
      </c>
      <c r="DJ717">
        <v>0.09999055555555555</v>
      </c>
      <c r="DK717">
        <v>29.1808962962963</v>
      </c>
      <c r="DL717">
        <v>29.14057037037037</v>
      </c>
      <c r="DM717">
        <v>999.9000000000001</v>
      </c>
      <c r="DN717">
        <v>0</v>
      </c>
      <c r="DO717">
        <v>0</v>
      </c>
      <c r="DP717">
        <v>9998.447777777779</v>
      </c>
      <c r="DQ717">
        <v>0</v>
      </c>
      <c r="DR717">
        <v>289.7585925925925</v>
      </c>
      <c r="DS717">
        <v>-49.16864444444445</v>
      </c>
      <c r="DT717">
        <v>520.1104814814815</v>
      </c>
      <c r="DU717">
        <v>566.8498888888888</v>
      </c>
      <c r="DV717">
        <v>6.136987777777778</v>
      </c>
      <c r="DW717">
        <v>557.5916666666667</v>
      </c>
      <c r="DX717">
        <v>16.33423703703703</v>
      </c>
      <c r="DY717">
        <v>2.035119259259259</v>
      </c>
      <c r="DZ717">
        <v>1.479319259259259</v>
      </c>
      <c r="EA717">
        <v>17.72025555555556</v>
      </c>
      <c r="EB717">
        <v>12.75598888888889</v>
      </c>
      <c r="EC717">
        <v>1500.024444444444</v>
      </c>
      <c r="ED717">
        <v>0.9729970000000001</v>
      </c>
      <c r="EE717">
        <v>0.02700283333333333</v>
      </c>
      <c r="EF717">
        <v>0</v>
      </c>
      <c r="EG717">
        <v>2.311977777777778</v>
      </c>
      <c r="EH717">
        <v>0</v>
      </c>
      <c r="EI717">
        <v>13945.3037037037</v>
      </c>
      <c r="EJ717">
        <v>12533.58148148148</v>
      </c>
      <c r="EK717">
        <v>41.06199999999999</v>
      </c>
      <c r="EL717">
        <v>43</v>
      </c>
      <c r="EM717">
        <v>41.66862962962963</v>
      </c>
      <c r="EN717">
        <v>41.93699999999999</v>
      </c>
      <c r="EO717">
        <v>40.44166666666666</v>
      </c>
      <c r="EP717">
        <v>1459.522222222222</v>
      </c>
      <c r="EQ717">
        <v>40.50222222222222</v>
      </c>
      <c r="ER717">
        <v>0</v>
      </c>
      <c r="ES717">
        <v>1662661999.7</v>
      </c>
      <c r="ET717">
        <v>0</v>
      </c>
      <c r="EU717">
        <v>2.286557692307693</v>
      </c>
      <c r="EV717">
        <v>0.3648786082751984</v>
      </c>
      <c r="EW717">
        <v>1240.755556458387</v>
      </c>
      <c r="EX717">
        <v>13942.9423076923</v>
      </c>
      <c r="EY717">
        <v>15</v>
      </c>
      <c r="EZ717">
        <v>0</v>
      </c>
      <c r="FA717" t="s">
        <v>419</v>
      </c>
      <c r="FB717">
        <v>1662142938.1</v>
      </c>
      <c r="FC717">
        <v>1662142938.1</v>
      </c>
      <c r="FD717">
        <v>0</v>
      </c>
      <c r="FE717">
        <v>0.077</v>
      </c>
      <c r="FF717">
        <v>-0.133</v>
      </c>
      <c r="FG717">
        <v>-3.393</v>
      </c>
      <c r="FH717">
        <v>-0.24</v>
      </c>
      <c r="FI717">
        <v>419</v>
      </c>
      <c r="FJ717">
        <v>24</v>
      </c>
      <c r="FK717">
        <v>0.26</v>
      </c>
      <c r="FL717">
        <v>0.23</v>
      </c>
      <c r="FM717">
        <v>-48.6785775</v>
      </c>
      <c r="FN717">
        <v>-10.06525891181979</v>
      </c>
      <c r="FO717">
        <v>0.9736618528748827</v>
      </c>
      <c r="FP717">
        <v>0</v>
      </c>
      <c r="FQ717">
        <v>2.259667647058824</v>
      </c>
      <c r="FR717">
        <v>0.332407933739104</v>
      </c>
      <c r="FS717">
        <v>0.245412996108946</v>
      </c>
      <c r="FT717">
        <v>1</v>
      </c>
      <c r="FU717">
        <v>6.11172325</v>
      </c>
      <c r="FV717">
        <v>0.6137134333958619</v>
      </c>
      <c r="FW717">
        <v>0.0609141656918775</v>
      </c>
      <c r="FX717">
        <v>0</v>
      </c>
      <c r="FY717">
        <v>1</v>
      </c>
      <c r="FZ717">
        <v>3</v>
      </c>
      <c r="GA717" t="s">
        <v>426</v>
      </c>
      <c r="GB717">
        <v>2.97439</v>
      </c>
      <c r="GC717">
        <v>2.71572</v>
      </c>
      <c r="GD717">
        <v>0.111521</v>
      </c>
      <c r="GE717">
        <v>0.117056</v>
      </c>
      <c r="GF717">
        <v>0.101297</v>
      </c>
      <c r="GG717">
        <v>0.0788609</v>
      </c>
      <c r="GH717">
        <v>27833.1</v>
      </c>
      <c r="GI717">
        <v>27795.9</v>
      </c>
      <c r="GJ717">
        <v>29159.3</v>
      </c>
      <c r="GK717">
        <v>29145.2</v>
      </c>
      <c r="GL717">
        <v>34749.5</v>
      </c>
      <c r="GM717">
        <v>35681.6</v>
      </c>
      <c r="GN717">
        <v>41095</v>
      </c>
      <c r="GO717">
        <v>41519.7</v>
      </c>
      <c r="GP717">
        <v>1.89335</v>
      </c>
      <c r="GQ717">
        <v>2.2363</v>
      </c>
      <c r="GR717">
        <v>-0.00647828</v>
      </c>
      <c r="GS717">
        <v>0</v>
      </c>
      <c r="GT717">
        <v>29.2271</v>
      </c>
      <c r="GU717">
        <v>999.9</v>
      </c>
      <c r="GV717">
        <v>35</v>
      </c>
      <c r="GW717">
        <v>37.6</v>
      </c>
      <c r="GX717">
        <v>25.176</v>
      </c>
      <c r="GY717">
        <v>62.9165</v>
      </c>
      <c r="GZ717">
        <v>21.5385</v>
      </c>
      <c r="HA717">
        <v>2</v>
      </c>
      <c r="HB717">
        <v>0.496545</v>
      </c>
      <c r="HC717">
        <v>3.26166</v>
      </c>
      <c r="HD717">
        <v>20.303</v>
      </c>
      <c r="HE717">
        <v>5.21729</v>
      </c>
      <c r="HF717">
        <v>12.0122</v>
      </c>
      <c r="HG717">
        <v>4.9874</v>
      </c>
      <c r="HH717">
        <v>3.28768</v>
      </c>
      <c r="HI717">
        <v>9999</v>
      </c>
      <c r="HJ717">
        <v>9999</v>
      </c>
      <c r="HK717">
        <v>9999</v>
      </c>
      <c r="HL717">
        <v>224</v>
      </c>
      <c r="HM717">
        <v>1.86811</v>
      </c>
      <c r="HN717">
        <v>1.86709</v>
      </c>
      <c r="HO717">
        <v>1.86646</v>
      </c>
      <c r="HP717">
        <v>1.86636</v>
      </c>
      <c r="HQ717">
        <v>1.86829</v>
      </c>
      <c r="HR717">
        <v>1.87059</v>
      </c>
      <c r="HS717">
        <v>1.86933</v>
      </c>
      <c r="HT717">
        <v>1.87073</v>
      </c>
      <c r="HU717">
        <v>0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-4.35</v>
      </c>
      <c r="II717">
        <v>-0.1464</v>
      </c>
      <c r="IJ717">
        <v>-2.516739542632623</v>
      </c>
      <c r="IK717">
        <v>-0.003475500162460642</v>
      </c>
      <c r="IL717">
        <v>1.125610701116577E-07</v>
      </c>
      <c r="IM717">
        <v>8.211969671259291E-12</v>
      </c>
      <c r="IN717">
        <v>-0.1937301274936507</v>
      </c>
      <c r="IO717">
        <v>-0.01384364534232655</v>
      </c>
      <c r="IP717">
        <v>0.00103161831321913</v>
      </c>
      <c r="IQ717">
        <v>-1.444183994753534E-05</v>
      </c>
      <c r="IR717">
        <v>3</v>
      </c>
      <c r="IS717">
        <v>2339</v>
      </c>
      <c r="IT717">
        <v>1</v>
      </c>
      <c r="IU717">
        <v>31</v>
      </c>
      <c r="IV717">
        <v>8651</v>
      </c>
      <c r="IW717">
        <v>8651</v>
      </c>
      <c r="IX717">
        <v>1.71509</v>
      </c>
      <c r="IY717">
        <v>2.23389</v>
      </c>
      <c r="IZ717">
        <v>1.94702</v>
      </c>
      <c r="JA717">
        <v>2.62451</v>
      </c>
      <c r="JB717">
        <v>2.19482</v>
      </c>
      <c r="JC717">
        <v>2.40479</v>
      </c>
      <c r="JD717">
        <v>42.3506</v>
      </c>
      <c r="JE717">
        <v>23.8336</v>
      </c>
      <c r="JF717">
        <v>18</v>
      </c>
      <c r="JG717">
        <v>535.771</v>
      </c>
      <c r="JH717">
        <v>769.271</v>
      </c>
      <c r="JI717">
        <v>24.9997</v>
      </c>
      <c r="JJ717">
        <v>33.545</v>
      </c>
      <c r="JK717">
        <v>30.0001</v>
      </c>
      <c r="JL717">
        <v>33.5124</v>
      </c>
      <c r="JM717">
        <v>33.4301</v>
      </c>
      <c r="JN717">
        <v>34.3979</v>
      </c>
      <c r="JO717">
        <v>34.0194</v>
      </c>
      <c r="JP717">
        <v>0</v>
      </c>
      <c r="JQ717">
        <v>25</v>
      </c>
      <c r="JR717">
        <v>607.335</v>
      </c>
      <c r="JS717">
        <v>16.1976</v>
      </c>
      <c r="JT717">
        <v>99.74630000000001</v>
      </c>
      <c r="JU717">
        <v>99.7289</v>
      </c>
    </row>
    <row r="718" spans="1:281">
      <c r="A718">
        <v>702</v>
      </c>
      <c r="B718">
        <v>1662662004.6</v>
      </c>
      <c r="C718">
        <v>10979</v>
      </c>
      <c r="D718" t="s">
        <v>1833</v>
      </c>
      <c r="E718" t="s">
        <v>1834</v>
      </c>
      <c r="F718">
        <v>5</v>
      </c>
      <c r="G718" t="s">
        <v>1762</v>
      </c>
      <c r="H718" t="s">
        <v>416</v>
      </c>
      <c r="I718">
        <v>1662661996.814285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598.6320343336591</v>
      </c>
      <c r="AK718">
        <v>559.878684848485</v>
      </c>
      <c r="AL718">
        <v>3.325018254811665</v>
      </c>
      <c r="AM718">
        <v>64.65195745895707</v>
      </c>
      <c r="AN718">
        <f>(AP718 - AO718 + DI718*1E3/(8.314*(DK718+273.15)) * AR718/DH718 * AQ718) * DH718/(100*CV718) * 1000/(1000 - AP718)</f>
        <v>0</v>
      </c>
      <c r="AO718">
        <v>16.2457674695414</v>
      </c>
      <c r="AP718">
        <v>22.4489028895769</v>
      </c>
      <c r="AQ718">
        <v>-0.005795243613611849</v>
      </c>
      <c r="AR718">
        <v>91.95444728206256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1662661996.814285</v>
      </c>
      <c r="DB718">
        <v>523.6675</v>
      </c>
      <c r="DC718">
        <v>573.4865357142857</v>
      </c>
      <c r="DD718">
        <v>22.46477857142857</v>
      </c>
      <c r="DE718">
        <v>16.28804642857143</v>
      </c>
      <c r="DF718">
        <v>527.9866428571428</v>
      </c>
      <c r="DG718">
        <v>22.61106785714285</v>
      </c>
      <c r="DH718">
        <v>500.0061428571428</v>
      </c>
      <c r="DI718">
        <v>90.56572500000001</v>
      </c>
      <c r="DJ718">
        <v>0.1000132178571429</v>
      </c>
      <c r="DK718">
        <v>29.17893571428572</v>
      </c>
      <c r="DL718">
        <v>29.131075</v>
      </c>
      <c r="DM718">
        <v>999.9000000000002</v>
      </c>
      <c r="DN718">
        <v>0</v>
      </c>
      <c r="DO718">
        <v>0</v>
      </c>
      <c r="DP718">
        <v>9997.567500000001</v>
      </c>
      <c r="DQ718">
        <v>0</v>
      </c>
      <c r="DR718">
        <v>289.7813928571429</v>
      </c>
      <c r="DS718">
        <v>-49.81896428571429</v>
      </c>
      <c r="DT718">
        <v>535.7018214285714</v>
      </c>
      <c r="DU718">
        <v>582.9814285714285</v>
      </c>
      <c r="DV718">
        <v>6.176736785714285</v>
      </c>
      <c r="DW718">
        <v>573.4865357142857</v>
      </c>
      <c r="DX718">
        <v>16.28804642857143</v>
      </c>
      <c r="DY718">
        <v>2.034539642857143</v>
      </c>
      <c r="DZ718">
        <v>1.475139285714286</v>
      </c>
      <c r="EA718">
        <v>17.71573928571429</v>
      </c>
      <c r="EB718">
        <v>12.712825</v>
      </c>
      <c r="EC718">
        <v>1500.0025</v>
      </c>
      <c r="ED718">
        <v>0.9729967142857144</v>
      </c>
      <c r="EE718">
        <v>0.02700308571428572</v>
      </c>
      <c r="EF718">
        <v>0</v>
      </c>
      <c r="EG718">
        <v>2.30145</v>
      </c>
      <c r="EH718">
        <v>0</v>
      </c>
      <c r="EI718">
        <v>14047.13214285714</v>
      </c>
      <c r="EJ718">
        <v>12533.40357142857</v>
      </c>
      <c r="EK718">
        <v>41.06199999999999</v>
      </c>
      <c r="EL718">
        <v>43</v>
      </c>
      <c r="EM718">
        <v>41.6692857142857</v>
      </c>
      <c r="EN718">
        <v>41.93699999999999</v>
      </c>
      <c r="EO718">
        <v>40.4415</v>
      </c>
      <c r="EP718">
        <v>1459.501071428571</v>
      </c>
      <c r="EQ718">
        <v>40.50142857142857</v>
      </c>
      <c r="ER718">
        <v>0</v>
      </c>
      <c r="ES718">
        <v>1662662005.1</v>
      </c>
      <c r="ET718">
        <v>0</v>
      </c>
      <c r="EU718">
        <v>2.296956</v>
      </c>
      <c r="EV718">
        <v>-0.6508692481006366</v>
      </c>
      <c r="EW718">
        <v>1364.715386813484</v>
      </c>
      <c r="EX718">
        <v>14066.056</v>
      </c>
      <c r="EY718">
        <v>15</v>
      </c>
      <c r="EZ718">
        <v>0</v>
      </c>
      <c r="FA718" t="s">
        <v>419</v>
      </c>
      <c r="FB718">
        <v>1662142938.1</v>
      </c>
      <c r="FC718">
        <v>1662142938.1</v>
      </c>
      <c r="FD718">
        <v>0</v>
      </c>
      <c r="FE718">
        <v>0.077</v>
      </c>
      <c r="FF718">
        <v>-0.133</v>
      </c>
      <c r="FG718">
        <v>-3.393</v>
      </c>
      <c r="FH718">
        <v>-0.24</v>
      </c>
      <c r="FI718">
        <v>419</v>
      </c>
      <c r="FJ718">
        <v>24</v>
      </c>
      <c r="FK718">
        <v>0.26</v>
      </c>
      <c r="FL718">
        <v>0.23</v>
      </c>
      <c r="FM718">
        <v>-49.34848048780488</v>
      </c>
      <c r="FN718">
        <v>-8.684186759581939</v>
      </c>
      <c r="FO718">
        <v>0.8601580255322661</v>
      </c>
      <c r="FP718">
        <v>0</v>
      </c>
      <c r="FQ718">
        <v>2.282079411764706</v>
      </c>
      <c r="FR718">
        <v>0.4100947203681931</v>
      </c>
      <c r="FS718">
        <v>0.2573422644003756</v>
      </c>
      <c r="FT718">
        <v>1</v>
      </c>
      <c r="FU718">
        <v>6.146317073170732</v>
      </c>
      <c r="FV718">
        <v>0.5812929616724832</v>
      </c>
      <c r="FW718">
        <v>0.05980705131132637</v>
      </c>
      <c r="FX718">
        <v>0</v>
      </c>
      <c r="FY718">
        <v>1</v>
      </c>
      <c r="FZ718">
        <v>3</v>
      </c>
      <c r="GA718" t="s">
        <v>426</v>
      </c>
      <c r="GB718">
        <v>2.97463</v>
      </c>
      <c r="GC718">
        <v>2.71558</v>
      </c>
      <c r="GD718">
        <v>0.113946</v>
      </c>
      <c r="GE718">
        <v>0.11944</v>
      </c>
      <c r="GF718">
        <v>0.101276</v>
      </c>
      <c r="GG718">
        <v>0.0788459</v>
      </c>
      <c r="GH718">
        <v>27757.3</v>
      </c>
      <c r="GI718">
        <v>27720.7</v>
      </c>
      <c r="GJ718">
        <v>29159.6</v>
      </c>
      <c r="GK718">
        <v>29145.3</v>
      </c>
      <c r="GL718">
        <v>34750.7</v>
      </c>
      <c r="GM718">
        <v>35681.8</v>
      </c>
      <c r="GN718">
        <v>41095.4</v>
      </c>
      <c r="GO718">
        <v>41519.2</v>
      </c>
      <c r="GP718">
        <v>1.8933</v>
      </c>
      <c r="GQ718">
        <v>2.23615</v>
      </c>
      <c r="GR718">
        <v>-0.00674278</v>
      </c>
      <c r="GS718">
        <v>0</v>
      </c>
      <c r="GT718">
        <v>29.2247</v>
      </c>
      <c r="GU718">
        <v>999.9</v>
      </c>
      <c r="GV718">
        <v>35</v>
      </c>
      <c r="GW718">
        <v>37.6</v>
      </c>
      <c r="GX718">
        <v>25.1754</v>
      </c>
      <c r="GY718">
        <v>63.0465</v>
      </c>
      <c r="GZ718">
        <v>21.262</v>
      </c>
      <c r="HA718">
        <v>2</v>
      </c>
      <c r="HB718">
        <v>0.4967</v>
      </c>
      <c r="HC718">
        <v>3.26015</v>
      </c>
      <c r="HD718">
        <v>20.303</v>
      </c>
      <c r="HE718">
        <v>5.21684</v>
      </c>
      <c r="HF718">
        <v>12.0117</v>
      </c>
      <c r="HG718">
        <v>4.98755</v>
      </c>
      <c r="HH718">
        <v>3.2876</v>
      </c>
      <c r="HI718">
        <v>9999</v>
      </c>
      <c r="HJ718">
        <v>9999</v>
      </c>
      <c r="HK718">
        <v>9999</v>
      </c>
      <c r="HL718">
        <v>224</v>
      </c>
      <c r="HM718">
        <v>1.86812</v>
      </c>
      <c r="HN718">
        <v>1.86708</v>
      </c>
      <c r="HO718">
        <v>1.86646</v>
      </c>
      <c r="HP718">
        <v>1.8664</v>
      </c>
      <c r="HQ718">
        <v>1.86828</v>
      </c>
      <c r="HR718">
        <v>1.87058</v>
      </c>
      <c r="HS718">
        <v>1.86933</v>
      </c>
      <c r="HT718">
        <v>1.87073</v>
      </c>
      <c r="HU718">
        <v>0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-4.404</v>
      </c>
      <c r="II718">
        <v>-0.1465</v>
      </c>
      <c r="IJ718">
        <v>-2.516739542632623</v>
      </c>
      <c r="IK718">
        <v>-0.003475500162460642</v>
      </c>
      <c r="IL718">
        <v>1.125610701116577E-07</v>
      </c>
      <c r="IM718">
        <v>8.211969671259291E-12</v>
      </c>
      <c r="IN718">
        <v>-0.1937301274936507</v>
      </c>
      <c r="IO718">
        <v>-0.01384364534232655</v>
      </c>
      <c r="IP718">
        <v>0.00103161831321913</v>
      </c>
      <c r="IQ718">
        <v>-1.444183994753534E-05</v>
      </c>
      <c r="IR718">
        <v>3</v>
      </c>
      <c r="IS718">
        <v>2339</v>
      </c>
      <c r="IT718">
        <v>1</v>
      </c>
      <c r="IU718">
        <v>31</v>
      </c>
      <c r="IV718">
        <v>8651.1</v>
      </c>
      <c r="IW718">
        <v>8651.1</v>
      </c>
      <c r="IX718">
        <v>1.75171</v>
      </c>
      <c r="IY718">
        <v>2.24731</v>
      </c>
      <c r="IZ718">
        <v>1.94702</v>
      </c>
      <c r="JA718">
        <v>2.62451</v>
      </c>
      <c r="JB718">
        <v>2.19482</v>
      </c>
      <c r="JC718">
        <v>2.37305</v>
      </c>
      <c r="JD718">
        <v>42.3506</v>
      </c>
      <c r="JE718">
        <v>23.8248</v>
      </c>
      <c r="JF718">
        <v>18</v>
      </c>
      <c r="JG718">
        <v>535.737</v>
      </c>
      <c r="JH718">
        <v>769.125</v>
      </c>
      <c r="JI718">
        <v>24.9996</v>
      </c>
      <c r="JJ718">
        <v>33.545</v>
      </c>
      <c r="JK718">
        <v>30.0003</v>
      </c>
      <c r="JL718">
        <v>33.5124</v>
      </c>
      <c r="JM718">
        <v>33.4301</v>
      </c>
      <c r="JN718">
        <v>35.1983</v>
      </c>
      <c r="JO718">
        <v>34.0194</v>
      </c>
      <c r="JP718">
        <v>0</v>
      </c>
      <c r="JQ718">
        <v>25</v>
      </c>
      <c r="JR718">
        <v>627.373</v>
      </c>
      <c r="JS718">
        <v>16.1695</v>
      </c>
      <c r="JT718">
        <v>99.74720000000001</v>
      </c>
      <c r="JU718">
        <v>99.7282</v>
      </c>
    </row>
    <row r="719" spans="1:281">
      <c r="A719">
        <v>703</v>
      </c>
      <c r="B719">
        <v>1662662009.6</v>
      </c>
      <c r="C719">
        <v>10984</v>
      </c>
      <c r="D719" t="s">
        <v>1835</v>
      </c>
      <c r="E719" t="s">
        <v>1836</v>
      </c>
      <c r="F719">
        <v>5</v>
      </c>
      <c r="G719" t="s">
        <v>1762</v>
      </c>
      <c r="H719" t="s">
        <v>416</v>
      </c>
      <c r="I719">
        <v>1662662002.1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615.7162112050554</v>
      </c>
      <c r="AK719">
        <v>576.4045636363635</v>
      </c>
      <c r="AL719">
        <v>3.295858103308742</v>
      </c>
      <c r="AM719">
        <v>64.65195745895707</v>
      </c>
      <c r="AN719">
        <f>(AP719 - AO719 + DI719*1E3/(8.314*(DK719+273.15)) * AR719/DH719 * AQ719) * DH719/(100*CV719) * 1000/(1000 - AP719)</f>
        <v>0</v>
      </c>
      <c r="AO719">
        <v>16.24124939593059</v>
      </c>
      <c r="AP719">
        <v>22.45965356037152</v>
      </c>
      <c r="AQ719">
        <v>-0.0004187568278741294</v>
      </c>
      <c r="AR719">
        <v>91.95444728206256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1662662002.1</v>
      </c>
      <c r="DB719">
        <v>540.8058148148149</v>
      </c>
      <c r="DC719">
        <v>591.308</v>
      </c>
      <c r="DD719">
        <v>22.45734814814815</v>
      </c>
      <c r="DE719">
        <v>16.2478962962963</v>
      </c>
      <c r="DF719">
        <v>545.1825185185185</v>
      </c>
      <c r="DG719">
        <v>22.6037037037037</v>
      </c>
      <c r="DH719">
        <v>500.0185185185185</v>
      </c>
      <c r="DI719">
        <v>90.56547777777777</v>
      </c>
      <c r="DJ719">
        <v>0.1000165777777778</v>
      </c>
      <c r="DK719">
        <v>29.17648888888889</v>
      </c>
      <c r="DL719">
        <v>29.11917777777778</v>
      </c>
      <c r="DM719">
        <v>999.9000000000001</v>
      </c>
      <c r="DN719">
        <v>0</v>
      </c>
      <c r="DO719">
        <v>0</v>
      </c>
      <c r="DP719">
        <v>9997.797777777778</v>
      </c>
      <c r="DQ719">
        <v>0</v>
      </c>
      <c r="DR719">
        <v>290.3651481481481</v>
      </c>
      <c r="DS719">
        <v>-50.50205925925925</v>
      </c>
      <c r="DT719">
        <v>553.2298888888888</v>
      </c>
      <c r="DU719">
        <v>601.0740000000001</v>
      </c>
      <c r="DV719">
        <v>6.209448518518519</v>
      </c>
      <c r="DW719">
        <v>591.308</v>
      </c>
      <c r="DX719">
        <v>16.2478962962963</v>
      </c>
      <c r="DY719">
        <v>2.033861111111111</v>
      </c>
      <c r="DZ719">
        <v>1.471499629629629</v>
      </c>
      <c r="EA719">
        <v>17.71043703703704</v>
      </c>
      <c r="EB719">
        <v>12.6751962962963</v>
      </c>
      <c r="EC719">
        <v>1499.99925925926</v>
      </c>
      <c r="ED719">
        <v>0.9729965555555558</v>
      </c>
      <c r="EE719">
        <v>0.02700322592592593</v>
      </c>
      <c r="EF719">
        <v>0</v>
      </c>
      <c r="EG719">
        <v>2.268211111111111</v>
      </c>
      <c r="EH719">
        <v>0</v>
      </c>
      <c r="EI719">
        <v>14163.05925925926</v>
      </c>
      <c r="EJ719">
        <v>12533.36666666667</v>
      </c>
      <c r="EK719">
        <v>41.06199999999999</v>
      </c>
      <c r="EL719">
        <v>43</v>
      </c>
      <c r="EM719">
        <v>41.67092592592592</v>
      </c>
      <c r="EN719">
        <v>41.93699999999999</v>
      </c>
      <c r="EO719">
        <v>40.43699999999999</v>
      </c>
      <c r="EP719">
        <v>1459.498148148149</v>
      </c>
      <c r="EQ719">
        <v>40.50111111111111</v>
      </c>
      <c r="ER719">
        <v>0</v>
      </c>
      <c r="ES719">
        <v>1662662009.9</v>
      </c>
      <c r="ET719">
        <v>0</v>
      </c>
      <c r="EU719">
        <v>2.258016</v>
      </c>
      <c r="EV719">
        <v>-0.3522923194381054</v>
      </c>
      <c r="EW719">
        <v>1353.8999980936</v>
      </c>
      <c r="EX719">
        <v>14173.1</v>
      </c>
      <c r="EY719">
        <v>15</v>
      </c>
      <c r="EZ719">
        <v>0</v>
      </c>
      <c r="FA719" t="s">
        <v>419</v>
      </c>
      <c r="FB719">
        <v>1662142938.1</v>
      </c>
      <c r="FC719">
        <v>1662142938.1</v>
      </c>
      <c r="FD719">
        <v>0</v>
      </c>
      <c r="FE719">
        <v>0.077</v>
      </c>
      <c r="FF719">
        <v>-0.133</v>
      </c>
      <c r="FG719">
        <v>-3.393</v>
      </c>
      <c r="FH719">
        <v>-0.24</v>
      </c>
      <c r="FI719">
        <v>419</v>
      </c>
      <c r="FJ719">
        <v>24</v>
      </c>
      <c r="FK719">
        <v>0.26</v>
      </c>
      <c r="FL719">
        <v>0.23</v>
      </c>
      <c r="FM719">
        <v>-50.03122195121951</v>
      </c>
      <c r="FN719">
        <v>-7.782445296167168</v>
      </c>
      <c r="FO719">
        <v>0.7704028067446892</v>
      </c>
      <c r="FP719">
        <v>0</v>
      </c>
      <c r="FQ719">
        <v>2.276794117647059</v>
      </c>
      <c r="FR719">
        <v>-0.3395538628727059</v>
      </c>
      <c r="FS719">
        <v>0.2352313191197331</v>
      </c>
      <c r="FT719">
        <v>1</v>
      </c>
      <c r="FU719">
        <v>6.181604634146342</v>
      </c>
      <c r="FV719">
        <v>0.362721114982585</v>
      </c>
      <c r="FW719">
        <v>0.04217760144781282</v>
      </c>
      <c r="FX719">
        <v>0</v>
      </c>
      <c r="FY719">
        <v>1</v>
      </c>
      <c r="FZ719">
        <v>3</v>
      </c>
      <c r="GA719" t="s">
        <v>426</v>
      </c>
      <c r="GB719">
        <v>2.97429</v>
      </c>
      <c r="GC719">
        <v>2.71562</v>
      </c>
      <c r="GD719">
        <v>0.116326</v>
      </c>
      <c r="GE719">
        <v>0.121782</v>
      </c>
      <c r="GF719">
        <v>0.101317</v>
      </c>
      <c r="GG719">
        <v>0.07883950000000001</v>
      </c>
      <c r="GH719">
        <v>27681.8</v>
      </c>
      <c r="GI719">
        <v>27646.9</v>
      </c>
      <c r="GJ719">
        <v>29158.8</v>
      </c>
      <c r="GK719">
        <v>29145.2</v>
      </c>
      <c r="GL719">
        <v>34748.1</v>
      </c>
      <c r="GM719">
        <v>35682.2</v>
      </c>
      <c r="GN719">
        <v>41094.1</v>
      </c>
      <c r="GO719">
        <v>41519.3</v>
      </c>
      <c r="GP719">
        <v>1.89325</v>
      </c>
      <c r="GQ719">
        <v>2.2363</v>
      </c>
      <c r="GR719">
        <v>-0.00750273</v>
      </c>
      <c r="GS719">
        <v>0</v>
      </c>
      <c r="GT719">
        <v>29.2228</v>
      </c>
      <c r="GU719">
        <v>999.9</v>
      </c>
      <c r="GV719">
        <v>35</v>
      </c>
      <c r="GW719">
        <v>37.6</v>
      </c>
      <c r="GX719">
        <v>25.1758</v>
      </c>
      <c r="GY719">
        <v>62.8465</v>
      </c>
      <c r="GZ719">
        <v>21.4383</v>
      </c>
      <c r="HA719">
        <v>2</v>
      </c>
      <c r="HB719">
        <v>0.496707</v>
      </c>
      <c r="HC719">
        <v>3.25774</v>
      </c>
      <c r="HD719">
        <v>20.303</v>
      </c>
      <c r="HE719">
        <v>5.21639</v>
      </c>
      <c r="HF719">
        <v>12.0113</v>
      </c>
      <c r="HG719">
        <v>4.98725</v>
      </c>
      <c r="HH719">
        <v>3.2875</v>
      </c>
      <c r="HI719">
        <v>9999</v>
      </c>
      <c r="HJ719">
        <v>9999</v>
      </c>
      <c r="HK719">
        <v>9999</v>
      </c>
      <c r="HL719">
        <v>224</v>
      </c>
      <c r="HM719">
        <v>1.8681</v>
      </c>
      <c r="HN719">
        <v>1.86712</v>
      </c>
      <c r="HO719">
        <v>1.86646</v>
      </c>
      <c r="HP719">
        <v>1.86639</v>
      </c>
      <c r="HQ719">
        <v>1.86829</v>
      </c>
      <c r="HR719">
        <v>1.87059</v>
      </c>
      <c r="HS719">
        <v>1.86935</v>
      </c>
      <c r="HT719">
        <v>1.87073</v>
      </c>
      <c r="HU719">
        <v>0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-4.458</v>
      </c>
      <c r="II719">
        <v>-0.1463</v>
      </c>
      <c r="IJ719">
        <v>-2.516739542632623</v>
      </c>
      <c r="IK719">
        <v>-0.003475500162460642</v>
      </c>
      <c r="IL719">
        <v>1.125610701116577E-07</v>
      </c>
      <c r="IM719">
        <v>8.211969671259291E-12</v>
      </c>
      <c r="IN719">
        <v>-0.1937301274936507</v>
      </c>
      <c r="IO719">
        <v>-0.01384364534232655</v>
      </c>
      <c r="IP719">
        <v>0.00103161831321913</v>
      </c>
      <c r="IQ719">
        <v>-1.444183994753534E-05</v>
      </c>
      <c r="IR719">
        <v>3</v>
      </c>
      <c r="IS719">
        <v>2339</v>
      </c>
      <c r="IT719">
        <v>1</v>
      </c>
      <c r="IU719">
        <v>31</v>
      </c>
      <c r="IV719">
        <v>8651.200000000001</v>
      </c>
      <c r="IW719">
        <v>8651.200000000001</v>
      </c>
      <c r="IX719">
        <v>1.79199</v>
      </c>
      <c r="IY719">
        <v>2.23755</v>
      </c>
      <c r="IZ719">
        <v>1.94702</v>
      </c>
      <c r="JA719">
        <v>2.62451</v>
      </c>
      <c r="JB719">
        <v>2.19482</v>
      </c>
      <c r="JC719">
        <v>2.3877</v>
      </c>
      <c r="JD719">
        <v>42.3772</v>
      </c>
      <c r="JE719">
        <v>23.8248</v>
      </c>
      <c r="JF719">
        <v>18</v>
      </c>
      <c r="JG719">
        <v>535.702</v>
      </c>
      <c r="JH719">
        <v>769.271</v>
      </c>
      <c r="JI719">
        <v>24.9995</v>
      </c>
      <c r="JJ719">
        <v>33.5458</v>
      </c>
      <c r="JK719">
        <v>30.0002</v>
      </c>
      <c r="JL719">
        <v>33.5124</v>
      </c>
      <c r="JM719">
        <v>33.4301</v>
      </c>
      <c r="JN719">
        <v>35.9399</v>
      </c>
      <c r="JO719">
        <v>34.308</v>
      </c>
      <c r="JP719">
        <v>0</v>
      </c>
      <c r="JQ719">
        <v>25</v>
      </c>
      <c r="JR719">
        <v>640.78</v>
      </c>
      <c r="JS719">
        <v>16.1206</v>
      </c>
      <c r="JT719">
        <v>99.7443</v>
      </c>
      <c r="JU719">
        <v>99.72839999999999</v>
      </c>
    </row>
    <row r="720" spans="1:281">
      <c r="A720">
        <v>704</v>
      </c>
      <c r="B720">
        <v>1662662014.6</v>
      </c>
      <c r="C720">
        <v>10989</v>
      </c>
      <c r="D720" t="s">
        <v>1837</v>
      </c>
      <c r="E720" t="s">
        <v>1838</v>
      </c>
      <c r="F720">
        <v>5</v>
      </c>
      <c r="G720" t="s">
        <v>1762</v>
      </c>
      <c r="H720" t="s">
        <v>416</v>
      </c>
      <c r="I720">
        <v>1662662006.814285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632.8359847422197</v>
      </c>
      <c r="AK720">
        <v>593.1946363636366</v>
      </c>
      <c r="AL720">
        <v>3.373920936992189</v>
      </c>
      <c r="AM720">
        <v>64.65195745895707</v>
      </c>
      <c r="AN720">
        <f>(AP720 - AO720 + DI720*1E3/(8.314*(DK720+273.15)) * AR720/DH720 * AQ720) * DH720/(100*CV720) * 1000/(1000 - AP720)</f>
        <v>0</v>
      </c>
      <c r="AO720">
        <v>16.23998766099419</v>
      </c>
      <c r="AP720">
        <v>22.48141186790506</v>
      </c>
      <c r="AQ720">
        <v>0.0007341421380454706</v>
      </c>
      <c r="AR720">
        <v>91.95444728206256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1662662006.814285</v>
      </c>
      <c r="DB720">
        <v>556.1021071428571</v>
      </c>
      <c r="DC720">
        <v>607.171</v>
      </c>
      <c r="DD720">
        <v>22.45936428571429</v>
      </c>
      <c r="DE720">
        <v>16.23524642857143</v>
      </c>
      <c r="DF720">
        <v>560.5300357142856</v>
      </c>
      <c r="DG720">
        <v>22.60570714285714</v>
      </c>
      <c r="DH720">
        <v>500.0116071428571</v>
      </c>
      <c r="DI720">
        <v>90.56506785714284</v>
      </c>
      <c r="DJ720">
        <v>0.1000097785714286</v>
      </c>
      <c r="DK720">
        <v>29.17548928571429</v>
      </c>
      <c r="DL720">
        <v>29.10751428571428</v>
      </c>
      <c r="DM720">
        <v>999.9000000000002</v>
      </c>
      <c r="DN720">
        <v>0</v>
      </c>
      <c r="DO720">
        <v>0</v>
      </c>
      <c r="DP720">
        <v>9996.336428571429</v>
      </c>
      <c r="DQ720">
        <v>0</v>
      </c>
      <c r="DR720">
        <v>289.8215</v>
      </c>
      <c r="DS720">
        <v>-51.06883214285715</v>
      </c>
      <c r="DT720">
        <v>568.8789642857143</v>
      </c>
      <c r="DU720">
        <v>617.1911071428573</v>
      </c>
      <c r="DV720">
        <v>6.224125000000001</v>
      </c>
      <c r="DW720">
        <v>607.171</v>
      </c>
      <c r="DX720">
        <v>16.23524642857143</v>
      </c>
      <c r="DY720">
        <v>2.034035</v>
      </c>
      <c r="DZ720">
        <v>1.470346071428571</v>
      </c>
      <c r="EA720">
        <v>17.71178928571429</v>
      </c>
      <c r="EB720">
        <v>12.66324285714286</v>
      </c>
      <c r="EC720">
        <v>1499.972142857143</v>
      </c>
      <c r="ED720">
        <v>0.9729962857142859</v>
      </c>
      <c r="EE720">
        <v>0.02700346428571429</v>
      </c>
      <c r="EF720">
        <v>0</v>
      </c>
      <c r="EG720">
        <v>2.300796428571428</v>
      </c>
      <c r="EH720">
        <v>0</v>
      </c>
      <c r="EI720">
        <v>14260.99642857143</v>
      </c>
      <c r="EJ720">
        <v>12533.13214285714</v>
      </c>
      <c r="EK720">
        <v>41.06199999999999</v>
      </c>
      <c r="EL720">
        <v>43</v>
      </c>
      <c r="EM720">
        <v>41.67592857142856</v>
      </c>
      <c r="EN720">
        <v>41.93699999999999</v>
      </c>
      <c r="EO720">
        <v>40.43699999999999</v>
      </c>
      <c r="EP720">
        <v>1459.470714285715</v>
      </c>
      <c r="EQ720">
        <v>40.50035714285714</v>
      </c>
      <c r="ER720">
        <v>0</v>
      </c>
      <c r="ES720">
        <v>1662662015.3</v>
      </c>
      <c r="ET720">
        <v>0</v>
      </c>
      <c r="EU720">
        <v>2.264569230769231</v>
      </c>
      <c r="EV720">
        <v>0.0287999918302942</v>
      </c>
      <c r="EW720">
        <v>1186.335043855662</v>
      </c>
      <c r="EX720">
        <v>14279.34230769231</v>
      </c>
      <c r="EY720">
        <v>15</v>
      </c>
      <c r="EZ720">
        <v>0</v>
      </c>
      <c r="FA720" t="s">
        <v>419</v>
      </c>
      <c r="FB720">
        <v>1662142938.1</v>
      </c>
      <c r="FC720">
        <v>1662142938.1</v>
      </c>
      <c r="FD720">
        <v>0</v>
      </c>
      <c r="FE720">
        <v>0.077</v>
      </c>
      <c r="FF720">
        <v>-0.133</v>
      </c>
      <c r="FG720">
        <v>-3.393</v>
      </c>
      <c r="FH720">
        <v>-0.24</v>
      </c>
      <c r="FI720">
        <v>419</v>
      </c>
      <c r="FJ720">
        <v>24</v>
      </c>
      <c r="FK720">
        <v>0.26</v>
      </c>
      <c r="FL720">
        <v>0.23</v>
      </c>
      <c r="FM720">
        <v>-50.7747</v>
      </c>
      <c r="FN720">
        <v>-7.182265666041168</v>
      </c>
      <c r="FO720">
        <v>0.691908684365213</v>
      </c>
      <c r="FP720">
        <v>0</v>
      </c>
      <c r="FQ720">
        <v>2.279355882352941</v>
      </c>
      <c r="FR720">
        <v>-0.2172574593806217</v>
      </c>
      <c r="FS720">
        <v>0.2473278821502488</v>
      </c>
      <c r="FT720">
        <v>1</v>
      </c>
      <c r="FU720">
        <v>6.21830375</v>
      </c>
      <c r="FV720">
        <v>0.1855865290806649</v>
      </c>
      <c r="FW720">
        <v>0.02237735526011732</v>
      </c>
      <c r="FX720">
        <v>0</v>
      </c>
      <c r="FY720">
        <v>1</v>
      </c>
      <c r="FZ720">
        <v>3</v>
      </c>
      <c r="GA720" t="s">
        <v>426</v>
      </c>
      <c r="GB720">
        <v>2.97449</v>
      </c>
      <c r="GC720">
        <v>2.71558</v>
      </c>
      <c r="GD720">
        <v>0.118714</v>
      </c>
      <c r="GE720">
        <v>0.124114</v>
      </c>
      <c r="GF720">
        <v>0.101368</v>
      </c>
      <c r="GG720">
        <v>0.078669</v>
      </c>
      <c r="GH720">
        <v>27607.1</v>
      </c>
      <c r="GI720">
        <v>27573.3</v>
      </c>
      <c r="GJ720">
        <v>29159</v>
      </c>
      <c r="GK720">
        <v>29145.2</v>
      </c>
      <c r="GL720">
        <v>34746.3</v>
      </c>
      <c r="GM720">
        <v>35689</v>
      </c>
      <c r="GN720">
        <v>41094.3</v>
      </c>
      <c r="GO720">
        <v>41519.5</v>
      </c>
      <c r="GP720">
        <v>1.89338</v>
      </c>
      <c r="GQ720">
        <v>2.23595</v>
      </c>
      <c r="GR720">
        <v>-0.008124859999999999</v>
      </c>
      <c r="GS720">
        <v>0</v>
      </c>
      <c r="GT720">
        <v>29.2221</v>
      </c>
      <c r="GU720">
        <v>999.9</v>
      </c>
      <c r="GV720">
        <v>35</v>
      </c>
      <c r="GW720">
        <v>37.6</v>
      </c>
      <c r="GX720">
        <v>25.1761</v>
      </c>
      <c r="GY720">
        <v>63.0065</v>
      </c>
      <c r="GZ720">
        <v>21.2179</v>
      </c>
      <c r="HA720">
        <v>2</v>
      </c>
      <c r="HB720">
        <v>0.496895</v>
      </c>
      <c r="HC720">
        <v>3.25705</v>
      </c>
      <c r="HD720">
        <v>20.303</v>
      </c>
      <c r="HE720">
        <v>5.21669</v>
      </c>
      <c r="HF720">
        <v>12.0116</v>
      </c>
      <c r="HG720">
        <v>4.9872</v>
      </c>
      <c r="HH720">
        <v>3.28755</v>
      </c>
      <c r="HI720">
        <v>9999</v>
      </c>
      <c r="HJ720">
        <v>9999</v>
      </c>
      <c r="HK720">
        <v>9999</v>
      </c>
      <c r="HL720">
        <v>224</v>
      </c>
      <c r="HM720">
        <v>1.86809</v>
      </c>
      <c r="HN720">
        <v>1.86711</v>
      </c>
      <c r="HO720">
        <v>1.86646</v>
      </c>
      <c r="HP720">
        <v>1.86637</v>
      </c>
      <c r="HQ720">
        <v>1.86829</v>
      </c>
      <c r="HR720">
        <v>1.8706</v>
      </c>
      <c r="HS720">
        <v>1.86934</v>
      </c>
      <c r="HT720">
        <v>1.87073</v>
      </c>
      <c r="HU720">
        <v>0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-4.514</v>
      </c>
      <c r="II720">
        <v>-0.1461</v>
      </c>
      <c r="IJ720">
        <v>-2.516739542632623</v>
      </c>
      <c r="IK720">
        <v>-0.003475500162460642</v>
      </c>
      <c r="IL720">
        <v>1.125610701116577E-07</v>
      </c>
      <c r="IM720">
        <v>8.211969671259291E-12</v>
      </c>
      <c r="IN720">
        <v>-0.1937301274936507</v>
      </c>
      <c r="IO720">
        <v>-0.01384364534232655</v>
      </c>
      <c r="IP720">
        <v>0.00103161831321913</v>
      </c>
      <c r="IQ720">
        <v>-1.444183994753534E-05</v>
      </c>
      <c r="IR720">
        <v>3</v>
      </c>
      <c r="IS720">
        <v>2339</v>
      </c>
      <c r="IT720">
        <v>1</v>
      </c>
      <c r="IU720">
        <v>31</v>
      </c>
      <c r="IV720">
        <v>8651.299999999999</v>
      </c>
      <c r="IW720">
        <v>8651.299999999999</v>
      </c>
      <c r="IX720">
        <v>1.82861</v>
      </c>
      <c r="IY720">
        <v>2.24609</v>
      </c>
      <c r="IZ720">
        <v>1.94702</v>
      </c>
      <c r="JA720">
        <v>2.63306</v>
      </c>
      <c r="JB720">
        <v>2.19482</v>
      </c>
      <c r="JC720">
        <v>2.34985</v>
      </c>
      <c r="JD720">
        <v>42.3772</v>
      </c>
      <c r="JE720">
        <v>23.8248</v>
      </c>
      <c r="JF720">
        <v>18</v>
      </c>
      <c r="JG720">
        <v>535.789</v>
      </c>
      <c r="JH720">
        <v>768.931</v>
      </c>
      <c r="JI720">
        <v>24.9997</v>
      </c>
      <c r="JJ720">
        <v>33.548</v>
      </c>
      <c r="JK720">
        <v>30.0003</v>
      </c>
      <c r="JL720">
        <v>33.5124</v>
      </c>
      <c r="JM720">
        <v>33.4301</v>
      </c>
      <c r="JN720">
        <v>36.7292</v>
      </c>
      <c r="JO720">
        <v>34.308</v>
      </c>
      <c r="JP720">
        <v>0</v>
      </c>
      <c r="JQ720">
        <v>25</v>
      </c>
      <c r="JR720">
        <v>660.814</v>
      </c>
      <c r="JS720">
        <v>16.0761</v>
      </c>
      <c r="JT720">
        <v>99.7448</v>
      </c>
      <c r="JU720">
        <v>99.7286</v>
      </c>
    </row>
    <row r="721" spans="1:281">
      <c r="A721">
        <v>705</v>
      </c>
      <c r="B721">
        <v>1662662019.6</v>
      </c>
      <c r="C721">
        <v>10994</v>
      </c>
      <c r="D721" t="s">
        <v>1839</v>
      </c>
      <c r="E721" t="s">
        <v>1840</v>
      </c>
      <c r="F721">
        <v>5</v>
      </c>
      <c r="G721" t="s">
        <v>1762</v>
      </c>
      <c r="H721" t="s">
        <v>416</v>
      </c>
      <c r="I721">
        <v>1662662012.1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649.9671237201125</v>
      </c>
      <c r="AK721">
        <v>610.0964848484849</v>
      </c>
      <c r="AL721">
        <v>3.37478834118993</v>
      </c>
      <c r="AM721">
        <v>64.65195745895707</v>
      </c>
      <c r="AN721">
        <f>(AP721 - AO721 + DI721*1E3/(8.314*(DK721+273.15)) * AR721/DH721 * AQ721) * DH721/(100*CV721) * 1000/(1000 - AP721)</f>
        <v>0</v>
      </c>
      <c r="AO721">
        <v>16.19187421727754</v>
      </c>
      <c r="AP721">
        <v>22.47981351909185</v>
      </c>
      <c r="AQ721">
        <v>0.001542955779534528</v>
      </c>
      <c r="AR721">
        <v>91.95444728206256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1662662012.1</v>
      </c>
      <c r="DB721">
        <v>573.3558148148148</v>
      </c>
      <c r="DC721">
        <v>624.9784074074073</v>
      </c>
      <c r="DD721">
        <v>22.46942962962964</v>
      </c>
      <c r="DE721">
        <v>16.20935925925926</v>
      </c>
      <c r="DF721">
        <v>577.8415185185185</v>
      </c>
      <c r="DG721">
        <v>22.61565925925926</v>
      </c>
      <c r="DH721">
        <v>499.9955555555556</v>
      </c>
      <c r="DI721">
        <v>90.56455925925924</v>
      </c>
      <c r="DJ721">
        <v>0.09996300740740743</v>
      </c>
      <c r="DK721">
        <v>29.17638518518518</v>
      </c>
      <c r="DL721">
        <v>29.09607777777778</v>
      </c>
      <c r="DM721">
        <v>999.9000000000001</v>
      </c>
      <c r="DN721">
        <v>0</v>
      </c>
      <c r="DO721">
        <v>0</v>
      </c>
      <c r="DP721">
        <v>10001.05925925926</v>
      </c>
      <c r="DQ721">
        <v>0</v>
      </c>
      <c r="DR721">
        <v>289.267962962963</v>
      </c>
      <c r="DS721">
        <v>-51.62251481481481</v>
      </c>
      <c r="DT721">
        <v>586.535037037037</v>
      </c>
      <c r="DU721">
        <v>635.2752592592593</v>
      </c>
      <c r="DV721">
        <v>6.260075925925925</v>
      </c>
      <c r="DW721">
        <v>624.9784074074073</v>
      </c>
      <c r="DX721">
        <v>16.20935925925926</v>
      </c>
      <c r="DY721">
        <v>2.034935185185185</v>
      </c>
      <c r="DZ721">
        <v>1.467992962962963</v>
      </c>
      <c r="EA721">
        <v>17.7188037037037</v>
      </c>
      <c r="EB721">
        <v>12.63878888888889</v>
      </c>
      <c r="EC721">
        <v>1499.963703703704</v>
      </c>
      <c r="ED721">
        <v>0.9729963333333336</v>
      </c>
      <c r="EE721">
        <v>0.02700342222222223</v>
      </c>
      <c r="EF721">
        <v>0</v>
      </c>
      <c r="EG721">
        <v>2.287848148148148</v>
      </c>
      <c r="EH721">
        <v>0</v>
      </c>
      <c r="EI721">
        <v>14362.82592592592</v>
      </c>
      <c r="EJ721">
        <v>12533.05555555556</v>
      </c>
      <c r="EK721">
        <v>41.06199999999999</v>
      </c>
      <c r="EL721">
        <v>43</v>
      </c>
      <c r="EM721">
        <v>41.6824074074074</v>
      </c>
      <c r="EN721">
        <v>41.94166666666666</v>
      </c>
      <c r="EO721">
        <v>40.43699999999999</v>
      </c>
      <c r="EP721">
        <v>1459.462592592593</v>
      </c>
      <c r="EQ721">
        <v>40.5</v>
      </c>
      <c r="ER721">
        <v>0</v>
      </c>
      <c r="ES721">
        <v>1662662019.5</v>
      </c>
      <c r="ET721">
        <v>0</v>
      </c>
      <c r="EU721">
        <v>2.279448</v>
      </c>
      <c r="EV721">
        <v>0.289038463065438</v>
      </c>
      <c r="EW721">
        <v>1076.269229379408</v>
      </c>
      <c r="EX721">
        <v>14364.588</v>
      </c>
      <c r="EY721">
        <v>15</v>
      </c>
      <c r="EZ721">
        <v>0</v>
      </c>
      <c r="FA721" t="s">
        <v>419</v>
      </c>
      <c r="FB721">
        <v>1662142938.1</v>
      </c>
      <c r="FC721">
        <v>1662142938.1</v>
      </c>
      <c r="FD721">
        <v>0</v>
      </c>
      <c r="FE721">
        <v>0.077</v>
      </c>
      <c r="FF721">
        <v>-0.133</v>
      </c>
      <c r="FG721">
        <v>-3.393</v>
      </c>
      <c r="FH721">
        <v>-0.24</v>
      </c>
      <c r="FI721">
        <v>419</v>
      </c>
      <c r="FJ721">
        <v>24</v>
      </c>
      <c r="FK721">
        <v>0.26</v>
      </c>
      <c r="FL721">
        <v>0.23</v>
      </c>
      <c r="FM721">
        <v>-51.21165999999999</v>
      </c>
      <c r="FN721">
        <v>-6.65488255159464</v>
      </c>
      <c r="FO721">
        <v>0.6442805494503152</v>
      </c>
      <c r="FP721">
        <v>0</v>
      </c>
      <c r="FQ721">
        <v>2.287955882352941</v>
      </c>
      <c r="FR721">
        <v>-0.03630710303122502</v>
      </c>
      <c r="FS721">
        <v>0.2433072847621688</v>
      </c>
      <c r="FT721">
        <v>1</v>
      </c>
      <c r="FU721">
        <v>6.2389785</v>
      </c>
      <c r="FV721">
        <v>0.3491867166979363</v>
      </c>
      <c r="FW721">
        <v>0.037693226550005</v>
      </c>
      <c r="FX721">
        <v>0</v>
      </c>
      <c r="FY721">
        <v>1</v>
      </c>
      <c r="FZ721">
        <v>3</v>
      </c>
      <c r="GA721" t="s">
        <v>426</v>
      </c>
      <c r="GB721">
        <v>2.97429</v>
      </c>
      <c r="GC721">
        <v>2.71577</v>
      </c>
      <c r="GD721">
        <v>0.121076</v>
      </c>
      <c r="GE721">
        <v>0.126391</v>
      </c>
      <c r="GF721">
        <v>0.101368</v>
      </c>
      <c r="GG721">
        <v>0.0783905</v>
      </c>
      <c r="GH721">
        <v>27532.3</v>
      </c>
      <c r="GI721">
        <v>27501.8</v>
      </c>
      <c r="GJ721">
        <v>29158.2</v>
      </c>
      <c r="GK721">
        <v>29145.5</v>
      </c>
      <c r="GL721">
        <v>34745.7</v>
      </c>
      <c r="GM721">
        <v>35700.2</v>
      </c>
      <c r="GN721">
        <v>41093.6</v>
      </c>
      <c r="GO721">
        <v>41519.8</v>
      </c>
      <c r="GP721">
        <v>1.89333</v>
      </c>
      <c r="GQ721">
        <v>2.2361</v>
      </c>
      <c r="GR721">
        <v>-0.00894815</v>
      </c>
      <c r="GS721">
        <v>0</v>
      </c>
      <c r="GT721">
        <v>29.2233</v>
      </c>
      <c r="GU721">
        <v>999.9</v>
      </c>
      <c r="GV721">
        <v>35</v>
      </c>
      <c r="GW721">
        <v>37.6</v>
      </c>
      <c r="GX721">
        <v>25.1749</v>
      </c>
      <c r="GY721">
        <v>63.0165</v>
      </c>
      <c r="GZ721">
        <v>21.4904</v>
      </c>
      <c r="HA721">
        <v>2</v>
      </c>
      <c r="HB721">
        <v>0.496964</v>
      </c>
      <c r="HC721">
        <v>3.26075</v>
      </c>
      <c r="HD721">
        <v>20.3029</v>
      </c>
      <c r="HE721">
        <v>5.21669</v>
      </c>
      <c r="HF721">
        <v>12.0114</v>
      </c>
      <c r="HG721">
        <v>4.98735</v>
      </c>
      <c r="HH721">
        <v>3.28753</v>
      </c>
      <c r="HI721">
        <v>9999</v>
      </c>
      <c r="HJ721">
        <v>9999</v>
      </c>
      <c r="HK721">
        <v>9999</v>
      </c>
      <c r="HL721">
        <v>224</v>
      </c>
      <c r="HM721">
        <v>1.86811</v>
      </c>
      <c r="HN721">
        <v>1.86708</v>
      </c>
      <c r="HO721">
        <v>1.86646</v>
      </c>
      <c r="HP721">
        <v>1.86638</v>
      </c>
      <c r="HQ721">
        <v>1.86828</v>
      </c>
      <c r="HR721">
        <v>1.87059</v>
      </c>
      <c r="HS721">
        <v>1.86935</v>
      </c>
      <c r="HT721">
        <v>1.87073</v>
      </c>
      <c r="HU721">
        <v>0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-4.569</v>
      </c>
      <c r="II721">
        <v>-0.1461</v>
      </c>
      <c r="IJ721">
        <v>-2.516739542632623</v>
      </c>
      <c r="IK721">
        <v>-0.003475500162460642</v>
      </c>
      <c r="IL721">
        <v>1.125610701116577E-07</v>
      </c>
      <c r="IM721">
        <v>8.211969671259291E-12</v>
      </c>
      <c r="IN721">
        <v>-0.1937301274936507</v>
      </c>
      <c r="IO721">
        <v>-0.01384364534232655</v>
      </c>
      <c r="IP721">
        <v>0.00103161831321913</v>
      </c>
      <c r="IQ721">
        <v>-1.444183994753534E-05</v>
      </c>
      <c r="IR721">
        <v>3</v>
      </c>
      <c r="IS721">
        <v>2339</v>
      </c>
      <c r="IT721">
        <v>1</v>
      </c>
      <c r="IU721">
        <v>31</v>
      </c>
      <c r="IV721">
        <v>8651.4</v>
      </c>
      <c r="IW721">
        <v>8651.4</v>
      </c>
      <c r="IX721">
        <v>1.86768</v>
      </c>
      <c r="IY721">
        <v>2.24487</v>
      </c>
      <c r="IZ721">
        <v>1.94702</v>
      </c>
      <c r="JA721">
        <v>2.63428</v>
      </c>
      <c r="JB721">
        <v>2.19482</v>
      </c>
      <c r="JC721">
        <v>2.38281</v>
      </c>
      <c r="JD721">
        <v>42.4038</v>
      </c>
      <c r="JE721">
        <v>23.8248</v>
      </c>
      <c r="JF721">
        <v>18</v>
      </c>
      <c r="JG721">
        <v>535.754</v>
      </c>
      <c r="JH721">
        <v>769.077</v>
      </c>
      <c r="JI721">
        <v>25.0004</v>
      </c>
      <c r="JJ721">
        <v>33.548</v>
      </c>
      <c r="JK721">
        <v>30.0002</v>
      </c>
      <c r="JL721">
        <v>33.5124</v>
      </c>
      <c r="JM721">
        <v>33.4301</v>
      </c>
      <c r="JN721">
        <v>37.4568</v>
      </c>
      <c r="JO721">
        <v>34.5974</v>
      </c>
      <c r="JP721">
        <v>0</v>
      </c>
      <c r="JQ721">
        <v>25</v>
      </c>
      <c r="JR721">
        <v>674.17</v>
      </c>
      <c r="JS721">
        <v>16.0325</v>
      </c>
      <c r="JT721">
        <v>99.7428</v>
      </c>
      <c r="JU721">
        <v>99.7295</v>
      </c>
    </row>
    <row r="722" spans="1:281">
      <c r="A722">
        <v>706</v>
      </c>
      <c r="B722">
        <v>1662662024.6</v>
      </c>
      <c r="C722">
        <v>10999</v>
      </c>
      <c r="D722" t="s">
        <v>1841</v>
      </c>
      <c r="E722" t="s">
        <v>1842</v>
      </c>
      <c r="F722">
        <v>5</v>
      </c>
      <c r="G722" t="s">
        <v>1762</v>
      </c>
      <c r="H722" t="s">
        <v>416</v>
      </c>
      <c r="I722">
        <v>1662662016.814285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666.8830817649039</v>
      </c>
      <c r="AK722">
        <v>626.9644909090905</v>
      </c>
      <c r="AL722">
        <v>3.37110277119247</v>
      </c>
      <c r="AM722">
        <v>64.65195745895707</v>
      </c>
      <c r="AN722">
        <f>(AP722 - AO722 + DI722*1E3/(8.314*(DK722+273.15)) * AR722/DH722 * AQ722) * DH722/(100*CV722) * 1000/(1000 - AP722)</f>
        <v>0</v>
      </c>
      <c r="AO722">
        <v>16.11996819032824</v>
      </c>
      <c r="AP722">
        <v>22.45818369453045</v>
      </c>
      <c r="AQ722">
        <v>0.0001628259086307849</v>
      </c>
      <c r="AR722">
        <v>91.95444728206256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1662662016.814285</v>
      </c>
      <c r="DB722">
        <v>588.8373214285714</v>
      </c>
      <c r="DC722">
        <v>640.8369642857143</v>
      </c>
      <c r="DD722">
        <v>22.47414642857143</v>
      </c>
      <c r="DE722">
        <v>16.15639285714286</v>
      </c>
      <c r="DF722">
        <v>593.3748928571429</v>
      </c>
      <c r="DG722">
        <v>22.62033214285714</v>
      </c>
      <c r="DH722">
        <v>500.0050000000001</v>
      </c>
      <c r="DI722">
        <v>90.56430357142858</v>
      </c>
      <c r="DJ722">
        <v>0.1000055928571428</v>
      </c>
      <c r="DK722">
        <v>29.17727857142857</v>
      </c>
      <c r="DL722">
        <v>29.08411428571429</v>
      </c>
      <c r="DM722">
        <v>999.9000000000002</v>
      </c>
      <c r="DN722">
        <v>0</v>
      </c>
      <c r="DO722">
        <v>0</v>
      </c>
      <c r="DP722">
        <v>9997.341428571428</v>
      </c>
      <c r="DQ722">
        <v>0</v>
      </c>
      <c r="DR722">
        <v>287.9280714285714</v>
      </c>
      <c r="DS722">
        <v>-51.99962499999999</v>
      </c>
      <c r="DT722">
        <v>602.3751071428572</v>
      </c>
      <c r="DU722">
        <v>651.3595357142857</v>
      </c>
      <c r="DV722">
        <v>6.317766785714286</v>
      </c>
      <c r="DW722">
        <v>640.8369642857143</v>
      </c>
      <c r="DX722">
        <v>16.15639285714286</v>
      </c>
      <c r="DY722">
        <v>2.035356785714286</v>
      </c>
      <c r="DZ722">
        <v>1.463191071428571</v>
      </c>
      <c r="EA722">
        <v>17.72209285714286</v>
      </c>
      <c r="EB722">
        <v>12.58875357142857</v>
      </c>
      <c r="EC722">
        <v>1499.973214285714</v>
      </c>
      <c r="ED722">
        <v>0.9729965000000002</v>
      </c>
      <c r="EE722">
        <v>0.027003275</v>
      </c>
      <c r="EF722">
        <v>0</v>
      </c>
      <c r="EG722">
        <v>2.315635714285714</v>
      </c>
      <c r="EH722">
        <v>0</v>
      </c>
      <c r="EI722">
        <v>14446.1</v>
      </c>
      <c r="EJ722">
        <v>12533.13214285714</v>
      </c>
      <c r="EK722">
        <v>41.06199999999999</v>
      </c>
      <c r="EL722">
        <v>43</v>
      </c>
      <c r="EM722">
        <v>41.68257142857141</v>
      </c>
      <c r="EN722">
        <v>41.95049999999998</v>
      </c>
      <c r="EO722">
        <v>40.43699999999999</v>
      </c>
      <c r="EP722">
        <v>1459.471428571429</v>
      </c>
      <c r="EQ722">
        <v>40.5</v>
      </c>
      <c r="ER722">
        <v>0</v>
      </c>
      <c r="ES722">
        <v>1662662024.9</v>
      </c>
      <c r="ET722">
        <v>0</v>
      </c>
      <c r="EU722">
        <v>2.287342307692308</v>
      </c>
      <c r="EV722">
        <v>-0.1502529943601174</v>
      </c>
      <c r="EW722">
        <v>993.1897436581033</v>
      </c>
      <c r="EX722">
        <v>14453.20769230769</v>
      </c>
      <c r="EY722">
        <v>15</v>
      </c>
      <c r="EZ722">
        <v>0</v>
      </c>
      <c r="FA722" t="s">
        <v>419</v>
      </c>
      <c r="FB722">
        <v>1662142938.1</v>
      </c>
      <c r="FC722">
        <v>1662142938.1</v>
      </c>
      <c r="FD722">
        <v>0</v>
      </c>
      <c r="FE722">
        <v>0.077</v>
      </c>
      <c r="FF722">
        <v>-0.133</v>
      </c>
      <c r="FG722">
        <v>-3.393</v>
      </c>
      <c r="FH722">
        <v>-0.24</v>
      </c>
      <c r="FI722">
        <v>419</v>
      </c>
      <c r="FJ722">
        <v>24</v>
      </c>
      <c r="FK722">
        <v>0.26</v>
      </c>
      <c r="FL722">
        <v>0.23</v>
      </c>
      <c r="FM722">
        <v>-51.69670731707317</v>
      </c>
      <c r="FN722">
        <v>-5.070944947735225</v>
      </c>
      <c r="FO722">
        <v>0.5138786633809265</v>
      </c>
      <c r="FP722">
        <v>0</v>
      </c>
      <c r="FQ722">
        <v>2.266102941176471</v>
      </c>
      <c r="FR722">
        <v>0.3723865529875445</v>
      </c>
      <c r="FS722">
        <v>0.2209272630971216</v>
      </c>
      <c r="FT722">
        <v>1</v>
      </c>
      <c r="FU722">
        <v>6.285502682926829</v>
      </c>
      <c r="FV722">
        <v>0.6885522648083504</v>
      </c>
      <c r="FW722">
        <v>0.07004245252856686</v>
      </c>
      <c r="FX722">
        <v>0</v>
      </c>
      <c r="FY722">
        <v>1</v>
      </c>
      <c r="FZ722">
        <v>3</v>
      </c>
      <c r="GA722" t="s">
        <v>426</v>
      </c>
      <c r="GB722">
        <v>2.97438</v>
      </c>
      <c r="GC722">
        <v>2.71564</v>
      </c>
      <c r="GD722">
        <v>0.123406</v>
      </c>
      <c r="GE722">
        <v>0.128641</v>
      </c>
      <c r="GF722">
        <v>0.101295</v>
      </c>
      <c r="GG722">
        <v>0.0782128</v>
      </c>
      <c r="GH722">
        <v>27459.8</v>
      </c>
      <c r="GI722">
        <v>27430.4</v>
      </c>
      <c r="GJ722">
        <v>29158.9</v>
      </c>
      <c r="GK722">
        <v>29145</v>
      </c>
      <c r="GL722">
        <v>34749.2</v>
      </c>
      <c r="GM722">
        <v>35706.5</v>
      </c>
      <c r="GN722">
        <v>41094.3</v>
      </c>
      <c r="GO722">
        <v>41519.1</v>
      </c>
      <c r="GP722">
        <v>1.89347</v>
      </c>
      <c r="GQ722">
        <v>2.236</v>
      </c>
      <c r="GR722">
        <v>-0.009682029999999999</v>
      </c>
      <c r="GS722">
        <v>0</v>
      </c>
      <c r="GT722">
        <v>29.2264</v>
      </c>
      <c r="GU722">
        <v>999.9</v>
      </c>
      <c r="GV722">
        <v>35</v>
      </c>
      <c r="GW722">
        <v>37.6</v>
      </c>
      <c r="GX722">
        <v>25.1771</v>
      </c>
      <c r="GY722">
        <v>63.0565</v>
      </c>
      <c r="GZ722">
        <v>21.2821</v>
      </c>
      <c r="HA722">
        <v>2</v>
      </c>
      <c r="HB722">
        <v>0.497093</v>
      </c>
      <c r="HC722">
        <v>3.26553</v>
      </c>
      <c r="HD722">
        <v>20.3027</v>
      </c>
      <c r="HE722">
        <v>5.21669</v>
      </c>
      <c r="HF722">
        <v>12.0113</v>
      </c>
      <c r="HG722">
        <v>4.98725</v>
      </c>
      <c r="HH722">
        <v>3.28745</v>
      </c>
      <c r="HI722">
        <v>9999</v>
      </c>
      <c r="HJ722">
        <v>9999</v>
      </c>
      <c r="HK722">
        <v>9999</v>
      </c>
      <c r="HL722">
        <v>224</v>
      </c>
      <c r="HM722">
        <v>1.86812</v>
      </c>
      <c r="HN722">
        <v>1.86711</v>
      </c>
      <c r="HO722">
        <v>1.86646</v>
      </c>
      <c r="HP722">
        <v>1.86637</v>
      </c>
      <c r="HQ722">
        <v>1.86828</v>
      </c>
      <c r="HR722">
        <v>1.87058</v>
      </c>
      <c r="HS722">
        <v>1.86935</v>
      </c>
      <c r="HT722">
        <v>1.87073</v>
      </c>
      <c r="HU722">
        <v>0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-4.624</v>
      </c>
      <c r="II722">
        <v>-0.1464</v>
      </c>
      <c r="IJ722">
        <v>-2.516739542632623</v>
      </c>
      <c r="IK722">
        <v>-0.003475500162460642</v>
      </c>
      <c r="IL722">
        <v>1.125610701116577E-07</v>
      </c>
      <c r="IM722">
        <v>8.211969671259291E-12</v>
      </c>
      <c r="IN722">
        <v>-0.1937301274936507</v>
      </c>
      <c r="IO722">
        <v>-0.01384364534232655</v>
      </c>
      <c r="IP722">
        <v>0.00103161831321913</v>
      </c>
      <c r="IQ722">
        <v>-1.444183994753534E-05</v>
      </c>
      <c r="IR722">
        <v>3</v>
      </c>
      <c r="IS722">
        <v>2339</v>
      </c>
      <c r="IT722">
        <v>1</v>
      </c>
      <c r="IU722">
        <v>31</v>
      </c>
      <c r="IV722">
        <v>8651.4</v>
      </c>
      <c r="IW722">
        <v>8651.4</v>
      </c>
      <c r="IX722">
        <v>1.9043</v>
      </c>
      <c r="IY722">
        <v>2.23267</v>
      </c>
      <c r="IZ722">
        <v>1.94702</v>
      </c>
      <c r="JA722">
        <v>2.6355</v>
      </c>
      <c r="JB722">
        <v>2.19482</v>
      </c>
      <c r="JC722">
        <v>2.39624</v>
      </c>
      <c r="JD722">
        <v>42.4038</v>
      </c>
      <c r="JE722">
        <v>23.8336</v>
      </c>
      <c r="JF722">
        <v>18</v>
      </c>
      <c r="JG722">
        <v>535.865</v>
      </c>
      <c r="JH722">
        <v>768.979</v>
      </c>
      <c r="JI722">
        <v>25.0007</v>
      </c>
      <c r="JJ722">
        <v>33.5496</v>
      </c>
      <c r="JK722">
        <v>30.0001</v>
      </c>
      <c r="JL722">
        <v>33.5132</v>
      </c>
      <c r="JM722">
        <v>33.4301</v>
      </c>
      <c r="JN722">
        <v>38.2438</v>
      </c>
      <c r="JO722">
        <v>34.5974</v>
      </c>
      <c r="JP722">
        <v>0</v>
      </c>
      <c r="JQ722">
        <v>25</v>
      </c>
      <c r="JR722">
        <v>694.221</v>
      </c>
      <c r="JS722">
        <v>16.0182</v>
      </c>
      <c r="JT722">
        <v>99.74469999999999</v>
      </c>
      <c r="JU722">
        <v>99.7278</v>
      </c>
    </row>
    <row r="723" spans="1:281">
      <c r="A723">
        <v>707</v>
      </c>
      <c r="B723">
        <v>1662662029.6</v>
      </c>
      <c r="C723">
        <v>11004</v>
      </c>
      <c r="D723" t="s">
        <v>1843</v>
      </c>
      <c r="E723" t="s">
        <v>1844</v>
      </c>
      <c r="F723">
        <v>5</v>
      </c>
      <c r="G723" t="s">
        <v>1762</v>
      </c>
      <c r="H723" t="s">
        <v>416</v>
      </c>
      <c r="I723">
        <v>1662662022.1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684.01492265268</v>
      </c>
      <c r="AK723">
        <v>643.8088545454544</v>
      </c>
      <c r="AL723">
        <v>3.373233148950477</v>
      </c>
      <c r="AM723">
        <v>64.65195745895707</v>
      </c>
      <c r="AN723">
        <f>(AP723 - AO723 + DI723*1E3/(8.314*(DK723+273.15)) * AR723/DH723 * AQ723) * DH723/(100*CV723) * 1000/(1000 - AP723)</f>
        <v>0</v>
      </c>
      <c r="AO723">
        <v>16.06155700457203</v>
      </c>
      <c r="AP723">
        <v>22.4470484004128</v>
      </c>
      <c r="AQ723">
        <v>-0.006339493241038686</v>
      </c>
      <c r="AR723">
        <v>91.95444728206256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1662662022.1</v>
      </c>
      <c r="DB723">
        <v>606.2784814814814</v>
      </c>
      <c r="DC723">
        <v>658.6199999999999</v>
      </c>
      <c r="DD723">
        <v>22.4667037037037</v>
      </c>
      <c r="DE723">
        <v>16.09881111111111</v>
      </c>
      <c r="DF723">
        <v>610.8744444444445</v>
      </c>
      <c r="DG723">
        <v>22.61295925925926</v>
      </c>
      <c r="DH723">
        <v>500.0122222222223</v>
      </c>
      <c r="DI723">
        <v>90.56380740740741</v>
      </c>
      <c r="DJ723">
        <v>0.1000053148148148</v>
      </c>
      <c r="DK723">
        <v>29.17809629629629</v>
      </c>
      <c r="DL723">
        <v>29.0753</v>
      </c>
      <c r="DM723">
        <v>999.9000000000001</v>
      </c>
      <c r="DN723">
        <v>0</v>
      </c>
      <c r="DO723">
        <v>0</v>
      </c>
      <c r="DP723">
        <v>9999.279259259261</v>
      </c>
      <c r="DQ723">
        <v>0</v>
      </c>
      <c r="DR723">
        <v>287.5272962962964</v>
      </c>
      <c r="DS723">
        <v>-52.34146666666666</v>
      </c>
      <c r="DT723">
        <v>620.2122962962962</v>
      </c>
      <c r="DU723">
        <v>669.3957037037037</v>
      </c>
      <c r="DV723">
        <v>6.367891481481482</v>
      </c>
      <c r="DW723">
        <v>658.6199999999999</v>
      </c>
      <c r="DX723">
        <v>16.09881111111111</v>
      </c>
      <c r="DY723">
        <v>2.03467037037037</v>
      </c>
      <c r="DZ723">
        <v>1.457969259259259</v>
      </c>
      <c r="EA723">
        <v>17.71675185185185</v>
      </c>
      <c r="EB723">
        <v>12.5343</v>
      </c>
      <c r="EC723">
        <v>1499.975555555556</v>
      </c>
      <c r="ED723">
        <v>0.9729965555555558</v>
      </c>
      <c r="EE723">
        <v>0.02700322592592592</v>
      </c>
      <c r="EF723">
        <v>0</v>
      </c>
      <c r="EG723">
        <v>2.267114814814815</v>
      </c>
      <c r="EH723">
        <v>0</v>
      </c>
      <c r="EI723">
        <v>14531.36666666667</v>
      </c>
      <c r="EJ723">
        <v>12533.16666666666</v>
      </c>
      <c r="EK723">
        <v>41.06199999999999</v>
      </c>
      <c r="EL723">
        <v>43</v>
      </c>
      <c r="EM723">
        <v>41.68699999999999</v>
      </c>
      <c r="EN723">
        <v>41.95333333333333</v>
      </c>
      <c r="EO723">
        <v>40.43699999999999</v>
      </c>
      <c r="EP723">
        <v>1459.474444444444</v>
      </c>
      <c r="EQ723">
        <v>40.5</v>
      </c>
      <c r="ER723">
        <v>0</v>
      </c>
      <c r="ES723">
        <v>1662662029.7</v>
      </c>
      <c r="ET723">
        <v>0</v>
      </c>
      <c r="EU723">
        <v>2.300361538461538</v>
      </c>
      <c r="EV723">
        <v>0.4680683967886773</v>
      </c>
      <c r="EW723">
        <v>883.2102567940065</v>
      </c>
      <c r="EX723">
        <v>14528.58846153846</v>
      </c>
      <c r="EY723">
        <v>15</v>
      </c>
      <c r="EZ723">
        <v>0</v>
      </c>
      <c r="FA723" t="s">
        <v>419</v>
      </c>
      <c r="FB723">
        <v>1662142938.1</v>
      </c>
      <c r="FC723">
        <v>1662142938.1</v>
      </c>
      <c r="FD723">
        <v>0</v>
      </c>
      <c r="FE723">
        <v>0.077</v>
      </c>
      <c r="FF723">
        <v>-0.133</v>
      </c>
      <c r="FG723">
        <v>-3.393</v>
      </c>
      <c r="FH723">
        <v>-0.24</v>
      </c>
      <c r="FI723">
        <v>419</v>
      </c>
      <c r="FJ723">
        <v>24</v>
      </c>
      <c r="FK723">
        <v>0.26</v>
      </c>
      <c r="FL723">
        <v>0.23</v>
      </c>
      <c r="FM723">
        <v>-52.10821219512194</v>
      </c>
      <c r="FN723">
        <v>-3.93329895470388</v>
      </c>
      <c r="FO723">
        <v>0.3927991239838735</v>
      </c>
      <c r="FP723">
        <v>0</v>
      </c>
      <c r="FQ723">
        <v>2.280788235294118</v>
      </c>
      <c r="FR723">
        <v>-0.163715811300839</v>
      </c>
      <c r="FS723">
        <v>0.2306539816984662</v>
      </c>
      <c r="FT723">
        <v>1</v>
      </c>
      <c r="FU723">
        <v>6.329878292682927</v>
      </c>
      <c r="FV723">
        <v>0.6333096167247454</v>
      </c>
      <c r="FW723">
        <v>0.06605853870703968</v>
      </c>
      <c r="FX723">
        <v>0</v>
      </c>
      <c r="FY723">
        <v>1</v>
      </c>
      <c r="FZ723">
        <v>3</v>
      </c>
      <c r="GA723" t="s">
        <v>426</v>
      </c>
      <c r="GB723">
        <v>2.9742</v>
      </c>
      <c r="GC723">
        <v>2.7156</v>
      </c>
      <c r="GD723">
        <v>0.125704</v>
      </c>
      <c r="GE723">
        <v>0.13087</v>
      </c>
      <c r="GF723">
        <v>0.101266</v>
      </c>
      <c r="GG723">
        <v>0.0781985</v>
      </c>
      <c r="GH723">
        <v>27387.4</v>
      </c>
      <c r="GI723">
        <v>27359.9</v>
      </c>
      <c r="GJ723">
        <v>29158.5</v>
      </c>
      <c r="GK723">
        <v>29144.8</v>
      </c>
      <c r="GL723">
        <v>34749.9</v>
      </c>
      <c r="GM723">
        <v>35707</v>
      </c>
      <c r="GN723">
        <v>41093.8</v>
      </c>
      <c r="GO723">
        <v>41519.1</v>
      </c>
      <c r="GP723">
        <v>1.89307</v>
      </c>
      <c r="GQ723">
        <v>2.23635</v>
      </c>
      <c r="GR723">
        <v>-0.0102557</v>
      </c>
      <c r="GS723">
        <v>0</v>
      </c>
      <c r="GT723">
        <v>29.2289</v>
      </c>
      <c r="GU723">
        <v>999.9</v>
      </c>
      <c r="GV723">
        <v>35</v>
      </c>
      <c r="GW723">
        <v>37.6</v>
      </c>
      <c r="GX723">
        <v>25.1743</v>
      </c>
      <c r="GY723">
        <v>63.1265</v>
      </c>
      <c r="GZ723">
        <v>21.4183</v>
      </c>
      <c r="HA723">
        <v>2</v>
      </c>
      <c r="HB723">
        <v>0.497144</v>
      </c>
      <c r="HC723">
        <v>3.26712</v>
      </c>
      <c r="HD723">
        <v>20.3027</v>
      </c>
      <c r="HE723">
        <v>5.21609</v>
      </c>
      <c r="HF723">
        <v>12.0107</v>
      </c>
      <c r="HG723">
        <v>4.98685</v>
      </c>
      <c r="HH723">
        <v>3.28748</v>
      </c>
      <c r="HI723">
        <v>9999</v>
      </c>
      <c r="HJ723">
        <v>9999</v>
      </c>
      <c r="HK723">
        <v>9999</v>
      </c>
      <c r="HL723">
        <v>224</v>
      </c>
      <c r="HM723">
        <v>1.8681</v>
      </c>
      <c r="HN723">
        <v>1.86712</v>
      </c>
      <c r="HO723">
        <v>1.86646</v>
      </c>
      <c r="HP723">
        <v>1.86638</v>
      </c>
      <c r="HQ723">
        <v>1.86829</v>
      </c>
      <c r="HR723">
        <v>1.87061</v>
      </c>
      <c r="HS723">
        <v>1.86934</v>
      </c>
      <c r="HT723">
        <v>1.87073</v>
      </c>
      <c r="HU723">
        <v>0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-4.679</v>
      </c>
      <c r="II723">
        <v>-0.1464</v>
      </c>
      <c r="IJ723">
        <v>-2.516739542632623</v>
      </c>
      <c r="IK723">
        <v>-0.003475500162460642</v>
      </c>
      <c r="IL723">
        <v>1.125610701116577E-07</v>
      </c>
      <c r="IM723">
        <v>8.211969671259291E-12</v>
      </c>
      <c r="IN723">
        <v>-0.1937301274936507</v>
      </c>
      <c r="IO723">
        <v>-0.01384364534232655</v>
      </c>
      <c r="IP723">
        <v>0.00103161831321913</v>
      </c>
      <c r="IQ723">
        <v>-1.444183994753534E-05</v>
      </c>
      <c r="IR723">
        <v>3</v>
      </c>
      <c r="IS723">
        <v>2339</v>
      </c>
      <c r="IT723">
        <v>1</v>
      </c>
      <c r="IU723">
        <v>31</v>
      </c>
      <c r="IV723">
        <v>8651.5</v>
      </c>
      <c r="IW723">
        <v>8651.5</v>
      </c>
      <c r="IX723">
        <v>1.94336</v>
      </c>
      <c r="IY723">
        <v>2.24121</v>
      </c>
      <c r="IZ723">
        <v>1.94702</v>
      </c>
      <c r="JA723">
        <v>2.62451</v>
      </c>
      <c r="JB723">
        <v>2.19482</v>
      </c>
      <c r="JC723">
        <v>2.38037</v>
      </c>
      <c r="JD723">
        <v>42.4038</v>
      </c>
      <c r="JE723">
        <v>23.8248</v>
      </c>
      <c r="JF723">
        <v>18</v>
      </c>
      <c r="JG723">
        <v>535.605</v>
      </c>
      <c r="JH723">
        <v>769.3200000000001</v>
      </c>
      <c r="JI723">
        <v>25.0004</v>
      </c>
      <c r="JJ723">
        <v>33.551</v>
      </c>
      <c r="JK723">
        <v>30.0001</v>
      </c>
      <c r="JL723">
        <v>33.5154</v>
      </c>
      <c r="JM723">
        <v>33.4301</v>
      </c>
      <c r="JN723">
        <v>38.9632</v>
      </c>
      <c r="JO723">
        <v>34.5974</v>
      </c>
      <c r="JP723">
        <v>0</v>
      </c>
      <c r="JQ723">
        <v>25</v>
      </c>
      <c r="JR723">
        <v>707.586</v>
      </c>
      <c r="JS723">
        <v>15.9885</v>
      </c>
      <c r="JT723">
        <v>99.7435</v>
      </c>
      <c r="JU723">
        <v>99.7274</v>
      </c>
    </row>
    <row r="724" spans="1:281">
      <c r="A724">
        <v>708</v>
      </c>
      <c r="B724">
        <v>1662662034.6</v>
      </c>
      <c r="C724">
        <v>11009</v>
      </c>
      <c r="D724" t="s">
        <v>1845</v>
      </c>
      <c r="E724" t="s">
        <v>1846</v>
      </c>
      <c r="F724">
        <v>5</v>
      </c>
      <c r="G724" t="s">
        <v>1762</v>
      </c>
      <c r="H724" t="s">
        <v>416</v>
      </c>
      <c r="I724">
        <v>1662662026.814285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701.042321092403</v>
      </c>
      <c r="AK724">
        <v>660.7537818181814</v>
      </c>
      <c r="AL724">
        <v>3.376409035668389</v>
      </c>
      <c r="AM724">
        <v>64.65195745895707</v>
      </c>
      <c r="AN724">
        <f>(AP724 - AO724 + DI724*1E3/(8.314*(DK724+273.15)) * AR724/DH724 * AQ724) * DH724/(100*CV724) * 1000/(1000 - AP724)</f>
        <v>0</v>
      </c>
      <c r="AO724">
        <v>16.05697782838155</v>
      </c>
      <c r="AP724">
        <v>22.4544891640867</v>
      </c>
      <c r="AQ724">
        <v>-0.0006105530559817451</v>
      </c>
      <c r="AR724">
        <v>91.95444728206256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1662662026.814285</v>
      </c>
      <c r="DB724">
        <v>621.8496428571428</v>
      </c>
      <c r="DC724">
        <v>674.4257142857143</v>
      </c>
      <c r="DD724">
        <v>22.45740357142857</v>
      </c>
      <c r="DE724">
        <v>16.064025</v>
      </c>
      <c r="DF724">
        <v>626.4975357142857</v>
      </c>
      <c r="DG724">
        <v>22.60376785714286</v>
      </c>
      <c r="DH724">
        <v>500.0066428571428</v>
      </c>
      <c r="DI724">
        <v>90.56376071428572</v>
      </c>
      <c r="DJ724">
        <v>0.09998798928571431</v>
      </c>
      <c r="DK724">
        <v>29.17778571428571</v>
      </c>
      <c r="DL724">
        <v>29.06384285714285</v>
      </c>
      <c r="DM724">
        <v>999.9000000000002</v>
      </c>
      <c r="DN724">
        <v>0</v>
      </c>
      <c r="DO724">
        <v>0</v>
      </c>
      <c r="DP724">
        <v>10002.705</v>
      </c>
      <c r="DQ724">
        <v>0</v>
      </c>
      <c r="DR724">
        <v>287.6383214285714</v>
      </c>
      <c r="DS724">
        <v>-52.57605</v>
      </c>
      <c r="DT724">
        <v>636.1354285714285</v>
      </c>
      <c r="DU724">
        <v>685.436392857143</v>
      </c>
      <c r="DV724">
        <v>6.393381428571429</v>
      </c>
      <c r="DW724">
        <v>674.4257142857143</v>
      </c>
      <c r="DX724">
        <v>16.064025</v>
      </c>
      <c r="DY724">
        <v>2.0338275</v>
      </c>
      <c r="DZ724">
        <v>1.454818214285714</v>
      </c>
      <c r="EA724">
        <v>17.710175</v>
      </c>
      <c r="EB724">
        <v>12.50138571428572</v>
      </c>
      <c r="EC724">
        <v>1499.987857142857</v>
      </c>
      <c r="ED724">
        <v>0.9729967142857144</v>
      </c>
      <c r="EE724">
        <v>0.02700308571428572</v>
      </c>
      <c r="EF724">
        <v>0</v>
      </c>
      <c r="EG724">
        <v>2.254664285714286</v>
      </c>
      <c r="EH724">
        <v>0</v>
      </c>
      <c r="EI724">
        <v>14594.3</v>
      </c>
      <c r="EJ724">
        <v>12533.26428571428</v>
      </c>
      <c r="EK724">
        <v>41.06199999999999</v>
      </c>
      <c r="EL724">
        <v>43</v>
      </c>
      <c r="EM724">
        <v>41.68699999999999</v>
      </c>
      <c r="EN724">
        <v>41.955</v>
      </c>
      <c r="EO724">
        <v>40.43699999999999</v>
      </c>
      <c r="EP724">
        <v>1459.485</v>
      </c>
      <c r="EQ724">
        <v>40.5</v>
      </c>
      <c r="ER724">
        <v>0</v>
      </c>
      <c r="ES724">
        <v>1662662034.5</v>
      </c>
      <c r="ET724">
        <v>0</v>
      </c>
      <c r="EU724">
        <v>2.26845</v>
      </c>
      <c r="EV724">
        <v>0.4048171088068827</v>
      </c>
      <c r="EW724">
        <v>732.1777766840222</v>
      </c>
      <c r="EX724">
        <v>14593.23076923077</v>
      </c>
      <c r="EY724">
        <v>15</v>
      </c>
      <c r="EZ724">
        <v>0</v>
      </c>
      <c r="FA724" t="s">
        <v>419</v>
      </c>
      <c r="FB724">
        <v>1662142938.1</v>
      </c>
      <c r="FC724">
        <v>1662142938.1</v>
      </c>
      <c r="FD724">
        <v>0</v>
      </c>
      <c r="FE724">
        <v>0.077</v>
      </c>
      <c r="FF724">
        <v>-0.133</v>
      </c>
      <c r="FG724">
        <v>-3.393</v>
      </c>
      <c r="FH724">
        <v>-0.24</v>
      </c>
      <c r="FI724">
        <v>419</v>
      </c>
      <c r="FJ724">
        <v>24</v>
      </c>
      <c r="FK724">
        <v>0.26</v>
      </c>
      <c r="FL724">
        <v>0.23</v>
      </c>
      <c r="FM724">
        <v>-52.443065</v>
      </c>
      <c r="FN724">
        <v>-3.205812382739134</v>
      </c>
      <c r="FO724">
        <v>0.3145743660487932</v>
      </c>
      <c r="FP724">
        <v>0</v>
      </c>
      <c r="FQ724">
        <v>2.280658823529412</v>
      </c>
      <c r="FR724">
        <v>0.01683423705615633</v>
      </c>
      <c r="FS724">
        <v>0.2787603410032765</v>
      </c>
      <c r="FT724">
        <v>1</v>
      </c>
      <c r="FU724">
        <v>6.373429</v>
      </c>
      <c r="FV724">
        <v>0.2956160600375091</v>
      </c>
      <c r="FW724">
        <v>0.03731794794733495</v>
      </c>
      <c r="FX724">
        <v>0</v>
      </c>
      <c r="FY724">
        <v>1</v>
      </c>
      <c r="FZ724">
        <v>3</v>
      </c>
      <c r="GA724" t="s">
        <v>426</v>
      </c>
      <c r="GB724">
        <v>2.97417</v>
      </c>
      <c r="GC724">
        <v>2.71569</v>
      </c>
      <c r="GD724">
        <v>0.127974</v>
      </c>
      <c r="GE724">
        <v>0.133025</v>
      </c>
      <c r="GF724">
        <v>0.101289</v>
      </c>
      <c r="GG724">
        <v>0.078185</v>
      </c>
      <c r="GH724">
        <v>27315.8</v>
      </c>
      <c r="GI724">
        <v>27292.1</v>
      </c>
      <c r="GJ724">
        <v>29158.1</v>
      </c>
      <c r="GK724">
        <v>29144.9</v>
      </c>
      <c r="GL724">
        <v>34748.9</v>
      </c>
      <c r="GM724">
        <v>35707.7</v>
      </c>
      <c r="GN724">
        <v>41093.6</v>
      </c>
      <c r="GO724">
        <v>41519.2</v>
      </c>
      <c r="GP724">
        <v>1.89317</v>
      </c>
      <c r="GQ724">
        <v>2.23618</v>
      </c>
      <c r="GR724">
        <v>-0.0115633</v>
      </c>
      <c r="GS724">
        <v>0</v>
      </c>
      <c r="GT724">
        <v>29.2315</v>
      </c>
      <c r="GU724">
        <v>999.9</v>
      </c>
      <c r="GV724">
        <v>35</v>
      </c>
      <c r="GW724">
        <v>37.6</v>
      </c>
      <c r="GX724">
        <v>25.1763</v>
      </c>
      <c r="GY724">
        <v>63.0165</v>
      </c>
      <c r="GZ724">
        <v>21.3942</v>
      </c>
      <c r="HA724">
        <v>2</v>
      </c>
      <c r="HB724">
        <v>0.497335</v>
      </c>
      <c r="HC724">
        <v>3.26834</v>
      </c>
      <c r="HD724">
        <v>20.3028</v>
      </c>
      <c r="HE724">
        <v>5.21669</v>
      </c>
      <c r="HF724">
        <v>12.0113</v>
      </c>
      <c r="HG724">
        <v>4.98755</v>
      </c>
      <c r="HH724">
        <v>3.28758</v>
      </c>
      <c r="HI724">
        <v>9999</v>
      </c>
      <c r="HJ724">
        <v>9999</v>
      </c>
      <c r="HK724">
        <v>9999</v>
      </c>
      <c r="HL724">
        <v>224</v>
      </c>
      <c r="HM724">
        <v>1.86811</v>
      </c>
      <c r="HN724">
        <v>1.86712</v>
      </c>
      <c r="HO724">
        <v>1.86646</v>
      </c>
      <c r="HP724">
        <v>1.8664</v>
      </c>
      <c r="HQ724">
        <v>1.86829</v>
      </c>
      <c r="HR724">
        <v>1.87059</v>
      </c>
      <c r="HS724">
        <v>1.86935</v>
      </c>
      <c r="HT724">
        <v>1.87073</v>
      </c>
      <c r="HU724">
        <v>0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-4.734</v>
      </c>
      <c r="II724">
        <v>-0.1464</v>
      </c>
      <c r="IJ724">
        <v>-2.516739542632623</v>
      </c>
      <c r="IK724">
        <v>-0.003475500162460642</v>
      </c>
      <c r="IL724">
        <v>1.125610701116577E-07</v>
      </c>
      <c r="IM724">
        <v>8.211969671259291E-12</v>
      </c>
      <c r="IN724">
        <v>-0.1937301274936507</v>
      </c>
      <c r="IO724">
        <v>-0.01384364534232655</v>
      </c>
      <c r="IP724">
        <v>0.00103161831321913</v>
      </c>
      <c r="IQ724">
        <v>-1.444183994753534E-05</v>
      </c>
      <c r="IR724">
        <v>3</v>
      </c>
      <c r="IS724">
        <v>2339</v>
      </c>
      <c r="IT724">
        <v>1</v>
      </c>
      <c r="IU724">
        <v>31</v>
      </c>
      <c r="IV724">
        <v>8651.6</v>
      </c>
      <c r="IW724">
        <v>8651.6</v>
      </c>
      <c r="IX724">
        <v>1.97754</v>
      </c>
      <c r="IY724">
        <v>2.23389</v>
      </c>
      <c r="IZ724">
        <v>1.94702</v>
      </c>
      <c r="JA724">
        <v>2.62573</v>
      </c>
      <c r="JB724">
        <v>2.19482</v>
      </c>
      <c r="JC724">
        <v>2.3877</v>
      </c>
      <c r="JD724">
        <v>42.4038</v>
      </c>
      <c r="JE724">
        <v>23.8336</v>
      </c>
      <c r="JF724">
        <v>18</v>
      </c>
      <c r="JG724">
        <v>535.674</v>
      </c>
      <c r="JH724">
        <v>769.15</v>
      </c>
      <c r="JI724">
        <v>25.0002</v>
      </c>
      <c r="JJ724">
        <v>33.5526</v>
      </c>
      <c r="JK724">
        <v>30.0003</v>
      </c>
      <c r="JL724">
        <v>33.5154</v>
      </c>
      <c r="JM724">
        <v>33.4301</v>
      </c>
      <c r="JN724">
        <v>39.6245</v>
      </c>
      <c r="JO724">
        <v>34.5974</v>
      </c>
      <c r="JP724">
        <v>0</v>
      </c>
      <c r="JQ724">
        <v>25</v>
      </c>
      <c r="JR724">
        <v>720.944</v>
      </c>
      <c r="JS724">
        <v>15.9513</v>
      </c>
      <c r="JT724">
        <v>99.7426</v>
      </c>
      <c r="JU724">
        <v>99.7278</v>
      </c>
    </row>
    <row r="725" spans="1:281">
      <c r="A725">
        <v>709</v>
      </c>
      <c r="B725">
        <v>1662662039.6</v>
      </c>
      <c r="C725">
        <v>11014</v>
      </c>
      <c r="D725" t="s">
        <v>1847</v>
      </c>
      <c r="E725" t="s">
        <v>1848</v>
      </c>
      <c r="F725">
        <v>5</v>
      </c>
      <c r="G725" t="s">
        <v>1762</v>
      </c>
      <c r="H725" t="s">
        <v>416</v>
      </c>
      <c r="I725">
        <v>1662662032.1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717.3613559664717</v>
      </c>
      <c r="AK725">
        <v>677.2990787878787</v>
      </c>
      <c r="AL725">
        <v>3.30573314985843</v>
      </c>
      <c r="AM725">
        <v>64.65195745895707</v>
      </c>
      <c r="AN725">
        <f>(AP725 - AO725 + DI725*1E3/(8.314*(DK725+273.15)) * AR725/DH725 * AQ725) * DH725/(100*CV725) * 1000/(1000 - AP725)</f>
        <v>0</v>
      </c>
      <c r="AO725">
        <v>16.05225968391541</v>
      </c>
      <c r="AP725">
        <v>22.45570113519092</v>
      </c>
      <c r="AQ725">
        <v>0.0003918565217681859</v>
      </c>
      <c r="AR725">
        <v>91.95444728206256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1662662032.1</v>
      </c>
      <c r="DB725">
        <v>639.2467777777778</v>
      </c>
      <c r="DC725">
        <v>691.9090000000002</v>
      </c>
      <c r="DD725">
        <v>22.45199259259259</v>
      </c>
      <c r="DE725">
        <v>16.05398518518519</v>
      </c>
      <c r="DF725">
        <v>643.9526666666667</v>
      </c>
      <c r="DG725">
        <v>22.59840740740741</v>
      </c>
      <c r="DH725">
        <v>500.002</v>
      </c>
      <c r="DI725">
        <v>90.56375925925924</v>
      </c>
      <c r="DJ725">
        <v>0.1000282962962963</v>
      </c>
      <c r="DK725">
        <v>29.17702962962963</v>
      </c>
      <c r="DL725">
        <v>29.05457777777778</v>
      </c>
      <c r="DM725">
        <v>999.9000000000001</v>
      </c>
      <c r="DN725">
        <v>0</v>
      </c>
      <c r="DO725">
        <v>0</v>
      </c>
      <c r="DP725">
        <v>10000.83666666667</v>
      </c>
      <c r="DQ725">
        <v>0</v>
      </c>
      <c r="DR725">
        <v>288.2812592592592</v>
      </c>
      <c r="DS725">
        <v>-52.66222592592593</v>
      </c>
      <c r="DT725">
        <v>653.9287777777777</v>
      </c>
      <c r="DU725">
        <v>703.1981851851853</v>
      </c>
      <c r="DV725">
        <v>6.398006296296296</v>
      </c>
      <c r="DW725">
        <v>691.9090000000002</v>
      </c>
      <c r="DX725">
        <v>16.05398518518519</v>
      </c>
      <c r="DY725">
        <v>2.033337407407407</v>
      </c>
      <c r="DZ725">
        <v>1.45390962962963</v>
      </c>
      <c r="EA725">
        <v>17.70635555555556</v>
      </c>
      <c r="EB725">
        <v>12.49187037037037</v>
      </c>
      <c r="EC725">
        <v>1499.985555555555</v>
      </c>
      <c r="ED725">
        <v>0.9729965555555558</v>
      </c>
      <c r="EE725">
        <v>0.02700322592592593</v>
      </c>
      <c r="EF725">
        <v>0</v>
      </c>
      <c r="EG725">
        <v>2.217618518518519</v>
      </c>
      <c r="EH725">
        <v>0</v>
      </c>
      <c r="EI725">
        <v>14649.27407407407</v>
      </c>
      <c r="EJ725">
        <v>12533.25185185185</v>
      </c>
      <c r="EK725">
        <v>41.06199999999999</v>
      </c>
      <c r="EL725">
        <v>43</v>
      </c>
      <c r="EM725">
        <v>41.68699999999999</v>
      </c>
      <c r="EN725">
        <v>41.965</v>
      </c>
      <c r="EO725">
        <v>40.43699999999999</v>
      </c>
      <c r="EP725">
        <v>1459.481111111111</v>
      </c>
      <c r="EQ725">
        <v>40.5</v>
      </c>
      <c r="ER725">
        <v>0</v>
      </c>
      <c r="ES725">
        <v>1662662039.9</v>
      </c>
      <c r="ET725">
        <v>0</v>
      </c>
      <c r="EU725">
        <v>2.245788</v>
      </c>
      <c r="EV725">
        <v>-0.04826150228530534</v>
      </c>
      <c r="EW725">
        <v>517.1692300462171</v>
      </c>
      <c r="EX725">
        <v>14652.768</v>
      </c>
      <c r="EY725">
        <v>15</v>
      </c>
      <c r="EZ725">
        <v>0</v>
      </c>
      <c r="FA725" t="s">
        <v>419</v>
      </c>
      <c r="FB725">
        <v>1662142938.1</v>
      </c>
      <c r="FC725">
        <v>1662142938.1</v>
      </c>
      <c r="FD725">
        <v>0</v>
      </c>
      <c r="FE725">
        <v>0.077</v>
      </c>
      <c r="FF725">
        <v>-0.133</v>
      </c>
      <c r="FG725">
        <v>-3.393</v>
      </c>
      <c r="FH725">
        <v>-0.24</v>
      </c>
      <c r="FI725">
        <v>419</v>
      </c>
      <c r="FJ725">
        <v>24</v>
      </c>
      <c r="FK725">
        <v>0.26</v>
      </c>
      <c r="FL725">
        <v>0.23</v>
      </c>
      <c r="FM725">
        <v>-52.54732</v>
      </c>
      <c r="FN725">
        <v>-1.547684803001699</v>
      </c>
      <c r="FO725">
        <v>0.2335250620383178</v>
      </c>
      <c r="FP725">
        <v>0</v>
      </c>
      <c r="FQ725">
        <v>2.243823529411765</v>
      </c>
      <c r="FR725">
        <v>-0.04563482519297924</v>
      </c>
      <c r="FS725">
        <v>0.2585042234935705</v>
      </c>
      <c r="FT725">
        <v>1</v>
      </c>
      <c r="FU725">
        <v>6.3935375</v>
      </c>
      <c r="FV725">
        <v>0.0759530206378714</v>
      </c>
      <c r="FW725">
        <v>0.01264360821719809</v>
      </c>
      <c r="FX725">
        <v>1</v>
      </c>
      <c r="FY725">
        <v>2</v>
      </c>
      <c r="FZ725">
        <v>3</v>
      </c>
      <c r="GA725" t="s">
        <v>420</v>
      </c>
      <c r="GB725">
        <v>2.97448</v>
      </c>
      <c r="GC725">
        <v>2.71577</v>
      </c>
      <c r="GD725">
        <v>0.130172</v>
      </c>
      <c r="GE725">
        <v>0.135089</v>
      </c>
      <c r="GF725">
        <v>0.101297</v>
      </c>
      <c r="GG725">
        <v>0.0781046</v>
      </c>
      <c r="GH725">
        <v>27247.1</v>
      </c>
      <c r="GI725">
        <v>27227.1</v>
      </c>
      <c r="GJ725">
        <v>29158.5</v>
      </c>
      <c r="GK725">
        <v>29145.1</v>
      </c>
      <c r="GL725">
        <v>34748.6</v>
      </c>
      <c r="GM725">
        <v>35710.9</v>
      </c>
      <c r="GN725">
        <v>41093.5</v>
      </c>
      <c r="GO725">
        <v>41519.2</v>
      </c>
      <c r="GP725">
        <v>1.8935</v>
      </c>
      <c r="GQ725">
        <v>2.23605</v>
      </c>
      <c r="GR725">
        <v>-0.0115372</v>
      </c>
      <c r="GS725">
        <v>0</v>
      </c>
      <c r="GT725">
        <v>29.2333</v>
      </c>
      <c r="GU725">
        <v>999.9</v>
      </c>
      <c r="GV725">
        <v>35</v>
      </c>
      <c r="GW725">
        <v>37.6</v>
      </c>
      <c r="GX725">
        <v>25.1767</v>
      </c>
      <c r="GY725">
        <v>62.9665</v>
      </c>
      <c r="GZ725">
        <v>21.4583</v>
      </c>
      <c r="HA725">
        <v>2</v>
      </c>
      <c r="HB725">
        <v>0.497386</v>
      </c>
      <c r="HC725">
        <v>3.26936</v>
      </c>
      <c r="HD725">
        <v>20.3029</v>
      </c>
      <c r="HE725">
        <v>5.21714</v>
      </c>
      <c r="HF725">
        <v>12.0116</v>
      </c>
      <c r="HG725">
        <v>4.98745</v>
      </c>
      <c r="HH725">
        <v>3.28768</v>
      </c>
      <c r="HI725">
        <v>9999</v>
      </c>
      <c r="HJ725">
        <v>9999</v>
      </c>
      <c r="HK725">
        <v>9999</v>
      </c>
      <c r="HL725">
        <v>224</v>
      </c>
      <c r="HM725">
        <v>1.86808</v>
      </c>
      <c r="HN725">
        <v>1.8671</v>
      </c>
      <c r="HO725">
        <v>1.86646</v>
      </c>
      <c r="HP725">
        <v>1.86637</v>
      </c>
      <c r="HQ725">
        <v>1.86829</v>
      </c>
      <c r="HR725">
        <v>1.87059</v>
      </c>
      <c r="HS725">
        <v>1.86932</v>
      </c>
      <c r="HT725">
        <v>1.87073</v>
      </c>
      <c r="HU725">
        <v>0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-4.788</v>
      </c>
      <c r="II725">
        <v>-0.1463</v>
      </c>
      <c r="IJ725">
        <v>-2.516739542632623</v>
      </c>
      <c r="IK725">
        <v>-0.003475500162460642</v>
      </c>
      <c r="IL725">
        <v>1.125610701116577E-07</v>
      </c>
      <c r="IM725">
        <v>8.211969671259291E-12</v>
      </c>
      <c r="IN725">
        <v>-0.1937301274936507</v>
      </c>
      <c r="IO725">
        <v>-0.01384364534232655</v>
      </c>
      <c r="IP725">
        <v>0.00103161831321913</v>
      </c>
      <c r="IQ725">
        <v>-1.444183994753534E-05</v>
      </c>
      <c r="IR725">
        <v>3</v>
      </c>
      <c r="IS725">
        <v>2339</v>
      </c>
      <c r="IT725">
        <v>1</v>
      </c>
      <c r="IU725">
        <v>31</v>
      </c>
      <c r="IV725">
        <v>8651.700000000001</v>
      </c>
      <c r="IW725">
        <v>8651.700000000001</v>
      </c>
      <c r="IX725">
        <v>2.01416</v>
      </c>
      <c r="IY725">
        <v>2.229</v>
      </c>
      <c r="IZ725">
        <v>1.94702</v>
      </c>
      <c r="JA725">
        <v>2.62451</v>
      </c>
      <c r="JB725">
        <v>2.19482</v>
      </c>
      <c r="JC725">
        <v>2.41577</v>
      </c>
      <c r="JD725">
        <v>42.4304</v>
      </c>
      <c r="JE725">
        <v>23.8336</v>
      </c>
      <c r="JF725">
        <v>18</v>
      </c>
      <c r="JG725">
        <v>535.901</v>
      </c>
      <c r="JH725">
        <v>769.063</v>
      </c>
      <c r="JI725">
        <v>25.0002</v>
      </c>
      <c r="JJ725">
        <v>33.554</v>
      </c>
      <c r="JK725">
        <v>30.0002</v>
      </c>
      <c r="JL725">
        <v>33.5154</v>
      </c>
      <c r="JM725">
        <v>33.4331</v>
      </c>
      <c r="JN725">
        <v>40.3816</v>
      </c>
      <c r="JO725">
        <v>34.895</v>
      </c>
      <c r="JP725">
        <v>0</v>
      </c>
      <c r="JQ725">
        <v>25</v>
      </c>
      <c r="JR725">
        <v>740.98</v>
      </c>
      <c r="JS725">
        <v>15.9184</v>
      </c>
      <c r="JT725">
        <v>99.74299999999999</v>
      </c>
      <c r="JU725">
        <v>99.72799999999999</v>
      </c>
    </row>
    <row r="726" spans="1:281">
      <c r="A726">
        <v>710</v>
      </c>
      <c r="B726">
        <v>1662662044.6</v>
      </c>
      <c r="C726">
        <v>11019</v>
      </c>
      <c r="D726" t="s">
        <v>1849</v>
      </c>
      <c r="E726" t="s">
        <v>1850</v>
      </c>
      <c r="F726">
        <v>5</v>
      </c>
      <c r="G726" t="s">
        <v>1762</v>
      </c>
      <c r="H726" t="s">
        <v>416</v>
      </c>
      <c r="I726">
        <v>1662662036.814285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733.8021508113161</v>
      </c>
      <c r="AK726">
        <v>693.6862969696966</v>
      </c>
      <c r="AL726">
        <v>3.279724046976901</v>
      </c>
      <c r="AM726">
        <v>64.65195745895707</v>
      </c>
      <c r="AN726">
        <f>(AP726 - AO726 + DI726*1E3/(8.314*(DK726+273.15)) * AR726/DH726 * AQ726) * DH726/(100*CV726) * 1000/(1000 - AP726)</f>
        <v>0</v>
      </c>
      <c r="AO726">
        <v>16.03577107173446</v>
      </c>
      <c r="AP726">
        <v>22.45734829721363</v>
      </c>
      <c r="AQ726">
        <v>0.0001172253133954165</v>
      </c>
      <c r="AR726">
        <v>91.95444728206256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1662662036.814285</v>
      </c>
      <c r="DB726">
        <v>654.61875</v>
      </c>
      <c r="DC726">
        <v>707.3106785714288</v>
      </c>
      <c r="DD726">
        <v>22.45437142857144</v>
      </c>
      <c r="DE726">
        <v>16.03590714285714</v>
      </c>
      <c r="DF726">
        <v>659.3757857142857</v>
      </c>
      <c r="DG726">
        <v>22.60075714285715</v>
      </c>
      <c r="DH726">
        <v>500.0066785714286</v>
      </c>
      <c r="DI726">
        <v>90.56362857142858</v>
      </c>
      <c r="DJ726">
        <v>0.099971875</v>
      </c>
      <c r="DK726">
        <v>29.17596428571429</v>
      </c>
      <c r="DL726">
        <v>29.04417857142857</v>
      </c>
      <c r="DM726">
        <v>999.9000000000002</v>
      </c>
      <c r="DN726">
        <v>0</v>
      </c>
      <c r="DO726">
        <v>0</v>
      </c>
      <c r="DP726">
        <v>10005.09071428571</v>
      </c>
      <c r="DQ726">
        <v>0</v>
      </c>
      <c r="DR726">
        <v>288.9743571428571</v>
      </c>
      <c r="DS726">
        <v>-52.69197142857143</v>
      </c>
      <c r="DT726">
        <v>669.6554285714286</v>
      </c>
      <c r="DU726">
        <v>718.8377142857144</v>
      </c>
      <c r="DV726">
        <v>6.418467857142857</v>
      </c>
      <c r="DW726">
        <v>707.3106785714288</v>
      </c>
      <c r="DX726">
        <v>16.03590714285714</v>
      </c>
      <c r="DY726">
        <v>2.033550357142857</v>
      </c>
      <c r="DZ726">
        <v>1.452269642857143</v>
      </c>
      <c r="EA726">
        <v>17.70800714285714</v>
      </c>
      <c r="EB726">
        <v>12.47467857142857</v>
      </c>
      <c r="EC726">
        <v>1499.997857142858</v>
      </c>
      <c r="ED726">
        <v>0.9729965000000002</v>
      </c>
      <c r="EE726">
        <v>0.027003275</v>
      </c>
      <c r="EF726">
        <v>0</v>
      </c>
      <c r="EG726">
        <v>2.242582142857143</v>
      </c>
      <c r="EH726">
        <v>0</v>
      </c>
      <c r="EI726">
        <v>14686.04642857143</v>
      </c>
      <c r="EJ726">
        <v>12533.34642857143</v>
      </c>
      <c r="EK726">
        <v>41.06199999999999</v>
      </c>
      <c r="EL726">
        <v>43</v>
      </c>
      <c r="EM726">
        <v>41.68699999999999</v>
      </c>
      <c r="EN726">
        <v>41.98425</v>
      </c>
      <c r="EO726">
        <v>40.43699999999999</v>
      </c>
      <c r="EP726">
        <v>1459.491071428572</v>
      </c>
      <c r="EQ726">
        <v>40.50035714285714</v>
      </c>
      <c r="ER726">
        <v>0</v>
      </c>
      <c r="ES726">
        <v>1662662044.7</v>
      </c>
      <c r="ET726">
        <v>0</v>
      </c>
      <c r="EU726">
        <v>2.222884</v>
      </c>
      <c r="EV726">
        <v>0.5997846338504428</v>
      </c>
      <c r="EW726">
        <v>383.1000000880617</v>
      </c>
      <c r="EX726">
        <v>14689.804</v>
      </c>
      <c r="EY726">
        <v>15</v>
      </c>
      <c r="EZ726">
        <v>0</v>
      </c>
      <c r="FA726" t="s">
        <v>419</v>
      </c>
      <c r="FB726">
        <v>1662142938.1</v>
      </c>
      <c r="FC726">
        <v>1662142938.1</v>
      </c>
      <c r="FD726">
        <v>0</v>
      </c>
      <c r="FE726">
        <v>0.077</v>
      </c>
      <c r="FF726">
        <v>-0.133</v>
      </c>
      <c r="FG726">
        <v>-3.393</v>
      </c>
      <c r="FH726">
        <v>-0.24</v>
      </c>
      <c r="FI726">
        <v>419</v>
      </c>
      <c r="FJ726">
        <v>24</v>
      </c>
      <c r="FK726">
        <v>0.26</v>
      </c>
      <c r="FL726">
        <v>0.23</v>
      </c>
      <c r="FM726">
        <v>-52.677165</v>
      </c>
      <c r="FN726">
        <v>-0.0713380863038633</v>
      </c>
      <c r="FO726">
        <v>0.1502838939307871</v>
      </c>
      <c r="FP726">
        <v>1</v>
      </c>
      <c r="FQ726">
        <v>2.24505</v>
      </c>
      <c r="FR726">
        <v>0.01583652983445981</v>
      </c>
      <c r="FS726">
        <v>0.2828833434994216</v>
      </c>
      <c r="FT726">
        <v>1</v>
      </c>
      <c r="FU726">
        <v>6.4116185</v>
      </c>
      <c r="FV726">
        <v>0.2310655159474709</v>
      </c>
      <c r="FW726">
        <v>0.0256416209072282</v>
      </c>
      <c r="FX726">
        <v>0</v>
      </c>
      <c r="FY726">
        <v>2</v>
      </c>
      <c r="FZ726">
        <v>3</v>
      </c>
      <c r="GA726" t="s">
        <v>420</v>
      </c>
      <c r="GB726">
        <v>2.97437</v>
      </c>
      <c r="GC726">
        <v>2.71556</v>
      </c>
      <c r="GD726">
        <v>0.132321</v>
      </c>
      <c r="GE726">
        <v>0.137204</v>
      </c>
      <c r="GF726">
        <v>0.10129</v>
      </c>
      <c r="GG726">
        <v>0.07796549999999999</v>
      </c>
      <c r="GH726">
        <v>27179.7</v>
      </c>
      <c r="GI726">
        <v>27159.8</v>
      </c>
      <c r="GJ726">
        <v>29158.5</v>
      </c>
      <c r="GK726">
        <v>29144.4</v>
      </c>
      <c r="GL726">
        <v>34749.4</v>
      </c>
      <c r="GM726">
        <v>35715.5</v>
      </c>
      <c r="GN726">
        <v>41094.1</v>
      </c>
      <c r="GO726">
        <v>41518.2</v>
      </c>
      <c r="GP726">
        <v>1.8934</v>
      </c>
      <c r="GQ726">
        <v>2.23583</v>
      </c>
      <c r="GR726">
        <v>-0.0124797</v>
      </c>
      <c r="GS726">
        <v>0</v>
      </c>
      <c r="GT726">
        <v>29.2346</v>
      </c>
      <c r="GU726">
        <v>999.9</v>
      </c>
      <c r="GV726">
        <v>35</v>
      </c>
      <c r="GW726">
        <v>37.6</v>
      </c>
      <c r="GX726">
        <v>25.176</v>
      </c>
      <c r="GY726">
        <v>63.1265</v>
      </c>
      <c r="GZ726">
        <v>21.3181</v>
      </c>
      <c r="HA726">
        <v>2</v>
      </c>
      <c r="HB726">
        <v>0.497716</v>
      </c>
      <c r="HC726">
        <v>3.27085</v>
      </c>
      <c r="HD726">
        <v>20.3027</v>
      </c>
      <c r="HE726">
        <v>5.21654</v>
      </c>
      <c r="HF726">
        <v>12.0108</v>
      </c>
      <c r="HG726">
        <v>4.98725</v>
      </c>
      <c r="HH726">
        <v>3.2875</v>
      </c>
      <c r="HI726">
        <v>9999</v>
      </c>
      <c r="HJ726">
        <v>9999</v>
      </c>
      <c r="HK726">
        <v>9999</v>
      </c>
      <c r="HL726">
        <v>224</v>
      </c>
      <c r="HM726">
        <v>1.86809</v>
      </c>
      <c r="HN726">
        <v>1.8671</v>
      </c>
      <c r="HO726">
        <v>1.86646</v>
      </c>
      <c r="HP726">
        <v>1.86634</v>
      </c>
      <c r="HQ726">
        <v>1.86828</v>
      </c>
      <c r="HR726">
        <v>1.87062</v>
      </c>
      <c r="HS726">
        <v>1.86932</v>
      </c>
      <c r="HT726">
        <v>1.87073</v>
      </c>
      <c r="HU726">
        <v>0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-4.841</v>
      </c>
      <c r="II726">
        <v>-0.1464</v>
      </c>
      <c r="IJ726">
        <v>-2.516739542632623</v>
      </c>
      <c r="IK726">
        <v>-0.003475500162460642</v>
      </c>
      <c r="IL726">
        <v>1.125610701116577E-07</v>
      </c>
      <c r="IM726">
        <v>8.211969671259291E-12</v>
      </c>
      <c r="IN726">
        <v>-0.1937301274936507</v>
      </c>
      <c r="IO726">
        <v>-0.01384364534232655</v>
      </c>
      <c r="IP726">
        <v>0.00103161831321913</v>
      </c>
      <c r="IQ726">
        <v>-1.444183994753534E-05</v>
      </c>
      <c r="IR726">
        <v>3</v>
      </c>
      <c r="IS726">
        <v>2339</v>
      </c>
      <c r="IT726">
        <v>1</v>
      </c>
      <c r="IU726">
        <v>31</v>
      </c>
      <c r="IV726">
        <v>8651.799999999999</v>
      </c>
      <c r="IW726">
        <v>8651.799999999999</v>
      </c>
      <c r="IX726">
        <v>2.04956</v>
      </c>
      <c r="IY726">
        <v>2.23511</v>
      </c>
      <c r="IZ726">
        <v>1.94702</v>
      </c>
      <c r="JA726">
        <v>2.6355</v>
      </c>
      <c r="JB726">
        <v>2.19482</v>
      </c>
      <c r="JC726">
        <v>2.38281</v>
      </c>
      <c r="JD726">
        <v>42.4304</v>
      </c>
      <c r="JE726">
        <v>23.8336</v>
      </c>
      <c r="JF726">
        <v>18</v>
      </c>
      <c r="JG726">
        <v>535.837</v>
      </c>
      <c r="JH726">
        <v>768.846</v>
      </c>
      <c r="JI726">
        <v>25.0002</v>
      </c>
      <c r="JJ726">
        <v>33.5556</v>
      </c>
      <c r="JK726">
        <v>30.0002</v>
      </c>
      <c r="JL726">
        <v>33.5162</v>
      </c>
      <c r="JM726">
        <v>33.4331</v>
      </c>
      <c r="JN726">
        <v>41.0783</v>
      </c>
      <c r="JO726">
        <v>35.1767</v>
      </c>
      <c r="JP726">
        <v>0</v>
      </c>
      <c r="JQ726">
        <v>25</v>
      </c>
      <c r="JR726">
        <v>754.337</v>
      </c>
      <c r="JS726">
        <v>15.8906</v>
      </c>
      <c r="JT726">
        <v>99.74379999999999</v>
      </c>
      <c r="JU726">
        <v>99.7257</v>
      </c>
    </row>
    <row r="727" spans="1:281">
      <c r="A727">
        <v>711</v>
      </c>
      <c r="B727">
        <v>1662662049.6</v>
      </c>
      <c r="C727">
        <v>11024</v>
      </c>
      <c r="D727" t="s">
        <v>1851</v>
      </c>
      <c r="E727" t="s">
        <v>1852</v>
      </c>
      <c r="F727">
        <v>5</v>
      </c>
      <c r="G727" t="s">
        <v>1762</v>
      </c>
      <c r="H727" t="s">
        <v>416</v>
      </c>
      <c r="I727">
        <v>1662662042.1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750.6326795773152</v>
      </c>
      <c r="AK727">
        <v>710.4297393939393</v>
      </c>
      <c r="AL727">
        <v>3.351483499096216</v>
      </c>
      <c r="AM727">
        <v>64.65195745895707</v>
      </c>
      <c r="AN727">
        <f>(AP727 - AO727 + DI727*1E3/(8.314*(DK727+273.15)) * AR727/DH727 * AQ727) * DH727/(100*CV727) * 1000/(1000 - AP727)</f>
        <v>0</v>
      </c>
      <c r="AO727">
        <v>15.98995827830396</v>
      </c>
      <c r="AP727">
        <v>22.45100949432405</v>
      </c>
      <c r="AQ727">
        <v>-0.0001095456603715262</v>
      </c>
      <c r="AR727">
        <v>91.95444728206256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1662662042.1</v>
      </c>
      <c r="DB727">
        <v>671.7522962962962</v>
      </c>
      <c r="DC727">
        <v>724.5386296296297</v>
      </c>
      <c r="DD727">
        <v>22.45544074074074</v>
      </c>
      <c r="DE727">
        <v>16.00658148148148</v>
      </c>
      <c r="DF727">
        <v>676.5662962962962</v>
      </c>
      <c r="DG727">
        <v>22.60181111111111</v>
      </c>
      <c r="DH727">
        <v>499.9966296296295</v>
      </c>
      <c r="DI727">
        <v>90.5633185185185</v>
      </c>
      <c r="DJ727">
        <v>0.1000160444444445</v>
      </c>
      <c r="DK727">
        <v>29.1753</v>
      </c>
      <c r="DL727">
        <v>29.03631481481482</v>
      </c>
      <c r="DM727">
        <v>999.9000000000001</v>
      </c>
      <c r="DN727">
        <v>0</v>
      </c>
      <c r="DO727">
        <v>0</v>
      </c>
      <c r="DP727">
        <v>9997.934814814815</v>
      </c>
      <c r="DQ727">
        <v>0</v>
      </c>
      <c r="DR727">
        <v>289.5226666666667</v>
      </c>
      <c r="DS727">
        <v>-52.78640370370371</v>
      </c>
      <c r="DT727">
        <v>687.1831111111111</v>
      </c>
      <c r="DU727">
        <v>736.3242962962962</v>
      </c>
      <c r="DV727">
        <v>6.448861481481481</v>
      </c>
      <c r="DW727">
        <v>724.5386296296297</v>
      </c>
      <c r="DX727">
        <v>16.00658148148148</v>
      </c>
      <c r="DY727">
        <v>2.03363962962963</v>
      </c>
      <c r="DZ727">
        <v>1.449609259259259</v>
      </c>
      <c r="EA727">
        <v>17.70871851851852</v>
      </c>
      <c r="EB727">
        <v>12.44673333333333</v>
      </c>
      <c r="EC727">
        <v>1499.98037037037</v>
      </c>
      <c r="ED727">
        <v>0.9729961111111112</v>
      </c>
      <c r="EE727">
        <v>0.02700361851851852</v>
      </c>
      <c r="EF727">
        <v>0</v>
      </c>
      <c r="EG727">
        <v>2.246648148148148</v>
      </c>
      <c r="EH727">
        <v>0</v>
      </c>
      <c r="EI727">
        <v>14714.74074074074</v>
      </c>
      <c r="EJ727">
        <v>12533.2037037037</v>
      </c>
      <c r="EK727">
        <v>41.06666666666666</v>
      </c>
      <c r="EL727">
        <v>43</v>
      </c>
      <c r="EM727">
        <v>41.68699999999999</v>
      </c>
      <c r="EN727">
        <v>41.99766666666666</v>
      </c>
      <c r="EO727">
        <v>40.43699999999999</v>
      </c>
      <c r="EP727">
        <v>1459.472592592593</v>
      </c>
      <c r="EQ727">
        <v>40.50037037037037</v>
      </c>
      <c r="ER727">
        <v>0</v>
      </c>
      <c r="ES727">
        <v>1662662049.5</v>
      </c>
      <c r="ET727">
        <v>0</v>
      </c>
      <c r="EU727">
        <v>2.26868</v>
      </c>
      <c r="EV727">
        <v>1.051092311287239</v>
      </c>
      <c r="EW727">
        <v>275.6999996878571</v>
      </c>
      <c r="EX727">
        <v>14715.34</v>
      </c>
      <c r="EY727">
        <v>15</v>
      </c>
      <c r="EZ727">
        <v>0</v>
      </c>
      <c r="FA727" t="s">
        <v>419</v>
      </c>
      <c r="FB727">
        <v>1662142938.1</v>
      </c>
      <c r="FC727">
        <v>1662142938.1</v>
      </c>
      <c r="FD727">
        <v>0</v>
      </c>
      <c r="FE727">
        <v>0.077</v>
      </c>
      <c r="FF727">
        <v>-0.133</v>
      </c>
      <c r="FG727">
        <v>-3.393</v>
      </c>
      <c r="FH727">
        <v>-0.24</v>
      </c>
      <c r="FI727">
        <v>419</v>
      </c>
      <c r="FJ727">
        <v>24</v>
      </c>
      <c r="FK727">
        <v>0.26</v>
      </c>
      <c r="FL727">
        <v>0.23</v>
      </c>
      <c r="FM727">
        <v>-52.77767073170732</v>
      </c>
      <c r="FN727">
        <v>-1.025667595818873</v>
      </c>
      <c r="FO727">
        <v>0.2136369467040421</v>
      </c>
      <c r="FP727">
        <v>0</v>
      </c>
      <c r="FQ727">
        <v>2.270729411764705</v>
      </c>
      <c r="FR727">
        <v>0.1390099387614384</v>
      </c>
      <c r="FS727">
        <v>0.3156545361526928</v>
      </c>
      <c r="FT727">
        <v>1</v>
      </c>
      <c r="FU727">
        <v>6.429713414634147</v>
      </c>
      <c r="FV727">
        <v>0.3406605574913096</v>
      </c>
      <c r="FW727">
        <v>0.03525780616625701</v>
      </c>
      <c r="FX727">
        <v>0</v>
      </c>
      <c r="FY727">
        <v>1</v>
      </c>
      <c r="FZ727">
        <v>3</v>
      </c>
      <c r="GA727" t="s">
        <v>426</v>
      </c>
      <c r="GB727">
        <v>2.97462</v>
      </c>
      <c r="GC727">
        <v>2.71573</v>
      </c>
      <c r="GD727">
        <v>0.134494</v>
      </c>
      <c r="GE727">
        <v>0.139314</v>
      </c>
      <c r="GF727">
        <v>0.101268</v>
      </c>
      <c r="GG727">
        <v>0.07768360000000001</v>
      </c>
      <c r="GH727">
        <v>27111.4</v>
      </c>
      <c r="GI727">
        <v>27093.5</v>
      </c>
      <c r="GJ727">
        <v>29158.4</v>
      </c>
      <c r="GK727">
        <v>29144.7</v>
      </c>
      <c r="GL727">
        <v>34749.8</v>
      </c>
      <c r="GM727">
        <v>35726.8</v>
      </c>
      <c r="GN727">
        <v>41093.5</v>
      </c>
      <c r="GO727">
        <v>41518.7</v>
      </c>
      <c r="GP727">
        <v>1.89363</v>
      </c>
      <c r="GQ727">
        <v>2.2356</v>
      </c>
      <c r="GR727">
        <v>-0.0131279</v>
      </c>
      <c r="GS727">
        <v>0</v>
      </c>
      <c r="GT727">
        <v>29.2372</v>
      </c>
      <c r="GU727">
        <v>999.9</v>
      </c>
      <c r="GV727">
        <v>35</v>
      </c>
      <c r="GW727">
        <v>37.6</v>
      </c>
      <c r="GX727">
        <v>25.1758</v>
      </c>
      <c r="GY727">
        <v>62.9265</v>
      </c>
      <c r="GZ727">
        <v>21.3982</v>
      </c>
      <c r="HA727">
        <v>2</v>
      </c>
      <c r="HB727">
        <v>0.497779</v>
      </c>
      <c r="HC727">
        <v>3.27185</v>
      </c>
      <c r="HD727">
        <v>20.3028</v>
      </c>
      <c r="HE727">
        <v>5.21729</v>
      </c>
      <c r="HF727">
        <v>12.0113</v>
      </c>
      <c r="HG727">
        <v>4.98755</v>
      </c>
      <c r="HH727">
        <v>3.28768</v>
      </c>
      <c r="HI727">
        <v>9999</v>
      </c>
      <c r="HJ727">
        <v>9999</v>
      </c>
      <c r="HK727">
        <v>9999</v>
      </c>
      <c r="HL727">
        <v>224</v>
      </c>
      <c r="HM727">
        <v>1.86809</v>
      </c>
      <c r="HN727">
        <v>1.86713</v>
      </c>
      <c r="HO727">
        <v>1.86646</v>
      </c>
      <c r="HP727">
        <v>1.86635</v>
      </c>
      <c r="HQ727">
        <v>1.86829</v>
      </c>
      <c r="HR727">
        <v>1.8706</v>
      </c>
      <c r="HS727">
        <v>1.86933</v>
      </c>
      <c r="HT727">
        <v>1.87073</v>
      </c>
      <c r="HU727">
        <v>0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-4.895</v>
      </c>
      <c r="II727">
        <v>-0.1464</v>
      </c>
      <c r="IJ727">
        <v>-2.516739542632623</v>
      </c>
      <c r="IK727">
        <v>-0.003475500162460642</v>
      </c>
      <c r="IL727">
        <v>1.125610701116577E-07</v>
      </c>
      <c r="IM727">
        <v>8.211969671259291E-12</v>
      </c>
      <c r="IN727">
        <v>-0.1937301274936507</v>
      </c>
      <c r="IO727">
        <v>-0.01384364534232655</v>
      </c>
      <c r="IP727">
        <v>0.00103161831321913</v>
      </c>
      <c r="IQ727">
        <v>-1.444183994753534E-05</v>
      </c>
      <c r="IR727">
        <v>3</v>
      </c>
      <c r="IS727">
        <v>2339</v>
      </c>
      <c r="IT727">
        <v>1</v>
      </c>
      <c r="IU727">
        <v>31</v>
      </c>
      <c r="IV727">
        <v>8651.9</v>
      </c>
      <c r="IW727">
        <v>8651.9</v>
      </c>
      <c r="IX727">
        <v>2.0874</v>
      </c>
      <c r="IY727">
        <v>2.22656</v>
      </c>
      <c r="IZ727">
        <v>1.94702</v>
      </c>
      <c r="JA727">
        <v>2.63672</v>
      </c>
      <c r="JB727">
        <v>2.19482</v>
      </c>
      <c r="JC727">
        <v>2.39136</v>
      </c>
      <c r="JD727">
        <v>42.4571</v>
      </c>
      <c r="JE727">
        <v>23.8336</v>
      </c>
      <c r="JF727">
        <v>18</v>
      </c>
      <c r="JG727">
        <v>536.013</v>
      </c>
      <c r="JH727">
        <v>768.628</v>
      </c>
      <c r="JI727">
        <v>25.0002</v>
      </c>
      <c r="JJ727">
        <v>33.557</v>
      </c>
      <c r="JK727">
        <v>30.0002</v>
      </c>
      <c r="JL727">
        <v>33.5184</v>
      </c>
      <c r="JM727">
        <v>33.4331</v>
      </c>
      <c r="JN727">
        <v>41.8426</v>
      </c>
      <c r="JO727">
        <v>35.1767</v>
      </c>
      <c r="JP727">
        <v>0</v>
      </c>
      <c r="JQ727">
        <v>25</v>
      </c>
      <c r="JR727">
        <v>774.376</v>
      </c>
      <c r="JS727">
        <v>15.8716</v>
      </c>
      <c r="JT727">
        <v>99.74290000000001</v>
      </c>
      <c r="JU727">
        <v>99.7268</v>
      </c>
    </row>
    <row r="728" spans="1:281">
      <c r="A728">
        <v>712</v>
      </c>
      <c r="B728">
        <v>1662662054.6</v>
      </c>
      <c r="C728">
        <v>11029</v>
      </c>
      <c r="D728" t="s">
        <v>1853</v>
      </c>
      <c r="E728" t="s">
        <v>1854</v>
      </c>
      <c r="F728">
        <v>5</v>
      </c>
      <c r="G728" t="s">
        <v>1762</v>
      </c>
      <c r="H728" t="s">
        <v>416</v>
      </c>
      <c r="I728">
        <v>1662662046.814285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767.6715015526374</v>
      </c>
      <c r="AK728">
        <v>727.2280363636364</v>
      </c>
      <c r="AL728">
        <v>3.367737747622558</v>
      </c>
      <c r="AM728">
        <v>64.65195745895707</v>
      </c>
      <c r="AN728">
        <f>(AP728 - AO728 + DI728*1E3/(8.314*(DK728+273.15)) * AR728/DH728 * AQ728) * DH728/(100*CV728) * 1000/(1000 - AP728)</f>
        <v>0</v>
      </c>
      <c r="AO728">
        <v>15.91915293782743</v>
      </c>
      <c r="AP728">
        <v>22.41697966976264</v>
      </c>
      <c r="AQ728">
        <v>-3.209035849462261E-05</v>
      </c>
      <c r="AR728">
        <v>91.95444728206256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1662662046.814285</v>
      </c>
      <c r="DB728">
        <v>687.0511071428571</v>
      </c>
      <c r="DC728">
        <v>740.1553214285715</v>
      </c>
      <c r="DD728">
        <v>22.44804285714286</v>
      </c>
      <c r="DE728">
        <v>15.95188928571429</v>
      </c>
      <c r="DF728">
        <v>691.915892857143</v>
      </c>
      <c r="DG728">
        <v>22.59449285714286</v>
      </c>
      <c r="DH728">
        <v>499.9964285714287</v>
      </c>
      <c r="DI728">
        <v>90.56313571428572</v>
      </c>
      <c r="DJ728">
        <v>0.09994451785714287</v>
      </c>
      <c r="DK728">
        <v>29.17526785714286</v>
      </c>
      <c r="DL728">
        <v>29.0291</v>
      </c>
      <c r="DM728">
        <v>999.9000000000002</v>
      </c>
      <c r="DN728">
        <v>0</v>
      </c>
      <c r="DO728">
        <v>0</v>
      </c>
      <c r="DP728">
        <v>10004.66714285714</v>
      </c>
      <c r="DQ728">
        <v>0</v>
      </c>
      <c r="DR728">
        <v>290.2465714285714</v>
      </c>
      <c r="DS728">
        <v>-53.10422857142856</v>
      </c>
      <c r="DT728">
        <v>702.8279999999999</v>
      </c>
      <c r="DU728">
        <v>752.1527857142858</v>
      </c>
      <c r="DV728">
        <v>6.496160357142856</v>
      </c>
      <c r="DW728">
        <v>740.1553214285715</v>
      </c>
      <c r="DX728">
        <v>15.95188928571429</v>
      </c>
      <c r="DY728">
        <v>2.032965</v>
      </c>
      <c r="DZ728">
        <v>1.4446525</v>
      </c>
      <c r="EA728">
        <v>17.70345</v>
      </c>
      <c r="EB728">
        <v>12.39453928571428</v>
      </c>
      <c r="EC728">
        <v>1499.985714285714</v>
      </c>
      <c r="ED728">
        <v>0.972996285714286</v>
      </c>
      <c r="EE728">
        <v>0.02700346428571429</v>
      </c>
      <c r="EF728">
        <v>0</v>
      </c>
      <c r="EG728">
        <v>2.288332142857143</v>
      </c>
      <c r="EH728">
        <v>0</v>
      </c>
      <c r="EI728">
        <v>14737.46071428571</v>
      </c>
      <c r="EJ728">
        <v>12533.25357142857</v>
      </c>
      <c r="EK728">
        <v>41.08224999999999</v>
      </c>
      <c r="EL728">
        <v>43</v>
      </c>
      <c r="EM728">
        <v>41.68699999999999</v>
      </c>
      <c r="EN728">
        <v>41.99325</v>
      </c>
      <c r="EO728">
        <v>40.43699999999999</v>
      </c>
      <c r="EP728">
        <v>1459.479285714286</v>
      </c>
      <c r="EQ728">
        <v>40.50035714285714</v>
      </c>
      <c r="ER728">
        <v>0</v>
      </c>
      <c r="ES728">
        <v>1662662054.9</v>
      </c>
      <c r="ET728">
        <v>0</v>
      </c>
      <c r="EU728">
        <v>2.320023076923077</v>
      </c>
      <c r="EV728">
        <v>-0.03231454081057211</v>
      </c>
      <c r="EW728">
        <v>227.196581090831</v>
      </c>
      <c r="EX728">
        <v>14738.98076923077</v>
      </c>
      <c r="EY728">
        <v>15</v>
      </c>
      <c r="EZ728">
        <v>0</v>
      </c>
      <c r="FA728" t="s">
        <v>419</v>
      </c>
      <c r="FB728">
        <v>1662142938.1</v>
      </c>
      <c r="FC728">
        <v>1662142938.1</v>
      </c>
      <c r="FD728">
        <v>0</v>
      </c>
      <c r="FE728">
        <v>0.077</v>
      </c>
      <c r="FF728">
        <v>-0.133</v>
      </c>
      <c r="FG728">
        <v>-3.393</v>
      </c>
      <c r="FH728">
        <v>-0.24</v>
      </c>
      <c r="FI728">
        <v>419</v>
      </c>
      <c r="FJ728">
        <v>24</v>
      </c>
      <c r="FK728">
        <v>0.26</v>
      </c>
      <c r="FL728">
        <v>0.23</v>
      </c>
      <c r="FM728">
        <v>-52.94210487804878</v>
      </c>
      <c r="FN728">
        <v>-3.431236933797772</v>
      </c>
      <c r="FO728">
        <v>0.3726960757161976</v>
      </c>
      <c r="FP728">
        <v>0</v>
      </c>
      <c r="FQ728">
        <v>2.292555882352941</v>
      </c>
      <c r="FR728">
        <v>0.3682276556269621</v>
      </c>
      <c r="FS728">
        <v>0.2899481771051069</v>
      </c>
      <c r="FT728">
        <v>1</v>
      </c>
      <c r="FU728">
        <v>6.468562926829269</v>
      </c>
      <c r="FV728">
        <v>0.5477107317073274</v>
      </c>
      <c r="FW728">
        <v>0.05589099601309776</v>
      </c>
      <c r="FX728">
        <v>0</v>
      </c>
      <c r="FY728">
        <v>1</v>
      </c>
      <c r="FZ728">
        <v>3</v>
      </c>
      <c r="GA728" t="s">
        <v>426</v>
      </c>
      <c r="GB728">
        <v>2.9744</v>
      </c>
      <c r="GC728">
        <v>2.71563</v>
      </c>
      <c r="GD728">
        <v>0.13665</v>
      </c>
      <c r="GE728">
        <v>0.141402</v>
      </c>
      <c r="GF728">
        <v>0.101163</v>
      </c>
      <c r="GG728">
        <v>0.07752589999999999</v>
      </c>
      <c r="GH728">
        <v>27043.4</v>
      </c>
      <c r="GI728">
        <v>27027.3</v>
      </c>
      <c r="GJ728">
        <v>29158</v>
      </c>
      <c r="GK728">
        <v>29144.4</v>
      </c>
      <c r="GL728">
        <v>34753.8</v>
      </c>
      <c r="GM728">
        <v>35732.5</v>
      </c>
      <c r="GN728">
        <v>41093.3</v>
      </c>
      <c r="GO728">
        <v>41518.1</v>
      </c>
      <c r="GP728">
        <v>1.89333</v>
      </c>
      <c r="GQ728">
        <v>2.23595</v>
      </c>
      <c r="GR728">
        <v>-0.0133105</v>
      </c>
      <c r="GS728">
        <v>0</v>
      </c>
      <c r="GT728">
        <v>29.2372</v>
      </c>
      <c r="GU728">
        <v>999.9</v>
      </c>
      <c r="GV728">
        <v>35</v>
      </c>
      <c r="GW728">
        <v>37.6</v>
      </c>
      <c r="GX728">
        <v>25.1744</v>
      </c>
      <c r="GY728">
        <v>63.0565</v>
      </c>
      <c r="GZ728">
        <v>21.4183</v>
      </c>
      <c r="HA728">
        <v>2</v>
      </c>
      <c r="HB728">
        <v>0.430821</v>
      </c>
      <c r="HC728">
        <v>3.32896</v>
      </c>
      <c r="HD728">
        <v>20.3028</v>
      </c>
      <c r="HE728">
        <v>5.21639</v>
      </c>
      <c r="HF728">
        <v>12.0111</v>
      </c>
      <c r="HG728">
        <v>4.9872</v>
      </c>
      <c r="HH728">
        <v>3.28753</v>
      </c>
      <c r="HI728">
        <v>9999</v>
      </c>
      <c r="HJ728">
        <v>9999</v>
      </c>
      <c r="HK728">
        <v>9999</v>
      </c>
      <c r="HL728">
        <v>224</v>
      </c>
      <c r="HM728">
        <v>1.86811</v>
      </c>
      <c r="HN728">
        <v>1.86713</v>
      </c>
      <c r="HO728">
        <v>1.86646</v>
      </c>
      <c r="HP728">
        <v>1.86637</v>
      </c>
      <c r="HQ728">
        <v>1.86827</v>
      </c>
      <c r="HR728">
        <v>1.8706</v>
      </c>
      <c r="HS728">
        <v>1.86933</v>
      </c>
      <c r="HT728">
        <v>1.87073</v>
      </c>
      <c r="HU728">
        <v>0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-4.95</v>
      </c>
      <c r="II728">
        <v>-0.1468</v>
      </c>
      <c r="IJ728">
        <v>-2.516739542632623</v>
      </c>
      <c r="IK728">
        <v>-0.003475500162460642</v>
      </c>
      <c r="IL728">
        <v>1.125610701116577E-07</v>
      </c>
      <c r="IM728">
        <v>8.211969671259291E-12</v>
      </c>
      <c r="IN728">
        <v>-0.1937301274936507</v>
      </c>
      <c r="IO728">
        <v>-0.01384364534232655</v>
      </c>
      <c r="IP728">
        <v>0.00103161831321913</v>
      </c>
      <c r="IQ728">
        <v>-1.444183994753534E-05</v>
      </c>
      <c r="IR728">
        <v>3</v>
      </c>
      <c r="IS728">
        <v>2339</v>
      </c>
      <c r="IT728">
        <v>1</v>
      </c>
      <c r="IU728">
        <v>31</v>
      </c>
      <c r="IV728">
        <v>8651.9</v>
      </c>
      <c r="IW728">
        <v>8651.9</v>
      </c>
      <c r="IX728">
        <v>2.1228</v>
      </c>
      <c r="IY728">
        <v>2.229</v>
      </c>
      <c r="IZ728">
        <v>1.94702</v>
      </c>
      <c r="JA728">
        <v>2.62695</v>
      </c>
      <c r="JB728">
        <v>2.19482</v>
      </c>
      <c r="JC728">
        <v>2.39258</v>
      </c>
      <c r="JD728">
        <v>42.4571</v>
      </c>
      <c r="JE728">
        <v>23.8336</v>
      </c>
      <c r="JF728">
        <v>18</v>
      </c>
      <c r="JG728">
        <v>535.804</v>
      </c>
      <c r="JH728">
        <v>768.968</v>
      </c>
      <c r="JI728">
        <v>25.0002</v>
      </c>
      <c r="JJ728">
        <v>33.5593</v>
      </c>
      <c r="JK728">
        <v>30.0002</v>
      </c>
      <c r="JL728">
        <v>33.5184</v>
      </c>
      <c r="JM728">
        <v>33.4331</v>
      </c>
      <c r="JN728">
        <v>42.5406</v>
      </c>
      <c r="JO728">
        <v>35.1767</v>
      </c>
      <c r="JP728">
        <v>0</v>
      </c>
      <c r="JQ728">
        <v>25</v>
      </c>
      <c r="JR728">
        <v>787.854</v>
      </c>
      <c r="JS728">
        <v>15.8738</v>
      </c>
      <c r="JT728">
        <v>99.742</v>
      </c>
      <c r="JU728">
        <v>99.7255</v>
      </c>
    </row>
    <row r="729" spans="1:281">
      <c r="A729">
        <v>713</v>
      </c>
      <c r="B729">
        <v>1662662059.6</v>
      </c>
      <c r="C729">
        <v>11034</v>
      </c>
      <c r="D729" t="s">
        <v>1855</v>
      </c>
      <c r="E729" t="s">
        <v>1856</v>
      </c>
      <c r="F729">
        <v>5</v>
      </c>
      <c r="G729" t="s">
        <v>1762</v>
      </c>
      <c r="H729" t="s">
        <v>416</v>
      </c>
      <c r="I729">
        <v>1662662052.1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784.6410352849481</v>
      </c>
      <c r="AK729">
        <v>744.0910424242421</v>
      </c>
      <c r="AL729">
        <v>3.370000139876576</v>
      </c>
      <c r="AM729">
        <v>64.65195745895707</v>
      </c>
      <c r="AN729">
        <f>(AP729 - AO729 + DI729*1E3/(8.314*(DK729+273.15)) * AR729/DH729 * AQ729) * DH729/(100*CV729) * 1000/(1000 - AP729)</f>
        <v>0</v>
      </c>
      <c r="AO729">
        <v>15.8670241737753</v>
      </c>
      <c r="AP729">
        <v>22.39714520123839</v>
      </c>
      <c r="AQ729">
        <v>-0.008427088264073138</v>
      </c>
      <c r="AR729">
        <v>91.95444728206256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1662662052.1</v>
      </c>
      <c r="DB729">
        <v>704.3582222222221</v>
      </c>
      <c r="DC729">
        <v>757.8307407407409</v>
      </c>
      <c r="DD729">
        <v>22.42955555555556</v>
      </c>
      <c r="DE729">
        <v>15.90311111111111</v>
      </c>
      <c r="DF729">
        <v>709.2804814814814</v>
      </c>
      <c r="DG729">
        <v>22.57621111111111</v>
      </c>
      <c r="DH729">
        <v>499.9828888888889</v>
      </c>
      <c r="DI729">
        <v>90.56337407407406</v>
      </c>
      <c r="DJ729">
        <v>0.09999004444444444</v>
      </c>
      <c r="DK729">
        <v>29.17555925925926</v>
      </c>
      <c r="DL729">
        <v>29.02220740740741</v>
      </c>
      <c r="DM729">
        <v>999.9000000000001</v>
      </c>
      <c r="DN729">
        <v>0</v>
      </c>
      <c r="DO729">
        <v>0</v>
      </c>
      <c r="DP729">
        <v>10002.34703703704</v>
      </c>
      <c r="DQ729">
        <v>0</v>
      </c>
      <c r="DR729">
        <v>290.8997777777778</v>
      </c>
      <c r="DS729">
        <v>-53.47254814814816</v>
      </c>
      <c r="DT729">
        <v>720.5188518518519</v>
      </c>
      <c r="DU729">
        <v>770.0767407407408</v>
      </c>
      <c r="DV729">
        <v>6.526446296296296</v>
      </c>
      <c r="DW729">
        <v>757.8307407407409</v>
      </c>
      <c r="DX729">
        <v>15.90311111111111</v>
      </c>
      <c r="DY729">
        <v>2.031295925925926</v>
      </c>
      <c r="DZ729">
        <v>1.44023962962963</v>
      </c>
      <c r="EA729">
        <v>17.69041111111111</v>
      </c>
      <c r="EB729">
        <v>12.348</v>
      </c>
      <c r="EC729">
        <v>1499.976666666667</v>
      </c>
      <c r="ED729">
        <v>0.9729965555555558</v>
      </c>
      <c r="EE729">
        <v>0.02700322592592593</v>
      </c>
      <c r="EF729">
        <v>0</v>
      </c>
      <c r="EG729">
        <v>2.285003703703703</v>
      </c>
      <c r="EH729">
        <v>0</v>
      </c>
      <c r="EI729">
        <v>14748.64814814815</v>
      </c>
      <c r="EJ729">
        <v>12533.18518518519</v>
      </c>
      <c r="EK729">
        <v>41.104</v>
      </c>
      <c r="EL729">
        <v>43.00459259259259</v>
      </c>
      <c r="EM729">
        <v>41.68699999999999</v>
      </c>
      <c r="EN729">
        <v>41.99533333333333</v>
      </c>
      <c r="EO729">
        <v>40.44166666666666</v>
      </c>
      <c r="EP729">
        <v>1459.472962962963</v>
      </c>
      <c r="EQ729">
        <v>40.5</v>
      </c>
      <c r="ER729">
        <v>0</v>
      </c>
      <c r="ES729">
        <v>1662662059.7</v>
      </c>
      <c r="ET729">
        <v>0</v>
      </c>
      <c r="EU729">
        <v>2.312926923076923</v>
      </c>
      <c r="EV729">
        <v>-0.5846598401571836</v>
      </c>
      <c r="EW729">
        <v>65.70256409175637</v>
      </c>
      <c r="EX729">
        <v>14747.81538461539</v>
      </c>
      <c r="EY729">
        <v>15</v>
      </c>
      <c r="EZ729">
        <v>0</v>
      </c>
      <c r="FA729" t="s">
        <v>419</v>
      </c>
      <c r="FB729">
        <v>1662142938.1</v>
      </c>
      <c r="FC729">
        <v>1662142938.1</v>
      </c>
      <c r="FD729">
        <v>0</v>
      </c>
      <c r="FE729">
        <v>0.077</v>
      </c>
      <c r="FF729">
        <v>-0.133</v>
      </c>
      <c r="FG729">
        <v>-3.393</v>
      </c>
      <c r="FH729">
        <v>-0.24</v>
      </c>
      <c r="FI729">
        <v>419</v>
      </c>
      <c r="FJ729">
        <v>24</v>
      </c>
      <c r="FK729">
        <v>0.26</v>
      </c>
      <c r="FL729">
        <v>0.23</v>
      </c>
      <c r="FM729">
        <v>-53.21882926829268</v>
      </c>
      <c r="FN729">
        <v>-4.26616515679442</v>
      </c>
      <c r="FO729">
        <v>0.425009243654944</v>
      </c>
      <c r="FP729">
        <v>0</v>
      </c>
      <c r="FQ729">
        <v>2.308294117647059</v>
      </c>
      <c r="FR729">
        <v>0.1106401774217567</v>
      </c>
      <c r="FS729">
        <v>0.2776340226874819</v>
      </c>
      <c r="FT729">
        <v>1</v>
      </c>
      <c r="FU729">
        <v>6.502252439024391</v>
      </c>
      <c r="FV729">
        <v>0.4278633449477471</v>
      </c>
      <c r="FW729">
        <v>0.04716115509769364</v>
      </c>
      <c r="FX729">
        <v>0</v>
      </c>
      <c r="FY729">
        <v>1</v>
      </c>
      <c r="FZ729">
        <v>3</v>
      </c>
      <c r="GA729" t="s">
        <v>426</v>
      </c>
      <c r="GB729">
        <v>2.97438</v>
      </c>
      <c r="GC729">
        <v>2.71569</v>
      </c>
      <c r="GD729">
        <v>0.13879</v>
      </c>
      <c r="GE729">
        <v>0.143501</v>
      </c>
      <c r="GF729">
        <v>0.101109</v>
      </c>
      <c r="GG729">
        <v>0.07751479999999999</v>
      </c>
      <c r="GH729">
        <v>26976</v>
      </c>
      <c r="GI729">
        <v>26961.1</v>
      </c>
      <c r="GJ729">
        <v>29157.8</v>
      </c>
      <c r="GK729">
        <v>29144.4</v>
      </c>
      <c r="GL729">
        <v>34755.4</v>
      </c>
      <c r="GM729">
        <v>35733.1</v>
      </c>
      <c r="GN729">
        <v>41092.7</v>
      </c>
      <c r="GO729">
        <v>41518.3</v>
      </c>
      <c r="GP729">
        <v>1.89342</v>
      </c>
      <c r="GQ729">
        <v>2.2358</v>
      </c>
      <c r="GR729">
        <v>-0.0137314</v>
      </c>
      <c r="GS729">
        <v>0</v>
      </c>
      <c r="GT729">
        <v>29.2397</v>
      </c>
      <c r="GU729">
        <v>999.9</v>
      </c>
      <c r="GV729">
        <v>35</v>
      </c>
      <c r="GW729">
        <v>37.6</v>
      </c>
      <c r="GX729">
        <v>25.1756</v>
      </c>
      <c r="GY729">
        <v>63.1565</v>
      </c>
      <c r="GZ729">
        <v>21.3702</v>
      </c>
      <c r="HA729">
        <v>2</v>
      </c>
      <c r="HB729">
        <v>0.498305</v>
      </c>
      <c r="HC729">
        <v>3.27727</v>
      </c>
      <c r="HD729">
        <v>20.3026</v>
      </c>
      <c r="HE729">
        <v>5.21579</v>
      </c>
      <c r="HF729">
        <v>12.0108</v>
      </c>
      <c r="HG729">
        <v>4.9868</v>
      </c>
      <c r="HH729">
        <v>3.28735</v>
      </c>
      <c r="HI729">
        <v>9999</v>
      </c>
      <c r="HJ729">
        <v>9999</v>
      </c>
      <c r="HK729">
        <v>9999</v>
      </c>
      <c r="HL729">
        <v>224</v>
      </c>
      <c r="HM729">
        <v>1.86808</v>
      </c>
      <c r="HN729">
        <v>1.8671</v>
      </c>
      <c r="HO729">
        <v>1.86646</v>
      </c>
      <c r="HP729">
        <v>1.86634</v>
      </c>
      <c r="HQ729">
        <v>1.86828</v>
      </c>
      <c r="HR729">
        <v>1.87061</v>
      </c>
      <c r="HS729">
        <v>1.86934</v>
      </c>
      <c r="HT729">
        <v>1.87073</v>
      </c>
      <c r="HU729">
        <v>0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-5.005</v>
      </c>
      <c r="II729">
        <v>-0.147</v>
      </c>
      <c r="IJ729">
        <v>-2.516739542632623</v>
      </c>
      <c r="IK729">
        <v>-0.003475500162460642</v>
      </c>
      <c r="IL729">
        <v>1.125610701116577E-07</v>
      </c>
      <c r="IM729">
        <v>8.211969671259291E-12</v>
      </c>
      <c r="IN729">
        <v>-0.1937301274936507</v>
      </c>
      <c r="IO729">
        <v>-0.01384364534232655</v>
      </c>
      <c r="IP729">
        <v>0.00103161831321913</v>
      </c>
      <c r="IQ729">
        <v>-1.444183994753534E-05</v>
      </c>
      <c r="IR729">
        <v>3</v>
      </c>
      <c r="IS729">
        <v>2339</v>
      </c>
      <c r="IT729">
        <v>1</v>
      </c>
      <c r="IU729">
        <v>31</v>
      </c>
      <c r="IV729">
        <v>8652</v>
      </c>
      <c r="IW729">
        <v>8652</v>
      </c>
      <c r="IX729">
        <v>2.16064</v>
      </c>
      <c r="IY729">
        <v>2.23267</v>
      </c>
      <c r="IZ729">
        <v>1.9458</v>
      </c>
      <c r="JA729">
        <v>2.63306</v>
      </c>
      <c r="JB729">
        <v>2.19482</v>
      </c>
      <c r="JC729">
        <v>2.37793</v>
      </c>
      <c r="JD729">
        <v>42.4571</v>
      </c>
      <c r="JE729">
        <v>23.8336</v>
      </c>
      <c r="JF729">
        <v>18</v>
      </c>
      <c r="JG729">
        <v>535.879</v>
      </c>
      <c r="JH729">
        <v>768.8390000000001</v>
      </c>
      <c r="JI729">
        <v>25.0007</v>
      </c>
      <c r="JJ729">
        <v>33.5601</v>
      </c>
      <c r="JK729">
        <v>30.0004</v>
      </c>
      <c r="JL729">
        <v>33.5192</v>
      </c>
      <c r="JM729">
        <v>33.4345</v>
      </c>
      <c r="JN729">
        <v>43.31</v>
      </c>
      <c r="JO729">
        <v>35.1767</v>
      </c>
      <c r="JP729">
        <v>0</v>
      </c>
      <c r="JQ729">
        <v>25</v>
      </c>
      <c r="JR729">
        <v>808.2190000000001</v>
      </c>
      <c r="JS729">
        <v>15.862</v>
      </c>
      <c r="JT729">
        <v>99.7409</v>
      </c>
      <c r="JU729">
        <v>99.7257</v>
      </c>
    </row>
    <row r="730" spans="1:281">
      <c r="A730">
        <v>714</v>
      </c>
      <c r="B730">
        <v>1662662064.1</v>
      </c>
      <c r="C730">
        <v>11038.5</v>
      </c>
      <c r="D730" t="s">
        <v>1857</v>
      </c>
      <c r="E730" t="s">
        <v>1858</v>
      </c>
      <c r="F730">
        <v>5</v>
      </c>
      <c r="G730" t="s">
        <v>1762</v>
      </c>
      <c r="H730" t="s">
        <v>416</v>
      </c>
      <c r="I730">
        <v>1662662056.544444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800.289435813368</v>
      </c>
      <c r="AK730">
        <v>759.5323151515148</v>
      </c>
      <c r="AL730">
        <v>3.43832636129961</v>
      </c>
      <c r="AM730">
        <v>64.65195745895707</v>
      </c>
      <c r="AN730">
        <f>(AP730 - AO730 + DI730*1E3/(8.314*(DK730+273.15)) * AR730/DH730 * AQ730) * DH730/(100*CV730) * 1000/(1000 - AP730)</f>
        <v>0</v>
      </c>
      <c r="AO730">
        <v>15.86371882127954</v>
      </c>
      <c r="AP730">
        <v>22.40247667698659</v>
      </c>
      <c r="AQ730">
        <v>-0.00228378721876038</v>
      </c>
      <c r="AR730">
        <v>91.95444728206256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1662662056.544444</v>
      </c>
      <c r="DB730">
        <v>719.0304074074073</v>
      </c>
      <c r="DC730">
        <v>772.8467777777777</v>
      </c>
      <c r="DD730">
        <v>22.41377777777777</v>
      </c>
      <c r="DE730">
        <v>15.86977407407407</v>
      </c>
      <c r="DF730">
        <v>724.0013333333334</v>
      </c>
      <c r="DG730">
        <v>22.5606</v>
      </c>
      <c r="DH730">
        <v>499.9963333333333</v>
      </c>
      <c r="DI730">
        <v>90.56335185185183</v>
      </c>
      <c r="DJ730">
        <v>0.09996266666666666</v>
      </c>
      <c r="DK730">
        <v>29.1761962962963</v>
      </c>
      <c r="DL730">
        <v>29.01894074074074</v>
      </c>
      <c r="DM730">
        <v>999.9000000000001</v>
      </c>
      <c r="DN730">
        <v>0</v>
      </c>
      <c r="DO730">
        <v>0</v>
      </c>
      <c r="DP730">
        <v>10008.13962962963</v>
      </c>
      <c r="DQ730">
        <v>0</v>
      </c>
      <c r="DR730">
        <v>290.3531111111111</v>
      </c>
      <c r="DS730">
        <v>-53.81636666666667</v>
      </c>
      <c r="DT730">
        <v>735.5159259259261</v>
      </c>
      <c r="DU730">
        <v>785.3092962962963</v>
      </c>
      <c r="DV730">
        <v>6.544006666666667</v>
      </c>
      <c r="DW730">
        <v>772.8467777777777</v>
      </c>
      <c r="DX730">
        <v>15.86977407407407</v>
      </c>
      <c r="DY730">
        <v>2.029866666666667</v>
      </c>
      <c r="DZ730">
        <v>1.43721962962963</v>
      </c>
      <c r="EA730">
        <v>17.67923333333333</v>
      </c>
      <c r="EB730">
        <v>12.31612592592592</v>
      </c>
      <c r="EC730">
        <v>1500.000370370371</v>
      </c>
      <c r="ED730">
        <v>0.9729967777777779</v>
      </c>
      <c r="EE730">
        <v>0.02700302962962963</v>
      </c>
      <c r="EF730">
        <v>0</v>
      </c>
      <c r="EG730">
        <v>2.337514814814815</v>
      </c>
      <c r="EH730">
        <v>0</v>
      </c>
      <c r="EI730">
        <v>14746.97777777778</v>
      </c>
      <c r="EJ730">
        <v>12533.38518518519</v>
      </c>
      <c r="EK730">
        <v>41.118</v>
      </c>
      <c r="EL730">
        <v>43.00459259259259</v>
      </c>
      <c r="EM730">
        <v>41.68699999999999</v>
      </c>
      <c r="EN730">
        <v>41.99533333333333</v>
      </c>
      <c r="EO730">
        <v>40.44633333333333</v>
      </c>
      <c r="EP730">
        <v>1459.498148148148</v>
      </c>
      <c r="EQ730">
        <v>40.50074074074074</v>
      </c>
      <c r="ER730">
        <v>0</v>
      </c>
      <c r="ES730">
        <v>1662662064.5</v>
      </c>
      <c r="ET730">
        <v>0</v>
      </c>
      <c r="EU730">
        <v>2.317626923076923</v>
      </c>
      <c r="EV730">
        <v>-0.2745880386249566</v>
      </c>
      <c r="EW730">
        <v>-177.1111108554012</v>
      </c>
      <c r="EX730">
        <v>14745.58076923077</v>
      </c>
      <c r="EY730">
        <v>15</v>
      </c>
      <c r="EZ730">
        <v>0</v>
      </c>
      <c r="FA730" t="s">
        <v>419</v>
      </c>
      <c r="FB730">
        <v>1662142938.1</v>
      </c>
      <c r="FC730">
        <v>1662142938.1</v>
      </c>
      <c r="FD730">
        <v>0</v>
      </c>
      <c r="FE730">
        <v>0.077</v>
      </c>
      <c r="FF730">
        <v>-0.133</v>
      </c>
      <c r="FG730">
        <v>-3.393</v>
      </c>
      <c r="FH730">
        <v>-0.24</v>
      </c>
      <c r="FI730">
        <v>419</v>
      </c>
      <c r="FJ730">
        <v>24</v>
      </c>
      <c r="FK730">
        <v>0.26</v>
      </c>
      <c r="FL730">
        <v>0.23</v>
      </c>
      <c r="FM730">
        <v>-53.52748780487805</v>
      </c>
      <c r="FN730">
        <v>-4.348126829268272</v>
      </c>
      <c r="FO730">
        <v>0.4341292710675249</v>
      </c>
      <c r="FP730">
        <v>0</v>
      </c>
      <c r="FQ730">
        <v>2.327385294117647</v>
      </c>
      <c r="FR730">
        <v>0.01942398714797972</v>
      </c>
      <c r="FS730">
        <v>0.2748450848497931</v>
      </c>
      <c r="FT730">
        <v>1</v>
      </c>
      <c r="FU730">
        <v>6.521474146341463</v>
      </c>
      <c r="FV730">
        <v>0.2538493379791091</v>
      </c>
      <c r="FW730">
        <v>0.03504173824731322</v>
      </c>
      <c r="FX730">
        <v>0</v>
      </c>
      <c r="FY730">
        <v>1</v>
      </c>
      <c r="FZ730">
        <v>3</v>
      </c>
      <c r="GA730" t="s">
        <v>426</v>
      </c>
      <c r="GB730">
        <v>2.97408</v>
      </c>
      <c r="GC730">
        <v>2.71572</v>
      </c>
      <c r="GD730">
        <v>0.140726</v>
      </c>
      <c r="GE730">
        <v>0.145382</v>
      </c>
      <c r="GF730">
        <v>0.101117</v>
      </c>
      <c r="GG730">
        <v>0.0775055</v>
      </c>
      <c r="GH730">
        <v>26915.5</v>
      </c>
      <c r="GI730">
        <v>26901.7</v>
      </c>
      <c r="GJ730">
        <v>29158</v>
      </c>
      <c r="GK730">
        <v>29144.2</v>
      </c>
      <c r="GL730">
        <v>34755.7</v>
      </c>
      <c r="GM730">
        <v>35733.1</v>
      </c>
      <c r="GN730">
        <v>41093.4</v>
      </c>
      <c r="GO730">
        <v>41517.8</v>
      </c>
      <c r="GP730">
        <v>1.89305</v>
      </c>
      <c r="GQ730">
        <v>2.2358</v>
      </c>
      <c r="GR730">
        <v>-0.0139251</v>
      </c>
      <c r="GS730">
        <v>0</v>
      </c>
      <c r="GT730">
        <v>29.2421</v>
      </c>
      <c r="GU730">
        <v>999.9</v>
      </c>
      <c r="GV730">
        <v>35</v>
      </c>
      <c r="GW730">
        <v>37.6</v>
      </c>
      <c r="GX730">
        <v>25.1772</v>
      </c>
      <c r="GY730">
        <v>63.0465</v>
      </c>
      <c r="GZ730">
        <v>21.5264</v>
      </c>
      <c r="HA730">
        <v>2</v>
      </c>
      <c r="HB730">
        <v>0.49843</v>
      </c>
      <c r="HC730">
        <v>3.28174</v>
      </c>
      <c r="HD730">
        <v>20.3026</v>
      </c>
      <c r="HE730">
        <v>5.21669</v>
      </c>
      <c r="HF730">
        <v>12.0105</v>
      </c>
      <c r="HG730">
        <v>4.9872</v>
      </c>
      <c r="HH730">
        <v>3.28758</v>
      </c>
      <c r="HI730">
        <v>9999</v>
      </c>
      <c r="HJ730">
        <v>9999</v>
      </c>
      <c r="HK730">
        <v>9999</v>
      </c>
      <c r="HL730">
        <v>224</v>
      </c>
      <c r="HM730">
        <v>1.8681</v>
      </c>
      <c r="HN730">
        <v>1.86714</v>
      </c>
      <c r="HO730">
        <v>1.86646</v>
      </c>
      <c r="HP730">
        <v>1.86637</v>
      </c>
      <c r="HQ730">
        <v>1.86829</v>
      </c>
      <c r="HR730">
        <v>1.87061</v>
      </c>
      <c r="HS730">
        <v>1.86934</v>
      </c>
      <c r="HT730">
        <v>1.87073</v>
      </c>
      <c r="HU730">
        <v>0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-5.054</v>
      </c>
      <c r="II730">
        <v>-0.1469</v>
      </c>
      <c r="IJ730">
        <v>-2.516739542632623</v>
      </c>
      <c r="IK730">
        <v>-0.003475500162460642</v>
      </c>
      <c r="IL730">
        <v>1.125610701116577E-07</v>
      </c>
      <c r="IM730">
        <v>8.211969671259291E-12</v>
      </c>
      <c r="IN730">
        <v>-0.1937301274936507</v>
      </c>
      <c r="IO730">
        <v>-0.01384364534232655</v>
      </c>
      <c r="IP730">
        <v>0.00103161831321913</v>
      </c>
      <c r="IQ730">
        <v>-1.444183994753534E-05</v>
      </c>
      <c r="IR730">
        <v>3</v>
      </c>
      <c r="IS730">
        <v>2339</v>
      </c>
      <c r="IT730">
        <v>1</v>
      </c>
      <c r="IU730">
        <v>31</v>
      </c>
      <c r="IV730">
        <v>8652.1</v>
      </c>
      <c r="IW730">
        <v>8652.1</v>
      </c>
      <c r="IX730">
        <v>2.19238</v>
      </c>
      <c r="IY730">
        <v>2.22778</v>
      </c>
      <c r="IZ730">
        <v>1.94702</v>
      </c>
      <c r="JA730">
        <v>2.6355</v>
      </c>
      <c r="JB730">
        <v>2.19482</v>
      </c>
      <c r="JC730">
        <v>2.40479</v>
      </c>
      <c r="JD730">
        <v>42.4571</v>
      </c>
      <c r="JE730">
        <v>23.8336</v>
      </c>
      <c r="JF730">
        <v>18</v>
      </c>
      <c r="JG730">
        <v>535.636</v>
      </c>
      <c r="JH730">
        <v>768.859</v>
      </c>
      <c r="JI730">
        <v>25.0009</v>
      </c>
      <c r="JJ730">
        <v>33.563</v>
      </c>
      <c r="JK730">
        <v>30.0002</v>
      </c>
      <c r="JL730">
        <v>33.5214</v>
      </c>
      <c r="JM730">
        <v>33.4361</v>
      </c>
      <c r="JN730">
        <v>43.9452</v>
      </c>
      <c r="JO730">
        <v>35.1767</v>
      </c>
      <c r="JP730">
        <v>0</v>
      </c>
      <c r="JQ730">
        <v>25</v>
      </c>
      <c r="JR730">
        <v>821.588</v>
      </c>
      <c r="JS730">
        <v>15.8462</v>
      </c>
      <c r="JT730">
        <v>99.7422</v>
      </c>
      <c r="JU730">
        <v>99.72490000000001</v>
      </c>
    </row>
    <row r="731" spans="1:281">
      <c r="A731">
        <v>715</v>
      </c>
      <c r="B731">
        <v>1662662069.1</v>
      </c>
      <c r="C731">
        <v>11043.5</v>
      </c>
      <c r="D731" t="s">
        <v>1859</v>
      </c>
      <c r="E731" t="s">
        <v>1860</v>
      </c>
      <c r="F731">
        <v>5</v>
      </c>
      <c r="G731" t="s">
        <v>1762</v>
      </c>
      <c r="H731" t="s">
        <v>416</v>
      </c>
      <c r="I731">
        <v>1662662061.562963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817.4914051912885</v>
      </c>
      <c r="AK731">
        <v>776.6082484848483</v>
      </c>
      <c r="AL731">
        <v>3.410492807251697</v>
      </c>
      <c r="AM731">
        <v>64.65195745895707</v>
      </c>
      <c r="AN731">
        <f>(AP731 - AO731 + DI731*1E3/(8.314*(DK731+273.15)) * AR731/DH731 * AQ731) * DH731/(100*CV731) * 1000/(1000 - AP731)</f>
        <v>0</v>
      </c>
      <c r="AO731">
        <v>15.86079685710924</v>
      </c>
      <c r="AP731">
        <v>22.40048276573788</v>
      </c>
      <c r="AQ731">
        <v>3.763555781160605E-05</v>
      </c>
      <c r="AR731">
        <v>91.95444728206256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1662662061.562963</v>
      </c>
      <c r="DB731">
        <v>735.7148518518518</v>
      </c>
      <c r="DC731">
        <v>789.8103703703704</v>
      </c>
      <c r="DD731">
        <v>22.40181481481482</v>
      </c>
      <c r="DE731">
        <v>15.86251481481481</v>
      </c>
      <c r="DF731">
        <v>740.7409999999999</v>
      </c>
      <c r="DG731">
        <v>22.54875555555556</v>
      </c>
      <c r="DH731">
        <v>499.9983333333334</v>
      </c>
      <c r="DI731">
        <v>90.56295555555555</v>
      </c>
      <c r="DJ731">
        <v>0.09999726666666665</v>
      </c>
      <c r="DK731">
        <v>29.17883333333333</v>
      </c>
      <c r="DL731">
        <v>29.01610000000001</v>
      </c>
      <c r="DM731">
        <v>999.9000000000001</v>
      </c>
      <c r="DN731">
        <v>0</v>
      </c>
      <c r="DO731">
        <v>0</v>
      </c>
      <c r="DP731">
        <v>10006.88222222222</v>
      </c>
      <c r="DQ731">
        <v>0</v>
      </c>
      <c r="DR731">
        <v>288.2298518518518</v>
      </c>
      <c r="DS731">
        <v>-54.0955</v>
      </c>
      <c r="DT731">
        <v>752.5738148148148</v>
      </c>
      <c r="DU731">
        <v>802.5406296296297</v>
      </c>
      <c r="DV731">
        <v>6.539300000000001</v>
      </c>
      <c r="DW731">
        <v>789.8103703703704</v>
      </c>
      <c r="DX731">
        <v>15.86251481481481</v>
      </c>
      <c r="DY731">
        <v>2.028774444444445</v>
      </c>
      <c r="DZ731">
        <v>1.436555925925926</v>
      </c>
      <c r="EA731">
        <v>17.6707037037037</v>
      </c>
      <c r="EB731">
        <v>12.30910740740741</v>
      </c>
      <c r="EC731">
        <v>1500.00962962963</v>
      </c>
      <c r="ED731">
        <v>0.9729970000000001</v>
      </c>
      <c r="EE731">
        <v>0.02700283333333333</v>
      </c>
      <c r="EF731">
        <v>0</v>
      </c>
      <c r="EG731">
        <v>2.277688888888889</v>
      </c>
      <c r="EH731">
        <v>0</v>
      </c>
      <c r="EI731">
        <v>14727.97037037037</v>
      </c>
      <c r="EJ731">
        <v>12533.45185185185</v>
      </c>
      <c r="EK731">
        <v>41.125</v>
      </c>
      <c r="EL731">
        <v>43.01837037037036</v>
      </c>
      <c r="EM731">
        <v>41.68699999999999</v>
      </c>
      <c r="EN731">
        <v>42</v>
      </c>
      <c r="EO731">
        <v>40.45566666666667</v>
      </c>
      <c r="EP731">
        <v>1459.508518518519</v>
      </c>
      <c r="EQ731">
        <v>40.50111111111111</v>
      </c>
      <c r="ER731">
        <v>0</v>
      </c>
      <c r="ES731">
        <v>1662662069.3</v>
      </c>
      <c r="ET731">
        <v>0</v>
      </c>
      <c r="EU731">
        <v>2.281715384615385</v>
      </c>
      <c r="EV731">
        <v>-0.2375726542909105</v>
      </c>
      <c r="EW731">
        <v>-299.0290600242995</v>
      </c>
      <c r="EX731">
        <v>14727.03076923077</v>
      </c>
      <c r="EY731">
        <v>15</v>
      </c>
      <c r="EZ731">
        <v>0</v>
      </c>
      <c r="FA731" t="s">
        <v>419</v>
      </c>
      <c r="FB731">
        <v>1662142938.1</v>
      </c>
      <c r="FC731">
        <v>1662142938.1</v>
      </c>
      <c r="FD731">
        <v>0</v>
      </c>
      <c r="FE731">
        <v>0.077</v>
      </c>
      <c r="FF731">
        <v>-0.133</v>
      </c>
      <c r="FG731">
        <v>-3.393</v>
      </c>
      <c r="FH731">
        <v>-0.24</v>
      </c>
      <c r="FI731">
        <v>419</v>
      </c>
      <c r="FJ731">
        <v>24</v>
      </c>
      <c r="FK731">
        <v>0.26</v>
      </c>
      <c r="FL731">
        <v>0.23</v>
      </c>
      <c r="FM731">
        <v>-53.91108048780489</v>
      </c>
      <c r="FN731">
        <v>-3.657635540069724</v>
      </c>
      <c r="FO731">
        <v>0.3743574079507002</v>
      </c>
      <c r="FP731">
        <v>0</v>
      </c>
      <c r="FQ731">
        <v>2.298041176470588</v>
      </c>
      <c r="FR731">
        <v>-0.3548724263969196</v>
      </c>
      <c r="FS731">
        <v>0.2540117946747947</v>
      </c>
      <c r="FT731">
        <v>1</v>
      </c>
      <c r="FU731">
        <v>6.541984634146341</v>
      </c>
      <c r="FV731">
        <v>-0.02740243902437803</v>
      </c>
      <c r="FW731">
        <v>0.009865539950995534</v>
      </c>
      <c r="FX731">
        <v>1</v>
      </c>
      <c r="FY731">
        <v>2</v>
      </c>
      <c r="FZ731">
        <v>3</v>
      </c>
      <c r="GA731" t="s">
        <v>420</v>
      </c>
      <c r="GB731">
        <v>2.97445</v>
      </c>
      <c r="GC731">
        <v>2.71576</v>
      </c>
      <c r="GD731">
        <v>0.142839</v>
      </c>
      <c r="GE731">
        <v>0.147396</v>
      </c>
      <c r="GF731">
        <v>0.101121</v>
      </c>
      <c r="GG731">
        <v>0.0774956</v>
      </c>
      <c r="GH731">
        <v>26848.9</v>
      </c>
      <c r="GI731">
        <v>26838.3</v>
      </c>
      <c r="GJ731">
        <v>29157.8</v>
      </c>
      <c r="GK731">
        <v>29144.5</v>
      </c>
      <c r="GL731">
        <v>34755.3</v>
      </c>
      <c r="GM731">
        <v>35733.7</v>
      </c>
      <c r="GN731">
        <v>41093.1</v>
      </c>
      <c r="GO731">
        <v>41518.1</v>
      </c>
      <c r="GP731">
        <v>1.8934</v>
      </c>
      <c r="GQ731">
        <v>2.23595</v>
      </c>
      <c r="GR731">
        <v>-0.0147074</v>
      </c>
      <c r="GS731">
        <v>0</v>
      </c>
      <c r="GT731">
        <v>29.2462</v>
      </c>
      <c r="GU731">
        <v>999.9</v>
      </c>
      <c r="GV731">
        <v>35</v>
      </c>
      <c r="GW731">
        <v>37.6</v>
      </c>
      <c r="GX731">
        <v>25.1754</v>
      </c>
      <c r="GY731">
        <v>62.9965</v>
      </c>
      <c r="GZ731">
        <v>21.4583</v>
      </c>
      <c r="HA731">
        <v>2</v>
      </c>
      <c r="HB731">
        <v>0.498633</v>
      </c>
      <c r="HC731">
        <v>3.28613</v>
      </c>
      <c r="HD731">
        <v>20.3024</v>
      </c>
      <c r="HE731">
        <v>5.21714</v>
      </c>
      <c r="HF731">
        <v>12.0113</v>
      </c>
      <c r="HG731">
        <v>4.9874</v>
      </c>
      <c r="HH731">
        <v>3.2877</v>
      </c>
      <c r="HI731">
        <v>9999</v>
      </c>
      <c r="HJ731">
        <v>9999</v>
      </c>
      <c r="HK731">
        <v>9999</v>
      </c>
      <c r="HL731">
        <v>224</v>
      </c>
      <c r="HM731">
        <v>1.86809</v>
      </c>
      <c r="HN731">
        <v>1.86714</v>
      </c>
      <c r="HO731">
        <v>1.86646</v>
      </c>
      <c r="HP731">
        <v>1.86634</v>
      </c>
      <c r="HQ731">
        <v>1.86828</v>
      </c>
      <c r="HR731">
        <v>1.87064</v>
      </c>
      <c r="HS731">
        <v>1.86933</v>
      </c>
      <c r="HT731">
        <v>1.87073</v>
      </c>
      <c r="HU731">
        <v>0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-5.109</v>
      </c>
      <c r="II731">
        <v>-0.1469</v>
      </c>
      <c r="IJ731">
        <v>-2.516739542632623</v>
      </c>
      <c r="IK731">
        <v>-0.003475500162460642</v>
      </c>
      <c r="IL731">
        <v>1.125610701116577E-07</v>
      </c>
      <c r="IM731">
        <v>8.211969671259291E-12</v>
      </c>
      <c r="IN731">
        <v>-0.1937301274936507</v>
      </c>
      <c r="IO731">
        <v>-0.01384364534232655</v>
      </c>
      <c r="IP731">
        <v>0.00103161831321913</v>
      </c>
      <c r="IQ731">
        <v>-1.444183994753534E-05</v>
      </c>
      <c r="IR731">
        <v>3</v>
      </c>
      <c r="IS731">
        <v>2339</v>
      </c>
      <c r="IT731">
        <v>1</v>
      </c>
      <c r="IU731">
        <v>31</v>
      </c>
      <c r="IV731">
        <v>8652.200000000001</v>
      </c>
      <c r="IW731">
        <v>8652.200000000001</v>
      </c>
      <c r="IX731">
        <v>2.22656</v>
      </c>
      <c r="IY731">
        <v>2.229</v>
      </c>
      <c r="IZ731">
        <v>1.94702</v>
      </c>
      <c r="JA731">
        <v>2.62573</v>
      </c>
      <c r="JB731">
        <v>2.19482</v>
      </c>
      <c r="JC731">
        <v>2.40601</v>
      </c>
      <c r="JD731">
        <v>42.4837</v>
      </c>
      <c r="JE731">
        <v>23.8336</v>
      </c>
      <c r="JF731">
        <v>18</v>
      </c>
      <c r="JG731">
        <v>535.88</v>
      </c>
      <c r="JH731">
        <v>769.026</v>
      </c>
      <c r="JI731">
        <v>25.0009</v>
      </c>
      <c r="JJ731">
        <v>33.565</v>
      </c>
      <c r="JK731">
        <v>30.0003</v>
      </c>
      <c r="JL731">
        <v>33.5214</v>
      </c>
      <c r="JM731">
        <v>33.4379</v>
      </c>
      <c r="JN731">
        <v>44.6976</v>
      </c>
      <c r="JO731">
        <v>35.1767</v>
      </c>
      <c r="JP731">
        <v>0</v>
      </c>
      <c r="JQ731">
        <v>25</v>
      </c>
      <c r="JR731">
        <v>841.643</v>
      </c>
      <c r="JS731">
        <v>15.8277</v>
      </c>
      <c r="JT731">
        <v>99.7415</v>
      </c>
      <c r="JU731">
        <v>99.7255</v>
      </c>
    </row>
    <row r="732" spans="1:281">
      <c r="A732">
        <v>716</v>
      </c>
      <c r="B732">
        <v>1662662074.1</v>
      </c>
      <c r="C732">
        <v>11048.5</v>
      </c>
      <c r="D732" t="s">
        <v>1861</v>
      </c>
      <c r="E732" t="s">
        <v>1862</v>
      </c>
      <c r="F732">
        <v>5</v>
      </c>
      <c r="G732" t="s">
        <v>1762</v>
      </c>
      <c r="H732" t="s">
        <v>416</v>
      </c>
      <c r="I732">
        <v>1662662066.581481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834.3257885856896</v>
      </c>
      <c r="AK732">
        <v>793.5513515151515</v>
      </c>
      <c r="AL732">
        <v>3.385389799903884</v>
      </c>
      <c r="AM732">
        <v>64.65195745895707</v>
      </c>
      <c r="AN732">
        <f>(AP732 - AO732 + DI732*1E3/(8.314*(DK732+273.15)) * AR732/DH732 * AQ732) * DH732/(100*CV732) * 1000/(1000 - AP732)</f>
        <v>0</v>
      </c>
      <c r="AO732">
        <v>15.85853842761536</v>
      </c>
      <c r="AP732">
        <v>22.41230877192983</v>
      </c>
      <c r="AQ732">
        <v>0.0001146079799107148</v>
      </c>
      <c r="AR732">
        <v>91.95444728206256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1662662066.581481</v>
      </c>
      <c r="DB732">
        <v>752.4295925925927</v>
      </c>
      <c r="DC732">
        <v>806.7457407407409</v>
      </c>
      <c r="DD732">
        <v>22.40256296296296</v>
      </c>
      <c r="DE732">
        <v>15.85996296296296</v>
      </c>
      <c r="DF732">
        <v>757.5109629629629</v>
      </c>
      <c r="DG732">
        <v>22.54948518518518</v>
      </c>
      <c r="DH732">
        <v>500.0258148148148</v>
      </c>
      <c r="DI732">
        <v>90.56298888888888</v>
      </c>
      <c r="DJ732">
        <v>0.1000018370370371</v>
      </c>
      <c r="DK732">
        <v>29.18251851851852</v>
      </c>
      <c r="DL732">
        <v>29.01354074074074</v>
      </c>
      <c r="DM732">
        <v>999.9000000000001</v>
      </c>
      <c r="DN732">
        <v>0</v>
      </c>
      <c r="DO732">
        <v>0</v>
      </c>
      <c r="DP732">
        <v>10005.51111111111</v>
      </c>
      <c r="DQ732">
        <v>0</v>
      </c>
      <c r="DR732">
        <v>285.0332592592592</v>
      </c>
      <c r="DS732">
        <v>-54.31610370370371</v>
      </c>
      <c r="DT732">
        <v>769.6722962962964</v>
      </c>
      <c r="DU732">
        <v>819.7468518518518</v>
      </c>
      <c r="DV732">
        <v>6.542594444444444</v>
      </c>
      <c r="DW732">
        <v>806.7457407407409</v>
      </c>
      <c r="DX732">
        <v>15.85996296296296</v>
      </c>
      <c r="DY732">
        <v>2.028842592592592</v>
      </c>
      <c r="DZ732">
        <v>1.436325185185186</v>
      </c>
      <c r="EA732">
        <v>17.67124444444444</v>
      </c>
      <c r="EB732">
        <v>12.30666296296296</v>
      </c>
      <c r="EC732">
        <v>1499.998888888889</v>
      </c>
      <c r="ED732">
        <v>0.9729967777777779</v>
      </c>
      <c r="EE732">
        <v>0.02700302962962963</v>
      </c>
      <c r="EF732">
        <v>0</v>
      </c>
      <c r="EG732">
        <v>2.3147</v>
      </c>
      <c r="EH732">
        <v>0</v>
      </c>
      <c r="EI732">
        <v>14702.08518518519</v>
      </c>
      <c r="EJ732">
        <v>12533.35555555555</v>
      </c>
      <c r="EK732">
        <v>41.125</v>
      </c>
      <c r="EL732">
        <v>43.03444444444444</v>
      </c>
      <c r="EM732">
        <v>41.69166666666666</v>
      </c>
      <c r="EN732">
        <v>42</v>
      </c>
      <c r="EO732">
        <v>40.45099999999999</v>
      </c>
      <c r="EP732">
        <v>1459.497407407407</v>
      </c>
      <c r="EQ732">
        <v>40.50148148148148</v>
      </c>
      <c r="ER732">
        <v>0</v>
      </c>
      <c r="ES732">
        <v>1662662074.1</v>
      </c>
      <c r="ET732">
        <v>0</v>
      </c>
      <c r="EU732">
        <v>2.300907692307692</v>
      </c>
      <c r="EV732">
        <v>0.1860717932471002</v>
      </c>
      <c r="EW732">
        <v>-333.4393163424584</v>
      </c>
      <c r="EX732">
        <v>14702.71153846154</v>
      </c>
      <c r="EY732">
        <v>15</v>
      </c>
      <c r="EZ732">
        <v>0</v>
      </c>
      <c r="FA732" t="s">
        <v>419</v>
      </c>
      <c r="FB732">
        <v>1662142938.1</v>
      </c>
      <c r="FC732">
        <v>1662142938.1</v>
      </c>
      <c r="FD732">
        <v>0</v>
      </c>
      <c r="FE732">
        <v>0.077</v>
      </c>
      <c r="FF732">
        <v>-0.133</v>
      </c>
      <c r="FG732">
        <v>-3.393</v>
      </c>
      <c r="FH732">
        <v>-0.24</v>
      </c>
      <c r="FI732">
        <v>419</v>
      </c>
      <c r="FJ732">
        <v>24</v>
      </c>
      <c r="FK732">
        <v>0.26</v>
      </c>
      <c r="FL732">
        <v>0.23</v>
      </c>
      <c r="FM732">
        <v>-54.09409756097561</v>
      </c>
      <c r="FN732">
        <v>-2.779630662021018</v>
      </c>
      <c r="FO732">
        <v>0.3033179805272421</v>
      </c>
      <c r="FP732">
        <v>0</v>
      </c>
      <c r="FQ732">
        <v>2.30104705882353</v>
      </c>
      <c r="FR732">
        <v>0.06272879812191</v>
      </c>
      <c r="FS732">
        <v>0.2403620666402766</v>
      </c>
      <c r="FT732">
        <v>1</v>
      </c>
      <c r="FU732">
        <v>6.542467317073172</v>
      </c>
      <c r="FV732">
        <v>0.002221045296179421</v>
      </c>
      <c r="FW732">
        <v>0.006443106365036384</v>
      </c>
      <c r="FX732">
        <v>1</v>
      </c>
      <c r="FY732">
        <v>2</v>
      </c>
      <c r="FZ732">
        <v>3</v>
      </c>
      <c r="GA732" t="s">
        <v>420</v>
      </c>
      <c r="GB732">
        <v>2.97433</v>
      </c>
      <c r="GC732">
        <v>2.71564</v>
      </c>
      <c r="GD732">
        <v>0.144918</v>
      </c>
      <c r="GE732">
        <v>0.14943</v>
      </c>
      <c r="GF732">
        <v>0.101148</v>
      </c>
      <c r="GG732">
        <v>0.0774938</v>
      </c>
      <c r="GH732">
        <v>26783.5</v>
      </c>
      <c r="GI732">
        <v>26774.1</v>
      </c>
      <c r="GJ732">
        <v>29157.5</v>
      </c>
      <c r="GK732">
        <v>29144.4</v>
      </c>
      <c r="GL732">
        <v>34753.9</v>
      </c>
      <c r="GM732">
        <v>35733.9</v>
      </c>
      <c r="GN732">
        <v>41092.6</v>
      </c>
      <c r="GO732">
        <v>41518.1</v>
      </c>
      <c r="GP732">
        <v>1.89325</v>
      </c>
      <c r="GQ732">
        <v>2.2359</v>
      </c>
      <c r="GR732">
        <v>-0.0149608</v>
      </c>
      <c r="GS732">
        <v>0</v>
      </c>
      <c r="GT732">
        <v>29.2513</v>
      </c>
      <c r="GU732">
        <v>999.9</v>
      </c>
      <c r="GV732">
        <v>35</v>
      </c>
      <c r="GW732">
        <v>37.6</v>
      </c>
      <c r="GX732">
        <v>25.1767</v>
      </c>
      <c r="GY732">
        <v>63.0365</v>
      </c>
      <c r="GZ732">
        <v>21.4143</v>
      </c>
      <c r="HA732">
        <v>2</v>
      </c>
      <c r="HB732">
        <v>0.498996</v>
      </c>
      <c r="HC732">
        <v>3.2918</v>
      </c>
      <c r="HD732">
        <v>20.3023</v>
      </c>
      <c r="HE732">
        <v>5.21684</v>
      </c>
      <c r="HF732">
        <v>12.0119</v>
      </c>
      <c r="HG732">
        <v>4.9876</v>
      </c>
      <c r="HH732">
        <v>3.28765</v>
      </c>
      <c r="HI732">
        <v>9999</v>
      </c>
      <c r="HJ732">
        <v>9999</v>
      </c>
      <c r="HK732">
        <v>9999</v>
      </c>
      <c r="HL732">
        <v>224</v>
      </c>
      <c r="HM732">
        <v>1.8681</v>
      </c>
      <c r="HN732">
        <v>1.86711</v>
      </c>
      <c r="HO732">
        <v>1.86646</v>
      </c>
      <c r="HP732">
        <v>1.86633</v>
      </c>
      <c r="HQ732">
        <v>1.86827</v>
      </c>
      <c r="HR732">
        <v>1.87061</v>
      </c>
      <c r="HS732">
        <v>1.86934</v>
      </c>
      <c r="HT732">
        <v>1.87073</v>
      </c>
      <c r="HU732">
        <v>0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-5.163</v>
      </c>
      <c r="II732">
        <v>-0.1468</v>
      </c>
      <c r="IJ732">
        <v>-2.516739542632623</v>
      </c>
      <c r="IK732">
        <v>-0.003475500162460642</v>
      </c>
      <c r="IL732">
        <v>1.125610701116577E-07</v>
      </c>
      <c r="IM732">
        <v>8.211969671259291E-12</v>
      </c>
      <c r="IN732">
        <v>-0.1937301274936507</v>
      </c>
      <c r="IO732">
        <v>-0.01384364534232655</v>
      </c>
      <c r="IP732">
        <v>0.00103161831321913</v>
      </c>
      <c r="IQ732">
        <v>-1.444183994753534E-05</v>
      </c>
      <c r="IR732">
        <v>3</v>
      </c>
      <c r="IS732">
        <v>2339</v>
      </c>
      <c r="IT732">
        <v>1</v>
      </c>
      <c r="IU732">
        <v>31</v>
      </c>
      <c r="IV732">
        <v>8652.299999999999</v>
      </c>
      <c r="IW732">
        <v>8652.299999999999</v>
      </c>
      <c r="IX732">
        <v>2.2644</v>
      </c>
      <c r="IY732">
        <v>2.23022</v>
      </c>
      <c r="IZ732">
        <v>1.94702</v>
      </c>
      <c r="JA732">
        <v>2.62451</v>
      </c>
      <c r="JB732">
        <v>2.19482</v>
      </c>
      <c r="JC732">
        <v>2.37671</v>
      </c>
      <c r="JD732">
        <v>42.4837</v>
      </c>
      <c r="JE732">
        <v>23.8336</v>
      </c>
      <c r="JF732">
        <v>18</v>
      </c>
      <c r="JG732">
        <v>535.8</v>
      </c>
      <c r="JH732">
        <v>768.9930000000001</v>
      </c>
      <c r="JI732">
        <v>25.001</v>
      </c>
      <c r="JJ732">
        <v>33.5673</v>
      </c>
      <c r="JK732">
        <v>30.0003</v>
      </c>
      <c r="JL732">
        <v>33.5244</v>
      </c>
      <c r="JM732">
        <v>33.4391</v>
      </c>
      <c r="JN732">
        <v>45.39</v>
      </c>
      <c r="JO732">
        <v>35.1767</v>
      </c>
      <c r="JP732">
        <v>0</v>
      </c>
      <c r="JQ732">
        <v>25</v>
      </c>
      <c r="JR732">
        <v>855.021</v>
      </c>
      <c r="JS732">
        <v>15.8092</v>
      </c>
      <c r="JT732">
        <v>99.74039999999999</v>
      </c>
      <c r="JU732">
        <v>99.7256</v>
      </c>
    </row>
    <row r="733" spans="1:281">
      <c r="A733">
        <v>717</v>
      </c>
      <c r="B733">
        <v>1662662079.1</v>
      </c>
      <c r="C733">
        <v>11053.5</v>
      </c>
      <c r="D733" t="s">
        <v>1863</v>
      </c>
      <c r="E733" t="s">
        <v>1864</v>
      </c>
      <c r="F733">
        <v>5</v>
      </c>
      <c r="G733" t="s">
        <v>1762</v>
      </c>
      <c r="H733" t="s">
        <v>416</v>
      </c>
      <c r="I733">
        <v>1662662071.6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851.5396336079776</v>
      </c>
      <c r="AK733">
        <v>810.6332727272724</v>
      </c>
      <c r="AL733">
        <v>3.412651912404482</v>
      </c>
      <c r="AM733">
        <v>64.65195745895707</v>
      </c>
      <c r="AN733">
        <f>(AP733 - AO733 + DI733*1E3/(8.314*(DK733+273.15)) * AR733/DH733 * AQ733) * DH733/(100*CV733) * 1000/(1000 - AP733)</f>
        <v>0</v>
      </c>
      <c r="AO733">
        <v>15.85750001676108</v>
      </c>
      <c r="AP733">
        <v>22.41276099071208</v>
      </c>
      <c r="AQ733">
        <v>3.98395973373866E-05</v>
      </c>
      <c r="AR733">
        <v>91.95444728206256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1662662071.6</v>
      </c>
      <c r="DB733">
        <v>769.1593703703702</v>
      </c>
      <c r="DC733">
        <v>823.6324814814815</v>
      </c>
      <c r="DD733">
        <v>22.40625185185185</v>
      </c>
      <c r="DE733">
        <v>15.85806666666667</v>
      </c>
      <c r="DF733">
        <v>774.2959259259259</v>
      </c>
      <c r="DG733">
        <v>22.55313333333333</v>
      </c>
      <c r="DH733">
        <v>500.0186666666666</v>
      </c>
      <c r="DI733">
        <v>90.56325925925924</v>
      </c>
      <c r="DJ733">
        <v>0.1000326592592593</v>
      </c>
      <c r="DK733">
        <v>29.18656666666666</v>
      </c>
      <c r="DL733">
        <v>29.00978148148148</v>
      </c>
      <c r="DM733">
        <v>999.9000000000001</v>
      </c>
      <c r="DN733">
        <v>0</v>
      </c>
      <c r="DO733">
        <v>0</v>
      </c>
      <c r="DP733">
        <v>9997.172222222222</v>
      </c>
      <c r="DQ733">
        <v>0</v>
      </c>
      <c r="DR733">
        <v>280.7943703703704</v>
      </c>
      <c r="DS733">
        <v>-54.47305185185186</v>
      </c>
      <c r="DT733">
        <v>786.7883703703703</v>
      </c>
      <c r="DU733">
        <v>836.9041111111112</v>
      </c>
      <c r="DV733">
        <v>6.548178148148149</v>
      </c>
      <c r="DW733">
        <v>823.6324814814815</v>
      </c>
      <c r="DX733">
        <v>15.85806666666667</v>
      </c>
      <c r="DY733">
        <v>2.029182592592592</v>
      </c>
      <c r="DZ733">
        <v>1.436157407407407</v>
      </c>
      <c r="EA733">
        <v>17.67390740740741</v>
      </c>
      <c r="EB733">
        <v>12.30488888888889</v>
      </c>
      <c r="EC733">
        <v>1499.984814814815</v>
      </c>
      <c r="ED733">
        <v>0.9729970000000001</v>
      </c>
      <c r="EE733">
        <v>0.02700283333333333</v>
      </c>
      <c r="EF733">
        <v>0</v>
      </c>
      <c r="EG733">
        <v>2.241351851851852</v>
      </c>
      <c r="EH733">
        <v>0</v>
      </c>
      <c r="EI733">
        <v>14673.60740740741</v>
      </c>
      <c r="EJ733">
        <v>12533.24074074074</v>
      </c>
      <c r="EK733">
        <v>41.125</v>
      </c>
      <c r="EL733">
        <v>43.05511111111109</v>
      </c>
      <c r="EM733">
        <v>41.69166666666666</v>
      </c>
      <c r="EN733">
        <v>42.00918518518518</v>
      </c>
      <c r="EO733">
        <v>40.45333333333333</v>
      </c>
      <c r="EP733">
        <v>1459.483703703704</v>
      </c>
      <c r="EQ733">
        <v>40.50111111111111</v>
      </c>
      <c r="ER733">
        <v>0</v>
      </c>
      <c r="ES733">
        <v>1662662079.5</v>
      </c>
      <c r="ET733">
        <v>0</v>
      </c>
      <c r="EU733">
        <v>2.22034</v>
      </c>
      <c r="EV733">
        <v>-0.9910461617248451</v>
      </c>
      <c r="EW733">
        <v>-348.9461532747313</v>
      </c>
      <c r="EX733">
        <v>14670.404</v>
      </c>
      <c r="EY733">
        <v>15</v>
      </c>
      <c r="EZ733">
        <v>0</v>
      </c>
      <c r="FA733" t="s">
        <v>419</v>
      </c>
      <c r="FB733">
        <v>1662142938.1</v>
      </c>
      <c r="FC733">
        <v>1662142938.1</v>
      </c>
      <c r="FD733">
        <v>0</v>
      </c>
      <c r="FE733">
        <v>0.077</v>
      </c>
      <c r="FF733">
        <v>-0.133</v>
      </c>
      <c r="FG733">
        <v>-3.393</v>
      </c>
      <c r="FH733">
        <v>-0.24</v>
      </c>
      <c r="FI733">
        <v>419</v>
      </c>
      <c r="FJ733">
        <v>24</v>
      </c>
      <c r="FK733">
        <v>0.26</v>
      </c>
      <c r="FL733">
        <v>0.23</v>
      </c>
      <c r="FM733">
        <v>-54.38492439024389</v>
      </c>
      <c r="FN733">
        <v>-1.945956794425162</v>
      </c>
      <c r="FO733">
        <v>0.2107585079502338</v>
      </c>
      <c r="FP733">
        <v>0</v>
      </c>
      <c r="FQ733">
        <v>2.260691176470588</v>
      </c>
      <c r="FR733">
        <v>-0.4806921315952435</v>
      </c>
      <c r="FS733">
        <v>0.2385142742893858</v>
      </c>
      <c r="FT733">
        <v>1</v>
      </c>
      <c r="FU733">
        <v>6.54494756097561</v>
      </c>
      <c r="FV733">
        <v>0.07212606271777171</v>
      </c>
      <c r="FW733">
        <v>0.007331962363510895</v>
      </c>
      <c r="FX733">
        <v>1</v>
      </c>
      <c r="FY733">
        <v>2</v>
      </c>
      <c r="FZ733">
        <v>3</v>
      </c>
      <c r="GA733" t="s">
        <v>420</v>
      </c>
      <c r="GB733">
        <v>2.97427</v>
      </c>
      <c r="GC733">
        <v>2.71548</v>
      </c>
      <c r="GD733">
        <v>0.146989</v>
      </c>
      <c r="GE733">
        <v>0.15144</v>
      </c>
      <c r="GF733">
        <v>0.101165</v>
      </c>
      <c r="GG733">
        <v>0.07748869999999999</v>
      </c>
      <c r="GH733">
        <v>26718.9</v>
      </c>
      <c r="GI733">
        <v>26711.1</v>
      </c>
      <c r="GJ733">
        <v>29158</v>
      </c>
      <c r="GK733">
        <v>29144.8</v>
      </c>
      <c r="GL733">
        <v>34753.8</v>
      </c>
      <c r="GM733">
        <v>35734.7</v>
      </c>
      <c r="GN733">
        <v>41093.3</v>
      </c>
      <c r="GO733">
        <v>41518.8</v>
      </c>
      <c r="GP733">
        <v>1.89345</v>
      </c>
      <c r="GQ733">
        <v>2.23562</v>
      </c>
      <c r="GR733">
        <v>-0.0151396</v>
      </c>
      <c r="GS733">
        <v>0</v>
      </c>
      <c r="GT733">
        <v>29.2565</v>
      </c>
      <c r="GU733">
        <v>999.9</v>
      </c>
      <c r="GV733">
        <v>35</v>
      </c>
      <c r="GW733">
        <v>37.6</v>
      </c>
      <c r="GX733">
        <v>25.1761</v>
      </c>
      <c r="GY733">
        <v>63.2865</v>
      </c>
      <c r="GZ733">
        <v>21.3221</v>
      </c>
      <c r="HA733">
        <v>2</v>
      </c>
      <c r="HB733">
        <v>0.499263</v>
      </c>
      <c r="HC733">
        <v>3.29736</v>
      </c>
      <c r="HD733">
        <v>20.3021</v>
      </c>
      <c r="HE733">
        <v>5.21609</v>
      </c>
      <c r="HF733">
        <v>12.0119</v>
      </c>
      <c r="HG733">
        <v>4.98725</v>
      </c>
      <c r="HH733">
        <v>3.2875</v>
      </c>
      <c r="HI733">
        <v>9999</v>
      </c>
      <c r="HJ733">
        <v>9999</v>
      </c>
      <c r="HK733">
        <v>9999</v>
      </c>
      <c r="HL733">
        <v>224</v>
      </c>
      <c r="HM733">
        <v>1.86808</v>
      </c>
      <c r="HN733">
        <v>1.86712</v>
      </c>
      <c r="HO733">
        <v>1.86646</v>
      </c>
      <c r="HP733">
        <v>1.86634</v>
      </c>
      <c r="HQ733">
        <v>1.86826</v>
      </c>
      <c r="HR733">
        <v>1.8706</v>
      </c>
      <c r="HS733">
        <v>1.86933</v>
      </c>
      <c r="HT733">
        <v>1.87073</v>
      </c>
      <c r="HU733">
        <v>0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-5.219</v>
      </c>
      <c r="II733">
        <v>-0.1468</v>
      </c>
      <c r="IJ733">
        <v>-2.516739542632623</v>
      </c>
      <c r="IK733">
        <v>-0.003475500162460642</v>
      </c>
      <c r="IL733">
        <v>1.125610701116577E-07</v>
      </c>
      <c r="IM733">
        <v>8.211969671259291E-12</v>
      </c>
      <c r="IN733">
        <v>-0.1937301274936507</v>
      </c>
      <c r="IO733">
        <v>-0.01384364534232655</v>
      </c>
      <c r="IP733">
        <v>0.00103161831321913</v>
      </c>
      <c r="IQ733">
        <v>-1.444183994753534E-05</v>
      </c>
      <c r="IR733">
        <v>3</v>
      </c>
      <c r="IS733">
        <v>2339</v>
      </c>
      <c r="IT733">
        <v>1</v>
      </c>
      <c r="IU733">
        <v>31</v>
      </c>
      <c r="IV733">
        <v>8652.4</v>
      </c>
      <c r="IW733">
        <v>8652.4</v>
      </c>
      <c r="IX733">
        <v>2.29858</v>
      </c>
      <c r="IY733">
        <v>2.23267</v>
      </c>
      <c r="IZ733">
        <v>1.94702</v>
      </c>
      <c r="JA733">
        <v>2.63672</v>
      </c>
      <c r="JB733">
        <v>2.19482</v>
      </c>
      <c r="JC733">
        <v>2.36084</v>
      </c>
      <c r="JD733">
        <v>42.4837</v>
      </c>
      <c r="JE733">
        <v>23.8248</v>
      </c>
      <c r="JF733">
        <v>18</v>
      </c>
      <c r="JG733">
        <v>535.949</v>
      </c>
      <c r="JH733">
        <v>768.7619999999999</v>
      </c>
      <c r="JI733">
        <v>25.0011</v>
      </c>
      <c r="JJ733">
        <v>33.5695</v>
      </c>
      <c r="JK733">
        <v>30.0004</v>
      </c>
      <c r="JL733">
        <v>33.5256</v>
      </c>
      <c r="JM733">
        <v>33.442</v>
      </c>
      <c r="JN733">
        <v>46.1304</v>
      </c>
      <c r="JO733">
        <v>35.1767</v>
      </c>
      <c r="JP733">
        <v>0</v>
      </c>
      <c r="JQ733">
        <v>25</v>
      </c>
      <c r="JR733">
        <v>875.115</v>
      </c>
      <c r="JS733">
        <v>15.7831</v>
      </c>
      <c r="JT733">
        <v>99.742</v>
      </c>
      <c r="JU733">
        <v>99.727</v>
      </c>
    </row>
    <row r="734" spans="1:281">
      <c r="A734">
        <v>718</v>
      </c>
      <c r="B734">
        <v>1662662084.1</v>
      </c>
      <c r="C734">
        <v>11058.5</v>
      </c>
      <c r="D734" t="s">
        <v>1865</v>
      </c>
      <c r="E734" t="s">
        <v>1866</v>
      </c>
      <c r="F734">
        <v>5</v>
      </c>
      <c r="G734" t="s">
        <v>1762</v>
      </c>
      <c r="H734" t="s">
        <v>416</v>
      </c>
      <c r="I734">
        <v>1662662076.314285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868.7160845836511</v>
      </c>
      <c r="AK734">
        <v>827.6231393939394</v>
      </c>
      <c r="AL734">
        <v>3.389541211840227</v>
      </c>
      <c r="AM734">
        <v>64.65195745895707</v>
      </c>
      <c r="AN734">
        <f>(AP734 - AO734 + DI734*1E3/(8.314*(DK734+273.15)) * AR734/DH734 * AQ734) * DH734/(100*CV734) * 1000/(1000 - AP734)</f>
        <v>0</v>
      </c>
      <c r="AO734">
        <v>15.85589635414887</v>
      </c>
      <c r="AP734">
        <v>22.41793209494325</v>
      </c>
      <c r="AQ734">
        <v>0.0002100740317921029</v>
      </c>
      <c r="AR734">
        <v>91.95444728206256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1662662076.314285</v>
      </c>
      <c r="DB734">
        <v>784.8446071428571</v>
      </c>
      <c r="DC734">
        <v>839.4807857142857</v>
      </c>
      <c r="DD734">
        <v>22.41159285714285</v>
      </c>
      <c r="DE734">
        <v>15.85646785714286</v>
      </c>
      <c r="DF734">
        <v>790.0328928571428</v>
      </c>
      <c r="DG734">
        <v>22.55843214285714</v>
      </c>
      <c r="DH734">
        <v>500.0101785714286</v>
      </c>
      <c r="DI734">
        <v>90.56367142857142</v>
      </c>
      <c r="DJ734">
        <v>0.09999025714285714</v>
      </c>
      <c r="DK734">
        <v>29.18884285714286</v>
      </c>
      <c r="DL734">
        <v>29.00839642857142</v>
      </c>
      <c r="DM734">
        <v>999.9000000000002</v>
      </c>
      <c r="DN734">
        <v>0</v>
      </c>
      <c r="DO734">
        <v>0</v>
      </c>
      <c r="DP734">
        <v>9998.816071428571</v>
      </c>
      <c r="DQ734">
        <v>0</v>
      </c>
      <c r="DR734">
        <v>276.7412142857143</v>
      </c>
      <c r="DS734">
        <v>-54.63607500000001</v>
      </c>
      <c r="DT734">
        <v>802.8375357142858</v>
      </c>
      <c r="DU734">
        <v>853.0063571428573</v>
      </c>
      <c r="DV734">
        <v>6.555124642857142</v>
      </c>
      <c r="DW734">
        <v>839.4807857142857</v>
      </c>
      <c r="DX734">
        <v>15.85646785714286</v>
      </c>
      <c r="DY734">
        <v>2.029675714285714</v>
      </c>
      <c r="DZ734">
        <v>1.436019642857142</v>
      </c>
      <c r="EA734">
        <v>17.67777142857143</v>
      </c>
      <c r="EB734">
        <v>12.30342857142857</v>
      </c>
      <c r="EC734">
        <v>1499.989642857143</v>
      </c>
      <c r="ED734">
        <v>0.972997142857143</v>
      </c>
      <c r="EE734">
        <v>0.02700270714285715</v>
      </c>
      <c r="EF734">
        <v>0</v>
      </c>
      <c r="EG734">
        <v>2.262203571428571</v>
      </c>
      <c r="EH734">
        <v>0</v>
      </c>
      <c r="EI734">
        <v>14645.425</v>
      </c>
      <c r="EJ734">
        <v>12533.28571428572</v>
      </c>
      <c r="EK734">
        <v>41.125</v>
      </c>
      <c r="EL734">
        <v>43.06199999999998</v>
      </c>
      <c r="EM734">
        <v>41.69599999999999</v>
      </c>
      <c r="EN734">
        <v>42.02214285714285</v>
      </c>
      <c r="EO734">
        <v>40.46175</v>
      </c>
      <c r="EP734">
        <v>1459.488214285715</v>
      </c>
      <c r="EQ734">
        <v>40.50142857142857</v>
      </c>
      <c r="ER734">
        <v>0</v>
      </c>
      <c r="ES734">
        <v>1662662084.3</v>
      </c>
      <c r="ET734">
        <v>0</v>
      </c>
      <c r="EU734">
        <v>2.22326</v>
      </c>
      <c r="EV734">
        <v>-0.9969153937129263</v>
      </c>
      <c r="EW734">
        <v>-358.2384621664178</v>
      </c>
      <c r="EX734">
        <v>14642.296</v>
      </c>
      <c r="EY734">
        <v>15</v>
      </c>
      <c r="EZ734">
        <v>0</v>
      </c>
      <c r="FA734" t="s">
        <v>419</v>
      </c>
      <c r="FB734">
        <v>1662142938.1</v>
      </c>
      <c r="FC734">
        <v>1662142938.1</v>
      </c>
      <c r="FD734">
        <v>0</v>
      </c>
      <c r="FE734">
        <v>0.077</v>
      </c>
      <c r="FF734">
        <v>-0.133</v>
      </c>
      <c r="FG734">
        <v>-3.393</v>
      </c>
      <c r="FH734">
        <v>-0.24</v>
      </c>
      <c r="FI734">
        <v>419</v>
      </c>
      <c r="FJ734">
        <v>24</v>
      </c>
      <c r="FK734">
        <v>0.26</v>
      </c>
      <c r="FL734">
        <v>0.23</v>
      </c>
      <c r="FM734">
        <v>-54.52668780487805</v>
      </c>
      <c r="FN734">
        <v>-2.16151358885018</v>
      </c>
      <c r="FO734">
        <v>0.227399649478591</v>
      </c>
      <c r="FP734">
        <v>0</v>
      </c>
      <c r="FQ734">
        <v>2.23274705882353</v>
      </c>
      <c r="FR734">
        <v>-0.1937692956564796</v>
      </c>
      <c r="FS734">
        <v>0.2294728014580302</v>
      </c>
      <c r="FT734">
        <v>1</v>
      </c>
      <c r="FU734">
        <v>6.549987804878049</v>
      </c>
      <c r="FV734">
        <v>0.08178982578397974</v>
      </c>
      <c r="FW734">
        <v>0.008242979425886362</v>
      </c>
      <c r="FX734">
        <v>1</v>
      </c>
      <c r="FY734">
        <v>2</v>
      </c>
      <c r="FZ734">
        <v>3</v>
      </c>
      <c r="GA734" t="s">
        <v>420</v>
      </c>
      <c r="GB734">
        <v>2.97432</v>
      </c>
      <c r="GC734">
        <v>2.7158</v>
      </c>
      <c r="GD734">
        <v>0.149031</v>
      </c>
      <c r="GE734">
        <v>0.153403</v>
      </c>
      <c r="GF734">
        <v>0.101171</v>
      </c>
      <c r="GG734">
        <v>0.0774812</v>
      </c>
      <c r="GH734">
        <v>26654.5</v>
      </c>
      <c r="GI734">
        <v>26648.8</v>
      </c>
      <c r="GJ734">
        <v>29157.7</v>
      </c>
      <c r="GK734">
        <v>29144.4</v>
      </c>
      <c r="GL734">
        <v>34753.5</v>
      </c>
      <c r="GM734">
        <v>35734.6</v>
      </c>
      <c r="GN734">
        <v>41093.1</v>
      </c>
      <c r="GO734">
        <v>41518.3</v>
      </c>
      <c r="GP734">
        <v>1.89325</v>
      </c>
      <c r="GQ734">
        <v>2.236</v>
      </c>
      <c r="GR734">
        <v>-0.0158846</v>
      </c>
      <c r="GS734">
        <v>0</v>
      </c>
      <c r="GT734">
        <v>29.2628</v>
      </c>
      <c r="GU734">
        <v>999.9</v>
      </c>
      <c r="GV734">
        <v>35</v>
      </c>
      <c r="GW734">
        <v>37.6</v>
      </c>
      <c r="GX734">
        <v>25.1757</v>
      </c>
      <c r="GY734">
        <v>63.0865</v>
      </c>
      <c r="GZ734">
        <v>21.4583</v>
      </c>
      <c r="HA734">
        <v>2</v>
      </c>
      <c r="HB734">
        <v>0.49956</v>
      </c>
      <c r="HC734">
        <v>3.30358</v>
      </c>
      <c r="HD734">
        <v>20.3022</v>
      </c>
      <c r="HE734">
        <v>5.21609</v>
      </c>
      <c r="HF734">
        <v>12.0114</v>
      </c>
      <c r="HG734">
        <v>4.98715</v>
      </c>
      <c r="HH734">
        <v>3.28748</v>
      </c>
      <c r="HI734">
        <v>9999</v>
      </c>
      <c r="HJ734">
        <v>9999</v>
      </c>
      <c r="HK734">
        <v>9999</v>
      </c>
      <c r="HL734">
        <v>224</v>
      </c>
      <c r="HM734">
        <v>1.8681</v>
      </c>
      <c r="HN734">
        <v>1.86711</v>
      </c>
      <c r="HO734">
        <v>1.86646</v>
      </c>
      <c r="HP734">
        <v>1.86634</v>
      </c>
      <c r="HQ734">
        <v>1.86827</v>
      </c>
      <c r="HR734">
        <v>1.87062</v>
      </c>
      <c r="HS734">
        <v>1.86932</v>
      </c>
      <c r="HT734">
        <v>1.87073</v>
      </c>
      <c r="HU734">
        <v>0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-5.273</v>
      </c>
      <c r="II734">
        <v>-0.1468</v>
      </c>
      <c r="IJ734">
        <v>-2.516739542632623</v>
      </c>
      <c r="IK734">
        <v>-0.003475500162460642</v>
      </c>
      <c r="IL734">
        <v>1.125610701116577E-07</v>
      </c>
      <c r="IM734">
        <v>8.211969671259291E-12</v>
      </c>
      <c r="IN734">
        <v>-0.1937301274936507</v>
      </c>
      <c r="IO734">
        <v>-0.01384364534232655</v>
      </c>
      <c r="IP734">
        <v>0.00103161831321913</v>
      </c>
      <c r="IQ734">
        <v>-1.444183994753534E-05</v>
      </c>
      <c r="IR734">
        <v>3</v>
      </c>
      <c r="IS734">
        <v>2339</v>
      </c>
      <c r="IT734">
        <v>1</v>
      </c>
      <c r="IU734">
        <v>31</v>
      </c>
      <c r="IV734">
        <v>8652.4</v>
      </c>
      <c r="IW734">
        <v>8652.4</v>
      </c>
      <c r="IX734">
        <v>2.33643</v>
      </c>
      <c r="IY734">
        <v>2.22412</v>
      </c>
      <c r="IZ734">
        <v>1.94702</v>
      </c>
      <c r="JA734">
        <v>2.62573</v>
      </c>
      <c r="JB734">
        <v>2.19482</v>
      </c>
      <c r="JC734">
        <v>2.40723</v>
      </c>
      <c r="JD734">
        <v>42.5103</v>
      </c>
      <c r="JE734">
        <v>23.8336</v>
      </c>
      <c r="JF734">
        <v>18</v>
      </c>
      <c r="JG734">
        <v>535.825</v>
      </c>
      <c r="JH734">
        <v>769.148</v>
      </c>
      <c r="JI734">
        <v>25.0012</v>
      </c>
      <c r="JJ734">
        <v>33.5725</v>
      </c>
      <c r="JK734">
        <v>30.0005</v>
      </c>
      <c r="JL734">
        <v>33.5274</v>
      </c>
      <c r="JM734">
        <v>33.4438</v>
      </c>
      <c r="JN734">
        <v>46.8174</v>
      </c>
      <c r="JO734">
        <v>35.1767</v>
      </c>
      <c r="JP734">
        <v>0</v>
      </c>
      <c r="JQ734">
        <v>25</v>
      </c>
      <c r="JR734">
        <v>888.561</v>
      </c>
      <c r="JS734">
        <v>15.7632</v>
      </c>
      <c r="JT734">
        <v>99.7413</v>
      </c>
      <c r="JU734">
        <v>99.7259</v>
      </c>
    </row>
    <row r="735" spans="1:281">
      <c r="A735">
        <v>719</v>
      </c>
      <c r="B735">
        <v>1662662089.1</v>
      </c>
      <c r="C735">
        <v>11063.5</v>
      </c>
      <c r="D735" t="s">
        <v>1867</v>
      </c>
      <c r="E735" t="s">
        <v>1868</v>
      </c>
      <c r="F735">
        <v>5</v>
      </c>
      <c r="G735" t="s">
        <v>1762</v>
      </c>
      <c r="H735" t="s">
        <v>416</v>
      </c>
      <c r="I735">
        <v>1662662081.6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885.791965141295</v>
      </c>
      <c r="AK735">
        <v>844.5925818181813</v>
      </c>
      <c r="AL735">
        <v>3.39532322951559</v>
      </c>
      <c r="AM735">
        <v>64.65195745895707</v>
      </c>
      <c r="AN735">
        <f>(AP735 - AO735 + DI735*1E3/(8.314*(DK735+273.15)) * AR735/DH735 * AQ735) * DH735/(100*CV735) * 1000/(1000 - AP735)</f>
        <v>0</v>
      </c>
      <c r="AO735">
        <v>15.85262708182127</v>
      </c>
      <c r="AP735">
        <v>22.42185335397318</v>
      </c>
      <c r="AQ735">
        <v>-2.423688883321896E-05</v>
      </c>
      <c r="AR735">
        <v>91.95444728206256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1662662081.6</v>
      </c>
      <c r="DB735">
        <v>802.4221851851852</v>
      </c>
      <c r="DC735">
        <v>857.3264814814814</v>
      </c>
      <c r="DD735">
        <v>22.41592962962963</v>
      </c>
      <c r="DE735">
        <v>15.85301481481481</v>
      </c>
      <c r="DF735">
        <v>807.6682222222223</v>
      </c>
      <c r="DG735">
        <v>22.56272222222222</v>
      </c>
      <c r="DH735">
        <v>499.9872962962963</v>
      </c>
      <c r="DI735">
        <v>90.56352222222222</v>
      </c>
      <c r="DJ735">
        <v>0.09996134074074074</v>
      </c>
      <c r="DK735">
        <v>29.19077407407407</v>
      </c>
      <c r="DL735">
        <v>29.00565185185185</v>
      </c>
      <c r="DM735">
        <v>999.9000000000001</v>
      </c>
      <c r="DN735">
        <v>0</v>
      </c>
      <c r="DO735">
        <v>0</v>
      </c>
      <c r="DP735">
        <v>10005.62592592593</v>
      </c>
      <c r="DQ735">
        <v>0</v>
      </c>
      <c r="DR735">
        <v>272.8733703703704</v>
      </c>
      <c r="DS735">
        <v>-54.90428148148147</v>
      </c>
      <c r="DT735">
        <v>820.8216296296296</v>
      </c>
      <c r="DU735">
        <v>871.1365555555557</v>
      </c>
      <c r="DV735">
        <v>6.562914444444444</v>
      </c>
      <c r="DW735">
        <v>857.3264814814814</v>
      </c>
      <c r="DX735">
        <v>15.85301481481481</v>
      </c>
      <c r="DY735">
        <v>2.030065555555555</v>
      </c>
      <c r="DZ735">
        <v>1.435704074074074</v>
      </c>
      <c r="EA735">
        <v>17.68081851851852</v>
      </c>
      <c r="EB735">
        <v>12.30008518518519</v>
      </c>
      <c r="EC735">
        <v>1499.99074074074</v>
      </c>
      <c r="ED735">
        <v>0.9729972222222223</v>
      </c>
      <c r="EE735">
        <v>0.02700263703703704</v>
      </c>
      <c r="EF735">
        <v>0</v>
      </c>
      <c r="EG735">
        <v>2.166648148148148</v>
      </c>
      <c r="EH735">
        <v>0</v>
      </c>
      <c r="EI735">
        <v>14615.70740740741</v>
      </c>
      <c r="EJ735">
        <v>12533.29259259259</v>
      </c>
      <c r="EK735">
        <v>41.125</v>
      </c>
      <c r="EL735">
        <v>43.06199999999998</v>
      </c>
      <c r="EM735">
        <v>41.71266666666666</v>
      </c>
      <c r="EN735">
        <v>42.03903703703703</v>
      </c>
      <c r="EO735">
        <v>40.48366666666666</v>
      </c>
      <c r="EP735">
        <v>1459.489259259259</v>
      </c>
      <c r="EQ735">
        <v>40.50148148148148</v>
      </c>
      <c r="ER735">
        <v>0</v>
      </c>
      <c r="ES735">
        <v>1662662089.1</v>
      </c>
      <c r="ET735">
        <v>0</v>
      </c>
      <c r="EU735">
        <v>2.151792</v>
      </c>
      <c r="EV735">
        <v>0.1679307645868995</v>
      </c>
      <c r="EW735">
        <v>-330.8307697712439</v>
      </c>
      <c r="EX735">
        <v>14615.228</v>
      </c>
      <c r="EY735">
        <v>15</v>
      </c>
      <c r="EZ735">
        <v>0</v>
      </c>
      <c r="FA735" t="s">
        <v>419</v>
      </c>
      <c r="FB735">
        <v>1662142938.1</v>
      </c>
      <c r="FC735">
        <v>1662142938.1</v>
      </c>
      <c r="FD735">
        <v>0</v>
      </c>
      <c r="FE735">
        <v>0.077</v>
      </c>
      <c r="FF735">
        <v>-0.133</v>
      </c>
      <c r="FG735">
        <v>-3.393</v>
      </c>
      <c r="FH735">
        <v>-0.24</v>
      </c>
      <c r="FI735">
        <v>419</v>
      </c>
      <c r="FJ735">
        <v>24</v>
      </c>
      <c r="FK735">
        <v>0.26</v>
      </c>
      <c r="FL735">
        <v>0.23</v>
      </c>
      <c r="FM735">
        <v>-54.7396075</v>
      </c>
      <c r="FN735">
        <v>-2.921600375234501</v>
      </c>
      <c r="FO735">
        <v>0.2882656278395846</v>
      </c>
      <c r="FP735">
        <v>0</v>
      </c>
      <c r="FQ735">
        <v>2.212691176470589</v>
      </c>
      <c r="FR735">
        <v>-0.8463147473144116</v>
      </c>
      <c r="FS735">
        <v>0.1970357378268441</v>
      </c>
      <c r="FT735">
        <v>1</v>
      </c>
      <c r="FU735">
        <v>6.558048249999999</v>
      </c>
      <c r="FV735">
        <v>0.08516544090055837</v>
      </c>
      <c r="FW735">
        <v>0.008631096073935205</v>
      </c>
      <c r="FX735">
        <v>1</v>
      </c>
      <c r="FY735">
        <v>2</v>
      </c>
      <c r="FZ735">
        <v>3</v>
      </c>
      <c r="GA735" t="s">
        <v>420</v>
      </c>
      <c r="GB735">
        <v>2.97422</v>
      </c>
      <c r="GC735">
        <v>2.71577</v>
      </c>
      <c r="GD735">
        <v>0.151044</v>
      </c>
      <c r="GE735">
        <v>0.155385</v>
      </c>
      <c r="GF735">
        <v>0.101179</v>
      </c>
      <c r="GG735">
        <v>0.0773749</v>
      </c>
      <c r="GH735">
        <v>26590.7</v>
      </c>
      <c r="GI735">
        <v>26586</v>
      </c>
      <c r="GJ735">
        <v>29157.1</v>
      </c>
      <c r="GK735">
        <v>29144.2</v>
      </c>
      <c r="GL735">
        <v>34752.3</v>
      </c>
      <c r="GM735">
        <v>35738.5</v>
      </c>
      <c r="GN735">
        <v>41092.1</v>
      </c>
      <c r="GO735">
        <v>41518</v>
      </c>
      <c r="GP735">
        <v>1.89333</v>
      </c>
      <c r="GQ735">
        <v>2.23565</v>
      </c>
      <c r="GR735">
        <v>-0.016354</v>
      </c>
      <c r="GS735">
        <v>0</v>
      </c>
      <c r="GT735">
        <v>29.2689</v>
      </c>
      <c r="GU735">
        <v>999.9</v>
      </c>
      <c r="GV735">
        <v>35</v>
      </c>
      <c r="GW735">
        <v>37.6</v>
      </c>
      <c r="GX735">
        <v>25.1755</v>
      </c>
      <c r="GY735">
        <v>63.0365</v>
      </c>
      <c r="GZ735">
        <v>21.3742</v>
      </c>
      <c r="HA735">
        <v>2</v>
      </c>
      <c r="HB735">
        <v>0.499764</v>
      </c>
      <c r="HC735">
        <v>3.30821</v>
      </c>
      <c r="HD735">
        <v>20.302</v>
      </c>
      <c r="HE735">
        <v>5.21624</v>
      </c>
      <c r="HF735">
        <v>12.0108</v>
      </c>
      <c r="HG735">
        <v>4.98715</v>
      </c>
      <c r="HH735">
        <v>3.28748</v>
      </c>
      <c r="HI735">
        <v>9999</v>
      </c>
      <c r="HJ735">
        <v>9999</v>
      </c>
      <c r="HK735">
        <v>9999</v>
      </c>
      <c r="HL735">
        <v>224</v>
      </c>
      <c r="HM735">
        <v>1.86812</v>
      </c>
      <c r="HN735">
        <v>1.86714</v>
      </c>
      <c r="HO735">
        <v>1.86646</v>
      </c>
      <c r="HP735">
        <v>1.86636</v>
      </c>
      <c r="HQ735">
        <v>1.86828</v>
      </c>
      <c r="HR735">
        <v>1.87059</v>
      </c>
      <c r="HS735">
        <v>1.86932</v>
      </c>
      <c r="HT735">
        <v>1.87073</v>
      </c>
      <c r="HU735">
        <v>0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-5.328</v>
      </c>
      <c r="II735">
        <v>-0.1468</v>
      </c>
      <c r="IJ735">
        <v>-2.516739542632623</v>
      </c>
      <c r="IK735">
        <v>-0.003475500162460642</v>
      </c>
      <c r="IL735">
        <v>1.125610701116577E-07</v>
      </c>
      <c r="IM735">
        <v>8.211969671259291E-12</v>
      </c>
      <c r="IN735">
        <v>-0.1937301274936507</v>
      </c>
      <c r="IO735">
        <v>-0.01384364534232655</v>
      </c>
      <c r="IP735">
        <v>0.00103161831321913</v>
      </c>
      <c r="IQ735">
        <v>-1.444183994753534E-05</v>
      </c>
      <c r="IR735">
        <v>3</v>
      </c>
      <c r="IS735">
        <v>2339</v>
      </c>
      <c r="IT735">
        <v>1</v>
      </c>
      <c r="IU735">
        <v>31</v>
      </c>
      <c r="IV735">
        <v>8652.5</v>
      </c>
      <c r="IW735">
        <v>8652.5</v>
      </c>
      <c r="IX735">
        <v>2.36938</v>
      </c>
      <c r="IY735">
        <v>2.22656</v>
      </c>
      <c r="IZ735">
        <v>1.94702</v>
      </c>
      <c r="JA735">
        <v>2.62573</v>
      </c>
      <c r="JB735">
        <v>2.19482</v>
      </c>
      <c r="JC735">
        <v>2.40112</v>
      </c>
      <c r="JD735">
        <v>42.5103</v>
      </c>
      <c r="JE735">
        <v>23.8248</v>
      </c>
      <c r="JF735">
        <v>18</v>
      </c>
      <c r="JG735">
        <v>535.897</v>
      </c>
      <c r="JH735">
        <v>768.824</v>
      </c>
      <c r="JI735">
        <v>25.001</v>
      </c>
      <c r="JJ735">
        <v>33.5754</v>
      </c>
      <c r="JK735">
        <v>30.0003</v>
      </c>
      <c r="JL735">
        <v>33.53</v>
      </c>
      <c r="JM735">
        <v>33.445</v>
      </c>
      <c r="JN735">
        <v>47.5439</v>
      </c>
      <c r="JO735">
        <v>35.463</v>
      </c>
      <c r="JP735">
        <v>0</v>
      </c>
      <c r="JQ735">
        <v>25</v>
      </c>
      <c r="JR735">
        <v>908.599</v>
      </c>
      <c r="JS735">
        <v>15.7403</v>
      </c>
      <c r="JT735">
        <v>99.7389</v>
      </c>
      <c r="JU735">
        <v>99.72499999999999</v>
      </c>
    </row>
    <row r="736" spans="1:281">
      <c r="A736">
        <v>720</v>
      </c>
      <c r="B736">
        <v>1662662094.1</v>
      </c>
      <c r="C736">
        <v>11068.5</v>
      </c>
      <c r="D736" t="s">
        <v>1869</v>
      </c>
      <c r="E736" t="s">
        <v>1870</v>
      </c>
      <c r="F736">
        <v>5</v>
      </c>
      <c r="G736" t="s">
        <v>1762</v>
      </c>
      <c r="H736" t="s">
        <v>416</v>
      </c>
      <c r="I736">
        <v>1662662086.314285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902.9201019467063</v>
      </c>
      <c r="AK736">
        <v>861.729927272727</v>
      </c>
      <c r="AL736">
        <v>3.419821085042944</v>
      </c>
      <c r="AM736">
        <v>64.65195745895707</v>
      </c>
      <c r="AN736">
        <f>(AP736 - AO736 + DI736*1E3/(8.314*(DK736+273.15)) * AR736/DH736 * AQ736) * DH736/(100*CV736) * 1000/(1000 - AP736)</f>
        <v>0</v>
      </c>
      <c r="AO736">
        <v>15.82978034920869</v>
      </c>
      <c r="AP736">
        <v>22.40502435500517</v>
      </c>
      <c r="AQ736">
        <v>0.0001133714705613281</v>
      </c>
      <c r="AR736">
        <v>91.95444728206256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1662662086.314285</v>
      </c>
      <c r="DB736">
        <v>818.1197142857142</v>
      </c>
      <c r="DC736">
        <v>873.2120357142859</v>
      </c>
      <c r="DD736">
        <v>22.41686785714286</v>
      </c>
      <c r="DE736">
        <v>15.83467857142857</v>
      </c>
      <c r="DF736">
        <v>823.4173214285714</v>
      </c>
      <c r="DG736">
        <v>22.56365714285715</v>
      </c>
      <c r="DH736">
        <v>500.0034285714286</v>
      </c>
      <c r="DI736">
        <v>90.56335357142856</v>
      </c>
      <c r="DJ736">
        <v>0.09996381785714285</v>
      </c>
      <c r="DK736">
        <v>29.19134642857142</v>
      </c>
      <c r="DL736">
        <v>29.00429285714286</v>
      </c>
      <c r="DM736">
        <v>999.9000000000002</v>
      </c>
      <c r="DN736">
        <v>0</v>
      </c>
      <c r="DO736">
        <v>0</v>
      </c>
      <c r="DP736">
        <v>10010.94</v>
      </c>
      <c r="DQ736">
        <v>0</v>
      </c>
      <c r="DR736">
        <v>270.8024642857143</v>
      </c>
      <c r="DS736">
        <v>-55.09230714285714</v>
      </c>
      <c r="DT736">
        <v>836.8798214285715</v>
      </c>
      <c r="DU736">
        <v>887.2612499999999</v>
      </c>
      <c r="DV736">
        <v>6.582187857142857</v>
      </c>
      <c r="DW736">
        <v>873.2120357142859</v>
      </c>
      <c r="DX736">
        <v>15.83467857142857</v>
      </c>
      <c r="DY736">
        <v>2.030147142857143</v>
      </c>
      <c r="DZ736">
        <v>1.434041785714286</v>
      </c>
      <c r="EA736">
        <v>17.68145</v>
      </c>
      <c r="EB736">
        <v>12.28244642857143</v>
      </c>
      <c r="EC736">
        <v>1499.977142857143</v>
      </c>
      <c r="ED736">
        <v>0.9729969285714287</v>
      </c>
      <c r="EE736">
        <v>0.02700289642857143</v>
      </c>
      <c r="EF736">
        <v>0</v>
      </c>
      <c r="EG736">
        <v>2.208939285714286</v>
      </c>
      <c r="EH736">
        <v>0</v>
      </c>
      <c r="EI736">
        <v>14590.21428571429</v>
      </c>
      <c r="EJ736">
        <v>12533.16785714285</v>
      </c>
      <c r="EK736">
        <v>41.125</v>
      </c>
      <c r="EL736">
        <v>43.06199999999998</v>
      </c>
      <c r="EM736">
        <v>41.72975</v>
      </c>
      <c r="EN736">
        <v>42.04871428571427</v>
      </c>
      <c r="EO736">
        <v>40.4955</v>
      </c>
      <c r="EP736">
        <v>1459.475714285714</v>
      </c>
      <c r="EQ736">
        <v>40.50142857142857</v>
      </c>
      <c r="ER736">
        <v>0</v>
      </c>
      <c r="ES736">
        <v>1662662094.5</v>
      </c>
      <c r="ET736">
        <v>0</v>
      </c>
      <c r="EU736">
        <v>2.211092307692307</v>
      </c>
      <c r="EV736">
        <v>1.048868370947697</v>
      </c>
      <c r="EW736">
        <v>-288.6188030986491</v>
      </c>
      <c r="EX736">
        <v>14588.22692307692</v>
      </c>
      <c r="EY736">
        <v>15</v>
      </c>
      <c r="EZ736">
        <v>0</v>
      </c>
      <c r="FA736" t="s">
        <v>419</v>
      </c>
      <c r="FB736">
        <v>1662142938.1</v>
      </c>
      <c r="FC736">
        <v>1662142938.1</v>
      </c>
      <c r="FD736">
        <v>0</v>
      </c>
      <c r="FE736">
        <v>0.077</v>
      </c>
      <c r="FF736">
        <v>-0.133</v>
      </c>
      <c r="FG736">
        <v>-3.393</v>
      </c>
      <c r="FH736">
        <v>-0.24</v>
      </c>
      <c r="FI736">
        <v>419</v>
      </c>
      <c r="FJ736">
        <v>24</v>
      </c>
      <c r="FK736">
        <v>0.26</v>
      </c>
      <c r="FL736">
        <v>0.23</v>
      </c>
      <c r="FM736">
        <v>-54.9766525</v>
      </c>
      <c r="FN736">
        <v>-2.55537748592871</v>
      </c>
      <c r="FO736">
        <v>0.2577267380264413</v>
      </c>
      <c r="FP736">
        <v>0</v>
      </c>
      <c r="FQ736">
        <v>2.171426470588235</v>
      </c>
      <c r="FR736">
        <v>0.07700992725532053</v>
      </c>
      <c r="FS736">
        <v>0.1860154441861711</v>
      </c>
      <c r="FT736">
        <v>1</v>
      </c>
      <c r="FU736">
        <v>6.5735455</v>
      </c>
      <c r="FV736">
        <v>0.2103514446528965</v>
      </c>
      <c r="FW736">
        <v>0.02270743423969347</v>
      </c>
      <c r="FX736">
        <v>0</v>
      </c>
      <c r="FY736">
        <v>1</v>
      </c>
      <c r="FZ736">
        <v>3</v>
      </c>
      <c r="GA736" t="s">
        <v>426</v>
      </c>
      <c r="GB736">
        <v>2.97431</v>
      </c>
      <c r="GC736">
        <v>2.71572</v>
      </c>
      <c r="GD736">
        <v>0.153054</v>
      </c>
      <c r="GE736">
        <v>0.157297</v>
      </c>
      <c r="GF736">
        <v>0.101127</v>
      </c>
      <c r="GG736">
        <v>0.077255</v>
      </c>
      <c r="GH736">
        <v>26527.2</v>
      </c>
      <c r="GI736">
        <v>26525.4</v>
      </c>
      <c r="GJ736">
        <v>29156.7</v>
      </c>
      <c r="GK736">
        <v>29143.8</v>
      </c>
      <c r="GL736">
        <v>34754.1</v>
      </c>
      <c r="GM736">
        <v>35742.6</v>
      </c>
      <c r="GN736">
        <v>41091.7</v>
      </c>
      <c r="GO736">
        <v>41517.4</v>
      </c>
      <c r="GP736">
        <v>1.89317</v>
      </c>
      <c r="GQ736">
        <v>2.23565</v>
      </c>
      <c r="GR736">
        <v>-0.0166968</v>
      </c>
      <c r="GS736">
        <v>0</v>
      </c>
      <c r="GT736">
        <v>29.2733</v>
      </c>
      <c r="GU736">
        <v>999.9</v>
      </c>
      <c r="GV736">
        <v>35</v>
      </c>
      <c r="GW736">
        <v>37.6</v>
      </c>
      <c r="GX736">
        <v>25.174</v>
      </c>
      <c r="GY736">
        <v>63.1365</v>
      </c>
      <c r="GZ736">
        <v>21.4623</v>
      </c>
      <c r="HA736">
        <v>2</v>
      </c>
      <c r="HB736">
        <v>0.500175</v>
      </c>
      <c r="HC736">
        <v>3.30835</v>
      </c>
      <c r="HD736">
        <v>20.302</v>
      </c>
      <c r="HE736">
        <v>5.21699</v>
      </c>
      <c r="HF736">
        <v>12.011</v>
      </c>
      <c r="HG736">
        <v>4.9875</v>
      </c>
      <c r="HH736">
        <v>3.28765</v>
      </c>
      <c r="HI736">
        <v>9999</v>
      </c>
      <c r="HJ736">
        <v>9999</v>
      </c>
      <c r="HK736">
        <v>9999</v>
      </c>
      <c r="HL736">
        <v>224</v>
      </c>
      <c r="HM736">
        <v>1.86812</v>
      </c>
      <c r="HN736">
        <v>1.86715</v>
      </c>
      <c r="HO736">
        <v>1.86647</v>
      </c>
      <c r="HP736">
        <v>1.86643</v>
      </c>
      <c r="HQ736">
        <v>1.86829</v>
      </c>
      <c r="HR736">
        <v>1.87059</v>
      </c>
      <c r="HS736">
        <v>1.86933</v>
      </c>
      <c r="HT736">
        <v>1.87073</v>
      </c>
      <c r="HU736">
        <v>0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-5.382</v>
      </c>
      <c r="II736">
        <v>-0.1469</v>
      </c>
      <c r="IJ736">
        <v>-2.516739542632623</v>
      </c>
      <c r="IK736">
        <v>-0.003475500162460642</v>
      </c>
      <c r="IL736">
        <v>1.125610701116577E-07</v>
      </c>
      <c r="IM736">
        <v>8.211969671259291E-12</v>
      </c>
      <c r="IN736">
        <v>-0.1937301274936507</v>
      </c>
      <c r="IO736">
        <v>-0.01384364534232655</v>
      </c>
      <c r="IP736">
        <v>0.00103161831321913</v>
      </c>
      <c r="IQ736">
        <v>-1.444183994753534E-05</v>
      </c>
      <c r="IR736">
        <v>3</v>
      </c>
      <c r="IS736">
        <v>2339</v>
      </c>
      <c r="IT736">
        <v>1</v>
      </c>
      <c r="IU736">
        <v>31</v>
      </c>
      <c r="IV736">
        <v>8652.6</v>
      </c>
      <c r="IW736">
        <v>8652.6</v>
      </c>
      <c r="IX736">
        <v>2.40723</v>
      </c>
      <c r="IY736">
        <v>2.22534</v>
      </c>
      <c r="IZ736">
        <v>1.94702</v>
      </c>
      <c r="JA736">
        <v>2.62451</v>
      </c>
      <c r="JB736">
        <v>2.19482</v>
      </c>
      <c r="JC736">
        <v>2.38281</v>
      </c>
      <c r="JD736">
        <v>42.5103</v>
      </c>
      <c r="JE736">
        <v>23.8248</v>
      </c>
      <c r="JF736">
        <v>18</v>
      </c>
      <c r="JG736">
        <v>535.8</v>
      </c>
      <c r="JH736">
        <v>768.853</v>
      </c>
      <c r="JI736">
        <v>25.0003</v>
      </c>
      <c r="JJ736">
        <v>33.5781</v>
      </c>
      <c r="JK736">
        <v>30.0004</v>
      </c>
      <c r="JL736">
        <v>33.5308</v>
      </c>
      <c r="JM736">
        <v>33.4475</v>
      </c>
      <c r="JN736">
        <v>48.2265</v>
      </c>
      <c r="JO736">
        <v>35.463</v>
      </c>
      <c r="JP736">
        <v>0</v>
      </c>
      <c r="JQ736">
        <v>25</v>
      </c>
      <c r="JR736">
        <v>921.975</v>
      </c>
      <c r="JS736">
        <v>15.7374</v>
      </c>
      <c r="JT736">
        <v>99.73779999999999</v>
      </c>
      <c r="JU736">
        <v>99.72369999999999</v>
      </c>
    </row>
    <row r="737" spans="1:281">
      <c r="A737">
        <v>721</v>
      </c>
      <c r="B737">
        <v>1662662099.1</v>
      </c>
      <c r="C737">
        <v>11073.5</v>
      </c>
      <c r="D737" t="s">
        <v>1871</v>
      </c>
      <c r="E737" t="s">
        <v>1872</v>
      </c>
      <c r="F737">
        <v>5</v>
      </c>
      <c r="G737" t="s">
        <v>1762</v>
      </c>
      <c r="H737" t="s">
        <v>416</v>
      </c>
      <c r="I737">
        <v>1662662091.6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919.8719029773197</v>
      </c>
      <c r="AK737">
        <v>878.6954484848478</v>
      </c>
      <c r="AL737">
        <v>3.398254381136383</v>
      </c>
      <c r="AM737">
        <v>64.65195745895707</v>
      </c>
      <c r="AN737">
        <f>(AP737 - AO737 + DI737*1E3/(8.314*(DK737+273.15)) * AR737/DH737 * AQ737) * DH737/(100*CV737) * 1000/(1000 - AP737)</f>
        <v>0</v>
      </c>
      <c r="AO737">
        <v>15.79092611037994</v>
      </c>
      <c r="AP737">
        <v>22.3924834881321</v>
      </c>
      <c r="AQ737">
        <v>-0.0002292910314955237</v>
      </c>
      <c r="AR737">
        <v>91.95444728206256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1662662091.6</v>
      </c>
      <c r="DB737">
        <v>835.7078148148148</v>
      </c>
      <c r="DC737">
        <v>890.9935925925924</v>
      </c>
      <c r="DD737">
        <v>22.4102037037037</v>
      </c>
      <c r="DE737">
        <v>15.81215555555555</v>
      </c>
      <c r="DF737">
        <v>841.0631481481479</v>
      </c>
      <c r="DG737">
        <v>22.55704814814815</v>
      </c>
      <c r="DH737">
        <v>500.004962962963</v>
      </c>
      <c r="DI737">
        <v>90.56293333333332</v>
      </c>
      <c r="DJ737">
        <v>0.1000014851851852</v>
      </c>
      <c r="DK737">
        <v>29.19224444444444</v>
      </c>
      <c r="DL737">
        <v>29.00077777777778</v>
      </c>
      <c r="DM737">
        <v>999.9000000000001</v>
      </c>
      <c r="DN737">
        <v>0</v>
      </c>
      <c r="DO737">
        <v>0</v>
      </c>
      <c r="DP737">
        <v>10010.44259259259</v>
      </c>
      <c r="DQ737">
        <v>0</v>
      </c>
      <c r="DR737">
        <v>269.1624444444444</v>
      </c>
      <c r="DS737">
        <v>-55.28578148148149</v>
      </c>
      <c r="DT737">
        <v>854.8653703703704</v>
      </c>
      <c r="DU737">
        <v>905.3083333333334</v>
      </c>
      <c r="DV737">
        <v>6.598035925925926</v>
      </c>
      <c r="DW737">
        <v>890.9935925925924</v>
      </c>
      <c r="DX737">
        <v>15.81215555555555</v>
      </c>
      <c r="DY737">
        <v>2.029532592592592</v>
      </c>
      <c r="DZ737">
        <v>1.431995185185185</v>
      </c>
      <c r="EA737">
        <v>17.67664444444445</v>
      </c>
      <c r="EB737">
        <v>12.26072962962963</v>
      </c>
      <c r="EC737">
        <v>1499.977037037037</v>
      </c>
      <c r="ED737">
        <v>0.9729967777777779</v>
      </c>
      <c r="EE737">
        <v>0.02700302962962963</v>
      </c>
      <c r="EF737">
        <v>0</v>
      </c>
      <c r="EG737">
        <v>2.184155555555555</v>
      </c>
      <c r="EH737">
        <v>0</v>
      </c>
      <c r="EI737">
        <v>14568.01111111111</v>
      </c>
      <c r="EJ737">
        <v>12533.16666666666</v>
      </c>
      <c r="EK737">
        <v>41.125</v>
      </c>
      <c r="EL737">
        <v>43.06199999999998</v>
      </c>
      <c r="EM737">
        <v>41.74533333333333</v>
      </c>
      <c r="EN737">
        <v>42.0551111111111</v>
      </c>
      <c r="EO737">
        <v>40.5</v>
      </c>
      <c r="EP737">
        <v>1459.475555555556</v>
      </c>
      <c r="EQ737">
        <v>40.50148148148148</v>
      </c>
      <c r="ER737">
        <v>0</v>
      </c>
      <c r="ES737">
        <v>1662662099.3</v>
      </c>
      <c r="ET737">
        <v>0</v>
      </c>
      <c r="EU737">
        <v>2.199330769230769</v>
      </c>
      <c r="EV737">
        <v>0.3799452944194022</v>
      </c>
      <c r="EW737">
        <v>-216.2256411765337</v>
      </c>
      <c r="EX737">
        <v>14569.19230769231</v>
      </c>
      <c r="EY737">
        <v>15</v>
      </c>
      <c r="EZ737">
        <v>0</v>
      </c>
      <c r="FA737" t="s">
        <v>419</v>
      </c>
      <c r="FB737">
        <v>1662142938.1</v>
      </c>
      <c r="FC737">
        <v>1662142938.1</v>
      </c>
      <c r="FD737">
        <v>0</v>
      </c>
      <c r="FE737">
        <v>0.077</v>
      </c>
      <c r="FF737">
        <v>-0.133</v>
      </c>
      <c r="FG737">
        <v>-3.393</v>
      </c>
      <c r="FH737">
        <v>-0.24</v>
      </c>
      <c r="FI737">
        <v>419</v>
      </c>
      <c r="FJ737">
        <v>24</v>
      </c>
      <c r="FK737">
        <v>0.26</v>
      </c>
      <c r="FL737">
        <v>0.23</v>
      </c>
      <c r="FM737">
        <v>-55.16201463414633</v>
      </c>
      <c r="FN737">
        <v>-2.096985365853851</v>
      </c>
      <c r="FO737">
        <v>0.2254039101539085</v>
      </c>
      <c r="FP737">
        <v>0</v>
      </c>
      <c r="FQ737">
        <v>2.197714705882353</v>
      </c>
      <c r="FR737">
        <v>0.2920901419443526</v>
      </c>
      <c r="FS737">
        <v>0.2431340699289337</v>
      </c>
      <c r="FT737">
        <v>1</v>
      </c>
      <c r="FU737">
        <v>6.587821951219511</v>
      </c>
      <c r="FV737">
        <v>0.2062618118466828</v>
      </c>
      <c r="FW737">
        <v>0.0231313276347028</v>
      </c>
      <c r="FX737">
        <v>0</v>
      </c>
      <c r="FY737">
        <v>1</v>
      </c>
      <c r="FZ737">
        <v>3</v>
      </c>
      <c r="GA737" t="s">
        <v>426</v>
      </c>
      <c r="GB737">
        <v>2.97435</v>
      </c>
      <c r="GC737">
        <v>2.71569</v>
      </c>
      <c r="GD737">
        <v>0.15503</v>
      </c>
      <c r="GE737">
        <v>0.159227</v>
      </c>
      <c r="GF737">
        <v>0.101088</v>
      </c>
      <c r="GG737">
        <v>0.077248</v>
      </c>
      <c r="GH737">
        <v>26465.1</v>
      </c>
      <c r="GI737">
        <v>26464.5</v>
      </c>
      <c r="GJ737">
        <v>29156.6</v>
      </c>
      <c r="GK737">
        <v>29143.9</v>
      </c>
      <c r="GL737">
        <v>34755.3</v>
      </c>
      <c r="GM737">
        <v>35743</v>
      </c>
      <c r="GN737">
        <v>41091.3</v>
      </c>
      <c r="GO737">
        <v>41517.5</v>
      </c>
      <c r="GP737">
        <v>1.89347</v>
      </c>
      <c r="GQ737">
        <v>2.23563</v>
      </c>
      <c r="GR737">
        <v>-0.0171661</v>
      </c>
      <c r="GS737">
        <v>0</v>
      </c>
      <c r="GT737">
        <v>29.2757</v>
      </c>
      <c r="GU737">
        <v>999.9</v>
      </c>
      <c r="GV737">
        <v>35</v>
      </c>
      <c r="GW737">
        <v>37.6</v>
      </c>
      <c r="GX737">
        <v>25.1779</v>
      </c>
      <c r="GY737">
        <v>63.0865</v>
      </c>
      <c r="GZ737">
        <v>21.2941</v>
      </c>
      <c r="HA737">
        <v>2</v>
      </c>
      <c r="HB737">
        <v>0.500404</v>
      </c>
      <c r="HC737">
        <v>3.30779</v>
      </c>
      <c r="HD737">
        <v>20.3021</v>
      </c>
      <c r="HE737">
        <v>5.21714</v>
      </c>
      <c r="HF737">
        <v>12.011</v>
      </c>
      <c r="HG737">
        <v>4.98755</v>
      </c>
      <c r="HH737">
        <v>3.28765</v>
      </c>
      <c r="HI737">
        <v>9999</v>
      </c>
      <c r="HJ737">
        <v>9999</v>
      </c>
      <c r="HK737">
        <v>9999</v>
      </c>
      <c r="HL737">
        <v>224</v>
      </c>
      <c r="HM737">
        <v>1.8681</v>
      </c>
      <c r="HN737">
        <v>1.86714</v>
      </c>
      <c r="HO737">
        <v>1.86646</v>
      </c>
      <c r="HP737">
        <v>1.86643</v>
      </c>
      <c r="HQ737">
        <v>1.86829</v>
      </c>
      <c r="HR737">
        <v>1.87061</v>
      </c>
      <c r="HS737">
        <v>1.86934</v>
      </c>
      <c r="HT737">
        <v>1.87074</v>
      </c>
      <c r="HU737">
        <v>0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-5.437</v>
      </c>
      <c r="II737">
        <v>-0.147</v>
      </c>
      <c r="IJ737">
        <v>-2.516739542632623</v>
      </c>
      <c r="IK737">
        <v>-0.003475500162460642</v>
      </c>
      <c r="IL737">
        <v>1.125610701116577E-07</v>
      </c>
      <c r="IM737">
        <v>8.211969671259291E-12</v>
      </c>
      <c r="IN737">
        <v>-0.1937301274936507</v>
      </c>
      <c r="IO737">
        <v>-0.01384364534232655</v>
      </c>
      <c r="IP737">
        <v>0.00103161831321913</v>
      </c>
      <c r="IQ737">
        <v>-1.444183994753534E-05</v>
      </c>
      <c r="IR737">
        <v>3</v>
      </c>
      <c r="IS737">
        <v>2339</v>
      </c>
      <c r="IT737">
        <v>1</v>
      </c>
      <c r="IU737">
        <v>31</v>
      </c>
      <c r="IV737">
        <v>8652.700000000001</v>
      </c>
      <c r="IW737">
        <v>8652.700000000001</v>
      </c>
      <c r="IX737">
        <v>2.44019</v>
      </c>
      <c r="IY737">
        <v>2.22534</v>
      </c>
      <c r="IZ737">
        <v>1.9458</v>
      </c>
      <c r="JA737">
        <v>2.62939</v>
      </c>
      <c r="JB737">
        <v>2.19482</v>
      </c>
      <c r="JC737">
        <v>2.38159</v>
      </c>
      <c r="JD737">
        <v>42.537</v>
      </c>
      <c r="JE737">
        <v>23.8248</v>
      </c>
      <c r="JF737">
        <v>18</v>
      </c>
      <c r="JG737">
        <v>536.03</v>
      </c>
      <c r="JH737">
        <v>768.836</v>
      </c>
      <c r="JI737">
        <v>24.9999</v>
      </c>
      <c r="JJ737">
        <v>33.5811</v>
      </c>
      <c r="JK737">
        <v>30.0003</v>
      </c>
      <c r="JL737">
        <v>33.5334</v>
      </c>
      <c r="JM737">
        <v>33.4479</v>
      </c>
      <c r="JN737">
        <v>48.9487</v>
      </c>
      <c r="JO737">
        <v>35.463</v>
      </c>
      <c r="JP737">
        <v>0</v>
      </c>
      <c r="JQ737">
        <v>25</v>
      </c>
      <c r="JR737">
        <v>942.0119999999999</v>
      </c>
      <c r="JS737">
        <v>15.7319</v>
      </c>
      <c r="JT737">
        <v>99.7372</v>
      </c>
      <c r="JU737">
        <v>99.7239</v>
      </c>
    </row>
    <row r="738" spans="1:281">
      <c r="A738">
        <v>722</v>
      </c>
      <c r="B738">
        <v>1662662104.1</v>
      </c>
      <c r="C738">
        <v>11078.5</v>
      </c>
      <c r="D738" t="s">
        <v>1873</v>
      </c>
      <c r="E738" t="s">
        <v>1874</v>
      </c>
      <c r="F738">
        <v>5</v>
      </c>
      <c r="G738" t="s">
        <v>1762</v>
      </c>
      <c r="H738" t="s">
        <v>416</v>
      </c>
      <c r="I738">
        <v>1662662096.314285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937.0398259469907</v>
      </c>
      <c r="AK738">
        <v>895.5514787878788</v>
      </c>
      <c r="AL738">
        <v>3.370215542657803</v>
      </c>
      <c r="AM738">
        <v>64.65195745895707</v>
      </c>
      <c r="AN738">
        <f>(AP738 - AO738 + DI738*1E3/(8.314*(DK738+273.15)) * AR738/DH738 * AQ738) * DH738/(100*CV738) * 1000/(1000 - AP738)</f>
        <v>0</v>
      </c>
      <c r="AO738">
        <v>15.78961836486132</v>
      </c>
      <c r="AP738">
        <v>22.3884230134159</v>
      </c>
      <c r="AQ738">
        <v>-0.0001013815423451489</v>
      </c>
      <c r="AR738">
        <v>91.95444728206256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1662662096.314285</v>
      </c>
      <c r="DB738">
        <v>851.3833571428573</v>
      </c>
      <c r="DC738">
        <v>906.8473928571426</v>
      </c>
      <c r="DD738">
        <v>22.40104642857143</v>
      </c>
      <c r="DE738">
        <v>15.79342857142857</v>
      </c>
      <c r="DF738">
        <v>856.7901071428572</v>
      </c>
      <c r="DG738">
        <v>22.54799642857143</v>
      </c>
      <c r="DH738">
        <v>500.0123571428571</v>
      </c>
      <c r="DI738">
        <v>90.56274285714285</v>
      </c>
      <c r="DJ738">
        <v>0.1000107107142857</v>
      </c>
      <c r="DK738">
        <v>29.19188928571429</v>
      </c>
      <c r="DL738">
        <v>28.99921785714286</v>
      </c>
      <c r="DM738">
        <v>999.9000000000002</v>
      </c>
      <c r="DN738">
        <v>0</v>
      </c>
      <c r="DO738">
        <v>0</v>
      </c>
      <c r="DP738">
        <v>10004.26678571429</v>
      </c>
      <c r="DQ738">
        <v>0</v>
      </c>
      <c r="DR738">
        <v>267.9204285714286</v>
      </c>
      <c r="DS738">
        <v>-55.46390357142857</v>
      </c>
      <c r="DT738">
        <v>870.8921785714284</v>
      </c>
      <c r="DU738">
        <v>921.3993571428571</v>
      </c>
      <c r="DV738">
        <v>6.607612499999999</v>
      </c>
      <c r="DW738">
        <v>906.8473928571426</v>
      </c>
      <c r="DX738">
        <v>15.79342857142857</v>
      </c>
      <c r="DY738">
        <v>2.028699285714286</v>
      </c>
      <c r="DZ738">
        <v>1.430296428571429</v>
      </c>
      <c r="EA738">
        <v>17.67013214285715</v>
      </c>
      <c r="EB738">
        <v>12.24269642857143</v>
      </c>
      <c r="EC738">
        <v>1499.996428571429</v>
      </c>
      <c r="ED738">
        <v>0.9729973571428572</v>
      </c>
      <c r="EE738">
        <v>0.02700251785714286</v>
      </c>
      <c r="EF738">
        <v>0</v>
      </c>
      <c r="EG738">
        <v>2.225371428571429</v>
      </c>
      <c r="EH738">
        <v>0</v>
      </c>
      <c r="EI738">
        <v>14553.83571428571</v>
      </c>
      <c r="EJ738">
        <v>12533.33571428571</v>
      </c>
      <c r="EK738">
        <v>41.125</v>
      </c>
      <c r="EL738">
        <v>43.06424999999998</v>
      </c>
      <c r="EM738">
        <v>41.7455</v>
      </c>
      <c r="EN738">
        <v>42.0597857142857</v>
      </c>
      <c r="EO738">
        <v>40.5</v>
      </c>
      <c r="EP738">
        <v>1459.495357142857</v>
      </c>
      <c r="EQ738">
        <v>40.50107142857143</v>
      </c>
      <c r="ER738">
        <v>0</v>
      </c>
      <c r="ES738">
        <v>1662662104.1</v>
      </c>
      <c r="ET738">
        <v>0</v>
      </c>
      <c r="EU738">
        <v>2.236</v>
      </c>
      <c r="EV738">
        <v>0.161613664955832</v>
      </c>
      <c r="EW738">
        <v>-133.3606835595382</v>
      </c>
      <c r="EX738">
        <v>14554.31538461539</v>
      </c>
      <c r="EY738">
        <v>15</v>
      </c>
      <c r="EZ738">
        <v>0</v>
      </c>
      <c r="FA738" t="s">
        <v>419</v>
      </c>
      <c r="FB738">
        <v>1662142938.1</v>
      </c>
      <c r="FC738">
        <v>1662142938.1</v>
      </c>
      <c r="FD738">
        <v>0</v>
      </c>
      <c r="FE738">
        <v>0.077</v>
      </c>
      <c r="FF738">
        <v>-0.133</v>
      </c>
      <c r="FG738">
        <v>-3.393</v>
      </c>
      <c r="FH738">
        <v>-0.24</v>
      </c>
      <c r="FI738">
        <v>419</v>
      </c>
      <c r="FJ738">
        <v>24</v>
      </c>
      <c r="FK738">
        <v>0.26</v>
      </c>
      <c r="FL738">
        <v>0.23</v>
      </c>
      <c r="FM738">
        <v>-55.32263658536585</v>
      </c>
      <c r="FN738">
        <v>-2.304321951219569</v>
      </c>
      <c r="FO738">
        <v>0.246405558770939</v>
      </c>
      <c r="FP738">
        <v>0</v>
      </c>
      <c r="FQ738">
        <v>2.194702941176471</v>
      </c>
      <c r="FR738">
        <v>0.3128204666873652</v>
      </c>
      <c r="FS738">
        <v>0.2457183125226863</v>
      </c>
      <c r="FT738">
        <v>1</v>
      </c>
      <c r="FU738">
        <v>6.596008536585368</v>
      </c>
      <c r="FV738">
        <v>0.1384438327526236</v>
      </c>
      <c r="FW738">
        <v>0.01934601447087229</v>
      </c>
      <c r="FX738">
        <v>0</v>
      </c>
      <c r="FY738">
        <v>1</v>
      </c>
      <c r="FZ738">
        <v>3</v>
      </c>
      <c r="GA738" t="s">
        <v>426</v>
      </c>
      <c r="GB738">
        <v>2.97431</v>
      </c>
      <c r="GC738">
        <v>2.71555</v>
      </c>
      <c r="GD738">
        <v>0.15698</v>
      </c>
      <c r="GE738">
        <v>0.161122</v>
      </c>
      <c r="GF738">
        <v>0.101071</v>
      </c>
      <c r="GG738">
        <v>0.0772398</v>
      </c>
      <c r="GH738">
        <v>26404.3</v>
      </c>
      <c r="GI738">
        <v>26404.5</v>
      </c>
      <c r="GJ738">
        <v>29157.1</v>
      </c>
      <c r="GK738">
        <v>29143.7</v>
      </c>
      <c r="GL738">
        <v>34756.8</v>
      </c>
      <c r="GM738">
        <v>35743.1</v>
      </c>
      <c r="GN738">
        <v>41092.2</v>
      </c>
      <c r="GO738">
        <v>41517.1</v>
      </c>
      <c r="GP738">
        <v>1.89347</v>
      </c>
      <c r="GQ738">
        <v>2.23565</v>
      </c>
      <c r="GR738">
        <v>-0.0169799</v>
      </c>
      <c r="GS738">
        <v>0</v>
      </c>
      <c r="GT738">
        <v>29.2774</v>
      </c>
      <c r="GU738">
        <v>999.9</v>
      </c>
      <c r="GV738">
        <v>35</v>
      </c>
      <c r="GW738">
        <v>37.6</v>
      </c>
      <c r="GX738">
        <v>25.1755</v>
      </c>
      <c r="GY738">
        <v>63.1865</v>
      </c>
      <c r="GZ738">
        <v>21.4183</v>
      </c>
      <c r="HA738">
        <v>2</v>
      </c>
      <c r="HB738">
        <v>0.50062</v>
      </c>
      <c r="HC738">
        <v>3.30595</v>
      </c>
      <c r="HD738">
        <v>20.3022</v>
      </c>
      <c r="HE738">
        <v>5.21669</v>
      </c>
      <c r="HF738">
        <v>12.0113</v>
      </c>
      <c r="HG738">
        <v>4.98745</v>
      </c>
      <c r="HH738">
        <v>3.28765</v>
      </c>
      <c r="HI738">
        <v>9999</v>
      </c>
      <c r="HJ738">
        <v>9999</v>
      </c>
      <c r="HK738">
        <v>9999</v>
      </c>
      <c r="HL738">
        <v>224</v>
      </c>
      <c r="HM738">
        <v>1.8681</v>
      </c>
      <c r="HN738">
        <v>1.86713</v>
      </c>
      <c r="HO738">
        <v>1.86646</v>
      </c>
      <c r="HP738">
        <v>1.86637</v>
      </c>
      <c r="HQ738">
        <v>1.86829</v>
      </c>
      <c r="HR738">
        <v>1.8706</v>
      </c>
      <c r="HS738">
        <v>1.86932</v>
      </c>
      <c r="HT738">
        <v>1.87073</v>
      </c>
      <c r="HU738">
        <v>0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-5.491</v>
      </c>
      <c r="II738">
        <v>-0.1471</v>
      </c>
      <c r="IJ738">
        <v>-2.516739542632623</v>
      </c>
      <c r="IK738">
        <v>-0.003475500162460642</v>
      </c>
      <c r="IL738">
        <v>1.125610701116577E-07</v>
      </c>
      <c r="IM738">
        <v>8.211969671259291E-12</v>
      </c>
      <c r="IN738">
        <v>-0.1937301274936507</v>
      </c>
      <c r="IO738">
        <v>-0.01384364534232655</v>
      </c>
      <c r="IP738">
        <v>0.00103161831321913</v>
      </c>
      <c r="IQ738">
        <v>-1.444183994753534E-05</v>
      </c>
      <c r="IR738">
        <v>3</v>
      </c>
      <c r="IS738">
        <v>2339</v>
      </c>
      <c r="IT738">
        <v>1</v>
      </c>
      <c r="IU738">
        <v>31</v>
      </c>
      <c r="IV738">
        <v>8652.799999999999</v>
      </c>
      <c r="IW738">
        <v>8652.799999999999</v>
      </c>
      <c r="IX738">
        <v>2.47681</v>
      </c>
      <c r="IY738">
        <v>2.2229</v>
      </c>
      <c r="IZ738">
        <v>1.94702</v>
      </c>
      <c r="JA738">
        <v>2.6355</v>
      </c>
      <c r="JB738">
        <v>2.19482</v>
      </c>
      <c r="JC738">
        <v>2.38159</v>
      </c>
      <c r="JD738">
        <v>42.537</v>
      </c>
      <c r="JE738">
        <v>23.8248</v>
      </c>
      <c r="JF738">
        <v>18</v>
      </c>
      <c r="JG738">
        <v>536.039</v>
      </c>
      <c r="JH738">
        <v>768.881</v>
      </c>
      <c r="JI738">
        <v>24.9997</v>
      </c>
      <c r="JJ738">
        <v>33.5841</v>
      </c>
      <c r="JK738">
        <v>30.0004</v>
      </c>
      <c r="JL738">
        <v>33.5346</v>
      </c>
      <c r="JM738">
        <v>33.4498</v>
      </c>
      <c r="JN738">
        <v>49.6175</v>
      </c>
      <c r="JO738">
        <v>35.463</v>
      </c>
      <c r="JP738">
        <v>0</v>
      </c>
      <c r="JQ738">
        <v>25</v>
      </c>
      <c r="JR738">
        <v>955.402</v>
      </c>
      <c r="JS738">
        <v>15.7245</v>
      </c>
      <c r="JT738">
        <v>99.73909999999999</v>
      </c>
      <c r="JU738">
        <v>99.72320000000001</v>
      </c>
    </row>
    <row r="739" spans="1:281">
      <c r="A739">
        <v>723</v>
      </c>
      <c r="B739">
        <v>1662662109.1</v>
      </c>
      <c r="C739">
        <v>11083.5</v>
      </c>
      <c r="D739" t="s">
        <v>1875</v>
      </c>
      <c r="E739" t="s">
        <v>1876</v>
      </c>
      <c r="F739">
        <v>5</v>
      </c>
      <c r="G739" t="s">
        <v>1762</v>
      </c>
      <c r="H739" t="s">
        <v>416</v>
      </c>
      <c r="I739">
        <v>1662662101.6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953.8806520992987</v>
      </c>
      <c r="AK739">
        <v>912.5195575757574</v>
      </c>
      <c r="AL739">
        <v>3.388466165290585</v>
      </c>
      <c r="AM739">
        <v>64.65195745895707</v>
      </c>
      <c r="AN739">
        <f>(AP739 - AO739 + DI739*1E3/(8.314*(DK739+273.15)) * AR739/DH739 * AQ739) * DH739/(100*CV739) * 1000/(1000 - AP739)</f>
        <v>0</v>
      </c>
      <c r="AO739">
        <v>15.78646795297419</v>
      </c>
      <c r="AP739">
        <v>22.38539607843137</v>
      </c>
      <c r="AQ739">
        <v>-4.677315664959775E-05</v>
      </c>
      <c r="AR739">
        <v>91.95444728206256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1662662101.6</v>
      </c>
      <c r="DB739">
        <v>868.9097777777775</v>
      </c>
      <c r="DC739">
        <v>924.5300370370371</v>
      </c>
      <c r="DD739">
        <v>22.39107777777778</v>
      </c>
      <c r="DE739">
        <v>15.78789259259259</v>
      </c>
      <c r="DF739">
        <v>874.373925925926</v>
      </c>
      <c r="DG739">
        <v>22.53812222222222</v>
      </c>
      <c r="DH739">
        <v>500.0087037037037</v>
      </c>
      <c r="DI739">
        <v>90.56222222222223</v>
      </c>
      <c r="DJ739">
        <v>0.1000189592592593</v>
      </c>
      <c r="DK739">
        <v>29.1914</v>
      </c>
      <c r="DL739">
        <v>28.99690740740741</v>
      </c>
      <c r="DM739">
        <v>999.9000000000001</v>
      </c>
      <c r="DN739">
        <v>0</v>
      </c>
      <c r="DO739">
        <v>0</v>
      </c>
      <c r="DP739">
        <v>9998.52037037037</v>
      </c>
      <c r="DQ739">
        <v>0</v>
      </c>
      <c r="DR739">
        <v>265.6646666666666</v>
      </c>
      <c r="DS739">
        <v>-55.62017777777778</v>
      </c>
      <c r="DT739">
        <v>888.8112592592593</v>
      </c>
      <c r="DU739">
        <v>939.3604814814815</v>
      </c>
      <c r="DV739">
        <v>6.603178518518519</v>
      </c>
      <c r="DW739">
        <v>924.5300370370371</v>
      </c>
      <c r="DX739">
        <v>15.78789259259259</v>
      </c>
      <c r="DY739">
        <v>2.027784074074074</v>
      </c>
      <c r="DZ739">
        <v>1.429785925925926</v>
      </c>
      <c r="EA739">
        <v>17.66298148148148</v>
      </c>
      <c r="EB739">
        <v>12.23727407407407</v>
      </c>
      <c r="EC739">
        <v>1500.016666666667</v>
      </c>
      <c r="ED739">
        <v>0.9729976666666668</v>
      </c>
      <c r="EE739">
        <v>0.02700224444444444</v>
      </c>
      <c r="EF739">
        <v>0</v>
      </c>
      <c r="EG739">
        <v>2.231466666666666</v>
      </c>
      <c r="EH739">
        <v>0</v>
      </c>
      <c r="EI739">
        <v>14540.01851851852</v>
      </c>
      <c r="EJ739">
        <v>12533.51111111111</v>
      </c>
      <c r="EK739">
        <v>41.125</v>
      </c>
      <c r="EL739">
        <v>43.07599999999999</v>
      </c>
      <c r="EM739">
        <v>41.743</v>
      </c>
      <c r="EN739">
        <v>42.06199999999999</v>
      </c>
      <c r="EO739">
        <v>40.5</v>
      </c>
      <c r="EP739">
        <v>1459.515555555555</v>
      </c>
      <c r="EQ739">
        <v>40.50111111111111</v>
      </c>
      <c r="ER739">
        <v>0</v>
      </c>
      <c r="ES739">
        <v>1662662109.5</v>
      </c>
      <c r="ET739">
        <v>0</v>
      </c>
      <c r="EU739">
        <v>2.226688</v>
      </c>
      <c r="EV739">
        <v>0.9931384428386796</v>
      </c>
      <c r="EW739">
        <v>-169.8615379515786</v>
      </c>
      <c r="EX739">
        <v>14539.456</v>
      </c>
      <c r="EY739">
        <v>15</v>
      </c>
      <c r="EZ739">
        <v>0</v>
      </c>
      <c r="FA739" t="s">
        <v>419</v>
      </c>
      <c r="FB739">
        <v>1662142938.1</v>
      </c>
      <c r="FC739">
        <v>1662142938.1</v>
      </c>
      <c r="FD739">
        <v>0</v>
      </c>
      <c r="FE739">
        <v>0.077</v>
      </c>
      <c r="FF739">
        <v>-0.133</v>
      </c>
      <c r="FG739">
        <v>-3.393</v>
      </c>
      <c r="FH739">
        <v>-0.24</v>
      </c>
      <c r="FI739">
        <v>419</v>
      </c>
      <c r="FJ739">
        <v>24</v>
      </c>
      <c r="FK739">
        <v>0.26</v>
      </c>
      <c r="FL739">
        <v>0.23</v>
      </c>
      <c r="FM739">
        <v>-55.52578780487804</v>
      </c>
      <c r="FN739">
        <v>-1.887326132404355</v>
      </c>
      <c r="FO739">
        <v>0.2056860705234476</v>
      </c>
      <c r="FP739">
        <v>0</v>
      </c>
      <c r="FQ739">
        <v>2.244229411764706</v>
      </c>
      <c r="FR739">
        <v>0.197387313025169</v>
      </c>
      <c r="FS739">
        <v>0.2568178749613312</v>
      </c>
      <c r="FT739">
        <v>1</v>
      </c>
      <c r="FU739">
        <v>6.60540487804878</v>
      </c>
      <c r="FV739">
        <v>-0.04008229965156879</v>
      </c>
      <c r="FW739">
        <v>0.006842806841708583</v>
      </c>
      <c r="FX739">
        <v>1</v>
      </c>
      <c r="FY739">
        <v>2</v>
      </c>
      <c r="FZ739">
        <v>3</v>
      </c>
      <c r="GA739" t="s">
        <v>420</v>
      </c>
      <c r="GB739">
        <v>2.97433</v>
      </c>
      <c r="GC739">
        <v>2.71572</v>
      </c>
      <c r="GD739">
        <v>0.158918</v>
      </c>
      <c r="GE739">
        <v>0.162979</v>
      </c>
      <c r="GF739">
        <v>0.101065</v>
      </c>
      <c r="GG739">
        <v>0.0772381</v>
      </c>
      <c r="GH739">
        <v>26344.1</v>
      </c>
      <c r="GI739">
        <v>26345.9</v>
      </c>
      <c r="GJ739">
        <v>29157.7</v>
      </c>
      <c r="GK739">
        <v>29143.7</v>
      </c>
      <c r="GL739">
        <v>34757.6</v>
      </c>
      <c r="GM739">
        <v>35743.4</v>
      </c>
      <c r="GN739">
        <v>41092.9</v>
      </c>
      <c r="GO739">
        <v>41517.4</v>
      </c>
      <c r="GP739">
        <v>1.89347</v>
      </c>
      <c r="GQ739">
        <v>2.2357</v>
      </c>
      <c r="GR739">
        <v>-0.0175312</v>
      </c>
      <c r="GS739">
        <v>0</v>
      </c>
      <c r="GT739">
        <v>29.2774</v>
      </c>
      <c r="GU739">
        <v>999.9</v>
      </c>
      <c r="GV739">
        <v>35</v>
      </c>
      <c r="GW739">
        <v>37.6</v>
      </c>
      <c r="GX739">
        <v>25.1765</v>
      </c>
      <c r="GY739">
        <v>63.0465</v>
      </c>
      <c r="GZ739">
        <v>21.3502</v>
      </c>
      <c r="HA739">
        <v>2</v>
      </c>
      <c r="HB739">
        <v>0.500869</v>
      </c>
      <c r="HC739">
        <v>3.30422</v>
      </c>
      <c r="HD739">
        <v>20.3022</v>
      </c>
      <c r="HE739">
        <v>5.21654</v>
      </c>
      <c r="HF739">
        <v>12.0116</v>
      </c>
      <c r="HG739">
        <v>4.98705</v>
      </c>
      <c r="HH739">
        <v>3.28758</v>
      </c>
      <c r="HI739">
        <v>9999</v>
      </c>
      <c r="HJ739">
        <v>9999</v>
      </c>
      <c r="HK739">
        <v>9999</v>
      </c>
      <c r="HL739">
        <v>224</v>
      </c>
      <c r="HM739">
        <v>1.8681</v>
      </c>
      <c r="HN739">
        <v>1.86716</v>
      </c>
      <c r="HO739">
        <v>1.86646</v>
      </c>
      <c r="HP739">
        <v>1.86638</v>
      </c>
      <c r="HQ739">
        <v>1.86829</v>
      </c>
      <c r="HR739">
        <v>1.87063</v>
      </c>
      <c r="HS739">
        <v>1.86933</v>
      </c>
      <c r="HT739">
        <v>1.87073</v>
      </c>
      <c r="HU739">
        <v>0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-5.546</v>
      </c>
      <c r="II739">
        <v>-0.1471</v>
      </c>
      <c r="IJ739">
        <v>-2.516739542632623</v>
      </c>
      <c r="IK739">
        <v>-0.003475500162460642</v>
      </c>
      <c r="IL739">
        <v>1.125610701116577E-07</v>
      </c>
      <c r="IM739">
        <v>8.211969671259291E-12</v>
      </c>
      <c r="IN739">
        <v>-0.1937301274936507</v>
      </c>
      <c r="IO739">
        <v>-0.01384364534232655</v>
      </c>
      <c r="IP739">
        <v>0.00103161831321913</v>
      </c>
      <c r="IQ739">
        <v>-1.444183994753534E-05</v>
      </c>
      <c r="IR739">
        <v>3</v>
      </c>
      <c r="IS739">
        <v>2339</v>
      </c>
      <c r="IT739">
        <v>1</v>
      </c>
      <c r="IU739">
        <v>31</v>
      </c>
      <c r="IV739">
        <v>8652.9</v>
      </c>
      <c r="IW739">
        <v>8652.9</v>
      </c>
      <c r="IX739">
        <v>2.50977</v>
      </c>
      <c r="IY739">
        <v>2.22412</v>
      </c>
      <c r="IZ739">
        <v>1.9458</v>
      </c>
      <c r="JA739">
        <v>2.62573</v>
      </c>
      <c r="JB739">
        <v>2.19482</v>
      </c>
      <c r="JC739">
        <v>2.39868</v>
      </c>
      <c r="JD739">
        <v>42.537</v>
      </c>
      <c r="JE739">
        <v>23.8248</v>
      </c>
      <c r="JF739">
        <v>18</v>
      </c>
      <c r="JG739">
        <v>536.0549999999999</v>
      </c>
      <c r="JH739">
        <v>768.946</v>
      </c>
      <c r="JI739">
        <v>24.9996</v>
      </c>
      <c r="JJ739">
        <v>33.5867</v>
      </c>
      <c r="JK739">
        <v>30.0002</v>
      </c>
      <c r="JL739">
        <v>33.5364</v>
      </c>
      <c r="JM739">
        <v>33.451</v>
      </c>
      <c r="JN739">
        <v>50.3525</v>
      </c>
      <c r="JO739">
        <v>35.463</v>
      </c>
      <c r="JP739">
        <v>0</v>
      </c>
      <c r="JQ739">
        <v>25</v>
      </c>
      <c r="JR739">
        <v>975.438</v>
      </c>
      <c r="JS739">
        <v>15.714</v>
      </c>
      <c r="JT739">
        <v>99.741</v>
      </c>
      <c r="JU739">
        <v>99.7234</v>
      </c>
    </row>
    <row r="740" spans="1:281">
      <c r="A740">
        <v>724</v>
      </c>
      <c r="B740">
        <v>1662662114.1</v>
      </c>
      <c r="C740">
        <v>11088.5</v>
      </c>
      <c r="D740" t="s">
        <v>1877</v>
      </c>
      <c r="E740" t="s">
        <v>1878</v>
      </c>
      <c r="F740">
        <v>5</v>
      </c>
      <c r="G740" t="s">
        <v>1762</v>
      </c>
      <c r="H740" t="s">
        <v>416</v>
      </c>
      <c r="I740">
        <v>1662662106.314285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970.8652566932963</v>
      </c>
      <c r="AK740">
        <v>929.3836303030295</v>
      </c>
      <c r="AL740">
        <v>3.36905992352176</v>
      </c>
      <c r="AM740">
        <v>64.65195745895707</v>
      </c>
      <c r="AN740">
        <f>(AP740 - AO740 + DI740*1E3/(8.314*(DK740+273.15)) * AR740/DH740 * AQ740) * DH740/(100*CV740) * 1000/(1000 - AP740)</f>
        <v>0</v>
      </c>
      <c r="AO740">
        <v>15.78628015921548</v>
      </c>
      <c r="AP740">
        <v>22.38436191950465</v>
      </c>
      <c r="AQ740">
        <v>-1.56399648767836E-05</v>
      </c>
      <c r="AR740">
        <v>91.95444728206256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1662662106.314285</v>
      </c>
      <c r="DB740">
        <v>884.51025</v>
      </c>
      <c r="DC740">
        <v>940.3092500000001</v>
      </c>
      <c r="DD740">
        <v>22.38719642857143</v>
      </c>
      <c r="DE740">
        <v>15.78648214285714</v>
      </c>
      <c r="DF740">
        <v>890.0253928571428</v>
      </c>
      <c r="DG740">
        <v>22.53429642857143</v>
      </c>
      <c r="DH740">
        <v>500.0116785714286</v>
      </c>
      <c r="DI740">
        <v>90.56209642857144</v>
      </c>
      <c r="DJ740">
        <v>0.1000192821428572</v>
      </c>
      <c r="DK740">
        <v>29.19074285714286</v>
      </c>
      <c r="DL740">
        <v>28.996725</v>
      </c>
      <c r="DM740">
        <v>999.9000000000002</v>
      </c>
      <c r="DN740">
        <v>0</v>
      </c>
      <c r="DO740">
        <v>0</v>
      </c>
      <c r="DP740">
        <v>9998.438214285716</v>
      </c>
      <c r="DQ740">
        <v>0</v>
      </c>
      <c r="DR740">
        <v>262.8193928571429</v>
      </c>
      <c r="DS740">
        <v>-55.7989</v>
      </c>
      <c r="DT740">
        <v>904.7654999999999</v>
      </c>
      <c r="DU740">
        <v>955.3913214285714</v>
      </c>
      <c r="DV740">
        <v>6.600724285714286</v>
      </c>
      <c r="DW740">
        <v>940.3092500000001</v>
      </c>
      <c r="DX740">
        <v>15.78648214285714</v>
      </c>
      <c r="DY740">
        <v>2.027431785714286</v>
      </c>
      <c r="DZ740">
        <v>1.429655714285714</v>
      </c>
      <c r="EA740">
        <v>17.66021428571429</v>
      </c>
      <c r="EB740">
        <v>12.23588928571428</v>
      </c>
      <c r="EC740">
        <v>1500.022857142857</v>
      </c>
      <c r="ED740">
        <v>0.9729977857142859</v>
      </c>
      <c r="EE740">
        <v>0.02700213928571429</v>
      </c>
      <c r="EF740">
        <v>0</v>
      </c>
      <c r="EG740">
        <v>2.282621428571429</v>
      </c>
      <c r="EH740">
        <v>0</v>
      </c>
      <c r="EI740">
        <v>14528.98571428571</v>
      </c>
      <c r="EJ740">
        <v>12533.56071428571</v>
      </c>
      <c r="EK740">
        <v>41.125</v>
      </c>
      <c r="EL740">
        <v>43.09575</v>
      </c>
      <c r="EM740">
        <v>41.7455</v>
      </c>
      <c r="EN740">
        <v>42.06199999999999</v>
      </c>
      <c r="EO740">
        <v>40.5</v>
      </c>
      <c r="EP740">
        <v>1459.521785714285</v>
      </c>
      <c r="EQ740">
        <v>40.50107142857143</v>
      </c>
      <c r="ER740">
        <v>0</v>
      </c>
      <c r="ES740">
        <v>1662662114.3</v>
      </c>
      <c r="ET740">
        <v>0</v>
      </c>
      <c r="EU740">
        <v>2.260648</v>
      </c>
      <c r="EV740">
        <v>0.2182769167926884</v>
      </c>
      <c r="EW740">
        <v>-177.9461541522621</v>
      </c>
      <c r="EX740">
        <v>14527.244</v>
      </c>
      <c r="EY740">
        <v>15</v>
      </c>
      <c r="EZ740">
        <v>0</v>
      </c>
      <c r="FA740" t="s">
        <v>419</v>
      </c>
      <c r="FB740">
        <v>1662142938.1</v>
      </c>
      <c r="FC740">
        <v>1662142938.1</v>
      </c>
      <c r="FD740">
        <v>0</v>
      </c>
      <c r="FE740">
        <v>0.077</v>
      </c>
      <c r="FF740">
        <v>-0.133</v>
      </c>
      <c r="FG740">
        <v>-3.393</v>
      </c>
      <c r="FH740">
        <v>-0.24</v>
      </c>
      <c r="FI740">
        <v>419</v>
      </c>
      <c r="FJ740">
        <v>24</v>
      </c>
      <c r="FK740">
        <v>0.26</v>
      </c>
      <c r="FL740">
        <v>0.23</v>
      </c>
      <c r="FM740">
        <v>-55.63897073170732</v>
      </c>
      <c r="FN740">
        <v>-2.133445296167215</v>
      </c>
      <c r="FO740">
        <v>0.2263925721050551</v>
      </c>
      <c r="FP740">
        <v>0</v>
      </c>
      <c r="FQ740">
        <v>2.267388235294117</v>
      </c>
      <c r="FR740">
        <v>0.1601100007087657</v>
      </c>
      <c r="FS740">
        <v>0.2641085280097446</v>
      </c>
      <c r="FT740">
        <v>1</v>
      </c>
      <c r="FU740">
        <v>6.603615121951219</v>
      </c>
      <c r="FV740">
        <v>-0.04579693379788714</v>
      </c>
      <c r="FW740">
        <v>0.00515985541579971</v>
      </c>
      <c r="FX740">
        <v>1</v>
      </c>
      <c r="FY740">
        <v>2</v>
      </c>
      <c r="FZ740">
        <v>3</v>
      </c>
      <c r="GA740" t="s">
        <v>420</v>
      </c>
      <c r="GB740">
        <v>2.97427</v>
      </c>
      <c r="GC740">
        <v>2.71566</v>
      </c>
      <c r="GD740">
        <v>0.160834</v>
      </c>
      <c r="GE740">
        <v>0.164868</v>
      </c>
      <c r="GF740">
        <v>0.101057</v>
      </c>
      <c r="GG740">
        <v>0.0772342</v>
      </c>
      <c r="GH740">
        <v>26283.4</v>
      </c>
      <c r="GI740">
        <v>26285.7</v>
      </c>
      <c r="GJ740">
        <v>29157.2</v>
      </c>
      <c r="GK740">
        <v>29143</v>
      </c>
      <c r="GL740">
        <v>34757.6</v>
      </c>
      <c r="GM740">
        <v>35742.8</v>
      </c>
      <c r="GN740">
        <v>41092.4</v>
      </c>
      <c r="GO740">
        <v>41516.5</v>
      </c>
      <c r="GP740">
        <v>1.89315</v>
      </c>
      <c r="GQ740">
        <v>2.23548</v>
      </c>
      <c r="GR740">
        <v>-0.0169203</v>
      </c>
      <c r="GS740">
        <v>0</v>
      </c>
      <c r="GT740">
        <v>29.2774</v>
      </c>
      <c r="GU740">
        <v>999.9</v>
      </c>
      <c r="GV740">
        <v>34.9</v>
      </c>
      <c r="GW740">
        <v>37.6</v>
      </c>
      <c r="GX740">
        <v>25.1061</v>
      </c>
      <c r="GY740">
        <v>63.0865</v>
      </c>
      <c r="GZ740">
        <v>21.4463</v>
      </c>
      <c r="HA740">
        <v>2</v>
      </c>
      <c r="HB740">
        <v>0.501072</v>
      </c>
      <c r="HC740">
        <v>3.30283</v>
      </c>
      <c r="HD740">
        <v>20.3022</v>
      </c>
      <c r="HE740">
        <v>5.21654</v>
      </c>
      <c r="HF740">
        <v>12.0114</v>
      </c>
      <c r="HG740">
        <v>4.9872</v>
      </c>
      <c r="HH740">
        <v>3.2875</v>
      </c>
      <c r="HI740">
        <v>9999</v>
      </c>
      <c r="HJ740">
        <v>9999</v>
      </c>
      <c r="HK740">
        <v>9999</v>
      </c>
      <c r="HL740">
        <v>224</v>
      </c>
      <c r="HM740">
        <v>1.8681</v>
      </c>
      <c r="HN740">
        <v>1.86713</v>
      </c>
      <c r="HO740">
        <v>1.86646</v>
      </c>
      <c r="HP740">
        <v>1.86636</v>
      </c>
      <c r="HQ740">
        <v>1.86829</v>
      </c>
      <c r="HR740">
        <v>1.87059</v>
      </c>
      <c r="HS740">
        <v>1.86934</v>
      </c>
      <c r="HT740">
        <v>1.87073</v>
      </c>
      <c r="HU740">
        <v>0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-5.599</v>
      </c>
      <c r="II740">
        <v>-0.1472</v>
      </c>
      <c r="IJ740">
        <v>-2.516739542632623</v>
      </c>
      <c r="IK740">
        <v>-0.003475500162460642</v>
      </c>
      <c r="IL740">
        <v>1.125610701116577E-07</v>
      </c>
      <c r="IM740">
        <v>8.211969671259291E-12</v>
      </c>
      <c r="IN740">
        <v>-0.1937301274936507</v>
      </c>
      <c r="IO740">
        <v>-0.01384364534232655</v>
      </c>
      <c r="IP740">
        <v>0.00103161831321913</v>
      </c>
      <c r="IQ740">
        <v>-1.444183994753534E-05</v>
      </c>
      <c r="IR740">
        <v>3</v>
      </c>
      <c r="IS740">
        <v>2339</v>
      </c>
      <c r="IT740">
        <v>1</v>
      </c>
      <c r="IU740">
        <v>31</v>
      </c>
      <c r="IV740">
        <v>8652.9</v>
      </c>
      <c r="IW740">
        <v>8652.9</v>
      </c>
      <c r="IX740">
        <v>2.54639</v>
      </c>
      <c r="IY740">
        <v>2.22412</v>
      </c>
      <c r="IZ740">
        <v>1.94702</v>
      </c>
      <c r="JA740">
        <v>2.63428</v>
      </c>
      <c r="JB740">
        <v>2.19482</v>
      </c>
      <c r="JC740">
        <v>2.39258</v>
      </c>
      <c r="JD740">
        <v>42.5637</v>
      </c>
      <c r="JE740">
        <v>23.8161</v>
      </c>
      <c r="JF740">
        <v>18</v>
      </c>
      <c r="JG740">
        <v>535.8440000000001</v>
      </c>
      <c r="JH740">
        <v>768.727</v>
      </c>
      <c r="JI740">
        <v>24.9996</v>
      </c>
      <c r="JJ740">
        <v>33.5899</v>
      </c>
      <c r="JK740">
        <v>30.0003</v>
      </c>
      <c r="JL740">
        <v>33.5383</v>
      </c>
      <c r="JM740">
        <v>33.451</v>
      </c>
      <c r="JN740">
        <v>51.0119</v>
      </c>
      <c r="JO740">
        <v>35.463</v>
      </c>
      <c r="JP740">
        <v>0</v>
      </c>
      <c r="JQ740">
        <v>25</v>
      </c>
      <c r="JR740">
        <v>988.8</v>
      </c>
      <c r="JS740">
        <v>15.7114</v>
      </c>
      <c r="JT740">
        <v>99.7396</v>
      </c>
      <c r="JU740">
        <v>99.7213</v>
      </c>
    </row>
    <row r="741" spans="1:281">
      <c r="A741">
        <v>725</v>
      </c>
      <c r="B741">
        <v>1662662119.1</v>
      </c>
      <c r="C741">
        <v>11093.5</v>
      </c>
      <c r="D741" t="s">
        <v>1879</v>
      </c>
      <c r="E741" t="s">
        <v>1880</v>
      </c>
      <c r="F741">
        <v>5</v>
      </c>
      <c r="G741" t="s">
        <v>1762</v>
      </c>
      <c r="H741" t="s">
        <v>416</v>
      </c>
      <c r="I741">
        <v>1662662111.6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988.1093385569865</v>
      </c>
      <c r="AK741">
        <v>946.4668424242424</v>
      </c>
      <c r="AL741">
        <v>3.408853194909714</v>
      </c>
      <c r="AM741">
        <v>64.65195745895707</v>
      </c>
      <c r="AN741">
        <f>(AP741 - AO741 + DI741*1E3/(8.314*(DK741+273.15)) * AR741/DH741 * AQ741) * DH741/(100*CV741) * 1000/(1000 - AP741)</f>
        <v>0</v>
      </c>
      <c r="AO741">
        <v>15.78370693735848</v>
      </c>
      <c r="AP741">
        <v>22.3806314757482</v>
      </c>
      <c r="AQ741">
        <v>-2.083648766721896E-05</v>
      </c>
      <c r="AR741">
        <v>91.95444728206256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1662662111.6</v>
      </c>
      <c r="DB741">
        <v>902.0262962962962</v>
      </c>
      <c r="DC741">
        <v>958.0143703703703</v>
      </c>
      <c r="DD741">
        <v>22.38427407407407</v>
      </c>
      <c r="DE741">
        <v>15.78249259259259</v>
      </c>
      <c r="DF741">
        <v>907.5985555555555</v>
      </c>
      <c r="DG741">
        <v>22.5314</v>
      </c>
      <c r="DH741">
        <v>500.001888888889</v>
      </c>
      <c r="DI741">
        <v>90.56188518518519</v>
      </c>
      <c r="DJ741">
        <v>0.1000055074074074</v>
      </c>
      <c r="DK741">
        <v>29.19086296296296</v>
      </c>
      <c r="DL741">
        <v>28.9963</v>
      </c>
      <c r="DM741">
        <v>999.9000000000001</v>
      </c>
      <c r="DN741">
        <v>0</v>
      </c>
      <c r="DO741">
        <v>0</v>
      </c>
      <c r="DP741">
        <v>10000.83185185185</v>
      </c>
      <c r="DQ741">
        <v>0</v>
      </c>
      <c r="DR741">
        <v>258.7965185185184</v>
      </c>
      <c r="DS741">
        <v>-55.98811481481481</v>
      </c>
      <c r="DT741">
        <v>922.6798148148147</v>
      </c>
      <c r="DU741">
        <v>973.3765185185184</v>
      </c>
      <c r="DV741">
        <v>6.601791481481481</v>
      </c>
      <c r="DW741">
        <v>958.0143703703703</v>
      </c>
      <c r="DX741">
        <v>15.78249259259259</v>
      </c>
      <c r="DY741">
        <v>2.027162962962963</v>
      </c>
      <c r="DZ741">
        <v>1.429291111111111</v>
      </c>
      <c r="EA741">
        <v>17.6581037037037</v>
      </c>
      <c r="EB741">
        <v>12.23200740740741</v>
      </c>
      <c r="EC741">
        <v>1499.985555555555</v>
      </c>
      <c r="ED741">
        <v>0.9729972222222223</v>
      </c>
      <c r="EE741">
        <v>0.02700263703703703</v>
      </c>
      <c r="EF741">
        <v>0</v>
      </c>
      <c r="EG741">
        <v>2.280425925925926</v>
      </c>
      <c r="EH741">
        <v>0</v>
      </c>
      <c r="EI741">
        <v>14512.07407407407</v>
      </c>
      <c r="EJ741">
        <v>12533.24444444444</v>
      </c>
      <c r="EK741">
        <v>41.125</v>
      </c>
      <c r="EL741">
        <v>43.11566666666667</v>
      </c>
      <c r="EM741">
        <v>41.74533333333333</v>
      </c>
      <c r="EN741">
        <v>42.06199999999999</v>
      </c>
      <c r="EO741">
        <v>40.5</v>
      </c>
      <c r="EP741">
        <v>1459.484814814815</v>
      </c>
      <c r="EQ741">
        <v>40.50074074074074</v>
      </c>
      <c r="ER741">
        <v>0</v>
      </c>
      <c r="ES741">
        <v>1662662119.7</v>
      </c>
      <c r="ET741">
        <v>0</v>
      </c>
      <c r="EU741">
        <v>2.291038461538462</v>
      </c>
      <c r="EV741">
        <v>0.1525128267543002</v>
      </c>
      <c r="EW741">
        <v>-183.5282053436436</v>
      </c>
      <c r="EX741">
        <v>14511.06153846154</v>
      </c>
      <c r="EY741">
        <v>15</v>
      </c>
      <c r="EZ741">
        <v>0</v>
      </c>
      <c r="FA741" t="s">
        <v>419</v>
      </c>
      <c r="FB741">
        <v>1662142938.1</v>
      </c>
      <c r="FC741">
        <v>1662142938.1</v>
      </c>
      <c r="FD741">
        <v>0</v>
      </c>
      <c r="FE741">
        <v>0.077</v>
      </c>
      <c r="FF741">
        <v>-0.133</v>
      </c>
      <c r="FG741">
        <v>-3.393</v>
      </c>
      <c r="FH741">
        <v>-0.24</v>
      </c>
      <c r="FI741">
        <v>419</v>
      </c>
      <c r="FJ741">
        <v>24</v>
      </c>
      <c r="FK741">
        <v>0.26</v>
      </c>
      <c r="FL741">
        <v>0.23</v>
      </c>
      <c r="FM741">
        <v>-55.89831219512195</v>
      </c>
      <c r="FN741">
        <v>-2.227206271777081</v>
      </c>
      <c r="FO741">
        <v>0.2384570158075958</v>
      </c>
      <c r="FP741">
        <v>0</v>
      </c>
      <c r="FQ741">
        <v>2.277120588235295</v>
      </c>
      <c r="FR741">
        <v>0.1485821245778784</v>
      </c>
      <c r="FS741">
        <v>0.2157598525859</v>
      </c>
      <c r="FT741">
        <v>1</v>
      </c>
      <c r="FU741">
        <v>6.601893414634147</v>
      </c>
      <c r="FV741">
        <v>0.01202341463416278</v>
      </c>
      <c r="FW741">
        <v>0.005257567651354191</v>
      </c>
      <c r="FX741">
        <v>1</v>
      </c>
      <c r="FY741">
        <v>2</v>
      </c>
      <c r="FZ741">
        <v>3</v>
      </c>
      <c r="GA741" t="s">
        <v>420</v>
      </c>
      <c r="GB741">
        <v>2.97425</v>
      </c>
      <c r="GC741">
        <v>2.71566</v>
      </c>
      <c r="GD741">
        <v>0.162742</v>
      </c>
      <c r="GE741">
        <v>0.166712</v>
      </c>
      <c r="GF741">
        <v>0.101047</v>
      </c>
      <c r="GG741">
        <v>0.07710549999999999</v>
      </c>
      <c r="GH741">
        <v>26223.4</v>
      </c>
      <c r="GI741">
        <v>26227.7</v>
      </c>
      <c r="GJ741">
        <v>29157</v>
      </c>
      <c r="GK741">
        <v>29143.2</v>
      </c>
      <c r="GL741">
        <v>34757.5</v>
      </c>
      <c r="GM741">
        <v>35748.2</v>
      </c>
      <c r="GN741">
        <v>41091.9</v>
      </c>
      <c r="GO741">
        <v>41516.9</v>
      </c>
      <c r="GP741">
        <v>1.8931</v>
      </c>
      <c r="GQ741">
        <v>2.23572</v>
      </c>
      <c r="GR741">
        <v>-0.0174716</v>
      </c>
      <c r="GS741">
        <v>0</v>
      </c>
      <c r="GT741">
        <v>29.2749</v>
      </c>
      <c r="GU741">
        <v>999.9</v>
      </c>
      <c r="GV741">
        <v>34.9</v>
      </c>
      <c r="GW741">
        <v>37.6</v>
      </c>
      <c r="GX741">
        <v>25.1037</v>
      </c>
      <c r="GY741">
        <v>63.2165</v>
      </c>
      <c r="GZ741">
        <v>21.3862</v>
      </c>
      <c r="HA741">
        <v>2</v>
      </c>
      <c r="HB741">
        <v>0.501471</v>
      </c>
      <c r="HC741">
        <v>3.3016</v>
      </c>
      <c r="HD741">
        <v>20.3023</v>
      </c>
      <c r="HE741">
        <v>5.21624</v>
      </c>
      <c r="HF741">
        <v>12.0102</v>
      </c>
      <c r="HG741">
        <v>4.9875</v>
      </c>
      <c r="HH741">
        <v>3.28753</v>
      </c>
      <c r="HI741">
        <v>9999</v>
      </c>
      <c r="HJ741">
        <v>9999</v>
      </c>
      <c r="HK741">
        <v>9999</v>
      </c>
      <c r="HL741">
        <v>224</v>
      </c>
      <c r="HM741">
        <v>1.8681</v>
      </c>
      <c r="HN741">
        <v>1.8671</v>
      </c>
      <c r="HO741">
        <v>1.86646</v>
      </c>
      <c r="HP741">
        <v>1.8664</v>
      </c>
      <c r="HQ741">
        <v>1.86829</v>
      </c>
      <c r="HR741">
        <v>1.87062</v>
      </c>
      <c r="HS741">
        <v>1.86933</v>
      </c>
      <c r="HT741">
        <v>1.87073</v>
      </c>
      <c r="HU741">
        <v>0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-5.654</v>
      </c>
      <c r="II741">
        <v>-0.1472</v>
      </c>
      <c r="IJ741">
        <v>-2.516739542632623</v>
      </c>
      <c r="IK741">
        <v>-0.003475500162460642</v>
      </c>
      <c r="IL741">
        <v>1.125610701116577E-07</v>
      </c>
      <c r="IM741">
        <v>8.211969671259291E-12</v>
      </c>
      <c r="IN741">
        <v>-0.1937301274936507</v>
      </c>
      <c r="IO741">
        <v>-0.01384364534232655</v>
      </c>
      <c r="IP741">
        <v>0.00103161831321913</v>
      </c>
      <c r="IQ741">
        <v>-1.444183994753534E-05</v>
      </c>
      <c r="IR741">
        <v>3</v>
      </c>
      <c r="IS741">
        <v>2339</v>
      </c>
      <c r="IT741">
        <v>1</v>
      </c>
      <c r="IU741">
        <v>31</v>
      </c>
      <c r="IV741">
        <v>8653</v>
      </c>
      <c r="IW741">
        <v>8653</v>
      </c>
      <c r="IX741">
        <v>2.57935</v>
      </c>
      <c r="IY741">
        <v>2.22656</v>
      </c>
      <c r="IZ741">
        <v>1.9458</v>
      </c>
      <c r="JA741">
        <v>2.63062</v>
      </c>
      <c r="JB741">
        <v>2.19482</v>
      </c>
      <c r="JC741">
        <v>2.38403</v>
      </c>
      <c r="JD741">
        <v>42.5637</v>
      </c>
      <c r="JE741">
        <v>23.8248</v>
      </c>
      <c r="JF741">
        <v>18</v>
      </c>
      <c r="JG741">
        <v>535.818</v>
      </c>
      <c r="JH741">
        <v>769.0069999999999</v>
      </c>
      <c r="JI741">
        <v>24.9997</v>
      </c>
      <c r="JJ741">
        <v>33.592</v>
      </c>
      <c r="JK741">
        <v>30.0003</v>
      </c>
      <c r="JL741">
        <v>33.5394</v>
      </c>
      <c r="JM741">
        <v>33.4539</v>
      </c>
      <c r="JN741">
        <v>51.7312</v>
      </c>
      <c r="JO741">
        <v>35.7334</v>
      </c>
      <c r="JP741">
        <v>0</v>
      </c>
      <c r="JQ741">
        <v>25</v>
      </c>
      <c r="JR741">
        <v>1008.83</v>
      </c>
      <c r="JS741">
        <v>15.7071</v>
      </c>
      <c r="JT741">
        <v>99.73860000000001</v>
      </c>
      <c r="JU741">
        <v>99.7221</v>
      </c>
    </row>
    <row r="742" spans="1:281">
      <c r="A742">
        <v>726</v>
      </c>
      <c r="B742">
        <v>1662662124.1</v>
      </c>
      <c r="C742">
        <v>11098.5</v>
      </c>
      <c r="D742" t="s">
        <v>1881</v>
      </c>
      <c r="E742" t="s">
        <v>1882</v>
      </c>
      <c r="F742">
        <v>5</v>
      </c>
      <c r="G742" t="s">
        <v>1762</v>
      </c>
      <c r="H742" t="s">
        <v>416</v>
      </c>
      <c r="I742">
        <v>1662662116.314285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1005.064449433565</v>
      </c>
      <c r="AK742">
        <v>963.4757515151513</v>
      </c>
      <c r="AL742">
        <v>3.408385650835277</v>
      </c>
      <c r="AM742">
        <v>64.65195745895707</v>
      </c>
      <c r="AN742">
        <f>(AP742 - AO742 + DI742*1E3/(8.314*(DK742+273.15)) * AR742/DH742 * AQ742) * DH742/(100*CV742) * 1000/(1000 - AP742)</f>
        <v>0</v>
      </c>
      <c r="AO742">
        <v>15.75309460584805</v>
      </c>
      <c r="AP742">
        <v>22.36061042311663</v>
      </c>
      <c r="AQ742">
        <v>9.810677437402778E-07</v>
      </c>
      <c r="AR742">
        <v>91.95444728206256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1662662116.314285</v>
      </c>
      <c r="DB742">
        <v>917.6759285714286</v>
      </c>
      <c r="DC742">
        <v>973.8608214285714</v>
      </c>
      <c r="DD742">
        <v>22.37921071428571</v>
      </c>
      <c r="DE742">
        <v>15.76400357142857</v>
      </c>
      <c r="DF742">
        <v>923.2991071428571</v>
      </c>
      <c r="DG742">
        <v>22.52639642857143</v>
      </c>
      <c r="DH742">
        <v>499.998</v>
      </c>
      <c r="DI742">
        <v>90.56187857142857</v>
      </c>
      <c r="DJ742">
        <v>0.09996388571428572</v>
      </c>
      <c r="DK742">
        <v>29.191125</v>
      </c>
      <c r="DL742">
        <v>28.994175</v>
      </c>
      <c r="DM742">
        <v>999.9000000000002</v>
      </c>
      <c r="DN742">
        <v>0</v>
      </c>
      <c r="DO742">
        <v>0</v>
      </c>
      <c r="DP742">
        <v>10009.37714285714</v>
      </c>
      <c r="DQ742">
        <v>0</v>
      </c>
      <c r="DR742">
        <v>254.7581071428571</v>
      </c>
      <c r="DS742">
        <v>-56.18492142857143</v>
      </c>
      <c r="DT742">
        <v>938.6827857142856</v>
      </c>
      <c r="DU742">
        <v>989.4583571428572</v>
      </c>
      <c r="DV742">
        <v>6.615217857142858</v>
      </c>
      <c r="DW742">
        <v>973.8608214285714</v>
      </c>
      <c r="DX742">
        <v>15.76400357142857</v>
      </c>
      <c r="DY742">
        <v>2.026704285714286</v>
      </c>
      <c r="DZ742">
        <v>1.427617857142857</v>
      </c>
      <c r="EA742">
        <v>17.65451428571428</v>
      </c>
      <c r="EB742">
        <v>12.21417857142857</v>
      </c>
      <c r="EC742">
        <v>1499.969285714286</v>
      </c>
      <c r="ED742">
        <v>0.9729969285714287</v>
      </c>
      <c r="EE742">
        <v>0.02700289642857143</v>
      </c>
      <c r="EF742">
        <v>0</v>
      </c>
      <c r="EG742">
        <v>2.308907142857143</v>
      </c>
      <c r="EH742">
        <v>0</v>
      </c>
      <c r="EI742">
        <v>14498.53928571429</v>
      </c>
      <c r="EJ742">
        <v>12533.10714285714</v>
      </c>
      <c r="EK742">
        <v>41.125</v>
      </c>
      <c r="EL742">
        <v>43.12275</v>
      </c>
      <c r="EM742">
        <v>41.75</v>
      </c>
      <c r="EN742">
        <v>42.06199999999999</v>
      </c>
      <c r="EO742">
        <v>40.5</v>
      </c>
      <c r="EP742">
        <v>1459.468571428571</v>
      </c>
      <c r="EQ742">
        <v>40.50071428571429</v>
      </c>
      <c r="ER742">
        <v>0</v>
      </c>
      <c r="ES742">
        <v>1662662124.5</v>
      </c>
      <c r="ET742">
        <v>0</v>
      </c>
      <c r="EU742">
        <v>2.319530769230769</v>
      </c>
      <c r="EV742">
        <v>0.3586598404488803</v>
      </c>
      <c r="EW742">
        <v>-181.5213672400619</v>
      </c>
      <c r="EX742">
        <v>14498.02692307692</v>
      </c>
      <c r="EY742">
        <v>15</v>
      </c>
      <c r="EZ742">
        <v>0</v>
      </c>
      <c r="FA742" t="s">
        <v>419</v>
      </c>
      <c r="FB742">
        <v>1662142938.1</v>
      </c>
      <c r="FC742">
        <v>1662142938.1</v>
      </c>
      <c r="FD742">
        <v>0</v>
      </c>
      <c r="FE742">
        <v>0.077</v>
      </c>
      <c r="FF742">
        <v>-0.133</v>
      </c>
      <c r="FG742">
        <v>-3.393</v>
      </c>
      <c r="FH742">
        <v>-0.24</v>
      </c>
      <c r="FI742">
        <v>419</v>
      </c>
      <c r="FJ742">
        <v>24</v>
      </c>
      <c r="FK742">
        <v>0.26</v>
      </c>
      <c r="FL742">
        <v>0.23</v>
      </c>
      <c r="FM742">
        <v>-56.03938780487804</v>
      </c>
      <c r="FN742">
        <v>-2.497122648083611</v>
      </c>
      <c r="FO742">
        <v>0.2606604895777048</v>
      </c>
      <c r="FP742">
        <v>0</v>
      </c>
      <c r="FQ742">
        <v>2.315647058823529</v>
      </c>
      <c r="FR742">
        <v>0.1577173458544591</v>
      </c>
      <c r="FS742">
        <v>0.1879100805537117</v>
      </c>
      <c r="FT742">
        <v>1</v>
      </c>
      <c r="FU742">
        <v>6.609245365853659</v>
      </c>
      <c r="FV742">
        <v>0.126906271776994</v>
      </c>
      <c r="FW742">
        <v>0.01660049839063183</v>
      </c>
      <c r="FX742">
        <v>0</v>
      </c>
      <c r="FY742">
        <v>1</v>
      </c>
      <c r="FZ742">
        <v>3</v>
      </c>
      <c r="GA742" t="s">
        <v>426</v>
      </c>
      <c r="GB742">
        <v>2.97427</v>
      </c>
      <c r="GC742">
        <v>2.71575</v>
      </c>
      <c r="GD742">
        <v>0.164636</v>
      </c>
      <c r="GE742">
        <v>0.168547</v>
      </c>
      <c r="GF742">
        <v>0.100979</v>
      </c>
      <c r="GG742">
        <v>0.077015</v>
      </c>
      <c r="GH742">
        <v>26164</v>
      </c>
      <c r="GI742">
        <v>26169.3</v>
      </c>
      <c r="GJ742">
        <v>29157.2</v>
      </c>
      <c r="GK742">
        <v>29142.7</v>
      </c>
      <c r="GL742">
        <v>34760</v>
      </c>
      <c r="GM742">
        <v>35750.8</v>
      </c>
      <c r="GN742">
        <v>41091.6</v>
      </c>
      <c r="GO742">
        <v>41515.8</v>
      </c>
      <c r="GP742">
        <v>1.8934</v>
      </c>
      <c r="GQ742">
        <v>2.23565</v>
      </c>
      <c r="GR742">
        <v>-0.0175834</v>
      </c>
      <c r="GS742">
        <v>0</v>
      </c>
      <c r="GT742">
        <v>29.2749</v>
      </c>
      <c r="GU742">
        <v>999.9</v>
      </c>
      <c r="GV742">
        <v>34.9</v>
      </c>
      <c r="GW742">
        <v>37.6</v>
      </c>
      <c r="GX742">
        <v>25.1055</v>
      </c>
      <c r="GY742">
        <v>63.1065</v>
      </c>
      <c r="GZ742">
        <v>21.5345</v>
      </c>
      <c r="HA742">
        <v>2</v>
      </c>
      <c r="HB742">
        <v>0.501382</v>
      </c>
      <c r="HC742">
        <v>3.30096</v>
      </c>
      <c r="HD742">
        <v>20.3024</v>
      </c>
      <c r="HE742">
        <v>5.21594</v>
      </c>
      <c r="HF742">
        <v>12.011</v>
      </c>
      <c r="HG742">
        <v>4.98725</v>
      </c>
      <c r="HH742">
        <v>3.2875</v>
      </c>
      <c r="HI742">
        <v>9999</v>
      </c>
      <c r="HJ742">
        <v>9999</v>
      </c>
      <c r="HK742">
        <v>9999</v>
      </c>
      <c r="HL742">
        <v>224.1</v>
      </c>
      <c r="HM742">
        <v>1.8681</v>
      </c>
      <c r="HN742">
        <v>1.86714</v>
      </c>
      <c r="HO742">
        <v>1.86646</v>
      </c>
      <c r="HP742">
        <v>1.86636</v>
      </c>
      <c r="HQ742">
        <v>1.86829</v>
      </c>
      <c r="HR742">
        <v>1.87061</v>
      </c>
      <c r="HS742">
        <v>1.86933</v>
      </c>
      <c r="HT742">
        <v>1.87073</v>
      </c>
      <c r="HU742">
        <v>0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-5.707</v>
      </c>
      <c r="II742">
        <v>-0.1474</v>
      </c>
      <c r="IJ742">
        <v>-2.516739542632623</v>
      </c>
      <c r="IK742">
        <v>-0.003475500162460642</v>
      </c>
      <c r="IL742">
        <v>1.125610701116577E-07</v>
      </c>
      <c r="IM742">
        <v>8.211969671259291E-12</v>
      </c>
      <c r="IN742">
        <v>-0.1937301274936507</v>
      </c>
      <c r="IO742">
        <v>-0.01384364534232655</v>
      </c>
      <c r="IP742">
        <v>0.00103161831321913</v>
      </c>
      <c r="IQ742">
        <v>-1.444183994753534E-05</v>
      </c>
      <c r="IR742">
        <v>3</v>
      </c>
      <c r="IS742">
        <v>2339</v>
      </c>
      <c r="IT742">
        <v>1</v>
      </c>
      <c r="IU742">
        <v>31</v>
      </c>
      <c r="IV742">
        <v>8653.1</v>
      </c>
      <c r="IW742">
        <v>8653.1</v>
      </c>
      <c r="IX742">
        <v>2.61597</v>
      </c>
      <c r="IY742">
        <v>2.22046</v>
      </c>
      <c r="IZ742">
        <v>1.94702</v>
      </c>
      <c r="JA742">
        <v>2.62573</v>
      </c>
      <c r="JB742">
        <v>2.19482</v>
      </c>
      <c r="JC742">
        <v>2.39746</v>
      </c>
      <c r="JD742">
        <v>42.5637</v>
      </c>
      <c r="JE742">
        <v>23.8248</v>
      </c>
      <c r="JF742">
        <v>18</v>
      </c>
      <c r="JG742">
        <v>536.043</v>
      </c>
      <c r="JH742">
        <v>768.934</v>
      </c>
      <c r="JI742">
        <v>24.9998</v>
      </c>
      <c r="JJ742">
        <v>33.5936</v>
      </c>
      <c r="JK742">
        <v>30.0001</v>
      </c>
      <c r="JL742">
        <v>33.5413</v>
      </c>
      <c r="JM742">
        <v>33.4539</v>
      </c>
      <c r="JN742">
        <v>52.3903</v>
      </c>
      <c r="JO742">
        <v>35.7334</v>
      </c>
      <c r="JP742">
        <v>0</v>
      </c>
      <c r="JQ742">
        <v>25</v>
      </c>
      <c r="JR742">
        <v>1022.2</v>
      </c>
      <c r="JS742">
        <v>15.7172</v>
      </c>
      <c r="JT742">
        <v>99.7384</v>
      </c>
      <c r="JU742">
        <v>99.7199</v>
      </c>
    </row>
    <row r="743" spans="1:281">
      <c r="A743">
        <v>727</v>
      </c>
      <c r="B743">
        <v>1662662129.1</v>
      </c>
      <c r="C743">
        <v>11103.5</v>
      </c>
      <c r="D743" t="s">
        <v>1883</v>
      </c>
      <c r="E743" t="s">
        <v>1884</v>
      </c>
      <c r="F743">
        <v>5</v>
      </c>
      <c r="G743" t="s">
        <v>1762</v>
      </c>
      <c r="H743" t="s">
        <v>416</v>
      </c>
      <c r="I743">
        <v>1662662121.6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1022.056137932868</v>
      </c>
      <c r="AK743">
        <v>980.3070121212122</v>
      </c>
      <c r="AL743">
        <v>3.362609211876972</v>
      </c>
      <c r="AM743">
        <v>64.65195745895707</v>
      </c>
      <c r="AN743">
        <f>(AP743 - AO743 + DI743*1E3/(8.314*(DK743+273.15)) * AR743/DH743 * AQ743) * DH743/(100*CV743) * 1000/(1000 - AP743)</f>
        <v>0</v>
      </c>
      <c r="AO743">
        <v>15.72399629678435</v>
      </c>
      <c r="AP743">
        <v>22.34237492260062</v>
      </c>
      <c r="AQ743">
        <v>-0.005520506513288432</v>
      </c>
      <c r="AR743">
        <v>91.95444728206256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1662662121.6</v>
      </c>
      <c r="DB743">
        <v>935.2281481481482</v>
      </c>
      <c r="DC743">
        <v>991.6298148148147</v>
      </c>
      <c r="DD743">
        <v>22.36691111111111</v>
      </c>
      <c r="DE743">
        <v>15.74200740740741</v>
      </c>
      <c r="DF743">
        <v>940.9084074074074</v>
      </c>
      <c r="DG743">
        <v>22.51421481481482</v>
      </c>
      <c r="DH743">
        <v>499.9905555555555</v>
      </c>
      <c r="DI743">
        <v>90.56188518518519</v>
      </c>
      <c r="DJ743">
        <v>0.0999341148148148</v>
      </c>
      <c r="DK743">
        <v>29.19058148148148</v>
      </c>
      <c r="DL743">
        <v>28.99152222222222</v>
      </c>
      <c r="DM743">
        <v>999.9000000000001</v>
      </c>
      <c r="DN743">
        <v>0</v>
      </c>
      <c r="DO743">
        <v>0</v>
      </c>
      <c r="DP743">
        <v>10010.77037037037</v>
      </c>
      <c r="DQ743">
        <v>0</v>
      </c>
      <c r="DR743">
        <v>251.4678518518519</v>
      </c>
      <c r="DS743">
        <v>-56.40187037037038</v>
      </c>
      <c r="DT743">
        <v>956.6246296296296</v>
      </c>
      <c r="DU743">
        <v>1007.489814814815</v>
      </c>
      <c r="DV743">
        <v>6.624908518518519</v>
      </c>
      <c r="DW743">
        <v>991.6298148148147</v>
      </c>
      <c r="DX743">
        <v>15.74200740740741</v>
      </c>
      <c r="DY743">
        <v>2.025589629629629</v>
      </c>
      <c r="DZ743">
        <v>1.425626666666666</v>
      </c>
      <c r="EA743">
        <v>17.64579259259259</v>
      </c>
      <c r="EB743">
        <v>12.19295925925926</v>
      </c>
      <c r="EC743">
        <v>1499.997777777778</v>
      </c>
      <c r="ED743">
        <v>0.9729974444444445</v>
      </c>
      <c r="EE743">
        <v>0.02700244074074074</v>
      </c>
      <c r="EF743">
        <v>0</v>
      </c>
      <c r="EG743">
        <v>2.261377777777778</v>
      </c>
      <c r="EH743">
        <v>0</v>
      </c>
      <c r="EI743">
        <v>14486.06666666667</v>
      </c>
      <c r="EJ743">
        <v>12533.34074074074</v>
      </c>
      <c r="EK743">
        <v>41.12729629629629</v>
      </c>
      <c r="EL743">
        <v>43.125</v>
      </c>
      <c r="EM743">
        <v>41.75</v>
      </c>
      <c r="EN743">
        <v>42.06199999999999</v>
      </c>
      <c r="EO743">
        <v>40.50459259259259</v>
      </c>
      <c r="EP743">
        <v>1459.497037037037</v>
      </c>
      <c r="EQ743">
        <v>40.50074074074074</v>
      </c>
      <c r="ER743">
        <v>0</v>
      </c>
      <c r="ES743">
        <v>1662662129.3</v>
      </c>
      <c r="ET743">
        <v>0</v>
      </c>
      <c r="EU743">
        <v>2.259265384615385</v>
      </c>
      <c r="EV743">
        <v>-0.8714016936374798</v>
      </c>
      <c r="EW743">
        <v>-104.126495639219</v>
      </c>
      <c r="EX743">
        <v>14486.60384615385</v>
      </c>
      <c r="EY743">
        <v>15</v>
      </c>
      <c r="EZ743">
        <v>0</v>
      </c>
      <c r="FA743" t="s">
        <v>419</v>
      </c>
      <c r="FB743">
        <v>1662142938.1</v>
      </c>
      <c r="FC743">
        <v>1662142938.1</v>
      </c>
      <c r="FD743">
        <v>0</v>
      </c>
      <c r="FE743">
        <v>0.077</v>
      </c>
      <c r="FF743">
        <v>-0.133</v>
      </c>
      <c r="FG743">
        <v>-3.393</v>
      </c>
      <c r="FH743">
        <v>-0.24</v>
      </c>
      <c r="FI743">
        <v>419</v>
      </c>
      <c r="FJ743">
        <v>24</v>
      </c>
      <c r="FK743">
        <v>0.26</v>
      </c>
      <c r="FL743">
        <v>0.23</v>
      </c>
      <c r="FM743">
        <v>-56.26577317073171</v>
      </c>
      <c r="FN743">
        <v>-2.447291289198477</v>
      </c>
      <c r="FO743">
        <v>0.255069406168433</v>
      </c>
      <c r="FP743">
        <v>0</v>
      </c>
      <c r="FQ743">
        <v>2.265414705882353</v>
      </c>
      <c r="FR743">
        <v>-0.3443834915859286</v>
      </c>
      <c r="FS743">
        <v>0.2171654670472602</v>
      </c>
      <c r="FT743">
        <v>1</v>
      </c>
      <c r="FU743">
        <v>6.617820487804878</v>
      </c>
      <c r="FV743">
        <v>0.1361721951219445</v>
      </c>
      <c r="FW743">
        <v>0.0174517655758168</v>
      </c>
      <c r="FX743">
        <v>0</v>
      </c>
      <c r="FY743">
        <v>1</v>
      </c>
      <c r="FZ743">
        <v>3</v>
      </c>
      <c r="GA743" t="s">
        <v>426</v>
      </c>
      <c r="GB743">
        <v>2.97408</v>
      </c>
      <c r="GC743">
        <v>2.71566</v>
      </c>
      <c r="GD743">
        <v>0.166493</v>
      </c>
      <c r="GE743">
        <v>0.170361</v>
      </c>
      <c r="GF743">
        <v>0.100928</v>
      </c>
      <c r="GG743">
        <v>0.0770026</v>
      </c>
      <c r="GH743">
        <v>26105.4</v>
      </c>
      <c r="GI743">
        <v>26112.3</v>
      </c>
      <c r="GJ743">
        <v>29156.8</v>
      </c>
      <c r="GK743">
        <v>29143</v>
      </c>
      <c r="GL743">
        <v>34761.8</v>
      </c>
      <c r="GM743">
        <v>35751.8</v>
      </c>
      <c r="GN743">
        <v>41091.3</v>
      </c>
      <c r="GO743">
        <v>41516.3</v>
      </c>
      <c r="GP743">
        <v>1.89303</v>
      </c>
      <c r="GQ743">
        <v>2.23555</v>
      </c>
      <c r="GR743">
        <v>-0.0177696</v>
      </c>
      <c r="GS743">
        <v>0</v>
      </c>
      <c r="GT743">
        <v>29.2741</v>
      </c>
      <c r="GU743">
        <v>999.9</v>
      </c>
      <c r="GV743">
        <v>34.9</v>
      </c>
      <c r="GW743">
        <v>37.6</v>
      </c>
      <c r="GX743">
        <v>25.1045</v>
      </c>
      <c r="GY743">
        <v>62.9965</v>
      </c>
      <c r="GZ743">
        <v>21.3982</v>
      </c>
      <c r="HA743">
        <v>2</v>
      </c>
      <c r="HB743">
        <v>0.501568</v>
      </c>
      <c r="HC743">
        <v>3.30074</v>
      </c>
      <c r="HD743">
        <v>20.3024</v>
      </c>
      <c r="HE743">
        <v>5.21579</v>
      </c>
      <c r="HF743">
        <v>12.0125</v>
      </c>
      <c r="HG743">
        <v>4.9871</v>
      </c>
      <c r="HH743">
        <v>3.28753</v>
      </c>
      <c r="HI743">
        <v>9999</v>
      </c>
      <c r="HJ743">
        <v>9999</v>
      </c>
      <c r="HK743">
        <v>9999</v>
      </c>
      <c r="HL743">
        <v>224.1</v>
      </c>
      <c r="HM743">
        <v>1.86811</v>
      </c>
      <c r="HN743">
        <v>1.86713</v>
      </c>
      <c r="HO743">
        <v>1.86646</v>
      </c>
      <c r="HP743">
        <v>1.8664</v>
      </c>
      <c r="HQ743">
        <v>1.86828</v>
      </c>
      <c r="HR743">
        <v>1.87062</v>
      </c>
      <c r="HS743">
        <v>1.86933</v>
      </c>
      <c r="HT743">
        <v>1.87073</v>
      </c>
      <c r="HU743">
        <v>0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-5.761</v>
      </c>
      <c r="II743">
        <v>-0.1476</v>
      </c>
      <c r="IJ743">
        <v>-2.516739542632623</v>
      </c>
      <c r="IK743">
        <v>-0.003475500162460642</v>
      </c>
      <c r="IL743">
        <v>1.125610701116577E-07</v>
      </c>
      <c r="IM743">
        <v>8.211969671259291E-12</v>
      </c>
      <c r="IN743">
        <v>-0.1937301274936507</v>
      </c>
      <c r="IO743">
        <v>-0.01384364534232655</v>
      </c>
      <c r="IP743">
        <v>0.00103161831321913</v>
      </c>
      <c r="IQ743">
        <v>-1.444183994753534E-05</v>
      </c>
      <c r="IR743">
        <v>3</v>
      </c>
      <c r="IS743">
        <v>2339</v>
      </c>
      <c r="IT743">
        <v>1</v>
      </c>
      <c r="IU743">
        <v>31</v>
      </c>
      <c r="IV743">
        <v>8653.200000000001</v>
      </c>
      <c r="IW743">
        <v>8653.200000000001</v>
      </c>
      <c r="IX743">
        <v>2.64771</v>
      </c>
      <c r="IY743">
        <v>2.2229</v>
      </c>
      <c r="IZ743">
        <v>1.94702</v>
      </c>
      <c r="JA743">
        <v>2.62451</v>
      </c>
      <c r="JB743">
        <v>2.19482</v>
      </c>
      <c r="JC743">
        <v>2.38037</v>
      </c>
      <c r="JD743">
        <v>42.5904</v>
      </c>
      <c r="JE743">
        <v>23.8248</v>
      </c>
      <c r="JF743">
        <v>18</v>
      </c>
      <c r="JG743">
        <v>535.7910000000001</v>
      </c>
      <c r="JH743">
        <v>768.866</v>
      </c>
      <c r="JI743">
        <v>24.9998</v>
      </c>
      <c r="JJ743">
        <v>33.5962</v>
      </c>
      <c r="JK743">
        <v>30.0003</v>
      </c>
      <c r="JL743">
        <v>33.5424</v>
      </c>
      <c r="JM743">
        <v>33.4564</v>
      </c>
      <c r="JN743">
        <v>53.1051</v>
      </c>
      <c r="JO743">
        <v>35.7334</v>
      </c>
      <c r="JP743">
        <v>0</v>
      </c>
      <c r="JQ743">
        <v>25</v>
      </c>
      <c r="JR743">
        <v>1042.23</v>
      </c>
      <c r="JS743">
        <v>15.7172</v>
      </c>
      <c r="JT743">
        <v>99.7375</v>
      </c>
      <c r="JU743">
        <v>99.721</v>
      </c>
    </row>
    <row r="744" spans="1:281">
      <c r="A744">
        <v>728</v>
      </c>
      <c r="B744">
        <v>1662662134.1</v>
      </c>
      <c r="C744">
        <v>11108.5</v>
      </c>
      <c r="D744" t="s">
        <v>1885</v>
      </c>
      <c r="E744" t="s">
        <v>1886</v>
      </c>
      <c r="F744">
        <v>5</v>
      </c>
      <c r="G744" t="s">
        <v>1762</v>
      </c>
      <c r="H744" t="s">
        <v>416</v>
      </c>
      <c r="I744">
        <v>1662662126.314285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1039.160874071768</v>
      </c>
      <c r="AK744">
        <v>997.2011030303023</v>
      </c>
      <c r="AL744">
        <v>3.37453891204991</v>
      </c>
      <c r="AM744">
        <v>64.65195745895707</v>
      </c>
      <c r="AN744">
        <f>(AP744 - AO744 + DI744*1E3/(8.314*(DK744+273.15)) * AR744/DH744 * AQ744) * DH744/(100*CV744) * 1000/(1000 - AP744)</f>
        <v>0</v>
      </c>
      <c r="AO744">
        <v>15.72038227664073</v>
      </c>
      <c r="AP744">
        <v>22.33174004127968</v>
      </c>
      <c r="AQ744">
        <v>-0.0007587860643408401</v>
      </c>
      <c r="AR744">
        <v>91.95444728206256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1662662126.314285</v>
      </c>
      <c r="DB744">
        <v>950.8476071428571</v>
      </c>
      <c r="DC744">
        <v>1007.462392857143</v>
      </c>
      <c r="DD744">
        <v>22.35304642857142</v>
      </c>
      <c r="DE744">
        <v>15.72460357142857</v>
      </c>
      <c r="DF744">
        <v>956.5786428571428</v>
      </c>
      <c r="DG744">
        <v>22.5005</v>
      </c>
      <c r="DH744">
        <v>499.9943571428572</v>
      </c>
      <c r="DI744">
        <v>90.56181785714286</v>
      </c>
      <c r="DJ744">
        <v>0.0999476392857143</v>
      </c>
      <c r="DK744">
        <v>29.18826071428572</v>
      </c>
      <c r="DL744">
        <v>28.98680714285714</v>
      </c>
      <c r="DM744">
        <v>999.9000000000002</v>
      </c>
      <c r="DN744">
        <v>0</v>
      </c>
      <c r="DO744">
        <v>0</v>
      </c>
      <c r="DP744">
        <v>10014.73714285714</v>
      </c>
      <c r="DQ744">
        <v>0</v>
      </c>
      <c r="DR744">
        <v>250.4647142857143</v>
      </c>
      <c r="DS744">
        <v>-56.614825</v>
      </c>
      <c r="DT744">
        <v>972.5876071428572</v>
      </c>
      <c r="DU744">
        <v>1023.557107142857</v>
      </c>
      <c r="DV744">
        <v>6.628445714285712</v>
      </c>
      <c r="DW744">
        <v>1007.462392857143</v>
      </c>
      <c r="DX744">
        <v>15.72460357142857</v>
      </c>
      <c r="DY744">
        <v>2.024332142857143</v>
      </c>
      <c r="DZ744">
        <v>1.424049642857143</v>
      </c>
      <c r="EA744">
        <v>17.63594642857143</v>
      </c>
      <c r="EB744">
        <v>12.17614642857143</v>
      </c>
      <c r="EC744">
        <v>1500.016428571429</v>
      </c>
      <c r="ED744">
        <v>0.9729973571428572</v>
      </c>
      <c r="EE744">
        <v>0.02700251785714286</v>
      </c>
      <c r="EF744">
        <v>0</v>
      </c>
      <c r="EG744">
        <v>2.311478571428572</v>
      </c>
      <c r="EH744">
        <v>0</v>
      </c>
      <c r="EI744">
        <v>14480.38928571429</v>
      </c>
      <c r="EJ744">
        <v>12533.5</v>
      </c>
      <c r="EK744">
        <v>41.12721428571428</v>
      </c>
      <c r="EL744">
        <v>43.125</v>
      </c>
      <c r="EM744">
        <v>41.75</v>
      </c>
      <c r="EN744">
        <v>42.06199999999999</v>
      </c>
      <c r="EO744">
        <v>40.50442857142857</v>
      </c>
      <c r="EP744">
        <v>1459.515</v>
      </c>
      <c r="EQ744">
        <v>40.50142857142857</v>
      </c>
      <c r="ER744">
        <v>0</v>
      </c>
      <c r="ES744">
        <v>1662662134.1</v>
      </c>
      <c r="ET744">
        <v>0</v>
      </c>
      <c r="EU744">
        <v>2.300419230769231</v>
      </c>
      <c r="EV744">
        <v>0.3689948827794486</v>
      </c>
      <c r="EW744">
        <v>-30.50256407475583</v>
      </c>
      <c r="EX744">
        <v>14480.46153846154</v>
      </c>
      <c r="EY744">
        <v>15</v>
      </c>
      <c r="EZ744">
        <v>0</v>
      </c>
      <c r="FA744" t="s">
        <v>419</v>
      </c>
      <c r="FB744">
        <v>1662142938.1</v>
      </c>
      <c r="FC744">
        <v>1662142938.1</v>
      </c>
      <c r="FD744">
        <v>0</v>
      </c>
      <c r="FE744">
        <v>0.077</v>
      </c>
      <c r="FF744">
        <v>-0.133</v>
      </c>
      <c r="FG744">
        <v>-3.393</v>
      </c>
      <c r="FH744">
        <v>-0.24</v>
      </c>
      <c r="FI744">
        <v>419</v>
      </c>
      <c r="FJ744">
        <v>24</v>
      </c>
      <c r="FK744">
        <v>0.26</v>
      </c>
      <c r="FL744">
        <v>0.23</v>
      </c>
      <c r="FM744">
        <v>-56.46204634146342</v>
      </c>
      <c r="FN744">
        <v>-2.416998606271804</v>
      </c>
      <c r="FO744">
        <v>0.2528373545433281</v>
      </c>
      <c r="FP744">
        <v>0</v>
      </c>
      <c r="FQ744">
        <v>2.2945</v>
      </c>
      <c r="FR744">
        <v>0.3177326297519265</v>
      </c>
      <c r="FS744">
        <v>0.2343927749338202</v>
      </c>
      <c r="FT744">
        <v>1</v>
      </c>
      <c r="FU744">
        <v>6.621642439024389</v>
      </c>
      <c r="FV744">
        <v>0.06350236933797414</v>
      </c>
      <c r="FW744">
        <v>0.01502982089056215</v>
      </c>
      <c r="FX744">
        <v>1</v>
      </c>
      <c r="FY744">
        <v>2</v>
      </c>
      <c r="FZ744">
        <v>3</v>
      </c>
      <c r="GA744" t="s">
        <v>420</v>
      </c>
      <c r="GB744">
        <v>2.97437</v>
      </c>
      <c r="GC744">
        <v>2.71564</v>
      </c>
      <c r="GD744">
        <v>0.16834</v>
      </c>
      <c r="GE744">
        <v>0.17218</v>
      </c>
      <c r="GF744">
        <v>0.100892</v>
      </c>
      <c r="GG744">
        <v>0.0769991</v>
      </c>
      <c r="GH744">
        <v>26047</v>
      </c>
      <c r="GI744">
        <v>26054.8</v>
      </c>
      <c r="GJ744">
        <v>29156.4</v>
      </c>
      <c r="GK744">
        <v>29142.9</v>
      </c>
      <c r="GL744">
        <v>34763.1</v>
      </c>
      <c r="GM744">
        <v>35751.8</v>
      </c>
      <c r="GN744">
        <v>41091.1</v>
      </c>
      <c r="GO744">
        <v>41516.2</v>
      </c>
      <c r="GP744">
        <v>1.89305</v>
      </c>
      <c r="GQ744">
        <v>2.23562</v>
      </c>
      <c r="GR744">
        <v>-0.0177696</v>
      </c>
      <c r="GS744">
        <v>0</v>
      </c>
      <c r="GT744">
        <v>29.2715</v>
      </c>
      <c r="GU744">
        <v>999.9</v>
      </c>
      <c r="GV744">
        <v>34.9</v>
      </c>
      <c r="GW744">
        <v>37.6</v>
      </c>
      <c r="GX744">
        <v>25.1024</v>
      </c>
      <c r="GY744">
        <v>62.9766</v>
      </c>
      <c r="GZ744">
        <v>21.5465</v>
      </c>
      <c r="HA744">
        <v>2</v>
      </c>
      <c r="HB744">
        <v>0.501784</v>
      </c>
      <c r="HC744">
        <v>3.29922</v>
      </c>
      <c r="HD744">
        <v>20.3024</v>
      </c>
      <c r="HE744">
        <v>5.21579</v>
      </c>
      <c r="HF744">
        <v>12.0123</v>
      </c>
      <c r="HG744">
        <v>4.98705</v>
      </c>
      <c r="HH744">
        <v>3.28755</v>
      </c>
      <c r="HI744">
        <v>9999</v>
      </c>
      <c r="HJ744">
        <v>9999</v>
      </c>
      <c r="HK744">
        <v>9999</v>
      </c>
      <c r="HL744">
        <v>224.1</v>
      </c>
      <c r="HM744">
        <v>1.86811</v>
      </c>
      <c r="HN744">
        <v>1.86714</v>
      </c>
      <c r="HO744">
        <v>1.86646</v>
      </c>
      <c r="HP744">
        <v>1.86641</v>
      </c>
      <c r="HQ744">
        <v>1.86829</v>
      </c>
      <c r="HR744">
        <v>1.87061</v>
      </c>
      <c r="HS744">
        <v>1.86934</v>
      </c>
      <c r="HT744">
        <v>1.87073</v>
      </c>
      <c r="HU744">
        <v>0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-5.815</v>
      </c>
      <c r="II744">
        <v>-0.1477</v>
      </c>
      <c r="IJ744">
        <v>-2.516739542632623</v>
      </c>
      <c r="IK744">
        <v>-0.003475500162460642</v>
      </c>
      <c r="IL744">
        <v>1.125610701116577E-07</v>
      </c>
      <c r="IM744">
        <v>8.211969671259291E-12</v>
      </c>
      <c r="IN744">
        <v>-0.1937301274936507</v>
      </c>
      <c r="IO744">
        <v>-0.01384364534232655</v>
      </c>
      <c r="IP744">
        <v>0.00103161831321913</v>
      </c>
      <c r="IQ744">
        <v>-1.444183994753534E-05</v>
      </c>
      <c r="IR744">
        <v>3</v>
      </c>
      <c r="IS744">
        <v>2339</v>
      </c>
      <c r="IT744">
        <v>1</v>
      </c>
      <c r="IU744">
        <v>31</v>
      </c>
      <c r="IV744">
        <v>8653.299999999999</v>
      </c>
      <c r="IW744">
        <v>8653.299999999999</v>
      </c>
      <c r="IX744">
        <v>2.68311</v>
      </c>
      <c r="IY744">
        <v>2.2168</v>
      </c>
      <c r="IZ744">
        <v>1.94702</v>
      </c>
      <c r="JA744">
        <v>2.63184</v>
      </c>
      <c r="JB744">
        <v>2.19482</v>
      </c>
      <c r="JC744">
        <v>2.41943</v>
      </c>
      <c r="JD744">
        <v>42.5904</v>
      </c>
      <c r="JE744">
        <v>23.8336</v>
      </c>
      <c r="JF744">
        <v>18</v>
      </c>
      <c r="JG744">
        <v>535.829</v>
      </c>
      <c r="JH744">
        <v>768.947</v>
      </c>
      <c r="JI744">
        <v>24.9997</v>
      </c>
      <c r="JJ744">
        <v>33.5992</v>
      </c>
      <c r="JK744">
        <v>30.0003</v>
      </c>
      <c r="JL744">
        <v>33.5451</v>
      </c>
      <c r="JM744">
        <v>33.4569</v>
      </c>
      <c r="JN744">
        <v>53.7534</v>
      </c>
      <c r="JO744">
        <v>35.7334</v>
      </c>
      <c r="JP744">
        <v>0</v>
      </c>
      <c r="JQ744">
        <v>25</v>
      </c>
      <c r="JR744">
        <v>1055.59</v>
      </c>
      <c r="JS744">
        <v>15.7172</v>
      </c>
      <c r="JT744">
        <v>99.7367</v>
      </c>
      <c r="JU744">
        <v>99.7206</v>
      </c>
    </row>
    <row r="745" spans="1:281">
      <c r="A745">
        <v>729</v>
      </c>
      <c r="B745">
        <v>1662662139.1</v>
      </c>
      <c r="C745">
        <v>11113.5</v>
      </c>
      <c r="D745" t="s">
        <v>1887</v>
      </c>
      <c r="E745" t="s">
        <v>1888</v>
      </c>
      <c r="F745">
        <v>5</v>
      </c>
      <c r="G745" t="s">
        <v>1762</v>
      </c>
      <c r="H745" t="s">
        <v>416</v>
      </c>
      <c r="I745">
        <v>1662662131.6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1056.077747755263</v>
      </c>
      <c r="AK745">
        <v>1014.164303030303</v>
      </c>
      <c r="AL745">
        <v>3.378471148168958</v>
      </c>
      <c r="AM745">
        <v>64.65195745895707</v>
      </c>
      <c r="AN745">
        <f>(AP745 - AO745 + DI745*1E3/(8.314*(DK745+273.15)) * AR745/DH745 * AQ745) * DH745/(100*CV745) * 1000/(1000 - AP745)</f>
        <v>0</v>
      </c>
      <c r="AO745">
        <v>15.71929345797919</v>
      </c>
      <c r="AP745">
        <v>22.32465913312695</v>
      </c>
      <c r="AQ745">
        <v>-0.0005917766971936053</v>
      </c>
      <c r="AR745">
        <v>91.95444728206256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1662662131.6</v>
      </c>
      <c r="DB745">
        <v>968.3581481481481</v>
      </c>
      <c r="DC745">
        <v>1025.170740740741</v>
      </c>
      <c r="DD745">
        <v>22.33762222222222</v>
      </c>
      <c r="DE745">
        <v>15.72024814814815</v>
      </c>
      <c r="DF745">
        <v>974.146074074074</v>
      </c>
      <c r="DG745">
        <v>22.48522962962963</v>
      </c>
      <c r="DH745">
        <v>500.0057037037037</v>
      </c>
      <c r="DI745">
        <v>90.5618925925926</v>
      </c>
      <c r="DJ745">
        <v>0.1000015666666667</v>
      </c>
      <c r="DK745">
        <v>29.18555555555555</v>
      </c>
      <c r="DL745">
        <v>28.9854925925926</v>
      </c>
      <c r="DM745">
        <v>999.9000000000001</v>
      </c>
      <c r="DN745">
        <v>0</v>
      </c>
      <c r="DO745">
        <v>0</v>
      </c>
      <c r="DP745">
        <v>10007.68740740741</v>
      </c>
      <c r="DQ745">
        <v>0</v>
      </c>
      <c r="DR745">
        <v>251.2338888888889</v>
      </c>
      <c r="DS745">
        <v>-56.81318888888888</v>
      </c>
      <c r="DT745">
        <v>990.4830740740739</v>
      </c>
      <c r="DU745">
        <v>1041.544074074074</v>
      </c>
      <c r="DV745">
        <v>6.617374814814815</v>
      </c>
      <c r="DW745">
        <v>1025.170740740741</v>
      </c>
      <c r="DX745">
        <v>15.72024814814815</v>
      </c>
      <c r="DY745">
        <v>2.022936666666667</v>
      </c>
      <c r="DZ745">
        <v>1.423655925925926</v>
      </c>
      <c r="EA745">
        <v>17.62501481481481</v>
      </c>
      <c r="EB745">
        <v>12.17195185185185</v>
      </c>
      <c r="EC745">
        <v>1500.013703703704</v>
      </c>
      <c r="ED745">
        <v>0.9729974444444445</v>
      </c>
      <c r="EE745">
        <v>0.02700244074074074</v>
      </c>
      <c r="EF745">
        <v>0</v>
      </c>
      <c r="EG745">
        <v>2.278944444444444</v>
      </c>
      <c r="EH745">
        <v>0</v>
      </c>
      <c r="EI745">
        <v>14479.32962962963</v>
      </c>
      <c r="EJ745">
        <v>12533.48148148148</v>
      </c>
      <c r="EK745">
        <v>41.12729629629629</v>
      </c>
      <c r="EL745">
        <v>43.125</v>
      </c>
      <c r="EM745">
        <v>41.75</v>
      </c>
      <c r="EN745">
        <v>42.06199999999999</v>
      </c>
      <c r="EO745">
        <v>40.51148148148148</v>
      </c>
      <c r="EP745">
        <v>1459.512592592593</v>
      </c>
      <c r="EQ745">
        <v>40.50111111111111</v>
      </c>
      <c r="ER745">
        <v>0</v>
      </c>
      <c r="ES745">
        <v>1662662139.5</v>
      </c>
      <c r="ET745">
        <v>0</v>
      </c>
      <c r="EU745">
        <v>2.281568</v>
      </c>
      <c r="EV745">
        <v>1.204961554770705</v>
      </c>
      <c r="EW745">
        <v>8.584615300226105</v>
      </c>
      <c r="EX745">
        <v>14479.032</v>
      </c>
      <c r="EY745">
        <v>15</v>
      </c>
      <c r="EZ745">
        <v>0</v>
      </c>
      <c r="FA745" t="s">
        <v>419</v>
      </c>
      <c r="FB745">
        <v>1662142938.1</v>
      </c>
      <c r="FC745">
        <v>1662142938.1</v>
      </c>
      <c r="FD745">
        <v>0</v>
      </c>
      <c r="FE745">
        <v>0.077</v>
      </c>
      <c r="FF745">
        <v>-0.133</v>
      </c>
      <c r="FG745">
        <v>-3.393</v>
      </c>
      <c r="FH745">
        <v>-0.24</v>
      </c>
      <c r="FI745">
        <v>419</v>
      </c>
      <c r="FJ745">
        <v>24</v>
      </c>
      <c r="FK745">
        <v>0.26</v>
      </c>
      <c r="FL745">
        <v>0.23</v>
      </c>
      <c r="FM745">
        <v>-56.68147317073171</v>
      </c>
      <c r="FN745">
        <v>-2.528644599303201</v>
      </c>
      <c r="FO745">
        <v>0.2708876961294786</v>
      </c>
      <c r="FP745">
        <v>0</v>
      </c>
      <c r="FQ745">
        <v>2.308461764705882</v>
      </c>
      <c r="FR745">
        <v>0.213398022597329</v>
      </c>
      <c r="FS745">
        <v>0.2819662255689353</v>
      </c>
      <c r="FT745">
        <v>1</v>
      </c>
      <c r="FU745">
        <v>6.623565121951221</v>
      </c>
      <c r="FV745">
        <v>-0.1168227177700284</v>
      </c>
      <c r="FW745">
        <v>0.01229622530260589</v>
      </c>
      <c r="FX745">
        <v>0</v>
      </c>
      <c r="FY745">
        <v>1</v>
      </c>
      <c r="FZ745">
        <v>3</v>
      </c>
      <c r="GA745" t="s">
        <v>426</v>
      </c>
      <c r="GB745">
        <v>2.97436</v>
      </c>
      <c r="GC745">
        <v>2.71565</v>
      </c>
      <c r="GD745">
        <v>0.170175</v>
      </c>
      <c r="GE745">
        <v>0.173951</v>
      </c>
      <c r="GF745">
        <v>0.100863</v>
      </c>
      <c r="GG745">
        <v>0.07699839999999999</v>
      </c>
      <c r="GH745">
        <v>25988.7</v>
      </c>
      <c r="GI745">
        <v>25999.2</v>
      </c>
      <c r="GJ745">
        <v>29155.7</v>
      </c>
      <c r="GK745">
        <v>29143.2</v>
      </c>
      <c r="GL745">
        <v>34763.4</v>
      </c>
      <c r="GM745">
        <v>35752.2</v>
      </c>
      <c r="GN745">
        <v>41090.2</v>
      </c>
      <c r="GO745">
        <v>41516.6</v>
      </c>
      <c r="GP745">
        <v>1.89342</v>
      </c>
      <c r="GQ745">
        <v>2.23552</v>
      </c>
      <c r="GR745">
        <v>-0.0175089</v>
      </c>
      <c r="GS745">
        <v>0</v>
      </c>
      <c r="GT745">
        <v>29.2676</v>
      </c>
      <c r="GU745">
        <v>999.9</v>
      </c>
      <c r="GV745">
        <v>34.9</v>
      </c>
      <c r="GW745">
        <v>37.6</v>
      </c>
      <c r="GX745">
        <v>25.1034</v>
      </c>
      <c r="GY745">
        <v>62.9866</v>
      </c>
      <c r="GZ745">
        <v>21.246</v>
      </c>
      <c r="HA745">
        <v>2</v>
      </c>
      <c r="HB745">
        <v>0.502073</v>
      </c>
      <c r="HC745">
        <v>3.29779</v>
      </c>
      <c r="HD745">
        <v>20.3025</v>
      </c>
      <c r="HE745">
        <v>5.21594</v>
      </c>
      <c r="HF745">
        <v>12.0114</v>
      </c>
      <c r="HG745">
        <v>4.9874</v>
      </c>
      <c r="HH745">
        <v>3.28763</v>
      </c>
      <c r="HI745">
        <v>9999</v>
      </c>
      <c r="HJ745">
        <v>9999</v>
      </c>
      <c r="HK745">
        <v>9999</v>
      </c>
      <c r="HL745">
        <v>224.1</v>
      </c>
      <c r="HM745">
        <v>1.86812</v>
      </c>
      <c r="HN745">
        <v>1.86716</v>
      </c>
      <c r="HO745">
        <v>1.86646</v>
      </c>
      <c r="HP745">
        <v>1.86637</v>
      </c>
      <c r="HQ745">
        <v>1.86829</v>
      </c>
      <c r="HR745">
        <v>1.87062</v>
      </c>
      <c r="HS745">
        <v>1.86932</v>
      </c>
      <c r="HT745">
        <v>1.87073</v>
      </c>
      <c r="HU745">
        <v>0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-5.869</v>
      </c>
      <c r="II745">
        <v>-0.1478</v>
      </c>
      <c r="IJ745">
        <v>-2.516739542632623</v>
      </c>
      <c r="IK745">
        <v>-0.003475500162460642</v>
      </c>
      <c r="IL745">
        <v>1.125610701116577E-07</v>
      </c>
      <c r="IM745">
        <v>8.211969671259291E-12</v>
      </c>
      <c r="IN745">
        <v>-0.1937301274936507</v>
      </c>
      <c r="IO745">
        <v>-0.01384364534232655</v>
      </c>
      <c r="IP745">
        <v>0.00103161831321913</v>
      </c>
      <c r="IQ745">
        <v>-1.444183994753534E-05</v>
      </c>
      <c r="IR745">
        <v>3</v>
      </c>
      <c r="IS745">
        <v>2339</v>
      </c>
      <c r="IT745">
        <v>1</v>
      </c>
      <c r="IU745">
        <v>31</v>
      </c>
      <c r="IV745">
        <v>8653.4</v>
      </c>
      <c r="IW745">
        <v>8653.4</v>
      </c>
      <c r="IX745">
        <v>2.71606</v>
      </c>
      <c r="IY745">
        <v>2.21802</v>
      </c>
      <c r="IZ745">
        <v>1.94702</v>
      </c>
      <c r="JA745">
        <v>2.62451</v>
      </c>
      <c r="JB745">
        <v>2.19482</v>
      </c>
      <c r="JC745">
        <v>2.40723</v>
      </c>
      <c r="JD745">
        <v>42.5904</v>
      </c>
      <c r="JE745">
        <v>23.8336</v>
      </c>
      <c r="JF745">
        <v>18</v>
      </c>
      <c r="JG745">
        <v>536.0940000000001</v>
      </c>
      <c r="JH745">
        <v>768.851</v>
      </c>
      <c r="JI745">
        <v>24.9997</v>
      </c>
      <c r="JJ745">
        <v>33.6011</v>
      </c>
      <c r="JK745">
        <v>30.0002</v>
      </c>
      <c r="JL745">
        <v>33.5454</v>
      </c>
      <c r="JM745">
        <v>33.4571</v>
      </c>
      <c r="JN745">
        <v>54.4624</v>
      </c>
      <c r="JO745">
        <v>35.7334</v>
      </c>
      <c r="JP745">
        <v>0</v>
      </c>
      <c r="JQ745">
        <v>25</v>
      </c>
      <c r="JR745">
        <v>1075.63</v>
      </c>
      <c r="JS745">
        <v>15.7172</v>
      </c>
      <c r="JT745">
        <v>99.7342</v>
      </c>
      <c r="JU745">
        <v>99.7217</v>
      </c>
    </row>
    <row r="746" spans="1:281">
      <c r="A746">
        <v>730</v>
      </c>
      <c r="B746">
        <v>1662662144.1</v>
      </c>
      <c r="C746">
        <v>11118.5</v>
      </c>
      <c r="D746" t="s">
        <v>1889</v>
      </c>
      <c r="E746" t="s">
        <v>1890</v>
      </c>
      <c r="F746">
        <v>5</v>
      </c>
      <c r="G746" t="s">
        <v>1762</v>
      </c>
      <c r="H746" t="s">
        <v>416</v>
      </c>
      <c r="I746">
        <v>1662662136.314285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1073.138021218187</v>
      </c>
      <c r="AK746">
        <v>1031.126666666666</v>
      </c>
      <c r="AL746">
        <v>3.394970889306626</v>
      </c>
      <c r="AM746">
        <v>64.65195745895707</v>
      </c>
      <c r="AN746">
        <f>(AP746 - AO746 + DI746*1E3/(8.314*(DK746+273.15)) * AR746/DH746 * AQ746) * DH746/(100*CV746) * 1000/(1000 - AP746)</f>
        <v>0</v>
      </c>
      <c r="AO746">
        <v>15.71879100183493</v>
      </c>
      <c r="AP746">
        <v>22.31609659442726</v>
      </c>
      <c r="AQ746">
        <v>-0.0003074542600030634</v>
      </c>
      <c r="AR746">
        <v>91.95444728206256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1662662136.314285</v>
      </c>
      <c r="DB746">
        <v>983.9638214285715</v>
      </c>
      <c r="DC746">
        <v>1040.969642857143</v>
      </c>
      <c r="DD746">
        <v>22.32807142857143</v>
      </c>
      <c r="DE746">
        <v>15.71910357142857</v>
      </c>
      <c r="DF746">
        <v>989.8020714285715</v>
      </c>
      <c r="DG746">
        <v>22.47578571428571</v>
      </c>
      <c r="DH746">
        <v>500.0111071428572</v>
      </c>
      <c r="DI746">
        <v>90.56159642857143</v>
      </c>
      <c r="DJ746">
        <v>0.1000020892857143</v>
      </c>
      <c r="DK746">
        <v>29.18363571428571</v>
      </c>
      <c r="DL746">
        <v>28.98345</v>
      </c>
      <c r="DM746">
        <v>999.9000000000002</v>
      </c>
      <c r="DN746">
        <v>0</v>
      </c>
      <c r="DO746">
        <v>0</v>
      </c>
      <c r="DP746">
        <v>10001.98892857143</v>
      </c>
      <c r="DQ746">
        <v>0</v>
      </c>
      <c r="DR746">
        <v>252.96725</v>
      </c>
      <c r="DS746">
        <v>-57.00642857142858</v>
      </c>
      <c r="DT746">
        <v>1006.435071428571</v>
      </c>
      <c r="DU746">
        <v>1057.593571428572</v>
      </c>
      <c r="DV746">
        <v>6.608965</v>
      </c>
      <c r="DW746">
        <v>1040.969642857143</v>
      </c>
      <c r="DX746">
        <v>15.71910357142857</v>
      </c>
      <c r="DY746">
        <v>2.022065714285715</v>
      </c>
      <c r="DZ746">
        <v>1.4235475</v>
      </c>
      <c r="EA746">
        <v>17.61818571428571</v>
      </c>
      <c r="EB746">
        <v>12.1708</v>
      </c>
      <c r="EC746">
        <v>1500.009285714286</v>
      </c>
      <c r="ED746">
        <v>0.972997142857143</v>
      </c>
      <c r="EE746">
        <v>0.02700270714285714</v>
      </c>
      <c r="EF746">
        <v>0</v>
      </c>
      <c r="EG746">
        <v>2.376910714285714</v>
      </c>
      <c r="EH746">
        <v>0</v>
      </c>
      <c r="EI746">
        <v>14478.68928571429</v>
      </c>
      <c r="EJ746">
        <v>12533.44642857143</v>
      </c>
      <c r="EK746">
        <v>41.125</v>
      </c>
      <c r="EL746">
        <v>43.125</v>
      </c>
      <c r="EM746">
        <v>41.75</v>
      </c>
      <c r="EN746">
        <v>42.06199999999999</v>
      </c>
      <c r="EO746">
        <v>40.5155</v>
      </c>
      <c r="EP746">
        <v>1459.507857142857</v>
      </c>
      <c r="EQ746">
        <v>40.50142857142857</v>
      </c>
      <c r="ER746">
        <v>0</v>
      </c>
      <c r="ES746">
        <v>1662662144.3</v>
      </c>
      <c r="ET746">
        <v>0</v>
      </c>
      <c r="EU746">
        <v>2.378772</v>
      </c>
      <c r="EV746">
        <v>-0.2983922917463666</v>
      </c>
      <c r="EW746">
        <v>-6.46923083914943</v>
      </c>
      <c r="EX746">
        <v>14478.448</v>
      </c>
      <c r="EY746">
        <v>15</v>
      </c>
      <c r="EZ746">
        <v>0</v>
      </c>
      <c r="FA746" t="s">
        <v>419</v>
      </c>
      <c r="FB746">
        <v>1662142938.1</v>
      </c>
      <c r="FC746">
        <v>1662142938.1</v>
      </c>
      <c r="FD746">
        <v>0</v>
      </c>
      <c r="FE746">
        <v>0.077</v>
      </c>
      <c r="FF746">
        <v>-0.133</v>
      </c>
      <c r="FG746">
        <v>-3.393</v>
      </c>
      <c r="FH746">
        <v>-0.24</v>
      </c>
      <c r="FI746">
        <v>419</v>
      </c>
      <c r="FJ746">
        <v>24</v>
      </c>
      <c r="FK746">
        <v>0.26</v>
      </c>
      <c r="FL746">
        <v>0.23</v>
      </c>
      <c r="FM746">
        <v>-56.84248536585365</v>
      </c>
      <c r="FN746">
        <v>-2.462868292682755</v>
      </c>
      <c r="FO746">
        <v>0.264350316870898</v>
      </c>
      <c r="FP746">
        <v>0</v>
      </c>
      <c r="FQ746">
        <v>2.310738235294118</v>
      </c>
      <c r="FR746">
        <v>0.4739511192541939</v>
      </c>
      <c r="FS746">
        <v>0.2918598092302958</v>
      </c>
      <c r="FT746">
        <v>1</v>
      </c>
      <c r="FU746">
        <v>6.616076341463415</v>
      </c>
      <c r="FV746">
        <v>-0.1193337282229946</v>
      </c>
      <c r="FW746">
        <v>0.01188397686497683</v>
      </c>
      <c r="FX746">
        <v>0</v>
      </c>
      <c r="FY746">
        <v>1</v>
      </c>
      <c r="FZ746">
        <v>3</v>
      </c>
      <c r="GA746" t="s">
        <v>426</v>
      </c>
      <c r="GB746">
        <v>2.97432</v>
      </c>
      <c r="GC746">
        <v>2.7156</v>
      </c>
      <c r="GD746">
        <v>0.171993</v>
      </c>
      <c r="GE746">
        <v>0.175726</v>
      </c>
      <c r="GF746">
        <v>0.100843</v>
      </c>
      <c r="GG746">
        <v>0.0769888</v>
      </c>
      <c r="GH746">
        <v>25932.2</v>
      </c>
      <c r="GI746">
        <v>25943.1</v>
      </c>
      <c r="GJ746">
        <v>29156.3</v>
      </c>
      <c r="GK746">
        <v>29143.2</v>
      </c>
      <c r="GL746">
        <v>34764.8</v>
      </c>
      <c r="GM746">
        <v>35752.5</v>
      </c>
      <c r="GN746">
        <v>41090.8</v>
      </c>
      <c r="GO746">
        <v>41516.5</v>
      </c>
      <c r="GP746">
        <v>1.89323</v>
      </c>
      <c r="GQ746">
        <v>2.23555</v>
      </c>
      <c r="GR746">
        <v>-0.0173673</v>
      </c>
      <c r="GS746">
        <v>0</v>
      </c>
      <c r="GT746">
        <v>29.2633</v>
      </c>
      <c r="GU746">
        <v>999.9</v>
      </c>
      <c r="GV746">
        <v>34.9</v>
      </c>
      <c r="GW746">
        <v>37.6</v>
      </c>
      <c r="GX746">
        <v>25.1043</v>
      </c>
      <c r="GY746">
        <v>62.8766</v>
      </c>
      <c r="GZ746">
        <v>21.4704</v>
      </c>
      <c r="HA746">
        <v>2</v>
      </c>
      <c r="HB746">
        <v>0.502213</v>
      </c>
      <c r="HC746">
        <v>3.29583</v>
      </c>
      <c r="HD746">
        <v>20.3025</v>
      </c>
      <c r="HE746">
        <v>5.21669</v>
      </c>
      <c r="HF746">
        <v>12.0114</v>
      </c>
      <c r="HG746">
        <v>4.9877</v>
      </c>
      <c r="HH746">
        <v>3.28772</v>
      </c>
      <c r="HI746">
        <v>9999</v>
      </c>
      <c r="HJ746">
        <v>9999</v>
      </c>
      <c r="HK746">
        <v>9999</v>
      </c>
      <c r="HL746">
        <v>224.1</v>
      </c>
      <c r="HM746">
        <v>1.86812</v>
      </c>
      <c r="HN746">
        <v>1.86714</v>
      </c>
      <c r="HO746">
        <v>1.86646</v>
      </c>
      <c r="HP746">
        <v>1.86637</v>
      </c>
      <c r="HQ746">
        <v>1.86829</v>
      </c>
      <c r="HR746">
        <v>1.87061</v>
      </c>
      <c r="HS746">
        <v>1.86932</v>
      </c>
      <c r="HT746">
        <v>1.87073</v>
      </c>
      <c r="HU746">
        <v>0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-5.93</v>
      </c>
      <c r="II746">
        <v>-0.1479</v>
      </c>
      <c r="IJ746">
        <v>-2.516739542632623</v>
      </c>
      <c r="IK746">
        <v>-0.003475500162460642</v>
      </c>
      <c r="IL746">
        <v>1.125610701116577E-07</v>
      </c>
      <c r="IM746">
        <v>8.211969671259291E-12</v>
      </c>
      <c r="IN746">
        <v>-0.1937301274936507</v>
      </c>
      <c r="IO746">
        <v>-0.01384364534232655</v>
      </c>
      <c r="IP746">
        <v>0.00103161831321913</v>
      </c>
      <c r="IQ746">
        <v>-1.444183994753534E-05</v>
      </c>
      <c r="IR746">
        <v>3</v>
      </c>
      <c r="IS746">
        <v>2339</v>
      </c>
      <c r="IT746">
        <v>1</v>
      </c>
      <c r="IU746">
        <v>31</v>
      </c>
      <c r="IV746">
        <v>8653.4</v>
      </c>
      <c r="IW746">
        <v>8653.4</v>
      </c>
      <c r="IX746">
        <v>2.75146</v>
      </c>
      <c r="IY746">
        <v>2.22168</v>
      </c>
      <c r="IZ746">
        <v>1.94702</v>
      </c>
      <c r="JA746">
        <v>2.62451</v>
      </c>
      <c r="JB746">
        <v>2.19482</v>
      </c>
      <c r="JC746">
        <v>2.39502</v>
      </c>
      <c r="JD746">
        <v>42.5904</v>
      </c>
      <c r="JE746">
        <v>23.8248</v>
      </c>
      <c r="JF746">
        <v>18</v>
      </c>
      <c r="JG746">
        <v>535.976</v>
      </c>
      <c r="JH746">
        <v>768.91</v>
      </c>
      <c r="JI746">
        <v>24.9995</v>
      </c>
      <c r="JJ746">
        <v>33.6022</v>
      </c>
      <c r="JK746">
        <v>30.0003</v>
      </c>
      <c r="JL746">
        <v>33.5481</v>
      </c>
      <c r="JM746">
        <v>33.4598</v>
      </c>
      <c r="JN746">
        <v>55.1104</v>
      </c>
      <c r="JO746">
        <v>35.7334</v>
      </c>
      <c r="JP746">
        <v>0</v>
      </c>
      <c r="JQ746">
        <v>25</v>
      </c>
      <c r="JR746">
        <v>1089.04</v>
      </c>
      <c r="JS746">
        <v>15.7172</v>
      </c>
      <c r="JT746">
        <v>99.73609999999999</v>
      </c>
      <c r="JU746">
        <v>99.72150000000001</v>
      </c>
    </row>
    <row r="747" spans="1:281">
      <c r="A747">
        <v>731</v>
      </c>
      <c r="B747">
        <v>1662662149.1</v>
      </c>
      <c r="C747">
        <v>11123.5</v>
      </c>
      <c r="D747" t="s">
        <v>1891</v>
      </c>
      <c r="E747" t="s">
        <v>1892</v>
      </c>
      <c r="F747">
        <v>5</v>
      </c>
      <c r="G747" t="s">
        <v>1762</v>
      </c>
      <c r="H747" t="s">
        <v>416</v>
      </c>
      <c r="I747">
        <v>1662662141.6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1090.238979813618</v>
      </c>
      <c r="AK747">
        <v>1047.980666666667</v>
      </c>
      <c r="AL747">
        <v>3.374812955848029</v>
      </c>
      <c r="AM747">
        <v>64.65195745895707</v>
      </c>
      <c r="AN747">
        <f>(AP747 - AO747 + DI747*1E3/(8.314*(DK747+273.15)) * AR747/DH747 * AQ747) * DH747/(100*CV747) * 1000/(1000 - AP747)</f>
        <v>0</v>
      </c>
      <c r="AO747">
        <v>15.71691651465315</v>
      </c>
      <c r="AP747">
        <v>22.30852972136223</v>
      </c>
      <c r="AQ747">
        <v>-8.917838653530534E-05</v>
      </c>
      <c r="AR747">
        <v>91.95444728206256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1662662141.6</v>
      </c>
      <c r="DB747">
        <v>1001.467074074074</v>
      </c>
      <c r="DC747">
        <v>1058.685185185185</v>
      </c>
      <c r="DD747">
        <v>22.31914074074074</v>
      </c>
      <c r="DE747">
        <v>15.71772592592593</v>
      </c>
      <c r="DF747">
        <v>1007.361740740741</v>
      </c>
      <c r="DG747">
        <v>22.46693703703703</v>
      </c>
      <c r="DH747">
        <v>499.9924444444445</v>
      </c>
      <c r="DI747">
        <v>90.56142962962961</v>
      </c>
      <c r="DJ747">
        <v>0.09998579629629629</v>
      </c>
      <c r="DK747">
        <v>29.18249629629629</v>
      </c>
      <c r="DL747">
        <v>28.9831037037037</v>
      </c>
      <c r="DM747">
        <v>999.9000000000001</v>
      </c>
      <c r="DN747">
        <v>0</v>
      </c>
      <c r="DO747">
        <v>0</v>
      </c>
      <c r="DP747">
        <v>9998.499629629629</v>
      </c>
      <c r="DQ747">
        <v>0</v>
      </c>
      <c r="DR747">
        <v>253.1460740740741</v>
      </c>
      <c r="DS747">
        <v>-57.21907777777778</v>
      </c>
      <c r="DT747">
        <v>1024.328888888889</v>
      </c>
      <c r="DU747">
        <v>1075.591481481481</v>
      </c>
      <c r="DV747">
        <v>6.601409629629628</v>
      </c>
      <c r="DW747">
        <v>1058.685185185185</v>
      </c>
      <c r="DX747">
        <v>15.71772592592593</v>
      </c>
      <c r="DY747">
        <v>2.021252962962963</v>
      </c>
      <c r="DZ747">
        <v>1.42341962962963</v>
      </c>
      <c r="EA747">
        <v>17.61181111111111</v>
      </c>
      <c r="EB747">
        <v>12.16944444444444</v>
      </c>
      <c r="EC747">
        <v>1499.994444444445</v>
      </c>
      <c r="ED747">
        <v>0.9729972222222223</v>
      </c>
      <c r="EE747">
        <v>0.02700263703703703</v>
      </c>
      <c r="EF747">
        <v>0</v>
      </c>
      <c r="EG747">
        <v>2.310959259259259</v>
      </c>
      <c r="EH747">
        <v>0</v>
      </c>
      <c r="EI747">
        <v>14477.59629629629</v>
      </c>
      <c r="EJ747">
        <v>12533.32962962963</v>
      </c>
      <c r="EK747">
        <v>41.125</v>
      </c>
      <c r="EL747">
        <v>43.125</v>
      </c>
      <c r="EM747">
        <v>41.75</v>
      </c>
      <c r="EN747">
        <v>42.06666666666666</v>
      </c>
      <c r="EO747">
        <v>40.51607407407408</v>
      </c>
      <c r="EP747">
        <v>1459.493703703704</v>
      </c>
      <c r="EQ747">
        <v>40.50074074074074</v>
      </c>
      <c r="ER747">
        <v>0</v>
      </c>
      <c r="ES747">
        <v>1662662149.7</v>
      </c>
      <c r="ET747">
        <v>0</v>
      </c>
      <c r="EU747">
        <v>2.306892307692308</v>
      </c>
      <c r="EV747">
        <v>-0.9583521221779246</v>
      </c>
      <c r="EW747">
        <v>-29.25811963644404</v>
      </c>
      <c r="EX747">
        <v>14477.2</v>
      </c>
      <c r="EY747">
        <v>15</v>
      </c>
      <c r="EZ747">
        <v>0</v>
      </c>
      <c r="FA747" t="s">
        <v>419</v>
      </c>
      <c r="FB747">
        <v>1662142938.1</v>
      </c>
      <c r="FC747">
        <v>1662142938.1</v>
      </c>
      <c r="FD747">
        <v>0</v>
      </c>
      <c r="FE747">
        <v>0.077</v>
      </c>
      <c r="FF747">
        <v>-0.133</v>
      </c>
      <c r="FG747">
        <v>-3.393</v>
      </c>
      <c r="FH747">
        <v>-0.24</v>
      </c>
      <c r="FI747">
        <v>419</v>
      </c>
      <c r="FJ747">
        <v>24</v>
      </c>
      <c r="FK747">
        <v>0.26</v>
      </c>
      <c r="FL747">
        <v>0.23</v>
      </c>
      <c r="FM747">
        <v>-57.07510731707316</v>
      </c>
      <c r="FN747">
        <v>-2.385192334494794</v>
      </c>
      <c r="FO747">
        <v>0.2576756103909776</v>
      </c>
      <c r="FP747">
        <v>0</v>
      </c>
      <c r="FQ747">
        <v>2.344582352941177</v>
      </c>
      <c r="FR747">
        <v>-0.111214657470102</v>
      </c>
      <c r="FS747">
        <v>0.282668870370999</v>
      </c>
      <c r="FT747">
        <v>1</v>
      </c>
      <c r="FU747">
        <v>6.607621707317073</v>
      </c>
      <c r="FV747">
        <v>-0.09011811846690282</v>
      </c>
      <c r="FW747">
        <v>0.009053571698490227</v>
      </c>
      <c r="FX747">
        <v>1</v>
      </c>
      <c r="FY747">
        <v>2</v>
      </c>
      <c r="FZ747">
        <v>3</v>
      </c>
      <c r="GA747" t="s">
        <v>420</v>
      </c>
      <c r="GB747">
        <v>2.97433</v>
      </c>
      <c r="GC747">
        <v>2.71569</v>
      </c>
      <c r="GD747">
        <v>0.173793</v>
      </c>
      <c r="GE747">
        <v>0.177502</v>
      </c>
      <c r="GF747">
        <v>0.100818</v>
      </c>
      <c r="GG747">
        <v>0.0769828</v>
      </c>
      <c r="GH747">
        <v>25874.9</v>
      </c>
      <c r="GI747">
        <v>25887</v>
      </c>
      <c r="GJ747">
        <v>29155.4</v>
      </c>
      <c r="GK747">
        <v>29143.1</v>
      </c>
      <c r="GL747">
        <v>34764.8</v>
      </c>
      <c r="GM747">
        <v>35752.7</v>
      </c>
      <c r="GN747">
        <v>41089.6</v>
      </c>
      <c r="GO747">
        <v>41516.3</v>
      </c>
      <c r="GP747">
        <v>1.89325</v>
      </c>
      <c r="GQ747">
        <v>2.23542</v>
      </c>
      <c r="GR747">
        <v>-0.0172667</v>
      </c>
      <c r="GS747">
        <v>0</v>
      </c>
      <c r="GT747">
        <v>29.2582</v>
      </c>
      <c r="GU747">
        <v>999.9</v>
      </c>
      <c r="GV747">
        <v>34.9</v>
      </c>
      <c r="GW747">
        <v>37.6</v>
      </c>
      <c r="GX747">
        <v>25.1037</v>
      </c>
      <c r="GY747">
        <v>62.9466</v>
      </c>
      <c r="GZ747">
        <v>21.4423</v>
      </c>
      <c r="HA747">
        <v>2</v>
      </c>
      <c r="HB747">
        <v>0.502309</v>
      </c>
      <c r="HC747">
        <v>3.29269</v>
      </c>
      <c r="HD747">
        <v>20.3024</v>
      </c>
      <c r="HE747">
        <v>5.21654</v>
      </c>
      <c r="HF747">
        <v>12.0114</v>
      </c>
      <c r="HG747">
        <v>4.98755</v>
      </c>
      <c r="HH747">
        <v>3.28772</v>
      </c>
      <c r="HI747">
        <v>9999</v>
      </c>
      <c r="HJ747">
        <v>9999</v>
      </c>
      <c r="HK747">
        <v>9999</v>
      </c>
      <c r="HL747">
        <v>224.1</v>
      </c>
      <c r="HM747">
        <v>1.86812</v>
      </c>
      <c r="HN747">
        <v>1.86712</v>
      </c>
      <c r="HO747">
        <v>1.86646</v>
      </c>
      <c r="HP747">
        <v>1.86634</v>
      </c>
      <c r="HQ747">
        <v>1.86829</v>
      </c>
      <c r="HR747">
        <v>1.87062</v>
      </c>
      <c r="HS747">
        <v>1.86933</v>
      </c>
      <c r="HT747">
        <v>1.87073</v>
      </c>
      <c r="HU747">
        <v>0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-5.97</v>
      </c>
      <c r="II747">
        <v>-0.1479</v>
      </c>
      <c r="IJ747">
        <v>-2.516739542632623</v>
      </c>
      <c r="IK747">
        <v>-0.003475500162460642</v>
      </c>
      <c r="IL747">
        <v>1.125610701116577E-07</v>
      </c>
      <c r="IM747">
        <v>8.211969671259291E-12</v>
      </c>
      <c r="IN747">
        <v>-0.1937301274936507</v>
      </c>
      <c r="IO747">
        <v>-0.01384364534232655</v>
      </c>
      <c r="IP747">
        <v>0.00103161831321913</v>
      </c>
      <c r="IQ747">
        <v>-1.444183994753534E-05</v>
      </c>
      <c r="IR747">
        <v>3</v>
      </c>
      <c r="IS747">
        <v>2339</v>
      </c>
      <c r="IT747">
        <v>1</v>
      </c>
      <c r="IU747">
        <v>31</v>
      </c>
      <c r="IV747">
        <v>8653.5</v>
      </c>
      <c r="IW747">
        <v>8653.5</v>
      </c>
      <c r="IX747">
        <v>2.7832</v>
      </c>
      <c r="IY747">
        <v>2.2229</v>
      </c>
      <c r="IZ747">
        <v>1.94702</v>
      </c>
      <c r="JA747">
        <v>2.63672</v>
      </c>
      <c r="JB747">
        <v>2.19482</v>
      </c>
      <c r="JC747">
        <v>2.38037</v>
      </c>
      <c r="JD747">
        <v>42.6171</v>
      </c>
      <c r="JE747">
        <v>23.8248</v>
      </c>
      <c r="JF747">
        <v>18</v>
      </c>
      <c r="JG747">
        <v>535.996</v>
      </c>
      <c r="JH747">
        <v>768.788</v>
      </c>
      <c r="JI747">
        <v>24.9993</v>
      </c>
      <c r="JJ747">
        <v>33.6053</v>
      </c>
      <c r="JK747">
        <v>30.0003</v>
      </c>
      <c r="JL747">
        <v>33.5484</v>
      </c>
      <c r="JM747">
        <v>33.4598</v>
      </c>
      <c r="JN747">
        <v>55.8092</v>
      </c>
      <c r="JO747">
        <v>35.7334</v>
      </c>
      <c r="JP747">
        <v>0</v>
      </c>
      <c r="JQ747">
        <v>25</v>
      </c>
      <c r="JR747">
        <v>1109.08</v>
      </c>
      <c r="JS747">
        <v>15.7172</v>
      </c>
      <c r="JT747">
        <v>99.73309999999999</v>
      </c>
      <c r="JU747">
        <v>99.72110000000001</v>
      </c>
    </row>
    <row r="748" spans="1:281">
      <c r="A748">
        <v>732</v>
      </c>
      <c r="B748">
        <v>1662662154.1</v>
      </c>
      <c r="C748">
        <v>11128.5</v>
      </c>
      <c r="D748" t="s">
        <v>1893</v>
      </c>
      <c r="E748" t="s">
        <v>1894</v>
      </c>
      <c r="F748">
        <v>5</v>
      </c>
      <c r="G748" t="s">
        <v>1762</v>
      </c>
      <c r="H748" t="s">
        <v>416</v>
      </c>
      <c r="I748">
        <v>1662662146.314285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1107.284228567503</v>
      </c>
      <c r="AK748">
        <v>1064.961939393939</v>
      </c>
      <c r="AL748">
        <v>3.396112609789338</v>
      </c>
      <c r="AM748">
        <v>64.65195745895707</v>
      </c>
      <c r="AN748">
        <f>(AP748 - AO748 + DI748*1E3/(8.314*(DK748+273.15)) * AR748/DH748 * AQ748) * DH748/(100*CV748) * 1000/(1000 - AP748)</f>
        <v>0</v>
      </c>
      <c r="AO748">
        <v>15.71511381028798</v>
      </c>
      <c r="AP748">
        <v>22.30191517027865</v>
      </c>
      <c r="AQ748">
        <v>-0.0001604595093599244</v>
      </c>
      <c r="AR748">
        <v>91.95444728206256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1662662146.314285</v>
      </c>
      <c r="DB748">
        <v>1017.065785714286</v>
      </c>
      <c r="DC748">
        <v>1074.509285714286</v>
      </c>
      <c r="DD748">
        <v>22.31191428571429</v>
      </c>
      <c r="DE748">
        <v>15.71624285714286</v>
      </c>
      <c r="DF748">
        <v>1023.011642857143</v>
      </c>
      <c r="DG748">
        <v>22.45978928571429</v>
      </c>
      <c r="DH748">
        <v>499.9986428571429</v>
      </c>
      <c r="DI748">
        <v>90.56163571428571</v>
      </c>
      <c r="DJ748">
        <v>0.1000041392857143</v>
      </c>
      <c r="DK748">
        <v>29.18265357142857</v>
      </c>
      <c r="DL748">
        <v>28.97859285714285</v>
      </c>
      <c r="DM748">
        <v>999.9000000000002</v>
      </c>
      <c r="DN748">
        <v>0</v>
      </c>
      <c r="DO748">
        <v>0</v>
      </c>
      <c r="DP748">
        <v>9997.346071428572</v>
      </c>
      <c r="DQ748">
        <v>0</v>
      </c>
      <c r="DR748">
        <v>251.4712857142857</v>
      </c>
      <c r="DS748">
        <v>-57.44343928571428</v>
      </c>
      <c r="DT748">
        <v>1040.276428571428</v>
      </c>
      <c r="DU748">
        <v>1091.666785714286</v>
      </c>
      <c r="DV748">
        <v>6.595668928571429</v>
      </c>
      <c r="DW748">
        <v>1074.509285714286</v>
      </c>
      <c r="DX748">
        <v>15.71624285714286</v>
      </c>
      <c r="DY748">
        <v>2.020603571428571</v>
      </c>
      <c r="DZ748">
        <v>1.423288214285714</v>
      </c>
      <c r="EA748">
        <v>17.60671071428571</v>
      </c>
      <c r="EB748">
        <v>12.16804285714286</v>
      </c>
      <c r="EC748">
        <v>1500.013214285715</v>
      </c>
      <c r="ED748">
        <v>0.9729973571428572</v>
      </c>
      <c r="EE748">
        <v>0.02700251785714286</v>
      </c>
      <c r="EF748">
        <v>0</v>
      </c>
      <c r="EG748">
        <v>2.311257142857143</v>
      </c>
      <c r="EH748">
        <v>0</v>
      </c>
      <c r="EI748">
        <v>14475.71785714286</v>
      </c>
      <c r="EJ748">
        <v>12533.49642857143</v>
      </c>
      <c r="EK748">
        <v>41.125</v>
      </c>
      <c r="EL748">
        <v>43.125</v>
      </c>
      <c r="EM748">
        <v>41.75</v>
      </c>
      <c r="EN748">
        <v>42.06649999999998</v>
      </c>
      <c r="EO748">
        <v>40.51107142857143</v>
      </c>
      <c r="EP748">
        <v>1459.512142857143</v>
      </c>
      <c r="EQ748">
        <v>40.50107142857143</v>
      </c>
      <c r="ER748">
        <v>0</v>
      </c>
      <c r="ES748">
        <v>1662662154.5</v>
      </c>
      <c r="ET748">
        <v>0</v>
      </c>
      <c r="EU748">
        <v>2.310092307692308</v>
      </c>
      <c r="EV748">
        <v>-0.342201701894576</v>
      </c>
      <c r="EW748">
        <v>-30.86495716313628</v>
      </c>
      <c r="EX748">
        <v>14475.09230769231</v>
      </c>
      <c r="EY748">
        <v>15</v>
      </c>
      <c r="EZ748">
        <v>0</v>
      </c>
      <c r="FA748" t="s">
        <v>419</v>
      </c>
      <c r="FB748">
        <v>1662142938.1</v>
      </c>
      <c r="FC748">
        <v>1662142938.1</v>
      </c>
      <c r="FD748">
        <v>0</v>
      </c>
      <c r="FE748">
        <v>0.077</v>
      </c>
      <c r="FF748">
        <v>-0.133</v>
      </c>
      <c r="FG748">
        <v>-3.393</v>
      </c>
      <c r="FH748">
        <v>-0.24</v>
      </c>
      <c r="FI748">
        <v>419</v>
      </c>
      <c r="FJ748">
        <v>24</v>
      </c>
      <c r="FK748">
        <v>0.26</v>
      </c>
      <c r="FL748">
        <v>0.23</v>
      </c>
      <c r="FM748">
        <v>-57.3088925</v>
      </c>
      <c r="FN748">
        <v>-2.851984615384386</v>
      </c>
      <c r="FO748">
        <v>0.2918541342755829</v>
      </c>
      <c r="FP748">
        <v>0</v>
      </c>
      <c r="FQ748">
        <v>2.298044117647059</v>
      </c>
      <c r="FR748">
        <v>-0.5141833397214983</v>
      </c>
      <c r="FS748">
        <v>0.2930031310725862</v>
      </c>
      <c r="FT748">
        <v>1</v>
      </c>
      <c r="FU748">
        <v>6.599368</v>
      </c>
      <c r="FV748">
        <v>-0.07108435272046634</v>
      </c>
      <c r="FW748">
        <v>0.006906860068077241</v>
      </c>
      <c r="FX748">
        <v>1</v>
      </c>
      <c r="FY748">
        <v>2</v>
      </c>
      <c r="FZ748">
        <v>3</v>
      </c>
      <c r="GA748" t="s">
        <v>420</v>
      </c>
      <c r="GB748">
        <v>2.97446</v>
      </c>
      <c r="GC748">
        <v>2.71555</v>
      </c>
      <c r="GD748">
        <v>0.175587</v>
      </c>
      <c r="GE748">
        <v>0.179224</v>
      </c>
      <c r="GF748">
        <v>0.100797</v>
      </c>
      <c r="GG748">
        <v>0.0769807</v>
      </c>
      <c r="GH748">
        <v>25818.9</v>
      </c>
      <c r="GI748">
        <v>25832.8</v>
      </c>
      <c r="GJ748">
        <v>29155.8</v>
      </c>
      <c r="GK748">
        <v>29143.3</v>
      </c>
      <c r="GL748">
        <v>34766</v>
      </c>
      <c r="GM748">
        <v>35753</v>
      </c>
      <c r="GN748">
        <v>41090.1</v>
      </c>
      <c r="GO748">
        <v>41516.5</v>
      </c>
      <c r="GP748">
        <v>1.8934</v>
      </c>
      <c r="GQ748">
        <v>2.23565</v>
      </c>
      <c r="GR748">
        <v>-0.0176579</v>
      </c>
      <c r="GS748">
        <v>0</v>
      </c>
      <c r="GT748">
        <v>29.253</v>
      </c>
      <c r="GU748">
        <v>999.9</v>
      </c>
      <c r="GV748">
        <v>34.9</v>
      </c>
      <c r="GW748">
        <v>37.6</v>
      </c>
      <c r="GX748">
        <v>25.104</v>
      </c>
      <c r="GY748">
        <v>63.1066</v>
      </c>
      <c r="GZ748">
        <v>21.3782</v>
      </c>
      <c r="HA748">
        <v>2</v>
      </c>
      <c r="HB748">
        <v>0.502342</v>
      </c>
      <c r="HC748">
        <v>3.28968</v>
      </c>
      <c r="HD748">
        <v>20.3024</v>
      </c>
      <c r="HE748">
        <v>5.21504</v>
      </c>
      <c r="HF748">
        <v>12.0108</v>
      </c>
      <c r="HG748">
        <v>4.98665</v>
      </c>
      <c r="HH748">
        <v>3.28755</v>
      </c>
      <c r="HI748">
        <v>9999</v>
      </c>
      <c r="HJ748">
        <v>9999</v>
      </c>
      <c r="HK748">
        <v>9999</v>
      </c>
      <c r="HL748">
        <v>224.1</v>
      </c>
      <c r="HM748">
        <v>1.86812</v>
      </c>
      <c r="HN748">
        <v>1.86712</v>
      </c>
      <c r="HO748">
        <v>1.86646</v>
      </c>
      <c r="HP748">
        <v>1.86634</v>
      </c>
      <c r="HQ748">
        <v>1.86829</v>
      </c>
      <c r="HR748">
        <v>1.87062</v>
      </c>
      <c r="HS748">
        <v>1.86934</v>
      </c>
      <c r="HT748">
        <v>1.87073</v>
      </c>
      <c r="HU748">
        <v>0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-6.02</v>
      </c>
      <c r="II748">
        <v>-0.148</v>
      </c>
      <c r="IJ748">
        <v>-2.516739542632623</v>
      </c>
      <c r="IK748">
        <v>-0.003475500162460642</v>
      </c>
      <c r="IL748">
        <v>1.125610701116577E-07</v>
      </c>
      <c r="IM748">
        <v>8.211969671259291E-12</v>
      </c>
      <c r="IN748">
        <v>-0.1937301274936507</v>
      </c>
      <c r="IO748">
        <v>-0.01384364534232655</v>
      </c>
      <c r="IP748">
        <v>0.00103161831321913</v>
      </c>
      <c r="IQ748">
        <v>-1.444183994753534E-05</v>
      </c>
      <c r="IR748">
        <v>3</v>
      </c>
      <c r="IS748">
        <v>2339</v>
      </c>
      <c r="IT748">
        <v>1</v>
      </c>
      <c r="IU748">
        <v>31</v>
      </c>
      <c r="IV748">
        <v>8653.6</v>
      </c>
      <c r="IW748">
        <v>8653.6</v>
      </c>
      <c r="IX748">
        <v>2.81982</v>
      </c>
      <c r="IY748">
        <v>2.22656</v>
      </c>
      <c r="IZ748">
        <v>1.94702</v>
      </c>
      <c r="JA748">
        <v>2.62451</v>
      </c>
      <c r="JB748">
        <v>2.19482</v>
      </c>
      <c r="JC748">
        <v>2.33765</v>
      </c>
      <c r="JD748">
        <v>42.6171</v>
      </c>
      <c r="JE748">
        <v>23.8161</v>
      </c>
      <c r="JF748">
        <v>18</v>
      </c>
      <c r="JG748">
        <v>536.101</v>
      </c>
      <c r="JH748">
        <v>769.0069999999999</v>
      </c>
      <c r="JI748">
        <v>24.9993</v>
      </c>
      <c r="JJ748">
        <v>33.6057</v>
      </c>
      <c r="JK748">
        <v>30.0001</v>
      </c>
      <c r="JL748">
        <v>33.5484</v>
      </c>
      <c r="JM748">
        <v>33.4598</v>
      </c>
      <c r="JN748">
        <v>56.4577</v>
      </c>
      <c r="JO748">
        <v>35.7334</v>
      </c>
      <c r="JP748">
        <v>0</v>
      </c>
      <c r="JQ748">
        <v>25</v>
      </c>
      <c r="JR748">
        <v>1122.44</v>
      </c>
      <c r="JS748">
        <v>15.7183</v>
      </c>
      <c r="JT748">
        <v>99.73439999999999</v>
      </c>
      <c r="JU748">
        <v>99.7217</v>
      </c>
    </row>
    <row r="749" spans="1:281">
      <c r="A749">
        <v>733</v>
      </c>
      <c r="B749">
        <v>1662662159.1</v>
      </c>
      <c r="C749">
        <v>11133.5</v>
      </c>
      <c r="D749" t="s">
        <v>1895</v>
      </c>
      <c r="E749" t="s">
        <v>1896</v>
      </c>
      <c r="F749">
        <v>5</v>
      </c>
      <c r="G749" t="s">
        <v>1762</v>
      </c>
      <c r="H749" t="s">
        <v>416</v>
      </c>
      <c r="I749">
        <v>1662662151.6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1124.228433085578</v>
      </c>
      <c r="AK749">
        <v>1081.823212121212</v>
      </c>
      <c r="AL749">
        <v>3.372652442845893</v>
      </c>
      <c r="AM749">
        <v>64.65195745895707</v>
      </c>
      <c r="AN749">
        <f>(AP749 - AO749 + DI749*1E3/(8.314*(DK749+273.15)) * AR749/DH749 * AQ749) * DH749/(100*CV749) * 1000/(1000 - AP749)</f>
        <v>0</v>
      </c>
      <c r="AO749">
        <v>15.7139633706387</v>
      </c>
      <c r="AP749">
        <v>22.29519287925697</v>
      </c>
      <c r="AQ749">
        <v>-0.0001033326158407448</v>
      </c>
      <c r="AR749">
        <v>91.95444728206256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1662662151.6</v>
      </c>
      <c r="DB749">
        <v>1034.555185185185</v>
      </c>
      <c r="DC749">
        <v>1092.247777777778</v>
      </c>
      <c r="DD749">
        <v>22.30447407407407</v>
      </c>
      <c r="DE749">
        <v>15.71462962962963</v>
      </c>
      <c r="DF749">
        <v>1040.558148148148</v>
      </c>
      <c r="DG749">
        <v>22.45243703703703</v>
      </c>
      <c r="DH749">
        <v>500.0018888888889</v>
      </c>
      <c r="DI749">
        <v>90.56179259259258</v>
      </c>
      <c r="DJ749">
        <v>0.1000080148148148</v>
      </c>
      <c r="DK749">
        <v>29.18152222222222</v>
      </c>
      <c r="DL749">
        <v>28.9719962962963</v>
      </c>
      <c r="DM749">
        <v>999.9000000000001</v>
      </c>
      <c r="DN749">
        <v>0</v>
      </c>
      <c r="DO749">
        <v>0</v>
      </c>
      <c r="DP749">
        <v>10001.64703703704</v>
      </c>
      <c r="DQ749">
        <v>0</v>
      </c>
      <c r="DR749">
        <v>248.1063703703703</v>
      </c>
      <c r="DS749">
        <v>-57.69268148148149</v>
      </c>
      <c r="DT749">
        <v>1058.157037037037</v>
      </c>
      <c r="DU749">
        <v>1109.687037037037</v>
      </c>
      <c r="DV749">
        <v>6.589849629629629</v>
      </c>
      <c r="DW749">
        <v>1092.247777777778</v>
      </c>
      <c r="DX749">
        <v>15.71462962962963</v>
      </c>
      <c r="DY749">
        <v>2.019934444444444</v>
      </c>
      <c r="DZ749">
        <v>1.423145185185185</v>
      </c>
      <c r="EA749">
        <v>17.60145555555556</v>
      </c>
      <c r="EB749">
        <v>12.16652222222222</v>
      </c>
      <c r="EC749">
        <v>1500.011481481481</v>
      </c>
      <c r="ED749">
        <v>0.9729974444444445</v>
      </c>
      <c r="EE749">
        <v>0.02700244074074074</v>
      </c>
      <c r="EF749">
        <v>0</v>
      </c>
      <c r="EG749">
        <v>2.299111111111111</v>
      </c>
      <c r="EH749">
        <v>0</v>
      </c>
      <c r="EI749">
        <v>14473.75555555555</v>
      </c>
      <c r="EJ749">
        <v>12533.47037037037</v>
      </c>
      <c r="EK749">
        <v>41.125</v>
      </c>
      <c r="EL749">
        <v>43.125</v>
      </c>
      <c r="EM749">
        <v>41.75</v>
      </c>
      <c r="EN749">
        <v>42.06666666666666</v>
      </c>
      <c r="EO749">
        <v>40.50918518518519</v>
      </c>
      <c r="EP749">
        <v>1459.51074074074</v>
      </c>
      <c r="EQ749">
        <v>40.50074074074074</v>
      </c>
      <c r="ER749">
        <v>0</v>
      </c>
      <c r="ES749">
        <v>1662662159.3</v>
      </c>
      <c r="ET749">
        <v>0</v>
      </c>
      <c r="EU749">
        <v>2.251534615384616</v>
      </c>
      <c r="EV749">
        <v>-0.05049229627045031</v>
      </c>
      <c r="EW749">
        <v>-3.111111035112292</v>
      </c>
      <c r="EX749">
        <v>14473.56923076923</v>
      </c>
      <c r="EY749">
        <v>15</v>
      </c>
      <c r="EZ749">
        <v>0</v>
      </c>
      <c r="FA749" t="s">
        <v>419</v>
      </c>
      <c r="FB749">
        <v>1662142938.1</v>
      </c>
      <c r="FC749">
        <v>1662142938.1</v>
      </c>
      <c r="FD749">
        <v>0</v>
      </c>
      <c r="FE749">
        <v>0.077</v>
      </c>
      <c r="FF749">
        <v>-0.133</v>
      </c>
      <c r="FG749">
        <v>-3.393</v>
      </c>
      <c r="FH749">
        <v>-0.24</v>
      </c>
      <c r="FI749">
        <v>419</v>
      </c>
      <c r="FJ749">
        <v>24</v>
      </c>
      <c r="FK749">
        <v>0.26</v>
      </c>
      <c r="FL749">
        <v>0.23</v>
      </c>
      <c r="FM749">
        <v>-57.5414487804878</v>
      </c>
      <c r="FN749">
        <v>-2.706554006968801</v>
      </c>
      <c r="FO749">
        <v>0.282020180147996</v>
      </c>
      <c r="FP749">
        <v>0</v>
      </c>
      <c r="FQ749">
        <v>2.292552941176471</v>
      </c>
      <c r="FR749">
        <v>-0.3678960974321936</v>
      </c>
      <c r="FS749">
        <v>0.2906514581735455</v>
      </c>
      <c r="FT749">
        <v>1</v>
      </c>
      <c r="FU749">
        <v>6.593</v>
      </c>
      <c r="FV749">
        <v>-0.06664243902438931</v>
      </c>
      <c r="FW749">
        <v>0.006619365528507985</v>
      </c>
      <c r="FX749">
        <v>1</v>
      </c>
      <c r="FY749">
        <v>2</v>
      </c>
      <c r="FZ749">
        <v>3</v>
      </c>
      <c r="GA749" t="s">
        <v>420</v>
      </c>
      <c r="GB749">
        <v>2.97427</v>
      </c>
      <c r="GC749">
        <v>2.71555</v>
      </c>
      <c r="GD749">
        <v>0.177356</v>
      </c>
      <c r="GE749">
        <v>0.180972</v>
      </c>
      <c r="GF749">
        <v>0.100777</v>
      </c>
      <c r="GG749">
        <v>0.0769764</v>
      </c>
      <c r="GH749">
        <v>25762.9</v>
      </c>
      <c r="GI749">
        <v>25777.6</v>
      </c>
      <c r="GJ749">
        <v>29155.3</v>
      </c>
      <c r="GK749">
        <v>29143.2</v>
      </c>
      <c r="GL749">
        <v>34766.4</v>
      </c>
      <c r="GM749">
        <v>35753.1</v>
      </c>
      <c r="GN749">
        <v>41089.7</v>
      </c>
      <c r="GO749">
        <v>41516.5</v>
      </c>
      <c r="GP749">
        <v>1.89323</v>
      </c>
      <c r="GQ749">
        <v>2.2354</v>
      </c>
      <c r="GR749">
        <v>-0.0171214</v>
      </c>
      <c r="GS749">
        <v>0</v>
      </c>
      <c r="GT749">
        <v>29.2467</v>
      </c>
      <c r="GU749">
        <v>999.9</v>
      </c>
      <c r="GV749">
        <v>34.9</v>
      </c>
      <c r="GW749">
        <v>37.6</v>
      </c>
      <c r="GX749">
        <v>25.1042</v>
      </c>
      <c r="GY749">
        <v>63.0566</v>
      </c>
      <c r="GZ749">
        <v>21.3542</v>
      </c>
      <c r="HA749">
        <v>2</v>
      </c>
      <c r="HB749">
        <v>0.502658</v>
      </c>
      <c r="HC749">
        <v>3.28685</v>
      </c>
      <c r="HD749">
        <v>20.3023</v>
      </c>
      <c r="HE749">
        <v>5.21579</v>
      </c>
      <c r="HF749">
        <v>12.0104</v>
      </c>
      <c r="HG749">
        <v>4.9872</v>
      </c>
      <c r="HH749">
        <v>3.28758</v>
      </c>
      <c r="HI749">
        <v>9999</v>
      </c>
      <c r="HJ749">
        <v>9999</v>
      </c>
      <c r="HK749">
        <v>9999</v>
      </c>
      <c r="HL749">
        <v>224.1</v>
      </c>
      <c r="HM749">
        <v>1.86812</v>
      </c>
      <c r="HN749">
        <v>1.86714</v>
      </c>
      <c r="HO749">
        <v>1.86646</v>
      </c>
      <c r="HP749">
        <v>1.8664</v>
      </c>
      <c r="HQ749">
        <v>1.86829</v>
      </c>
      <c r="HR749">
        <v>1.87062</v>
      </c>
      <c r="HS749">
        <v>1.86933</v>
      </c>
      <c r="HT749">
        <v>1.87073</v>
      </c>
      <c r="HU749">
        <v>0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-6.08</v>
      </c>
      <c r="II749">
        <v>-0.1481</v>
      </c>
      <c r="IJ749">
        <v>-2.516739542632623</v>
      </c>
      <c r="IK749">
        <v>-0.003475500162460642</v>
      </c>
      <c r="IL749">
        <v>1.125610701116577E-07</v>
      </c>
      <c r="IM749">
        <v>8.211969671259291E-12</v>
      </c>
      <c r="IN749">
        <v>-0.1937301274936507</v>
      </c>
      <c r="IO749">
        <v>-0.01384364534232655</v>
      </c>
      <c r="IP749">
        <v>0.00103161831321913</v>
      </c>
      <c r="IQ749">
        <v>-1.444183994753534E-05</v>
      </c>
      <c r="IR749">
        <v>3</v>
      </c>
      <c r="IS749">
        <v>2339</v>
      </c>
      <c r="IT749">
        <v>1</v>
      </c>
      <c r="IU749">
        <v>31</v>
      </c>
      <c r="IV749">
        <v>8653.700000000001</v>
      </c>
      <c r="IW749">
        <v>8653.700000000001</v>
      </c>
      <c r="IX749">
        <v>2.85034</v>
      </c>
      <c r="IY749">
        <v>2.22412</v>
      </c>
      <c r="IZ749">
        <v>1.94702</v>
      </c>
      <c r="JA749">
        <v>2.62451</v>
      </c>
      <c r="JB749">
        <v>2.19482</v>
      </c>
      <c r="JC749">
        <v>2.38892</v>
      </c>
      <c r="JD749">
        <v>42.6439</v>
      </c>
      <c r="JE749">
        <v>23.8161</v>
      </c>
      <c r="JF749">
        <v>18</v>
      </c>
      <c r="JG749">
        <v>536.003</v>
      </c>
      <c r="JH749">
        <v>768.764</v>
      </c>
      <c r="JI749">
        <v>24.9993</v>
      </c>
      <c r="JJ749">
        <v>33.6082</v>
      </c>
      <c r="JK749">
        <v>30.0002</v>
      </c>
      <c r="JL749">
        <v>33.5513</v>
      </c>
      <c r="JM749">
        <v>33.4598</v>
      </c>
      <c r="JN749">
        <v>57.152</v>
      </c>
      <c r="JO749">
        <v>35.7334</v>
      </c>
      <c r="JP749">
        <v>0</v>
      </c>
      <c r="JQ749">
        <v>25</v>
      </c>
      <c r="JR749">
        <v>1142.48</v>
      </c>
      <c r="JS749">
        <v>15.7193</v>
      </c>
      <c r="JT749">
        <v>99.733</v>
      </c>
      <c r="JU749">
        <v>99.7217</v>
      </c>
    </row>
    <row r="750" spans="1:281">
      <c r="A750">
        <v>734</v>
      </c>
      <c r="B750">
        <v>1662662164.1</v>
      </c>
      <c r="C750">
        <v>11138.5</v>
      </c>
      <c r="D750" t="s">
        <v>1897</v>
      </c>
      <c r="E750" t="s">
        <v>1898</v>
      </c>
      <c r="F750">
        <v>5</v>
      </c>
      <c r="G750" t="s">
        <v>1762</v>
      </c>
      <c r="H750" t="s">
        <v>416</v>
      </c>
      <c r="I750">
        <v>1662662156.314285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1141.352760793899</v>
      </c>
      <c r="AK750">
        <v>1098.798727272728</v>
      </c>
      <c r="AL750">
        <v>3.397121011471454</v>
      </c>
      <c r="AM750">
        <v>64.65195745895707</v>
      </c>
      <c r="AN750">
        <f>(AP750 - AO750 + DI750*1E3/(8.314*(DK750+273.15)) * AR750/DH750 * AQ750) * DH750/(100*CV750) * 1000/(1000 - AP750)</f>
        <v>0</v>
      </c>
      <c r="AO750">
        <v>15.71313794886564</v>
      </c>
      <c r="AP750">
        <v>22.2899955624355</v>
      </c>
      <c r="AQ750">
        <v>-7.649924140162466E-05</v>
      </c>
      <c r="AR750">
        <v>91.95444728206256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1662662156.314285</v>
      </c>
      <c r="DB750">
        <v>1050.168928571429</v>
      </c>
      <c r="DC750">
        <v>1108.048928571428</v>
      </c>
      <c r="DD750">
        <v>22.29807857142857</v>
      </c>
      <c r="DE750">
        <v>15.71341428571428</v>
      </c>
      <c r="DF750">
        <v>1056.221785714286</v>
      </c>
      <c r="DG750">
        <v>22.44611428571429</v>
      </c>
      <c r="DH750">
        <v>500.0127142857144</v>
      </c>
      <c r="DI750">
        <v>90.5618535714286</v>
      </c>
      <c r="DJ750">
        <v>0.1000525642857143</v>
      </c>
      <c r="DK750">
        <v>29.18016785714286</v>
      </c>
      <c r="DL750">
        <v>28.968325</v>
      </c>
      <c r="DM750">
        <v>999.9000000000002</v>
      </c>
      <c r="DN750">
        <v>0</v>
      </c>
      <c r="DO750">
        <v>0</v>
      </c>
      <c r="DP750">
        <v>9998.907857142858</v>
      </c>
      <c r="DQ750">
        <v>0</v>
      </c>
      <c r="DR750">
        <v>245.9618214285714</v>
      </c>
      <c r="DS750">
        <v>-57.87949642857142</v>
      </c>
      <c r="DT750">
        <v>1074.119285714286</v>
      </c>
      <c r="DU750">
        <v>1125.737857142857</v>
      </c>
      <c r="DV750">
        <v>6.584667500000001</v>
      </c>
      <c r="DW750">
        <v>1108.048928571428</v>
      </c>
      <c r="DX750">
        <v>15.71341428571428</v>
      </c>
      <c r="DY750">
        <v>2.019356785714285</v>
      </c>
      <c r="DZ750">
        <v>1.423036071428571</v>
      </c>
      <c r="EA750">
        <v>17.596925</v>
      </c>
      <c r="EB750">
        <v>12.16536071428571</v>
      </c>
      <c r="EC750">
        <v>1500.001071428571</v>
      </c>
      <c r="ED750">
        <v>0.972997142857143</v>
      </c>
      <c r="EE750">
        <v>0.02700270714285714</v>
      </c>
      <c r="EF750">
        <v>0</v>
      </c>
      <c r="EG750">
        <v>2.291275</v>
      </c>
      <c r="EH750">
        <v>0</v>
      </c>
      <c r="EI750">
        <v>14472.90714285714</v>
      </c>
      <c r="EJ750">
        <v>12533.375</v>
      </c>
      <c r="EK750">
        <v>41.125</v>
      </c>
      <c r="EL750">
        <v>43.125</v>
      </c>
      <c r="EM750">
        <v>41.75</v>
      </c>
      <c r="EN750">
        <v>42.06199999999999</v>
      </c>
      <c r="EO750">
        <v>40.51549999999999</v>
      </c>
      <c r="EP750">
        <v>1459.500357142857</v>
      </c>
      <c r="EQ750">
        <v>40.50071428571429</v>
      </c>
      <c r="ER750">
        <v>0</v>
      </c>
      <c r="ES750">
        <v>1662662164.1</v>
      </c>
      <c r="ET750">
        <v>0</v>
      </c>
      <c r="EU750">
        <v>2.262761538461539</v>
      </c>
      <c r="EV750">
        <v>-0.1178803317000898</v>
      </c>
      <c r="EW750">
        <v>-3.063247840995738</v>
      </c>
      <c r="EX750">
        <v>14472.9</v>
      </c>
      <c r="EY750">
        <v>15</v>
      </c>
      <c r="EZ750">
        <v>0</v>
      </c>
      <c r="FA750" t="s">
        <v>419</v>
      </c>
      <c r="FB750">
        <v>1662142938.1</v>
      </c>
      <c r="FC750">
        <v>1662142938.1</v>
      </c>
      <c r="FD750">
        <v>0</v>
      </c>
      <c r="FE750">
        <v>0.077</v>
      </c>
      <c r="FF750">
        <v>-0.133</v>
      </c>
      <c r="FG750">
        <v>-3.393</v>
      </c>
      <c r="FH750">
        <v>-0.24</v>
      </c>
      <c r="FI750">
        <v>419</v>
      </c>
      <c r="FJ750">
        <v>24</v>
      </c>
      <c r="FK750">
        <v>0.26</v>
      </c>
      <c r="FL750">
        <v>0.23</v>
      </c>
      <c r="FM750">
        <v>-57.73084878048781</v>
      </c>
      <c r="FN750">
        <v>-2.633103135888553</v>
      </c>
      <c r="FO750">
        <v>0.2760463111746779</v>
      </c>
      <c r="FP750">
        <v>0</v>
      </c>
      <c r="FQ750">
        <v>2.268682352941176</v>
      </c>
      <c r="FR750">
        <v>-0.3241833384104931</v>
      </c>
      <c r="FS750">
        <v>0.2850116225396764</v>
      </c>
      <c r="FT750">
        <v>1</v>
      </c>
      <c r="FU750">
        <v>6.588872195121953</v>
      </c>
      <c r="FV750">
        <v>-0.0674364459930273</v>
      </c>
      <c r="FW750">
        <v>0.006696692125619995</v>
      </c>
      <c r="FX750">
        <v>1</v>
      </c>
      <c r="FY750">
        <v>2</v>
      </c>
      <c r="FZ750">
        <v>3</v>
      </c>
      <c r="GA750" t="s">
        <v>420</v>
      </c>
      <c r="GB750">
        <v>2.97437</v>
      </c>
      <c r="GC750">
        <v>2.71577</v>
      </c>
      <c r="GD750">
        <v>0.179123</v>
      </c>
      <c r="GE750">
        <v>0.182684</v>
      </c>
      <c r="GF750">
        <v>0.100757</v>
      </c>
      <c r="GG750">
        <v>0.0769691</v>
      </c>
      <c r="GH750">
        <v>25707.4</v>
      </c>
      <c r="GI750">
        <v>25723.5</v>
      </c>
      <c r="GJ750">
        <v>29155.3</v>
      </c>
      <c r="GK750">
        <v>29143.1</v>
      </c>
      <c r="GL750">
        <v>34767.4</v>
      </c>
      <c r="GM750">
        <v>35753.3</v>
      </c>
      <c r="GN750">
        <v>41089.8</v>
      </c>
      <c r="GO750">
        <v>41516.4</v>
      </c>
      <c r="GP750">
        <v>1.8932</v>
      </c>
      <c r="GQ750">
        <v>2.23535</v>
      </c>
      <c r="GR750">
        <v>-0.0163242</v>
      </c>
      <c r="GS750">
        <v>0</v>
      </c>
      <c r="GT750">
        <v>29.2404</v>
      </c>
      <c r="GU750">
        <v>999.9</v>
      </c>
      <c r="GV750">
        <v>34.9</v>
      </c>
      <c r="GW750">
        <v>37.6</v>
      </c>
      <c r="GX750">
        <v>25.1058</v>
      </c>
      <c r="GY750">
        <v>63.1266</v>
      </c>
      <c r="GZ750">
        <v>21.4503</v>
      </c>
      <c r="HA750">
        <v>2</v>
      </c>
      <c r="HB750">
        <v>0.502566</v>
      </c>
      <c r="HC750">
        <v>3.28397</v>
      </c>
      <c r="HD750">
        <v>20.3023</v>
      </c>
      <c r="HE750">
        <v>5.21594</v>
      </c>
      <c r="HF750">
        <v>12.0108</v>
      </c>
      <c r="HG750">
        <v>4.98725</v>
      </c>
      <c r="HH750">
        <v>3.28755</v>
      </c>
      <c r="HI750">
        <v>9999</v>
      </c>
      <c r="HJ750">
        <v>9999</v>
      </c>
      <c r="HK750">
        <v>9999</v>
      </c>
      <c r="HL750">
        <v>224.1</v>
      </c>
      <c r="HM750">
        <v>1.86812</v>
      </c>
      <c r="HN750">
        <v>1.86711</v>
      </c>
      <c r="HO750">
        <v>1.86646</v>
      </c>
      <c r="HP750">
        <v>1.86638</v>
      </c>
      <c r="HQ750">
        <v>1.86829</v>
      </c>
      <c r="HR750">
        <v>1.87062</v>
      </c>
      <c r="HS750">
        <v>1.86932</v>
      </c>
      <c r="HT750">
        <v>1.87073</v>
      </c>
      <c r="HU750">
        <v>0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-6.14</v>
      </c>
      <c r="II750">
        <v>-0.1481</v>
      </c>
      <c r="IJ750">
        <v>-2.516739542632623</v>
      </c>
      <c r="IK750">
        <v>-0.003475500162460642</v>
      </c>
      <c r="IL750">
        <v>1.125610701116577E-07</v>
      </c>
      <c r="IM750">
        <v>8.211969671259291E-12</v>
      </c>
      <c r="IN750">
        <v>-0.1937301274936507</v>
      </c>
      <c r="IO750">
        <v>-0.01384364534232655</v>
      </c>
      <c r="IP750">
        <v>0.00103161831321913</v>
      </c>
      <c r="IQ750">
        <v>-1.444183994753534E-05</v>
      </c>
      <c r="IR750">
        <v>3</v>
      </c>
      <c r="IS750">
        <v>2339</v>
      </c>
      <c r="IT750">
        <v>1</v>
      </c>
      <c r="IU750">
        <v>31</v>
      </c>
      <c r="IV750">
        <v>8653.799999999999</v>
      </c>
      <c r="IW750">
        <v>8653.799999999999</v>
      </c>
      <c r="IX750">
        <v>2.88574</v>
      </c>
      <c r="IY750">
        <v>2.22046</v>
      </c>
      <c r="IZ750">
        <v>1.9458</v>
      </c>
      <c r="JA750">
        <v>2.63306</v>
      </c>
      <c r="JB750">
        <v>2.19482</v>
      </c>
      <c r="JC750">
        <v>2.39258</v>
      </c>
      <c r="JD750">
        <v>42.6439</v>
      </c>
      <c r="JE750">
        <v>23.8161</v>
      </c>
      <c r="JF750">
        <v>18</v>
      </c>
      <c r="JG750">
        <v>535.985</v>
      </c>
      <c r="JH750">
        <v>768.715</v>
      </c>
      <c r="JI750">
        <v>24.9993</v>
      </c>
      <c r="JJ750">
        <v>33.6082</v>
      </c>
      <c r="JK750">
        <v>30.0001</v>
      </c>
      <c r="JL750">
        <v>33.5513</v>
      </c>
      <c r="JM750">
        <v>33.4598</v>
      </c>
      <c r="JN750">
        <v>57.7863</v>
      </c>
      <c r="JO750">
        <v>35.7334</v>
      </c>
      <c r="JP750">
        <v>0</v>
      </c>
      <c r="JQ750">
        <v>25</v>
      </c>
      <c r="JR750">
        <v>1155.84</v>
      </c>
      <c r="JS750">
        <v>15.7308</v>
      </c>
      <c r="JT750">
        <v>99.7332</v>
      </c>
      <c r="JU750">
        <v>99.7213</v>
      </c>
    </row>
    <row r="751" spans="1:281">
      <c r="A751">
        <v>735</v>
      </c>
      <c r="B751">
        <v>1662662169.1</v>
      </c>
      <c r="C751">
        <v>11143.5</v>
      </c>
      <c r="D751" t="s">
        <v>1899</v>
      </c>
      <c r="E751" t="s">
        <v>1900</v>
      </c>
      <c r="F751">
        <v>5</v>
      </c>
      <c r="G751" t="s">
        <v>1762</v>
      </c>
      <c r="H751" t="s">
        <v>416</v>
      </c>
      <c r="I751">
        <v>1662662161.6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1158.579552043179</v>
      </c>
      <c r="AK751">
        <v>1115.857272727272</v>
      </c>
      <c r="AL751">
        <v>3.427276365386495</v>
      </c>
      <c r="AM751">
        <v>64.65195745895707</v>
      </c>
      <c r="AN751">
        <f>(AP751 - AO751 + DI751*1E3/(8.314*(DK751+273.15)) * AR751/DH751 * AQ751) * DH751/(100*CV751) * 1000/(1000 - AP751)</f>
        <v>0</v>
      </c>
      <c r="AO751">
        <v>15.71098395721431</v>
      </c>
      <c r="AP751">
        <v>22.2808234262126</v>
      </c>
      <c r="AQ751">
        <v>-6.300536321105627E-05</v>
      </c>
      <c r="AR751">
        <v>91.95444728206256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1662662161.6</v>
      </c>
      <c r="DB751">
        <v>1067.69</v>
      </c>
      <c r="DC751">
        <v>1125.816296296296</v>
      </c>
      <c r="DD751">
        <v>22.29098888888889</v>
      </c>
      <c r="DE751">
        <v>15.71212962962963</v>
      </c>
      <c r="DF751">
        <v>1073.798518518518</v>
      </c>
      <c r="DG751">
        <v>22.4391</v>
      </c>
      <c r="DH751">
        <v>500.0026296296297</v>
      </c>
      <c r="DI751">
        <v>90.56169259259259</v>
      </c>
      <c r="DJ751">
        <v>0.0999876925925926</v>
      </c>
      <c r="DK751">
        <v>29.17760370370371</v>
      </c>
      <c r="DL751">
        <v>28.96852592592592</v>
      </c>
      <c r="DM751">
        <v>999.9000000000001</v>
      </c>
      <c r="DN751">
        <v>0</v>
      </c>
      <c r="DO751">
        <v>0</v>
      </c>
      <c r="DP751">
        <v>10004.89074074074</v>
      </c>
      <c r="DQ751">
        <v>0</v>
      </c>
      <c r="DR751">
        <v>243.6615185185185</v>
      </c>
      <c r="DS751">
        <v>-58.12674074074074</v>
      </c>
      <c r="DT751">
        <v>1092.031481481481</v>
      </c>
      <c r="DU751">
        <v>1143.787407407407</v>
      </c>
      <c r="DV751">
        <v>6.578855925925926</v>
      </c>
      <c r="DW751">
        <v>1125.816296296296</v>
      </c>
      <c r="DX751">
        <v>15.71212962962963</v>
      </c>
      <c r="DY751">
        <v>2.018710740740741</v>
      </c>
      <c r="DZ751">
        <v>1.422917407407408</v>
      </c>
      <c r="EA751">
        <v>17.59184814814815</v>
      </c>
      <c r="EB751">
        <v>12.16408888888889</v>
      </c>
      <c r="EC751">
        <v>1500.002222222222</v>
      </c>
      <c r="ED751">
        <v>0.9729970000000001</v>
      </c>
      <c r="EE751">
        <v>0.02700283333333333</v>
      </c>
      <c r="EF751">
        <v>0</v>
      </c>
      <c r="EG751">
        <v>2.364922222222222</v>
      </c>
      <c r="EH751">
        <v>0</v>
      </c>
      <c r="EI751">
        <v>14471.94444444445</v>
      </c>
      <c r="EJ751">
        <v>12533.37037037037</v>
      </c>
      <c r="EK751">
        <v>41.125</v>
      </c>
      <c r="EL751">
        <v>43.125</v>
      </c>
      <c r="EM751">
        <v>41.75</v>
      </c>
      <c r="EN751">
        <v>42.06199999999999</v>
      </c>
      <c r="EO751">
        <v>40.51837037037038</v>
      </c>
      <c r="EP751">
        <v>1459.501481481482</v>
      </c>
      <c r="EQ751">
        <v>40.50074074074074</v>
      </c>
      <c r="ER751">
        <v>0</v>
      </c>
      <c r="ES751">
        <v>1662662169.5</v>
      </c>
      <c r="ET751">
        <v>0</v>
      </c>
      <c r="EU751">
        <v>2.263024</v>
      </c>
      <c r="EV751">
        <v>0.4664077105870384</v>
      </c>
      <c r="EW751">
        <v>-16.13076918579317</v>
      </c>
      <c r="EX751">
        <v>14472.084</v>
      </c>
      <c r="EY751">
        <v>15</v>
      </c>
      <c r="EZ751">
        <v>0</v>
      </c>
      <c r="FA751" t="s">
        <v>419</v>
      </c>
      <c r="FB751">
        <v>1662142938.1</v>
      </c>
      <c r="FC751">
        <v>1662142938.1</v>
      </c>
      <c r="FD751">
        <v>0</v>
      </c>
      <c r="FE751">
        <v>0.077</v>
      </c>
      <c r="FF751">
        <v>-0.133</v>
      </c>
      <c r="FG751">
        <v>-3.393</v>
      </c>
      <c r="FH751">
        <v>-0.24</v>
      </c>
      <c r="FI751">
        <v>419</v>
      </c>
      <c r="FJ751">
        <v>24</v>
      </c>
      <c r="FK751">
        <v>0.26</v>
      </c>
      <c r="FL751">
        <v>0.23</v>
      </c>
      <c r="FM751">
        <v>-57.98518249999999</v>
      </c>
      <c r="FN751">
        <v>-2.742730581613261</v>
      </c>
      <c r="FO751">
        <v>0.2831797740724962</v>
      </c>
      <c r="FP751">
        <v>0</v>
      </c>
      <c r="FQ751">
        <v>2.27315</v>
      </c>
      <c r="FR751">
        <v>0.4358915271958116</v>
      </c>
      <c r="FS751">
        <v>0.2775932659909628</v>
      </c>
      <c r="FT751">
        <v>1</v>
      </c>
      <c r="FU751">
        <v>6.5823865</v>
      </c>
      <c r="FV751">
        <v>-0.06341335834898938</v>
      </c>
      <c r="FW751">
        <v>0.006150694493307175</v>
      </c>
      <c r="FX751">
        <v>1</v>
      </c>
      <c r="FY751">
        <v>2</v>
      </c>
      <c r="FZ751">
        <v>3</v>
      </c>
      <c r="GA751" t="s">
        <v>420</v>
      </c>
      <c r="GB751">
        <v>2.97432</v>
      </c>
      <c r="GC751">
        <v>2.71567</v>
      </c>
      <c r="GD751">
        <v>0.18088</v>
      </c>
      <c r="GE751">
        <v>0.184373</v>
      </c>
      <c r="GF751">
        <v>0.100735</v>
      </c>
      <c r="GG751">
        <v>0.0769649</v>
      </c>
      <c r="GH751">
        <v>25652.4</v>
      </c>
      <c r="GI751">
        <v>25670.4</v>
      </c>
      <c r="GJ751">
        <v>29155.5</v>
      </c>
      <c r="GK751">
        <v>29143.5</v>
      </c>
      <c r="GL751">
        <v>34768.5</v>
      </c>
      <c r="GM751">
        <v>35753.9</v>
      </c>
      <c r="GN751">
        <v>41090.1</v>
      </c>
      <c r="GO751">
        <v>41516.9</v>
      </c>
      <c r="GP751">
        <v>1.89325</v>
      </c>
      <c r="GQ751">
        <v>2.2357</v>
      </c>
      <c r="GR751">
        <v>-0.016138</v>
      </c>
      <c r="GS751">
        <v>0</v>
      </c>
      <c r="GT751">
        <v>29.2342</v>
      </c>
      <c r="GU751">
        <v>999.9</v>
      </c>
      <c r="GV751">
        <v>34.9</v>
      </c>
      <c r="GW751">
        <v>37.6</v>
      </c>
      <c r="GX751">
        <v>25.1031</v>
      </c>
      <c r="GY751">
        <v>62.9566</v>
      </c>
      <c r="GZ751">
        <v>21.4062</v>
      </c>
      <c r="HA751">
        <v>2</v>
      </c>
      <c r="HB751">
        <v>0.502591</v>
      </c>
      <c r="HC751">
        <v>3.28153</v>
      </c>
      <c r="HD751">
        <v>20.3024</v>
      </c>
      <c r="HE751">
        <v>5.21624</v>
      </c>
      <c r="HF751">
        <v>12.0119</v>
      </c>
      <c r="HG751">
        <v>4.98705</v>
      </c>
      <c r="HH751">
        <v>3.28755</v>
      </c>
      <c r="HI751">
        <v>9999</v>
      </c>
      <c r="HJ751">
        <v>9999</v>
      </c>
      <c r="HK751">
        <v>9999</v>
      </c>
      <c r="HL751">
        <v>224.1</v>
      </c>
      <c r="HM751">
        <v>1.86812</v>
      </c>
      <c r="HN751">
        <v>1.86712</v>
      </c>
      <c r="HO751">
        <v>1.86646</v>
      </c>
      <c r="HP751">
        <v>1.86638</v>
      </c>
      <c r="HQ751">
        <v>1.86829</v>
      </c>
      <c r="HR751">
        <v>1.87059</v>
      </c>
      <c r="HS751">
        <v>1.86934</v>
      </c>
      <c r="HT751">
        <v>1.87073</v>
      </c>
      <c r="HU751">
        <v>0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-6.19</v>
      </c>
      <c r="II751">
        <v>-0.1483</v>
      </c>
      <c r="IJ751">
        <v>-2.516739542632623</v>
      </c>
      <c r="IK751">
        <v>-0.003475500162460642</v>
      </c>
      <c r="IL751">
        <v>1.125610701116577E-07</v>
      </c>
      <c r="IM751">
        <v>8.211969671259291E-12</v>
      </c>
      <c r="IN751">
        <v>-0.1937301274936507</v>
      </c>
      <c r="IO751">
        <v>-0.01384364534232655</v>
      </c>
      <c r="IP751">
        <v>0.00103161831321913</v>
      </c>
      <c r="IQ751">
        <v>-1.444183994753534E-05</v>
      </c>
      <c r="IR751">
        <v>3</v>
      </c>
      <c r="IS751">
        <v>2339</v>
      </c>
      <c r="IT751">
        <v>1</v>
      </c>
      <c r="IU751">
        <v>31</v>
      </c>
      <c r="IV751">
        <v>8653.9</v>
      </c>
      <c r="IW751">
        <v>8653.9</v>
      </c>
      <c r="IX751">
        <v>2.91748</v>
      </c>
      <c r="IY751">
        <v>2.22412</v>
      </c>
      <c r="IZ751">
        <v>1.94702</v>
      </c>
      <c r="JA751">
        <v>2.62573</v>
      </c>
      <c r="JB751">
        <v>2.19482</v>
      </c>
      <c r="JC751">
        <v>2.34985</v>
      </c>
      <c r="JD751">
        <v>42.6439</v>
      </c>
      <c r="JE751">
        <v>23.8161</v>
      </c>
      <c r="JF751">
        <v>18</v>
      </c>
      <c r="JG751">
        <v>536.02</v>
      </c>
      <c r="JH751">
        <v>769.086</v>
      </c>
      <c r="JI751">
        <v>24.9994</v>
      </c>
      <c r="JJ751">
        <v>33.6095</v>
      </c>
      <c r="JK751">
        <v>30.0001</v>
      </c>
      <c r="JL751">
        <v>33.5513</v>
      </c>
      <c r="JM751">
        <v>33.4624</v>
      </c>
      <c r="JN751">
        <v>58.4888</v>
      </c>
      <c r="JO751">
        <v>35.7334</v>
      </c>
      <c r="JP751">
        <v>0</v>
      </c>
      <c r="JQ751">
        <v>25</v>
      </c>
      <c r="JR751">
        <v>1175.88</v>
      </c>
      <c r="JS751">
        <v>15.7356</v>
      </c>
      <c r="JT751">
        <v>99.73399999999999</v>
      </c>
      <c r="JU751">
        <v>99.7225</v>
      </c>
    </row>
    <row r="752" spans="1:281">
      <c r="A752">
        <v>736</v>
      </c>
      <c r="B752">
        <v>1662662174.1</v>
      </c>
      <c r="C752">
        <v>11148.5</v>
      </c>
      <c r="D752" t="s">
        <v>1901</v>
      </c>
      <c r="E752" t="s">
        <v>1902</v>
      </c>
      <c r="F752">
        <v>5</v>
      </c>
      <c r="G752" t="s">
        <v>1762</v>
      </c>
      <c r="H752" t="s">
        <v>416</v>
      </c>
      <c r="I752">
        <v>1662662166.314285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1175.2044006992</v>
      </c>
      <c r="AK752">
        <v>1132.697090909091</v>
      </c>
      <c r="AL752">
        <v>3.374761219652048</v>
      </c>
      <c r="AM752">
        <v>64.65195745895707</v>
      </c>
      <c r="AN752">
        <f>(AP752 - AO752 + DI752*1E3/(8.314*(DK752+273.15)) * AR752/DH752 * AQ752) * DH752/(100*CV752) * 1000/(1000 - AP752)</f>
        <v>0</v>
      </c>
      <c r="AO752">
        <v>15.71013227606406</v>
      </c>
      <c r="AP752">
        <v>22.27747874097009</v>
      </c>
      <c r="AQ752">
        <v>-5.128425720050202E-05</v>
      </c>
      <c r="AR752">
        <v>91.95444728206256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1662662166.314285</v>
      </c>
      <c r="DB752">
        <v>1083.320714285714</v>
      </c>
      <c r="DC752">
        <v>1141.595</v>
      </c>
      <c r="DD752">
        <v>22.28525357142857</v>
      </c>
      <c r="DE752">
        <v>15.71062142857143</v>
      </c>
      <c r="DF752">
        <v>1089.477857142857</v>
      </c>
      <c r="DG752">
        <v>22.43341785714286</v>
      </c>
      <c r="DH752">
        <v>500.0115357142857</v>
      </c>
      <c r="DI752">
        <v>90.56163214285716</v>
      </c>
      <c r="DJ752">
        <v>0.09998070714285713</v>
      </c>
      <c r="DK752">
        <v>29.174675</v>
      </c>
      <c r="DL752">
        <v>28.96976428571428</v>
      </c>
      <c r="DM752">
        <v>999.9000000000002</v>
      </c>
      <c r="DN752">
        <v>0</v>
      </c>
      <c r="DO752">
        <v>0</v>
      </c>
      <c r="DP752">
        <v>10006.325</v>
      </c>
      <c r="DQ752">
        <v>0</v>
      </c>
      <c r="DR752">
        <v>241.3073571428571</v>
      </c>
      <c r="DS752">
        <v>-58.27529642857143</v>
      </c>
      <c r="DT752">
        <v>1108.011785714286</v>
      </c>
      <c r="DU752">
        <v>1159.816428571429</v>
      </c>
      <c r="DV752">
        <v>6.574628214285715</v>
      </c>
      <c r="DW752">
        <v>1141.595</v>
      </c>
      <c r="DX752">
        <v>15.71062142857143</v>
      </c>
      <c r="DY752">
        <v>2.018188928571429</v>
      </c>
      <c r="DZ752">
        <v>1.422779642857143</v>
      </c>
      <c r="EA752">
        <v>17.58775357142857</v>
      </c>
      <c r="EB752">
        <v>12.16261428571429</v>
      </c>
      <c r="EC752">
        <v>1499.981428571429</v>
      </c>
      <c r="ED752">
        <v>0.9729965000000002</v>
      </c>
      <c r="EE752">
        <v>0.02700327500000001</v>
      </c>
      <c r="EF752">
        <v>0</v>
      </c>
      <c r="EG752">
        <v>2.351182142857143</v>
      </c>
      <c r="EH752">
        <v>0</v>
      </c>
      <c r="EI752">
        <v>14470.86785714286</v>
      </c>
      <c r="EJ752">
        <v>12533.21071428571</v>
      </c>
      <c r="EK752">
        <v>41.125</v>
      </c>
      <c r="EL752">
        <v>43.125</v>
      </c>
      <c r="EM752">
        <v>41.75</v>
      </c>
      <c r="EN752">
        <v>42.06199999999999</v>
      </c>
      <c r="EO752">
        <v>40.51328571428571</v>
      </c>
      <c r="EP752">
        <v>1459.480714285715</v>
      </c>
      <c r="EQ752">
        <v>40.50071428571429</v>
      </c>
      <c r="ER752">
        <v>0</v>
      </c>
      <c r="ES752">
        <v>1662662174.3</v>
      </c>
      <c r="ET752">
        <v>0</v>
      </c>
      <c r="EU752">
        <v>2.334664</v>
      </c>
      <c r="EV752">
        <v>0.8816923228969673</v>
      </c>
      <c r="EW752">
        <v>-17.7307693626553</v>
      </c>
      <c r="EX752">
        <v>14470.824</v>
      </c>
      <c r="EY752">
        <v>15</v>
      </c>
      <c r="EZ752">
        <v>0</v>
      </c>
      <c r="FA752" t="s">
        <v>419</v>
      </c>
      <c r="FB752">
        <v>1662142938.1</v>
      </c>
      <c r="FC752">
        <v>1662142938.1</v>
      </c>
      <c r="FD752">
        <v>0</v>
      </c>
      <c r="FE752">
        <v>0.077</v>
      </c>
      <c r="FF752">
        <v>-0.133</v>
      </c>
      <c r="FG752">
        <v>-3.393</v>
      </c>
      <c r="FH752">
        <v>-0.24</v>
      </c>
      <c r="FI752">
        <v>419</v>
      </c>
      <c r="FJ752">
        <v>24</v>
      </c>
      <c r="FK752">
        <v>0.26</v>
      </c>
      <c r="FL752">
        <v>0.23</v>
      </c>
      <c r="FM752">
        <v>-58.1439275</v>
      </c>
      <c r="FN752">
        <v>-2.12069606003744</v>
      </c>
      <c r="FO752">
        <v>0.2473746389461739</v>
      </c>
      <c r="FP752">
        <v>0</v>
      </c>
      <c r="FQ752">
        <v>2.317532352941177</v>
      </c>
      <c r="FR752">
        <v>0.476786870693519</v>
      </c>
      <c r="FS752">
        <v>0.2695428599778742</v>
      </c>
      <c r="FT752">
        <v>1</v>
      </c>
      <c r="FU752">
        <v>6.577453</v>
      </c>
      <c r="FV752">
        <v>-0.05679939962478786</v>
      </c>
      <c r="FW752">
        <v>0.005544682227143455</v>
      </c>
      <c r="FX752">
        <v>1</v>
      </c>
      <c r="FY752">
        <v>2</v>
      </c>
      <c r="FZ752">
        <v>3</v>
      </c>
      <c r="GA752" t="s">
        <v>420</v>
      </c>
      <c r="GB752">
        <v>2.97408</v>
      </c>
      <c r="GC752">
        <v>2.7157</v>
      </c>
      <c r="GD752">
        <v>0.182607</v>
      </c>
      <c r="GE752">
        <v>0.186086</v>
      </c>
      <c r="GF752">
        <v>0.100718</v>
      </c>
      <c r="GG752">
        <v>0.0769604</v>
      </c>
      <c r="GH752">
        <v>25598.2</v>
      </c>
      <c r="GI752">
        <v>25616.4</v>
      </c>
      <c r="GJ752">
        <v>29155.6</v>
      </c>
      <c r="GK752">
        <v>29143.5</v>
      </c>
      <c r="GL752">
        <v>34769.4</v>
      </c>
      <c r="GM752">
        <v>35754.3</v>
      </c>
      <c r="GN752">
        <v>41090.3</v>
      </c>
      <c r="GO752">
        <v>41517.1</v>
      </c>
      <c r="GP752">
        <v>1.89293</v>
      </c>
      <c r="GQ752">
        <v>2.23565</v>
      </c>
      <c r="GR752">
        <v>-0.0156686</v>
      </c>
      <c r="GS752">
        <v>0</v>
      </c>
      <c r="GT752">
        <v>29.2279</v>
      </c>
      <c r="GU752">
        <v>999.9</v>
      </c>
      <c r="GV752">
        <v>34.9</v>
      </c>
      <c r="GW752">
        <v>37.6</v>
      </c>
      <c r="GX752">
        <v>25.104</v>
      </c>
      <c r="GY752">
        <v>63.0866</v>
      </c>
      <c r="GZ752">
        <v>21.3902</v>
      </c>
      <c r="HA752">
        <v>2</v>
      </c>
      <c r="HB752">
        <v>0.502642</v>
      </c>
      <c r="HC752">
        <v>3.279</v>
      </c>
      <c r="HD752">
        <v>20.3025</v>
      </c>
      <c r="HE752">
        <v>5.21549</v>
      </c>
      <c r="HF752">
        <v>12.011</v>
      </c>
      <c r="HG752">
        <v>4.98695</v>
      </c>
      <c r="HH752">
        <v>3.28748</v>
      </c>
      <c r="HI752">
        <v>9999</v>
      </c>
      <c r="HJ752">
        <v>9999</v>
      </c>
      <c r="HK752">
        <v>9999</v>
      </c>
      <c r="HL752">
        <v>224.1</v>
      </c>
      <c r="HM752">
        <v>1.86811</v>
      </c>
      <c r="HN752">
        <v>1.86713</v>
      </c>
      <c r="HO752">
        <v>1.86646</v>
      </c>
      <c r="HP752">
        <v>1.86635</v>
      </c>
      <c r="HQ752">
        <v>1.86829</v>
      </c>
      <c r="HR752">
        <v>1.8706</v>
      </c>
      <c r="HS752">
        <v>1.86933</v>
      </c>
      <c r="HT752">
        <v>1.87073</v>
      </c>
      <c r="HU752">
        <v>0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-6.24</v>
      </c>
      <c r="II752">
        <v>-0.1482</v>
      </c>
      <c r="IJ752">
        <v>-2.516739542632623</v>
      </c>
      <c r="IK752">
        <v>-0.003475500162460642</v>
      </c>
      <c r="IL752">
        <v>1.125610701116577E-07</v>
      </c>
      <c r="IM752">
        <v>8.211969671259291E-12</v>
      </c>
      <c r="IN752">
        <v>-0.1937301274936507</v>
      </c>
      <c r="IO752">
        <v>-0.01384364534232655</v>
      </c>
      <c r="IP752">
        <v>0.00103161831321913</v>
      </c>
      <c r="IQ752">
        <v>-1.444183994753534E-05</v>
      </c>
      <c r="IR752">
        <v>3</v>
      </c>
      <c r="IS752">
        <v>2339</v>
      </c>
      <c r="IT752">
        <v>1</v>
      </c>
      <c r="IU752">
        <v>31</v>
      </c>
      <c r="IV752">
        <v>8653.9</v>
      </c>
      <c r="IW752">
        <v>8653.9</v>
      </c>
      <c r="IX752">
        <v>2.95288</v>
      </c>
      <c r="IY752">
        <v>2.22046</v>
      </c>
      <c r="IZ752">
        <v>1.94702</v>
      </c>
      <c r="JA752">
        <v>2.62573</v>
      </c>
      <c r="JB752">
        <v>2.19482</v>
      </c>
      <c r="JC752">
        <v>2.37061</v>
      </c>
      <c r="JD752">
        <v>42.6439</v>
      </c>
      <c r="JE752">
        <v>23.8161</v>
      </c>
      <c r="JF752">
        <v>18</v>
      </c>
      <c r="JG752">
        <v>535.809</v>
      </c>
      <c r="JH752">
        <v>769.044</v>
      </c>
      <c r="JI752">
        <v>24.9994</v>
      </c>
      <c r="JJ752">
        <v>33.6113</v>
      </c>
      <c r="JK752">
        <v>30.0001</v>
      </c>
      <c r="JL752">
        <v>33.5533</v>
      </c>
      <c r="JM752">
        <v>33.4628</v>
      </c>
      <c r="JN752">
        <v>59.1152</v>
      </c>
      <c r="JO752">
        <v>35.7334</v>
      </c>
      <c r="JP752">
        <v>0</v>
      </c>
      <c r="JQ752">
        <v>25</v>
      </c>
      <c r="JR752">
        <v>1189.24</v>
      </c>
      <c r="JS752">
        <v>15.7496</v>
      </c>
      <c r="JT752">
        <v>99.73439999999999</v>
      </c>
      <c r="JU752">
        <v>99.7229</v>
      </c>
    </row>
    <row r="753" spans="1:281">
      <c r="A753">
        <v>737</v>
      </c>
      <c r="B753">
        <v>1662662179.1</v>
      </c>
      <c r="C753">
        <v>11153.5</v>
      </c>
      <c r="D753" t="s">
        <v>1903</v>
      </c>
      <c r="E753" t="s">
        <v>1904</v>
      </c>
      <c r="F753">
        <v>5</v>
      </c>
      <c r="G753" t="s">
        <v>1762</v>
      </c>
      <c r="H753" t="s">
        <v>416</v>
      </c>
      <c r="I753">
        <v>1662662171.6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1192.388111061053</v>
      </c>
      <c r="AK753">
        <v>1149.647757575757</v>
      </c>
      <c r="AL753">
        <v>3.387205173619352</v>
      </c>
      <c r="AM753">
        <v>64.65195745895707</v>
      </c>
      <c r="AN753">
        <f>(AP753 - AO753 + DI753*1E3/(8.314*(DK753+273.15)) * AR753/DH753 * AQ753) * DH753/(100*CV753) * 1000/(1000 - AP753)</f>
        <v>0</v>
      </c>
      <c r="AO753">
        <v>15.7089643529161</v>
      </c>
      <c r="AP753">
        <v>22.27094086687307</v>
      </c>
      <c r="AQ753">
        <v>-4.328647792496365E-05</v>
      </c>
      <c r="AR753">
        <v>91.95444728206256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1662662171.6</v>
      </c>
      <c r="DB753">
        <v>1100.850740740741</v>
      </c>
      <c r="DC753">
        <v>1159.274444444444</v>
      </c>
      <c r="DD753">
        <v>22.27871851851852</v>
      </c>
      <c r="DE753">
        <v>15.70932592592593</v>
      </c>
      <c r="DF753">
        <v>1107.064814814815</v>
      </c>
      <c r="DG753">
        <v>22.42694444444444</v>
      </c>
      <c r="DH753">
        <v>500.0157037037038</v>
      </c>
      <c r="DI753">
        <v>90.56195555555557</v>
      </c>
      <c r="DJ753">
        <v>0.09999005185185188</v>
      </c>
      <c r="DK753">
        <v>29.17202962962963</v>
      </c>
      <c r="DL753">
        <v>28.97046296296296</v>
      </c>
      <c r="DM753">
        <v>999.9000000000001</v>
      </c>
      <c r="DN753">
        <v>0</v>
      </c>
      <c r="DO753">
        <v>0</v>
      </c>
      <c r="DP753">
        <v>10005.95555555556</v>
      </c>
      <c r="DQ753">
        <v>0</v>
      </c>
      <c r="DR753">
        <v>239.1184074074074</v>
      </c>
      <c r="DS753">
        <v>-58.42455555555556</v>
      </c>
      <c r="DT753">
        <v>1125.934444444445</v>
      </c>
      <c r="DU753">
        <v>1177.777037037037</v>
      </c>
      <c r="DV753">
        <v>6.569384074074073</v>
      </c>
      <c r="DW753">
        <v>1159.274444444444</v>
      </c>
      <c r="DX753">
        <v>15.70932592592593</v>
      </c>
      <c r="DY753">
        <v>2.017603333333333</v>
      </c>
      <c r="DZ753">
        <v>1.422667777777778</v>
      </c>
      <c r="EA753">
        <v>17.58315185185185</v>
      </c>
      <c r="EB753">
        <v>12.16141111111111</v>
      </c>
      <c r="EC753">
        <v>1499.99</v>
      </c>
      <c r="ED753">
        <v>0.9729967777777779</v>
      </c>
      <c r="EE753">
        <v>0.02700302962962963</v>
      </c>
      <c r="EF753">
        <v>0</v>
      </c>
      <c r="EG753">
        <v>2.401470370370371</v>
      </c>
      <c r="EH753">
        <v>0</v>
      </c>
      <c r="EI753">
        <v>14473.12962962963</v>
      </c>
      <c r="EJ753">
        <v>12533.28888888889</v>
      </c>
      <c r="EK753">
        <v>41.125</v>
      </c>
      <c r="EL753">
        <v>43.125</v>
      </c>
      <c r="EM753">
        <v>41.75</v>
      </c>
      <c r="EN753">
        <v>42.06199999999999</v>
      </c>
      <c r="EO753">
        <v>40.51607407407408</v>
      </c>
      <c r="EP753">
        <v>1459.48962962963</v>
      </c>
      <c r="EQ753">
        <v>40.50037037037037</v>
      </c>
      <c r="ER753">
        <v>0</v>
      </c>
      <c r="ES753">
        <v>1662662179.1</v>
      </c>
      <c r="ET753">
        <v>0</v>
      </c>
      <c r="EU753">
        <v>2.391784</v>
      </c>
      <c r="EV753">
        <v>0.7752307746643606</v>
      </c>
      <c r="EW753">
        <v>46.7615384523159</v>
      </c>
      <c r="EX753">
        <v>14473.188</v>
      </c>
      <c r="EY753">
        <v>15</v>
      </c>
      <c r="EZ753">
        <v>0</v>
      </c>
      <c r="FA753" t="s">
        <v>419</v>
      </c>
      <c r="FB753">
        <v>1662142938.1</v>
      </c>
      <c r="FC753">
        <v>1662142938.1</v>
      </c>
      <c r="FD753">
        <v>0</v>
      </c>
      <c r="FE753">
        <v>0.077</v>
      </c>
      <c r="FF753">
        <v>-0.133</v>
      </c>
      <c r="FG753">
        <v>-3.393</v>
      </c>
      <c r="FH753">
        <v>-0.24</v>
      </c>
      <c r="FI753">
        <v>419</v>
      </c>
      <c r="FJ753">
        <v>24</v>
      </c>
      <c r="FK753">
        <v>0.26</v>
      </c>
      <c r="FL753">
        <v>0.23</v>
      </c>
      <c r="FM753">
        <v>-58.31078292682927</v>
      </c>
      <c r="FN753">
        <v>-1.690396515679522</v>
      </c>
      <c r="FO753">
        <v>0.205553981874846</v>
      </c>
      <c r="FP753">
        <v>0</v>
      </c>
      <c r="FQ753">
        <v>2.352526470588235</v>
      </c>
      <c r="FR753">
        <v>0.9954453787238757</v>
      </c>
      <c r="FS753">
        <v>0.2468016616266206</v>
      </c>
      <c r="FT753">
        <v>1</v>
      </c>
      <c r="FU753">
        <v>6.573370000000001</v>
      </c>
      <c r="FV753">
        <v>-0.0574417421602901</v>
      </c>
      <c r="FW753">
        <v>0.005739382987148663</v>
      </c>
      <c r="FX753">
        <v>1</v>
      </c>
      <c r="FY753">
        <v>2</v>
      </c>
      <c r="FZ753">
        <v>3</v>
      </c>
      <c r="GA753" t="s">
        <v>420</v>
      </c>
      <c r="GB753">
        <v>2.97436</v>
      </c>
      <c r="GC753">
        <v>2.71573</v>
      </c>
      <c r="GD753">
        <v>0.184329</v>
      </c>
      <c r="GE753">
        <v>0.187713</v>
      </c>
      <c r="GF753">
        <v>0.100701</v>
      </c>
      <c r="GG753">
        <v>0.07695440000000001</v>
      </c>
      <c r="GH753">
        <v>25543.1</v>
      </c>
      <c r="GI753">
        <v>25565</v>
      </c>
      <c r="GJ753">
        <v>29154.4</v>
      </c>
      <c r="GK753">
        <v>29143.5</v>
      </c>
      <c r="GL753">
        <v>34768.4</v>
      </c>
      <c r="GM753">
        <v>35754.5</v>
      </c>
      <c r="GN753">
        <v>41088.3</v>
      </c>
      <c r="GO753">
        <v>41517</v>
      </c>
      <c r="GP753">
        <v>1.89328</v>
      </c>
      <c r="GQ753">
        <v>2.23555</v>
      </c>
      <c r="GR753">
        <v>-0.0155494</v>
      </c>
      <c r="GS753">
        <v>0</v>
      </c>
      <c r="GT753">
        <v>29.2216</v>
      </c>
      <c r="GU753">
        <v>999.9</v>
      </c>
      <c r="GV753">
        <v>34.9</v>
      </c>
      <c r="GW753">
        <v>37.6</v>
      </c>
      <c r="GX753">
        <v>25.1049</v>
      </c>
      <c r="GY753">
        <v>63.0366</v>
      </c>
      <c r="GZ753">
        <v>21.3902</v>
      </c>
      <c r="HA753">
        <v>2</v>
      </c>
      <c r="HB753">
        <v>0.502637</v>
      </c>
      <c r="HC753">
        <v>3.27679</v>
      </c>
      <c r="HD753">
        <v>20.3026</v>
      </c>
      <c r="HE753">
        <v>5.21609</v>
      </c>
      <c r="HF753">
        <v>12.0113</v>
      </c>
      <c r="HG753">
        <v>4.98755</v>
      </c>
      <c r="HH753">
        <v>3.28785</v>
      </c>
      <c r="HI753">
        <v>9999</v>
      </c>
      <c r="HJ753">
        <v>9999</v>
      </c>
      <c r="HK753">
        <v>9999</v>
      </c>
      <c r="HL753">
        <v>224.1</v>
      </c>
      <c r="HM753">
        <v>1.8681</v>
      </c>
      <c r="HN753">
        <v>1.86712</v>
      </c>
      <c r="HO753">
        <v>1.86646</v>
      </c>
      <c r="HP753">
        <v>1.8664</v>
      </c>
      <c r="HQ753">
        <v>1.86829</v>
      </c>
      <c r="HR753">
        <v>1.87061</v>
      </c>
      <c r="HS753">
        <v>1.86934</v>
      </c>
      <c r="HT753">
        <v>1.87073</v>
      </c>
      <c r="HU753">
        <v>0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-6.3</v>
      </c>
      <c r="II753">
        <v>-0.1484</v>
      </c>
      <c r="IJ753">
        <v>-2.516739542632623</v>
      </c>
      <c r="IK753">
        <v>-0.003475500162460642</v>
      </c>
      <c r="IL753">
        <v>1.125610701116577E-07</v>
      </c>
      <c r="IM753">
        <v>8.211969671259291E-12</v>
      </c>
      <c r="IN753">
        <v>-0.1937301274936507</v>
      </c>
      <c r="IO753">
        <v>-0.01384364534232655</v>
      </c>
      <c r="IP753">
        <v>0.00103161831321913</v>
      </c>
      <c r="IQ753">
        <v>-1.444183994753534E-05</v>
      </c>
      <c r="IR753">
        <v>3</v>
      </c>
      <c r="IS753">
        <v>2339</v>
      </c>
      <c r="IT753">
        <v>1</v>
      </c>
      <c r="IU753">
        <v>31</v>
      </c>
      <c r="IV753">
        <v>8654</v>
      </c>
      <c r="IW753">
        <v>8654</v>
      </c>
      <c r="IX753">
        <v>2.98218</v>
      </c>
      <c r="IY753">
        <v>2.21436</v>
      </c>
      <c r="IZ753">
        <v>1.94702</v>
      </c>
      <c r="JA753">
        <v>2.62451</v>
      </c>
      <c r="JB753">
        <v>2.19482</v>
      </c>
      <c r="JC753">
        <v>2.41211</v>
      </c>
      <c r="JD753">
        <v>42.6439</v>
      </c>
      <c r="JE753">
        <v>23.8248</v>
      </c>
      <c r="JF753">
        <v>18</v>
      </c>
      <c r="JG753">
        <v>536.062</v>
      </c>
      <c r="JH753">
        <v>768.947</v>
      </c>
      <c r="JI753">
        <v>24.9994</v>
      </c>
      <c r="JJ753">
        <v>33.6113</v>
      </c>
      <c r="JK753">
        <v>30.0001</v>
      </c>
      <c r="JL753">
        <v>33.5543</v>
      </c>
      <c r="JM753">
        <v>33.4628</v>
      </c>
      <c r="JN753">
        <v>59.6996</v>
      </c>
      <c r="JO753">
        <v>35.7334</v>
      </c>
      <c r="JP753">
        <v>0</v>
      </c>
      <c r="JQ753">
        <v>25</v>
      </c>
      <c r="JR753">
        <v>1202.59</v>
      </c>
      <c r="JS753">
        <v>15.7607</v>
      </c>
      <c r="JT753">
        <v>99.7299</v>
      </c>
      <c r="JU753">
        <v>99.7226</v>
      </c>
    </row>
    <row r="754" spans="1:281">
      <c r="A754">
        <v>738</v>
      </c>
      <c r="B754">
        <v>1662662184.1</v>
      </c>
      <c r="C754">
        <v>11158.5</v>
      </c>
      <c r="D754" t="s">
        <v>1905</v>
      </c>
      <c r="E754" t="s">
        <v>1906</v>
      </c>
      <c r="F754">
        <v>5</v>
      </c>
      <c r="G754" t="s">
        <v>1762</v>
      </c>
      <c r="H754" t="s">
        <v>416</v>
      </c>
      <c r="I754">
        <v>1662662176.314285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1208.511317630166</v>
      </c>
      <c r="AK754">
        <v>1166.253090909091</v>
      </c>
      <c r="AL754">
        <v>3.302087995131331</v>
      </c>
      <c r="AM754">
        <v>64.65195745895707</v>
      </c>
      <c r="AN754">
        <f>(AP754 - AO754 + DI754*1E3/(8.314*(DK754+273.15)) * AR754/DH754 * AQ754) * DH754/(100*CV754) * 1000/(1000 - AP754)</f>
        <v>0</v>
      </c>
      <c r="AO754">
        <v>15.70741696937406</v>
      </c>
      <c r="AP754">
        <v>22.26749814241487</v>
      </c>
      <c r="AQ754">
        <v>-3.959681249554802E-05</v>
      </c>
      <c r="AR754">
        <v>91.95444728206256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1662662176.314285</v>
      </c>
      <c r="DB754">
        <v>1116.424285714286</v>
      </c>
      <c r="DC754">
        <v>1174.719285714286</v>
      </c>
      <c r="DD754">
        <v>22.273925</v>
      </c>
      <c r="DE754">
        <v>15.70785</v>
      </c>
      <c r="DF754">
        <v>1122.688214285714</v>
      </c>
      <c r="DG754">
        <v>22.42219285714286</v>
      </c>
      <c r="DH754">
        <v>500.0182142857143</v>
      </c>
      <c r="DI754">
        <v>90.56144642857146</v>
      </c>
      <c r="DJ754">
        <v>0.09998225000000001</v>
      </c>
      <c r="DK754">
        <v>29.16914285714286</v>
      </c>
      <c r="DL754">
        <v>28.96800714285714</v>
      </c>
      <c r="DM754">
        <v>999.9000000000002</v>
      </c>
      <c r="DN754">
        <v>0</v>
      </c>
      <c r="DO754">
        <v>0</v>
      </c>
      <c r="DP754">
        <v>10003.4</v>
      </c>
      <c r="DQ754">
        <v>0</v>
      </c>
      <c r="DR754">
        <v>237.5306785714286</v>
      </c>
      <c r="DS754">
        <v>-58.29564642857144</v>
      </c>
      <c r="DT754">
        <v>1141.856785714285</v>
      </c>
      <c r="DU754">
        <v>1193.466071428571</v>
      </c>
      <c r="DV754">
        <v>6.5660575</v>
      </c>
      <c r="DW754">
        <v>1174.719285714286</v>
      </c>
      <c r="DX754">
        <v>15.70785</v>
      </c>
      <c r="DY754">
        <v>2.0171575</v>
      </c>
      <c r="DZ754">
        <v>1.422526428571429</v>
      </c>
      <c r="EA754">
        <v>17.57964642857143</v>
      </c>
      <c r="EB754">
        <v>12.15991071428572</v>
      </c>
      <c r="EC754">
        <v>1499.967857142857</v>
      </c>
      <c r="ED754">
        <v>0.9729965000000002</v>
      </c>
      <c r="EE754">
        <v>0.027003275</v>
      </c>
      <c r="EF754">
        <v>0</v>
      </c>
      <c r="EG754">
        <v>2.360992857142857</v>
      </c>
      <c r="EH754">
        <v>0</v>
      </c>
      <c r="EI754">
        <v>14474.40357142857</v>
      </c>
      <c r="EJ754">
        <v>12533.10357142857</v>
      </c>
      <c r="EK754">
        <v>41.125</v>
      </c>
      <c r="EL754">
        <v>43.125</v>
      </c>
      <c r="EM754">
        <v>41.75</v>
      </c>
      <c r="EN754">
        <v>42.06199999999999</v>
      </c>
      <c r="EO754">
        <v>40.51771428571429</v>
      </c>
      <c r="EP754">
        <v>1459.467857142857</v>
      </c>
      <c r="EQ754">
        <v>40.5</v>
      </c>
      <c r="ER754">
        <v>0</v>
      </c>
      <c r="ES754">
        <v>1662662184.5</v>
      </c>
      <c r="ET754">
        <v>0</v>
      </c>
      <c r="EU754">
        <v>2.401357692307692</v>
      </c>
      <c r="EV754">
        <v>0.2590529886852962</v>
      </c>
      <c r="EW754">
        <v>28.82051269062039</v>
      </c>
      <c r="EX754">
        <v>14474.44615384615</v>
      </c>
      <c r="EY754">
        <v>15</v>
      </c>
      <c r="EZ754">
        <v>0</v>
      </c>
      <c r="FA754" t="s">
        <v>419</v>
      </c>
      <c r="FB754">
        <v>1662142938.1</v>
      </c>
      <c r="FC754">
        <v>1662142938.1</v>
      </c>
      <c r="FD754">
        <v>0</v>
      </c>
      <c r="FE754">
        <v>0.077</v>
      </c>
      <c r="FF754">
        <v>-0.133</v>
      </c>
      <c r="FG754">
        <v>-3.393</v>
      </c>
      <c r="FH754">
        <v>-0.24</v>
      </c>
      <c r="FI754">
        <v>419</v>
      </c>
      <c r="FJ754">
        <v>24</v>
      </c>
      <c r="FK754">
        <v>0.26</v>
      </c>
      <c r="FL754">
        <v>0.23</v>
      </c>
      <c r="FM754">
        <v>-58.3077268292683</v>
      </c>
      <c r="FN754">
        <v>0.7007393728221927</v>
      </c>
      <c r="FO754">
        <v>0.2265094172644012</v>
      </c>
      <c r="FP754">
        <v>0</v>
      </c>
      <c r="FQ754">
        <v>2.374697058823529</v>
      </c>
      <c r="FR754">
        <v>0.4031092445664564</v>
      </c>
      <c r="FS754">
        <v>0.2643159511837547</v>
      </c>
      <c r="FT754">
        <v>1</v>
      </c>
      <c r="FU754">
        <v>6.568158780487804</v>
      </c>
      <c r="FV754">
        <v>-0.04698961672473556</v>
      </c>
      <c r="FW754">
        <v>0.00473202694419578</v>
      </c>
      <c r="FX754">
        <v>1</v>
      </c>
      <c r="FY754">
        <v>2</v>
      </c>
      <c r="FZ754">
        <v>3</v>
      </c>
      <c r="GA754" t="s">
        <v>420</v>
      </c>
      <c r="GB754">
        <v>2.97427</v>
      </c>
      <c r="GC754">
        <v>2.7156</v>
      </c>
      <c r="GD754">
        <v>0.185995</v>
      </c>
      <c r="GE754">
        <v>0.18929</v>
      </c>
      <c r="GF754">
        <v>0.100691</v>
      </c>
      <c r="GG754">
        <v>0.0769503</v>
      </c>
      <c r="GH754">
        <v>25491.1</v>
      </c>
      <c r="GI754">
        <v>25515</v>
      </c>
      <c r="GJ754">
        <v>29154.7</v>
      </c>
      <c r="GK754">
        <v>29143.2</v>
      </c>
      <c r="GL754">
        <v>34769.1</v>
      </c>
      <c r="GM754">
        <v>35754.4</v>
      </c>
      <c r="GN754">
        <v>41088.7</v>
      </c>
      <c r="GO754">
        <v>41516.7</v>
      </c>
      <c r="GP754">
        <v>1.8929</v>
      </c>
      <c r="GQ754">
        <v>2.23572</v>
      </c>
      <c r="GR754">
        <v>-0.0155196</v>
      </c>
      <c r="GS754">
        <v>0</v>
      </c>
      <c r="GT754">
        <v>29.2165</v>
      </c>
      <c r="GU754">
        <v>999.9</v>
      </c>
      <c r="GV754">
        <v>34.9</v>
      </c>
      <c r="GW754">
        <v>37.6</v>
      </c>
      <c r="GX754">
        <v>25.1052</v>
      </c>
      <c r="GY754">
        <v>63.0466</v>
      </c>
      <c r="GZ754">
        <v>21.3381</v>
      </c>
      <c r="HA754">
        <v>2</v>
      </c>
      <c r="HB754">
        <v>0.50266</v>
      </c>
      <c r="HC754">
        <v>3.27444</v>
      </c>
      <c r="HD754">
        <v>20.3025</v>
      </c>
      <c r="HE754">
        <v>5.21624</v>
      </c>
      <c r="HF754">
        <v>12.0116</v>
      </c>
      <c r="HG754">
        <v>4.98705</v>
      </c>
      <c r="HH754">
        <v>3.28768</v>
      </c>
      <c r="HI754">
        <v>9999</v>
      </c>
      <c r="HJ754">
        <v>9999</v>
      </c>
      <c r="HK754">
        <v>9999</v>
      </c>
      <c r="HL754">
        <v>224.1</v>
      </c>
      <c r="HM754">
        <v>1.8681</v>
      </c>
      <c r="HN754">
        <v>1.86716</v>
      </c>
      <c r="HO754">
        <v>1.86646</v>
      </c>
      <c r="HP754">
        <v>1.8664</v>
      </c>
      <c r="HQ754">
        <v>1.86829</v>
      </c>
      <c r="HR754">
        <v>1.87065</v>
      </c>
      <c r="HS754">
        <v>1.86934</v>
      </c>
      <c r="HT754">
        <v>1.87073</v>
      </c>
      <c r="HU754">
        <v>0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-6.34</v>
      </c>
      <c r="II754">
        <v>-0.1483</v>
      </c>
      <c r="IJ754">
        <v>-2.516739542632623</v>
      </c>
      <c r="IK754">
        <v>-0.003475500162460642</v>
      </c>
      <c r="IL754">
        <v>1.125610701116577E-07</v>
      </c>
      <c r="IM754">
        <v>8.211969671259291E-12</v>
      </c>
      <c r="IN754">
        <v>-0.1937301274936507</v>
      </c>
      <c r="IO754">
        <v>-0.01384364534232655</v>
      </c>
      <c r="IP754">
        <v>0.00103161831321913</v>
      </c>
      <c r="IQ754">
        <v>-1.444183994753534E-05</v>
      </c>
      <c r="IR754">
        <v>3</v>
      </c>
      <c r="IS754">
        <v>2339</v>
      </c>
      <c r="IT754">
        <v>1</v>
      </c>
      <c r="IU754">
        <v>31</v>
      </c>
      <c r="IV754">
        <v>8654.1</v>
      </c>
      <c r="IW754">
        <v>8654.1</v>
      </c>
      <c r="IX754">
        <v>3.01514</v>
      </c>
      <c r="IY754">
        <v>2.22046</v>
      </c>
      <c r="IZ754">
        <v>1.94702</v>
      </c>
      <c r="JA754">
        <v>2.62329</v>
      </c>
      <c r="JB754">
        <v>2.19482</v>
      </c>
      <c r="JC754">
        <v>2.36694</v>
      </c>
      <c r="JD754">
        <v>42.6706</v>
      </c>
      <c r="JE754">
        <v>23.8161</v>
      </c>
      <c r="JF754">
        <v>18</v>
      </c>
      <c r="JG754">
        <v>535.801</v>
      </c>
      <c r="JH754">
        <v>769.117</v>
      </c>
      <c r="JI754">
        <v>24.9994</v>
      </c>
      <c r="JJ754">
        <v>33.6113</v>
      </c>
      <c r="JK754">
        <v>30.0001</v>
      </c>
      <c r="JL754">
        <v>33.5543</v>
      </c>
      <c r="JM754">
        <v>33.4628</v>
      </c>
      <c r="JN754">
        <v>60.3828</v>
      </c>
      <c r="JO754">
        <v>35.7334</v>
      </c>
      <c r="JP754">
        <v>0</v>
      </c>
      <c r="JQ754">
        <v>25</v>
      </c>
      <c r="JR754">
        <v>1222.68</v>
      </c>
      <c r="JS754">
        <v>15.7731</v>
      </c>
      <c r="JT754">
        <v>99.7308</v>
      </c>
      <c r="JU754">
        <v>99.72190000000001</v>
      </c>
    </row>
    <row r="755" spans="1:281">
      <c r="A755">
        <v>739</v>
      </c>
      <c r="B755">
        <v>1662662189.1</v>
      </c>
      <c r="C755">
        <v>11163.5</v>
      </c>
      <c r="D755" t="s">
        <v>1907</v>
      </c>
      <c r="E755" t="s">
        <v>1908</v>
      </c>
      <c r="F755">
        <v>5</v>
      </c>
      <c r="G755" t="s">
        <v>1762</v>
      </c>
      <c r="H755" t="s">
        <v>416</v>
      </c>
      <c r="I755">
        <v>1662662181.6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1225.084743528547</v>
      </c>
      <c r="AK755">
        <v>1182.535696969697</v>
      </c>
      <c r="AL755">
        <v>3.258195518497563</v>
      </c>
      <c r="AM755">
        <v>64.65195745895707</v>
      </c>
      <c r="AN755">
        <f>(AP755 - AO755 + DI755*1E3/(8.314*(DK755+273.15)) * AR755/DH755 * AQ755) * DH755/(100*CV755) * 1000/(1000 - AP755)</f>
        <v>0</v>
      </c>
      <c r="AO755">
        <v>15.70640165636602</v>
      </c>
      <c r="AP755">
        <v>22.26137430340558</v>
      </c>
      <c r="AQ755">
        <v>-3.298749639283925E-06</v>
      </c>
      <c r="AR755">
        <v>91.95444728206256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1662662181.6</v>
      </c>
      <c r="DB755">
        <v>1133.691111111111</v>
      </c>
      <c r="DC755">
        <v>1192.040740740741</v>
      </c>
      <c r="DD755">
        <v>22.26885925925926</v>
      </c>
      <c r="DE755">
        <v>15.70661481481482</v>
      </c>
      <c r="DF755">
        <v>1140.011851851852</v>
      </c>
      <c r="DG755">
        <v>22.41718148148148</v>
      </c>
      <c r="DH755">
        <v>500.0090740740741</v>
      </c>
      <c r="DI755">
        <v>90.56137777777776</v>
      </c>
      <c r="DJ755">
        <v>0.1000034407407408</v>
      </c>
      <c r="DK755">
        <v>29.1669037037037</v>
      </c>
      <c r="DL755">
        <v>28.9650074074074</v>
      </c>
      <c r="DM755">
        <v>999.9000000000001</v>
      </c>
      <c r="DN755">
        <v>0</v>
      </c>
      <c r="DO755">
        <v>0</v>
      </c>
      <c r="DP755">
        <v>10001.33518518519</v>
      </c>
      <c r="DQ755">
        <v>0</v>
      </c>
      <c r="DR755">
        <v>233.9284444444444</v>
      </c>
      <c r="DS755">
        <v>-58.34939629629631</v>
      </c>
      <c r="DT755">
        <v>1159.511481481481</v>
      </c>
      <c r="DU755">
        <v>1211.062222222222</v>
      </c>
      <c r="DV755">
        <v>6.562228148148149</v>
      </c>
      <c r="DW755">
        <v>1192.040740740741</v>
      </c>
      <c r="DX755">
        <v>15.70661481481482</v>
      </c>
      <c r="DY755">
        <v>2.016697777777778</v>
      </c>
      <c r="DZ755">
        <v>1.422412962962963</v>
      </c>
      <c r="EA755">
        <v>17.57603333333333</v>
      </c>
      <c r="EB755">
        <v>12.1587037037037</v>
      </c>
      <c r="EC755">
        <v>1499.984444444444</v>
      </c>
      <c r="ED755">
        <v>0.9729967777777779</v>
      </c>
      <c r="EE755">
        <v>0.02700302962962963</v>
      </c>
      <c r="EF755">
        <v>0</v>
      </c>
      <c r="EG755">
        <v>2.350629629629629</v>
      </c>
      <c r="EH755">
        <v>0</v>
      </c>
      <c r="EI755">
        <v>14472.27037037037</v>
      </c>
      <c r="EJ755">
        <v>12533.24074074074</v>
      </c>
      <c r="EK755">
        <v>41.125</v>
      </c>
      <c r="EL755">
        <v>43.12033333333333</v>
      </c>
      <c r="EM755">
        <v>41.75</v>
      </c>
      <c r="EN755">
        <v>42.06199999999999</v>
      </c>
      <c r="EO755">
        <v>40.51377777777778</v>
      </c>
      <c r="EP755">
        <v>1459.484444444444</v>
      </c>
      <c r="EQ755">
        <v>40.5</v>
      </c>
      <c r="ER755">
        <v>0</v>
      </c>
      <c r="ES755">
        <v>1662662189.3</v>
      </c>
      <c r="ET755">
        <v>0</v>
      </c>
      <c r="EU755">
        <v>2.365292307692308</v>
      </c>
      <c r="EV755">
        <v>-0.6868239399674423</v>
      </c>
      <c r="EW755">
        <v>-97.87692312009571</v>
      </c>
      <c r="EX755">
        <v>14471.73461538461</v>
      </c>
      <c r="EY755">
        <v>15</v>
      </c>
      <c r="EZ755">
        <v>0</v>
      </c>
      <c r="FA755" t="s">
        <v>419</v>
      </c>
      <c r="FB755">
        <v>1662142938.1</v>
      </c>
      <c r="FC755">
        <v>1662142938.1</v>
      </c>
      <c r="FD755">
        <v>0</v>
      </c>
      <c r="FE755">
        <v>0.077</v>
      </c>
      <c r="FF755">
        <v>-0.133</v>
      </c>
      <c r="FG755">
        <v>-3.393</v>
      </c>
      <c r="FH755">
        <v>-0.24</v>
      </c>
      <c r="FI755">
        <v>419</v>
      </c>
      <c r="FJ755">
        <v>24</v>
      </c>
      <c r="FK755">
        <v>0.26</v>
      </c>
      <c r="FL755">
        <v>0.23</v>
      </c>
      <c r="FM755">
        <v>-58.30126341463414</v>
      </c>
      <c r="FN755">
        <v>0.3887205574912608</v>
      </c>
      <c r="FO755">
        <v>0.2544531043631565</v>
      </c>
      <c r="FP755">
        <v>1</v>
      </c>
      <c r="FQ755">
        <v>2.389773529411765</v>
      </c>
      <c r="FR755">
        <v>0.2189747857606774</v>
      </c>
      <c r="FS755">
        <v>0.2412743146038203</v>
      </c>
      <c r="FT755">
        <v>1</v>
      </c>
      <c r="FU755">
        <v>6.565312926829269</v>
      </c>
      <c r="FV755">
        <v>-0.04078327526132004</v>
      </c>
      <c r="FW755">
        <v>0.004120692721720598</v>
      </c>
      <c r="FX755">
        <v>1</v>
      </c>
      <c r="FY755">
        <v>3</v>
      </c>
      <c r="FZ755">
        <v>3</v>
      </c>
      <c r="GA755" t="s">
        <v>664</v>
      </c>
      <c r="GB755">
        <v>2.97454</v>
      </c>
      <c r="GC755">
        <v>2.71578</v>
      </c>
      <c r="GD755">
        <v>0.187627</v>
      </c>
      <c r="GE755">
        <v>0.190969</v>
      </c>
      <c r="GF755">
        <v>0.100668</v>
      </c>
      <c r="GG755">
        <v>0.07694239999999999</v>
      </c>
      <c r="GH755">
        <v>25439.9</v>
      </c>
      <c r="GI755">
        <v>25462.2</v>
      </c>
      <c r="GJ755">
        <v>29154.9</v>
      </c>
      <c r="GK755">
        <v>29143.4</v>
      </c>
      <c r="GL755">
        <v>34770.3</v>
      </c>
      <c r="GM755">
        <v>35754.7</v>
      </c>
      <c r="GN755">
        <v>41089</v>
      </c>
      <c r="GO755">
        <v>41516.7</v>
      </c>
      <c r="GP755">
        <v>1.89325</v>
      </c>
      <c r="GQ755">
        <v>2.23568</v>
      </c>
      <c r="GR755">
        <v>-0.0153109</v>
      </c>
      <c r="GS755">
        <v>0</v>
      </c>
      <c r="GT755">
        <v>29.2105</v>
      </c>
      <c r="GU755">
        <v>999.9</v>
      </c>
      <c r="GV755">
        <v>34.9</v>
      </c>
      <c r="GW755">
        <v>37.6</v>
      </c>
      <c r="GX755">
        <v>25.1029</v>
      </c>
      <c r="GY755">
        <v>63.0266</v>
      </c>
      <c r="GZ755">
        <v>21.258</v>
      </c>
      <c r="HA755">
        <v>2</v>
      </c>
      <c r="HB755">
        <v>0.50282</v>
      </c>
      <c r="HC755">
        <v>3.27276</v>
      </c>
      <c r="HD755">
        <v>20.3025</v>
      </c>
      <c r="HE755">
        <v>5.21594</v>
      </c>
      <c r="HF755">
        <v>12.0111</v>
      </c>
      <c r="HG755">
        <v>4.98715</v>
      </c>
      <c r="HH755">
        <v>3.28755</v>
      </c>
      <c r="HI755">
        <v>9999</v>
      </c>
      <c r="HJ755">
        <v>9999</v>
      </c>
      <c r="HK755">
        <v>9999</v>
      </c>
      <c r="HL755">
        <v>224.1</v>
      </c>
      <c r="HM755">
        <v>1.86809</v>
      </c>
      <c r="HN755">
        <v>1.86714</v>
      </c>
      <c r="HO755">
        <v>1.86646</v>
      </c>
      <c r="HP755">
        <v>1.86637</v>
      </c>
      <c r="HQ755">
        <v>1.86829</v>
      </c>
      <c r="HR755">
        <v>1.87063</v>
      </c>
      <c r="HS755">
        <v>1.86934</v>
      </c>
      <c r="HT755">
        <v>1.87073</v>
      </c>
      <c r="HU755">
        <v>0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-6.39</v>
      </c>
      <c r="II755">
        <v>-0.1484</v>
      </c>
      <c r="IJ755">
        <v>-2.516739542632623</v>
      </c>
      <c r="IK755">
        <v>-0.003475500162460642</v>
      </c>
      <c r="IL755">
        <v>1.125610701116577E-07</v>
      </c>
      <c r="IM755">
        <v>8.211969671259291E-12</v>
      </c>
      <c r="IN755">
        <v>-0.1937301274936507</v>
      </c>
      <c r="IO755">
        <v>-0.01384364534232655</v>
      </c>
      <c r="IP755">
        <v>0.00103161831321913</v>
      </c>
      <c r="IQ755">
        <v>-1.444183994753534E-05</v>
      </c>
      <c r="IR755">
        <v>3</v>
      </c>
      <c r="IS755">
        <v>2339</v>
      </c>
      <c r="IT755">
        <v>1</v>
      </c>
      <c r="IU755">
        <v>31</v>
      </c>
      <c r="IV755">
        <v>8654.200000000001</v>
      </c>
      <c r="IW755">
        <v>8654.200000000001</v>
      </c>
      <c r="IX755">
        <v>3.04565</v>
      </c>
      <c r="IY755">
        <v>2.2229</v>
      </c>
      <c r="IZ755">
        <v>1.94702</v>
      </c>
      <c r="JA755">
        <v>2.62451</v>
      </c>
      <c r="JB755">
        <v>2.19482</v>
      </c>
      <c r="JC755">
        <v>2.38892</v>
      </c>
      <c r="JD755">
        <v>42.6706</v>
      </c>
      <c r="JE755">
        <v>23.8248</v>
      </c>
      <c r="JF755">
        <v>18</v>
      </c>
      <c r="JG755">
        <v>536.044</v>
      </c>
      <c r="JH755">
        <v>769.068</v>
      </c>
      <c r="JI755">
        <v>24.9995</v>
      </c>
      <c r="JJ755">
        <v>33.614</v>
      </c>
      <c r="JK755">
        <v>30.0002</v>
      </c>
      <c r="JL755">
        <v>33.5543</v>
      </c>
      <c r="JM755">
        <v>33.4628</v>
      </c>
      <c r="JN755">
        <v>60.9837</v>
      </c>
      <c r="JO755">
        <v>35.7334</v>
      </c>
      <c r="JP755">
        <v>0</v>
      </c>
      <c r="JQ755">
        <v>25</v>
      </c>
      <c r="JR755">
        <v>1236.07</v>
      </c>
      <c r="JS755">
        <v>15.7881</v>
      </c>
      <c r="JT755">
        <v>99.7315</v>
      </c>
      <c r="JU755">
        <v>99.7221</v>
      </c>
    </row>
    <row r="756" spans="1:281">
      <c r="A756">
        <v>740</v>
      </c>
      <c r="B756">
        <v>1662662194.1</v>
      </c>
      <c r="C756">
        <v>11168.5</v>
      </c>
      <c r="D756" t="s">
        <v>1909</v>
      </c>
      <c r="E756" t="s">
        <v>1910</v>
      </c>
      <c r="F756">
        <v>5</v>
      </c>
      <c r="G756" t="s">
        <v>1762</v>
      </c>
      <c r="H756" t="s">
        <v>416</v>
      </c>
      <c r="I756">
        <v>1662662186.314285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1241.84184538434</v>
      </c>
      <c r="AK756">
        <v>1199.190848484848</v>
      </c>
      <c r="AL756">
        <v>3.324398702961832</v>
      </c>
      <c r="AM756">
        <v>64.65195745895707</v>
      </c>
      <c r="AN756">
        <f>(AP756 - AO756 + DI756*1E3/(8.314*(DK756+273.15)) * AR756/DH756 * AQ756) * DH756/(100*CV756) * 1000/(1000 - AP756)</f>
        <v>0</v>
      </c>
      <c r="AO756">
        <v>15.70506895825913</v>
      </c>
      <c r="AP756">
        <v>22.26097574819402</v>
      </c>
      <c r="AQ756">
        <v>-5.139869395485626E-05</v>
      </c>
      <c r="AR756">
        <v>91.95444728206256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1662662186.314285</v>
      </c>
      <c r="DB756">
        <v>1148.959642857143</v>
      </c>
      <c r="DC756">
        <v>1207.371785714286</v>
      </c>
      <c r="DD756">
        <v>22.26503214285714</v>
      </c>
      <c r="DE756">
        <v>15.70555357142857</v>
      </c>
      <c r="DF756">
        <v>1155.33</v>
      </c>
      <c r="DG756">
        <v>22.41340000000001</v>
      </c>
      <c r="DH756">
        <v>500.0084285714285</v>
      </c>
      <c r="DI756">
        <v>90.56069285714287</v>
      </c>
      <c r="DJ756">
        <v>0.0999929142857143</v>
      </c>
      <c r="DK756">
        <v>29.16573571428572</v>
      </c>
      <c r="DL756">
        <v>28.96357142857143</v>
      </c>
      <c r="DM756">
        <v>999.9000000000002</v>
      </c>
      <c r="DN756">
        <v>0</v>
      </c>
      <c r="DO756">
        <v>0</v>
      </c>
      <c r="DP756">
        <v>10001.75964285714</v>
      </c>
      <c r="DQ756">
        <v>0</v>
      </c>
      <c r="DR756">
        <v>228.5773928571428</v>
      </c>
      <c r="DS756">
        <v>-58.41116785714287</v>
      </c>
      <c r="DT756">
        <v>1175.123928571428</v>
      </c>
      <c r="DU756">
        <v>1226.636071428572</v>
      </c>
      <c r="DV756">
        <v>6.559469285714286</v>
      </c>
      <c r="DW756">
        <v>1207.371785714286</v>
      </c>
      <c r="DX756">
        <v>15.70555357142857</v>
      </c>
      <c r="DY756">
        <v>2.016336428571429</v>
      </c>
      <c r="DZ756">
        <v>1.422305357142857</v>
      </c>
      <c r="EA756">
        <v>17.57319642857143</v>
      </c>
      <c r="EB756">
        <v>12.15755714285714</v>
      </c>
      <c r="EC756">
        <v>1500.001785714286</v>
      </c>
      <c r="ED756">
        <v>0.9729965000000002</v>
      </c>
      <c r="EE756">
        <v>0.027003275</v>
      </c>
      <c r="EF756">
        <v>0</v>
      </c>
      <c r="EG756">
        <v>2.326239285714286</v>
      </c>
      <c r="EH756">
        <v>0</v>
      </c>
      <c r="EI756">
        <v>14468.10357142857</v>
      </c>
      <c r="EJ756">
        <v>12533.37857142858</v>
      </c>
      <c r="EK756">
        <v>41.125</v>
      </c>
      <c r="EL756">
        <v>43.10924999999999</v>
      </c>
      <c r="EM756">
        <v>41.75</v>
      </c>
      <c r="EN756">
        <v>42.06199999999999</v>
      </c>
      <c r="EO756">
        <v>40.50442857142857</v>
      </c>
      <c r="EP756">
        <v>1459.500714285714</v>
      </c>
      <c r="EQ756">
        <v>40.50107142857143</v>
      </c>
      <c r="ER756">
        <v>0</v>
      </c>
      <c r="ES756">
        <v>1662662194.1</v>
      </c>
      <c r="ET756">
        <v>0</v>
      </c>
      <c r="EU756">
        <v>2.315865384615384</v>
      </c>
      <c r="EV756">
        <v>-0.5210974479592118</v>
      </c>
      <c r="EW756">
        <v>-67.05299157620115</v>
      </c>
      <c r="EX756">
        <v>14468.21923076923</v>
      </c>
      <c r="EY756">
        <v>15</v>
      </c>
      <c r="EZ756">
        <v>0</v>
      </c>
      <c r="FA756" t="s">
        <v>419</v>
      </c>
      <c r="FB756">
        <v>1662142938.1</v>
      </c>
      <c r="FC756">
        <v>1662142938.1</v>
      </c>
      <c r="FD756">
        <v>0</v>
      </c>
      <c r="FE756">
        <v>0.077</v>
      </c>
      <c r="FF756">
        <v>-0.133</v>
      </c>
      <c r="FG756">
        <v>-3.393</v>
      </c>
      <c r="FH756">
        <v>-0.24</v>
      </c>
      <c r="FI756">
        <v>419</v>
      </c>
      <c r="FJ756">
        <v>24</v>
      </c>
      <c r="FK756">
        <v>0.26</v>
      </c>
      <c r="FL756">
        <v>0.23</v>
      </c>
      <c r="FM756">
        <v>-58.43342250000001</v>
      </c>
      <c r="FN756">
        <v>-1.084555722326402</v>
      </c>
      <c r="FO756">
        <v>0.3265835938067772</v>
      </c>
      <c r="FP756">
        <v>0</v>
      </c>
      <c r="FQ756">
        <v>2.35755</v>
      </c>
      <c r="FR756">
        <v>-0.6075859504113855</v>
      </c>
      <c r="FS756">
        <v>0.2491631892012566</v>
      </c>
      <c r="FT756">
        <v>1</v>
      </c>
      <c r="FU756">
        <v>6.56134625</v>
      </c>
      <c r="FV756">
        <v>-0.03402247654786521</v>
      </c>
      <c r="FW756">
        <v>0.003387839789231426</v>
      </c>
      <c r="FX756">
        <v>1</v>
      </c>
      <c r="FY756">
        <v>2</v>
      </c>
      <c r="FZ756">
        <v>3</v>
      </c>
      <c r="GA756" t="s">
        <v>420</v>
      </c>
      <c r="GB756">
        <v>2.97424</v>
      </c>
      <c r="GC756">
        <v>2.71555</v>
      </c>
      <c r="GD756">
        <v>0.189283</v>
      </c>
      <c r="GE756">
        <v>0.192571</v>
      </c>
      <c r="GF756">
        <v>0.100666</v>
      </c>
      <c r="GG756">
        <v>0.0769943</v>
      </c>
      <c r="GH756">
        <v>25387.9</v>
      </c>
      <c r="GI756">
        <v>25411.7</v>
      </c>
      <c r="GJ756">
        <v>29154.9</v>
      </c>
      <c r="GK756">
        <v>29143.6</v>
      </c>
      <c r="GL756">
        <v>34770.5</v>
      </c>
      <c r="GM756">
        <v>35753.2</v>
      </c>
      <c r="GN756">
        <v>41089.1</v>
      </c>
      <c r="GO756">
        <v>41517.2</v>
      </c>
      <c r="GP756">
        <v>1.8932</v>
      </c>
      <c r="GQ756">
        <v>2.23592</v>
      </c>
      <c r="GR756">
        <v>-0.0146776</v>
      </c>
      <c r="GS756">
        <v>0</v>
      </c>
      <c r="GT756">
        <v>29.2061</v>
      </c>
      <c r="GU756">
        <v>999.9</v>
      </c>
      <c r="GV756">
        <v>34.9</v>
      </c>
      <c r="GW756">
        <v>37.6</v>
      </c>
      <c r="GX756">
        <v>25.1037</v>
      </c>
      <c r="GY756">
        <v>63.0666</v>
      </c>
      <c r="GZ756">
        <v>21.3502</v>
      </c>
      <c r="HA756">
        <v>2</v>
      </c>
      <c r="HB756">
        <v>0.503026</v>
      </c>
      <c r="HC756">
        <v>3.2716</v>
      </c>
      <c r="HD756">
        <v>20.3025</v>
      </c>
      <c r="HE756">
        <v>5.21549</v>
      </c>
      <c r="HF756">
        <v>12.0108</v>
      </c>
      <c r="HG756">
        <v>4.98715</v>
      </c>
      <c r="HH756">
        <v>3.28745</v>
      </c>
      <c r="HI756">
        <v>9999</v>
      </c>
      <c r="HJ756">
        <v>9999</v>
      </c>
      <c r="HK756">
        <v>9999</v>
      </c>
      <c r="HL756">
        <v>224.1</v>
      </c>
      <c r="HM756">
        <v>1.86812</v>
      </c>
      <c r="HN756">
        <v>1.86716</v>
      </c>
      <c r="HO756">
        <v>1.86646</v>
      </c>
      <c r="HP756">
        <v>1.86639</v>
      </c>
      <c r="HQ756">
        <v>1.86828</v>
      </c>
      <c r="HR756">
        <v>1.87063</v>
      </c>
      <c r="HS756">
        <v>1.86934</v>
      </c>
      <c r="HT756">
        <v>1.87073</v>
      </c>
      <c r="HU756">
        <v>0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-6.45</v>
      </c>
      <c r="II756">
        <v>-0.1484</v>
      </c>
      <c r="IJ756">
        <v>-2.516739542632623</v>
      </c>
      <c r="IK756">
        <v>-0.003475500162460642</v>
      </c>
      <c r="IL756">
        <v>1.125610701116577E-07</v>
      </c>
      <c r="IM756">
        <v>8.211969671259291E-12</v>
      </c>
      <c r="IN756">
        <v>-0.1937301274936507</v>
      </c>
      <c r="IO756">
        <v>-0.01384364534232655</v>
      </c>
      <c r="IP756">
        <v>0.00103161831321913</v>
      </c>
      <c r="IQ756">
        <v>-1.444183994753534E-05</v>
      </c>
      <c r="IR756">
        <v>3</v>
      </c>
      <c r="IS756">
        <v>2339</v>
      </c>
      <c r="IT756">
        <v>1</v>
      </c>
      <c r="IU756">
        <v>31</v>
      </c>
      <c r="IV756">
        <v>8654.299999999999</v>
      </c>
      <c r="IW756">
        <v>8654.299999999999</v>
      </c>
      <c r="IX756">
        <v>3.08105</v>
      </c>
      <c r="IY756">
        <v>2.21802</v>
      </c>
      <c r="IZ756">
        <v>1.94702</v>
      </c>
      <c r="JA756">
        <v>2.62451</v>
      </c>
      <c r="JB756">
        <v>2.19482</v>
      </c>
      <c r="JC756">
        <v>2.38281</v>
      </c>
      <c r="JD756">
        <v>42.6706</v>
      </c>
      <c r="JE756">
        <v>23.8248</v>
      </c>
      <c r="JF756">
        <v>18</v>
      </c>
      <c r="JG756">
        <v>536.01</v>
      </c>
      <c r="JH756">
        <v>769.312</v>
      </c>
      <c r="JI756">
        <v>24.9996</v>
      </c>
      <c r="JJ756">
        <v>33.6143</v>
      </c>
      <c r="JK756">
        <v>30.0003</v>
      </c>
      <c r="JL756">
        <v>33.5543</v>
      </c>
      <c r="JM756">
        <v>33.4628</v>
      </c>
      <c r="JN756">
        <v>61.6871</v>
      </c>
      <c r="JO756">
        <v>35.448</v>
      </c>
      <c r="JP756">
        <v>0</v>
      </c>
      <c r="JQ756">
        <v>25</v>
      </c>
      <c r="JR756">
        <v>1256.51</v>
      </c>
      <c r="JS756">
        <v>15.7995</v>
      </c>
      <c r="JT756">
        <v>99.7316</v>
      </c>
      <c r="JU756">
        <v>99.7231</v>
      </c>
    </row>
    <row r="757" spans="1:281">
      <c r="A757">
        <v>741</v>
      </c>
      <c r="B757">
        <v>1662662199.1</v>
      </c>
      <c r="C757">
        <v>11173.5</v>
      </c>
      <c r="D757" t="s">
        <v>1911</v>
      </c>
      <c r="E757" t="s">
        <v>1912</v>
      </c>
      <c r="F757">
        <v>5</v>
      </c>
      <c r="G757" t="s">
        <v>1762</v>
      </c>
      <c r="H757" t="s">
        <v>416</v>
      </c>
      <c r="I757">
        <v>1662662191.6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1259.006908684964</v>
      </c>
      <c r="AK757">
        <v>1215.893151515151</v>
      </c>
      <c r="AL757">
        <v>3.356695186971722</v>
      </c>
      <c r="AM757">
        <v>64.65195745895707</v>
      </c>
      <c r="AN757">
        <f>(AP757 - AO757 + DI757*1E3/(8.314*(DK757+273.15)) * AR757/DH757 * AQ757) * DH757/(100*CV757) * 1000/(1000 - AP757)</f>
        <v>0</v>
      </c>
      <c r="AO757">
        <v>15.71267723873319</v>
      </c>
      <c r="AP757">
        <v>22.26610061919505</v>
      </c>
      <c r="AQ757">
        <v>-5.125105323394575E-05</v>
      </c>
      <c r="AR757">
        <v>91.95444728206256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1662662191.6</v>
      </c>
      <c r="DB757">
        <v>1166.016296296296</v>
      </c>
      <c r="DC757">
        <v>1224.904074074074</v>
      </c>
      <c r="DD757">
        <v>22.26236666666667</v>
      </c>
      <c r="DE757">
        <v>15.71894074074074</v>
      </c>
      <c r="DF757">
        <v>1172.440740740741</v>
      </c>
      <c r="DG757">
        <v>22.41077037037037</v>
      </c>
      <c r="DH757">
        <v>499.9958518518518</v>
      </c>
      <c r="DI757">
        <v>90.5610074074074</v>
      </c>
      <c r="DJ757">
        <v>0.1000146666666667</v>
      </c>
      <c r="DK757">
        <v>29.16452222222222</v>
      </c>
      <c r="DL757">
        <v>28.96287777777778</v>
      </c>
      <c r="DM757">
        <v>999.9000000000001</v>
      </c>
      <c r="DN757">
        <v>0</v>
      </c>
      <c r="DO757">
        <v>0</v>
      </c>
      <c r="DP757">
        <v>10003.53222222222</v>
      </c>
      <c r="DQ757">
        <v>0</v>
      </c>
      <c r="DR757">
        <v>224.3799259259259</v>
      </c>
      <c r="DS757">
        <v>-58.88691851851853</v>
      </c>
      <c r="DT757">
        <v>1192.565555555556</v>
      </c>
      <c r="DU757">
        <v>1244.464814814815</v>
      </c>
      <c r="DV757">
        <v>6.543424814814815</v>
      </c>
      <c r="DW757">
        <v>1224.904074074074</v>
      </c>
      <c r="DX757">
        <v>15.71894074074074</v>
      </c>
      <c r="DY757">
        <v>2.016102222222222</v>
      </c>
      <c r="DZ757">
        <v>1.423521481481481</v>
      </c>
      <c r="EA757">
        <v>17.57136666666667</v>
      </c>
      <c r="EB757">
        <v>12.17053333333333</v>
      </c>
      <c r="EC757">
        <v>1500.038888888889</v>
      </c>
      <c r="ED757">
        <v>0.9729967777777779</v>
      </c>
      <c r="EE757">
        <v>0.02700302962962963</v>
      </c>
      <c r="EF757">
        <v>0</v>
      </c>
      <c r="EG757">
        <v>2.265070370370371</v>
      </c>
      <c r="EH757">
        <v>0</v>
      </c>
      <c r="EI757">
        <v>14467.62222222222</v>
      </c>
      <c r="EJ757">
        <v>12533.69259259259</v>
      </c>
      <c r="EK757">
        <v>41.125</v>
      </c>
      <c r="EL757">
        <v>43.10866666666667</v>
      </c>
      <c r="EM757">
        <v>41.75</v>
      </c>
      <c r="EN757">
        <v>42.06199999999999</v>
      </c>
      <c r="EO757">
        <v>40.5</v>
      </c>
      <c r="EP757">
        <v>1459.537037037037</v>
      </c>
      <c r="EQ757">
        <v>40.50185185185185</v>
      </c>
      <c r="ER757">
        <v>0</v>
      </c>
      <c r="ES757">
        <v>1662662199.5</v>
      </c>
      <c r="ET757">
        <v>0</v>
      </c>
      <c r="EU757">
        <v>2.225792</v>
      </c>
      <c r="EV757">
        <v>-1.025384624448248</v>
      </c>
      <c r="EW757">
        <v>104.5384613387132</v>
      </c>
      <c r="EX757">
        <v>14468.536</v>
      </c>
      <c r="EY757">
        <v>15</v>
      </c>
      <c r="EZ757">
        <v>0</v>
      </c>
      <c r="FA757" t="s">
        <v>419</v>
      </c>
      <c r="FB757">
        <v>1662142938.1</v>
      </c>
      <c r="FC757">
        <v>1662142938.1</v>
      </c>
      <c r="FD757">
        <v>0</v>
      </c>
      <c r="FE757">
        <v>0.077</v>
      </c>
      <c r="FF757">
        <v>-0.133</v>
      </c>
      <c r="FG757">
        <v>-3.393</v>
      </c>
      <c r="FH757">
        <v>-0.24</v>
      </c>
      <c r="FI757">
        <v>419</v>
      </c>
      <c r="FJ757">
        <v>24</v>
      </c>
      <c r="FK757">
        <v>0.26</v>
      </c>
      <c r="FL757">
        <v>0.23</v>
      </c>
      <c r="FM757">
        <v>-58.6428487804878</v>
      </c>
      <c r="FN757">
        <v>-4.999973519163717</v>
      </c>
      <c r="FO757">
        <v>0.5439653921568601</v>
      </c>
      <c r="FP757">
        <v>0</v>
      </c>
      <c r="FQ757">
        <v>2.266470588235294</v>
      </c>
      <c r="FR757">
        <v>-0.9261726553207014</v>
      </c>
      <c r="FS757">
        <v>0.2559178137024506</v>
      </c>
      <c r="FT757">
        <v>1</v>
      </c>
      <c r="FU757">
        <v>6.549325609756097</v>
      </c>
      <c r="FV757">
        <v>-0.1605108710801463</v>
      </c>
      <c r="FW757">
        <v>0.01923538660383328</v>
      </c>
      <c r="FX757">
        <v>0</v>
      </c>
      <c r="FY757">
        <v>1</v>
      </c>
      <c r="FZ757">
        <v>3</v>
      </c>
      <c r="GA757" t="s">
        <v>426</v>
      </c>
      <c r="GB757">
        <v>2.97421</v>
      </c>
      <c r="GC757">
        <v>2.71559</v>
      </c>
      <c r="GD757">
        <v>0.19094</v>
      </c>
      <c r="GE757">
        <v>0.194245</v>
      </c>
      <c r="GF757">
        <v>0.100696</v>
      </c>
      <c r="GG757">
        <v>0.0771366</v>
      </c>
      <c r="GH757">
        <v>25335.4</v>
      </c>
      <c r="GI757">
        <v>25358.8</v>
      </c>
      <c r="GJ757">
        <v>29154.4</v>
      </c>
      <c r="GK757">
        <v>29143.6</v>
      </c>
      <c r="GL757">
        <v>34768.7</v>
      </c>
      <c r="GM757">
        <v>35747.3</v>
      </c>
      <c r="GN757">
        <v>41088.3</v>
      </c>
      <c r="GO757">
        <v>41516.7</v>
      </c>
      <c r="GP757">
        <v>1.893</v>
      </c>
      <c r="GQ757">
        <v>2.23597</v>
      </c>
      <c r="GR757">
        <v>-0.014998</v>
      </c>
      <c r="GS757">
        <v>0</v>
      </c>
      <c r="GT757">
        <v>29.2024</v>
      </c>
      <c r="GU757">
        <v>999.9</v>
      </c>
      <c r="GV757">
        <v>34.9</v>
      </c>
      <c r="GW757">
        <v>37.6</v>
      </c>
      <c r="GX757">
        <v>25.1049</v>
      </c>
      <c r="GY757">
        <v>63.1066</v>
      </c>
      <c r="GZ757">
        <v>21.4263</v>
      </c>
      <c r="HA757">
        <v>2</v>
      </c>
      <c r="HB757">
        <v>0.5027740000000001</v>
      </c>
      <c r="HC757">
        <v>3.27181</v>
      </c>
      <c r="HD757">
        <v>20.3026</v>
      </c>
      <c r="HE757">
        <v>5.21609</v>
      </c>
      <c r="HF757">
        <v>12.0105</v>
      </c>
      <c r="HG757">
        <v>4.987</v>
      </c>
      <c r="HH757">
        <v>3.28748</v>
      </c>
      <c r="HI757">
        <v>9999</v>
      </c>
      <c r="HJ757">
        <v>9999</v>
      </c>
      <c r="HK757">
        <v>9999</v>
      </c>
      <c r="HL757">
        <v>224.1</v>
      </c>
      <c r="HM757">
        <v>1.86811</v>
      </c>
      <c r="HN757">
        <v>1.86714</v>
      </c>
      <c r="HO757">
        <v>1.86646</v>
      </c>
      <c r="HP757">
        <v>1.86636</v>
      </c>
      <c r="HQ757">
        <v>1.86829</v>
      </c>
      <c r="HR757">
        <v>1.87062</v>
      </c>
      <c r="HS757">
        <v>1.86933</v>
      </c>
      <c r="HT757">
        <v>1.87073</v>
      </c>
      <c r="HU757">
        <v>0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-6.5</v>
      </c>
      <c r="II757">
        <v>-0.1483</v>
      </c>
      <c r="IJ757">
        <v>-2.516739542632623</v>
      </c>
      <c r="IK757">
        <v>-0.003475500162460642</v>
      </c>
      <c r="IL757">
        <v>1.125610701116577E-07</v>
      </c>
      <c r="IM757">
        <v>8.211969671259291E-12</v>
      </c>
      <c r="IN757">
        <v>-0.1937301274936507</v>
      </c>
      <c r="IO757">
        <v>-0.01384364534232655</v>
      </c>
      <c r="IP757">
        <v>0.00103161831321913</v>
      </c>
      <c r="IQ757">
        <v>-1.444183994753534E-05</v>
      </c>
      <c r="IR757">
        <v>3</v>
      </c>
      <c r="IS757">
        <v>2339</v>
      </c>
      <c r="IT757">
        <v>1</v>
      </c>
      <c r="IU757">
        <v>31</v>
      </c>
      <c r="IV757">
        <v>8654.4</v>
      </c>
      <c r="IW757">
        <v>8654.4</v>
      </c>
      <c r="IX757">
        <v>3.11157</v>
      </c>
      <c r="IY757">
        <v>2.21802</v>
      </c>
      <c r="IZ757">
        <v>1.94702</v>
      </c>
      <c r="JA757">
        <v>2.62451</v>
      </c>
      <c r="JB757">
        <v>2.19482</v>
      </c>
      <c r="JC757">
        <v>2.37915</v>
      </c>
      <c r="JD757">
        <v>42.6974</v>
      </c>
      <c r="JE757">
        <v>23.8336</v>
      </c>
      <c r="JF757">
        <v>18</v>
      </c>
      <c r="JG757">
        <v>535.886</v>
      </c>
      <c r="JH757">
        <v>769.36</v>
      </c>
      <c r="JI757">
        <v>24.9999</v>
      </c>
      <c r="JJ757">
        <v>33.6143</v>
      </c>
      <c r="JK757">
        <v>30</v>
      </c>
      <c r="JL757">
        <v>33.5563</v>
      </c>
      <c r="JM757">
        <v>33.4628</v>
      </c>
      <c r="JN757">
        <v>62.3045</v>
      </c>
      <c r="JO757">
        <v>35.448</v>
      </c>
      <c r="JP757">
        <v>0</v>
      </c>
      <c r="JQ757">
        <v>25</v>
      </c>
      <c r="JR757">
        <v>1269.88</v>
      </c>
      <c r="JS757">
        <v>15.8</v>
      </c>
      <c r="JT757">
        <v>99.7299</v>
      </c>
      <c r="JU757">
        <v>99.7223</v>
      </c>
    </row>
    <row r="758" spans="1:281">
      <c r="A758">
        <v>742</v>
      </c>
      <c r="B758">
        <v>1662662204.1</v>
      </c>
      <c r="C758">
        <v>11178.5</v>
      </c>
      <c r="D758" t="s">
        <v>1913</v>
      </c>
      <c r="E758" t="s">
        <v>1914</v>
      </c>
      <c r="F758">
        <v>5</v>
      </c>
      <c r="G758" t="s">
        <v>1762</v>
      </c>
      <c r="H758" t="s">
        <v>416</v>
      </c>
      <c r="I758">
        <v>1662662196.314285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1276.325715489128</v>
      </c>
      <c r="AK758">
        <v>1232.974848484849</v>
      </c>
      <c r="AL758">
        <v>3.393316457305624</v>
      </c>
      <c r="AM758">
        <v>64.65195745895707</v>
      </c>
      <c r="AN758">
        <f>(AP758 - AO758 + DI758*1E3/(8.314*(DK758+273.15)) * AR758/DH758 * AQ758) * DH758/(100*CV758) * 1000/(1000 - AP758)</f>
        <v>0</v>
      </c>
      <c r="AO758">
        <v>15.75834442405036</v>
      </c>
      <c r="AP758">
        <v>22.28048513931889</v>
      </c>
      <c r="AQ758">
        <v>9.671048664295076E-05</v>
      </c>
      <c r="AR758">
        <v>91.95444728206256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1662662196.314285</v>
      </c>
      <c r="DB758">
        <v>1181.443571428571</v>
      </c>
      <c r="DC758">
        <v>1240.727857142857</v>
      </c>
      <c r="DD758">
        <v>22.26600357142857</v>
      </c>
      <c r="DE758">
        <v>15.73573928571429</v>
      </c>
      <c r="DF758">
        <v>1187.9175</v>
      </c>
      <c r="DG758">
        <v>22.41437142857143</v>
      </c>
      <c r="DH758">
        <v>499.9997142857143</v>
      </c>
      <c r="DI758">
        <v>90.560425</v>
      </c>
      <c r="DJ758">
        <v>0.09999452499999999</v>
      </c>
      <c r="DK758">
        <v>29.16345</v>
      </c>
      <c r="DL758">
        <v>28.960775</v>
      </c>
      <c r="DM758">
        <v>999.9000000000002</v>
      </c>
      <c r="DN758">
        <v>0</v>
      </c>
      <c r="DO758">
        <v>0</v>
      </c>
      <c r="DP758">
        <v>10005.51678571428</v>
      </c>
      <c r="DQ758">
        <v>0</v>
      </c>
      <c r="DR758">
        <v>224.8383928571428</v>
      </c>
      <c r="DS758">
        <v>-59.28280714285714</v>
      </c>
      <c r="DT758">
        <v>1208.348571428571</v>
      </c>
      <c r="DU758">
        <v>1260.563214285714</v>
      </c>
      <c r="DV758">
        <v>6.530264285714287</v>
      </c>
      <c r="DW758">
        <v>1240.727857142857</v>
      </c>
      <c r="DX758">
        <v>15.73573928571429</v>
      </c>
      <c r="DY758">
        <v>2.016419285714286</v>
      </c>
      <c r="DZ758">
        <v>1.425035</v>
      </c>
      <c r="EA758">
        <v>17.57385714285714</v>
      </c>
      <c r="EB758">
        <v>12.18666785714286</v>
      </c>
      <c r="EC758">
        <v>1500.0475</v>
      </c>
      <c r="ED758">
        <v>0.9729965000000002</v>
      </c>
      <c r="EE758">
        <v>0.027003275</v>
      </c>
      <c r="EF758">
        <v>0</v>
      </c>
      <c r="EG758">
        <v>2.299392857142857</v>
      </c>
      <c r="EH758">
        <v>0</v>
      </c>
      <c r="EI758">
        <v>14473.80357142857</v>
      </c>
      <c r="EJ758">
        <v>12533.76785714286</v>
      </c>
      <c r="EK758">
        <v>41.125</v>
      </c>
      <c r="EL758">
        <v>43.10925000000001</v>
      </c>
      <c r="EM758">
        <v>41.75</v>
      </c>
      <c r="EN758">
        <v>42.06199999999999</v>
      </c>
      <c r="EO758">
        <v>40.5</v>
      </c>
      <c r="EP758">
        <v>1459.543928571429</v>
      </c>
      <c r="EQ758">
        <v>40.5025</v>
      </c>
      <c r="ER758">
        <v>0</v>
      </c>
      <c r="ES758">
        <v>1662662204.3</v>
      </c>
      <c r="ET758">
        <v>0</v>
      </c>
      <c r="EU758">
        <v>2.258528</v>
      </c>
      <c r="EV758">
        <v>0.6036307604521631</v>
      </c>
      <c r="EW758">
        <v>91.92307692469004</v>
      </c>
      <c r="EX758">
        <v>14475.324</v>
      </c>
      <c r="EY758">
        <v>15</v>
      </c>
      <c r="EZ758">
        <v>0</v>
      </c>
      <c r="FA758" t="s">
        <v>419</v>
      </c>
      <c r="FB758">
        <v>1662142938.1</v>
      </c>
      <c r="FC758">
        <v>1662142938.1</v>
      </c>
      <c r="FD758">
        <v>0</v>
      </c>
      <c r="FE758">
        <v>0.077</v>
      </c>
      <c r="FF758">
        <v>-0.133</v>
      </c>
      <c r="FG758">
        <v>-3.393</v>
      </c>
      <c r="FH758">
        <v>-0.24</v>
      </c>
      <c r="FI758">
        <v>419</v>
      </c>
      <c r="FJ758">
        <v>24</v>
      </c>
      <c r="FK758">
        <v>0.26</v>
      </c>
      <c r="FL758">
        <v>0.23</v>
      </c>
      <c r="FM758">
        <v>-59.04895365853658</v>
      </c>
      <c r="FN758">
        <v>-5.508942857142868</v>
      </c>
      <c r="FO758">
        <v>0.5770699640964034</v>
      </c>
      <c r="FP758">
        <v>0</v>
      </c>
      <c r="FQ758">
        <v>2.277705882352941</v>
      </c>
      <c r="FR758">
        <v>-0.04169290037910188</v>
      </c>
      <c r="FS758">
        <v>0.2371936339057141</v>
      </c>
      <c r="FT758">
        <v>1</v>
      </c>
      <c r="FU758">
        <v>6.537981463414632</v>
      </c>
      <c r="FV758">
        <v>-0.1927423693379741</v>
      </c>
      <c r="FW758">
        <v>0.02154248570943811</v>
      </c>
      <c r="FX758">
        <v>0</v>
      </c>
      <c r="FY758">
        <v>1</v>
      </c>
      <c r="FZ758">
        <v>3</v>
      </c>
      <c r="GA758" t="s">
        <v>426</v>
      </c>
      <c r="GB758">
        <v>2.97449</v>
      </c>
      <c r="GC758">
        <v>2.71573</v>
      </c>
      <c r="GD758">
        <v>0.192605</v>
      </c>
      <c r="GE758">
        <v>0.195864</v>
      </c>
      <c r="GF758">
        <v>0.100729</v>
      </c>
      <c r="GG758">
        <v>0.0771371</v>
      </c>
      <c r="GH758">
        <v>25283.6</v>
      </c>
      <c r="GI758">
        <v>25307.6</v>
      </c>
      <c r="GJ758">
        <v>29154.9</v>
      </c>
      <c r="GK758">
        <v>29143.5</v>
      </c>
      <c r="GL758">
        <v>34768</v>
      </c>
      <c r="GM758">
        <v>35747.1</v>
      </c>
      <c r="GN758">
        <v>41089</v>
      </c>
      <c r="GO758">
        <v>41516.4</v>
      </c>
      <c r="GP758">
        <v>1.8934</v>
      </c>
      <c r="GQ758">
        <v>2.2359</v>
      </c>
      <c r="GR758">
        <v>-0.0148192</v>
      </c>
      <c r="GS758">
        <v>0</v>
      </c>
      <c r="GT758">
        <v>29.1992</v>
      </c>
      <c r="GU758">
        <v>999.9</v>
      </c>
      <c r="GV758">
        <v>34.8</v>
      </c>
      <c r="GW758">
        <v>37.6</v>
      </c>
      <c r="GX758">
        <v>25.0343</v>
      </c>
      <c r="GY758">
        <v>63.0866</v>
      </c>
      <c r="GZ758">
        <v>21.3181</v>
      </c>
      <c r="HA758">
        <v>2</v>
      </c>
      <c r="HB758">
        <v>0.5029090000000001</v>
      </c>
      <c r="HC758">
        <v>3.27288</v>
      </c>
      <c r="HD758">
        <v>20.3025</v>
      </c>
      <c r="HE758">
        <v>5.21549</v>
      </c>
      <c r="HF758">
        <v>12.0107</v>
      </c>
      <c r="HG758">
        <v>4.9868</v>
      </c>
      <c r="HH758">
        <v>3.28743</v>
      </c>
      <c r="HI758">
        <v>9999</v>
      </c>
      <c r="HJ758">
        <v>9999</v>
      </c>
      <c r="HK758">
        <v>9999</v>
      </c>
      <c r="HL758">
        <v>224.1</v>
      </c>
      <c r="HM758">
        <v>1.86811</v>
      </c>
      <c r="HN758">
        <v>1.86713</v>
      </c>
      <c r="HO758">
        <v>1.86646</v>
      </c>
      <c r="HP758">
        <v>1.86632</v>
      </c>
      <c r="HQ758">
        <v>1.86829</v>
      </c>
      <c r="HR758">
        <v>1.87061</v>
      </c>
      <c r="HS758">
        <v>1.86933</v>
      </c>
      <c r="HT758">
        <v>1.87073</v>
      </c>
      <c r="HU758">
        <v>0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-6.56</v>
      </c>
      <c r="II758">
        <v>-0.1482</v>
      </c>
      <c r="IJ758">
        <v>-2.516739542632623</v>
      </c>
      <c r="IK758">
        <v>-0.003475500162460642</v>
      </c>
      <c r="IL758">
        <v>1.125610701116577E-07</v>
      </c>
      <c r="IM758">
        <v>8.211969671259291E-12</v>
      </c>
      <c r="IN758">
        <v>-0.1937301274936507</v>
      </c>
      <c r="IO758">
        <v>-0.01384364534232655</v>
      </c>
      <c r="IP758">
        <v>0.00103161831321913</v>
      </c>
      <c r="IQ758">
        <v>-1.444183994753534E-05</v>
      </c>
      <c r="IR758">
        <v>3</v>
      </c>
      <c r="IS758">
        <v>2339</v>
      </c>
      <c r="IT758">
        <v>1</v>
      </c>
      <c r="IU758">
        <v>31</v>
      </c>
      <c r="IV758">
        <v>8654.4</v>
      </c>
      <c r="IW758">
        <v>8654.4</v>
      </c>
      <c r="IX758">
        <v>3.14575</v>
      </c>
      <c r="IY758">
        <v>2.22168</v>
      </c>
      <c r="IZ758">
        <v>1.94702</v>
      </c>
      <c r="JA758">
        <v>2.62451</v>
      </c>
      <c r="JB758">
        <v>2.19482</v>
      </c>
      <c r="JC758">
        <v>2.36084</v>
      </c>
      <c r="JD758">
        <v>42.6974</v>
      </c>
      <c r="JE758">
        <v>23.8248</v>
      </c>
      <c r="JF758">
        <v>18</v>
      </c>
      <c r="JG758">
        <v>536.173</v>
      </c>
      <c r="JH758">
        <v>769.299</v>
      </c>
      <c r="JI758">
        <v>25</v>
      </c>
      <c r="JJ758">
        <v>33.6143</v>
      </c>
      <c r="JK758">
        <v>30</v>
      </c>
      <c r="JL758">
        <v>33.5573</v>
      </c>
      <c r="JM758">
        <v>33.4638</v>
      </c>
      <c r="JN758">
        <v>62.9935</v>
      </c>
      <c r="JO758">
        <v>35.448</v>
      </c>
      <c r="JP758">
        <v>0</v>
      </c>
      <c r="JQ758">
        <v>25</v>
      </c>
      <c r="JR758">
        <v>1289.95</v>
      </c>
      <c r="JS758">
        <v>15.8045</v>
      </c>
      <c r="JT758">
        <v>99.7315</v>
      </c>
      <c r="JU758">
        <v>99.7218</v>
      </c>
    </row>
    <row r="759" spans="1:281">
      <c r="A759">
        <v>743</v>
      </c>
      <c r="B759">
        <v>1662662209.1</v>
      </c>
      <c r="C759">
        <v>11183.5</v>
      </c>
      <c r="D759" t="s">
        <v>1915</v>
      </c>
      <c r="E759" t="s">
        <v>1916</v>
      </c>
      <c r="F759">
        <v>5</v>
      </c>
      <c r="G759" t="s">
        <v>1762</v>
      </c>
      <c r="H759" t="s">
        <v>416</v>
      </c>
      <c r="I759">
        <v>1662662201.6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1293.441024161451</v>
      </c>
      <c r="AK759">
        <v>1250.134424242425</v>
      </c>
      <c r="AL759">
        <v>3.450480285566726</v>
      </c>
      <c r="AM759">
        <v>64.65195745895707</v>
      </c>
      <c r="AN759">
        <f>(AP759 - AO759 + DI759*1E3/(8.314*(DK759+273.15)) * AR759/DH759 * AQ759) * DH759/(100*CV759) * 1000/(1000 - AP759)</f>
        <v>0</v>
      </c>
      <c r="AO759">
        <v>15.75881397769851</v>
      </c>
      <c r="AP759">
        <v>22.28044334365326</v>
      </c>
      <c r="AQ759">
        <v>4.830015485497641E-05</v>
      </c>
      <c r="AR759">
        <v>91.95444728206256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1662662201.6</v>
      </c>
      <c r="DB759">
        <v>1198.886666666667</v>
      </c>
      <c r="DC759">
        <v>1258.592222222222</v>
      </c>
      <c r="DD759">
        <v>22.27278148148148</v>
      </c>
      <c r="DE759">
        <v>15.75493703703704</v>
      </c>
      <c r="DF759">
        <v>1205.415185185185</v>
      </c>
      <c r="DG759">
        <v>22.42107777777778</v>
      </c>
      <c r="DH759">
        <v>500.0023703703704</v>
      </c>
      <c r="DI759">
        <v>90.56063333333333</v>
      </c>
      <c r="DJ759">
        <v>0.1000066740740741</v>
      </c>
      <c r="DK759">
        <v>29.16177777777778</v>
      </c>
      <c r="DL759">
        <v>28.95885925925926</v>
      </c>
      <c r="DM759">
        <v>999.9000000000001</v>
      </c>
      <c r="DN759">
        <v>0</v>
      </c>
      <c r="DO759">
        <v>0</v>
      </c>
      <c r="DP759">
        <v>10005.27592592593</v>
      </c>
      <c r="DQ759">
        <v>0</v>
      </c>
      <c r="DR759">
        <v>227.8890370370371</v>
      </c>
      <c r="DS759">
        <v>-59.70508148148149</v>
      </c>
      <c r="DT759">
        <v>1226.197037037037</v>
      </c>
      <c r="DU759">
        <v>1278.738148148148</v>
      </c>
      <c r="DV759">
        <v>6.517847037037037</v>
      </c>
      <c r="DW759">
        <v>1258.592222222222</v>
      </c>
      <c r="DX759">
        <v>15.75493703703704</v>
      </c>
      <c r="DY759">
        <v>2.017038148148148</v>
      </c>
      <c r="DZ759">
        <v>1.426776666666667</v>
      </c>
      <c r="EA759">
        <v>17.57871851851852</v>
      </c>
      <c r="EB759">
        <v>12.20525185185185</v>
      </c>
      <c r="EC759">
        <v>1500.035555555556</v>
      </c>
      <c r="ED759">
        <v>0.9729963333333336</v>
      </c>
      <c r="EE759">
        <v>0.02700342222222223</v>
      </c>
      <c r="EF759">
        <v>0</v>
      </c>
      <c r="EG759">
        <v>2.310596296296296</v>
      </c>
      <c r="EH759">
        <v>0</v>
      </c>
      <c r="EI759">
        <v>14479.14444444445</v>
      </c>
      <c r="EJ759">
        <v>12533.66296296296</v>
      </c>
      <c r="EK759">
        <v>41.125</v>
      </c>
      <c r="EL759">
        <v>43.104</v>
      </c>
      <c r="EM759">
        <v>41.75</v>
      </c>
      <c r="EN759">
        <v>42.06199999999999</v>
      </c>
      <c r="EO759">
        <v>40.5</v>
      </c>
      <c r="EP759">
        <v>1459.531481481481</v>
      </c>
      <c r="EQ759">
        <v>40.50222222222222</v>
      </c>
      <c r="ER759">
        <v>0</v>
      </c>
      <c r="ES759">
        <v>1662662209.1</v>
      </c>
      <c r="ET759">
        <v>0</v>
      </c>
      <c r="EU759">
        <v>2.270272</v>
      </c>
      <c r="EV759">
        <v>1.079269227010994</v>
      </c>
      <c r="EW759">
        <v>36.69999987923743</v>
      </c>
      <c r="EX759">
        <v>14479.932</v>
      </c>
      <c r="EY759">
        <v>15</v>
      </c>
      <c r="EZ759">
        <v>0</v>
      </c>
      <c r="FA759" t="s">
        <v>419</v>
      </c>
      <c r="FB759">
        <v>1662142938.1</v>
      </c>
      <c r="FC759">
        <v>1662142938.1</v>
      </c>
      <c r="FD759">
        <v>0</v>
      </c>
      <c r="FE759">
        <v>0.077</v>
      </c>
      <c r="FF759">
        <v>-0.133</v>
      </c>
      <c r="FG759">
        <v>-3.393</v>
      </c>
      <c r="FH759">
        <v>-0.24</v>
      </c>
      <c r="FI759">
        <v>419</v>
      </c>
      <c r="FJ759">
        <v>24</v>
      </c>
      <c r="FK759">
        <v>0.26</v>
      </c>
      <c r="FL759">
        <v>0.23</v>
      </c>
      <c r="FM759">
        <v>-59.42636749999999</v>
      </c>
      <c r="FN759">
        <v>-4.59941876172588</v>
      </c>
      <c r="FO759">
        <v>0.4760564600903444</v>
      </c>
      <c r="FP759">
        <v>0</v>
      </c>
      <c r="FQ759">
        <v>2.26105294117647</v>
      </c>
      <c r="FR759">
        <v>0.6634438443610035</v>
      </c>
      <c r="FS759">
        <v>0.2535033498273789</v>
      </c>
      <c r="FT759">
        <v>1</v>
      </c>
      <c r="FU759">
        <v>6.528754750000002</v>
      </c>
      <c r="FV759">
        <v>-0.1337186116322841</v>
      </c>
      <c r="FW759">
        <v>0.01811657721363232</v>
      </c>
      <c r="FX759">
        <v>0</v>
      </c>
      <c r="FY759">
        <v>1</v>
      </c>
      <c r="FZ759">
        <v>3</v>
      </c>
      <c r="GA759" t="s">
        <v>426</v>
      </c>
      <c r="GB759">
        <v>2.97441</v>
      </c>
      <c r="GC759">
        <v>2.71571</v>
      </c>
      <c r="GD759">
        <v>0.194274</v>
      </c>
      <c r="GE759">
        <v>0.197486</v>
      </c>
      <c r="GF759">
        <v>0.100734</v>
      </c>
      <c r="GG759">
        <v>0.077135</v>
      </c>
      <c r="GH759">
        <v>25231.1</v>
      </c>
      <c r="GI759">
        <v>25256.6</v>
      </c>
      <c r="GJ759">
        <v>29154.8</v>
      </c>
      <c r="GK759">
        <v>29143.6</v>
      </c>
      <c r="GL759">
        <v>34767.6</v>
      </c>
      <c r="GM759">
        <v>35747.5</v>
      </c>
      <c r="GN759">
        <v>41088.7</v>
      </c>
      <c r="GO759">
        <v>41516.8</v>
      </c>
      <c r="GP759">
        <v>1.89333</v>
      </c>
      <c r="GQ759">
        <v>2.23587</v>
      </c>
      <c r="GR759">
        <v>-0.0145361</v>
      </c>
      <c r="GS759">
        <v>0</v>
      </c>
      <c r="GT759">
        <v>29.1961</v>
      </c>
      <c r="GU759">
        <v>999.9</v>
      </c>
      <c r="GV759">
        <v>34.8</v>
      </c>
      <c r="GW759">
        <v>37.6</v>
      </c>
      <c r="GX759">
        <v>25.0314</v>
      </c>
      <c r="GY759">
        <v>63.1266</v>
      </c>
      <c r="GZ759">
        <v>21.2941</v>
      </c>
      <c r="HA759">
        <v>2</v>
      </c>
      <c r="HB759">
        <v>0.502891</v>
      </c>
      <c r="HC759">
        <v>3.27305</v>
      </c>
      <c r="HD759">
        <v>20.3025</v>
      </c>
      <c r="HE759">
        <v>5.21684</v>
      </c>
      <c r="HF759">
        <v>12.011</v>
      </c>
      <c r="HG759">
        <v>4.9878</v>
      </c>
      <c r="HH759">
        <v>3.28765</v>
      </c>
      <c r="HI759">
        <v>9999</v>
      </c>
      <c r="HJ759">
        <v>9999</v>
      </c>
      <c r="HK759">
        <v>9999</v>
      </c>
      <c r="HL759">
        <v>224.1</v>
      </c>
      <c r="HM759">
        <v>1.86812</v>
      </c>
      <c r="HN759">
        <v>1.86715</v>
      </c>
      <c r="HO759">
        <v>1.86646</v>
      </c>
      <c r="HP759">
        <v>1.86636</v>
      </c>
      <c r="HQ759">
        <v>1.86829</v>
      </c>
      <c r="HR759">
        <v>1.87063</v>
      </c>
      <c r="HS759">
        <v>1.86933</v>
      </c>
      <c r="HT759">
        <v>1.87073</v>
      </c>
      <c r="HU759">
        <v>0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-6.61</v>
      </c>
      <c r="II759">
        <v>-0.1482</v>
      </c>
      <c r="IJ759">
        <v>-2.516739542632623</v>
      </c>
      <c r="IK759">
        <v>-0.003475500162460642</v>
      </c>
      <c r="IL759">
        <v>1.125610701116577E-07</v>
      </c>
      <c r="IM759">
        <v>8.211969671259291E-12</v>
      </c>
      <c r="IN759">
        <v>-0.1937301274936507</v>
      </c>
      <c r="IO759">
        <v>-0.01384364534232655</v>
      </c>
      <c r="IP759">
        <v>0.00103161831321913</v>
      </c>
      <c r="IQ759">
        <v>-1.444183994753534E-05</v>
      </c>
      <c r="IR759">
        <v>3</v>
      </c>
      <c r="IS759">
        <v>2339</v>
      </c>
      <c r="IT759">
        <v>1</v>
      </c>
      <c r="IU759">
        <v>31</v>
      </c>
      <c r="IV759">
        <v>8654.5</v>
      </c>
      <c r="IW759">
        <v>8654.5</v>
      </c>
      <c r="IX759">
        <v>3.17627</v>
      </c>
      <c r="IY759">
        <v>2.21069</v>
      </c>
      <c r="IZ759">
        <v>1.94702</v>
      </c>
      <c r="JA759">
        <v>2.62817</v>
      </c>
      <c r="JB759">
        <v>2.19482</v>
      </c>
      <c r="JC759">
        <v>2.41943</v>
      </c>
      <c r="JD759">
        <v>42.6974</v>
      </c>
      <c r="JE759">
        <v>23.8248</v>
      </c>
      <c r="JF759">
        <v>18</v>
      </c>
      <c r="JG759">
        <v>536.121</v>
      </c>
      <c r="JH759">
        <v>769.3</v>
      </c>
      <c r="JI759">
        <v>25.0001</v>
      </c>
      <c r="JJ759">
        <v>33.6143</v>
      </c>
      <c r="JK759">
        <v>30.0001</v>
      </c>
      <c r="JL759">
        <v>33.5573</v>
      </c>
      <c r="JM759">
        <v>33.4658</v>
      </c>
      <c r="JN759">
        <v>63.6044</v>
      </c>
      <c r="JO759">
        <v>35.448</v>
      </c>
      <c r="JP759">
        <v>0</v>
      </c>
      <c r="JQ759">
        <v>25</v>
      </c>
      <c r="JR759">
        <v>1303.32</v>
      </c>
      <c r="JS759">
        <v>15.8044</v>
      </c>
      <c r="JT759">
        <v>99.73090000000001</v>
      </c>
      <c r="JU759">
        <v>99.7226</v>
      </c>
    </row>
    <row r="760" spans="1:281">
      <c r="A760">
        <v>744</v>
      </c>
      <c r="B760">
        <v>1662662214.1</v>
      </c>
      <c r="C760">
        <v>11188.5</v>
      </c>
      <c r="D760" t="s">
        <v>1917</v>
      </c>
      <c r="E760" t="s">
        <v>1918</v>
      </c>
      <c r="F760">
        <v>5</v>
      </c>
      <c r="G760" t="s">
        <v>1762</v>
      </c>
      <c r="H760" t="s">
        <v>416</v>
      </c>
      <c r="I760">
        <v>1662662206.314285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1310.236949209829</v>
      </c>
      <c r="AK760">
        <v>1266.88903030303</v>
      </c>
      <c r="AL760">
        <v>3.342165672088711</v>
      </c>
      <c r="AM760">
        <v>64.65195745895707</v>
      </c>
      <c r="AN760">
        <f>(AP760 - AO760 + DI760*1E3/(8.314*(DK760+273.15)) * AR760/DH760 * AQ760) * DH760/(100*CV760) * 1000/(1000 - AP760)</f>
        <v>0</v>
      </c>
      <c r="AO760">
        <v>15.75856534096914</v>
      </c>
      <c r="AP760">
        <v>22.28000784313725</v>
      </c>
      <c r="AQ760">
        <v>6.610329403974208E-06</v>
      </c>
      <c r="AR760">
        <v>91.95444728206256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1662662206.314285</v>
      </c>
      <c r="DB760">
        <v>1214.565714285714</v>
      </c>
      <c r="DC760">
        <v>1274.423214285714</v>
      </c>
      <c r="DD760">
        <v>22.27874285714286</v>
      </c>
      <c r="DE760">
        <v>15.75862857142857</v>
      </c>
      <c r="DF760">
        <v>1221.144285714285</v>
      </c>
      <c r="DG760">
        <v>22.426975</v>
      </c>
      <c r="DH760">
        <v>500.0056428571428</v>
      </c>
      <c r="DI760">
        <v>90.56025714285715</v>
      </c>
      <c r="DJ760">
        <v>0.09997288571428571</v>
      </c>
      <c r="DK760">
        <v>29.16144999999999</v>
      </c>
      <c r="DL760">
        <v>28.95768928571428</v>
      </c>
      <c r="DM760">
        <v>999.9000000000002</v>
      </c>
      <c r="DN760">
        <v>0</v>
      </c>
      <c r="DO760">
        <v>0</v>
      </c>
      <c r="DP760">
        <v>10005.80535714286</v>
      </c>
      <c r="DQ760">
        <v>0</v>
      </c>
      <c r="DR760">
        <v>228.3730357142857</v>
      </c>
      <c r="DS760">
        <v>-59.85721071428572</v>
      </c>
      <c r="DT760">
        <v>1242.241071428572</v>
      </c>
      <c r="DU760">
        <v>1294.827857142857</v>
      </c>
      <c r="DV760">
        <v>6.520115357142857</v>
      </c>
      <c r="DW760">
        <v>1274.423214285714</v>
      </c>
      <c r="DX760">
        <v>15.75862857142857</v>
      </c>
      <c r="DY760">
        <v>2.01757</v>
      </c>
      <c r="DZ760">
        <v>1.427105357142857</v>
      </c>
      <c r="EA760">
        <v>17.58289642857143</v>
      </c>
      <c r="EB760">
        <v>12.20875714285714</v>
      </c>
      <c r="EC760">
        <v>1500.028214285714</v>
      </c>
      <c r="ED760">
        <v>0.972996285714286</v>
      </c>
      <c r="EE760">
        <v>0.02700346428571429</v>
      </c>
      <c r="EF760">
        <v>0</v>
      </c>
      <c r="EG760">
        <v>2.334128571428571</v>
      </c>
      <c r="EH760">
        <v>0</v>
      </c>
      <c r="EI760">
        <v>14487.32142857143</v>
      </c>
      <c r="EJ760">
        <v>12533.59642857143</v>
      </c>
      <c r="EK760">
        <v>41.125</v>
      </c>
      <c r="EL760">
        <v>43.08674999999999</v>
      </c>
      <c r="EM760">
        <v>41.75</v>
      </c>
      <c r="EN760">
        <v>42.06199999999999</v>
      </c>
      <c r="EO760">
        <v>40.5</v>
      </c>
      <c r="EP760">
        <v>1459.524285714286</v>
      </c>
      <c r="EQ760">
        <v>40.50214285714286</v>
      </c>
      <c r="ER760">
        <v>0</v>
      </c>
      <c r="ES760">
        <v>1662662214.5</v>
      </c>
      <c r="ET760">
        <v>0</v>
      </c>
      <c r="EU760">
        <v>2.289919230769231</v>
      </c>
      <c r="EV760">
        <v>-1.141083765980624</v>
      </c>
      <c r="EW760">
        <v>116.9675210698759</v>
      </c>
      <c r="EX760">
        <v>14488.53461538462</v>
      </c>
      <c r="EY760">
        <v>15</v>
      </c>
      <c r="EZ760">
        <v>0</v>
      </c>
      <c r="FA760" t="s">
        <v>419</v>
      </c>
      <c r="FB760">
        <v>1662142938.1</v>
      </c>
      <c r="FC760">
        <v>1662142938.1</v>
      </c>
      <c r="FD760">
        <v>0</v>
      </c>
      <c r="FE760">
        <v>0.077</v>
      </c>
      <c r="FF760">
        <v>-0.133</v>
      </c>
      <c r="FG760">
        <v>-3.393</v>
      </c>
      <c r="FH760">
        <v>-0.24</v>
      </c>
      <c r="FI760">
        <v>419</v>
      </c>
      <c r="FJ760">
        <v>24</v>
      </c>
      <c r="FK760">
        <v>0.26</v>
      </c>
      <c r="FL760">
        <v>0.23</v>
      </c>
      <c r="FM760">
        <v>-59.70562500000001</v>
      </c>
      <c r="FN760">
        <v>-2.467708818010985</v>
      </c>
      <c r="FO760">
        <v>0.2984915683482531</v>
      </c>
      <c r="FP760">
        <v>0</v>
      </c>
      <c r="FQ760">
        <v>2.262485294117647</v>
      </c>
      <c r="FR760">
        <v>0.2702475149174796</v>
      </c>
      <c r="FS760">
        <v>0.2494136584452246</v>
      </c>
      <c r="FT760">
        <v>1</v>
      </c>
      <c r="FU760">
        <v>6.520216500000001</v>
      </c>
      <c r="FV760">
        <v>0.005518649155721545</v>
      </c>
      <c r="FW760">
        <v>0.008044082157089103</v>
      </c>
      <c r="FX760">
        <v>1</v>
      </c>
      <c r="FY760">
        <v>2</v>
      </c>
      <c r="FZ760">
        <v>3</v>
      </c>
      <c r="GA760" t="s">
        <v>420</v>
      </c>
      <c r="GB760">
        <v>2.97398</v>
      </c>
      <c r="GC760">
        <v>2.71541</v>
      </c>
      <c r="GD760">
        <v>0.195895</v>
      </c>
      <c r="GE760">
        <v>0.199072</v>
      </c>
      <c r="GF760">
        <v>0.100733</v>
      </c>
      <c r="GG760">
        <v>0.0771245</v>
      </c>
      <c r="GH760">
        <v>25179.8</v>
      </c>
      <c r="GI760">
        <v>25205.9</v>
      </c>
      <c r="GJ760">
        <v>29154.4</v>
      </c>
      <c r="GK760">
        <v>29142.9</v>
      </c>
      <c r="GL760">
        <v>34767.5</v>
      </c>
      <c r="GM760">
        <v>35747.1</v>
      </c>
      <c r="GN760">
        <v>41088.5</v>
      </c>
      <c r="GO760">
        <v>41515.8</v>
      </c>
      <c r="GP760">
        <v>1.89307</v>
      </c>
      <c r="GQ760">
        <v>2.23612</v>
      </c>
      <c r="GR760">
        <v>-0.014402</v>
      </c>
      <c r="GS760">
        <v>0</v>
      </c>
      <c r="GT760">
        <v>29.1945</v>
      </c>
      <c r="GU760">
        <v>999.9</v>
      </c>
      <c r="GV760">
        <v>34.8</v>
      </c>
      <c r="GW760">
        <v>37.6</v>
      </c>
      <c r="GX760">
        <v>25.0311</v>
      </c>
      <c r="GY760">
        <v>62.9866</v>
      </c>
      <c r="GZ760">
        <v>21.4623</v>
      </c>
      <c r="HA760">
        <v>2</v>
      </c>
      <c r="HB760">
        <v>0.503087</v>
      </c>
      <c r="HC760">
        <v>3.27523</v>
      </c>
      <c r="HD760">
        <v>20.3024</v>
      </c>
      <c r="HE760">
        <v>5.21639</v>
      </c>
      <c r="HF760">
        <v>12.0125</v>
      </c>
      <c r="HG760">
        <v>4.9877</v>
      </c>
      <c r="HH760">
        <v>3.28765</v>
      </c>
      <c r="HI760">
        <v>9999</v>
      </c>
      <c r="HJ760">
        <v>9999</v>
      </c>
      <c r="HK760">
        <v>9999</v>
      </c>
      <c r="HL760">
        <v>224.1</v>
      </c>
      <c r="HM760">
        <v>1.86811</v>
      </c>
      <c r="HN760">
        <v>1.86716</v>
      </c>
      <c r="HO760">
        <v>1.86646</v>
      </c>
      <c r="HP760">
        <v>1.86638</v>
      </c>
      <c r="HQ760">
        <v>1.86829</v>
      </c>
      <c r="HR760">
        <v>1.87063</v>
      </c>
      <c r="HS760">
        <v>1.86934</v>
      </c>
      <c r="HT760">
        <v>1.87073</v>
      </c>
      <c r="HU760">
        <v>0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-6.65</v>
      </c>
      <c r="II760">
        <v>-0.1482</v>
      </c>
      <c r="IJ760">
        <v>-2.516739542632623</v>
      </c>
      <c r="IK760">
        <v>-0.003475500162460642</v>
      </c>
      <c r="IL760">
        <v>1.125610701116577E-07</v>
      </c>
      <c r="IM760">
        <v>8.211969671259291E-12</v>
      </c>
      <c r="IN760">
        <v>-0.1937301274936507</v>
      </c>
      <c r="IO760">
        <v>-0.01384364534232655</v>
      </c>
      <c r="IP760">
        <v>0.00103161831321913</v>
      </c>
      <c r="IQ760">
        <v>-1.444183994753534E-05</v>
      </c>
      <c r="IR760">
        <v>3</v>
      </c>
      <c r="IS760">
        <v>2339</v>
      </c>
      <c r="IT760">
        <v>1</v>
      </c>
      <c r="IU760">
        <v>31</v>
      </c>
      <c r="IV760">
        <v>8654.6</v>
      </c>
      <c r="IW760">
        <v>8654.6</v>
      </c>
      <c r="IX760">
        <v>3.20923</v>
      </c>
      <c r="IY760">
        <v>2.21558</v>
      </c>
      <c r="IZ760">
        <v>1.94702</v>
      </c>
      <c r="JA760">
        <v>2.62451</v>
      </c>
      <c r="JB760">
        <v>2.19482</v>
      </c>
      <c r="JC760">
        <v>2.39624</v>
      </c>
      <c r="JD760">
        <v>42.6974</v>
      </c>
      <c r="JE760">
        <v>23.8248</v>
      </c>
      <c r="JF760">
        <v>18</v>
      </c>
      <c r="JG760">
        <v>535.947</v>
      </c>
      <c r="JH760">
        <v>769.543</v>
      </c>
      <c r="JI760">
        <v>25.0002</v>
      </c>
      <c r="JJ760">
        <v>33.6147</v>
      </c>
      <c r="JK760">
        <v>30</v>
      </c>
      <c r="JL760">
        <v>33.5573</v>
      </c>
      <c r="JM760">
        <v>33.4658</v>
      </c>
      <c r="JN760">
        <v>64.2916</v>
      </c>
      <c r="JO760">
        <v>35.448</v>
      </c>
      <c r="JP760">
        <v>0</v>
      </c>
      <c r="JQ760">
        <v>25</v>
      </c>
      <c r="JR760">
        <v>1323.42</v>
      </c>
      <c r="JS760">
        <v>15.8089</v>
      </c>
      <c r="JT760">
        <v>99.73</v>
      </c>
      <c r="JU760">
        <v>99.72020000000001</v>
      </c>
    </row>
    <row r="761" spans="1:281">
      <c r="A761">
        <v>745</v>
      </c>
      <c r="B761">
        <v>1662662219.1</v>
      </c>
      <c r="C761">
        <v>11193.5</v>
      </c>
      <c r="D761" t="s">
        <v>1919</v>
      </c>
      <c r="E761" t="s">
        <v>1920</v>
      </c>
      <c r="F761">
        <v>5</v>
      </c>
      <c r="G761" t="s">
        <v>1762</v>
      </c>
      <c r="H761" t="s">
        <v>416</v>
      </c>
      <c r="I761">
        <v>1662662211.6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1327.536696113139</v>
      </c>
      <c r="AK761">
        <v>1283.897757575757</v>
      </c>
      <c r="AL761">
        <v>3.415971552358541</v>
      </c>
      <c r="AM761">
        <v>64.65195745895707</v>
      </c>
      <c r="AN761">
        <f>(AP761 - AO761 + DI761*1E3/(8.314*(DK761+273.15)) * AR761/DH761 * AQ761) * DH761/(100*CV761) * 1000/(1000 - AP761)</f>
        <v>0</v>
      </c>
      <c r="AO761">
        <v>15.75571347489813</v>
      </c>
      <c r="AP761">
        <v>22.27959256965944</v>
      </c>
      <c r="AQ761">
        <v>1.010033872830098E-05</v>
      </c>
      <c r="AR761">
        <v>91.95444728206256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1662662211.6</v>
      </c>
      <c r="DB761">
        <v>1232.084814814815</v>
      </c>
      <c r="DC761">
        <v>1292.187037037037</v>
      </c>
      <c r="DD761">
        <v>22.28072962962963</v>
      </c>
      <c r="DE761">
        <v>15.7571037037037</v>
      </c>
      <c r="DF761">
        <v>1238.718518518519</v>
      </c>
      <c r="DG761">
        <v>22.42893703703704</v>
      </c>
      <c r="DH761">
        <v>500.0042592592592</v>
      </c>
      <c r="DI761">
        <v>90.5607962962963</v>
      </c>
      <c r="DJ761">
        <v>0.1000184259259259</v>
      </c>
      <c r="DK761">
        <v>29.16217037037037</v>
      </c>
      <c r="DL761">
        <v>28.95975555555555</v>
      </c>
      <c r="DM761">
        <v>999.9000000000001</v>
      </c>
      <c r="DN761">
        <v>0</v>
      </c>
      <c r="DO761">
        <v>0</v>
      </c>
      <c r="DP761">
        <v>10000.92222222222</v>
      </c>
      <c r="DQ761">
        <v>0</v>
      </c>
      <c r="DR761">
        <v>227.4196666666667</v>
      </c>
      <c r="DS761">
        <v>-60.1024037037037</v>
      </c>
      <c r="DT761">
        <v>1260.162222222222</v>
      </c>
      <c r="DU761">
        <v>1312.874074074074</v>
      </c>
      <c r="DV761">
        <v>6.523624444444444</v>
      </c>
      <c r="DW761">
        <v>1292.187037037037</v>
      </c>
      <c r="DX761">
        <v>15.7571037037037</v>
      </c>
      <c r="DY761">
        <v>2.017761481481481</v>
      </c>
      <c r="DZ761">
        <v>1.426975185185185</v>
      </c>
      <c r="EA761">
        <v>17.5844037037037</v>
      </c>
      <c r="EB761">
        <v>12.20737037037037</v>
      </c>
      <c r="EC761">
        <v>1500.003333333333</v>
      </c>
      <c r="ED761">
        <v>0.9729961111111114</v>
      </c>
      <c r="EE761">
        <v>0.02700361851851853</v>
      </c>
      <c r="EF761">
        <v>0</v>
      </c>
      <c r="EG761">
        <v>2.267618518518518</v>
      </c>
      <c r="EH761">
        <v>0</v>
      </c>
      <c r="EI761">
        <v>14496.85925925926</v>
      </c>
      <c r="EJ761">
        <v>12533.38518518519</v>
      </c>
      <c r="EK761">
        <v>41.125</v>
      </c>
      <c r="EL761">
        <v>43.07833333333332</v>
      </c>
      <c r="EM761">
        <v>41.75</v>
      </c>
      <c r="EN761">
        <v>42.06199999999999</v>
      </c>
      <c r="EO761">
        <v>40.5</v>
      </c>
      <c r="EP761">
        <v>1459.500740740741</v>
      </c>
      <c r="EQ761">
        <v>40.50185185185185</v>
      </c>
      <c r="ER761">
        <v>0</v>
      </c>
      <c r="ES761">
        <v>1662662219.3</v>
      </c>
      <c r="ET761">
        <v>0</v>
      </c>
      <c r="EU761">
        <v>2.253819230769231</v>
      </c>
      <c r="EV761">
        <v>-0.3339589872711937</v>
      </c>
      <c r="EW761">
        <v>178.2153848754712</v>
      </c>
      <c r="EX761">
        <v>14497.21538461538</v>
      </c>
      <c r="EY761">
        <v>15</v>
      </c>
      <c r="EZ761">
        <v>0</v>
      </c>
      <c r="FA761" t="s">
        <v>419</v>
      </c>
      <c r="FB761">
        <v>1662142938.1</v>
      </c>
      <c r="FC761">
        <v>1662142938.1</v>
      </c>
      <c r="FD761">
        <v>0</v>
      </c>
      <c r="FE761">
        <v>0.077</v>
      </c>
      <c r="FF761">
        <v>-0.133</v>
      </c>
      <c r="FG761">
        <v>-3.393</v>
      </c>
      <c r="FH761">
        <v>-0.24</v>
      </c>
      <c r="FI761">
        <v>419</v>
      </c>
      <c r="FJ761">
        <v>24</v>
      </c>
      <c r="FK761">
        <v>0.26</v>
      </c>
      <c r="FL761">
        <v>0.23</v>
      </c>
      <c r="FM761">
        <v>-59.99221951219512</v>
      </c>
      <c r="FN761">
        <v>-2.393870383275442</v>
      </c>
      <c r="FO761">
        <v>0.2744071527364631</v>
      </c>
      <c r="FP761">
        <v>0</v>
      </c>
      <c r="FQ761">
        <v>2.280220588235294</v>
      </c>
      <c r="FR761">
        <v>-0.5524935138151911</v>
      </c>
      <c r="FS761">
        <v>0.2314860036162926</v>
      </c>
      <c r="FT761">
        <v>1</v>
      </c>
      <c r="FU761">
        <v>6.521499268292684</v>
      </c>
      <c r="FV761">
        <v>0.03940327526133187</v>
      </c>
      <c r="FW761">
        <v>0.004380165043245232</v>
      </c>
      <c r="FX761">
        <v>1</v>
      </c>
      <c r="FY761">
        <v>2</v>
      </c>
      <c r="FZ761">
        <v>3</v>
      </c>
      <c r="GA761" t="s">
        <v>420</v>
      </c>
      <c r="GB761">
        <v>2.97442</v>
      </c>
      <c r="GC761">
        <v>2.71559</v>
      </c>
      <c r="GD761">
        <v>0.197529</v>
      </c>
      <c r="GE761">
        <v>0.200687</v>
      </c>
      <c r="GF761">
        <v>0.100726</v>
      </c>
      <c r="GG761">
        <v>0.0771247</v>
      </c>
      <c r="GH761">
        <v>25128.5</v>
      </c>
      <c r="GI761">
        <v>25154.8</v>
      </c>
      <c r="GJ761">
        <v>29154.4</v>
      </c>
      <c r="GK761">
        <v>29142.9</v>
      </c>
      <c r="GL761">
        <v>34768</v>
      </c>
      <c r="GM761">
        <v>35747.3</v>
      </c>
      <c r="GN761">
        <v>41088.7</v>
      </c>
      <c r="GO761">
        <v>41516</v>
      </c>
      <c r="GP761">
        <v>1.89323</v>
      </c>
      <c r="GQ761">
        <v>2.2358</v>
      </c>
      <c r="GR761">
        <v>-0.014253</v>
      </c>
      <c r="GS761">
        <v>0</v>
      </c>
      <c r="GT761">
        <v>29.1919</v>
      </c>
      <c r="GU761">
        <v>999.9</v>
      </c>
      <c r="GV761">
        <v>34.8</v>
      </c>
      <c r="GW761">
        <v>37.6</v>
      </c>
      <c r="GX761">
        <v>25.0317</v>
      </c>
      <c r="GY761">
        <v>63.1166</v>
      </c>
      <c r="GZ761">
        <v>21.3462</v>
      </c>
      <c r="HA761">
        <v>2</v>
      </c>
      <c r="HB761">
        <v>0.503161</v>
      </c>
      <c r="HC761">
        <v>3.27684</v>
      </c>
      <c r="HD761">
        <v>20.3025</v>
      </c>
      <c r="HE761">
        <v>5.21519</v>
      </c>
      <c r="HF761">
        <v>12.011</v>
      </c>
      <c r="HG761">
        <v>4.98695</v>
      </c>
      <c r="HH761">
        <v>3.28753</v>
      </c>
      <c r="HI761">
        <v>9999</v>
      </c>
      <c r="HJ761">
        <v>9999</v>
      </c>
      <c r="HK761">
        <v>9999</v>
      </c>
      <c r="HL761">
        <v>224.1</v>
      </c>
      <c r="HM761">
        <v>1.86812</v>
      </c>
      <c r="HN761">
        <v>1.86718</v>
      </c>
      <c r="HO761">
        <v>1.86646</v>
      </c>
      <c r="HP761">
        <v>1.8664</v>
      </c>
      <c r="HQ761">
        <v>1.86829</v>
      </c>
      <c r="HR761">
        <v>1.87064</v>
      </c>
      <c r="HS761">
        <v>1.86935</v>
      </c>
      <c r="HT761">
        <v>1.87073</v>
      </c>
      <c r="HU761">
        <v>0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-6.71</v>
      </c>
      <c r="II761">
        <v>-0.1482</v>
      </c>
      <c r="IJ761">
        <v>-2.516739542632623</v>
      </c>
      <c r="IK761">
        <v>-0.003475500162460642</v>
      </c>
      <c r="IL761">
        <v>1.125610701116577E-07</v>
      </c>
      <c r="IM761">
        <v>8.211969671259291E-12</v>
      </c>
      <c r="IN761">
        <v>-0.1937301274936507</v>
      </c>
      <c r="IO761">
        <v>-0.01384364534232655</v>
      </c>
      <c r="IP761">
        <v>0.00103161831321913</v>
      </c>
      <c r="IQ761">
        <v>-1.444183994753534E-05</v>
      </c>
      <c r="IR761">
        <v>3</v>
      </c>
      <c r="IS761">
        <v>2339</v>
      </c>
      <c r="IT761">
        <v>1</v>
      </c>
      <c r="IU761">
        <v>31</v>
      </c>
      <c r="IV761">
        <v>8654.700000000001</v>
      </c>
      <c r="IW761">
        <v>8654.700000000001</v>
      </c>
      <c r="IX761">
        <v>3.23975</v>
      </c>
      <c r="IY761">
        <v>2.21924</v>
      </c>
      <c r="IZ761">
        <v>1.9458</v>
      </c>
      <c r="JA761">
        <v>2.62695</v>
      </c>
      <c r="JB761">
        <v>2.19482</v>
      </c>
      <c r="JC761">
        <v>2.36694</v>
      </c>
      <c r="JD761">
        <v>42.6974</v>
      </c>
      <c r="JE761">
        <v>23.8161</v>
      </c>
      <c r="JF761">
        <v>18</v>
      </c>
      <c r="JG761">
        <v>536.052</v>
      </c>
      <c r="JH761">
        <v>769.227</v>
      </c>
      <c r="JI761">
        <v>25.0003</v>
      </c>
      <c r="JJ761">
        <v>33.6173</v>
      </c>
      <c r="JK761">
        <v>30.0002</v>
      </c>
      <c r="JL761">
        <v>33.5573</v>
      </c>
      <c r="JM761">
        <v>33.4658</v>
      </c>
      <c r="JN761">
        <v>64.8904</v>
      </c>
      <c r="JO761">
        <v>35.448</v>
      </c>
      <c r="JP761">
        <v>0</v>
      </c>
      <c r="JQ761">
        <v>25</v>
      </c>
      <c r="JR761">
        <v>1336.78</v>
      </c>
      <c r="JS761">
        <v>15.8227</v>
      </c>
      <c r="JT761">
        <v>99.73050000000001</v>
      </c>
      <c r="JU761">
        <v>99.7205</v>
      </c>
    </row>
    <row r="762" spans="1:281">
      <c r="A762">
        <v>746</v>
      </c>
      <c r="B762">
        <v>1662662224.1</v>
      </c>
      <c r="C762">
        <v>11198.5</v>
      </c>
      <c r="D762" t="s">
        <v>1921</v>
      </c>
      <c r="E762" t="s">
        <v>1922</v>
      </c>
      <c r="F762">
        <v>5</v>
      </c>
      <c r="G762" t="s">
        <v>1762</v>
      </c>
      <c r="H762" t="s">
        <v>416</v>
      </c>
      <c r="I762">
        <v>1662662216.314285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1344.787623714606</v>
      </c>
      <c r="AK762">
        <v>1301.118666666666</v>
      </c>
      <c r="AL762">
        <v>3.457502911069164</v>
      </c>
      <c r="AM762">
        <v>64.65195745895707</v>
      </c>
      <c r="AN762">
        <f>(AP762 - AO762 + DI762*1E3/(8.314*(DK762+273.15)) * AR762/DH762 * AQ762) * DH762/(100*CV762) * 1000/(1000 - AP762)</f>
        <v>0</v>
      </c>
      <c r="AO762">
        <v>15.7551517379303</v>
      </c>
      <c r="AP762">
        <v>22.27730350877194</v>
      </c>
      <c r="AQ762">
        <v>-1.162918009316909E-05</v>
      </c>
      <c r="AR762">
        <v>91.95444728206256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1662662216.314285</v>
      </c>
      <c r="DB762">
        <v>1247.758214285714</v>
      </c>
      <c r="DC762">
        <v>1308.055714285714</v>
      </c>
      <c r="DD762">
        <v>22.27994642857143</v>
      </c>
      <c r="DE762">
        <v>15.75581071428572</v>
      </c>
      <c r="DF762">
        <v>1254.441785714286</v>
      </c>
      <c r="DG762">
        <v>22.42816071428571</v>
      </c>
      <c r="DH762">
        <v>499.9976071428572</v>
      </c>
      <c r="DI762">
        <v>90.56083928571431</v>
      </c>
      <c r="DJ762">
        <v>0.09998816428571429</v>
      </c>
      <c r="DK762">
        <v>29.16161785714286</v>
      </c>
      <c r="DL762">
        <v>28.95968928571429</v>
      </c>
      <c r="DM762">
        <v>999.9000000000002</v>
      </c>
      <c r="DN762">
        <v>0</v>
      </c>
      <c r="DO762">
        <v>0</v>
      </c>
      <c r="DP762">
        <v>10001.42678571429</v>
      </c>
      <c r="DQ762">
        <v>0</v>
      </c>
      <c r="DR762">
        <v>225.3101428571429</v>
      </c>
      <c r="DS762">
        <v>-60.297225</v>
      </c>
      <c r="DT762">
        <v>1276.191785714286</v>
      </c>
      <c r="DU762">
        <v>1328.995357142857</v>
      </c>
      <c r="DV762">
        <v>6.524124285714286</v>
      </c>
      <c r="DW762">
        <v>1308.055714285714</v>
      </c>
      <c r="DX762">
        <v>15.75581071428572</v>
      </c>
      <c r="DY762">
        <v>2.017690357142857</v>
      </c>
      <c r="DZ762">
        <v>1.426859285714286</v>
      </c>
      <c r="EA762">
        <v>17.58385</v>
      </c>
      <c r="EB762">
        <v>12.20613571428571</v>
      </c>
      <c r="EC762">
        <v>1499.981785714285</v>
      </c>
      <c r="ED762">
        <v>0.972996285714286</v>
      </c>
      <c r="EE762">
        <v>0.02700346428571429</v>
      </c>
      <c r="EF762">
        <v>0</v>
      </c>
      <c r="EG762">
        <v>2.201764285714286</v>
      </c>
      <c r="EH762">
        <v>0</v>
      </c>
      <c r="EI762">
        <v>14506.93571428572</v>
      </c>
      <c r="EJ762">
        <v>12533.21428571429</v>
      </c>
      <c r="EK762">
        <v>41.125</v>
      </c>
      <c r="EL762">
        <v>43.08674999999999</v>
      </c>
      <c r="EM762">
        <v>41.75</v>
      </c>
      <c r="EN762">
        <v>42.06199999999999</v>
      </c>
      <c r="EO762">
        <v>40.5</v>
      </c>
      <c r="EP762">
        <v>1459.480714285714</v>
      </c>
      <c r="EQ762">
        <v>40.50107142857143</v>
      </c>
      <c r="ER762">
        <v>0</v>
      </c>
      <c r="ES762">
        <v>1662662224.1</v>
      </c>
      <c r="ET762">
        <v>0</v>
      </c>
      <c r="EU762">
        <v>2.202353846153846</v>
      </c>
      <c r="EV762">
        <v>-0.5579213765418364</v>
      </c>
      <c r="EW762">
        <v>68.38632483628405</v>
      </c>
      <c r="EX762">
        <v>14507.45</v>
      </c>
      <c r="EY762">
        <v>15</v>
      </c>
      <c r="EZ762">
        <v>0</v>
      </c>
      <c r="FA762" t="s">
        <v>419</v>
      </c>
      <c r="FB762">
        <v>1662142938.1</v>
      </c>
      <c r="FC762">
        <v>1662142938.1</v>
      </c>
      <c r="FD762">
        <v>0</v>
      </c>
      <c r="FE762">
        <v>0.077</v>
      </c>
      <c r="FF762">
        <v>-0.133</v>
      </c>
      <c r="FG762">
        <v>-3.393</v>
      </c>
      <c r="FH762">
        <v>-0.24</v>
      </c>
      <c r="FI762">
        <v>419</v>
      </c>
      <c r="FJ762">
        <v>24</v>
      </c>
      <c r="FK762">
        <v>0.26</v>
      </c>
      <c r="FL762">
        <v>0.23</v>
      </c>
      <c r="FM762">
        <v>-60.20248536585365</v>
      </c>
      <c r="FN762">
        <v>-2.78484668989549</v>
      </c>
      <c r="FO762">
        <v>0.309694462775243</v>
      </c>
      <c r="FP762">
        <v>0</v>
      </c>
      <c r="FQ762">
        <v>2.228014705882353</v>
      </c>
      <c r="FR762">
        <v>-0.5571596700324796</v>
      </c>
      <c r="FS762">
        <v>0.2249871096076826</v>
      </c>
      <c r="FT762">
        <v>1</v>
      </c>
      <c r="FU762">
        <v>6.523485121951219</v>
      </c>
      <c r="FV762">
        <v>0.009898118466901033</v>
      </c>
      <c r="FW762">
        <v>0.001866227604804063</v>
      </c>
      <c r="FX762">
        <v>1</v>
      </c>
      <c r="FY762">
        <v>2</v>
      </c>
      <c r="FZ762">
        <v>3</v>
      </c>
      <c r="GA762" t="s">
        <v>420</v>
      </c>
      <c r="GB762">
        <v>2.97438</v>
      </c>
      <c r="GC762">
        <v>2.71559</v>
      </c>
      <c r="GD762">
        <v>0.199168</v>
      </c>
      <c r="GE762">
        <v>0.202253</v>
      </c>
      <c r="GF762">
        <v>0.10072</v>
      </c>
      <c r="GG762">
        <v>0.077121</v>
      </c>
      <c r="GH762">
        <v>25077.1</v>
      </c>
      <c r="GI762">
        <v>25105.2</v>
      </c>
      <c r="GJ762">
        <v>29154.6</v>
      </c>
      <c r="GK762">
        <v>29142.7</v>
      </c>
      <c r="GL762">
        <v>34768.2</v>
      </c>
      <c r="GM762">
        <v>35747.1</v>
      </c>
      <c r="GN762">
        <v>41088.6</v>
      </c>
      <c r="GO762">
        <v>41515.6</v>
      </c>
      <c r="GP762">
        <v>1.89317</v>
      </c>
      <c r="GQ762">
        <v>2.23585</v>
      </c>
      <c r="GR762">
        <v>-0.0141785</v>
      </c>
      <c r="GS762">
        <v>0</v>
      </c>
      <c r="GT762">
        <v>29.1919</v>
      </c>
      <c r="GU762">
        <v>999.9</v>
      </c>
      <c r="GV762">
        <v>34.8</v>
      </c>
      <c r="GW762">
        <v>37.6</v>
      </c>
      <c r="GX762">
        <v>25.0321</v>
      </c>
      <c r="GY762">
        <v>63.2466</v>
      </c>
      <c r="GZ762">
        <v>21.4103</v>
      </c>
      <c r="HA762">
        <v>2</v>
      </c>
      <c r="HB762">
        <v>0.50314</v>
      </c>
      <c r="HC762">
        <v>3.27829</v>
      </c>
      <c r="HD762">
        <v>20.3024</v>
      </c>
      <c r="HE762">
        <v>5.21594</v>
      </c>
      <c r="HF762">
        <v>12.0117</v>
      </c>
      <c r="HG762">
        <v>4.98725</v>
      </c>
      <c r="HH762">
        <v>3.28755</v>
      </c>
      <c r="HI762">
        <v>9999</v>
      </c>
      <c r="HJ762">
        <v>9999</v>
      </c>
      <c r="HK762">
        <v>9999</v>
      </c>
      <c r="HL762">
        <v>224.1</v>
      </c>
      <c r="HM762">
        <v>1.86812</v>
      </c>
      <c r="HN762">
        <v>1.86714</v>
      </c>
      <c r="HO762">
        <v>1.86646</v>
      </c>
      <c r="HP762">
        <v>1.86641</v>
      </c>
      <c r="HQ762">
        <v>1.86829</v>
      </c>
      <c r="HR762">
        <v>1.87061</v>
      </c>
      <c r="HS762">
        <v>1.86934</v>
      </c>
      <c r="HT762">
        <v>1.87073</v>
      </c>
      <c r="HU762">
        <v>0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-6.77</v>
      </c>
      <c r="II762">
        <v>-0.1483</v>
      </c>
      <c r="IJ762">
        <v>-2.516739542632623</v>
      </c>
      <c r="IK762">
        <v>-0.003475500162460642</v>
      </c>
      <c r="IL762">
        <v>1.125610701116577E-07</v>
      </c>
      <c r="IM762">
        <v>8.211969671259291E-12</v>
      </c>
      <c r="IN762">
        <v>-0.1937301274936507</v>
      </c>
      <c r="IO762">
        <v>-0.01384364534232655</v>
      </c>
      <c r="IP762">
        <v>0.00103161831321913</v>
      </c>
      <c r="IQ762">
        <v>-1.444183994753534E-05</v>
      </c>
      <c r="IR762">
        <v>3</v>
      </c>
      <c r="IS762">
        <v>2339</v>
      </c>
      <c r="IT762">
        <v>1</v>
      </c>
      <c r="IU762">
        <v>31</v>
      </c>
      <c r="IV762">
        <v>8654.799999999999</v>
      </c>
      <c r="IW762">
        <v>8654.799999999999</v>
      </c>
      <c r="IX762">
        <v>3.27393</v>
      </c>
      <c r="IY762">
        <v>2.21191</v>
      </c>
      <c r="IZ762">
        <v>1.94702</v>
      </c>
      <c r="JA762">
        <v>2.63672</v>
      </c>
      <c r="JB762">
        <v>2.19482</v>
      </c>
      <c r="JC762">
        <v>2.40967</v>
      </c>
      <c r="JD762">
        <v>42.7242</v>
      </c>
      <c r="JE762">
        <v>23.8248</v>
      </c>
      <c r="JF762">
        <v>18</v>
      </c>
      <c r="JG762">
        <v>536.023</v>
      </c>
      <c r="JH762">
        <v>769.275</v>
      </c>
      <c r="JI762">
        <v>25.0002</v>
      </c>
      <c r="JJ762">
        <v>33.6173</v>
      </c>
      <c r="JK762">
        <v>30</v>
      </c>
      <c r="JL762">
        <v>33.5581</v>
      </c>
      <c r="JM762">
        <v>33.4658</v>
      </c>
      <c r="JN762">
        <v>65.56059999999999</v>
      </c>
      <c r="JO762">
        <v>35.448</v>
      </c>
      <c r="JP762">
        <v>0</v>
      </c>
      <c r="JQ762">
        <v>25</v>
      </c>
      <c r="JR762">
        <v>1356.82</v>
      </c>
      <c r="JS762">
        <v>15.8241</v>
      </c>
      <c r="JT762">
        <v>99.73050000000001</v>
      </c>
      <c r="JU762">
        <v>99.7195</v>
      </c>
    </row>
    <row r="763" spans="1:281">
      <c r="A763">
        <v>747</v>
      </c>
      <c r="B763">
        <v>1662662229.1</v>
      </c>
      <c r="C763">
        <v>11203.5</v>
      </c>
      <c r="D763" t="s">
        <v>1923</v>
      </c>
      <c r="E763" t="s">
        <v>1924</v>
      </c>
      <c r="F763">
        <v>5</v>
      </c>
      <c r="G763" t="s">
        <v>1762</v>
      </c>
      <c r="H763" t="s">
        <v>416</v>
      </c>
      <c r="I763">
        <v>1662662221.6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1361.574080856279</v>
      </c>
      <c r="AK763">
        <v>1318.098242424242</v>
      </c>
      <c r="AL763">
        <v>3.394783182102885</v>
      </c>
      <c r="AM763">
        <v>64.65195745895707</v>
      </c>
      <c r="AN763">
        <f>(AP763 - AO763 + DI763*1E3/(8.314*(DK763+273.15)) * AR763/DH763 * AQ763) * DH763/(100*CV763) * 1000/(1000 - AP763)</f>
        <v>0</v>
      </c>
      <c r="AO763">
        <v>15.75423064336626</v>
      </c>
      <c r="AP763">
        <v>22.27502425180601</v>
      </c>
      <c r="AQ763">
        <v>-2.693493237665651E-06</v>
      </c>
      <c r="AR763">
        <v>91.95444728206256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1662662221.6</v>
      </c>
      <c r="DB763">
        <v>1265.353703703704</v>
      </c>
      <c r="DC763">
        <v>1325.843703703703</v>
      </c>
      <c r="DD763">
        <v>22.27854444444444</v>
      </c>
      <c r="DE763">
        <v>15.75432962962963</v>
      </c>
      <c r="DF763">
        <v>1272.092222222222</v>
      </c>
      <c r="DG763">
        <v>22.42678148148148</v>
      </c>
      <c r="DH763">
        <v>500.0023703703703</v>
      </c>
      <c r="DI763">
        <v>90.56067407407409</v>
      </c>
      <c r="DJ763">
        <v>0.1000080333333334</v>
      </c>
      <c r="DK763">
        <v>29.16083703703704</v>
      </c>
      <c r="DL763">
        <v>28.95990000000001</v>
      </c>
      <c r="DM763">
        <v>999.9000000000001</v>
      </c>
      <c r="DN763">
        <v>0</v>
      </c>
      <c r="DO763">
        <v>0</v>
      </c>
      <c r="DP763">
        <v>10003.44259259259</v>
      </c>
      <c r="DQ763">
        <v>0</v>
      </c>
      <c r="DR763">
        <v>225.1311481481482</v>
      </c>
      <c r="DS763">
        <v>-60.48897037037037</v>
      </c>
      <c r="DT763">
        <v>1294.185925925926</v>
      </c>
      <c r="DU763">
        <v>1347.065185185185</v>
      </c>
      <c r="DV763">
        <v>6.524212592592591</v>
      </c>
      <c r="DW763">
        <v>1325.843703703703</v>
      </c>
      <c r="DX763">
        <v>15.75432962962963</v>
      </c>
      <c r="DY763">
        <v>2.01756</v>
      </c>
      <c r="DZ763">
        <v>1.426722592592593</v>
      </c>
      <c r="EA763">
        <v>17.58282222222222</v>
      </c>
      <c r="EB763">
        <v>12.20467037037037</v>
      </c>
      <c r="EC763">
        <v>1499.972962962963</v>
      </c>
      <c r="ED763">
        <v>0.9729963333333336</v>
      </c>
      <c r="EE763">
        <v>0.02700342222222223</v>
      </c>
      <c r="EF763">
        <v>0</v>
      </c>
      <c r="EG763">
        <v>2.256085185185185</v>
      </c>
      <c r="EH763">
        <v>0</v>
      </c>
      <c r="EI763">
        <v>14513.53333333333</v>
      </c>
      <c r="EJ763">
        <v>12533.15555555556</v>
      </c>
      <c r="EK763">
        <v>41.125</v>
      </c>
      <c r="EL763">
        <v>43.09233333333333</v>
      </c>
      <c r="EM763">
        <v>41.75</v>
      </c>
      <c r="EN763">
        <v>42.06199999999999</v>
      </c>
      <c r="EO763">
        <v>40.5</v>
      </c>
      <c r="EP763">
        <v>1459.472222222222</v>
      </c>
      <c r="EQ763">
        <v>40.50074074074074</v>
      </c>
      <c r="ER763">
        <v>0</v>
      </c>
      <c r="ES763">
        <v>1662662229.5</v>
      </c>
      <c r="ET763">
        <v>0</v>
      </c>
      <c r="EU763">
        <v>2.25394</v>
      </c>
      <c r="EV763">
        <v>-0.1344999992129207</v>
      </c>
      <c r="EW763">
        <v>57.03076923425523</v>
      </c>
      <c r="EX763">
        <v>14514.564</v>
      </c>
      <c r="EY763">
        <v>15</v>
      </c>
      <c r="EZ763">
        <v>0</v>
      </c>
      <c r="FA763" t="s">
        <v>419</v>
      </c>
      <c r="FB763">
        <v>1662142938.1</v>
      </c>
      <c r="FC763">
        <v>1662142938.1</v>
      </c>
      <c r="FD763">
        <v>0</v>
      </c>
      <c r="FE763">
        <v>0.077</v>
      </c>
      <c r="FF763">
        <v>-0.133</v>
      </c>
      <c r="FG763">
        <v>-3.393</v>
      </c>
      <c r="FH763">
        <v>-0.24</v>
      </c>
      <c r="FI763">
        <v>419</v>
      </c>
      <c r="FJ763">
        <v>24</v>
      </c>
      <c r="FK763">
        <v>0.26</v>
      </c>
      <c r="FL763">
        <v>0.23</v>
      </c>
      <c r="FM763">
        <v>-60.29709756097562</v>
      </c>
      <c r="FN763">
        <v>-2.171448083623832</v>
      </c>
      <c r="FO763">
        <v>0.2811586128928066</v>
      </c>
      <c r="FP763">
        <v>0</v>
      </c>
      <c r="FQ763">
        <v>2.230058823529411</v>
      </c>
      <c r="FR763">
        <v>0.003410234441902852</v>
      </c>
      <c r="FS763">
        <v>0.211074202338262</v>
      </c>
      <c r="FT763">
        <v>1</v>
      </c>
      <c r="FU763">
        <v>6.523890487804878</v>
      </c>
      <c r="FV763">
        <v>0.0008335191637701178</v>
      </c>
      <c r="FW763">
        <v>0.001559669995144365</v>
      </c>
      <c r="FX763">
        <v>1</v>
      </c>
      <c r="FY763">
        <v>2</v>
      </c>
      <c r="FZ763">
        <v>3</v>
      </c>
      <c r="GA763" t="s">
        <v>420</v>
      </c>
      <c r="GB763">
        <v>2.97419</v>
      </c>
      <c r="GC763">
        <v>2.7157</v>
      </c>
      <c r="GD763">
        <v>0.200772</v>
      </c>
      <c r="GE763">
        <v>0.203828</v>
      </c>
      <c r="GF763">
        <v>0.100705</v>
      </c>
      <c r="GG763">
        <v>0.0771186</v>
      </c>
      <c r="GH763">
        <v>25026.8</v>
      </c>
      <c r="GI763">
        <v>25055.4</v>
      </c>
      <c r="GJ763">
        <v>29154.7</v>
      </c>
      <c r="GK763">
        <v>29142.6</v>
      </c>
      <c r="GL763">
        <v>34769</v>
      </c>
      <c r="GM763">
        <v>35747.3</v>
      </c>
      <c r="GN763">
        <v>41088.9</v>
      </c>
      <c r="GO763">
        <v>41515.7</v>
      </c>
      <c r="GP763">
        <v>1.89295</v>
      </c>
      <c r="GQ763">
        <v>2.23603</v>
      </c>
      <c r="GR763">
        <v>-0.0139698</v>
      </c>
      <c r="GS763">
        <v>0</v>
      </c>
      <c r="GT763">
        <v>29.1894</v>
      </c>
      <c r="GU763">
        <v>999.9</v>
      </c>
      <c r="GV763">
        <v>34.8</v>
      </c>
      <c r="GW763">
        <v>37.6</v>
      </c>
      <c r="GX763">
        <v>25.0346</v>
      </c>
      <c r="GY763">
        <v>63.1966</v>
      </c>
      <c r="GZ763">
        <v>21.3021</v>
      </c>
      <c r="HA763">
        <v>2</v>
      </c>
      <c r="HB763">
        <v>0.5029749999999999</v>
      </c>
      <c r="HC763">
        <v>3.27881</v>
      </c>
      <c r="HD763">
        <v>20.3025</v>
      </c>
      <c r="HE763">
        <v>5.21594</v>
      </c>
      <c r="HF763">
        <v>12.012</v>
      </c>
      <c r="HG763">
        <v>4.98705</v>
      </c>
      <c r="HH763">
        <v>3.2875</v>
      </c>
      <c r="HI763">
        <v>9999</v>
      </c>
      <c r="HJ763">
        <v>9999</v>
      </c>
      <c r="HK763">
        <v>9999</v>
      </c>
      <c r="HL763">
        <v>224.1</v>
      </c>
      <c r="HM763">
        <v>1.86812</v>
      </c>
      <c r="HN763">
        <v>1.86717</v>
      </c>
      <c r="HO763">
        <v>1.86646</v>
      </c>
      <c r="HP763">
        <v>1.86639</v>
      </c>
      <c r="HQ763">
        <v>1.86829</v>
      </c>
      <c r="HR763">
        <v>1.87061</v>
      </c>
      <c r="HS763">
        <v>1.86934</v>
      </c>
      <c r="HT763">
        <v>1.87073</v>
      </c>
      <c r="HU763">
        <v>0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-6.81</v>
      </c>
      <c r="II763">
        <v>-0.1483</v>
      </c>
      <c r="IJ763">
        <v>-2.516739542632623</v>
      </c>
      <c r="IK763">
        <v>-0.003475500162460642</v>
      </c>
      <c r="IL763">
        <v>1.125610701116577E-07</v>
      </c>
      <c r="IM763">
        <v>8.211969671259291E-12</v>
      </c>
      <c r="IN763">
        <v>-0.1937301274936507</v>
      </c>
      <c r="IO763">
        <v>-0.01384364534232655</v>
      </c>
      <c r="IP763">
        <v>0.00103161831321913</v>
      </c>
      <c r="IQ763">
        <v>-1.444183994753534E-05</v>
      </c>
      <c r="IR763">
        <v>3</v>
      </c>
      <c r="IS763">
        <v>2339</v>
      </c>
      <c r="IT763">
        <v>1</v>
      </c>
      <c r="IU763">
        <v>31</v>
      </c>
      <c r="IV763">
        <v>8654.9</v>
      </c>
      <c r="IW763">
        <v>8654.9</v>
      </c>
      <c r="IX763">
        <v>3.30322</v>
      </c>
      <c r="IY763">
        <v>2.21191</v>
      </c>
      <c r="IZ763">
        <v>1.94702</v>
      </c>
      <c r="JA763">
        <v>2.63428</v>
      </c>
      <c r="JB763">
        <v>2.19482</v>
      </c>
      <c r="JC763">
        <v>2.41577</v>
      </c>
      <c r="JD763">
        <v>42.7242</v>
      </c>
      <c r="JE763">
        <v>23.8248</v>
      </c>
      <c r="JF763">
        <v>18</v>
      </c>
      <c r="JG763">
        <v>535.879</v>
      </c>
      <c r="JH763">
        <v>769.4450000000001</v>
      </c>
      <c r="JI763">
        <v>25</v>
      </c>
      <c r="JJ763">
        <v>33.6173</v>
      </c>
      <c r="JK763">
        <v>30.0001</v>
      </c>
      <c r="JL763">
        <v>33.5596</v>
      </c>
      <c r="JM763">
        <v>33.4658</v>
      </c>
      <c r="JN763">
        <v>66.1575</v>
      </c>
      <c r="JO763">
        <v>35.1672</v>
      </c>
      <c r="JP763">
        <v>0</v>
      </c>
      <c r="JQ763">
        <v>25</v>
      </c>
      <c r="JR763">
        <v>1370.18</v>
      </c>
      <c r="JS763">
        <v>15.8423</v>
      </c>
      <c r="JT763">
        <v>99.73099999999999</v>
      </c>
      <c r="JU763">
        <v>99.7196</v>
      </c>
    </row>
    <row r="764" spans="1:281">
      <c r="A764">
        <v>748</v>
      </c>
      <c r="B764">
        <v>1662662234.1</v>
      </c>
      <c r="C764">
        <v>11208.5</v>
      </c>
      <c r="D764" t="s">
        <v>1925</v>
      </c>
      <c r="E764" t="s">
        <v>1926</v>
      </c>
      <c r="F764">
        <v>5</v>
      </c>
      <c r="G764" t="s">
        <v>1762</v>
      </c>
      <c r="H764" t="s">
        <v>416</v>
      </c>
      <c r="I764">
        <v>1662662226.314285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1378.567656295883</v>
      </c>
      <c r="AK764">
        <v>1335.099272727273</v>
      </c>
      <c r="AL764">
        <v>3.399615520858632</v>
      </c>
      <c r="AM764">
        <v>64.65195745895707</v>
      </c>
      <c r="AN764">
        <f>(AP764 - AO764 + DI764*1E3/(8.314*(DK764+273.15)) * AR764/DH764 * AQ764) * DH764/(100*CV764) * 1000/(1000 - AP764)</f>
        <v>0</v>
      </c>
      <c r="AO764">
        <v>15.75163011756321</v>
      </c>
      <c r="AP764">
        <v>22.2722056759546</v>
      </c>
      <c r="AQ764">
        <v>-5.212535541229276E-05</v>
      </c>
      <c r="AR764">
        <v>91.95444728206256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1662662226.314285</v>
      </c>
      <c r="DB764">
        <v>1281.1075</v>
      </c>
      <c r="DC764">
        <v>1341.630357142857</v>
      </c>
      <c r="DD764">
        <v>22.27539642857143</v>
      </c>
      <c r="DE764">
        <v>15.76310714285715</v>
      </c>
      <c r="DF764">
        <v>1287.895</v>
      </c>
      <c r="DG764">
        <v>22.42367142857143</v>
      </c>
      <c r="DH764">
        <v>500.0191428571429</v>
      </c>
      <c r="DI764">
        <v>90.56046785714285</v>
      </c>
      <c r="DJ764">
        <v>0.1000142428571428</v>
      </c>
      <c r="DK764">
        <v>29.16062857142858</v>
      </c>
      <c r="DL764">
        <v>28.95955714285714</v>
      </c>
      <c r="DM764">
        <v>999.9000000000002</v>
      </c>
      <c r="DN764">
        <v>0</v>
      </c>
      <c r="DO764">
        <v>0</v>
      </c>
      <c r="DP764">
        <v>10005.12142857143</v>
      </c>
      <c r="DQ764">
        <v>0</v>
      </c>
      <c r="DR764">
        <v>226.1806785714286</v>
      </c>
      <c r="DS764">
        <v>-60.52134285714287</v>
      </c>
      <c r="DT764">
        <v>1310.293928571429</v>
      </c>
      <c r="DU764">
        <v>1363.115357142857</v>
      </c>
      <c r="DV764">
        <v>6.512299999999999</v>
      </c>
      <c r="DW764">
        <v>1341.630357142857</v>
      </c>
      <c r="DX764">
        <v>15.76310714285715</v>
      </c>
      <c r="DY764">
        <v>2.017270714285714</v>
      </c>
      <c r="DZ764">
        <v>1.427513928571429</v>
      </c>
      <c r="EA764">
        <v>17.58054285714286</v>
      </c>
      <c r="EB764">
        <v>12.21308571428571</v>
      </c>
      <c r="EC764">
        <v>1500.0025</v>
      </c>
      <c r="ED764">
        <v>0.9729969285714287</v>
      </c>
      <c r="EE764">
        <v>0.02700289642857143</v>
      </c>
      <c r="EF764">
        <v>0</v>
      </c>
      <c r="EG764">
        <v>2.264021428571429</v>
      </c>
      <c r="EH764">
        <v>0</v>
      </c>
      <c r="EI764">
        <v>14519.28214285714</v>
      </c>
      <c r="EJ764">
        <v>12533.4</v>
      </c>
      <c r="EK764">
        <v>41.125</v>
      </c>
      <c r="EL764">
        <v>43.08224999999998</v>
      </c>
      <c r="EM764">
        <v>41.75</v>
      </c>
      <c r="EN764">
        <v>42.06199999999999</v>
      </c>
      <c r="EO764">
        <v>40.5</v>
      </c>
      <c r="EP764">
        <v>1459.501785714286</v>
      </c>
      <c r="EQ764">
        <v>40.50071428571429</v>
      </c>
      <c r="ER764">
        <v>0</v>
      </c>
      <c r="ES764">
        <v>1662662234.3</v>
      </c>
      <c r="ET764">
        <v>0</v>
      </c>
      <c r="EU764">
        <v>2.255116</v>
      </c>
      <c r="EV764">
        <v>0.4767384700901626</v>
      </c>
      <c r="EW764">
        <v>102.1000002577037</v>
      </c>
      <c r="EX764">
        <v>14520.196</v>
      </c>
      <c r="EY764">
        <v>15</v>
      </c>
      <c r="EZ764">
        <v>0</v>
      </c>
      <c r="FA764" t="s">
        <v>419</v>
      </c>
      <c r="FB764">
        <v>1662142938.1</v>
      </c>
      <c r="FC764">
        <v>1662142938.1</v>
      </c>
      <c r="FD764">
        <v>0</v>
      </c>
      <c r="FE764">
        <v>0.077</v>
      </c>
      <c r="FF764">
        <v>-0.133</v>
      </c>
      <c r="FG764">
        <v>-3.393</v>
      </c>
      <c r="FH764">
        <v>-0.24</v>
      </c>
      <c r="FI764">
        <v>419</v>
      </c>
      <c r="FJ764">
        <v>24</v>
      </c>
      <c r="FK764">
        <v>0.26</v>
      </c>
      <c r="FL764">
        <v>0.23</v>
      </c>
      <c r="FM764">
        <v>-60.4799475</v>
      </c>
      <c r="FN764">
        <v>-0.398464165102984</v>
      </c>
      <c r="FO764">
        <v>0.1167061480546333</v>
      </c>
      <c r="FP764">
        <v>1</v>
      </c>
      <c r="FQ764">
        <v>2.237444117647059</v>
      </c>
      <c r="FR764">
        <v>0.0743055747477586</v>
      </c>
      <c r="FS764">
        <v>0.2402114156948079</v>
      </c>
      <c r="FT764">
        <v>1</v>
      </c>
      <c r="FU764">
        <v>6.517623</v>
      </c>
      <c r="FV764">
        <v>-0.108683527204497</v>
      </c>
      <c r="FW764">
        <v>0.01454041233940769</v>
      </c>
      <c r="FX764">
        <v>0</v>
      </c>
      <c r="FY764">
        <v>2</v>
      </c>
      <c r="FZ764">
        <v>3</v>
      </c>
      <c r="GA764" t="s">
        <v>420</v>
      </c>
      <c r="GB764">
        <v>2.97419</v>
      </c>
      <c r="GC764">
        <v>2.71558</v>
      </c>
      <c r="GD764">
        <v>0.202367</v>
      </c>
      <c r="GE764">
        <v>0.205385</v>
      </c>
      <c r="GF764">
        <v>0.100712</v>
      </c>
      <c r="GG764">
        <v>0.0773134</v>
      </c>
      <c r="GH764">
        <v>24976.6</v>
      </c>
      <c r="GI764">
        <v>25006.4</v>
      </c>
      <c r="GJ764">
        <v>29154.6</v>
      </c>
      <c r="GK764">
        <v>29142.7</v>
      </c>
      <c r="GL764">
        <v>34768.4</v>
      </c>
      <c r="GM764">
        <v>35739.9</v>
      </c>
      <c r="GN764">
        <v>41088.5</v>
      </c>
      <c r="GO764">
        <v>41515.9</v>
      </c>
      <c r="GP764">
        <v>1.89277</v>
      </c>
      <c r="GQ764">
        <v>2.23607</v>
      </c>
      <c r="GR764">
        <v>-0.0144169</v>
      </c>
      <c r="GS764">
        <v>0</v>
      </c>
      <c r="GT764">
        <v>29.1894</v>
      </c>
      <c r="GU764">
        <v>999.9</v>
      </c>
      <c r="GV764">
        <v>34.8</v>
      </c>
      <c r="GW764">
        <v>37.6</v>
      </c>
      <c r="GX764">
        <v>25.0307</v>
      </c>
      <c r="GY764">
        <v>63.0566</v>
      </c>
      <c r="GZ764">
        <v>21.4343</v>
      </c>
      <c r="HA764">
        <v>2</v>
      </c>
      <c r="HB764">
        <v>0.436105</v>
      </c>
      <c r="HC764">
        <v>3.3346</v>
      </c>
      <c r="HD764">
        <v>20.3023</v>
      </c>
      <c r="HE764">
        <v>5.21564</v>
      </c>
      <c r="HF764">
        <v>12.0111</v>
      </c>
      <c r="HG764">
        <v>4.9871</v>
      </c>
      <c r="HH764">
        <v>3.28753</v>
      </c>
      <c r="HI764">
        <v>9999</v>
      </c>
      <c r="HJ764">
        <v>9999</v>
      </c>
      <c r="HK764">
        <v>9999</v>
      </c>
      <c r="HL764">
        <v>224.1</v>
      </c>
      <c r="HM764">
        <v>1.86812</v>
      </c>
      <c r="HN764">
        <v>1.86717</v>
      </c>
      <c r="HO764">
        <v>1.86646</v>
      </c>
      <c r="HP764">
        <v>1.86641</v>
      </c>
      <c r="HQ764">
        <v>1.86829</v>
      </c>
      <c r="HR764">
        <v>1.87062</v>
      </c>
      <c r="HS764">
        <v>1.86935</v>
      </c>
      <c r="HT764">
        <v>1.87073</v>
      </c>
      <c r="HU764">
        <v>0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-6.87</v>
      </c>
      <c r="II764">
        <v>-0.1483</v>
      </c>
      <c r="IJ764">
        <v>-2.516739542632623</v>
      </c>
      <c r="IK764">
        <v>-0.003475500162460642</v>
      </c>
      <c r="IL764">
        <v>1.125610701116577E-07</v>
      </c>
      <c r="IM764">
        <v>8.211969671259291E-12</v>
      </c>
      <c r="IN764">
        <v>-0.1937301274936507</v>
      </c>
      <c r="IO764">
        <v>-0.01384364534232655</v>
      </c>
      <c r="IP764">
        <v>0.00103161831321913</v>
      </c>
      <c r="IQ764">
        <v>-1.444183994753534E-05</v>
      </c>
      <c r="IR764">
        <v>3</v>
      </c>
      <c r="IS764">
        <v>2339</v>
      </c>
      <c r="IT764">
        <v>1</v>
      </c>
      <c r="IU764">
        <v>31</v>
      </c>
      <c r="IV764">
        <v>8654.9</v>
      </c>
      <c r="IW764">
        <v>8654.9</v>
      </c>
      <c r="IX764">
        <v>3.33618</v>
      </c>
      <c r="IY764">
        <v>2.21436</v>
      </c>
      <c r="IZ764">
        <v>1.94702</v>
      </c>
      <c r="JA764">
        <v>2.62817</v>
      </c>
      <c r="JB764">
        <v>2.19482</v>
      </c>
      <c r="JC764">
        <v>2.38281</v>
      </c>
      <c r="JD764">
        <v>42.7242</v>
      </c>
      <c r="JE764">
        <v>23.8248</v>
      </c>
      <c r="JF764">
        <v>18</v>
      </c>
      <c r="JG764">
        <v>535.763</v>
      </c>
      <c r="JH764">
        <v>769.494</v>
      </c>
      <c r="JI764">
        <v>25</v>
      </c>
      <c r="JJ764">
        <v>33.6173</v>
      </c>
      <c r="JK764">
        <v>30.0001</v>
      </c>
      <c r="JL764">
        <v>33.5603</v>
      </c>
      <c r="JM764">
        <v>33.4658</v>
      </c>
      <c r="JN764">
        <v>66.8283</v>
      </c>
      <c r="JO764">
        <v>35.1672</v>
      </c>
      <c r="JP764">
        <v>0</v>
      </c>
      <c r="JQ764">
        <v>25</v>
      </c>
      <c r="JR764">
        <v>1390.22</v>
      </c>
      <c r="JS764">
        <v>15.8436</v>
      </c>
      <c r="JT764">
        <v>99.7303</v>
      </c>
      <c r="JU764">
        <v>99.7201</v>
      </c>
    </row>
    <row r="765" spans="1:281">
      <c r="A765">
        <v>749</v>
      </c>
      <c r="B765">
        <v>1662662239.1</v>
      </c>
      <c r="C765">
        <v>11213.5</v>
      </c>
      <c r="D765" t="s">
        <v>1927</v>
      </c>
      <c r="E765" t="s">
        <v>1928</v>
      </c>
      <c r="F765">
        <v>5</v>
      </c>
      <c r="G765" t="s">
        <v>1762</v>
      </c>
      <c r="H765" t="s">
        <v>416</v>
      </c>
      <c r="I765">
        <v>1662662231.6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1395.782876791845</v>
      </c>
      <c r="AK765">
        <v>1352.205515151514</v>
      </c>
      <c r="AL765">
        <v>3.438012970380684</v>
      </c>
      <c r="AM765">
        <v>64.65195745895707</v>
      </c>
      <c r="AN765">
        <f>(AP765 - AO765 + DI765*1E3/(8.314*(DK765+273.15)) * AR765/DH765 * AQ765) * DH765/(100*CV765) * 1000/(1000 - AP765)</f>
        <v>0</v>
      </c>
      <c r="AO765">
        <v>15.80757434920741</v>
      </c>
      <c r="AP765">
        <v>22.28690866873065</v>
      </c>
      <c r="AQ765">
        <v>3.988793706679073E-05</v>
      </c>
      <c r="AR765">
        <v>91.95444728206256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1662662231.6</v>
      </c>
      <c r="DB765">
        <v>1298.71962962963</v>
      </c>
      <c r="DC765">
        <v>1359.28962962963</v>
      </c>
      <c r="DD765">
        <v>22.27653333333333</v>
      </c>
      <c r="DE765">
        <v>15.7820037037037</v>
      </c>
      <c r="DF765">
        <v>1305.562962962963</v>
      </c>
      <c r="DG765">
        <v>22.42479259259259</v>
      </c>
      <c r="DH765">
        <v>500.0211111111111</v>
      </c>
      <c r="DI765">
        <v>90.5605074074074</v>
      </c>
      <c r="DJ765">
        <v>0.1000136666666667</v>
      </c>
      <c r="DK765">
        <v>29.16195925925926</v>
      </c>
      <c r="DL765">
        <v>28.95718518518519</v>
      </c>
      <c r="DM765">
        <v>999.9000000000001</v>
      </c>
      <c r="DN765">
        <v>0</v>
      </c>
      <c r="DO765">
        <v>0</v>
      </c>
      <c r="DP765">
        <v>10002.90740740741</v>
      </c>
      <c r="DQ765">
        <v>0</v>
      </c>
      <c r="DR765">
        <v>230.1227777777778</v>
      </c>
      <c r="DS765">
        <v>-60.56852592592592</v>
      </c>
      <c r="DT765">
        <v>1328.308888888889</v>
      </c>
      <c r="DU765">
        <v>1381.083703703704</v>
      </c>
      <c r="DV765">
        <v>6.494540740740741</v>
      </c>
      <c r="DW765">
        <v>1359.28962962963</v>
      </c>
      <c r="DX765">
        <v>15.7820037037037</v>
      </c>
      <c r="DY765">
        <v>2.017374074074074</v>
      </c>
      <c r="DZ765">
        <v>1.429226296296296</v>
      </c>
      <c r="EA765">
        <v>17.58135925925926</v>
      </c>
      <c r="EB765">
        <v>12.23128888888889</v>
      </c>
      <c r="EC765">
        <v>1500.031481481482</v>
      </c>
      <c r="ED765">
        <v>0.9729974444444445</v>
      </c>
      <c r="EE765">
        <v>0.02700244074074074</v>
      </c>
      <c r="EF765">
        <v>0</v>
      </c>
      <c r="EG765">
        <v>2.291940740740741</v>
      </c>
      <c r="EH765">
        <v>0</v>
      </c>
      <c r="EI765">
        <v>14526.2</v>
      </c>
      <c r="EJ765">
        <v>12533.63703703704</v>
      </c>
      <c r="EK765">
        <v>41.125</v>
      </c>
      <c r="EL765">
        <v>43.07366666666665</v>
      </c>
      <c r="EM765">
        <v>41.75</v>
      </c>
      <c r="EN765">
        <v>42.06199999999999</v>
      </c>
      <c r="EO765">
        <v>40.5</v>
      </c>
      <c r="EP765">
        <v>1459.530740740741</v>
      </c>
      <c r="EQ765">
        <v>40.50074074074074</v>
      </c>
      <c r="ER765">
        <v>0</v>
      </c>
      <c r="ES765">
        <v>1662662239.1</v>
      </c>
      <c r="ET765">
        <v>0</v>
      </c>
      <c r="EU765">
        <v>2.281024</v>
      </c>
      <c r="EV765">
        <v>-0.6739846230854881</v>
      </c>
      <c r="EW765">
        <v>54.26923099197632</v>
      </c>
      <c r="EX765">
        <v>14525.956</v>
      </c>
      <c r="EY765">
        <v>15</v>
      </c>
      <c r="EZ765">
        <v>0</v>
      </c>
      <c r="FA765" t="s">
        <v>419</v>
      </c>
      <c r="FB765">
        <v>1662142938.1</v>
      </c>
      <c r="FC765">
        <v>1662142938.1</v>
      </c>
      <c r="FD765">
        <v>0</v>
      </c>
      <c r="FE765">
        <v>0.077</v>
      </c>
      <c r="FF765">
        <v>-0.133</v>
      </c>
      <c r="FG765">
        <v>-3.393</v>
      </c>
      <c r="FH765">
        <v>-0.24</v>
      </c>
      <c r="FI765">
        <v>419</v>
      </c>
      <c r="FJ765">
        <v>24</v>
      </c>
      <c r="FK765">
        <v>0.26</v>
      </c>
      <c r="FL765">
        <v>0.23</v>
      </c>
      <c r="FM765">
        <v>-60.566005</v>
      </c>
      <c r="FN765">
        <v>-0.576529080675282</v>
      </c>
      <c r="FO765">
        <v>0.1389666757715676</v>
      </c>
      <c r="FP765">
        <v>0</v>
      </c>
      <c r="FQ765">
        <v>2.240332352941177</v>
      </c>
      <c r="FR765">
        <v>0.03601069286511768</v>
      </c>
      <c r="FS765">
        <v>0.2461257649832323</v>
      </c>
      <c r="FT765">
        <v>1</v>
      </c>
      <c r="FU765">
        <v>6.503618</v>
      </c>
      <c r="FV765">
        <v>-0.2190733958724256</v>
      </c>
      <c r="FW765">
        <v>0.0236909753070658</v>
      </c>
      <c r="FX765">
        <v>0</v>
      </c>
      <c r="FY765">
        <v>1</v>
      </c>
      <c r="FZ765">
        <v>3</v>
      </c>
      <c r="GA765" t="s">
        <v>426</v>
      </c>
      <c r="GB765">
        <v>2.97453</v>
      </c>
      <c r="GC765">
        <v>2.71567</v>
      </c>
      <c r="GD765">
        <v>0.203961</v>
      </c>
      <c r="GE765">
        <v>0.206934</v>
      </c>
      <c r="GF765">
        <v>0.100748</v>
      </c>
      <c r="GG765">
        <v>0.0773245</v>
      </c>
      <c r="GH765">
        <v>24926.8</v>
      </c>
      <c r="GI765">
        <v>24957.6</v>
      </c>
      <c r="GJ765">
        <v>29154.8</v>
      </c>
      <c r="GK765">
        <v>29142.9</v>
      </c>
      <c r="GL765">
        <v>34767.1</v>
      </c>
      <c r="GM765">
        <v>35739.8</v>
      </c>
      <c r="GN765">
        <v>41088.6</v>
      </c>
      <c r="GO765">
        <v>41516.2</v>
      </c>
      <c r="GP765">
        <v>1.89325</v>
      </c>
      <c r="GQ765">
        <v>2.23615</v>
      </c>
      <c r="GR765">
        <v>-0.0140965</v>
      </c>
      <c r="GS765">
        <v>0</v>
      </c>
      <c r="GT765">
        <v>29.1894</v>
      </c>
      <c r="GU765">
        <v>999.9</v>
      </c>
      <c r="GV765">
        <v>34.8</v>
      </c>
      <c r="GW765">
        <v>37.6</v>
      </c>
      <c r="GX765">
        <v>25.0307</v>
      </c>
      <c r="GY765">
        <v>62.8866</v>
      </c>
      <c r="GZ765">
        <v>21.1619</v>
      </c>
      <c r="HA765">
        <v>2</v>
      </c>
      <c r="HB765">
        <v>0.50313</v>
      </c>
      <c r="HC765">
        <v>3.28017</v>
      </c>
      <c r="HD765">
        <v>20.3024</v>
      </c>
      <c r="HE765">
        <v>5.21564</v>
      </c>
      <c r="HF765">
        <v>12.0116</v>
      </c>
      <c r="HG765">
        <v>4.98675</v>
      </c>
      <c r="HH765">
        <v>3.28748</v>
      </c>
      <c r="HI765">
        <v>9999</v>
      </c>
      <c r="HJ765">
        <v>9999</v>
      </c>
      <c r="HK765">
        <v>9999</v>
      </c>
      <c r="HL765">
        <v>224.1</v>
      </c>
      <c r="HM765">
        <v>1.86812</v>
      </c>
      <c r="HN765">
        <v>1.86714</v>
      </c>
      <c r="HO765">
        <v>1.86646</v>
      </c>
      <c r="HP765">
        <v>1.86639</v>
      </c>
      <c r="HQ765">
        <v>1.86829</v>
      </c>
      <c r="HR765">
        <v>1.87058</v>
      </c>
      <c r="HS765">
        <v>1.86933</v>
      </c>
      <c r="HT765">
        <v>1.87073</v>
      </c>
      <c r="HU765">
        <v>0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-6.92</v>
      </c>
      <c r="II765">
        <v>-0.1481</v>
      </c>
      <c r="IJ765">
        <v>-2.516739542632623</v>
      </c>
      <c r="IK765">
        <v>-0.003475500162460642</v>
      </c>
      <c r="IL765">
        <v>1.125610701116577E-07</v>
      </c>
      <c r="IM765">
        <v>8.211969671259291E-12</v>
      </c>
      <c r="IN765">
        <v>-0.1937301274936507</v>
      </c>
      <c r="IO765">
        <v>-0.01384364534232655</v>
      </c>
      <c r="IP765">
        <v>0.00103161831321913</v>
      </c>
      <c r="IQ765">
        <v>-1.444183994753534E-05</v>
      </c>
      <c r="IR765">
        <v>3</v>
      </c>
      <c r="IS765">
        <v>2339</v>
      </c>
      <c r="IT765">
        <v>1</v>
      </c>
      <c r="IU765">
        <v>31</v>
      </c>
      <c r="IV765">
        <v>8655</v>
      </c>
      <c r="IW765">
        <v>8655</v>
      </c>
      <c r="IX765">
        <v>3.3667</v>
      </c>
      <c r="IY765">
        <v>2.21802</v>
      </c>
      <c r="IZ765">
        <v>1.94702</v>
      </c>
      <c r="JA765">
        <v>2.62451</v>
      </c>
      <c r="JB765">
        <v>2.19482</v>
      </c>
      <c r="JC765">
        <v>2.35107</v>
      </c>
      <c r="JD765">
        <v>42.7242</v>
      </c>
      <c r="JE765">
        <v>23.8161</v>
      </c>
      <c r="JF765">
        <v>18</v>
      </c>
      <c r="JG765">
        <v>536.0940000000001</v>
      </c>
      <c r="JH765">
        <v>769.567</v>
      </c>
      <c r="JI765">
        <v>25.0002</v>
      </c>
      <c r="JJ765">
        <v>33.6173</v>
      </c>
      <c r="JK765">
        <v>30</v>
      </c>
      <c r="JL765">
        <v>33.5603</v>
      </c>
      <c r="JM765">
        <v>33.4658</v>
      </c>
      <c r="JN765">
        <v>67.42189999999999</v>
      </c>
      <c r="JO765">
        <v>35.1672</v>
      </c>
      <c r="JP765">
        <v>0</v>
      </c>
      <c r="JQ765">
        <v>25</v>
      </c>
      <c r="JR765">
        <v>1403.58</v>
      </c>
      <c r="JS765">
        <v>15.8385</v>
      </c>
      <c r="JT765">
        <v>99.7308</v>
      </c>
      <c r="JU765">
        <v>99.7208</v>
      </c>
    </row>
    <row r="766" spans="1:281">
      <c r="A766">
        <v>750</v>
      </c>
      <c r="B766">
        <v>1662662244.1</v>
      </c>
      <c r="C766">
        <v>11218.5</v>
      </c>
      <c r="D766" t="s">
        <v>1929</v>
      </c>
      <c r="E766" t="s">
        <v>1930</v>
      </c>
      <c r="F766">
        <v>5</v>
      </c>
      <c r="G766" t="s">
        <v>1762</v>
      </c>
      <c r="H766" t="s">
        <v>416</v>
      </c>
      <c r="I766">
        <v>1662662236.314285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1412.81545065766</v>
      </c>
      <c r="AK766">
        <v>1369.07206060606</v>
      </c>
      <c r="AL766">
        <v>3.373536590461201</v>
      </c>
      <c r="AM766">
        <v>64.65195745895707</v>
      </c>
      <c r="AN766">
        <f>(AP766 - AO766 + DI766*1E3/(8.314*(DK766+273.15)) * AR766/DH766 * AQ766) * DH766/(100*CV766) * 1000/(1000 - AP766)</f>
        <v>0</v>
      </c>
      <c r="AO766">
        <v>15.81143983186555</v>
      </c>
      <c r="AP766">
        <v>22.28741310629516</v>
      </c>
      <c r="AQ766">
        <v>3.363646661708026E-05</v>
      </c>
      <c r="AR766">
        <v>91.95444728206256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1662662236.314285</v>
      </c>
      <c r="DB766">
        <v>1314.389285714286</v>
      </c>
      <c r="DC766">
        <v>1375.096785714285</v>
      </c>
      <c r="DD766">
        <v>22.27992142857142</v>
      </c>
      <c r="DE766">
        <v>15.79926428571429</v>
      </c>
      <c r="DF766">
        <v>1321.282857142857</v>
      </c>
      <c r="DG766">
        <v>22.42813928571428</v>
      </c>
      <c r="DH766">
        <v>500.0166428571429</v>
      </c>
      <c r="DI766">
        <v>90.56085</v>
      </c>
      <c r="DJ766">
        <v>0.1000446464285714</v>
      </c>
      <c r="DK766">
        <v>29.16238214285715</v>
      </c>
      <c r="DL766">
        <v>28.95863571428572</v>
      </c>
      <c r="DM766">
        <v>999.9000000000002</v>
      </c>
      <c r="DN766">
        <v>0</v>
      </c>
      <c r="DO766">
        <v>0</v>
      </c>
      <c r="DP766">
        <v>9996.0875</v>
      </c>
      <c r="DQ766">
        <v>0</v>
      </c>
      <c r="DR766">
        <v>235.1433571428572</v>
      </c>
      <c r="DS766">
        <v>-60.70668214285714</v>
      </c>
      <c r="DT766">
        <v>1344.340714285714</v>
      </c>
      <c r="DU766">
        <v>1397.169285714286</v>
      </c>
      <c r="DV766">
        <v>6.480662142857142</v>
      </c>
      <c r="DW766">
        <v>1375.096785714285</v>
      </c>
      <c r="DX766">
        <v>15.79926428571429</v>
      </c>
      <c r="DY766">
        <v>2.017687857142857</v>
      </c>
      <c r="DZ766">
        <v>1.430795</v>
      </c>
      <c r="EA766">
        <v>17.583825</v>
      </c>
      <c r="EB766">
        <v>12.24798214285714</v>
      </c>
      <c r="EC766">
        <v>1500.0225</v>
      </c>
      <c r="ED766">
        <v>0.9729973571428572</v>
      </c>
      <c r="EE766">
        <v>0.02700251785714286</v>
      </c>
      <c r="EF766">
        <v>0</v>
      </c>
      <c r="EG766">
        <v>2.285289285714286</v>
      </c>
      <c r="EH766">
        <v>0</v>
      </c>
      <c r="EI766">
        <v>14520.64285714286</v>
      </c>
      <c r="EJ766">
        <v>12533.55714285714</v>
      </c>
      <c r="EK766">
        <v>41.125</v>
      </c>
      <c r="EL766">
        <v>43.07099999999998</v>
      </c>
      <c r="EM766">
        <v>41.75</v>
      </c>
      <c r="EN766">
        <v>42.06199999999999</v>
      </c>
      <c r="EO766">
        <v>40.5</v>
      </c>
      <c r="EP766">
        <v>1459.521785714286</v>
      </c>
      <c r="EQ766">
        <v>40.50071428571429</v>
      </c>
      <c r="ER766">
        <v>0</v>
      </c>
      <c r="ES766">
        <v>1662662244.5</v>
      </c>
      <c r="ET766">
        <v>0</v>
      </c>
      <c r="EU766">
        <v>2.26335</v>
      </c>
      <c r="EV766">
        <v>0.1919828947562363</v>
      </c>
      <c r="EW766">
        <v>-131.3948713410863</v>
      </c>
      <c r="EX766">
        <v>14520.48846153846</v>
      </c>
      <c r="EY766">
        <v>15</v>
      </c>
      <c r="EZ766">
        <v>0</v>
      </c>
      <c r="FA766" t="s">
        <v>419</v>
      </c>
      <c r="FB766">
        <v>1662142938.1</v>
      </c>
      <c r="FC766">
        <v>1662142938.1</v>
      </c>
      <c r="FD766">
        <v>0</v>
      </c>
      <c r="FE766">
        <v>0.077</v>
      </c>
      <c r="FF766">
        <v>-0.133</v>
      </c>
      <c r="FG766">
        <v>-3.393</v>
      </c>
      <c r="FH766">
        <v>-0.24</v>
      </c>
      <c r="FI766">
        <v>419</v>
      </c>
      <c r="FJ766">
        <v>24</v>
      </c>
      <c r="FK766">
        <v>0.26</v>
      </c>
      <c r="FL766">
        <v>0.23</v>
      </c>
      <c r="FM766">
        <v>-60.63182999999999</v>
      </c>
      <c r="FN766">
        <v>-1.679212007504442</v>
      </c>
      <c r="FO766">
        <v>0.1878640308840412</v>
      </c>
      <c r="FP766">
        <v>0</v>
      </c>
      <c r="FQ766">
        <v>2.261358823529412</v>
      </c>
      <c r="FR766">
        <v>0.08413445386291039</v>
      </c>
      <c r="FS766">
        <v>0.2522321061310828</v>
      </c>
      <c r="FT766">
        <v>1</v>
      </c>
      <c r="FU766">
        <v>6.491785</v>
      </c>
      <c r="FV766">
        <v>-0.1984525328330378</v>
      </c>
      <c r="FW766">
        <v>0.02258799304940577</v>
      </c>
      <c r="FX766">
        <v>0</v>
      </c>
      <c r="FY766">
        <v>1</v>
      </c>
      <c r="FZ766">
        <v>3</v>
      </c>
      <c r="GA766" t="s">
        <v>426</v>
      </c>
      <c r="GB766">
        <v>2.97436</v>
      </c>
      <c r="GC766">
        <v>2.71552</v>
      </c>
      <c r="GD766">
        <v>0.205529</v>
      </c>
      <c r="GE766">
        <v>0.208453</v>
      </c>
      <c r="GF766">
        <v>0.100754</v>
      </c>
      <c r="GG766">
        <v>0.0773138</v>
      </c>
      <c r="GH766">
        <v>24877.7</v>
      </c>
      <c r="GI766">
        <v>24909.5</v>
      </c>
      <c r="GJ766">
        <v>29155.1</v>
      </c>
      <c r="GK766">
        <v>29142.8</v>
      </c>
      <c r="GL766">
        <v>34767.5</v>
      </c>
      <c r="GM766">
        <v>35739.9</v>
      </c>
      <c r="GN766">
        <v>41089.2</v>
      </c>
      <c r="GO766">
        <v>41515.9</v>
      </c>
      <c r="GP766">
        <v>1.89307</v>
      </c>
      <c r="GQ766">
        <v>2.23622</v>
      </c>
      <c r="GR766">
        <v>-0.013724</v>
      </c>
      <c r="GS766">
        <v>0</v>
      </c>
      <c r="GT766">
        <v>29.1897</v>
      </c>
      <c r="GU766">
        <v>999.9</v>
      </c>
      <c r="GV766">
        <v>34.8</v>
      </c>
      <c r="GW766">
        <v>37.6</v>
      </c>
      <c r="GX766">
        <v>25.03</v>
      </c>
      <c r="GY766">
        <v>63.2266</v>
      </c>
      <c r="GZ766">
        <v>21.27</v>
      </c>
      <c r="HA766">
        <v>2</v>
      </c>
      <c r="HB766">
        <v>0.5032219999999999</v>
      </c>
      <c r="HC766">
        <v>3.28161</v>
      </c>
      <c r="HD766">
        <v>20.3023</v>
      </c>
      <c r="HE766">
        <v>5.21504</v>
      </c>
      <c r="HF766">
        <v>12.0107</v>
      </c>
      <c r="HG766">
        <v>4.98675</v>
      </c>
      <c r="HH766">
        <v>3.28745</v>
      </c>
      <c r="HI766">
        <v>9999</v>
      </c>
      <c r="HJ766">
        <v>9999</v>
      </c>
      <c r="HK766">
        <v>9999</v>
      </c>
      <c r="HL766">
        <v>224.1</v>
      </c>
      <c r="HM766">
        <v>1.86811</v>
      </c>
      <c r="HN766">
        <v>1.86715</v>
      </c>
      <c r="HO766">
        <v>1.86646</v>
      </c>
      <c r="HP766">
        <v>1.86638</v>
      </c>
      <c r="HQ766">
        <v>1.86828</v>
      </c>
      <c r="HR766">
        <v>1.87059</v>
      </c>
      <c r="HS766">
        <v>1.86934</v>
      </c>
      <c r="HT766">
        <v>1.87073</v>
      </c>
      <c r="HU766">
        <v>0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-6.98</v>
      </c>
      <c r="II766">
        <v>-0.1481</v>
      </c>
      <c r="IJ766">
        <v>-2.516739542632623</v>
      </c>
      <c r="IK766">
        <v>-0.003475500162460642</v>
      </c>
      <c r="IL766">
        <v>1.125610701116577E-07</v>
      </c>
      <c r="IM766">
        <v>8.211969671259291E-12</v>
      </c>
      <c r="IN766">
        <v>-0.1937301274936507</v>
      </c>
      <c r="IO766">
        <v>-0.01384364534232655</v>
      </c>
      <c r="IP766">
        <v>0.00103161831321913</v>
      </c>
      <c r="IQ766">
        <v>-1.444183994753534E-05</v>
      </c>
      <c r="IR766">
        <v>3</v>
      </c>
      <c r="IS766">
        <v>2339</v>
      </c>
      <c r="IT766">
        <v>1</v>
      </c>
      <c r="IU766">
        <v>31</v>
      </c>
      <c r="IV766">
        <v>8655.1</v>
      </c>
      <c r="IW766">
        <v>8655.1</v>
      </c>
      <c r="IX766">
        <v>3.40088</v>
      </c>
      <c r="IY766">
        <v>2.21313</v>
      </c>
      <c r="IZ766">
        <v>1.94702</v>
      </c>
      <c r="JA766">
        <v>2.62451</v>
      </c>
      <c r="JB766">
        <v>2.19482</v>
      </c>
      <c r="JC766">
        <v>2.40601</v>
      </c>
      <c r="JD766">
        <v>42.751</v>
      </c>
      <c r="JE766">
        <v>23.8248</v>
      </c>
      <c r="JF766">
        <v>18</v>
      </c>
      <c r="JG766">
        <v>535.972</v>
      </c>
      <c r="JH766">
        <v>769.6609999999999</v>
      </c>
      <c r="JI766">
        <v>25.0002</v>
      </c>
      <c r="JJ766">
        <v>33.6193</v>
      </c>
      <c r="JK766">
        <v>30.0001</v>
      </c>
      <c r="JL766">
        <v>33.5603</v>
      </c>
      <c r="JM766">
        <v>33.4676</v>
      </c>
      <c r="JN766">
        <v>68.09439999999999</v>
      </c>
      <c r="JO766">
        <v>35.1672</v>
      </c>
      <c r="JP766">
        <v>0</v>
      </c>
      <c r="JQ766">
        <v>25</v>
      </c>
      <c r="JR766">
        <v>1423.63</v>
      </c>
      <c r="JS766">
        <v>15.8455</v>
      </c>
      <c r="JT766">
        <v>99.7321</v>
      </c>
      <c r="JU766">
        <v>99.7201</v>
      </c>
    </row>
    <row r="767" spans="1:281">
      <c r="A767">
        <v>751</v>
      </c>
      <c r="B767">
        <v>1662662249.1</v>
      </c>
      <c r="C767">
        <v>11223.5</v>
      </c>
      <c r="D767" t="s">
        <v>1931</v>
      </c>
      <c r="E767" t="s">
        <v>1932</v>
      </c>
      <c r="F767">
        <v>5</v>
      </c>
      <c r="G767" t="s">
        <v>1762</v>
      </c>
      <c r="H767" t="s">
        <v>416</v>
      </c>
      <c r="I767">
        <v>1662662241.6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1429.739435568607</v>
      </c>
      <c r="AK767">
        <v>1386.044181818181</v>
      </c>
      <c r="AL767">
        <v>3.396556636420482</v>
      </c>
      <c r="AM767">
        <v>64.65195745895707</v>
      </c>
      <c r="AN767">
        <f>(AP767 - AO767 + DI767*1E3/(8.314*(DK767+273.15)) * AR767/DH767 * AQ767) * DH767/(100*CV767) * 1000/(1000 - AP767)</f>
        <v>0</v>
      </c>
      <c r="AO767">
        <v>15.80834832967362</v>
      </c>
      <c r="AP767">
        <v>22.285308875129</v>
      </c>
      <c r="AQ767">
        <v>9.542684676774174E-06</v>
      </c>
      <c r="AR767">
        <v>91.95444728206256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1662662241.6</v>
      </c>
      <c r="DB767">
        <v>1331.934444444445</v>
      </c>
      <c r="DC767">
        <v>1392.81037037037</v>
      </c>
      <c r="DD767">
        <v>22.28551851851852</v>
      </c>
      <c r="DE767">
        <v>15.80991481481481</v>
      </c>
      <c r="DF767">
        <v>1338.883703703704</v>
      </c>
      <c r="DG767">
        <v>22.43367407407407</v>
      </c>
      <c r="DH767">
        <v>500.0001111111112</v>
      </c>
      <c r="DI767">
        <v>90.56148888888889</v>
      </c>
      <c r="DJ767">
        <v>0.09999895185185187</v>
      </c>
      <c r="DK767">
        <v>29.16245925925926</v>
      </c>
      <c r="DL767">
        <v>28.96300740740741</v>
      </c>
      <c r="DM767">
        <v>999.9000000000001</v>
      </c>
      <c r="DN767">
        <v>0</v>
      </c>
      <c r="DO767">
        <v>0</v>
      </c>
      <c r="DP767">
        <v>9989.188148148149</v>
      </c>
      <c r="DQ767">
        <v>0</v>
      </c>
      <c r="DR767">
        <v>240.8857777777777</v>
      </c>
      <c r="DS767">
        <v>-60.87556666666666</v>
      </c>
      <c r="DT767">
        <v>1362.293703703704</v>
      </c>
      <c r="DU767">
        <v>1415.183333333333</v>
      </c>
      <c r="DV767">
        <v>6.475588888888889</v>
      </c>
      <c r="DW767">
        <v>1392.81037037037</v>
      </c>
      <c r="DX767">
        <v>15.80991481481481</v>
      </c>
      <c r="DY767">
        <v>2.018208148148148</v>
      </c>
      <c r="DZ767">
        <v>1.43177037037037</v>
      </c>
      <c r="EA767">
        <v>17.58791481481481</v>
      </c>
      <c r="EB767">
        <v>12.25835925925926</v>
      </c>
      <c r="EC767">
        <v>1499.994814814815</v>
      </c>
      <c r="ED767">
        <v>0.9729970000000001</v>
      </c>
      <c r="EE767">
        <v>0.02700283333333334</v>
      </c>
      <c r="EF767">
        <v>0</v>
      </c>
      <c r="EG767">
        <v>2.299444444444445</v>
      </c>
      <c r="EH767">
        <v>0</v>
      </c>
      <c r="EI767">
        <v>14514.1037037037</v>
      </c>
      <c r="EJ767">
        <v>12533.31851851852</v>
      </c>
      <c r="EK767">
        <v>41.125</v>
      </c>
      <c r="EL767">
        <v>43.07366666666665</v>
      </c>
      <c r="EM767">
        <v>41.75</v>
      </c>
      <c r="EN767">
        <v>42.06199999999999</v>
      </c>
      <c r="EO767">
        <v>40.5</v>
      </c>
      <c r="EP767">
        <v>1459.494074074074</v>
      </c>
      <c r="EQ767">
        <v>40.50074074074074</v>
      </c>
      <c r="ER767">
        <v>0</v>
      </c>
      <c r="ES767">
        <v>1662662249.3</v>
      </c>
      <c r="ET767">
        <v>0</v>
      </c>
      <c r="EU767">
        <v>2.299907692307692</v>
      </c>
      <c r="EV767">
        <v>0.9750632477408303</v>
      </c>
      <c r="EW767">
        <v>-109.8905981848754</v>
      </c>
      <c r="EX767">
        <v>14514.73461538462</v>
      </c>
      <c r="EY767">
        <v>15</v>
      </c>
      <c r="EZ767">
        <v>0</v>
      </c>
      <c r="FA767" t="s">
        <v>419</v>
      </c>
      <c r="FB767">
        <v>1662142938.1</v>
      </c>
      <c r="FC767">
        <v>1662142938.1</v>
      </c>
      <c r="FD767">
        <v>0</v>
      </c>
      <c r="FE767">
        <v>0.077</v>
      </c>
      <c r="FF767">
        <v>-0.133</v>
      </c>
      <c r="FG767">
        <v>-3.393</v>
      </c>
      <c r="FH767">
        <v>-0.24</v>
      </c>
      <c r="FI767">
        <v>419</v>
      </c>
      <c r="FJ767">
        <v>24</v>
      </c>
      <c r="FK767">
        <v>0.26</v>
      </c>
      <c r="FL767">
        <v>0.23</v>
      </c>
      <c r="FM767">
        <v>-60.78195853658536</v>
      </c>
      <c r="FN767">
        <v>-1.720406968640961</v>
      </c>
      <c r="FO767">
        <v>0.1934932392788926</v>
      </c>
      <c r="FP767">
        <v>0</v>
      </c>
      <c r="FQ767">
        <v>2.307173529411765</v>
      </c>
      <c r="FR767">
        <v>0.3610160441474672</v>
      </c>
      <c r="FS767">
        <v>0.2388835863526829</v>
      </c>
      <c r="FT767">
        <v>1</v>
      </c>
      <c r="FU767">
        <v>6.480573658536585</v>
      </c>
      <c r="FV767">
        <v>-0.0629025783972053</v>
      </c>
      <c r="FW767">
        <v>0.01336242287729648</v>
      </c>
      <c r="FX767">
        <v>1</v>
      </c>
      <c r="FY767">
        <v>2</v>
      </c>
      <c r="FZ767">
        <v>3</v>
      </c>
      <c r="GA767" t="s">
        <v>420</v>
      </c>
      <c r="GB767">
        <v>2.97413</v>
      </c>
      <c r="GC767">
        <v>2.71554</v>
      </c>
      <c r="GD767">
        <v>0.207092</v>
      </c>
      <c r="GE767">
        <v>0.209987</v>
      </c>
      <c r="GF767">
        <v>0.100744</v>
      </c>
      <c r="GG767">
        <v>0.0773114</v>
      </c>
      <c r="GH767">
        <v>24828.5</v>
      </c>
      <c r="GI767">
        <v>24860.5</v>
      </c>
      <c r="GJ767">
        <v>29154.9</v>
      </c>
      <c r="GK767">
        <v>29142.2</v>
      </c>
      <c r="GL767">
        <v>34767.7</v>
      </c>
      <c r="GM767">
        <v>35739.7</v>
      </c>
      <c r="GN767">
        <v>41089</v>
      </c>
      <c r="GO767">
        <v>41515.4</v>
      </c>
      <c r="GP767">
        <v>1.89303</v>
      </c>
      <c r="GQ767">
        <v>2.23638</v>
      </c>
      <c r="GR767">
        <v>-0.0130534</v>
      </c>
      <c r="GS767">
        <v>0</v>
      </c>
      <c r="GT767">
        <v>29.1919</v>
      </c>
      <c r="GU767">
        <v>999.9</v>
      </c>
      <c r="GV767">
        <v>34.8</v>
      </c>
      <c r="GW767">
        <v>37.6</v>
      </c>
      <c r="GX767">
        <v>25.0357</v>
      </c>
      <c r="GY767">
        <v>62.9666</v>
      </c>
      <c r="GZ767">
        <v>21.3622</v>
      </c>
      <c r="HA767">
        <v>2</v>
      </c>
      <c r="HB767">
        <v>0.503285</v>
      </c>
      <c r="HC767">
        <v>3.28723</v>
      </c>
      <c r="HD767">
        <v>20.3023</v>
      </c>
      <c r="HE767">
        <v>5.21519</v>
      </c>
      <c r="HF767">
        <v>12.0113</v>
      </c>
      <c r="HG767">
        <v>4.9871</v>
      </c>
      <c r="HH767">
        <v>3.28763</v>
      </c>
      <c r="HI767">
        <v>9999</v>
      </c>
      <c r="HJ767">
        <v>9999</v>
      </c>
      <c r="HK767">
        <v>9999</v>
      </c>
      <c r="HL767">
        <v>224.1</v>
      </c>
      <c r="HM767">
        <v>1.86812</v>
      </c>
      <c r="HN767">
        <v>1.86717</v>
      </c>
      <c r="HO767">
        <v>1.86646</v>
      </c>
      <c r="HP767">
        <v>1.86638</v>
      </c>
      <c r="HQ767">
        <v>1.86829</v>
      </c>
      <c r="HR767">
        <v>1.87064</v>
      </c>
      <c r="HS767">
        <v>1.86932</v>
      </c>
      <c r="HT767">
        <v>1.87073</v>
      </c>
      <c r="HU767">
        <v>0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-7.03</v>
      </c>
      <c r="II767">
        <v>-0.1482</v>
      </c>
      <c r="IJ767">
        <v>-2.516739542632623</v>
      </c>
      <c r="IK767">
        <v>-0.003475500162460642</v>
      </c>
      <c r="IL767">
        <v>1.125610701116577E-07</v>
      </c>
      <c r="IM767">
        <v>8.211969671259291E-12</v>
      </c>
      <c r="IN767">
        <v>-0.1937301274936507</v>
      </c>
      <c r="IO767">
        <v>-0.01384364534232655</v>
      </c>
      <c r="IP767">
        <v>0.00103161831321913</v>
      </c>
      <c r="IQ767">
        <v>-1.444183994753534E-05</v>
      </c>
      <c r="IR767">
        <v>3</v>
      </c>
      <c r="IS767">
        <v>2339</v>
      </c>
      <c r="IT767">
        <v>1</v>
      </c>
      <c r="IU767">
        <v>31</v>
      </c>
      <c r="IV767">
        <v>8655.200000000001</v>
      </c>
      <c r="IW767">
        <v>8655.200000000001</v>
      </c>
      <c r="IX767">
        <v>3.43018</v>
      </c>
      <c r="IY767">
        <v>2.20947</v>
      </c>
      <c r="IZ767">
        <v>1.94702</v>
      </c>
      <c r="JA767">
        <v>2.62451</v>
      </c>
      <c r="JB767">
        <v>2.19482</v>
      </c>
      <c r="JC767">
        <v>2.40967</v>
      </c>
      <c r="JD767">
        <v>42.751</v>
      </c>
      <c r="JE767">
        <v>23.8336</v>
      </c>
      <c r="JF767">
        <v>18</v>
      </c>
      <c r="JG767">
        <v>535.937</v>
      </c>
      <c r="JH767">
        <v>769.823</v>
      </c>
      <c r="JI767">
        <v>25.0008</v>
      </c>
      <c r="JJ767">
        <v>33.6204</v>
      </c>
      <c r="JK767">
        <v>30.0002</v>
      </c>
      <c r="JL767">
        <v>33.5603</v>
      </c>
      <c r="JM767">
        <v>33.4688</v>
      </c>
      <c r="JN767">
        <v>68.67910000000001</v>
      </c>
      <c r="JO767">
        <v>35.1672</v>
      </c>
      <c r="JP767">
        <v>0</v>
      </c>
      <c r="JQ767">
        <v>25</v>
      </c>
      <c r="JR767">
        <v>1436.98</v>
      </c>
      <c r="JS767">
        <v>15.851</v>
      </c>
      <c r="JT767">
        <v>99.7315</v>
      </c>
      <c r="JU767">
        <v>99.71850000000001</v>
      </c>
    </row>
    <row r="768" spans="1:281">
      <c r="A768">
        <v>752</v>
      </c>
      <c r="B768">
        <v>1662662254.1</v>
      </c>
      <c r="C768">
        <v>11228.5</v>
      </c>
      <c r="D768" t="s">
        <v>1933</v>
      </c>
      <c r="E768" t="s">
        <v>1934</v>
      </c>
      <c r="F768">
        <v>5</v>
      </c>
      <c r="G768" t="s">
        <v>1762</v>
      </c>
      <c r="H768" t="s">
        <v>416</v>
      </c>
      <c r="I768">
        <v>1662662246.314285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1446.946533902853</v>
      </c>
      <c r="AK768">
        <v>1403.102727272727</v>
      </c>
      <c r="AL768">
        <v>3.410758567444717</v>
      </c>
      <c r="AM768">
        <v>64.65195745895707</v>
      </c>
      <c r="AN768">
        <f>(AP768 - AO768 + DI768*1E3/(8.314*(DK768+273.15)) * AR768/DH768 * AQ768) * DH768/(100*CV768) * 1000/(1000 - AP768)</f>
        <v>0</v>
      </c>
      <c r="AO768">
        <v>15.80812244683984</v>
      </c>
      <c r="AP768">
        <v>22.2797907120743</v>
      </c>
      <c r="AQ768">
        <v>-1.453458407789584E-05</v>
      </c>
      <c r="AR768">
        <v>91.95444728206256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1662662246.314285</v>
      </c>
      <c r="DB768">
        <v>1347.598928571428</v>
      </c>
      <c r="DC768">
        <v>1408.636071428572</v>
      </c>
      <c r="DD768">
        <v>22.28553928571429</v>
      </c>
      <c r="DE768">
        <v>15.80867857142857</v>
      </c>
      <c r="DF768">
        <v>1354.5975</v>
      </c>
      <c r="DG768">
        <v>22.43369999999999</v>
      </c>
      <c r="DH768">
        <v>499.9940714285714</v>
      </c>
      <c r="DI768">
        <v>90.56158928571428</v>
      </c>
      <c r="DJ768">
        <v>0.09997300000000001</v>
      </c>
      <c r="DK768">
        <v>29.16317142857143</v>
      </c>
      <c r="DL768">
        <v>28.96991428571429</v>
      </c>
      <c r="DM768">
        <v>999.9000000000002</v>
      </c>
      <c r="DN768">
        <v>0</v>
      </c>
      <c r="DO768">
        <v>0</v>
      </c>
      <c r="DP768">
        <v>9993.992142857143</v>
      </c>
      <c r="DQ768">
        <v>0</v>
      </c>
      <c r="DR768">
        <v>244.5691428571429</v>
      </c>
      <c r="DS768">
        <v>-61.03731071428572</v>
      </c>
      <c r="DT768">
        <v>1378.315714285714</v>
      </c>
      <c r="DU768">
        <v>1431.262142857143</v>
      </c>
      <c r="DV768">
        <v>6.476846785714287</v>
      </c>
      <c r="DW768">
        <v>1408.636071428572</v>
      </c>
      <c r="DX768">
        <v>15.80867857142857</v>
      </c>
      <c r="DY768">
        <v>2.0182125</v>
      </c>
      <c r="DZ768">
        <v>1.431659642857143</v>
      </c>
      <c r="EA768">
        <v>17.58795</v>
      </c>
      <c r="EB768">
        <v>12.25718214285714</v>
      </c>
      <c r="EC768">
        <v>1499.996785714286</v>
      </c>
      <c r="ED768">
        <v>0.972997142857143</v>
      </c>
      <c r="EE768">
        <v>0.02700270714285714</v>
      </c>
      <c r="EF768">
        <v>0</v>
      </c>
      <c r="EG768">
        <v>2.316085714285714</v>
      </c>
      <c r="EH768">
        <v>0</v>
      </c>
      <c r="EI768">
        <v>14510.74642857143</v>
      </c>
      <c r="EJ768">
        <v>12533.35714285714</v>
      </c>
      <c r="EK768">
        <v>41.13385714285713</v>
      </c>
      <c r="EL768">
        <v>43.07324999999998</v>
      </c>
      <c r="EM768">
        <v>41.75</v>
      </c>
      <c r="EN768">
        <v>42.06199999999999</v>
      </c>
      <c r="EO768">
        <v>40.5</v>
      </c>
      <c r="EP768">
        <v>1459.495714285714</v>
      </c>
      <c r="EQ768">
        <v>40.50107142857143</v>
      </c>
      <c r="ER768">
        <v>0</v>
      </c>
      <c r="ES768">
        <v>1662662254.1</v>
      </c>
      <c r="ET768">
        <v>0</v>
      </c>
      <c r="EU768">
        <v>2.322434615384616</v>
      </c>
      <c r="EV768">
        <v>-0.1099110960117042</v>
      </c>
      <c r="EW768">
        <v>74.7760684278114</v>
      </c>
      <c r="EX768">
        <v>14511.51538461539</v>
      </c>
      <c r="EY768">
        <v>15</v>
      </c>
      <c r="EZ768">
        <v>0</v>
      </c>
      <c r="FA768" t="s">
        <v>419</v>
      </c>
      <c r="FB768">
        <v>1662142938.1</v>
      </c>
      <c r="FC768">
        <v>1662142938.1</v>
      </c>
      <c r="FD768">
        <v>0</v>
      </c>
      <c r="FE768">
        <v>0.077</v>
      </c>
      <c r="FF768">
        <v>-0.133</v>
      </c>
      <c r="FG768">
        <v>-3.393</v>
      </c>
      <c r="FH768">
        <v>-0.24</v>
      </c>
      <c r="FI768">
        <v>419</v>
      </c>
      <c r="FJ768">
        <v>24</v>
      </c>
      <c r="FK768">
        <v>0.26</v>
      </c>
      <c r="FL768">
        <v>0.23</v>
      </c>
      <c r="FM768">
        <v>-60.95367804878048</v>
      </c>
      <c r="FN768">
        <v>-1.864906620208967</v>
      </c>
      <c r="FO768">
        <v>0.208878855673359</v>
      </c>
      <c r="FP768">
        <v>0</v>
      </c>
      <c r="FQ768">
        <v>2.294644117647059</v>
      </c>
      <c r="FR768">
        <v>0.2875095517408175</v>
      </c>
      <c r="FS768">
        <v>0.2047355513700776</v>
      </c>
      <c r="FT768">
        <v>1</v>
      </c>
      <c r="FU768">
        <v>6.475211951219511</v>
      </c>
      <c r="FV768">
        <v>0.02132487804879373</v>
      </c>
      <c r="FW768">
        <v>0.003477653553981868</v>
      </c>
      <c r="FX768">
        <v>1</v>
      </c>
      <c r="FY768">
        <v>2</v>
      </c>
      <c r="FZ768">
        <v>3</v>
      </c>
      <c r="GA768" t="s">
        <v>420</v>
      </c>
      <c r="GB768">
        <v>2.97419</v>
      </c>
      <c r="GC768">
        <v>2.71572</v>
      </c>
      <c r="GD768">
        <v>0.208654</v>
      </c>
      <c r="GE768">
        <v>0.211509</v>
      </c>
      <c r="GF768">
        <v>0.100722</v>
      </c>
      <c r="GG768">
        <v>0.0773044</v>
      </c>
      <c r="GH768">
        <v>24778.6</v>
      </c>
      <c r="GI768">
        <v>24812.7</v>
      </c>
      <c r="GJ768">
        <v>29154</v>
      </c>
      <c r="GK768">
        <v>29142.4</v>
      </c>
      <c r="GL768">
        <v>34767.3</v>
      </c>
      <c r="GM768">
        <v>35740</v>
      </c>
      <c r="GN768">
        <v>41087.5</v>
      </c>
      <c r="GO768">
        <v>41515.5</v>
      </c>
      <c r="GP768">
        <v>1.89315</v>
      </c>
      <c r="GQ768">
        <v>2.23603</v>
      </c>
      <c r="GR768">
        <v>-0.0133961</v>
      </c>
      <c r="GS768">
        <v>0</v>
      </c>
      <c r="GT768">
        <v>29.1919</v>
      </c>
      <c r="GU768">
        <v>999.9</v>
      </c>
      <c r="GV768">
        <v>34.8</v>
      </c>
      <c r="GW768">
        <v>37.6</v>
      </c>
      <c r="GX768">
        <v>25.0341</v>
      </c>
      <c r="GY768">
        <v>62.7966</v>
      </c>
      <c r="GZ768">
        <v>21.3021</v>
      </c>
      <c r="HA768">
        <v>2</v>
      </c>
      <c r="HB768">
        <v>0.503399</v>
      </c>
      <c r="HC768">
        <v>3.29187</v>
      </c>
      <c r="HD768">
        <v>20.3022</v>
      </c>
      <c r="HE768">
        <v>5.21624</v>
      </c>
      <c r="HF768">
        <v>12.0122</v>
      </c>
      <c r="HG768">
        <v>4.9872</v>
      </c>
      <c r="HH768">
        <v>3.28765</v>
      </c>
      <c r="HI768">
        <v>9999</v>
      </c>
      <c r="HJ768">
        <v>9999</v>
      </c>
      <c r="HK768">
        <v>9999</v>
      </c>
      <c r="HL768">
        <v>224.1</v>
      </c>
      <c r="HM768">
        <v>1.86811</v>
      </c>
      <c r="HN768">
        <v>1.86714</v>
      </c>
      <c r="HO768">
        <v>1.86646</v>
      </c>
      <c r="HP768">
        <v>1.8664</v>
      </c>
      <c r="HQ768">
        <v>1.86829</v>
      </c>
      <c r="HR768">
        <v>1.8706</v>
      </c>
      <c r="HS768">
        <v>1.86932</v>
      </c>
      <c r="HT768">
        <v>1.87073</v>
      </c>
      <c r="HU768">
        <v>0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-7.08</v>
      </c>
      <c r="II768">
        <v>-0.1482</v>
      </c>
      <c r="IJ768">
        <v>-2.516739542632623</v>
      </c>
      <c r="IK768">
        <v>-0.003475500162460642</v>
      </c>
      <c r="IL768">
        <v>1.125610701116577E-07</v>
      </c>
      <c r="IM768">
        <v>8.211969671259291E-12</v>
      </c>
      <c r="IN768">
        <v>-0.1937301274936507</v>
      </c>
      <c r="IO768">
        <v>-0.01384364534232655</v>
      </c>
      <c r="IP768">
        <v>0.00103161831321913</v>
      </c>
      <c r="IQ768">
        <v>-1.444183994753534E-05</v>
      </c>
      <c r="IR768">
        <v>3</v>
      </c>
      <c r="IS768">
        <v>2339</v>
      </c>
      <c r="IT768">
        <v>1</v>
      </c>
      <c r="IU768">
        <v>31</v>
      </c>
      <c r="IV768">
        <v>8655.299999999999</v>
      </c>
      <c r="IW768">
        <v>8655.299999999999</v>
      </c>
      <c r="IX768">
        <v>3.46313</v>
      </c>
      <c r="IY768">
        <v>2.20825</v>
      </c>
      <c r="IZ768">
        <v>1.94702</v>
      </c>
      <c r="JA768">
        <v>2.62451</v>
      </c>
      <c r="JB768">
        <v>2.19482</v>
      </c>
      <c r="JC768">
        <v>2.38281</v>
      </c>
      <c r="JD768">
        <v>42.751</v>
      </c>
      <c r="JE768">
        <v>23.8248</v>
      </c>
      <c r="JF768">
        <v>18</v>
      </c>
      <c r="JG768">
        <v>536.034</v>
      </c>
      <c r="JH768">
        <v>769.4829999999999</v>
      </c>
      <c r="JI768">
        <v>25.0008</v>
      </c>
      <c r="JJ768">
        <v>33.6204</v>
      </c>
      <c r="JK768">
        <v>30.0002</v>
      </c>
      <c r="JL768">
        <v>33.5615</v>
      </c>
      <c r="JM768">
        <v>33.4688</v>
      </c>
      <c r="JN768">
        <v>69.3386</v>
      </c>
      <c r="JO768">
        <v>35.1672</v>
      </c>
      <c r="JP768">
        <v>0</v>
      </c>
      <c r="JQ768">
        <v>25</v>
      </c>
      <c r="JR768">
        <v>1457.02</v>
      </c>
      <c r="JS768">
        <v>15.8629</v>
      </c>
      <c r="JT768">
        <v>99.7281</v>
      </c>
      <c r="JU768">
        <v>99.71899999999999</v>
      </c>
    </row>
    <row r="769" spans="1:281">
      <c r="A769">
        <v>753</v>
      </c>
      <c r="B769">
        <v>1662662259.1</v>
      </c>
      <c r="C769">
        <v>11233.5</v>
      </c>
      <c r="D769" t="s">
        <v>1935</v>
      </c>
      <c r="E769" t="s">
        <v>1936</v>
      </c>
      <c r="F769">
        <v>5</v>
      </c>
      <c r="G769" t="s">
        <v>1762</v>
      </c>
      <c r="H769" t="s">
        <v>416</v>
      </c>
      <c r="I769">
        <v>1662662251.6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1463.910482758627</v>
      </c>
      <c r="AK769">
        <v>1420.005393939394</v>
      </c>
      <c r="AL769">
        <v>3.363845899524547</v>
      </c>
      <c r="AM769">
        <v>64.65195745895707</v>
      </c>
      <c r="AN769">
        <f>(AP769 - AO769 + DI769*1E3/(8.314*(DK769+273.15)) * AR769/DH769 * AQ769) * DH769/(100*CV769) * 1000/(1000 - AP769)</f>
        <v>0</v>
      </c>
      <c r="AO769">
        <v>15.80560444826226</v>
      </c>
      <c r="AP769">
        <v>22.27126429308565</v>
      </c>
      <c r="AQ769">
        <v>-2.92231804386369E-05</v>
      </c>
      <c r="AR769">
        <v>91.95444728206256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1662662251.6</v>
      </c>
      <c r="DB769">
        <v>1365.17</v>
      </c>
      <c r="DC769">
        <v>1426.376296296296</v>
      </c>
      <c r="DD769">
        <v>22.28106296296296</v>
      </c>
      <c r="DE769">
        <v>15.80694074074074</v>
      </c>
      <c r="DF769">
        <v>1372.222592592593</v>
      </c>
      <c r="DG769">
        <v>22.42927777777778</v>
      </c>
      <c r="DH769">
        <v>500.0064074074073</v>
      </c>
      <c r="DI769">
        <v>90.56197407407407</v>
      </c>
      <c r="DJ769">
        <v>0.09994657037037037</v>
      </c>
      <c r="DK769">
        <v>29.16421481481481</v>
      </c>
      <c r="DL769">
        <v>28.97176666666667</v>
      </c>
      <c r="DM769">
        <v>999.9000000000001</v>
      </c>
      <c r="DN769">
        <v>0</v>
      </c>
      <c r="DO769">
        <v>0</v>
      </c>
      <c r="DP769">
        <v>9995.663703703704</v>
      </c>
      <c r="DQ769">
        <v>0</v>
      </c>
      <c r="DR769">
        <v>245.755037037037</v>
      </c>
      <c r="DS769">
        <v>-61.20623333333334</v>
      </c>
      <c r="DT769">
        <v>1396.28037037037</v>
      </c>
      <c r="DU769">
        <v>1449.284074074074</v>
      </c>
      <c r="DV769">
        <v>6.474119629629628</v>
      </c>
      <c r="DW769">
        <v>1426.376296296296</v>
      </c>
      <c r="DX769">
        <v>15.80694074074074</v>
      </c>
      <c r="DY769">
        <v>2.017817037037037</v>
      </c>
      <c r="DZ769">
        <v>1.431507777777778</v>
      </c>
      <c r="EA769">
        <v>17.58484814814815</v>
      </c>
      <c r="EB769">
        <v>12.25556666666667</v>
      </c>
      <c r="EC769">
        <v>1499.994074074074</v>
      </c>
      <c r="ED769">
        <v>0.9729972222222223</v>
      </c>
      <c r="EE769">
        <v>0.02700263703703704</v>
      </c>
      <c r="EF769">
        <v>0</v>
      </c>
      <c r="EG769">
        <v>2.280074074074074</v>
      </c>
      <c r="EH769">
        <v>0</v>
      </c>
      <c r="EI769">
        <v>14517.88888888889</v>
      </c>
      <c r="EJ769">
        <v>12533.33333333333</v>
      </c>
      <c r="EK769">
        <v>41.14337037037036</v>
      </c>
      <c r="EL769">
        <v>43.07366666666665</v>
      </c>
      <c r="EM769">
        <v>41.75</v>
      </c>
      <c r="EN769">
        <v>42.06199999999999</v>
      </c>
      <c r="EO769">
        <v>40.5</v>
      </c>
      <c r="EP769">
        <v>1459.492962962963</v>
      </c>
      <c r="EQ769">
        <v>40.50111111111111</v>
      </c>
      <c r="ER769">
        <v>0</v>
      </c>
      <c r="ES769">
        <v>1662662259.5</v>
      </c>
      <c r="ET769">
        <v>0</v>
      </c>
      <c r="EU769">
        <v>2.30456</v>
      </c>
      <c r="EV769">
        <v>-0.7597538387966377</v>
      </c>
      <c r="EW769">
        <v>103.1769228598562</v>
      </c>
      <c r="EX769">
        <v>14518.872</v>
      </c>
      <c r="EY769">
        <v>15</v>
      </c>
      <c r="EZ769">
        <v>0</v>
      </c>
      <c r="FA769" t="s">
        <v>419</v>
      </c>
      <c r="FB769">
        <v>1662142938.1</v>
      </c>
      <c r="FC769">
        <v>1662142938.1</v>
      </c>
      <c r="FD769">
        <v>0</v>
      </c>
      <c r="FE769">
        <v>0.077</v>
      </c>
      <c r="FF769">
        <v>-0.133</v>
      </c>
      <c r="FG769">
        <v>-3.393</v>
      </c>
      <c r="FH769">
        <v>-0.24</v>
      </c>
      <c r="FI769">
        <v>419</v>
      </c>
      <c r="FJ769">
        <v>24</v>
      </c>
      <c r="FK769">
        <v>0.26</v>
      </c>
      <c r="FL769">
        <v>0.23</v>
      </c>
      <c r="FM769">
        <v>-61.05572682926829</v>
      </c>
      <c r="FN769">
        <v>-2.107871080139379</v>
      </c>
      <c r="FO769">
        <v>0.2221102648865988</v>
      </c>
      <c r="FP769">
        <v>0</v>
      </c>
      <c r="FQ769">
        <v>2.270405882352941</v>
      </c>
      <c r="FR769">
        <v>-0.2116394171346349</v>
      </c>
      <c r="FS769">
        <v>0.2190257840598795</v>
      </c>
      <c r="FT769">
        <v>1</v>
      </c>
      <c r="FU769">
        <v>6.475207317073171</v>
      </c>
      <c r="FV769">
        <v>-0.02050662020904678</v>
      </c>
      <c r="FW769">
        <v>0.003408774920765503</v>
      </c>
      <c r="FX769">
        <v>1</v>
      </c>
      <c r="FY769">
        <v>2</v>
      </c>
      <c r="FZ769">
        <v>3</v>
      </c>
      <c r="GA769" t="s">
        <v>420</v>
      </c>
      <c r="GB769">
        <v>2.97427</v>
      </c>
      <c r="GC769">
        <v>2.71551</v>
      </c>
      <c r="GD769">
        <v>0.210187</v>
      </c>
      <c r="GE769">
        <v>0.213017</v>
      </c>
      <c r="GF769">
        <v>0.100699</v>
      </c>
      <c r="GG769">
        <v>0.0772994</v>
      </c>
      <c r="GH769">
        <v>24730.8</v>
      </c>
      <c r="GI769">
        <v>24765.3</v>
      </c>
      <c r="GJ769">
        <v>29154.5</v>
      </c>
      <c r="GK769">
        <v>29142.8</v>
      </c>
      <c r="GL769">
        <v>34768.9</v>
      </c>
      <c r="GM769">
        <v>35740.8</v>
      </c>
      <c r="GN769">
        <v>41088.3</v>
      </c>
      <c r="GO769">
        <v>41516.1</v>
      </c>
      <c r="GP769">
        <v>1.89307</v>
      </c>
      <c r="GQ769">
        <v>2.23635</v>
      </c>
      <c r="GR769">
        <v>-0.013575</v>
      </c>
      <c r="GS769">
        <v>0</v>
      </c>
      <c r="GT769">
        <v>29.1919</v>
      </c>
      <c r="GU769">
        <v>999.9</v>
      </c>
      <c r="GV769">
        <v>34.8</v>
      </c>
      <c r="GW769">
        <v>37.6</v>
      </c>
      <c r="GX769">
        <v>25.0316</v>
      </c>
      <c r="GY769">
        <v>62.9566</v>
      </c>
      <c r="GZ769">
        <v>21.262</v>
      </c>
      <c r="HA769">
        <v>2</v>
      </c>
      <c r="HB769">
        <v>0.503453</v>
      </c>
      <c r="HC769">
        <v>3.29398</v>
      </c>
      <c r="HD769">
        <v>20.3022</v>
      </c>
      <c r="HE769">
        <v>5.21534</v>
      </c>
      <c r="HF769">
        <v>12.0117</v>
      </c>
      <c r="HG769">
        <v>4.98725</v>
      </c>
      <c r="HH769">
        <v>3.28765</v>
      </c>
      <c r="HI769">
        <v>9999</v>
      </c>
      <c r="HJ769">
        <v>9999</v>
      </c>
      <c r="HK769">
        <v>9999</v>
      </c>
      <c r="HL769">
        <v>224.1</v>
      </c>
      <c r="HM769">
        <v>1.86812</v>
      </c>
      <c r="HN769">
        <v>1.86719</v>
      </c>
      <c r="HO769">
        <v>1.86646</v>
      </c>
      <c r="HP769">
        <v>1.86639</v>
      </c>
      <c r="HQ769">
        <v>1.86829</v>
      </c>
      <c r="HR769">
        <v>1.87057</v>
      </c>
      <c r="HS769">
        <v>1.86933</v>
      </c>
      <c r="HT769">
        <v>1.87073</v>
      </c>
      <c r="HU769">
        <v>0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-7.13</v>
      </c>
      <c r="II769">
        <v>-0.1484</v>
      </c>
      <c r="IJ769">
        <v>-2.516739542632623</v>
      </c>
      <c r="IK769">
        <v>-0.003475500162460642</v>
      </c>
      <c r="IL769">
        <v>1.125610701116577E-07</v>
      </c>
      <c r="IM769">
        <v>8.211969671259291E-12</v>
      </c>
      <c r="IN769">
        <v>-0.1937301274936507</v>
      </c>
      <c r="IO769">
        <v>-0.01384364534232655</v>
      </c>
      <c r="IP769">
        <v>0.00103161831321913</v>
      </c>
      <c r="IQ769">
        <v>-1.444183994753534E-05</v>
      </c>
      <c r="IR769">
        <v>3</v>
      </c>
      <c r="IS769">
        <v>2339</v>
      </c>
      <c r="IT769">
        <v>1</v>
      </c>
      <c r="IU769">
        <v>31</v>
      </c>
      <c r="IV769">
        <v>8655.4</v>
      </c>
      <c r="IW769">
        <v>8655.4</v>
      </c>
      <c r="IX769">
        <v>3.49243</v>
      </c>
      <c r="IY769">
        <v>2.21313</v>
      </c>
      <c r="IZ769">
        <v>1.94702</v>
      </c>
      <c r="JA769">
        <v>2.62329</v>
      </c>
      <c r="JB769">
        <v>2.19482</v>
      </c>
      <c r="JC769">
        <v>2.39014</v>
      </c>
      <c r="JD769">
        <v>42.751</v>
      </c>
      <c r="JE769">
        <v>23.8248</v>
      </c>
      <c r="JF769">
        <v>18</v>
      </c>
      <c r="JG769">
        <v>535.996</v>
      </c>
      <c r="JH769">
        <v>769.799</v>
      </c>
      <c r="JI769">
        <v>25.0005</v>
      </c>
      <c r="JJ769">
        <v>33.6204</v>
      </c>
      <c r="JK769">
        <v>30.0002</v>
      </c>
      <c r="JL769">
        <v>33.5633</v>
      </c>
      <c r="JM769">
        <v>33.4688</v>
      </c>
      <c r="JN769">
        <v>69.9237</v>
      </c>
      <c r="JO769">
        <v>35.1672</v>
      </c>
      <c r="JP769">
        <v>0</v>
      </c>
      <c r="JQ769">
        <v>25</v>
      </c>
      <c r="JR769">
        <v>1470.38</v>
      </c>
      <c r="JS769">
        <v>15.8775</v>
      </c>
      <c r="JT769">
        <v>99.7299</v>
      </c>
      <c r="JU769">
        <v>99.7204</v>
      </c>
    </row>
    <row r="770" spans="1:281">
      <c r="A770">
        <v>754</v>
      </c>
      <c r="B770">
        <v>1662662264.1</v>
      </c>
      <c r="C770">
        <v>11238.5</v>
      </c>
      <c r="D770" t="s">
        <v>1937</v>
      </c>
      <c r="E770" t="s">
        <v>1938</v>
      </c>
      <c r="F770">
        <v>5</v>
      </c>
      <c r="G770" t="s">
        <v>1762</v>
      </c>
      <c r="H770" t="s">
        <v>416</v>
      </c>
      <c r="I770">
        <v>1662662256.314285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1480.944850270679</v>
      </c>
      <c r="AK770">
        <v>1436.968545454545</v>
      </c>
      <c r="AL770">
        <v>3.400541086496027</v>
      </c>
      <c r="AM770">
        <v>64.65195745895707</v>
      </c>
      <c r="AN770">
        <f>(AP770 - AO770 + DI770*1E3/(8.314*(DK770+273.15)) * AR770/DH770 * AQ770) * DH770/(100*CV770) * 1000/(1000 - AP770)</f>
        <v>0</v>
      </c>
      <c r="AO770">
        <v>15.80452018043604</v>
      </c>
      <c r="AP770">
        <v>22.26170412796698</v>
      </c>
      <c r="AQ770">
        <v>-2.910245607791958E-05</v>
      </c>
      <c r="AR770">
        <v>91.95444728206256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1662662256.314285</v>
      </c>
      <c r="DB770">
        <v>1380.826785714286</v>
      </c>
      <c r="DC770">
        <v>1442.199642857142</v>
      </c>
      <c r="DD770">
        <v>22.27408928571428</v>
      </c>
      <c r="DE770">
        <v>15.80536785714286</v>
      </c>
      <c r="DF770">
        <v>1387.927857142857</v>
      </c>
      <c r="DG770">
        <v>22.42237857142857</v>
      </c>
      <c r="DH770">
        <v>500.0219642857143</v>
      </c>
      <c r="DI770">
        <v>90.56148571428571</v>
      </c>
      <c r="DJ770">
        <v>0.1000395357142857</v>
      </c>
      <c r="DK770">
        <v>29.16430714285714</v>
      </c>
      <c r="DL770">
        <v>28.9727</v>
      </c>
      <c r="DM770">
        <v>999.9000000000002</v>
      </c>
      <c r="DN770">
        <v>0</v>
      </c>
      <c r="DO770">
        <v>0</v>
      </c>
      <c r="DP770">
        <v>9993.117142857143</v>
      </c>
      <c r="DQ770">
        <v>0</v>
      </c>
      <c r="DR770">
        <v>245.50275</v>
      </c>
      <c r="DS770">
        <v>-61.37286071428572</v>
      </c>
      <c r="DT770">
        <v>1412.283571428572</v>
      </c>
      <c r="DU770">
        <v>1465.359642857143</v>
      </c>
      <c r="DV770">
        <v>6.468729285714287</v>
      </c>
      <c r="DW770">
        <v>1442.199642857142</v>
      </c>
      <c r="DX770">
        <v>15.80536785714286</v>
      </c>
      <c r="DY770">
        <v>2.017175357142857</v>
      </c>
      <c r="DZ770">
        <v>1.431357142857143</v>
      </c>
      <c r="EA770">
        <v>17.57980714285714</v>
      </c>
      <c r="EB770">
        <v>12.25396428571429</v>
      </c>
      <c r="EC770">
        <v>1500.009642857143</v>
      </c>
      <c r="ED770">
        <v>0.9729973571428572</v>
      </c>
      <c r="EE770">
        <v>0.02700251785714286</v>
      </c>
      <c r="EF770">
        <v>0</v>
      </c>
      <c r="EG770">
        <v>2.250628571428571</v>
      </c>
      <c r="EH770">
        <v>0</v>
      </c>
      <c r="EI770">
        <v>14522.55</v>
      </c>
      <c r="EJ770">
        <v>12533.46428571429</v>
      </c>
      <c r="EK770">
        <v>41.16264285714284</v>
      </c>
      <c r="EL770">
        <v>43.07324999999998</v>
      </c>
      <c r="EM770">
        <v>41.75</v>
      </c>
      <c r="EN770">
        <v>42.06199999999999</v>
      </c>
      <c r="EO770">
        <v>40.5</v>
      </c>
      <c r="EP770">
        <v>1459.508214285714</v>
      </c>
      <c r="EQ770">
        <v>40.50142857142857</v>
      </c>
      <c r="ER770">
        <v>0</v>
      </c>
      <c r="ES770">
        <v>1662662264.3</v>
      </c>
      <c r="ET770">
        <v>0</v>
      </c>
      <c r="EU770">
        <v>2.283736</v>
      </c>
      <c r="EV770">
        <v>0.3837923033518356</v>
      </c>
      <c r="EW770">
        <v>22.40769226431268</v>
      </c>
      <c r="EX770">
        <v>14523.184</v>
      </c>
      <c r="EY770">
        <v>15</v>
      </c>
      <c r="EZ770">
        <v>0</v>
      </c>
      <c r="FA770" t="s">
        <v>419</v>
      </c>
      <c r="FB770">
        <v>1662142938.1</v>
      </c>
      <c r="FC770">
        <v>1662142938.1</v>
      </c>
      <c r="FD770">
        <v>0</v>
      </c>
      <c r="FE770">
        <v>0.077</v>
      </c>
      <c r="FF770">
        <v>-0.133</v>
      </c>
      <c r="FG770">
        <v>-3.393</v>
      </c>
      <c r="FH770">
        <v>-0.24</v>
      </c>
      <c r="FI770">
        <v>419</v>
      </c>
      <c r="FJ770">
        <v>24</v>
      </c>
      <c r="FK770">
        <v>0.26</v>
      </c>
      <c r="FL770">
        <v>0.23</v>
      </c>
      <c r="FM770">
        <v>-61.26558</v>
      </c>
      <c r="FN770">
        <v>-2.102314446529074</v>
      </c>
      <c r="FO770">
        <v>0.2128320091057735</v>
      </c>
      <c r="FP770">
        <v>0</v>
      </c>
      <c r="FQ770">
        <v>2.301194117647059</v>
      </c>
      <c r="FR770">
        <v>-0.286441555248945</v>
      </c>
      <c r="FS770">
        <v>0.2256510188728141</v>
      </c>
      <c r="FT770">
        <v>1</v>
      </c>
      <c r="FU770">
        <v>6.471653749999999</v>
      </c>
      <c r="FV770">
        <v>-0.06576596622890443</v>
      </c>
      <c r="FW770">
        <v>0.0064912312728403</v>
      </c>
      <c r="FX770">
        <v>1</v>
      </c>
      <c r="FY770">
        <v>2</v>
      </c>
      <c r="FZ770">
        <v>3</v>
      </c>
      <c r="GA770" t="s">
        <v>420</v>
      </c>
      <c r="GB770">
        <v>2.97457</v>
      </c>
      <c r="GC770">
        <v>2.71558</v>
      </c>
      <c r="GD770">
        <v>0.211712</v>
      </c>
      <c r="GE770">
        <v>0.214505</v>
      </c>
      <c r="GF770">
        <v>0.100671</v>
      </c>
      <c r="GG770">
        <v>0.0772924</v>
      </c>
      <c r="GH770">
        <v>24683</v>
      </c>
      <c r="GI770">
        <v>24718.1</v>
      </c>
      <c r="GJ770">
        <v>29154.6</v>
      </c>
      <c r="GK770">
        <v>29142.5</v>
      </c>
      <c r="GL770">
        <v>34769.9</v>
      </c>
      <c r="GM770">
        <v>35740.8</v>
      </c>
      <c r="GN770">
        <v>41088.2</v>
      </c>
      <c r="GO770">
        <v>41515.8</v>
      </c>
      <c r="GP770">
        <v>1.8935</v>
      </c>
      <c r="GQ770">
        <v>2.23603</v>
      </c>
      <c r="GR770">
        <v>-0.013642</v>
      </c>
      <c r="GS770">
        <v>0</v>
      </c>
      <c r="GT770">
        <v>29.1898</v>
      </c>
      <c r="GU770">
        <v>999.9</v>
      </c>
      <c r="GV770">
        <v>34.8</v>
      </c>
      <c r="GW770">
        <v>37.6</v>
      </c>
      <c r="GX770">
        <v>25.0315</v>
      </c>
      <c r="GY770">
        <v>63.0866</v>
      </c>
      <c r="GZ770">
        <v>21.266</v>
      </c>
      <c r="HA770">
        <v>2</v>
      </c>
      <c r="HB770">
        <v>0.5037779999999999</v>
      </c>
      <c r="HC770">
        <v>3.29617</v>
      </c>
      <c r="HD770">
        <v>20.302</v>
      </c>
      <c r="HE770">
        <v>5.21519</v>
      </c>
      <c r="HF770">
        <v>12.0119</v>
      </c>
      <c r="HG770">
        <v>4.98725</v>
      </c>
      <c r="HH770">
        <v>3.28765</v>
      </c>
      <c r="HI770">
        <v>9999</v>
      </c>
      <c r="HJ770">
        <v>9999</v>
      </c>
      <c r="HK770">
        <v>9999</v>
      </c>
      <c r="HL770">
        <v>224.1</v>
      </c>
      <c r="HM770">
        <v>1.8681</v>
      </c>
      <c r="HN770">
        <v>1.86719</v>
      </c>
      <c r="HO770">
        <v>1.86646</v>
      </c>
      <c r="HP770">
        <v>1.86637</v>
      </c>
      <c r="HQ770">
        <v>1.86829</v>
      </c>
      <c r="HR770">
        <v>1.87061</v>
      </c>
      <c r="HS770">
        <v>1.8693</v>
      </c>
      <c r="HT770">
        <v>1.87073</v>
      </c>
      <c r="HU770">
        <v>0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-7.18</v>
      </c>
      <c r="II770">
        <v>-0.1484</v>
      </c>
      <c r="IJ770">
        <v>-2.516739542632623</v>
      </c>
      <c r="IK770">
        <v>-0.003475500162460642</v>
      </c>
      <c r="IL770">
        <v>1.125610701116577E-07</v>
      </c>
      <c r="IM770">
        <v>8.211969671259291E-12</v>
      </c>
      <c r="IN770">
        <v>-0.1937301274936507</v>
      </c>
      <c r="IO770">
        <v>-0.01384364534232655</v>
      </c>
      <c r="IP770">
        <v>0.00103161831321913</v>
      </c>
      <c r="IQ770">
        <v>-1.444183994753534E-05</v>
      </c>
      <c r="IR770">
        <v>3</v>
      </c>
      <c r="IS770">
        <v>2339</v>
      </c>
      <c r="IT770">
        <v>1</v>
      </c>
      <c r="IU770">
        <v>31</v>
      </c>
      <c r="IV770">
        <v>8655.4</v>
      </c>
      <c r="IW770">
        <v>8655.4</v>
      </c>
      <c r="IX770">
        <v>3.52417</v>
      </c>
      <c r="IY770">
        <v>2.20581</v>
      </c>
      <c r="IZ770">
        <v>1.94702</v>
      </c>
      <c r="JA770">
        <v>2.62451</v>
      </c>
      <c r="JB770">
        <v>2.19482</v>
      </c>
      <c r="JC770">
        <v>2.41943</v>
      </c>
      <c r="JD770">
        <v>42.751</v>
      </c>
      <c r="JE770">
        <v>23.8336</v>
      </c>
      <c r="JF770">
        <v>18</v>
      </c>
      <c r="JG770">
        <v>536.293</v>
      </c>
      <c r="JH770">
        <v>769.504</v>
      </c>
      <c r="JI770">
        <v>25.0004</v>
      </c>
      <c r="JJ770">
        <v>33.6223</v>
      </c>
      <c r="JK770">
        <v>30.0003</v>
      </c>
      <c r="JL770">
        <v>33.5633</v>
      </c>
      <c r="JM770">
        <v>33.4705</v>
      </c>
      <c r="JN770">
        <v>70.5783</v>
      </c>
      <c r="JO770">
        <v>35.1672</v>
      </c>
      <c r="JP770">
        <v>0</v>
      </c>
      <c r="JQ770">
        <v>25</v>
      </c>
      <c r="JR770">
        <v>1490.42</v>
      </c>
      <c r="JS770">
        <v>15.8964</v>
      </c>
      <c r="JT770">
        <v>99.7299</v>
      </c>
      <c r="JU770">
        <v>99.7195</v>
      </c>
    </row>
    <row r="771" spans="1:281">
      <c r="A771">
        <v>755</v>
      </c>
      <c r="B771">
        <v>1662662269.1</v>
      </c>
      <c r="C771">
        <v>11243.5</v>
      </c>
      <c r="D771" t="s">
        <v>1939</v>
      </c>
      <c r="E771" t="s">
        <v>1940</v>
      </c>
      <c r="F771">
        <v>5</v>
      </c>
      <c r="G771" t="s">
        <v>1762</v>
      </c>
      <c r="H771" t="s">
        <v>416</v>
      </c>
      <c r="I771">
        <v>1662662261.6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1497.805990632942</v>
      </c>
      <c r="AK771">
        <v>1453.861939393939</v>
      </c>
      <c r="AL771">
        <v>3.399657011544577</v>
      </c>
      <c r="AM771">
        <v>64.65195745895707</v>
      </c>
      <c r="AN771">
        <f>(AP771 - AO771 + DI771*1E3/(8.314*(DK771+273.15)) * AR771/DH771 * AQ771) * DH771/(100*CV771) * 1000/(1000 - AP771)</f>
        <v>0</v>
      </c>
      <c r="AO771">
        <v>15.80393940169698</v>
      </c>
      <c r="AP771">
        <v>22.25277234262127</v>
      </c>
      <c r="AQ771">
        <v>-1.133934782655111E-05</v>
      </c>
      <c r="AR771">
        <v>91.95444728206256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1662662261.6</v>
      </c>
      <c r="DB771">
        <v>1398.328888888889</v>
      </c>
      <c r="DC771">
        <v>1459.861851851852</v>
      </c>
      <c r="DD771">
        <v>22.26528518518518</v>
      </c>
      <c r="DE771">
        <v>15.80644074074074</v>
      </c>
      <c r="DF771">
        <v>1405.483703703704</v>
      </c>
      <c r="DG771">
        <v>22.41365925925926</v>
      </c>
      <c r="DH771">
        <v>500.0240370370371</v>
      </c>
      <c r="DI771">
        <v>90.56163703703703</v>
      </c>
      <c r="DJ771">
        <v>0.1000425962962963</v>
      </c>
      <c r="DK771">
        <v>29.16271481481482</v>
      </c>
      <c r="DL771">
        <v>28.97063703703704</v>
      </c>
      <c r="DM771">
        <v>999.9000000000001</v>
      </c>
      <c r="DN771">
        <v>0</v>
      </c>
      <c r="DO771">
        <v>0</v>
      </c>
      <c r="DP771">
        <v>9988.907777777778</v>
      </c>
      <c r="DQ771">
        <v>0</v>
      </c>
      <c r="DR771">
        <v>244.3485185185185</v>
      </c>
      <c r="DS771">
        <v>-61.53240740740742</v>
      </c>
      <c r="DT771">
        <v>1430.171851851852</v>
      </c>
      <c r="DU771">
        <v>1483.306666666667</v>
      </c>
      <c r="DV771">
        <v>6.45886037037037</v>
      </c>
      <c r="DW771">
        <v>1459.861851851852</v>
      </c>
      <c r="DX771">
        <v>15.80644074074074</v>
      </c>
      <c r="DY771">
        <v>2.016381851851852</v>
      </c>
      <c r="DZ771">
        <v>1.431455925925926</v>
      </c>
      <c r="EA771">
        <v>17.57356296296296</v>
      </c>
      <c r="EB771">
        <v>12.25501851851852</v>
      </c>
      <c r="EC771">
        <v>1499.998888888889</v>
      </c>
      <c r="ED771">
        <v>0.9729974444444445</v>
      </c>
      <c r="EE771">
        <v>0.02700244074074074</v>
      </c>
      <c r="EF771">
        <v>0</v>
      </c>
      <c r="EG771">
        <v>2.280359259259259</v>
      </c>
      <c r="EH771">
        <v>0</v>
      </c>
      <c r="EI771">
        <v>14521.87777777778</v>
      </c>
      <c r="EJ771">
        <v>12533.36296296296</v>
      </c>
      <c r="EK771">
        <v>41.17551851851851</v>
      </c>
      <c r="EL771">
        <v>43.07599999999999</v>
      </c>
      <c r="EM771">
        <v>41.75</v>
      </c>
      <c r="EN771">
        <v>42.06199999999999</v>
      </c>
      <c r="EO771">
        <v>40.5</v>
      </c>
      <c r="EP771">
        <v>1459.497777777778</v>
      </c>
      <c r="EQ771">
        <v>40.50111111111111</v>
      </c>
      <c r="ER771">
        <v>0</v>
      </c>
      <c r="ES771">
        <v>1662662269.1</v>
      </c>
      <c r="ET771">
        <v>0</v>
      </c>
      <c r="EU771">
        <v>2.300224</v>
      </c>
      <c r="EV771">
        <v>0.6302384443577721</v>
      </c>
      <c r="EW771">
        <v>-61.09999994961736</v>
      </c>
      <c r="EX771">
        <v>14521.684</v>
      </c>
      <c r="EY771">
        <v>15</v>
      </c>
      <c r="EZ771">
        <v>0</v>
      </c>
      <c r="FA771" t="s">
        <v>419</v>
      </c>
      <c r="FB771">
        <v>1662142938.1</v>
      </c>
      <c r="FC771">
        <v>1662142938.1</v>
      </c>
      <c r="FD771">
        <v>0</v>
      </c>
      <c r="FE771">
        <v>0.077</v>
      </c>
      <c r="FF771">
        <v>-0.133</v>
      </c>
      <c r="FG771">
        <v>-3.393</v>
      </c>
      <c r="FH771">
        <v>-0.24</v>
      </c>
      <c r="FI771">
        <v>419</v>
      </c>
      <c r="FJ771">
        <v>24</v>
      </c>
      <c r="FK771">
        <v>0.26</v>
      </c>
      <c r="FL771">
        <v>0.23</v>
      </c>
      <c r="FM771">
        <v>-61.44130243902438</v>
      </c>
      <c r="FN771">
        <v>-1.885114285714482</v>
      </c>
      <c r="FO771">
        <v>0.1972100607038894</v>
      </c>
      <c r="FP771">
        <v>0</v>
      </c>
      <c r="FQ771">
        <v>2.307144117647059</v>
      </c>
      <c r="FR771">
        <v>0.3066325385239965</v>
      </c>
      <c r="FS771">
        <v>0.2333331223697349</v>
      </c>
      <c r="FT771">
        <v>1</v>
      </c>
      <c r="FU771">
        <v>6.463884390243901</v>
      </c>
      <c r="FV771">
        <v>-0.1088059233449529</v>
      </c>
      <c r="FW771">
        <v>0.01192605367820869</v>
      </c>
      <c r="FX771">
        <v>0</v>
      </c>
      <c r="FY771">
        <v>1</v>
      </c>
      <c r="FZ771">
        <v>3</v>
      </c>
      <c r="GA771" t="s">
        <v>426</v>
      </c>
      <c r="GB771">
        <v>2.97426</v>
      </c>
      <c r="GC771">
        <v>2.71568</v>
      </c>
      <c r="GD771">
        <v>0.213232</v>
      </c>
      <c r="GE771">
        <v>0.215983</v>
      </c>
      <c r="GF771">
        <v>0.100646</v>
      </c>
      <c r="GG771">
        <v>0.0774101</v>
      </c>
      <c r="GH771">
        <v>24635.2</v>
      </c>
      <c r="GI771">
        <v>24671.3</v>
      </c>
      <c r="GJ771">
        <v>29154.6</v>
      </c>
      <c r="GK771">
        <v>29142.4</v>
      </c>
      <c r="GL771">
        <v>34770.9</v>
      </c>
      <c r="GM771">
        <v>35736.1</v>
      </c>
      <c r="GN771">
        <v>41088.2</v>
      </c>
      <c r="GO771">
        <v>41515.6</v>
      </c>
      <c r="GP771">
        <v>1.89323</v>
      </c>
      <c r="GQ771">
        <v>2.2363</v>
      </c>
      <c r="GR771">
        <v>-0.0131801</v>
      </c>
      <c r="GS771">
        <v>0</v>
      </c>
      <c r="GT771">
        <v>29.1885</v>
      </c>
      <c r="GU771">
        <v>999.9</v>
      </c>
      <c r="GV771">
        <v>34.8</v>
      </c>
      <c r="GW771">
        <v>37.6</v>
      </c>
      <c r="GX771">
        <v>25.0323</v>
      </c>
      <c r="GY771">
        <v>63.0066</v>
      </c>
      <c r="GZ771">
        <v>21.3381</v>
      </c>
      <c r="HA771">
        <v>2</v>
      </c>
      <c r="HB771">
        <v>0.50374</v>
      </c>
      <c r="HC771">
        <v>3.2985</v>
      </c>
      <c r="HD771">
        <v>20.3021</v>
      </c>
      <c r="HE771">
        <v>5.21444</v>
      </c>
      <c r="HF771">
        <v>12.0122</v>
      </c>
      <c r="HG771">
        <v>4.98705</v>
      </c>
      <c r="HH771">
        <v>3.28758</v>
      </c>
      <c r="HI771">
        <v>9999</v>
      </c>
      <c r="HJ771">
        <v>9999</v>
      </c>
      <c r="HK771">
        <v>9999</v>
      </c>
      <c r="HL771">
        <v>224.1</v>
      </c>
      <c r="HM771">
        <v>1.86813</v>
      </c>
      <c r="HN771">
        <v>1.8672</v>
      </c>
      <c r="HO771">
        <v>1.86646</v>
      </c>
      <c r="HP771">
        <v>1.86642</v>
      </c>
      <c r="HQ771">
        <v>1.86829</v>
      </c>
      <c r="HR771">
        <v>1.8706</v>
      </c>
      <c r="HS771">
        <v>1.86933</v>
      </c>
      <c r="HT771">
        <v>1.87073</v>
      </c>
      <c r="HU771">
        <v>0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-7.23</v>
      </c>
      <c r="II771">
        <v>-0.1485</v>
      </c>
      <c r="IJ771">
        <v>-2.516739542632623</v>
      </c>
      <c r="IK771">
        <v>-0.003475500162460642</v>
      </c>
      <c r="IL771">
        <v>1.125610701116577E-07</v>
      </c>
      <c r="IM771">
        <v>8.211969671259291E-12</v>
      </c>
      <c r="IN771">
        <v>-0.1937301274936507</v>
      </c>
      <c r="IO771">
        <v>-0.01384364534232655</v>
      </c>
      <c r="IP771">
        <v>0.00103161831321913</v>
      </c>
      <c r="IQ771">
        <v>-1.444183994753534E-05</v>
      </c>
      <c r="IR771">
        <v>3</v>
      </c>
      <c r="IS771">
        <v>2339</v>
      </c>
      <c r="IT771">
        <v>1</v>
      </c>
      <c r="IU771">
        <v>31</v>
      </c>
      <c r="IV771">
        <v>8655.5</v>
      </c>
      <c r="IW771">
        <v>8655.5</v>
      </c>
      <c r="IX771">
        <v>3.55469</v>
      </c>
      <c r="IY771">
        <v>2.21069</v>
      </c>
      <c r="IZ771">
        <v>1.94702</v>
      </c>
      <c r="JA771">
        <v>2.62451</v>
      </c>
      <c r="JB771">
        <v>2.19482</v>
      </c>
      <c r="JC771">
        <v>2.3938</v>
      </c>
      <c r="JD771">
        <v>42.751</v>
      </c>
      <c r="JE771">
        <v>23.8248</v>
      </c>
      <c r="JF771">
        <v>18</v>
      </c>
      <c r="JG771">
        <v>536.101</v>
      </c>
      <c r="JH771">
        <v>769.787</v>
      </c>
      <c r="JI771">
        <v>25.0005</v>
      </c>
      <c r="JJ771">
        <v>33.6234</v>
      </c>
      <c r="JK771">
        <v>30</v>
      </c>
      <c r="JL771">
        <v>33.5633</v>
      </c>
      <c r="JM771">
        <v>33.4717</v>
      </c>
      <c r="JN771">
        <v>71.173</v>
      </c>
      <c r="JO771">
        <v>34.8897</v>
      </c>
      <c r="JP771">
        <v>0</v>
      </c>
      <c r="JQ771">
        <v>25</v>
      </c>
      <c r="JR771">
        <v>1503.77</v>
      </c>
      <c r="JS771">
        <v>15.9089</v>
      </c>
      <c r="JT771">
        <v>99.7299</v>
      </c>
      <c r="JU771">
        <v>99.7192</v>
      </c>
    </row>
    <row r="772" spans="1:281">
      <c r="A772">
        <v>756</v>
      </c>
      <c r="B772">
        <v>1662662274.1</v>
      </c>
      <c r="C772">
        <v>11248.5</v>
      </c>
      <c r="D772" t="s">
        <v>1941</v>
      </c>
      <c r="E772" t="s">
        <v>1942</v>
      </c>
      <c r="F772">
        <v>5</v>
      </c>
      <c r="G772" t="s">
        <v>1762</v>
      </c>
      <c r="H772" t="s">
        <v>416</v>
      </c>
      <c r="I772">
        <v>1662662266.314285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1514.861458968483</v>
      </c>
      <c r="AK772">
        <v>1470.770909090909</v>
      </c>
      <c r="AL772">
        <v>3.379122337575001</v>
      </c>
      <c r="AM772">
        <v>64.65195745895707</v>
      </c>
      <c r="AN772">
        <f>(AP772 - AO772 + DI772*1E3/(8.314*(DK772+273.15)) * AR772/DH772 * AQ772) * DH772/(100*CV772) * 1000/(1000 - AP772)</f>
        <v>0</v>
      </c>
      <c r="AO772">
        <v>15.83171251810956</v>
      </c>
      <c r="AP772">
        <v>22.26369164086688</v>
      </c>
      <c r="AQ772">
        <v>-2.923960121594293E-05</v>
      </c>
      <c r="AR772">
        <v>91.95444728206256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1662662266.314285</v>
      </c>
      <c r="DB772">
        <v>1413.916071428572</v>
      </c>
      <c r="DC772">
        <v>1475.6125</v>
      </c>
      <c r="DD772">
        <v>22.26041428571429</v>
      </c>
      <c r="DE772">
        <v>15.82207857142857</v>
      </c>
      <c r="DF772">
        <v>1421.119642857143</v>
      </c>
      <c r="DG772">
        <v>22.40883571428572</v>
      </c>
      <c r="DH772">
        <v>500.0046785714286</v>
      </c>
      <c r="DI772">
        <v>90.56141428571426</v>
      </c>
      <c r="DJ772">
        <v>0.1000314285714286</v>
      </c>
      <c r="DK772">
        <v>29.16108214285715</v>
      </c>
      <c r="DL772">
        <v>28.97256071428571</v>
      </c>
      <c r="DM772">
        <v>999.9000000000002</v>
      </c>
      <c r="DN772">
        <v>0</v>
      </c>
      <c r="DO772">
        <v>0</v>
      </c>
      <c r="DP772">
        <v>9993.326428571427</v>
      </c>
      <c r="DQ772">
        <v>0</v>
      </c>
      <c r="DR772">
        <v>242.2958928571429</v>
      </c>
      <c r="DS772">
        <v>-61.69635357142857</v>
      </c>
      <c r="DT772">
        <v>1446.106428571429</v>
      </c>
      <c r="DU772">
        <v>1499.335357142857</v>
      </c>
      <c r="DV772">
        <v>6.438345357142857</v>
      </c>
      <c r="DW772">
        <v>1475.6125</v>
      </c>
      <c r="DX772">
        <v>15.82207857142857</v>
      </c>
      <c r="DY772">
        <v>2.015935</v>
      </c>
      <c r="DZ772">
        <v>1.432868571428571</v>
      </c>
      <c r="EA772">
        <v>17.57005</v>
      </c>
      <c r="EB772">
        <v>12.27001071428571</v>
      </c>
      <c r="EC772">
        <v>1500.002142857143</v>
      </c>
      <c r="ED772">
        <v>0.9729980000000001</v>
      </c>
      <c r="EE772">
        <v>0.02700195</v>
      </c>
      <c r="EF772">
        <v>0</v>
      </c>
      <c r="EG772">
        <v>2.368935714285715</v>
      </c>
      <c r="EH772">
        <v>0</v>
      </c>
      <c r="EI772">
        <v>14515.625</v>
      </c>
      <c r="EJ772">
        <v>12533.39285714286</v>
      </c>
      <c r="EK772">
        <v>41.18699999999999</v>
      </c>
      <c r="EL772">
        <v>43.07549999999998</v>
      </c>
      <c r="EM772">
        <v>41.75</v>
      </c>
      <c r="EN772">
        <v>42.06199999999999</v>
      </c>
      <c r="EO772">
        <v>40.5</v>
      </c>
      <c r="EP772">
        <v>1459.501428571428</v>
      </c>
      <c r="EQ772">
        <v>40.50071428571429</v>
      </c>
      <c r="ER772">
        <v>0</v>
      </c>
      <c r="ES772">
        <v>1662662274.5</v>
      </c>
      <c r="ET772">
        <v>0</v>
      </c>
      <c r="EU772">
        <v>2.37403076923077</v>
      </c>
      <c r="EV772">
        <v>0.008273494502358703</v>
      </c>
      <c r="EW772">
        <v>-109.2341877259559</v>
      </c>
      <c r="EX772">
        <v>14514.66538461538</v>
      </c>
      <c r="EY772">
        <v>15</v>
      </c>
      <c r="EZ772">
        <v>0</v>
      </c>
      <c r="FA772" t="s">
        <v>419</v>
      </c>
      <c r="FB772">
        <v>1662142938.1</v>
      </c>
      <c r="FC772">
        <v>1662142938.1</v>
      </c>
      <c r="FD772">
        <v>0</v>
      </c>
      <c r="FE772">
        <v>0.077</v>
      </c>
      <c r="FF772">
        <v>-0.133</v>
      </c>
      <c r="FG772">
        <v>-3.393</v>
      </c>
      <c r="FH772">
        <v>-0.24</v>
      </c>
      <c r="FI772">
        <v>419</v>
      </c>
      <c r="FJ772">
        <v>24</v>
      </c>
      <c r="FK772">
        <v>0.26</v>
      </c>
      <c r="FL772">
        <v>0.23</v>
      </c>
      <c r="FM772">
        <v>-61.59127804878049</v>
      </c>
      <c r="FN772">
        <v>-2.091089895470357</v>
      </c>
      <c r="FO772">
        <v>0.2164833633130147</v>
      </c>
      <c r="FP772">
        <v>0</v>
      </c>
      <c r="FQ772">
        <v>2.319994117647059</v>
      </c>
      <c r="FR772">
        <v>0.7007058728278718</v>
      </c>
      <c r="FS772">
        <v>0.255000795778662</v>
      </c>
      <c r="FT772">
        <v>1</v>
      </c>
      <c r="FU772">
        <v>6.446616341463415</v>
      </c>
      <c r="FV772">
        <v>-0.2359682926829275</v>
      </c>
      <c r="FW772">
        <v>0.02559688279002602</v>
      </c>
      <c r="FX772">
        <v>0</v>
      </c>
      <c r="FY772">
        <v>1</v>
      </c>
      <c r="FZ772">
        <v>3</v>
      </c>
      <c r="GA772" t="s">
        <v>426</v>
      </c>
      <c r="GB772">
        <v>2.97436</v>
      </c>
      <c r="GC772">
        <v>2.71566</v>
      </c>
      <c r="GD772">
        <v>0.214742</v>
      </c>
      <c r="GE772">
        <v>0.217466</v>
      </c>
      <c r="GF772">
        <v>0.100673</v>
      </c>
      <c r="GG772">
        <v>0.0774849</v>
      </c>
      <c r="GH772">
        <v>24587.5</v>
      </c>
      <c r="GI772">
        <v>24624.7</v>
      </c>
      <c r="GJ772">
        <v>29154.2</v>
      </c>
      <c r="GK772">
        <v>29142.6</v>
      </c>
      <c r="GL772">
        <v>34769.7</v>
      </c>
      <c r="GM772">
        <v>35733.5</v>
      </c>
      <c r="GN772">
        <v>41087.9</v>
      </c>
      <c r="GO772">
        <v>41515.9</v>
      </c>
      <c r="GP772">
        <v>1.89335</v>
      </c>
      <c r="GQ772">
        <v>2.23645</v>
      </c>
      <c r="GR772">
        <v>-0.0126585</v>
      </c>
      <c r="GS772">
        <v>0</v>
      </c>
      <c r="GT772">
        <v>29.1869</v>
      </c>
      <c r="GU772">
        <v>999.9</v>
      </c>
      <c r="GV772">
        <v>34.8</v>
      </c>
      <c r="GW772">
        <v>37.6</v>
      </c>
      <c r="GX772">
        <v>25.0327</v>
      </c>
      <c r="GY772">
        <v>63.1966</v>
      </c>
      <c r="GZ772">
        <v>21.2059</v>
      </c>
      <c r="HA772">
        <v>2</v>
      </c>
      <c r="HB772">
        <v>0.503732</v>
      </c>
      <c r="HC772">
        <v>3.30116</v>
      </c>
      <c r="HD772">
        <v>20.302</v>
      </c>
      <c r="HE772">
        <v>5.21444</v>
      </c>
      <c r="HF772">
        <v>12.0114</v>
      </c>
      <c r="HG772">
        <v>4.987</v>
      </c>
      <c r="HH772">
        <v>3.28748</v>
      </c>
      <c r="HI772">
        <v>9999</v>
      </c>
      <c r="HJ772">
        <v>9999</v>
      </c>
      <c r="HK772">
        <v>9999</v>
      </c>
      <c r="HL772">
        <v>224.1</v>
      </c>
      <c r="HM772">
        <v>1.86813</v>
      </c>
      <c r="HN772">
        <v>1.86715</v>
      </c>
      <c r="HO772">
        <v>1.86646</v>
      </c>
      <c r="HP772">
        <v>1.86644</v>
      </c>
      <c r="HQ772">
        <v>1.86829</v>
      </c>
      <c r="HR772">
        <v>1.87061</v>
      </c>
      <c r="HS772">
        <v>1.86932</v>
      </c>
      <c r="HT772">
        <v>1.87073</v>
      </c>
      <c r="HU772">
        <v>0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-7.28</v>
      </c>
      <c r="II772">
        <v>-0.1484</v>
      </c>
      <c r="IJ772">
        <v>-2.516739542632623</v>
      </c>
      <c r="IK772">
        <v>-0.003475500162460642</v>
      </c>
      <c r="IL772">
        <v>1.125610701116577E-07</v>
      </c>
      <c r="IM772">
        <v>8.211969671259291E-12</v>
      </c>
      <c r="IN772">
        <v>-0.1937301274936507</v>
      </c>
      <c r="IO772">
        <v>-0.01384364534232655</v>
      </c>
      <c r="IP772">
        <v>0.00103161831321913</v>
      </c>
      <c r="IQ772">
        <v>-1.444183994753534E-05</v>
      </c>
      <c r="IR772">
        <v>3</v>
      </c>
      <c r="IS772">
        <v>2339</v>
      </c>
      <c r="IT772">
        <v>1</v>
      </c>
      <c r="IU772">
        <v>31</v>
      </c>
      <c r="IV772">
        <v>8655.6</v>
      </c>
      <c r="IW772">
        <v>8655.6</v>
      </c>
      <c r="IX772">
        <v>3.58643</v>
      </c>
      <c r="IY772">
        <v>2.21191</v>
      </c>
      <c r="IZ772">
        <v>1.94702</v>
      </c>
      <c r="JA772">
        <v>2.62451</v>
      </c>
      <c r="JB772">
        <v>2.19482</v>
      </c>
      <c r="JC772">
        <v>2.35596</v>
      </c>
      <c r="JD772">
        <v>42.7778</v>
      </c>
      <c r="JE772">
        <v>23.8161</v>
      </c>
      <c r="JF772">
        <v>18</v>
      </c>
      <c r="JG772">
        <v>536.188</v>
      </c>
      <c r="JH772">
        <v>769.933</v>
      </c>
      <c r="JI772">
        <v>25.0005</v>
      </c>
      <c r="JJ772">
        <v>33.6234</v>
      </c>
      <c r="JK772">
        <v>30.0002</v>
      </c>
      <c r="JL772">
        <v>33.5633</v>
      </c>
      <c r="JM772">
        <v>33.4717</v>
      </c>
      <c r="JN772">
        <v>71.8279</v>
      </c>
      <c r="JO772">
        <v>34.8897</v>
      </c>
      <c r="JP772">
        <v>0</v>
      </c>
      <c r="JQ772">
        <v>25</v>
      </c>
      <c r="JR772">
        <v>1523.83</v>
      </c>
      <c r="JS772">
        <v>15.9209</v>
      </c>
      <c r="JT772">
        <v>99.729</v>
      </c>
      <c r="JU772">
        <v>99.7199</v>
      </c>
    </row>
    <row r="773" spans="1:281">
      <c r="A773">
        <v>757</v>
      </c>
      <c r="B773">
        <v>1662662279.1</v>
      </c>
      <c r="C773">
        <v>11253.5</v>
      </c>
      <c r="D773" t="s">
        <v>1943</v>
      </c>
      <c r="E773" t="s">
        <v>1944</v>
      </c>
      <c r="F773">
        <v>5</v>
      </c>
      <c r="G773" t="s">
        <v>1762</v>
      </c>
      <c r="H773" t="s">
        <v>416</v>
      </c>
      <c r="I773">
        <v>1662662271.6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1531.930110057615</v>
      </c>
      <c r="AK773">
        <v>1487.920545454545</v>
      </c>
      <c r="AL773">
        <v>3.423593485743849</v>
      </c>
      <c r="AM773">
        <v>64.65195745895707</v>
      </c>
      <c r="AN773">
        <f>(AP773 - AO773 + DI773*1E3/(8.314*(DK773+273.15)) * AR773/DH773 * AQ773) * DH773/(100*CV773) * 1000/(1000 - AP773)</f>
        <v>0</v>
      </c>
      <c r="AO773">
        <v>15.85731753044811</v>
      </c>
      <c r="AP773">
        <v>22.26270515995872</v>
      </c>
      <c r="AQ773">
        <v>2.296928338139313E-05</v>
      </c>
      <c r="AR773">
        <v>91.95444728206256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1662662271.6</v>
      </c>
      <c r="DB773">
        <v>1431.458148148148</v>
      </c>
      <c r="DC773">
        <v>1493.292962962963</v>
      </c>
      <c r="DD773">
        <v>22.25926296296297</v>
      </c>
      <c r="DE773">
        <v>15.84048888888889</v>
      </c>
      <c r="DF773">
        <v>1438.716666666667</v>
      </c>
      <c r="DG773">
        <v>22.40769259259259</v>
      </c>
      <c r="DH773">
        <v>499.9927037037037</v>
      </c>
      <c r="DI773">
        <v>90.56134074074073</v>
      </c>
      <c r="DJ773">
        <v>0.0999598851851852</v>
      </c>
      <c r="DK773">
        <v>29.16035555555555</v>
      </c>
      <c r="DL773">
        <v>28.97501481481481</v>
      </c>
      <c r="DM773">
        <v>999.9000000000001</v>
      </c>
      <c r="DN773">
        <v>0</v>
      </c>
      <c r="DO773">
        <v>0</v>
      </c>
      <c r="DP773">
        <v>10000.39666666667</v>
      </c>
      <c r="DQ773">
        <v>0</v>
      </c>
      <c r="DR773">
        <v>239.0477037037037</v>
      </c>
      <c r="DS773">
        <v>-61.83504074074073</v>
      </c>
      <c r="DT773">
        <v>1464.046296296296</v>
      </c>
      <c r="DU773">
        <v>1517.328148148148</v>
      </c>
      <c r="DV773">
        <v>6.418775925925924</v>
      </c>
      <c r="DW773">
        <v>1493.292962962963</v>
      </c>
      <c r="DX773">
        <v>15.84048888888889</v>
      </c>
      <c r="DY773">
        <v>2.015828888888889</v>
      </c>
      <c r="DZ773">
        <v>1.434534814814815</v>
      </c>
      <c r="EA773">
        <v>17.56921111111111</v>
      </c>
      <c r="EB773">
        <v>12.28768518518518</v>
      </c>
      <c r="EC773">
        <v>1499.971481481481</v>
      </c>
      <c r="ED773">
        <v>0.9729978888888889</v>
      </c>
      <c r="EE773">
        <v>0.02700204814814815</v>
      </c>
      <c r="EF773">
        <v>0</v>
      </c>
      <c r="EG773">
        <v>2.371614814814815</v>
      </c>
      <c r="EH773">
        <v>0</v>
      </c>
      <c r="EI773">
        <v>14508.54814814815</v>
      </c>
      <c r="EJ773">
        <v>12533.13703703704</v>
      </c>
      <c r="EK773">
        <v>41.18699999999999</v>
      </c>
      <c r="EL773">
        <v>43.08299999999998</v>
      </c>
      <c r="EM773">
        <v>41.75</v>
      </c>
      <c r="EN773">
        <v>42.06199999999999</v>
      </c>
      <c r="EO773">
        <v>40.50459259259259</v>
      </c>
      <c r="EP773">
        <v>1459.471111111111</v>
      </c>
      <c r="EQ773">
        <v>40.50037037037037</v>
      </c>
      <c r="ER773">
        <v>0</v>
      </c>
      <c r="ES773">
        <v>1662662279.3</v>
      </c>
      <c r="ET773">
        <v>0</v>
      </c>
      <c r="EU773">
        <v>2.3458</v>
      </c>
      <c r="EV773">
        <v>-0.4200752378176846</v>
      </c>
      <c r="EW773">
        <v>-67.32991446858097</v>
      </c>
      <c r="EX773">
        <v>14508.53076923077</v>
      </c>
      <c r="EY773">
        <v>15</v>
      </c>
      <c r="EZ773">
        <v>0</v>
      </c>
      <c r="FA773" t="s">
        <v>419</v>
      </c>
      <c r="FB773">
        <v>1662142938.1</v>
      </c>
      <c r="FC773">
        <v>1662142938.1</v>
      </c>
      <c r="FD773">
        <v>0</v>
      </c>
      <c r="FE773">
        <v>0.077</v>
      </c>
      <c r="FF773">
        <v>-0.133</v>
      </c>
      <c r="FG773">
        <v>-3.393</v>
      </c>
      <c r="FH773">
        <v>-0.24</v>
      </c>
      <c r="FI773">
        <v>419</v>
      </c>
      <c r="FJ773">
        <v>24</v>
      </c>
      <c r="FK773">
        <v>0.26</v>
      </c>
      <c r="FL773">
        <v>0.23</v>
      </c>
      <c r="FM773">
        <v>-61.7202243902439</v>
      </c>
      <c r="FN773">
        <v>-1.630120557491427</v>
      </c>
      <c r="FO773">
        <v>0.1737890953110075</v>
      </c>
      <c r="FP773">
        <v>0</v>
      </c>
      <c r="FQ773">
        <v>2.337402941176471</v>
      </c>
      <c r="FR773">
        <v>-0.4160993235877617</v>
      </c>
      <c r="FS773">
        <v>0.2603277125711475</v>
      </c>
      <c r="FT773">
        <v>1</v>
      </c>
      <c r="FU773">
        <v>6.433986585365854</v>
      </c>
      <c r="FV773">
        <v>-0.2535179790940778</v>
      </c>
      <c r="FW773">
        <v>0.02687404075290978</v>
      </c>
      <c r="FX773">
        <v>0</v>
      </c>
      <c r="FY773">
        <v>1</v>
      </c>
      <c r="FZ773">
        <v>3</v>
      </c>
      <c r="GA773" t="s">
        <v>426</v>
      </c>
      <c r="GB773">
        <v>2.97456</v>
      </c>
      <c r="GC773">
        <v>2.71577</v>
      </c>
      <c r="GD773">
        <v>0.216253</v>
      </c>
      <c r="GE773">
        <v>0.218934</v>
      </c>
      <c r="GF773">
        <v>0.100676</v>
      </c>
      <c r="GG773">
        <v>0.0774789</v>
      </c>
      <c r="GH773">
        <v>24540.6</v>
      </c>
      <c r="GI773">
        <v>24577.8</v>
      </c>
      <c r="GJ773">
        <v>29154.9</v>
      </c>
      <c r="GK773">
        <v>29142.1</v>
      </c>
      <c r="GL773">
        <v>34770.3</v>
      </c>
      <c r="GM773">
        <v>35733.2</v>
      </c>
      <c r="GN773">
        <v>41088.7</v>
      </c>
      <c r="GO773">
        <v>41515.2</v>
      </c>
      <c r="GP773">
        <v>1.8933</v>
      </c>
      <c r="GQ773">
        <v>2.23635</v>
      </c>
      <c r="GR773">
        <v>-0.012584</v>
      </c>
      <c r="GS773">
        <v>0</v>
      </c>
      <c r="GT773">
        <v>29.1869</v>
      </c>
      <c r="GU773">
        <v>999.9</v>
      </c>
      <c r="GV773">
        <v>34.8</v>
      </c>
      <c r="GW773">
        <v>37.7</v>
      </c>
      <c r="GX773">
        <v>25.1695</v>
      </c>
      <c r="GY773">
        <v>63.0266</v>
      </c>
      <c r="GZ773">
        <v>21.1458</v>
      </c>
      <c r="HA773">
        <v>2</v>
      </c>
      <c r="HB773">
        <v>0.436728</v>
      </c>
      <c r="HC773">
        <v>3.36015</v>
      </c>
      <c r="HD773">
        <v>20.3019</v>
      </c>
      <c r="HE773">
        <v>5.21459</v>
      </c>
      <c r="HF773">
        <v>12.0113</v>
      </c>
      <c r="HG773">
        <v>4.98695</v>
      </c>
      <c r="HH773">
        <v>3.2875</v>
      </c>
      <c r="HI773">
        <v>9999</v>
      </c>
      <c r="HJ773">
        <v>9999</v>
      </c>
      <c r="HK773">
        <v>9999</v>
      </c>
      <c r="HL773">
        <v>224.1</v>
      </c>
      <c r="HM773">
        <v>1.86812</v>
      </c>
      <c r="HN773">
        <v>1.86714</v>
      </c>
      <c r="HO773">
        <v>1.86646</v>
      </c>
      <c r="HP773">
        <v>1.86643</v>
      </c>
      <c r="HQ773">
        <v>1.86829</v>
      </c>
      <c r="HR773">
        <v>1.87058</v>
      </c>
      <c r="HS773">
        <v>1.86933</v>
      </c>
      <c r="HT773">
        <v>1.87073</v>
      </c>
      <c r="HU773">
        <v>0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-7.34</v>
      </c>
      <c r="II773">
        <v>-0.1484</v>
      </c>
      <c r="IJ773">
        <v>-2.516739542632623</v>
      </c>
      <c r="IK773">
        <v>-0.003475500162460642</v>
      </c>
      <c r="IL773">
        <v>1.125610701116577E-07</v>
      </c>
      <c r="IM773">
        <v>8.211969671259291E-12</v>
      </c>
      <c r="IN773">
        <v>-0.1937301274936507</v>
      </c>
      <c r="IO773">
        <v>-0.01384364534232655</v>
      </c>
      <c r="IP773">
        <v>0.00103161831321913</v>
      </c>
      <c r="IQ773">
        <v>-1.444183994753534E-05</v>
      </c>
      <c r="IR773">
        <v>3</v>
      </c>
      <c r="IS773">
        <v>2339</v>
      </c>
      <c r="IT773">
        <v>1</v>
      </c>
      <c r="IU773">
        <v>31</v>
      </c>
      <c r="IV773">
        <v>8655.700000000001</v>
      </c>
      <c r="IW773">
        <v>8655.700000000001</v>
      </c>
      <c r="IX773">
        <v>3.61572</v>
      </c>
      <c r="IY773">
        <v>2.21069</v>
      </c>
      <c r="IZ773">
        <v>1.94702</v>
      </c>
      <c r="JA773">
        <v>2.62451</v>
      </c>
      <c r="JB773">
        <v>2.19482</v>
      </c>
      <c r="JC773">
        <v>2.38647</v>
      </c>
      <c r="JD773">
        <v>42.7778</v>
      </c>
      <c r="JE773">
        <v>23.8248</v>
      </c>
      <c r="JF773">
        <v>18</v>
      </c>
      <c r="JG773">
        <v>536.178</v>
      </c>
      <c r="JH773">
        <v>769.857</v>
      </c>
      <c r="JI773">
        <v>25.0005</v>
      </c>
      <c r="JJ773">
        <v>33.6234</v>
      </c>
      <c r="JK773">
        <v>30.0002</v>
      </c>
      <c r="JL773">
        <v>33.5663</v>
      </c>
      <c r="JM773">
        <v>33.4735</v>
      </c>
      <c r="JN773">
        <v>72.4034</v>
      </c>
      <c r="JO773">
        <v>34.8897</v>
      </c>
      <c r="JP773">
        <v>0</v>
      </c>
      <c r="JQ773">
        <v>25</v>
      </c>
      <c r="JR773">
        <v>1537.19</v>
      </c>
      <c r="JS773">
        <v>15.9275</v>
      </c>
      <c r="JT773">
        <v>99.7311</v>
      </c>
      <c r="JU773">
        <v>99.71810000000001</v>
      </c>
    </row>
    <row r="774" spans="1:281">
      <c r="A774">
        <v>758</v>
      </c>
      <c r="B774">
        <v>1662662283.6</v>
      </c>
      <c r="C774">
        <v>11258</v>
      </c>
      <c r="D774" t="s">
        <v>1945</v>
      </c>
      <c r="E774" t="s">
        <v>1946</v>
      </c>
      <c r="F774">
        <v>5</v>
      </c>
      <c r="G774" t="s">
        <v>1762</v>
      </c>
      <c r="H774" t="s">
        <v>416</v>
      </c>
      <c r="I774">
        <v>1662662276.044444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1547.313935716642</v>
      </c>
      <c r="AK774">
        <v>1503.265090909091</v>
      </c>
      <c r="AL774">
        <v>3.407374751355481</v>
      </c>
      <c r="AM774">
        <v>64.65195745895707</v>
      </c>
      <c r="AN774">
        <f>(AP774 - AO774 + DI774*1E3/(8.314*(DK774+273.15)) * AR774/DH774 * AQ774) * DH774/(100*CV774) * 1000/(1000 - AP774)</f>
        <v>0</v>
      </c>
      <c r="AO774">
        <v>15.85622636754252</v>
      </c>
      <c r="AP774">
        <v>22.26195356037152</v>
      </c>
      <c r="AQ774">
        <v>1.285311142417025E-05</v>
      </c>
      <c r="AR774">
        <v>91.95444728206256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1662662276.044444</v>
      </c>
      <c r="DB774">
        <v>1446.265925925926</v>
      </c>
      <c r="DC774">
        <v>1508.201481481482</v>
      </c>
      <c r="DD774">
        <v>22.26096296296296</v>
      </c>
      <c r="DE774">
        <v>15.85487407407408</v>
      </c>
      <c r="DF774">
        <v>1453.570370370371</v>
      </c>
      <c r="DG774">
        <v>22.40938518518519</v>
      </c>
      <c r="DH774">
        <v>500.0051851851853</v>
      </c>
      <c r="DI774">
        <v>90.56083703703705</v>
      </c>
      <c r="DJ774">
        <v>0.1000016074074074</v>
      </c>
      <c r="DK774">
        <v>29.1609</v>
      </c>
      <c r="DL774">
        <v>28.98035185185185</v>
      </c>
      <c r="DM774">
        <v>999.9000000000001</v>
      </c>
      <c r="DN774">
        <v>0</v>
      </c>
      <c r="DO774">
        <v>0</v>
      </c>
      <c r="DP774">
        <v>10003.24518518519</v>
      </c>
      <c r="DQ774">
        <v>0</v>
      </c>
      <c r="DR774">
        <v>237.1799629629629</v>
      </c>
      <c r="DS774">
        <v>-61.93594074074073</v>
      </c>
      <c r="DT774">
        <v>1479.193703703703</v>
      </c>
      <c r="DU774">
        <v>1532.498888888889</v>
      </c>
      <c r="DV774">
        <v>6.406091111111111</v>
      </c>
      <c r="DW774">
        <v>1508.201481481482</v>
      </c>
      <c r="DX774">
        <v>15.85487407407408</v>
      </c>
      <c r="DY774">
        <v>2.015972222222222</v>
      </c>
      <c r="DZ774">
        <v>1.43583</v>
      </c>
      <c r="EA774">
        <v>17.57033703703704</v>
      </c>
      <c r="EB774">
        <v>12.30142222222222</v>
      </c>
      <c r="EC774">
        <v>1499.996666666666</v>
      </c>
      <c r="ED774">
        <v>0.9729983333333334</v>
      </c>
      <c r="EE774">
        <v>0.02700165555555555</v>
      </c>
      <c r="EF774">
        <v>0</v>
      </c>
      <c r="EG774">
        <v>2.326307407407407</v>
      </c>
      <c r="EH774">
        <v>0</v>
      </c>
      <c r="EI774">
        <v>14505.43703703704</v>
      </c>
      <c r="EJ774">
        <v>12533.34074074074</v>
      </c>
      <c r="EK774">
        <v>41.18699999999999</v>
      </c>
      <c r="EL774">
        <v>43.08066666666665</v>
      </c>
      <c r="EM774">
        <v>41.75</v>
      </c>
      <c r="EN774">
        <v>42.06199999999999</v>
      </c>
      <c r="EO774">
        <v>40.52066666666666</v>
      </c>
      <c r="EP774">
        <v>1459.495925925926</v>
      </c>
      <c r="EQ774">
        <v>40.50074074074074</v>
      </c>
      <c r="ER774">
        <v>0</v>
      </c>
      <c r="ES774">
        <v>1662662284.1</v>
      </c>
      <c r="ET774">
        <v>0</v>
      </c>
      <c r="EU774">
        <v>2.308519230769231</v>
      </c>
      <c r="EV774">
        <v>-0.2748957301814342</v>
      </c>
      <c r="EW774">
        <v>-10.51623924884422</v>
      </c>
      <c r="EX774">
        <v>14504.65384615385</v>
      </c>
      <c r="EY774">
        <v>15</v>
      </c>
      <c r="EZ774">
        <v>0</v>
      </c>
      <c r="FA774" t="s">
        <v>419</v>
      </c>
      <c r="FB774">
        <v>1662142938.1</v>
      </c>
      <c r="FC774">
        <v>1662142938.1</v>
      </c>
      <c r="FD774">
        <v>0</v>
      </c>
      <c r="FE774">
        <v>0.077</v>
      </c>
      <c r="FF774">
        <v>-0.133</v>
      </c>
      <c r="FG774">
        <v>-3.393</v>
      </c>
      <c r="FH774">
        <v>-0.24</v>
      </c>
      <c r="FI774">
        <v>419</v>
      </c>
      <c r="FJ774">
        <v>24</v>
      </c>
      <c r="FK774">
        <v>0.26</v>
      </c>
      <c r="FL774">
        <v>0.23</v>
      </c>
      <c r="FM774">
        <v>-61.8648475</v>
      </c>
      <c r="FN774">
        <v>-1.482512195121941</v>
      </c>
      <c r="FO774">
        <v>0.1577937672842309</v>
      </c>
      <c r="FP774">
        <v>0</v>
      </c>
      <c r="FQ774">
        <v>2.340138235294118</v>
      </c>
      <c r="FR774">
        <v>-0.2173552409587426</v>
      </c>
      <c r="FS774">
        <v>0.2653515082863238</v>
      </c>
      <c r="FT774">
        <v>1</v>
      </c>
      <c r="FU774">
        <v>6.417757</v>
      </c>
      <c r="FV774">
        <v>-0.1620887054409038</v>
      </c>
      <c r="FW774">
        <v>0.02043567556994387</v>
      </c>
      <c r="FX774">
        <v>0</v>
      </c>
      <c r="FY774">
        <v>1</v>
      </c>
      <c r="FZ774">
        <v>3</v>
      </c>
      <c r="GA774" t="s">
        <v>426</v>
      </c>
      <c r="GB774">
        <v>2.97407</v>
      </c>
      <c r="GC774">
        <v>2.71548</v>
      </c>
      <c r="GD774">
        <v>0.217604</v>
      </c>
      <c r="GE774">
        <v>0.220259</v>
      </c>
      <c r="GF774">
        <v>0.100665</v>
      </c>
      <c r="GG774">
        <v>0.0774821</v>
      </c>
      <c r="GH774">
        <v>24498</v>
      </c>
      <c r="GI774">
        <v>24536.4</v>
      </c>
      <c r="GJ774">
        <v>29154.8</v>
      </c>
      <c r="GK774">
        <v>29142.6</v>
      </c>
      <c r="GL774">
        <v>34770.6</v>
      </c>
      <c r="GM774">
        <v>35733.7</v>
      </c>
      <c r="GN774">
        <v>41088.6</v>
      </c>
      <c r="GO774">
        <v>41515.9</v>
      </c>
      <c r="GP774">
        <v>1.89298</v>
      </c>
      <c r="GQ774">
        <v>2.23653</v>
      </c>
      <c r="GR774">
        <v>-0.012368</v>
      </c>
      <c r="GS774">
        <v>0</v>
      </c>
      <c r="GT774">
        <v>29.188</v>
      </c>
      <c r="GU774">
        <v>999.9</v>
      </c>
      <c r="GV774">
        <v>34.8</v>
      </c>
      <c r="GW774">
        <v>37.7</v>
      </c>
      <c r="GX774">
        <v>25.1686</v>
      </c>
      <c r="GY774">
        <v>63.1066</v>
      </c>
      <c r="GZ774">
        <v>21.2901</v>
      </c>
      <c r="HA774">
        <v>2</v>
      </c>
      <c r="HB774">
        <v>0.503976</v>
      </c>
      <c r="HC774">
        <v>3.30575</v>
      </c>
      <c r="HD774">
        <v>20.3019</v>
      </c>
      <c r="HE774">
        <v>5.21474</v>
      </c>
      <c r="HF774">
        <v>12.0114</v>
      </c>
      <c r="HG774">
        <v>4.98685</v>
      </c>
      <c r="HH774">
        <v>3.28755</v>
      </c>
      <c r="HI774">
        <v>9999</v>
      </c>
      <c r="HJ774">
        <v>9999</v>
      </c>
      <c r="HK774">
        <v>9999</v>
      </c>
      <c r="HL774">
        <v>224.1</v>
      </c>
      <c r="HM774">
        <v>1.86811</v>
      </c>
      <c r="HN774">
        <v>1.86717</v>
      </c>
      <c r="HO774">
        <v>1.86646</v>
      </c>
      <c r="HP774">
        <v>1.86642</v>
      </c>
      <c r="HQ774">
        <v>1.86829</v>
      </c>
      <c r="HR774">
        <v>1.87057</v>
      </c>
      <c r="HS774">
        <v>1.86935</v>
      </c>
      <c r="HT774">
        <v>1.87073</v>
      </c>
      <c r="HU774">
        <v>0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-7.38</v>
      </c>
      <c r="II774">
        <v>-0.1484</v>
      </c>
      <c r="IJ774">
        <v>-2.516739542632623</v>
      </c>
      <c r="IK774">
        <v>-0.003475500162460642</v>
      </c>
      <c r="IL774">
        <v>1.125610701116577E-07</v>
      </c>
      <c r="IM774">
        <v>8.211969671259291E-12</v>
      </c>
      <c r="IN774">
        <v>-0.1937301274936507</v>
      </c>
      <c r="IO774">
        <v>-0.01384364534232655</v>
      </c>
      <c r="IP774">
        <v>0.00103161831321913</v>
      </c>
      <c r="IQ774">
        <v>-1.444183994753534E-05</v>
      </c>
      <c r="IR774">
        <v>3</v>
      </c>
      <c r="IS774">
        <v>2339</v>
      </c>
      <c r="IT774">
        <v>1</v>
      </c>
      <c r="IU774">
        <v>31</v>
      </c>
      <c r="IV774">
        <v>8655.799999999999</v>
      </c>
      <c r="IW774">
        <v>8655.799999999999</v>
      </c>
      <c r="IX774">
        <v>3.64258</v>
      </c>
      <c r="IY774">
        <v>2.21069</v>
      </c>
      <c r="IZ774">
        <v>1.94702</v>
      </c>
      <c r="JA774">
        <v>2.62329</v>
      </c>
      <c r="JB774">
        <v>2.19482</v>
      </c>
      <c r="JC774">
        <v>2.37427</v>
      </c>
      <c r="JD774">
        <v>42.7778</v>
      </c>
      <c r="JE774">
        <v>23.8248</v>
      </c>
      <c r="JF774">
        <v>18</v>
      </c>
      <c r="JG774">
        <v>535.951</v>
      </c>
      <c r="JH774">
        <v>770.043</v>
      </c>
      <c r="JI774">
        <v>25.0004</v>
      </c>
      <c r="JJ774">
        <v>33.6248</v>
      </c>
      <c r="JK774">
        <v>30.0003</v>
      </c>
      <c r="JL774">
        <v>33.5663</v>
      </c>
      <c r="JM774">
        <v>33.4747</v>
      </c>
      <c r="JN774">
        <v>72.9943</v>
      </c>
      <c r="JO774">
        <v>34.6172</v>
      </c>
      <c r="JP774">
        <v>0</v>
      </c>
      <c r="JQ774">
        <v>25</v>
      </c>
      <c r="JR774">
        <v>1557.22</v>
      </c>
      <c r="JS774">
        <v>15.9479</v>
      </c>
      <c r="JT774">
        <v>99.7308</v>
      </c>
      <c r="JU774">
        <v>99.7199</v>
      </c>
    </row>
    <row r="775" spans="1:281">
      <c r="A775">
        <v>759</v>
      </c>
      <c r="B775">
        <v>1662662289.1</v>
      </c>
      <c r="C775">
        <v>11263.5</v>
      </c>
      <c r="D775" t="s">
        <v>1947</v>
      </c>
      <c r="E775" t="s">
        <v>1948</v>
      </c>
      <c r="F775">
        <v>5</v>
      </c>
      <c r="G775" t="s">
        <v>1762</v>
      </c>
      <c r="H775" t="s">
        <v>416</v>
      </c>
      <c r="I775">
        <v>1662662281.332142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1566.126119802912</v>
      </c>
      <c r="AK775">
        <v>1521.876242424242</v>
      </c>
      <c r="AL775">
        <v>3.397800648518972</v>
      </c>
      <c r="AM775">
        <v>64.65195745895707</v>
      </c>
      <c r="AN775">
        <f>(AP775 - AO775 + DI775*1E3/(8.314*(DK775+273.15)) * AR775/DH775 * AQ775) * DH775/(100*CV775) * 1000/(1000 - AP775)</f>
        <v>0</v>
      </c>
      <c r="AO775">
        <v>15.8555289480472</v>
      </c>
      <c r="AP775">
        <v>22.25136707946337</v>
      </c>
      <c r="AQ775">
        <v>-3.134177426562409E-05</v>
      </c>
      <c r="AR775">
        <v>91.95444728206256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1662662281.332142</v>
      </c>
      <c r="DB775">
        <v>1463.865714285714</v>
      </c>
      <c r="DC775">
        <v>1525.971071428572</v>
      </c>
      <c r="DD775">
        <v>22.25969285714286</v>
      </c>
      <c r="DE775">
        <v>15.86578928571429</v>
      </c>
      <c r="DF775">
        <v>1471.225714285714</v>
      </c>
      <c r="DG775">
        <v>22.40813214285714</v>
      </c>
      <c r="DH775">
        <v>500.0003214285715</v>
      </c>
      <c r="DI775">
        <v>90.56103571428572</v>
      </c>
      <c r="DJ775">
        <v>0.1000199214285714</v>
      </c>
      <c r="DK775">
        <v>29.16157857142857</v>
      </c>
      <c r="DL775">
        <v>28.98374285714286</v>
      </c>
      <c r="DM775">
        <v>999.9000000000002</v>
      </c>
      <c r="DN775">
        <v>0</v>
      </c>
      <c r="DO775">
        <v>0</v>
      </c>
      <c r="DP775">
        <v>10002.12321428571</v>
      </c>
      <c r="DQ775">
        <v>0</v>
      </c>
      <c r="DR775">
        <v>236.7184999999999</v>
      </c>
      <c r="DS775">
        <v>-62.1051</v>
      </c>
      <c r="DT775">
        <v>1497.1925</v>
      </c>
      <c r="DU775">
        <v>1550.571785714286</v>
      </c>
      <c r="DV775">
        <v>6.393897857142858</v>
      </c>
      <c r="DW775">
        <v>1525.971071428572</v>
      </c>
      <c r="DX775">
        <v>15.86578928571429</v>
      </c>
      <c r="DY775">
        <v>2.015861785714286</v>
      </c>
      <c r="DZ775">
        <v>1.436822142857143</v>
      </c>
      <c r="EA775">
        <v>17.56947142857143</v>
      </c>
      <c r="EB775">
        <v>12.31191785714286</v>
      </c>
      <c r="EC775">
        <v>1500.006785714286</v>
      </c>
      <c r="ED775">
        <v>0.9729984285714287</v>
      </c>
      <c r="EE775">
        <v>0.02700157142857143</v>
      </c>
      <c r="EF775">
        <v>0</v>
      </c>
      <c r="EG775">
        <v>2.251975</v>
      </c>
      <c r="EH775">
        <v>0</v>
      </c>
      <c r="EI775">
        <v>14505.05357142857</v>
      </c>
      <c r="EJ775">
        <v>12533.425</v>
      </c>
      <c r="EK775">
        <v>41.18699999999999</v>
      </c>
      <c r="EL775">
        <v>43.08224999999999</v>
      </c>
      <c r="EM775">
        <v>41.75</v>
      </c>
      <c r="EN775">
        <v>42.06199999999999</v>
      </c>
      <c r="EO775">
        <v>40.53764285714285</v>
      </c>
      <c r="EP775">
        <v>1459.505714285714</v>
      </c>
      <c r="EQ775">
        <v>40.50107142857143</v>
      </c>
      <c r="ER775">
        <v>0</v>
      </c>
      <c r="ES775">
        <v>1662662289.5</v>
      </c>
      <c r="ET775">
        <v>0</v>
      </c>
      <c r="EU775">
        <v>2.273784</v>
      </c>
      <c r="EV775">
        <v>0.2647846033665197</v>
      </c>
      <c r="EW775">
        <v>13.41538470821362</v>
      </c>
      <c r="EX775">
        <v>14504.952</v>
      </c>
      <c r="EY775">
        <v>15</v>
      </c>
      <c r="EZ775">
        <v>0</v>
      </c>
      <c r="FA775" t="s">
        <v>419</v>
      </c>
      <c r="FB775">
        <v>1662142938.1</v>
      </c>
      <c r="FC775">
        <v>1662142938.1</v>
      </c>
      <c r="FD775">
        <v>0</v>
      </c>
      <c r="FE775">
        <v>0.077</v>
      </c>
      <c r="FF775">
        <v>-0.133</v>
      </c>
      <c r="FG775">
        <v>-3.393</v>
      </c>
      <c r="FH775">
        <v>-0.24</v>
      </c>
      <c r="FI775">
        <v>419</v>
      </c>
      <c r="FJ775">
        <v>24</v>
      </c>
      <c r="FK775">
        <v>0.26</v>
      </c>
      <c r="FL775">
        <v>0.23</v>
      </c>
      <c r="FM775">
        <v>-62.02773170731707</v>
      </c>
      <c r="FN775">
        <v>-1.811245296167241</v>
      </c>
      <c r="FO775">
        <v>0.194537082099324</v>
      </c>
      <c r="FP775">
        <v>0</v>
      </c>
      <c r="FQ775">
        <v>2.304552941176471</v>
      </c>
      <c r="FR775">
        <v>-0.2075905317666041</v>
      </c>
      <c r="FS775">
        <v>0.2712947975860057</v>
      </c>
      <c r="FT775">
        <v>1</v>
      </c>
      <c r="FU775">
        <v>6.397975365853658</v>
      </c>
      <c r="FV775">
        <v>-0.1338008362369217</v>
      </c>
      <c r="FW775">
        <v>0.02086223172795829</v>
      </c>
      <c r="FX775">
        <v>0</v>
      </c>
      <c r="FY775">
        <v>1</v>
      </c>
      <c r="FZ775">
        <v>3</v>
      </c>
      <c r="GA775" t="s">
        <v>426</v>
      </c>
      <c r="GB775">
        <v>2.97419</v>
      </c>
      <c r="GC775">
        <v>2.71568</v>
      </c>
      <c r="GD775">
        <v>0.219236</v>
      </c>
      <c r="GE775">
        <v>0.221856</v>
      </c>
      <c r="GF775">
        <v>0.100651</v>
      </c>
      <c r="GG775">
        <v>0.0777988</v>
      </c>
      <c r="GH775">
        <v>24446.3</v>
      </c>
      <c r="GI775">
        <v>24486</v>
      </c>
      <c r="GJ775">
        <v>29154.3</v>
      </c>
      <c r="GK775">
        <v>29142.6</v>
      </c>
      <c r="GL775">
        <v>34770.6</v>
      </c>
      <c r="GM775">
        <v>35721.5</v>
      </c>
      <c r="GN775">
        <v>41087.8</v>
      </c>
      <c r="GO775">
        <v>41516.1</v>
      </c>
      <c r="GP775">
        <v>1.893</v>
      </c>
      <c r="GQ775">
        <v>2.23647</v>
      </c>
      <c r="GR775">
        <v>-0.0127405</v>
      </c>
      <c r="GS775">
        <v>0</v>
      </c>
      <c r="GT775">
        <v>29.1894</v>
      </c>
      <c r="GU775">
        <v>999.9</v>
      </c>
      <c r="GV775">
        <v>34.8</v>
      </c>
      <c r="GW775">
        <v>37.7</v>
      </c>
      <c r="GX775">
        <v>25.1698</v>
      </c>
      <c r="GY775">
        <v>63.1666</v>
      </c>
      <c r="GZ775">
        <v>21.3381</v>
      </c>
      <c r="HA775">
        <v>2</v>
      </c>
      <c r="HB775">
        <v>0.504062</v>
      </c>
      <c r="HC775">
        <v>3.31021</v>
      </c>
      <c r="HD775">
        <v>20.3018</v>
      </c>
      <c r="HE775">
        <v>5.21639</v>
      </c>
      <c r="HF775">
        <v>12.0113</v>
      </c>
      <c r="HG775">
        <v>4.9872</v>
      </c>
      <c r="HH775">
        <v>3.28768</v>
      </c>
      <c r="HI775">
        <v>9999</v>
      </c>
      <c r="HJ775">
        <v>9999</v>
      </c>
      <c r="HK775">
        <v>9999</v>
      </c>
      <c r="HL775">
        <v>224.1</v>
      </c>
      <c r="HM775">
        <v>1.86812</v>
      </c>
      <c r="HN775">
        <v>1.86713</v>
      </c>
      <c r="HO775">
        <v>1.86646</v>
      </c>
      <c r="HP775">
        <v>1.86644</v>
      </c>
      <c r="HQ775">
        <v>1.86829</v>
      </c>
      <c r="HR775">
        <v>1.87061</v>
      </c>
      <c r="HS775">
        <v>1.86935</v>
      </c>
      <c r="HT775">
        <v>1.87073</v>
      </c>
      <c r="HU775">
        <v>0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-7.44</v>
      </c>
      <c r="II775">
        <v>-0.1485</v>
      </c>
      <c r="IJ775">
        <v>-2.516739542632623</v>
      </c>
      <c r="IK775">
        <v>-0.003475500162460642</v>
      </c>
      <c r="IL775">
        <v>1.125610701116577E-07</v>
      </c>
      <c r="IM775">
        <v>8.211969671259291E-12</v>
      </c>
      <c r="IN775">
        <v>-0.1937301274936507</v>
      </c>
      <c r="IO775">
        <v>-0.01384364534232655</v>
      </c>
      <c r="IP775">
        <v>0.00103161831321913</v>
      </c>
      <c r="IQ775">
        <v>-1.444183994753534E-05</v>
      </c>
      <c r="IR775">
        <v>3</v>
      </c>
      <c r="IS775">
        <v>2339</v>
      </c>
      <c r="IT775">
        <v>1</v>
      </c>
      <c r="IU775">
        <v>31</v>
      </c>
      <c r="IV775">
        <v>8655.9</v>
      </c>
      <c r="IW775">
        <v>8655.9</v>
      </c>
      <c r="IX775">
        <v>3.67676</v>
      </c>
      <c r="IY775">
        <v>2.20581</v>
      </c>
      <c r="IZ775">
        <v>1.9458</v>
      </c>
      <c r="JA775">
        <v>2.63062</v>
      </c>
      <c r="JB775">
        <v>2.19482</v>
      </c>
      <c r="JC775">
        <v>2.39624</v>
      </c>
      <c r="JD775">
        <v>42.7778</v>
      </c>
      <c r="JE775">
        <v>23.8248</v>
      </c>
      <c r="JF775">
        <v>18</v>
      </c>
      <c r="JG775">
        <v>535.968</v>
      </c>
      <c r="JH775">
        <v>769.994</v>
      </c>
      <c r="JI775">
        <v>25.0006</v>
      </c>
      <c r="JJ775">
        <v>33.6263</v>
      </c>
      <c r="JK775">
        <v>30.0002</v>
      </c>
      <c r="JL775">
        <v>33.5663</v>
      </c>
      <c r="JM775">
        <v>33.4747</v>
      </c>
      <c r="JN775">
        <v>73.6247</v>
      </c>
      <c r="JO775">
        <v>34.6172</v>
      </c>
      <c r="JP775">
        <v>0</v>
      </c>
      <c r="JQ775">
        <v>25</v>
      </c>
      <c r="JR775">
        <v>1570.69</v>
      </c>
      <c r="JS775">
        <v>15.9537</v>
      </c>
      <c r="JT775">
        <v>99.729</v>
      </c>
      <c r="JU775">
        <v>99.72020000000001</v>
      </c>
    </row>
    <row r="776" spans="1:281">
      <c r="A776">
        <v>760</v>
      </c>
      <c r="B776">
        <v>1662662293.6</v>
      </c>
      <c r="C776">
        <v>11268</v>
      </c>
      <c r="D776" t="s">
        <v>1949</v>
      </c>
      <c r="E776" t="s">
        <v>1950</v>
      </c>
      <c r="F776">
        <v>5</v>
      </c>
      <c r="G776" t="s">
        <v>1762</v>
      </c>
      <c r="H776" t="s">
        <v>416</v>
      </c>
      <c r="I776">
        <v>1662662285.778571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1581.696497718928</v>
      </c>
      <c r="AK776">
        <v>1537.378909090909</v>
      </c>
      <c r="AL776">
        <v>3.452794826380254</v>
      </c>
      <c r="AM776">
        <v>64.65195745895707</v>
      </c>
      <c r="AN776">
        <f>(AP776 - AO776 + DI776*1E3/(8.314*(DK776+273.15)) * AR776/DH776 * AQ776) * DH776/(100*CV776) * 1000/(1000 - AP776)</f>
        <v>0</v>
      </c>
      <c r="AO776">
        <v>15.92531834684527</v>
      </c>
      <c r="AP776">
        <v>22.28010165118679</v>
      </c>
      <c r="AQ776">
        <v>-1.782951434763028E-05</v>
      </c>
      <c r="AR776">
        <v>91.95444728206256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1662662285.778571</v>
      </c>
      <c r="DB776">
        <v>1478.674642857143</v>
      </c>
      <c r="DC776">
        <v>1540.941428571429</v>
      </c>
      <c r="DD776">
        <v>22.26135</v>
      </c>
      <c r="DE776">
        <v>15.89592142857143</v>
      </c>
      <c r="DF776">
        <v>1486.079642857143</v>
      </c>
      <c r="DG776">
        <v>22.40976785714286</v>
      </c>
      <c r="DH776">
        <v>500.0020000000001</v>
      </c>
      <c r="DI776">
        <v>90.56099285714285</v>
      </c>
      <c r="DJ776">
        <v>0.1000005642857143</v>
      </c>
      <c r="DK776">
        <v>29.16252857142857</v>
      </c>
      <c r="DL776">
        <v>28.98650357142856</v>
      </c>
      <c r="DM776">
        <v>999.9000000000002</v>
      </c>
      <c r="DN776">
        <v>0</v>
      </c>
      <c r="DO776">
        <v>0</v>
      </c>
      <c r="DP776">
        <v>10003.65964285714</v>
      </c>
      <c r="DQ776">
        <v>0</v>
      </c>
      <c r="DR776">
        <v>237.5864285714286</v>
      </c>
      <c r="DS776">
        <v>-62.26666428571428</v>
      </c>
      <c r="DT776">
        <v>1512.341428571429</v>
      </c>
      <c r="DU776">
        <v>1565.831785714286</v>
      </c>
      <c r="DV776">
        <v>6.365423571428572</v>
      </c>
      <c r="DW776">
        <v>1540.941428571429</v>
      </c>
      <c r="DX776">
        <v>15.89592142857143</v>
      </c>
      <c r="DY776">
        <v>2.016010714285714</v>
      </c>
      <c r="DZ776">
        <v>1.439550357142857</v>
      </c>
      <c r="EA776">
        <v>17.57064285714285</v>
      </c>
      <c r="EB776">
        <v>12.34072857142857</v>
      </c>
      <c r="EC776">
        <v>1499.989642857143</v>
      </c>
      <c r="ED776">
        <v>0.9729982142857144</v>
      </c>
      <c r="EE776">
        <v>0.02700176071428572</v>
      </c>
      <c r="EF776">
        <v>0</v>
      </c>
      <c r="EG776">
        <v>2.250167857142857</v>
      </c>
      <c r="EH776">
        <v>0</v>
      </c>
      <c r="EI776">
        <v>14505.67142857143</v>
      </c>
      <c r="EJ776">
        <v>12533.27857142857</v>
      </c>
      <c r="EK776">
        <v>41.18699999999999</v>
      </c>
      <c r="EL776">
        <v>43.08674999999999</v>
      </c>
      <c r="EM776">
        <v>41.75</v>
      </c>
      <c r="EN776">
        <v>42.07099999999999</v>
      </c>
      <c r="EO776">
        <v>40.55092857142856</v>
      </c>
      <c r="EP776">
        <v>1459.488571428572</v>
      </c>
      <c r="EQ776">
        <v>40.50107142857143</v>
      </c>
      <c r="ER776">
        <v>0</v>
      </c>
      <c r="ES776">
        <v>1662662293.7</v>
      </c>
      <c r="ET776">
        <v>0</v>
      </c>
      <c r="EU776">
        <v>2.285384615384616</v>
      </c>
      <c r="EV776">
        <v>-0.5658051312918564</v>
      </c>
      <c r="EW776">
        <v>7.456410327734934</v>
      </c>
      <c r="EX776">
        <v>14505.73461538461</v>
      </c>
      <c r="EY776">
        <v>15</v>
      </c>
      <c r="EZ776">
        <v>0</v>
      </c>
      <c r="FA776" t="s">
        <v>419</v>
      </c>
      <c r="FB776">
        <v>1662142938.1</v>
      </c>
      <c r="FC776">
        <v>1662142938.1</v>
      </c>
      <c r="FD776">
        <v>0</v>
      </c>
      <c r="FE776">
        <v>0.077</v>
      </c>
      <c r="FF776">
        <v>-0.133</v>
      </c>
      <c r="FG776">
        <v>-3.393</v>
      </c>
      <c r="FH776">
        <v>-0.24</v>
      </c>
      <c r="FI776">
        <v>419</v>
      </c>
      <c r="FJ776">
        <v>24</v>
      </c>
      <c r="FK776">
        <v>0.26</v>
      </c>
      <c r="FL776">
        <v>0.23</v>
      </c>
      <c r="FM776">
        <v>-62.1666243902439</v>
      </c>
      <c r="FN776">
        <v>-1.975808362369406</v>
      </c>
      <c r="FO776">
        <v>0.2109493451859576</v>
      </c>
      <c r="FP776">
        <v>0</v>
      </c>
      <c r="FQ776">
        <v>2.2664</v>
      </c>
      <c r="FR776">
        <v>-0.0006936638744370036</v>
      </c>
      <c r="FS776">
        <v>0.2466699736132327</v>
      </c>
      <c r="FT776">
        <v>1</v>
      </c>
      <c r="FU776">
        <v>6.377889512195122</v>
      </c>
      <c r="FV776">
        <v>-0.3451787456446148</v>
      </c>
      <c r="FW776">
        <v>0.04102035586003611</v>
      </c>
      <c r="FX776">
        <v>0</v>
      </c>
      <c r="FY776">
        <v>1</v>
      </c>
      <c r="FZ776">
        <v>3</v>
      </c>
      <c r="GA776" t="s">
        <v>426</v>
      </c>
      <c r="GB776">
        <v>2.97419</v>
      </c>
      <c r="GC776">
        <v>2.71556</v>
      </c>
      <c r="GD776">
        <v>0.220579</v>
      </c>
      <c r="GE776">
        <v>0.223167</v>
      </c>
      <c r="GF776">
        <v>0.100726</v>
      </c>
      <c r="GG776">
        <v>0.0778658</v>
      </c>
      <c r="GH776">
        <v>24404.3</v>
      </c>
      <c r="GI776">
        <v>24444.7</v>
      </c>
      <c r="GJ776">
        <v>29154.5</v>
      </c>
      <c r="GK776">
        <v>29142.8</v>
      </c>
      <c r="GL776">
        <v>34768.3</v>
      </c>
      <c r="GM776">
        <v>35718.8</v>
      </c>
      <c r="GN776">
        <v>41088.5</v>
      </c>
      <c r="GO776">
        <v>41515.9</v>
      </c>
      <c r="GP776">
        <v>1.89298</v>
      </c>
      <c r="GQ776">
        <v>2.2369</v>
      </c>
      <c r="GR776">
        <v>-0.0120327</v>
      </c>
      <c r="GS776">
        <v>0</v>
      </c>
      <c r="GT776">
        <v>29.1894</v>
      </c>
      <c r="GU776">
        <v>999.9</v>
      </c>
      <c r="GV776">
        <v>34.7</v>
      </c>
      <c r="GW776">
        <v>37.7</v>
      </c>
      <c r="GX776">
        <v>25.0985</v>
      </c>
      <c r="GY776">
        <v>63.1866</v>
      </c>
      <c r="GZ776">
        <v>21.274</v>
      </c>
      <c r="HA776">
        <v>2</v>
      </c>
      <c r="HB776">
        <v>0.504499</v>
      </c>
      <c r="HC776">
        <v>3.31415</v>
      </c>
      <c r="HD776">
        <v>20.3018</v>
      </c>
      <c r="HE776">
        <v>5.21609</v>
      </c>
      <c r="HF776">
        <v>12.0128</v>
      </c>
      <c r="HG776">
        <v>4.9873</v>
      </c>
      <c r="HH776">
        <v>3.28765</v>
      </c>
      <c r="HI776">
        <v>9999</v>
      </c>
      <c r="HJ776">
        <v>9999</v>
      </c>
      <c r="HK776">
        <v>9999</v>
      </c>
      <c r="HL776">
        <v>224.1</v>
      </c>
      <c r="HM776">
        <v>1.86812</v>
      </c>
      <c r="HN776">
        <v>1.86717</v>
      </c>
      <c r="HO776">
        <v>1.86646</v>
      </c>
      <c r="HP776">
        <v>1.86643</v>
      </c>
      <c r="HQ776">
        <v>1.86829</v>
      </c>
      <c r="HR776">
        <v>1.87059</v>
      </c>
      <c r="HS776">
        <v>1.86934</v>
      </c>
      <c r="HT776">
        <v>1.87073</v>
      </c>
      <c r="HU776">
        <v>0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-7.48</v>
      </c>
      <c r="II776">
        <v>-0.1482</v>
      </c>
      <c r="IJ776">
        <v>-2.516739542632623</v>
      </c>
      <c r="IK776">
        <v>-0.003475500162460642</v>
      </c>
      <c r="IL776">
        <v>1.125610701116577E-07</v>
      </c>
      <c r="IM776">
        <v>8.211969671259291E-12</v>
      </c>
      <c r="IN776">
        <v>-0.1937301274936507</v>
      </c>
      <c r="IO776">
        <v>-0.01384364534232655</v>
      </c>
      <c r="IP776">
        <v>0.00103161831321913</v>
      </c>
      <c r="IQ776">
        <v>-1.444183994753534E-05</v>
      </c>
      <c r="IR776">
        <v>3</v>
      </c>
      <c r="IS776">
        <v>2339</v>
      </c>
      <c r="IT776">
        <v>1</v>
      </c>
      <c r="IU776">
        <v>31</v>
      </c>
      <c r="IV776">
        <v>8655.9</v>
      </c>
      <c r="IW776">
        <v>8655.9</v>
      </c>
      <c r="IX776">
        <v>3.70361</v>
      </c>
      <c r="IY776">
        <v>2.21191</v>
      </c>
      <c r="IZ776">
        <v>1.94702</v>
      </c>
      <c r="JA776">
        <v>2.62695</v>
      </c>
      <c r="JB776">
        <v>2.19482</v>
      </c>
      <c r="JC776">
        <v>2.38159</v>
      </c>
      <c r="JD776">
        <v>42.8046</v>
      </c>
      <c r="JE776">
        <v>23.8248</v>
      </c>
      <c r="JF776">
        <v>18</v>
      </c>
      <c r="JG776">
        <v>535.9690000000001</v>
      </c>
      <c r="JH776">
        <v>770.442</v>
      </c>
      <c r="JI776">
        <v>25.0008</v>
      </c>
      <c r="JJ776">
        <v>33.6263</v>
      </c>
      <c r="JK776">
        <v>30.0003</v>
      </c>
      <c r="JL776">
        <v>33.5686</v>
      </c>
      <c r="JM776">
        <v>33.4775</v>
      </c>
      <c r="JN776">
        <v>74.2158</v>
      </c>
      <c r="JO776">
        <v>34.6172</v>
      </c>
      <c r="JP776">
        <v>0</v>
      </c>
      <c r="JQ776">
        <v>25</v>
      </c>
      <c r="JR776">
        <v>1590.72</v>
      </c>
      <c r="JS776">
        <v>15.946</v>
      </c>
      <c r="JT776">
        <v>99.7303</v>
      </c>
      <c r="JU776">
        <v>99.7201</v>
      </c>
    </row>
    <row r="777" spans="1:281">
      <c r="A777">
        <v>761</v>
      </c>
      <c r="B777">
        <v>1662663362.6</v>
      </c>
      <c r="C777">
        <v>12337</v>
      </c>
      <c r="D777" t="s">
        <v>1951</v>
      </c>
      <c r="E777" t="s">
        <v>1952</v>
      </c>
      <c r="F777">
        <v>5</v>
      </c>
      <c r="G777" t="s">
        <v>1953</v>
      </c>
      <c r="H777" t="s">
        <v>416</v>
      </c>
      <c r="I777">
        <v>1662663354.599999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424.6458570052033</v>
      </c>
      <c r="AK777">
        <v>395.2502848484848</v>
      </c>
      <c r="AL777">
        <v>0.001453805464047217</v>
      </c>
      <c r="AM777">
        <v>64.65236241130152</v>
      </c>
      <c r="AN777">
        <f>(AP777 - AO777 + DI777*1E3/(8.314*(DK777+273.15)) * AR777/DH777 * AQ777) * DH777/(100*CV777) * 1000/(1000 - AP777)</f>
        <v>0</v>
      </c>
      <c r="AO777">
        <v>10.93942521293052</v>
      </c>
      <c r="AP777">
        <v>22.6781528379773</v>
      </c>
      <c r="AQ777">
        <v>1.960486023254432E-05</v>
      </c>
      <c r="AR777">
        <v>91.99293167768789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417</v>
      </c>
      <c r="AY777" t="s">
        <v>417</v>
      </c>
      <c r="AZ777">
        <v>0</v>
      </c>
      <c r="BA777">
        <v>0</v>
      </c>
      <c r="BB777">
        <f>1-AZ777/BA777</f>
        <v>0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1662663354.599999</v>
      </c>
      <c r="DB777">
        <v>386.2845161290322</v>
      </c>
      <c r="DC777">
        <v>420.0066129032259</v>
      </c>
      <c r="DD777">
        <v>22.67658064516129</v>
      </c>
      <c r="DE777">
        <v>10.93918387096774</v>
      </c>
      <c r="DF777">
        <v>390.1395806451613</v>
      </c>
      <c r="DG777">
        <v>22.8206064516129</v>
      </c>
      <c r="DH777">
        <v>499.9954193548388</v>
      </c>
      <c r="DI777">
        <v>90.53650322580647</v>
      </c>
      <c r="DJ777">
        <v>0.1000178225806452</v>
      </c>
      <c r="DK777">
        <v>29.32438064516128</v>
      </c>
      <c r="DL777">
        <v>28.41991612903226</v>
      </c>
      <c r="DM777">
        <v>999.9000000000003</v>
      </c>
      <c r="DN777">
        <v>0</v>
      </c>
      <c r="DO777">
        <v>0</v>
      </c>
      <c r="DP777">
        <v>9994.776774193549</v>
      </c>
      <c r="DQ777">
        <v>0</v>
      </c>
      <c r="DR777">
        <v>295.0729032258064</v>
      </c>
      <c r="DS777">
        <v>-33.72205806451613</v>
      </c>
      <c r="DT777">
        <v>395.247258064516</v>
      </c>
      <c r="DU777">
        <v>424.6517741935484</v>
      </c>
      <c r="DV777">
        <v>11.73739677419355</v>
      </c>
      <c r="DW777">
        <v>420.0066129032259</v>
      </c>
      <c r="DX777">
        <v>10.93918387096774</v>
      </c>
      <c r="DY777">
        <v>2.053058064516129</v>
      </c>
      <c r="DZ777">
        <v>0.9903950967741935</v>
      </c>
      <c r="EA777">
        <v>17.8595870967742</v>
      </c>
      <c r="EB777">
        <v>6.775841935483871</v>
      </c>
      <c r="EC777">
        <v>1500.006129032258</v>
      </c>
      <c r="ED777">
        <v>0.9730060645161289</v>
      </c>
      <c r="EE777">
        <v>0.02699371935483871</v>
      </c>
      <c r="EF777">
        <v>0</v>
      </c>
      <c r="EG777">
        <v>2.270483870967742</v>
      </c>
      <c r="EH777">
        <v>0</v>
      </c>
      <c r="EI777">
        <v>15093.15161290322</v>
      </c>
      <c r="EJ777">
        <v>12533.44838709677</v>
      </c>
      <c r="EK777">
        <v>42.05799999999998</v>
      </c>
      <c r="EL777">
        <v>43.99593548387097</v>
      </c>
      <c r="EM777">
        <v>42.625</v>
      </c>
      <c r="EN777">
        <v>42.97967741935484</v>
      </c>
      <c r="EO777">
        <v>41.31199999999998</v>
      </c>
      <c r="EP777">
        <v>1459.515161290322</v>
      </c>
      <c r="EQ777">
        <v>40.49096774193548</v>
      </c>
      <c r="ER777">
        <v>0</v>
      </c>
      <c r="ES777">
        <v>1662663362.9</v>
      </c>
      <c r="ET777">
        <v>0</v>
      </c>
      <c r="EU777">
        <v>2.299138461538461</v>
      </c>
      <c r="EV777">
        <v>0.8774905884214181</v>
      </c>
      <c r="EW777">
        <v>-30.99829035783504</v>
      </c>
      <c r="EX777">
        <v>15093.18076923077</v>
      </c>
      <c r="EY777">
        <v>15</v>
      </c>
      <c r="EZ777">
        <v>0</v>
      </c>
      <c r="FA777" t="s">
        <v>419</v>
      </c>
      <c r="FB777">
        <v>1662142938.1</v>
      </c>
      <c r="FC777">
        <v>1662142938.1</v>
      </c>
      <c r="FD777">
        <v>0</v>
      </c>
      <c r="FE777">
        <v>0.077</v>
      </c>
      <c r="FF777">
        <v>-0.133</v>
      </c>
      <c r="FG777">
        <v>-3.393</v>
      </c>
      <c r="FH777">
        <v>-0.24</v>
      </c>
      <c r="FI777">
        <v>419</v>
      </c>
      <c r="FJ777">
        <v>24</v>
      </c>
      <c r="FK777">
        <v>0.26</v>
      </c>
      <c r="FL777">
        <v>0.23</v>
      </c>
      <c r="FM777">
        <v>-33.71931463414634</v>
      </c>
      <c r="FN777">
        <v>-0.008623693379777503</v>
      </c>
      <c r="FO777">
        <v>0.02554005520722456</v>
      </c>
      <c r="FP777">
        <v>1</v>
      </c>
      <c r="FQ777">
        <v>2.292658823529412</v>
      </c>
      <c r="FR777">
        <v>0.3862337658795038</v>
      </c>
      <c r="FS777">
        <v>0.2436237215795354</v>
      </c>
      <c r="FT777">
        <v>1</v>
      </c>
      <c r="FU777">
        <v>11.73791707317073</v>
      </c>
      <c r="FV777">
        <v>-0.004651567944251159</v>
      </c>
      <c r="FW777">
        <v>0.001684636812422233</v>
      </c>
      <c r="FX777">
        <v>1</v>
      </c>
      <c r="FY777">
        <v>3</v>
      </c>
      <c r="FZ777">
        <v>3</v>
      </c>
      <c r="GA777" t="s">
        <v>664</v>
      </c>
      <c r="GB777">
        <v>2.97323</v>
      </c>
      <c r="GC777">
        <v>2.71523</v>
      </c>
      <c r="GD777">
        <v>0.0876063</v>
      </c>
      <c r="GE777">
        <v>0.09176040000000001</v>
      </c>
      <c r="GF777">
        <v>0.101801</v>
      </c>
      <c r="GG777">
        <v>0.0588014</v>
      </c>
      <c r="GH777">
        <v>28541.1</v>
      </c>
      <c r="GI777">
        <v>28556.1</v>
      </c>
      <c r="GJ777">
        <v>29121.2</v>
      </c>
      <c r="GK777">
        <v>29110.8</v>
      </c>
      <c r="GL777">
        <v>34685.5</v>
      </c>
      <c r="GM777">
        <v>36415.4</v>
      </c>
      <c r="GN777">
        <v>41040.8</v>
      </c>
      <c r="GO777">
        <v>41470.6</v>
      </c>
      <c r="GP777">
        <v>1.89482</v>
      </c>
      <c r="GQ777">
        <v>2.21338</v>
      </c>
      <c r="GR777">
        <v>-0.0600591</v>
      </c>
      <c r="GS777">
        <v>0</v>
      </c>
      <c r="GT777">
        <v>29.4012</v>
      </c>
      <c r="GU777">
        <v>999.9</v>
      </c>
      <c r="GV777">
        <v>33.3</v>
      </c>
      <c r="GW777">
        <v>38.5</v>
      </c>
      <c r="GX777">
        <v>25.1569</v>
      </c>
      <c r="GY777">
        <v>62.9969</v>
      </c>
      <c r="GZ777">
        <v>21.5986</v>
      </c>
      <c r="HA777">
        <v>2</v>
      </c>
      <c r="HB777">
        <v>0.566677</v>
      </c>
      <c r="HC777">
        <v>3.67108</v>
      </c>
      <c r="HD777">
        <v>20.2943</v>
      </c>
      <c r="HE777">
        <v>5.22014</v>
      </c>
      <c r="HF777">
        <v>12.0132</v>
      </c>
      <c r="HG777">
        <v>4.9885</v>
      </c>
      <c r="HH777">
        <v>3.28835</v>
      </c>
      <c r="HI777">
        <v>9999</v>
      </c>
      <c r="HJ777">
        <v>9999</v>
      </c>
      <c r="HK777">
        <v>9999</v>
      </c>
      <c r="HL777">
        <v>224.4</v>
      </c>
      <c r="HM777">
        <v>1.86813</v>
      </c>
      <c r="HN777">
        <v>1.86722</v>
      </c>
      <c r="HO777">
        <v>1.86649</v>
      </c>
      <c r="HP777">
        <v>1.86645</v>
      </c>
      <c r="HQ777">
        <v>1.8683</v>
      </c>
      <c r="HR777">
        <v>1.87067</v>
      </c>
      <c r="HS777">
        <v>1.86935</v>
      </c>
      <c r="HT777">
        <v>1.87073</v>
      </c>
      <c r="HU777">
        <v>0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-3.855</v>
      </c>
      <c r="II777">
        <v>-0.144</v>
      </c>
      <c r="IJ777">
        <v>-2.516739542632623</v>
      </c>
      <c r="IK777">
        <v>-0.003475500162460642</v>
      </c>
      <c r="IL777">
        <v>1.125610701116577E-07</v>
      </c>
      <c r="IM777">
        <v>8.211969671259291E-12</v>
      </c>
      <c r="IN777">
        <v>-0.1937301274936507</v>
      </c>
      <c r="IO777">
        <v>-0.01384364534232655</v>
      </c>
      <c r="IP777">
        <v>0.00103161831321913</v>
      </c>
      <c r="IQ777">
        <v>-1.444183994753534E-05</v>
      </c>
      <c r="IR777">
        <v>3</v>
      </c>
      <c r="IS777">
        <v>2339</v>
      </c>
      <c r="IT777">
        <v>1</v>
      </c>
      <c r="IU777">
        <v>31</v>
      </c>
      <c r="IV777">
        <v>8673.700000000001</v>
      </c>
      <c r="IW777">
        <v>8673.700000000001</v>
      </c>
      <c r="IX777">
        <v>1.29272</v>
      </c>
      <c r="IY777">
        <v>2.23389</v>
      </c>
      <c r="IZ777">
        <v>1.94702</v>
      </c>
      <c r="JA777">
        <v>2.62573</v>
      </c>
      <c r="JB777">
        <v>2.19482</v>
      </c>
      <c r="JC777">
        <v>2.3877</v>
      </c>
      <c r="JD777">
        <v>44.0847</v>
      </c>
      <c r="JE777">
        <v>23.8073</v>
      </c>
      <c r="JF777">
        <v>18</v>
      </c>
      <c r="JG777">
        <v>542.481</v>
      </c>
      <c r="JH777">
        <v>755.354</v>
      </c>
      <c r="JI777">
        <v>24.9996</v>
      </c>
      <c r="JJ777">
        <v>34.2969</v>
      </c>
      <c r="JK777">
        <v>30.0002</v>
      </c>
      <c r="JL777">
        <v>34.2057</v>
      </c>
      <c r="JM777">
        <v>34.104</v>
      </c>
      <c r="JN777">
        <v>25.8042</v>
      </c>
      <c r="JO777">
        <v>50.3752</v>
      </c>
      <c r="JP777">
        <v>0</v>
      </c>
      <c r="JQ777">
        <v>25</v>
      </c>
      <c r="JR777">
        <v>413.3</v>
      </c>
      <c r="JS777">
        <v>10.8858</v>
      </c>
      <c r="JT777">
        <v>99.6153</v>
      </c>
      <c r="JU777">
        <v>99.611</v>
      </c>
    </row>
    <row r="778" spans="1:281">
      <c r="A778">
        <v>762</v>
      </c>
      <c r="B778">
        <v>1662663367.6</v>
      </c>
      <c r="C778">
        <v>12342</v>
      </c>
      <c r="D778" t="s">
        <v>1954</v>
      </c>
      <c r="E778" t="s">
        <v>1955</v>
      </c>
      <c r="F778">
        <v>5</v>
      </c>
      <c r="G778" t="s">
        <v>1953</v>
      </c>
      <c r="H778" t="s">
        <v>416</v>
      </c>
      <c r="I778">
        <v>1662663359.755172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424.5470976714587</v>
      </c>
      <c r="AK778">
        <v>395.1226303030301</v>
      </c>
      <c r="AL778">
        <v>-0.02657174387451646</v>
      </c>
      <c r="AM778">
        <v>64.65236241130152</v>
      </c>
      <c r="AN778">
        <f>(AP778 - AO778 + DI778*1E3/(8.314*(DK778+273.15)) * AR778/DH778 * AQ778) * DH778/(100*CV778) * 1000/(1000 - AP778)</f>
        <v>0</v>
      </c>
      <c r="AO778">
        <v>10.94130632062281</v>
      </c>
      <c r="AP778">
        <v>22.67683240454076</v>
      </c>
      <c r="AQ778">
        <v>3.380737388495199E-05</v>
      </c>
      <c r="AR778">
        <v>91.99293167768789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417</v>
      </c>
      <c r="AY778" t="s">
        <v>417</v>
      </c>
      <c r="AZ778">
        <v>0</v>
      </c>
      <c r="BA778">
        <v>0</v>
      </c>
      <c r="BB778">
        <f>1-AZ778/BA778</f>
        <v>0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1662663359.755172</v>
      </c>
      <c r="DB778">
        <v>386.2605862068964</v>
      </c>
      <c r="DC778">
        <v>419.7659310344829</v>
      </c>
      <c r="DD778">
        <v>22.67765862068965</v>
      </c>
      <c r="DE778">
        <v>10.94033793103448</v>
      </c>
      <c r="DF778">
        <v>390.1155862068965</v>
      </c>
      <c r="DG778">
        <v>22.82167586206897</v>
      </c>
      <c r="DH778">
        <v>499.9569655172413</v>
      </c>
      <c r="DI778">
        <v>90.53683448275861</v>
      </c>
      <c r="DJ778">
        <v>0.09987374827586207</v>
      </c>
      <c r="DK778">
        <v>29.32348965517242</v>
      </c>
      <c r="DL778">
        <v>28.42128965517241</v>
      </c>
      <c r="DM778">
        <v>999.9000000000002</v>
      </c>
      <c r="DN778">
        <v>0</v>
      </c>
      <c r="DO778">
        <v>0</v>
      </c>
      <c r="DP778">
        <v>9998.42172413793</v>
      </c>
      <c r="DQ778">
        <v>0</v>
      </c>
      <c r="DR778">
        <v>296.0104827586207</v>
      </c>
      <c r="DS778">
        <v>-33.50536896551723</v>
      </c>
      <c r="DT778">
        <v>395.2231724137931</v>
      </c>
      <c r="DU778">
        <v>424.4090344827586</v>
      </c>
      <c r="DV778">
        <v>11.73732068965517</v>
      </c>
      <c r="DW778">
        <v>419.7659310344829</v>
      </c>
      <c r="DX778">
        <v>10.94033793103448</v>
      </c>
      <c r="DY778">
        <v>2.053163103448276</v>
      </c>
      <c r="DZ778">
        <v>0.9905026551724139</v>
      </c>
      <c r="EA778">
        <v>17.86039655172413</v>
      </c>
      <c r="EB778">
        <v>6.777421724137931</v>
      </c>
      <c r="EC778">
        <v>1499.998965517241</v>
      </c>
      <c r="ED778">
        <v>0.9730057586206895</v>
      </c>
      <c r="EE778">
        <v>0.02699404137931034</v>
      </c>
      <c r="EF778">
        <v>0</v>
      </c>
      <c r="EG778">
        <v>2.368772413793103</v>
      </c>
      <c r="EH778">
        <v>0</v>
      </c>
      <c r="EI778">
        <v>15095.89655172414</v>
      </c>
      <c r="EJ778">
        <v>12533.39310344828</v>
      </c>
      <c r="EK778">
        <v>42.0598620689655</v>
      </c>
      <c r="EL778">
        <v>43.99565517241379</v>
      </c>
      <c r="EM778">
        <v>42.625</v>
      </c>
      <c r="EN778">
        <v>42.99565517241379</v>
      </c>
      <c r="EO778">
        <v>41.31199999999998</v>
      </c>
      <c r="EP778">
        <v>1459.507931034482</v>
      </c>
      <c r="EQ778">
        <v>40.49103448275862</v>
      </c>
      <c r="ER778">
        <v>0</v>
      </c>
      <c r="ES778">
        <v>1662663367.7</v>
      </c>
      <c r="ET778">
        <v>0</v>
      </c>
      <c r="EU778">
        <v>2.390869230769231</v>
      </c>
      <c r="EV778">
        <v>0.3367794845718268</v>
      </c>
      <c r="EW778">
        <v>124.6461540449932</v>
      </c>
      <c r="EX778">
        <v>15096.97307692308</v>
      </c>
      <c r="EY778">
        <v>15</v>
      </c>
      <c r="EZ778">
        <v>0</v>
      </c>
      <c r="FA778" t="s">
        <v>419</v>
      </c>
      <c r="FB778">
        <v>1662142938.1</v>
      </c>
      <c r="FC778">
        <v>1662142938.1</v>
      </c>
      <c r="FD778">
        <v>0</v>
      </c>
      <c r="FE778">
        <v>0.077</v>
      </c>
      <c r="FF778">
        <v>-0.133</v>
      </c>
      <c r="FG778">
        <v>-3.393</v>
      </c>
      <c r="FH778">
        <v>-0.24</v>
      </c>
      <c r="FI778">
        <v>419</v>
      </c>
      <c r="FJ778">
        <v>24</v>
      </c>
      <c r="FK778">
        <v>0.26</v>
      </c>
      <c r="FL778">
        <v>0.23</v>
      </c>
      <c r="FM778">
        <v>-33.62631219512195</v>
      </c>
      <c r="FN778">
        <v>1.586059233449585</v>
      </c>
      <c r="FO778">
        <v>0.3131329322602673</v>
      </c>
      <c r="FP778">
        <v>0</v>
      </c>
      <c r="FQ778">
        <v>2.329014705882353</v>
      </c>
      <c r="FR778">
        <v>0.8647104615414034</v>
      </c>
      <c r="FS778">
        <v>0.2468850198352082</v>
      </c>
      <c r="FT778">
        <v>1</v>
      </c>
      <c r="FU778">
        <v>11.73737317073171</v>
      </c>
      <c r="FV778">
        <v>-0.002073867595766095</v>
      </c>
      <c r="FW778">
        <v>0.001459873765047955</v>
      </c>
      <c r="FX778">
        <v>1</v>
      </c>
      <c r="FY778">
        <v>2</v>
      </c>
      <c r="FZ778">
        <v>3</v>
      </c>
      <c r="GA778" t="s">
        <v>420</v>
      </c>
      <c r="GB778">
        <v>2.97334</v>
      </c>
      <c r="GC778">
        <v>2.71549</v>
      </c>
      <c r="GD778">
        <v>0.0875734</v>
      </c>
      <c r="GE778">
        <v>0.0912332</v>
      </c>
      <c r="GF778">
        <v>0.101791</v>
      </c>
      <c r="GG778">
        <v>0.0588098</v>
      </c>
      <c r="GH778">
        <v>28542</v>
      </c>
      <c r="GI778">
        <v>28572.7</v>
      </c>
      <c r="GJ778">
        <v>29121.1</v>
      </c>
      <c r="GK778">
        <v>29110.8</v>
      </c>
      <c r="GL778">
        <v>34685.7</v>
      </c>
      <c r="GM778">
        <v>36415.1</v>
      </c>
      <c r="GN778">
        <v>41040.6</v>
      </c>
      <c r="GO778">
        <v>41470.7</v>
      </c>
      <c r="GP778">
        <v>1.89535</v>
      </c>
      <c r="GQ778">
        <v>2.2132</v>
      </c>
      <c r="GR778">
        <v>-0.0600144</v>
      </c>
      <c r="GS778">
        <v>0</v>
      </c>
      <c r="GT778">
        <v>29.403</v>
      </c>
      <c r="GU778">
        <v>999.9</v>
      </c>
      <c r="GV778">
        <v>33.3</v>
      </c>
      <c r="GW778">
        <v>38.5</v>
      </c>
      <c r="GX778">
        <v>25.1559</v>
      </c>
      <c r="GY778">
        <v>63.0369</v>
      </c>
      <c r="GZ778">
        <v>21.7869</v>
      </c>
      <c r="HA778">
        <v>2</v>
      </c>
      <c r="HB778">
        <v>0.5666060000000001</v>
      </c>
      <c r="HC778">
        <v>3.66734</v>
      </c>
      <c r="HD778">
        <v>20.294</v>
      </c>
      <c r="HE778">
        <v>5.21684</v>
      </c>
      <c r="HF778">
        <v>12.0125</v>
      </c>
      <c r="HG778">
        <v>4.9872</v>
      </c>
      <c r="HH778">
        <v>3.28768</v>
      </c>
      <c r="HI778">
        <v>9999</v>
      </c>
      <c r="HJ778">
        <v>9999</v>
      </c>
      <c r="HK778">
        <v>9999</v>
      </c>
      <c r="HL778">
        <v>224.4</v>
      </c>
      <c r="HM778">
        <v>1.86813</v>
      </c>
      <c r="HN778">
        <v>1.86722</v>
      </c>
      <c r="HO778">
        <v>1.86648</v>
      </c>
      <c r="HP778">
        <v>1.86646</v>
      </c>
      <c r="HQ778">
        <v>1.8683</v>
      </c>
      <c r="HR778">
        <v>1.87067</v>
      </c>
      <c r="HS778">
        <v>1.86935</v>
      </c>
      <c r="HT778">
        <v>1.87073</v>
      </c>
      <c r="HU778">
        <v>0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-3.854</v>
      </c>
      <c r="II778">
        <v>-0.144</v>
      </c>
      <c r="IJ778">
        <v>-2.516739542632623</v>
      </c>
      <c r="IK778">
        <v>-0.003475500162460642</v>
      </c>
      <c r="IL778">
        <v>1.125610701116577E-07</v>
      </c>
      <c r="IM778">
        <v>8.211969671259291E-12</v>
      </c>
      <c r="IN778">
        <v>-0.1937301274936507</v>
      </c>
      <c r="IO778">
        <v>-0.01384364534232655</v>
      </c>
      <c r="IP778">
        <v>0.00103161831321913</v>
      </c>
      <c r="IQ778">
        <v>-1.444183994753534E-05</v>
      </c>
      <c r="IR778">
        <v>3</v>
      </c>
      <c r="IS778">
        <v>2339</v>
      </c>
      <c r="IT778">
        <v>1</v>
      </c>
      <c r="IU778">
        <v>31</v>
      </c>
      <c r="IV778">
        <v>8673.799999999999</v>
      </c>
      <c r="IW778">
        <v>8673.799999999999</v>
      </c>
      <c r="IX778">
        <v>1.26709</v>
      </c>
      <c r="IY778">
        <v>2.24121</v>
      </c>
      <c r="IZ778">
        <v>1.94702</v>
      </c>
      <c r="JA778">
        <v>2.62573</v>
      </c>
      <c r="JB778">
        <v>2.19482</v>
      </c>
      <c r="JC778">
        <v>2.35962</v>
      </c>
      <c r="JD778">
        <v>44.0847</v>
      </c>
      <c r="JE778">
        <v>23.8073</v>
      </c>
      <c r="JF778">
        <v>18</v>
      </c>
      <c r="JG778">
        <v>542.866</v>
      </c>
      <c r="JH778">
        <v>755.22</v>
      </c>
      <c r="JI778">
        <v>24.9993</v>
      </c>
      <c r="JJ778">
        <v>34.2969</v>
      </c>
      <c r="JK778">
        <v>30.0001</v>
      </c>
      <c r="JL778">
        <v>34.2074</v>
      </c>
      <c r="JM778">
        <v>34.1069</v>
      </c>
      <c r="JN778">
        <v>25.3131</v>
      </c>
      <c r="JO778">
        <v>50.3752</v>
      </c>
      <c r="JP778">
        <v>0</v>
      </c>
      <c r="JQ778">
        <v>25</v>
      </c>
      <c r="JR778">
        <v>399.927</v>
      </c>
      <c r="JS778">
        <v>10.8773</v>
      </c>
      <c r="JT778">
        <v>99.61490000000001</v>
      </c>
      <c r="JU778">
        <v>99.6112</v>
      </c>
    </row>
    <row r="779" spans="1:281">
      <c r="A779">
        <v>763</v>
      </c>
      <c r="B779">
        <v>1662663372.6</v>
      </c>
      <c r="C779">
        <v>12347</v>
      </c>
      <c r="D779" t="s">
        <v>1956</v>
      </c>
      <c r="E779" t="s">
        <v>1957</v>
      </c>
      <c r="F779">
        <v>5</v>
      </c>
      <c r="G779" t="s">
        <v>1953</v>
      </c>
      <c r="H779" t="s">
        <v>416</v>
      </c>
      <c r="I779">
        <v>1662663364.832142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417.9460495386859</v>
      </c>
      <c r="AK779">
        <v>392.0825696969695</v>
      </c>
      <c r="AL779">
        <v>-0.7391839806595862</v>
      </c>
      <c r="AM779">
        <v>64.65236241130152</v>
      </c>
      <c r="AN779">
        <f>(AP779 - AO779 + DI779*1E3/(8.314*(DK779+273.15)) * AR779/DH779 * AQ779) * DH779/(100*CV779) * 1000/(1000 - AP779)</f>
        <v>0</v>
      </c>
      <c r="AO779">
        <v>10.94303581035677</v>
      </c>
      <c r="AP779">
        <v>22.67689814241487</v>
      </c>
      <c r="AQ779">
        <v>-2.478158288846709E-05</v>
      </c>
      <c r="AR779">
        <v>91.99293167768789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417</v>
      </c>
      <c r="AY779" t="s">
        <v>417</v>
      </c>
      <c r="AZ779">
        <v>0</v>
      </c>
      <c r="BA779">
        <v>0</v>
      </c>
      <c r="BB779">
        <f>1-AZ779/BA779</f>
        <v>0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1662663364.832142</v>
      </c>
      <c r="DB779">
        <v>385.7921428571429</v>
      </c>
      <c r="DC779">
        <v>417.0715357142857</v>
      </c>
      <c r="DD779">
        <v>22.67769642857143</v>
      </c>
      <c r="DE779">
        <v>10.94186428571428</v>
      </c>
      <c r="DF779">
        <v>389.6455714285715</v>
      </c>
      <c r="DG779">
        <v>22.82171428571428</v>
      </c>
      <c r="DH779">
        <v>499.9335714285714</v>
      </c>
      <c r="DI779">
        <v>90.53719285714286</v>
      </c>
      <c r="DJ779">
        <v>0.09985862500000001</v>
      </c>
      <c r="DK779">
        <v>29.32358214285714</v>
      </c>
      <c r="DL779">
        <v>28.42402857142857</v>
      </c>
      <c r="DM779">
        <v>999.9000000000002</v>
      </c>
      <c r="DN779">
        <v>0</v>
      </c>
      <c r="DO779">
        <v>0</v>
      </c>
      <c r="DP779">
        <v>9997.743571428573</v>
      </c>
      <c r="DQ779">
        <v>0</v>
      </c>
      <c r="DR779">
        <v>296.2267857142857</v>
      </c>
      <c r="DS779">
        <v>-31.27939285714285</v>
      </c>
      <c r="DT779">
        <v>394.7439285714285</v>
      </c>
      <c r="DU779">
        <v>421.6855714285714</v>
      </c>
      <c r="DV779">
        <v>11.73584285714286</v>
      </c>
      <c r="DW779">
        <v>417.0715357142857</v>
      </c>
      <c r="DX779">
        <v>10.94186428571428</v>
      </c>
      <c r="DY779">
        <v>2.053174285714286</v>
      </c>
      <c r="DZ779">
        <v>0.9906441785714285</v>
      </c>
      <c r="EA779">
        <v>17.86048214285714</v>
      </c>
      <c r="EB779">
        <v>6.779501785714285</v>
      </c>
      <c r="EC779">
        <v>1500.008214285714</v>
      </c>
      <c r="ED779">
        <v>0.9730065714285713</v>
      </c>
      <c r="EE779">
        <v>0.02699321428571428</v>
      </c>
      <c r="EF779">
        <v>0</v>
      </c>
      <c r="EG779">
        <v>2.392867857142857</v>
      </c>
      <c r="EH779">
        <v>0</v>
      </c>
      <c r="EI779">
        <v>15102.12142857143</v>
      </c>
      <c r="EJ779">
        <v>12533.47142857143</v>
      </c>
      <c r="EK779">
        <v>42.05535714285714</v>
      </c>
      <c r="EL779">
        <v>44</v>
      </c>
      <c r="EM779">
        <v>42.625</v>
      </c>
      <c r="EN779">
        <v>42.99775</v>
      </c>
      <c r="EO779">
        <v>41.31424999999999</v>
      </c>
      <c r="EP779">
        <v>1459.518214285714</v>
      </c>
      <c r="EQ779">
        <v>40.49</v>
      </c>
      <c r="ER779">
        <v>0</v>
      </c>
      <c r="ES779">
        <v>1662663372.5</v>
      </c>
      <c r="ET779">
        <v>0</v>
      </c>
      <c r="EU779">
        <v>2.395426923076923</v>
      </c>
      <c r="EV779">
        <v>0.4258153800534755</v>
      </c>
      <c r="EW779">
        <v>107.7299142692956</v>
      </c>
      <c r="EX779">
        <v>15102.49615384615</v>
      </c>
      <c r="EY779">
        <v>15</v>
      </c>
      <c r="EZ779">
        <v>0</v>
      </c>
      <c r="FA779" t="s">
        <v>419</v>
      </c>
      <c r="FB779">
        <v>1662142938.1</v>
      </c>
      <c r="FC779">
        <v>1662142938.1</v>
      </c>
      <c r="FD779">
        <v>0</v>
      </c>
      <c r="FE779">
        <v>0.077</v>
      </c>
      <c r="FF779">
        <v>-0.133</v>
      </c>
      <c r="FG779">
        <v>-3.393</v>
      </c>
      <c r="FH779">
        <v>-0.24</v>
      </c>
      <c r="FI779">
        <v>419</v>
      </c>
      <c r="FJ779">
        <v>24</v>
      </c>
      <c r="FK779">
        <v>0.26</v>
      </c>
      <c r="FL779">
        <v>0.23</v>
      </c>
      <c r="FM779">
        <v>-31.9371</v>
      </c>
      <c r="FN779">
        <v>24.5826168855536</v>
      </c>
      <c r="FO779">
        <v>2.997083851596415</v>
      </c>
      <c r="FP779">
        <v>0</v>
      </c>
      <c r="FQ779">
        <v>2.400058823529411</v>
      </c>
      <c r="FR779">
        <v>0.198175705013817</v>
      </c>
      <c r="FS779">
        <v>0.2238583705587177</v>
      </c>
      <c r="FT779">
        <v>1</v>
      </c>
      <c r="FU779">
        <v>11.7363125</v>
      </c>
      <c r="FV779">
        <v>-0.01639136960602773</v>
      </c>
      <c r="FW779">
        <v>0.00220614907701184</v>
      </c>
      <c r="FX779">
        <v>1</v>
      </c>
      <c r="FY779">
        <v>2</v>
      </c>
      <c r="FZ779">
        <v>3</v>
      </c>
      <c r="GA779" t="s">
        <v>420</v>
      </c>
      <c r="GB779">
        <v>2.97368</v>
      </c>
      <c r="GC779">
        <v>2.71564</v>
      </c>
      <c r="GD779">
        <v>0.08696710000000001</v>
      </c>
      <c r="GE779">
        <v>0.0893246</v>
      </c>
      <c r="GF779">
        <v>0.101791</v>
      </c>
      <c r="GG779">
        <v>0.0588094</v>
      </c>
      <c r="GH779">
        <v>28560.9</v>
      </c>
      <c r="GI779">
        <v>28632.6</v>
      </c>
      <c r="GJ779">
        <v>29121.1</v>
      </c>
      <c r="GK779">
        <v>29110.6</v>
      </c>
      <c r="GL779">
        <v>34685.9</v>
      </c>
      <c r="GM779">
        <v>36414.7</v>
      </c>
      <c r="GN779">
        <v>41040.8</v>
      </c>
      <c r="GO779">
        <v>41470.3</v>
      </c>
      <c r="GP779">
        <v>1.89555</v>
      </c>
      <c r="GQ779">
        <v>2.21295</v>
      </c>
      <c r="GR779">
        <v>-0.0601262</v>
      </c>
      <c r="GS779">
        <v>0</v>
      </c>
      <c r="GT779">
        <v>29.4037</v>
      </c>
      <c r="GU779">
        <v>999.9</v>
      </c>
      <c r="GV779">
        <v>33.3</v>
      </c>
      <c r="GW779">
        <v>38.5</v>
      </c>
      <c r="GX779">
        <v>25.1579</v>
      </c>
      <c r="GY779">
        <v>62.9869</v>
      </c>
      <c r="GZ779">
        <v>21.7428</v>
      </c>
      <c r="HA779">
        <v>2</v>
      </c>
      <c r="HB779">
        <v>0.5665289999999999</v>
      </c>
      <c r="HC779">
        <v>3.66378</v>
      </c>
      <c r="HD779">
        <v>20.2942</v>
      </c>
      <c r="HE779">
        <v>5.21594</v>
      </c>
      <c r="HF779">
        <v>12.0129</v>
      </c>
      <c r="HG779">
        <v>4.9873</v>
      </c>
      <c r="HH779">
        <v>3.28753</v>
      </c>
      <c r="HI779">
        <v>9999</v>
      </c>
      <c r="HJ779">
        <v>9999</v>
      </c>
      <c r="HK779">
        <v>9999</v>
      </c>
      <c r="HL779">
        <v>224.4</v>
      </c>
      <c r="HM779">
        <v>1.86813</v>
      </c>
      <c r="HN779">
        <v>1.86722</v>
      </c>
      <c r="HO779">
        <v>1.86653</v>
      </c>
      <c r="HP779">
        <v>1.86646</v>
      </c>
      <c r="HQ779">
        <v>1.8683</v>
      </c>
      <c r="HR779">
        <v>1.87068</v>
      </c>
      <c r="HS779">
        <v>1.86935</v>
      </c>
      <c r="HT779">
        <v>1.87073</v>
      </c>
      <c r="HU779">
        <v>0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-3.842</v>
      </c>
      <c r="II779">
        <v>-0.144</v>
      </c>
      <c r="IJ779">
        <v>-2.516739542632623</v>
      </c>
      <c r="IK779">
        <v>-0.003475500162460642</v>
      </c>
      <c r="IL779">
        <v>1.125610701116577E-07</v>
      </c>
      <c r="IM779">
        <v>8.211969671259291E-12</v>
      </c>
      <c r="IN779">
        <v>-0.1937301274936507</v>
      </c>
      <c r="IO779">
        <v>-0.01384364534232655</v>
      </c>
      <c r="IP779">
        <v>0.00103161831321913</v>
      </c>
      <c r="IQ779">
        <v>-1.444183994753534E-05</v>
      </c>
      <c r="IR779">
        <v>3</v>
      </c>
      <c r="IS779">
        <v>2339</v>
      </c>
      <c r="IT779">
        <v>1</v>
      </c>
      <c r="IU779">
        <v>31</v>
      </c>
      <c r="IV779">
        <v>8673.9</v>
      </c>
      <c r="IW779">
        <v>8673.9</v>
      </c>
      <c r="IX779">
        <v>1.23291</v>
      </c>
      <c r="IY779">
        <v>2.23755</v>
      </c>
      <c r="IZ779">
        <v>1.94702</v>
      </c>
      <c r="JA779">
        <v>2.62817</v>
      </c>
      <c r="JB779">
        <v>2.19482</v>
      </c>
      <c r="JC779">
        <v>2.37183</v>
      </c>
      <c r="JD779">
        <v>44.0847</v>
      </c>
      <c r="JE779">
        <v>23.8073</v>
      </c>
      <c r="JF779">
        <v>18</v>
      </c>
      <c r="JG779">
        <v>543.0069999999999</v>
      </c>
      <c r="JH779">
        <v>754.9829999999999</v>
      </c>
      <c r="JI779">
        <v>24.9992</v>
      </c>
      <c r="JJ779">
        <v>34.2993</v>
      </c>
      <c r="JK779">
        <v>30</v>
      </c>
      <c r="JL779">
        <v>34.2074</v>
      </c>
      <c r="JM779">
        <v>34.1071</v>
      </c>
      <c r="JN779">
        <v>24.5788</v>
      </c>
      <c r="JO779">
        <v>50.3752</v>
      </c>
      <c r="JP779">
        <v>0</v>
      </c>
      <c r="JQ779">
        <v>25</v>
      </c>
      <c r="JR779">
        <v>379.852</v>
      </c>
      <c r="JS779">
        <v>10.8619</v>
      </c>
      <c r="JT779">
        <v>99.6151</v>
      </c>
      <c r="JU779">
        <v>99.6104</v>
      </c>
    </row>
    <row r="780" spans="1:281">
      <c r="A780">
        <v>764</v>
      </c>
      <c r="B780">
        <v>1662663377.6</v>
      </c>
      <c r="C780">
        <v>12352</v>
      </c>
      <c r="D780" t="s">
        <v>1958</v>
      </c>
      <c r="E780" t="s">
        <v>1959</v>
      </c>
      <c r="F780">
        <v>5</v>
      </c>
      <c r="G780" t="s">
        <v>1953</v>
      </c>
      <c r="H780" t="s">
        <v>416</v>
      </c>
      <c r="I780">
        <v>1662663370.1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405.0217369847379</v>
      </c>
      <c r="AK780">
        <v>384.1088969696969</v>
      </c>
      <c r="AL780">
        <v>-1.715886730713308</v>
      </c>
      <c r="AM780">
        <v>64.65236241130152</v>
      </c>
      <c r="AN780">
        <f>(AP780 - AO780 + DI780*1E3/(8.314*(DK780+273.15)) * AR780/DH780 * AQ780) * DH780/(100*CV780) * 1000/(1000 - AP780)</f>
        <v>0</v>
      </c>
      <c r="AO780">
        <v>10.94317937318739</v>
      </c>
      <c r="AP780">
        <v>22.67025469556244</v>
      </c>
      <c r="AQ780">
        <v>-9.517739646816997E-06</v>
      </c>
      <c r="AR780">
        <v>91.99293167768789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417</v>
      </c>
      <c r="AY780" t="s">
        <v>417</v>
      </c>
      <c r="AZ780">
        <v>0</v>
      </c>
      <c r="BA780">
        <v>0</v>
      </c>
      <c r="BB780">
        <f>1-AZ780/BA780</f>
        <v>0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1662663370.1</v>
      </c>
      <c r="DB780">
        <v>383.3092962962962</v>
      </c>
      <c r="DC780">
        <v>409.7853703703703</v>
      </c>
      <c r="DD780">
        <v>22.67593333333333</v>
      </c>
      <c r="DE780">
        <v>10.9431037037037</v>
      </c>
      <c r="DF780">
        <v>387.1542962962962</v>
      </c>
      <c r="DG780">
        <v>22.81997407407408</v>
      </c>
      <c r="DH780">
        <v>499.9546666666668</v>
      </c>
      <c r="DI780">
        <v>90.53700740740742</v>
      </c>
      <c r="DJ780">
        <v>0.09988627407407408</v>
      </c>
      <c r="DK780">
        <v>29.32363333333333</v>
      </c>
      <c r="DL780">
        <v>28.42278518518518</v>
      </c>
      <c r="DM780">
        <v>999.9000000000001</v>
      </c>
      <c r="DN780">
        <v>0</v>
      </c>
      <c r="DO780">
        <v>0</v>
      </c>
      <c r="DP780">
        <v>10000.85407407407</v>
      </c>
      <c r="DQ780">
        <v>0</v>
      </c>
      <c r="DR780">
        <v>294.8701111111111</v>
      </c>
      <c r="DS780">
        <v>-26.4762</v>
      </c>
      <c r="DT780">
        <v>392.2027407407408</v>
      </c>
      <c r="DU780">
        <v>414.3194444444445</v>
      </c>
      <c r="DV780">
        <v>11.73283333333333</v>
      </c>
      <c r="DW780">
        <v>409.7853703703703</v>
      </c>
      <c r="DX780">
        <v>10.9431037037037</v>
      </c>
      <c r="DY780">
        <v>2.053010740740741</v>
      </c>
      <c r="DZ780">
        <v>0.9907546666666667</v>
      </c>
      <c r="EA780">
        <v>17.85921111111111</v>
      </c>
      <c r="EB780">
        <v>6.781125185185185</v>
      </c>
      <c r="EC780">
        <v>1500.014444444445</v>
      </c>
      <c r="ED780">
        <v>0.9730063333333332</v>
      </c>
      <c r="EE780">
        <v>0.02699346666666667</v>
      </c>
      <c r="EF780">
        <v>0</v>
      </c>
      <c r="EG780">
        <v>2.415485185185185</v>
      </c>
      <c r="EH780">
        <v>0</v>
      </c>
      <c r="EI780">
        <v>15100.56666666667</v>
      </c>
      <c r="EJ780">
        <v>12533.52962962963</v>
      </c>
      <c r="EK780">
        <v>42.05051851851852</v>
      </c>
      <c r="EL780">
        <v>44</v>
      </c>
      <c r="EM780">
        <v>42.625</v>
      </c>
      <c r="EN780">
        <v>43</v>
      </c>
      <c r="EO780">
        <v>41.32133333333333</v>
      </c>
      <c r="EP780">
        <v>1459.523703703703</v>
      </c>
      <c r="EQ780">
        <v>40.49074074074074</v>
      </c>
      <c r="ER780">
        <v>0</v>
      </c>
      <c r="ES780">
        <v>1662663377.9</v>
      </c>
      <c r="ET780">
        <v>0</v>
      </c>
      <c r="EU780">
        <v>2.404056</v>
      </c>
      <c r="EV780">
        <v>-1.327707697221828</v>
      </c>
      <c r="EW780">
        <v>-177.9307690658711</v>
      </c>
      <c r="EX780">
        <v>15099.252</v>
      </c>
      <c r="EY780">
        <v>15</v>
      </c>
      <c r="EZ780">
        <v>0</v>
      </c>
      <c r="FA780" t="s">
        <v>419</v>
      </c>
      <c r="FB780">
        <v>1662142938.1</v>
      </c>
      <c r="FC780">
        <v>1662142938.1</v>
      </c>
      <c r="FD780">
        <v>0</v>
      </c>
      <c r="FE780">
        <v>0.077</v>
      </c>
      <c r="FF780">
        <v>-0.133</v>
      </c>
      <c r="FG780">
        <v>-3.393</v>
      </c>
      <c r="FH780">
        <v>-0.24</v>
      </c>
      <c r="FI780">
        <v>419</v>
      </c>
      <c r="FJ780">
        <v>24</v>
      </c>
      <c r="FK780">
        <v>0.26</v>
      </c>
      <c r="FL780">
        <v>0.23</v>
      </c>
      <c r="FM780">
        <v>-29.30253</v>
      </c>
      <c r="FN780">
        <v>50.43389268292685</v>
      </c>
      <c r="FO780">
        <v>5.280326311327737</v>
      </c>
      <c r="FP780">
        <v>0</v>
      </c>
      <c r="FQ780">
        <v>2.387994117647058</v>
      </c>
      <c r="FR780">
        <v>-0.4305790723888809</v>
      </c>
      <c r="FS780">
        <v>0.2397003410402448</v>
      </c>
      <c r="FT780">
        <v>1</v>
      </c>
      <c r="FU780">
        <v>11.734835</v>
      </c>
      <c r="FV780">
        <v>-0.0305651031895492</v>
      </c>
      <c r="FW780">
        <v>0.003213529990524482</v>
      </c>
      <c r="FX780">
        <v>1</v>
      </c>
      <c r="FY780">
        <v>2</v>
      </c>
      <c r="FZ780">
        <v>3</v>
      </c>
      <c r="GA780" t="s">
        <v>420</v>
      </c>
      <c r="GB780">
        <v>2.97365</v>
      </c>
      <c r="GC780">
        <v>2.71563</v>
      </c>
      <c r="GD780">
        <v>0.08551159999999999</v>
      </c>
      <c r="GE780">
        <v>0.0868511</v>
      </c>
      <c r="GF780">
        <v>0.101768</v>
      </c>
      <c r="GG780">
        <v>0.0588017</v>
      </c>
      <c r="GH780">
        <v>28606.6</v>
      </c>
      <c r="GI780">
        <v>28710.7</v>
      </c>
      <c r="GJ780">
        <v>29121.2</v>
      </c>
      <c r="GK780">
        <v>29110.9</v>
      </c>
      <c r="GL780">
        <v>34686.7</v>
      </c>
      <c r="GM780">
        <v>36415.7</v>
      </c>
      <c r="GN780">
        <v>41040.8</v>
      </c>
      <c r="GO780">
        <v>41471.2</v>
      </c>
      <c r="GP780">
        <v>1.8954</v>
      </c>
      <c r="GQ780">
        <v>2.21295</v>
      </c>
      <c r="GR780">
        <v>-0.0603497</v>
      </c>
      <c r="GS780">
        <v>0</v>
      </c>
      <c r="GT780">
        <v>29.4037</v>
      </c>
      <c r="GU780">
        <v>999.9</v>
      </c>
      <c r="GV780">
        <v>33.3</v>
      </c>
      <c r="GW780">
        <v>38.5</v>
      </c>
      <c r="GX780">
        <v>25.1576</v>
      </c>
      <c r="GY780">
        <v>63.1769</v>
      </c>
      <c r="GZ780">
        <v>21.6947</v>
      </c>
      <c r="HA780">
        <v>2</v>
      </c>
      <c r="HB780">
        <v>0.56654</v>
      </c>
      <c r="HC780">
        <v>3.6602</v>
      </c>
      <c r="HD780">
        <v>20.2941</v>
      </c>
      <c r="HE780">
        <v>5.21654</v>
      </c>
      <c r="HF780">
        <v>12.0125</v>
      </c>
      <c r="HG780">
        <v>4.98715</v>
      </c>
      <c r="HH780">
        <v>3.28753</v>
      </c>
      <c r="HI780">
        <v>9999</v>
      </c>
      <c r="HJ780">
        <v>9999</v>
      </c>
      <c r="HK780">
        <v>9999</v>
      </c>
      <c r="HL780">
        <v>224.4</v>
      </c>
      <c r="HM780">
        <v>1.86813</v>
      </c>
      <c r="HN780">
        <v>1.86721</v>
      </c>
      <c r="HO780">
        <v>1.86651</v>
      </c>
      <c r="HP780">
        <v>1.86646</v>
      </c>
      <c r="HQ780">
        <v>1.86829</v>
      </c>
      <c r="HR780">
        <v>1.87067</v>
      </c>
      <c r="HS780">
        <v>1.86935</v>
      </c>
      <c r="HT780">
        <v>1.87074</v>
      </c>
      <c r="HU780">
        <v>0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-3.815</v>
      </c>
      <c r="II780">
        <v>-0.1441</v>
      </c>
      <c r="IJ780">
        <v>-2.516739542632623</v>
      </c>
      <c r="IK780">
        <v>-0.003475500162460642</v>
      </c>
      <c r="IL780">
        <v>1.125610701116577E-07</v>
      </c>
      <c r="IM780">
        <v>8.211969671259291E-12</v>
      </c>
      <c r="IN780">
        <v>-0.1937301274936507</v>
      </c>
      <c r="IO780">
        <v>-0.01384364534232655</v>
      </c>
      <c r="IP780">
        <v>0.00103161831321913</v>
      </c>
      <c r="IQ780">
        <v>-1.444183994753534E-05</v>
      </c>
      <c r="IR780">
        <v>3</v>
      </c>
      <c r="IS780">
        <v>2339</v>
      </c>
      <c r="IT780">
        <v>1</v>
      </c>
      <c r="IU780">
        <v>31</v>
      </c>
      <c r="IV780">
        <v>8674</v>
      </c>
      <c r="IW780">
        <v>8674</v>
      </c>
      <c r="IX780">
        <v>1.19263</v>
      </c>
      <c r="IY780">
        <v>2.23877</v>
      </c>
      <c r="IZ780">
        <v>1.94702</v>
      </c>
      <c r="JA780">
        <v>2.62817</v>
      </c>
      <c r="JB780">
        <v>2.19482</v>
      </c>
      <c r="JC780">
        <v>2.3645</v>
      </c>
      <c r="JD780">
        <v>44.0847</v>
      </c>
      <c r="JE780">
        <v>23.8161</v>
      </c>
      <c r="JF780">
        <v>18</v>
      </c>
      <c r="JG780">
        <v>542.902</v>
      </c>
      <c r="JH780">
        <v>754.9829999999999</v>
      </c>
      <c r="JI780">
        <v>24.9992</v>
      </c>
      <c r="JJ780">
        <v>34.3</v>
      </c>
      <c r="JK780">
        <v>30</v>
      </c>
      <c r="JL780">
        <v>34.2074</v>
      </c>
      <c r="JM780">
        <v>34.1071</v>
      </c>
      <c r="JN780">
        <v>23.8168</v>
      </c>
      <c r="JO780">
        <v>50.649</v>
      </c>
      <c r="JP780">
        <v>0</v>
      </c>
      <c r="JQ780">
        <v>25</v>
      </c>
      <c r="JR780">
        <v>366.49</v>
      </c>
      <c r="JS780">
        <v>10.8652</v>
      </c>
      <c r="JT780">
        <v>99.6152</v>
      </c>
      <c r="JU780">
        <v>99.61199999999999</v>
      </c>
    </row>
    <row r="781" spans="1:281">
      <c r="A781">
        <v>765</v>
      </c>
      <c r="B781">
        <v>1662663382.6</v>
      </c>
      <c r="C781">
        <v>12357</v>
      </c>
      <c r="D781" t="s">
        <v>1960</v>
      </c>
      <c r="E781" t="s">
        <v>1961</v>
      </c>
      <c r="F781">
        <v>5</v>
      </c>
      <c r="G781" t="s">
        <v>1953</v>
      </c>
      <c r="H781" t="s">
        <v>416</v>
      </c>
      <c r="I781">
        <v>1662663374.814285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389.7783478971368</v>
      </c>
      <c r="AK781">
        <v>372.5666545454545</v>
      </c>
      <c r="AL781">
        <v>-2.387329049411664</v>
      </c>
      <c r="AM781">
        <v>64.65236241130152</v>
      </c>
      <c r="AN781">
        <f>(AP781 - AO781 + DI781*1E3/(8.314*(DK781+273.15)) * AR781/DH781 * AQ781) * DH781/(100*CV781) * 1000/(1000 - AP781)</f>
        <v>0</v>
      </c>
      <c r="AO781">
        <v>10.94515488946296</v>
      </c>
      <c r="AP781">
        <v>22.65756532507742</v>
      </c>
      <c r="AQ781">
        <v>-9.307490367393434E-06</v>
      </c>
      <c r="AR781">
        <v>91.99293167768789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417</v>
      </c>
      <c r="AY781" t="s">
        <v>417</v>
      </c>
      <c r="AZ781">
        <v>0</v>
      </c>
      <c r="BA781">
        <v>0</v>
      </c>
      <c r="BB781">
        <f>1-AZ781/BA781</f>
        <v>0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1662663374.814285</v>
      </c>
      <c r="DB781">
        <v>377.83025</v>
      </c>
      <c r="DC781">
        <v>398.4841071428571</v>
      </c>
      <c r="DD781">
        <v>22.67141785714285</v>
      </c>
      <c r="DE781">
        <v>10.93370714285714</v>
      </c>
      <c r="DF781">
        <v>381.6566785714285</v>
      </c>
      <c r="DG781">
        <v>22.81550357142857</v>
      </c>
      <c r="DH781">
        <v>499.9793571428572</v>
      </c>
      <c r="DI781">
        <v>90.53669999999998</v>
      </c>
      <c r="DJ781">
        <v>0.09998067857142857</v>
      </c>
      <c r="DK781">
        <v>29.32438214285714</v>
      </c>
      <c r="DL781">
        <v>28.42353214285714</v>
      </c>
      <c r="DM781">
        <v>999.9000000000002</v>
      </c>
      <c r="DN781">
        <v>0</v>
      </c>
      <c r="DO781">
        <v>0</v>
      </c>
      <c r="DP781">
        <v>10000.06642857143</v>
      </c>
      <c r="DQ781">
        <v>0</v>
      </c>
      <c r="DR781">
        <v>292.5585357142857</v>
      </c>
      <c r="DS781">
        <v>-20.65389285714286</v>
      </c>
      <c r="DT781">
        <v>386.5948928571429</v>
      </c>
      <c r="DU781">
        <v>402.8894285714286</v>
      </c>
      <c r="DV781">
        <v>11.73771785714286</v>
      </c>
      <c r="DW781">
        <v>398.4841071428571</v>
      </c>
      <c r="DX781">
        <v>10.93370714285714</v>
      </c>
      <c r="DY781">
        <v>2.052595</v>
      </c>
      <c r="DZ781">
        <v>0.9899013928571428</v>
      </c>
      <c r="EA781">
        <v>17.85599285714286</v>
      </c>
      <c r="EB781">
        <v>6.768569999999999</v>
      </c>
      <c r="EC781">
        <v>1499.990714285714</v>
      </c>
      <c r="ED781">
        <v>0.9730058571428568</v>
      </c>
      <c r="EE781">
        <v>0.02699397142857143</v>
      </c>
      <c r="EF781">
        <v>0</v>
      </c>
      <c r="EG781">
        <v>2.329560714285714</v>
      </c>
      <c r="EH781">
        <v>0</v>
      </c>
      <c r="EI781">
        <v>15073.07857142857</v>
      </c>
      <c r="EJ781">
        <v>12533.32857142857</v>
      </c>
      <c r="EK781">
        <v>42.05092857142856</v>
      </c>
      <c r="EL781">
        <v>44</v>
      </c>
      <c r="EM781">
        <v>42.625</v>
      </c>
      <c r="EN781">
        <v>43</v>
      </c>
      <c r="EO781">
        <v>41.32549999999999</v>
      </c>
      <c r="EP781">
        <v>1459.499642857143</v>
      </c>
      <c r="EQ781">
        <v>40.49107142857143</v>
      </c>
      <c r="ER781">
        <v>0</v>
      </c>
      <c r="ES781">
        <v>1662663382.7</v>
      </c>
      <c r="ET781">
        <v>0</v>
      </c>
      <c r="EU781">
        <v>2.319788</v>
      </c>
      <c r="EV781">
        <v>-1.674746157838747</v>
      </c>
      <c r="EW781">
        <v>-541.1461538290808</v>
      </c>
      <c r="EX781">
        <v>15068.732</v>
      </c>
      <c r="EY781">
        <v>15</v>
      </c>
      <c r="EZ781">
        <v>0</v>
      </c>
      <c r="FA781" t="s">
        <v>419</v>
      </c>
      <c r="FB781">
        <v>1662142938.1</v>
      </c>
      <c r="FC781">
        <v>1662142938.1</v>
      </c>
      <c r="FD781">
        <v>0</v>
      </c>
      <c r="FE781">
        <v>0.077</v>
      </c>
      <c r="FF781">
        <v>-0.133</v>
      </c>
      <c r="FG781">
        <v>-3.393</v>
      </c>
      <c r="FH781">
        <v>-0.24</v>
      </c>
      <c r="FI781">
        <v>419</v>
      </c>
      <c r="FJ781">
        <v>24</v>
      </c>
      <c r="FK781">
        <v>0.26</v>
      </c>
      <c r="FL781">
        <v>0.23</v>
      </c>
      <c r="FM781">
        <v>-23.705445</v>
      </c>
      <c r="FN781">
        <v>74.64879624765484</v>
      </c>
      <c r="FO781">
        <v>7.225065950527719</v>
      </c>
      <c r="FP781">
        <v>0</v>
      </c>
      <c r="FQ781">
        <v>2.361185294117647</v>
      </c>
      <c r="FR781">
        <v>-1.108239881281154</v>
      </c>
      <c r="FS781">
        <v>0.2587365491046067</v>
      </c>
      <c r="FT781">
        <v>0</v>
      </c>
      <c r="FU781">
        <v>11.7370925</v>
      </c>
      <c r="FV781">
        <v>0.04354108818007233</v>
      </c>
      <c r="FW781">
        <v>0.01003826149041757</v>
      </c>
      <c r="FX781">
        <v>1</v>
      </c>
      <c r="FY781">
        <v>1</v>
      </c>
      <c r="FZ781">
        <v>3</v>
      </c>
      <c r="GA781" t="s">
        <v>426</v>
      </c>
      <c r="GB781">
        <v>2.97347</v>
      </c>
      <c r="GC781">
        <v>2.7157</v>
      </c>
      <c r="GD781">
        <v>0.08345370000000001</v>
      </c>
      <c r="GE781">
        <v>0.08410570000000001</v>
      </c>
      <c r="GF781">
        <v>0.101724</v>
      </c>
      <c r="GG781">
        <v>0.0585993</v>
      </c>
      <c r="GH781">
        <v>28671.1</v>
      </c>
      <c r="GI781">
        <v>28797.1</v>
      </c>
      <c r="GJ781">
        <v>29121.3</v>
      </c>
      <c r="GK781">
        <v>29110.9</v>
      </c>
      <c r="GL781">
        <v>34688.3</v>
      </c>
      <c r="GM781">
        <v>36423.5</v>
      </c>
      <c r="GN781">
        <v>41040.7</v>
      </c>
      <c r="GO781">
        <v>41471.1</v>
      </c>
      <c r="GP781">
        <v>1.8951</v>
      </c>
      <c r="GQ781">
        <v>2.21315</v>
      </c>
      <c r="GR781">
        <v>-0.0601411</v>
      </c>
      <c r="GS781">
        <v>0</v>
      </c>
      <c r="GT781">
        <v>29.4037</v>
      </c>
      <c r="GU781">
        <v>999.9</v>
      </c>
      <c r="GV781">
        <v>33.3</v>
      </c>
      <c r="GW781">
        <v>38.5</v>
      </c>
      <c r="GX781">
        <v>25.1563</v>
      </c>
      <c r="GY781">
        <v>63.1269</v>
      </c>
      <c r="GZ781">
        <v>21.6146</v>
      </c>
      <c r="HA781">
        <v>2</v>
      </c>
      <c r="HB781">
        <v>0.566275</v>
      </c>
      <c r="HC781">
        <v>3.65816</v>
      </c>
      <c r="HD781">
        <v>20.2941</v>
      </c>
      <c r="HE781">
        <v>5.21594</v>
      </c>
      <c r="HF781">
        <v>12.012</v>
      </c>
      <c r="HG781">
        <v>4.9868</v>
      </c>
      <c r="HH781">
        <v>3.28755</v>
      </c>
      <c r="HI781">
        <v>9999</v>
      </c>
      <c r="HJ781">
        <v>9999</v>
      </c>
      <c r="HK781">
        <v>9999</v>
      </c>
      <c r="HL781">
        <v>224.4</v>
      </c>
      <c r="HM781">
        <v>1.86813</v>
      </c>
      <c r="HN781">
        <v>1.86721</v>
      </c>
      <c r="HO781">
        <v>1.86649</v>
      </c>
      <c r="HP781">
        <v>1.86646</v>
      </c>
      <c r="HQ781">
        <v>1.86829</v>
      </c>
      <c r="HR781">
        <v>1.87068</v>
      </c>
      <c r="HS781">
        <v>1.86934</v>
      </c>
      <c r="HT781">
        <v>1.87073</v>
      </c>
      <c r="HU781">
        <v>0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-3.775</v>
      </c>
      <c r="II781">
        <v>-0.1443</v>
      </c>
      <c r="IJ781">
        <v>-2.516739542632623</v>
      </c>
      <c r="IK781">
        <v>-0.003475500162460642</v>
      </c>
      <c r="IL781">
        <v>1.125610701116577E-07</v>
      </c>
      <c r="IM781">
        <v>8.211969671259291E-12</v>
      </c>
      <c r="IN781">
        <v>-0.1937301274936507</v>
      </c>
      <c r="IO781">
        <v>-0.01384364534232655</v>
      </c>
      <c r="IP781">
        <v>0.00103161831321913</v>
      </c>
      <c r="IQ781">
        <v>-1.444183994753534E-05</v>
      </c>
      <c r="IR781">
        <v>3</v>
      </c>
      <c r="IS781">
        <v>2339</v>
      </c>
      <c r="IT781">
        <v>1</v>
      </c>
      <c r="IU781">
        <v>31</v>
      </c>
      <c r="IV781">
        <v>8674.1</v>
      </c>
      <c r="IW781">
        <v>8674.1</v>
      </c>
      <c r="IX781">
        <v>1.15356</v>
      </c>
      <c r="IY781">
        <v>2.24487</v>
      </c>
      <c r="IZ781">
        <v>1.94702</v>
      </c>
      <c r="JA781">
        <v>2.62573</v>
      </c>
      <c r="JB781">
        <v>2.19482</v>
      </c>
      <c r="JC781">
        <v>2.35596</v>
      </c>
      <c r="JD781">
        <v>44.1124</v>
      </c>
      <c r="JE781">
        <v>23.7986</v>
      </c>
      <c r="JF781">
        <v>18</v>
      </c>
      <c r="JG781">
        <v>542.6900000000001</v>
      </c>
      <c r="JH781">
        <v>755.175</v>
      </c>
      <c r="JI781">
        <v>24.9994</v>
      </c>
      <c r="JJ781">
        <v>34.3</v>
      </c>
      <c r="JK781">
        <v>30.0001</v>
      </c>
      <c r="JL781">
        <v>34.2074</v>
      </c>
      <c r="JM781">
        <v>34.1071</v>
      </c>
      <c r="JN781">
        <v>22.9694</v>
      </c>
      <c r="JO781">
        <v>50.649</v>
      </c>
      <c r="JP781">
        <v>0</v>
      </c>
      <c r="JQ781">
        <v>25</v>
      </c>
      <c r="JR781">
        <v>346.413</v>
      </c>
      <c r="JS781">
        <v>10.8742</v>
      </c>
      <c r="JT781">
        <v>99.6153</v>
      </c>
      <c r="JU781">
        <v>99.61190000000001</v>
      </c>
    </row>
    <row r="782" spans="1:281">
      <c r="A782">
        <v>766</v>
      </c>
      <c r="B782">
        <v>1662663387.6</v>
      </c>
      <c r="C782">
        <v>12362</v>
      </c>
      <c r="D782" t="s">
        <v>1962</v>
      </c>
      <c r="E782" t="s">
        <v>1963</v>
      </c>
      <c r="F782">
        <v>5</v>
      </c>
      <c r="G782" t="s">
        <v>1953</v>
      </c>
      <c r="H782" t="s">
        <v>416</v>
      </c>
      <c r="I782">
        <v>1662663380.1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373.5709200998374</v>
      </c>
      <c r="AK782">
        <v>358.9666666666666</v>
      </c>
      <c r="AL782">
        <v>-2.760607322876866</v>
      </c>
      <c r="AM782">
        <v>64.65236241130152</v>
      </c>
      <c r="AN782">
        <f>(AP782 - AO782 + DI782*1E3/(8.314*(DK782+273.15)) * AR782/DH782 * AQ782) * DH782/(100*CV782) * 1000/(1000 - AP782)</f>
        <v>0</v>
      </c>
      <c r="AO782">
        <v>10.89173991150787</v>
      </c>
      <c r="AP782">
        <v>22.63720804953562</v>
      </c>
      <c r="AQ782">
        <v>-0.0001060848612021566</v>
      </c>
      <c r="AR782">
        <v>91.99293167768789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417</v>
      </c>
      <c r="AY782" t="s">
        <v>417</v>
      </c>
      <c r="AZ782">
        <v>0</v>
      </c>
      <c r="BA782">
        <v>0</v>
      </c>
      <c r="BB782">
        <f>1-AZ782/BA782</f>
        <v>0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1662663380.1</v>
      </c>
      <c r="DB782">
        <v>368.0107037037037</v>
      </c>
      <c r="DC782">
        <v>382.9596666666667</v>
      </c>
      <c r="DD782">
        <v>22.66034074074075</v>
      </c>
      <c r="DE782">
        <v>10.91558148148148</v>
      </c>
      <c r="DF782">
        <v>371.8036666666667</v>
      </c>
      <c r="DG782">
        <v>22.80455925925926</v>
      </c>
      <c r="DH782">
        <v>500.0021111111112</v>
      </c>
      <c r="DI782">
        <v>90.53649999999999</v>
      </c>
      <c r="DJ782">
        <v>0.1000045148148148</v>
      </c>
      <c r="DK782">
        <v>29.32307037037036</v>
      </c>
      <c r="DL782">
        <v>28.42087777777778</v>
      </c>
      <c r="DM782">
        <v>999.9000000000001</v>
      </c>
      <c r="DN782">
        <v>0</v>
      </c>
      <c r="DO782">
        <v>0</v>
      </c>
      <c r="DP782">
        <v>10000.17592592593</v>
      </c>
      <c r="DQ782">
        <v>0</v>
      </c>
      <c r="DR782">
        <v>290.944037037037</v>
      </c>
      <c r="DS782">
        <v>-14.94901777777778</v>
      </c>
      <c r="DT782">
        <v>376.5433333333334</v>
      </c>
      <c r="DU782">
        <v>387.1862962962963</v>
      </c>
      <c r="DV782">
        <v>11.74476666666667</v>
      </c>
      <c r="DW782">
        <v>382.9596666666667</v>
      </c>
      <c r="DX782">
        <v>10.91558148148148</v>
      </c>
      <c r="DY782">
        <v>2.051588518518518</v>
      </c>
      <c r="DZ782">
        <v>0.9882588148148149</v>
      </c>
      <c r="EA782">
        <v>17.84820740740741</v>
      </c>
      <c r="EB782">
        <v>6.744388888888889</v>
      </c>
      <c r="EC782">
        <v>1499.986296296297</v>
      </c>
      <c r="ED782">
        <v>0.9730057777777777</v>
      </c>
      <c r="EE782">
        <v>0.02699405555555556</v>
      </c>
      <c r="EF782">
        <v>0</v>
      </c>
      <c r="EG782">
        <v>2.305107407407407</v>
      </c>
      <c r="EH782">
        <v>0</v>
      </c>
      <c r="EI782">
        <v>15007.81481481482</v>
      </c>
      <c r="EJ782">
        <v>12533.28888888889</v>
      </c>
      <c r="EK782">
        <v>42.0574074074074</v>
      </c>
      <c r="EL782">
        <v>44</v>
      </c>
      <c r="EM782">
        <v>42.625</v>
      </c>
      <c r="EN782">
        <v>43</v>
      </c>
      <c r="EO782">
        <v>41.32833333333333</v>
      </c>
      <c r="EP782">
        <v>1459.494814814815</v>
      </c>
      <c r="EQ782">
        <v>40.49148148148148</v>
      </c>
      <c r="ER782">
        <v>0</v>
      </c>
      <c r="ES782">
        <v>1662663387.5</v>
      </c>
      <c r="ET782">
        <v>0</v>
      </c>
      <c r="EU782">
        <v>2.296152</v>
      </c>
      <c r="EV782">
        <v>-0.4048307702473256</v>
      </c>
      <c r="EW782">
        <v>-984.5461522612469</v>
      </c>
      <c r="EX782">
        <v>15007.548</v>
      </c>
      <c r="EY782">
        <v>15</v>
      </c>
      <c r="EZ782">
        <v>0</v>
      </c>
      <c r="FA782" t="s">
        <v>419</v>
      </c>
      <c r="FB782">
        <v>1662142938.1</v>
      </c>
      <c r="FC782">
        <v>1662142938.1</v>
      </c>
      <c r="FD782">
        <v>0</v>
      </c>
      <c r="FE782">
        <v>0.077</v>
      </c>
      <c r="FF782">
        <v>-0.133</v>
      </c>
      <c r="FG782">
        <v>-3.393</v>
      </c>
      <c r="FH782">
        <v>-0.24</v>
      </c>
      <c r="FI782">
        <v>419</v>
      </c>
      <c r="FJ782">
        <v>24</v>
      </c>
      <c r="FK782">
        <v>0.26</v>
      </c>
      <c r="FL782">
        <v>0.23</v>
      </c>
      <c r="FM782">
        <v>-18.190642</v>
      </c>
      <c r="FN782">
        <v>64.56920015009386</v>
      </c>
      <c r="FO782">
        <v>6.307180736557023</v>
      </c>
      <c r="FP782">
        <v>0</v>
      </c>
      <c r="FQ782">
        <v>2.334582352941176</v>
      </c>
      <c r="FR782">
        <v>-0.7489167308243054</v>
      </c>
      <c r="FS782">
        <v>0.2621325500700521</v>
      </c>
      <c r="FT782">
        <v>1</v>
      </c>
      <c r="FU782">
        <v>11.7416475</v>
      </c>
      <c r="FV782">
        <v>0.09997035647279391</v>
      </c>
      <c r="FW782">
        <v>0.01287190715278816</v>
      </c>
      <c r="FX782">
        <v>1</v>
      </c>
      <c r="FY782">
        <v>2</v>
      </c>
      <c r="FZ782">
        <v>3</v>
      </c>
      <c r="GA782" t="s">
        <v>420</v>
      </c>
      <c r="GB782">
        <v>2.97362</v>
      </c>
      <c r="GC782">
        <v>2.71574</v>
      </c>
      <c r="GD782">
        <v>0.08102040000000001</v>
      </c>
      <c r="GE782">
        <v>0.08123710000000001</v>
      </c>
      <c r="GF782">
        <v>0.101667</v>
      </c>
      <c r="GG782">
        <v>0.0585969</v>
      </c>
      <c r="GH782">
        <v>28747.1</v>
      </c>
      <c r="GI782">
        <v>28887.7</v>
      </c>
      <c r="GJ782">
        <v>29121.2</v>
      </c>
      <c r="GK782">
        <v>29111.3</v>
      </c>
      <c r="GL782">
        <v>34690.5</v>
      </c>
      <c r="GM782">
        <v>36424</v>
      </c>
      <c r="GN782">
        <v>41040.8</v>
      </c>
      <c r="GO782">
        <v>41471.6</v>
      </c>
      <c r="GP782">
        <v>1.89545</v>
      </c>
      <c r="GQ782">
        <v>2.21303</v>
      </c>
      <c r="GR782">
        <v>-0.0599027</v>
      </c>
      <c r="GS782">
        <v>0</v>
      </c>
      <c r="GT782">
        <v>29.4019</v>
      </c>
      <c r="GU782">
        <v>999.9</v>
      </c>
      <c r="GV782">
        <v>33.3</v>
      </c>
      <c r="GW782">
        <v>38.5</v>
      </c>
      <c r="GX782">
        <v>25.1558</v>
      </c>
      <c r="GY782">
        <v>63.1969</v>
      </c>
      <c r="GZ782">
        <v>21.7909</v>
      </c>
      <c r="HA782">
        <v>2</v>
      </c>
      <c r="HB782">
        <v>0.566075</v>
      </c>
      <c r="HC782">
        <v>3.65623</v>
      </c>
      <c r="HD782">
        <v>20.2942</v>
      </c>
      <c r="HE782">
        <v>5.21624</v>
      </c>
      <c r="HF782">
        <v>12.0128</v>
      </c>
      <c r="HG782">
        <v>4.9872</v>
      </c>
      <c r="HH782">
        <v>3.2875</v>
      </c>
      <c r="HI782">
        <v>9999</v>
      </c>
      <c r="HJ782">
        <v>9999</v>
      </c>
      <c r="HK782">
        <v>9999</v>
      </c>
      <c r="HL782">
        <v>224.4</v>
      </c>
      <c r="HM782">
        <v>1.86813</v>
      </c>
      <c r="HN782">
        <v>1.86722</v>
      </c>
      <c r="HO782">
        <v>1.86647</v>
      </c>
      <c r="HP782">
        <v>1.86645</v>
      </c>
      <c r="HQ782">
        <v>1.86829</v>
      </c>
      <c r="HR782">
        <v>1.87065</v>
      </c>
      <c r="HS782">
        <v>1.86935</v>
      </c>
      <c r="HT782">
        <v>1.87073</v>
      </c>
      <c r="HU782">
        <v>0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-3.73</v>
      </c>
      <c r="II782">
        <v>-0.1445</v>
      </c>
      <c r="IJ782">
        <v>-2.516739542632623</v>
      </c>
      <c r="IK782">
        <v>-0.003475500162460642</v>
      </c>
      <c r="IL782">
        <v>1.125610701116577E-07</v>
      </c>
      <c r="IM782">
        <v>8.211969671259291E-12</v>
      </c>
      <c r="IN782">
        <v>-0.1937301274936507</v>
      </c>
      <c r="IO782">
        <v>-0.01384364534232655</v>
      </c>
      <c r="IP782">
        <v>0.00103161831321913</v>
      </c>
      <c r="IQ782">
        <v>-1.444183994753534E-05</v>
      </c>
      <c r="IR782">
        <v>3</v>
      </c>
      <c r="IS782">
        <v>2339</v>
      </c>
      <c r="IT782">
        <v>1</v>
      </c>
      <c r="IU782">
        <v>31</v>
      </c>
      <c r="IV782">
        <v>8674.200000000001</v>
      </c>
      <c r="IW782">
        <v>8674.200000000001</v>
      </c>
      <c r="IX782">
        <v>1.10962</v>
      </c>
      <c r="IY782">
        <v>2.24365</v>
      </c>
      <c r="IZ782">
        <v>1.94702</v>
      </c>
      <c r="JA782">
        <v>2.62451</v>
      </c>
      <c r="JB782">
        <v>2.19482</v>
      </c>
      <c r="JC782">
        <v>2.3938</v>
      </c>
      <c r="JD782">
        <v>44.1124</v>
      </c>
      <c r="JE782">
        <v>23.8073</v>
      </c>
      <c r="JF782">
        <v>18</v>
      </c>
      <c r="JG782">
        <v>542.937</v>
      </c>
      <c r="JH782">
        <v>755.0549999999999</v>
      </c>
      <c r="JI782">
        <v>24.9995</v>
      </c>
      <c r="JJ782">
        <v>34.3</v>
      </c>
      <c r="JK782">
        <v>30.0001</v>
      </c>
      <c r="JL782">
        <v>34.2074</v>
      </c>
      <c r="JM782">
        <v>34.1071</v>
      </c>
      <c r="JN782">
        <v>22.1541</v>
      </c>
      <c r="JO782">
        <v>50.649</v>
      </c>
      <c r="JP782">
        <v>0</v>
      </c>
      <c r="JQ782">
        <v>25</v>
      </c>
      <c r="JR782">
        <v>333.039</v>
      </c>
      <c r="JS782">
        <v>10.8742</v>
      </c>
      <c r="JT782">
        <v>99.6151</v>
      </c>
      <c r="JU782">
        <v>99.61320000000001</v>
      </c>
    </row>
    <row r="783" spans="1:281">
      <c r="A783">
        <v>767</v>
      </c>
      <c r="B783">
        <v>1662663392.6</v>
      </c>
      <c r="C783">
        <v>12367</v>
      </c>
      <c r="D783" t="s">
        <v>1964</v>
      </c>
      <c r="E783" t="s">
        <v>1965</v>
      </c>
      <c r="F783">
        <v>5</v>
      </c>
      <c r="G783" t="s">
        <v>1953</v>
      </c>
      <c r="H783" t="s">
        <v>416</v>
      </c>
      <c r="I783">
        <v>1662663384.814285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357.0948520680267</v>
      </c>
      <c r="AK783">
        <v>344.2572787878787</v>
      </c>
      <c r="AL783">
        <v>-2.972212500253794</v>
      </c>
      <c r="AM783">
        <v>64.65236241130152</v>
      </c>
      <c r="AN783">
        <f>(AP783 - AO783 + DI783*1E3/(8.314*(DK783+273.15)) * AR783/DH783 * AQ783) * DH783/(100*CV783) * 1000/(1000 - AP783)</f>
        <v>0</v>
      </c>
      <c r="AO783">
        <v>10.89069148627483</v>
      </c>
      <c r="AP783">
        <v>22.6240363261094</v>
      </c>
      <c r="AQ783">
        <v>-0.001080764248940523</v>
      </c>
      <c r="AR783">
        <v>91.99293167768789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417</v>
      </c>
      <c r="AY783" t="s">
        <v>417</v>
      </c>
      <c r="AZ783">
        <v>0</v>
      </c>
      <c r="BA783">
        <v>0</v>
      </c>
      <c r="BB783">
        <f>1-AZ783/BA783</f>
        <v>0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1662663384.814285</v>
      </c>
      <c r="DB783">
        <v>356.5191785714286</v>
      </c>
      <c r="DC783">
        <v>368.0031785714286</v>
      </c>
      <c r="DD783">
        <v>22.64678214285714</v>
      </c>
      <c r="DE783">
        <v>10.89937142857143</v>
      </c>
      <c r="DF783">
        <v>360.273</v>
      </c>
      <c r="DG783">
        <v>22.79114285714286</v>
      </c>
      <c r="DH783">
        <v>499.9850714285715</v>
      </c>
      <c r="DI783">
        <v>90.53642857142856</v>
      </c>
      <c r="DJ783">
        <v>0.09996920357142858</v>
      </c>
      <c r="DK783">
        <v>29.32224642857143</v>
      </c>
      <c r="DL783">
        <v>28.42652142857143</v>
      </c>
      <c r="DM783">
        <v>999.9000000000002</v>
      </c>
      <c r="DN783">
        <v>0</v>
      </c>
      <c r="DO783">
        <v>0</v>
      </c>
      <c r="DP783">
        <v>10002.98535714286</v>
      </c>
      <c r="DQ783">
        <v>0</v>
      </c>
      <c r="DR783">
        <v>291.3484285714285</v>
      </c>
      <c r="DS783">
        <v>-11.48401535714286</v>
      </c>
      <c r="DT783">
        <v>364.7804285714286</v>
      </c>
      <c r="DU783">
        <v>372.0584285714286</v>
      </c>
      <c r="DV783">
        <v>11.74740714285714</v>
      </c>
      <c r="DW783">
        <v>368.0031785714286</v>
      </c>
      <c r="DX783">
        <v>10.89937142857143</v>
      </c>
      <c r="DY783">
        <v>2.050359285714286</v>
      </c>
      <c r="DZ783">
        <v>0.9867908214285714</v>
      </c>
      <c r="EA783">
        <v>17.83868214285714</v>
      </c>
      <c r="EB783">
        <v>6.722777142857142</v>
      </c>
      <c r="EC783">
        <v>1499.976071428571</v>
      </c>
      <c r="ED783">
        <v>0.9730062142857142</v>
      </c>
      <c r="EE783">
        <v>0.02699359285714285</v>
      </c>
      <c r="EF783">
        <v>0</v>
      </c>
      <c r="EG783">
        <v>2.327664285714286</v>
      </c>
      <c r="EH783">
        <v>0</v>
      </c>
      <c r="EI783">
        <v>14910.86071428571</v>
      </c>
      <c r="EJ783">
        <v>12533.20714285714</v>
      </c>
      <c r="EK783">
        <v>42.06199999999999</v>
      </c>
      <c r="EL783">
        <v>44</v>
      </c>
      <c r="EM783">
        <v>42.625</v>
      </c>
      <c r="EN783">
        <v>43</v>
      </c>
      <c r="EO783">
        <v>41.3345</v>
      </c>
      <c r="EP783">
        <v>1459.485357142858</v>
      </c>
      <c r="EQ783">
        <v>40.49071428571428</v>
      </c>
      <c r="ER783">
        <v>0</v>
      </c>
      <c r="ES783">
        <v>1662663392.9</v>
      </c>
      <c r="ET783">
        <v>0</v>
      </c>
      <c r="EU783">
        <v>2.301373076923077</v>
      </c>
      <c r="EV783">
        <v>0.3506906021811211</v>
      </c>
      <c r="EW783">
        <v>-1510.632479165616</v>
      </c>
      <c r="EX783">
        <v>14900.60769230769</v>
      </c>
      <c r="EY783">
        <v>15</v>
      </c>
      <c r="EZ783">
        <v>0</v>
      </c>
      <c r="FA783" t="s">
        <v>419</v>
      </c>
      <c r="FB783">
        <v>1662142938.1</v>
      </c>
      <c r="FC783">
        <v>1662142938.1</v>
      </c>
      <c r="FD783">
        <v>0</v>
      </c>
      <c r="FE783">
        <v>0.077</v>
      </c>
      <c r="FF783">
        <v>-0.133</v>
      </c>
      <c r="FG783">
        <v>-3.393</v>
      </c>
      <c r="FH783">
        <v>-0.24</v>
      </c>
      <c r="FI783">
        <v>419</v>
      </c>
      <c r="FJ783">
        <v>24</v>
      </c>
      <c r="FK783">
        <v>0.26</v>
      </c>
      <c r="FL783">
        <v>0.23</v>
      </c>
      <c r="FM783">
        <v>-14.20325512195122</v>
      </c>
      <c r="FN783">
        <v>47.70684104529612</v>
      </c>
      <c r="FO783">
        <v>4.80380568316013</v>
      </c>
      <c r="FP783">
        <v>0</v>
      </c>
      <c r="FQ783">
        <v>2.3141</v>
      </c>
      <c r="FR783">
        <v>0.1429579822035019</v>
      </c>
      <c r="FS783">
        <v>0.2433712873972847</v>
      </c>
      <c r="FT783">
        <v>1</v>
      </c>
      <c r="FU783">
        <v>11.74303170731707</v>
      </c>
      <c r="FV783">
        <v>0.05241114982581129</v>
      </c>
      <c r="FW783">
        <v>0.01217527360386489</v>
      </c>
      <c r="FX783">
        <v>1</v>
      </c>
      <c r="FY783">
        <v>2</v>
      </c>
      <c r="FZ783">
        <v>3</v>
      </c>
      <c r="GA783" t="s">
        <v>420</v>
      </c>
      <c r="GB783">
        <v>2.97343</v>
      </c>
      <c r="GC783">
        <v>2.71576</v>
      </c>
      <c r="GD783">
        <v>0.0783491</v>
      </c>
      <c r="GE783">
        <v>0.0782794</v>
      </c>
      <c r="GF783">
        <v>0.10162</v>
      </c>
      <c r="GG783">
        <v>0.0585925</v>
      </c>
      <c r="GH783">
        <v>28830.8</v>
      </c>
      <c r="GI783">
        <v>28980.5</v>
      </c>
      <c r="GJ783">
        <v>29121.2</v>
      </c>
      <c r="GK783">
        <v>29111</v>
      </c>
      <c r="GL783">
        <v>34692.4</v>
      </c>
      <c r="GM783">
        <v>36423.5</v>
      </c>
      <c r="GN783">
        <v>41040.9</v>
      </c>
      <c r="GO783">
        <v>41471</v>
      </c>
      <c r="GP783">
        <v>1.89517</v>
      </c>
      <c r="GQ783">
        <v>2.213</v>
      </c>
      <c r="GR783">
        <v>-0.0590086</v>
      </c>
      <c r="GS783">
        <v>0</v>
      </c>
      <c r="GT783">
        <v>29.4012</v>
      </c>
      <c r="GU783">
        <v>999.9</v>
      </c>
      <c r="GV783">
        <v>33.3</v>
      </c>
      <c r="GW783">
        <v>38.5</v>
      </c>
      <c r="GX783">
        <v>25.1579</v>
      </c>
      <c r="GY783">
        <v>62.9069</v>
      </c>
      <c r="GZ783">
        <v>21.6947</v>
      </c>
      <c r="HA783">
        <v>2</v>
      </c>
      <c r="HB783">
        <v>0.566067</v>
      </c>
      <c r="HC783">
        <v>3.65472</v>
      </c>
      <c r="HD783">
        <v>20.2943</v>
      </c>
      <c r="HE783">
        <v>5.21699</v>
      </c>
      <c r="HF783">
        <v>12.0128</v>
      </c>
      <c r="HG783">
        <v>4.98745</v>
      </c>
      <c r="HH783">
        <v>3.28765</v>
      </c>
      <c r="HI783">
        <v>9999</v>
      </c>
      <c r="HJ783">
        <v>9999</v>
      </c>
      <c r="HK783">
        <v>9999</v>
      </c>
      <c r="HL783">
        <v>224.4</v>
      </c>
      <c r="HM783">
        <v>1.86813</v>
      </c>
      <c r="HN783">
        <v>1.86721</v>
      </c>
      <c r="HO783">
        <v>1.86648</v>
      </c>
      <c r="HP783">
        <v>1.86646</v>
      </c>
      <c r="HQ783">
        <v>1.86829</v>
      </c>
      <c r="HR783">
        <v>1.87064</v>
      </c>
      <c r="HS783">
        <v>1.86935</v>
      </c>
      <c r="HT783">
        <v>1.87073</v>
      </c>
      <c r="HU783">
        <v>0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-3.68</v>
      </c>
      <c r="II783">
        <v>-0.1446</v>
      </c>
      <c r="IJ783">
        <v>-2.516739542632623</v>
      </c>
      <c r="IK783">
        <v>-0.003475500162460642</v>
      </c>
      <c r="IL783">
        <v>1.125610701116577E-07</v>
      </c>
      <c r="IM783">
        <v>8.211969671259291E-12</v>
      </c>
      <c r="IN783">
        <v>-0.1937301274936507</v>
      </c>
      <c r="IO783">
        <v>-0.01384364534232655</v>
      </c>
      <c r="IP783">
        <v>0.00103161831321913</v>
      </c>
      <c r="IQ783">
        <v>-1.444183994753534E-05</v>
      </c>
      <c r="IR783">
        <v>3</v>
      </c>
      <c r="IS783">
        <v>2339</v>
      </c>
      <c r="IT783">
        <v>1</v>
      </c>
      <c r="IU783">
        <v>31</v>
      </c>
      <c r="IV783">
        <v>8674.200000000001</v>
      </c>
      <c r="IW783">
        <v>8674.200000000001</v>
      </c>
      <c r="IX783">
        <v>1.06934</v>
      </c>
      <c r="IY783">
        <v>2.24121</v>
      </c>
      <c r="IZ783">
        <v>1.9458</v>
      </c>
      <c r="JA783">
        <v>2.62573</v>
      </c>
      <c r="JB783">
        <v>2.19482</v>
      </c>
      <c r="JC783">
        <v>2.40112</v>
      </c>
      <c r="JD783">
        <v>44.1124</v>
      </c>
      <c r="JE783">
        <v>23.8161</v>
      </c>
      <c r="JF783">
        <v>18</v>
      </c>
      <c r="JG783">
        <v>542.7430000000001</v>
      </c>
      <c r="JH783">
        <v>755.0309999999999</v>
      </c>
      <c r="JI783">
        <v>24.9996</v>
      </c>
      <c r="JJ783">
        <v>34.3</v>
      </c>
      <c r="JK783">
        <v>30.0001</v>
      </c>
      <c r="JL783">
        <v>34.2074</v>
      </c>
      <c r="JM783">
        <v>34.1071</v>
      </c>
      <c r="JN783">
        <v>21.272</v>
      </c>
      <c r="JO783">
        <v>50.649</v>
      </c>
      <c r="JP783">
        <v>0</v>
      </c>
      <c r="JQ783">
        <v>25</v>
      </c>
      <c r="JR783">
        <v>312.995</v>
      </c>
      <c r="JS783">
        <v>10.8742</v>
      </c>
      <c r="JT783">
        <v>99.6153</v>
      </c>
      <c r="JU783">
        <v>99.61190000000001</v>
      </c>
    </row>
    <row r="784" spans="1:281">
      <c r="A784">
        <v>768</v>
      </c>
      <c r="B784">
        <v>1662663397.6</v>
      </c>
      <c r="C784">
        <v>12372</v>
      </c>
      <c r="D784" t="s">
        <v>1966</v>
      </c>
      <c r="E784" t="s">
        <v>1967</v>
      </c>
      <c r="F784">
        <v>5</v>
      </c>
      <c r="G784" t="s">
        <v>1953</v>
      </c>
      <c r="H784" t="s">
        <v>416</v>
      </c>
      <c r="I784">
        <v>1662663390.1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340.5026444287366</v>
      </c>
      <c r="AK784">
        <v>329.0829090909089</v>
      </c>
      <c r="AL784">
        <v>-3.048099414130321</v>
      </c>
      <c r="AM784">
        <v>64.65236241130152</v>
      </c>
      <c r="AN784">
        <f>(AP784 - AO784 + DI784*1E3/(8.314*(DK784+273.15)) * AR784/DH784 * AQ784) * DH784/(100*CV784) * 1000/(1000 - AP784)</f>
        <v>0</v>
      </c>
      <c r="AO784">
        <v>10.88975261221509</v>
      </c>
      <c r="AP784">
        <v>22.61800536635707</v>
      </c>
      <c r="AQ784">
        <v>-0.000572191143191304</v>
      </c>
      <c r="AR784">
        <v>91.99293167768789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417</v>
      </c>
      <c r="AY784" t="s">
        <v>417</v>
      </c>
      <c r="AZ784">
        <v>0</v>
      </c>
      <c r="BA784">
        <v>0</v>
      </c>
      <c r="BB784">
        <f>1-AZ784/BA784</f>
        <v>0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1662663390.1</v>
      </c>
      <c r="DB784">
        <v>342.0672592592593</v>
      </c>
      <c r="DC784">
        <v>350.8232592592592</v>
      </c>
      <c r="DD784">
        <v>22.63102592592593</v>
      </c>
      <c r="DE784">
        <v>10.89037037037037</v>
      </c>
      <c r="DF784">
        <v>345.7718148148148</v>
      </c>
      <c r="DG784">
        <v>22.77555185185185</v>
      </c>
      <c r="DH784">
        <v>500.0032592592593</v>
      </c>
      <c r="DI784">
        <v>90.53588518518519</v>
      </c>
      <c r="DJ784">
        <v>0.1000058185185185</v>
      </c>
      <c r="DK784">
        <v>29.32108888888889</v>
      </c>
      <c r="DL784">
        <v>28.42938518518518</v>
      </c>
      <c r="DM784">
        <v>999.9000000000001</v>
      </c>
      <c r="DN784">
        <v>0</v>
      </c>
      <c r="DO784">
        <v>0</v>
      </c>
      <c r="DP784">
        <v>10003.56444444444</v>
      </c>
      <c r="DQ784">
        <v>0</v>
      </c>
      <c r="DR784">
        <v>292.8448518518518</v>
      </c>
      <c r="DS784">
        <v>-8.756019999999999</v>
      </c>
      <c r="DT784">
        <v>349.9879629629629</v>
      </c>
      <c r="DU784">
        <v>354.6858148148148</v>
      </c>
      <c r="DV784">
        <v>11.74064814814815</v>
      </c>
      <c r="DW784">
        <v>350.8232592592592</v>
      </c>
      <c r="DX784">
        <v>10.89037037037037</v>
      </c>
      <c r="DY784">
        <v>2.048921111111111</v>
      </c>
      <c r="DZ784">
        <v>0.9859695185185186</v>
      </c>
      <c r="EA784">
        <v>17.82753703703704</v>
      </c>
      <c r="EB784">
        <v>6.71068</v>
      </c>
      <c r="EC784">
        <v>1499.997407407407</v>
      </c>
      <c r="ED784">
        <v>0.9730068888888889</v>
      </c>
      <c r="EE784">
        <v>0.02699287777777777</v>
      </c>
      <c r="EF784">
        <v>0</v>
      </c>
      <c r="EG784">
        <v>2.350203703703703</v>
      </c>
      <c r="EH784">
        <v>0</v>
      </c>
      <c r="EI784">
        <v>14760.47037037037</v>
      </c>
      <c r="EJ784">
        <v>12533.38518518518</v>
      </c>
      <c r="EK784">
        <v>42.06199999999999</v>
      </c>
      <c r="EL784">
        <v>44</v>
      </c>
      <c r="EM784">
        <v>42.625</v>
      </c>
      <c r="EN784">
        <v>43</v>
      </c>
      <c r="EO784">
        <v>41.34933333333333</v>
      </c>
      <c r="EP784">
        <v>1459.506666666666</v>
      </c>
      <c r="EQ784">
        <v>40.49074074074074</v>
      </c>
      <c r="ER784">
        <v>0</v>
      </c>
      <c r="ES784">
        <v>1662663397.7</v>
      </c>
      <c r="ET784">
        <v>0</v>
      </c>
      <c r="EU784">
        <v>2.331611538461539</v>
      </c>
      <c r="EV784">
        <v>-0.53931966348546</v>
      </c>
      <c r="EW784">
        <v>-1969.377779393059</v>
      </c>
      <c r="EX784">
        <v>14762.31153846154</v>
      </c>
      <c r="EY784">
        <v>15</v>
      </c>
      <c r="EZ784">
        <v>0</v>
      </c>
      <c r="FA784" t="s">
        <v>419</v>
      </c>
      <c r="FB784">
        <v>1662142938.1</v>
      </c>
      <c r="FC784">
        <v>1662142938.1</v>
      </c>
      <c r="FD784">
        <v>0</v>
      </c>
      <c r="FE784">
        <v>0.077</v>
      </c>
      <c r="FF784">
        <v>-0.133</v>
      </c>
      <c r="FG784">
        <v>-3.393</v>
      </c>
      <c r="FH784">
        <v>-0.24</v>
      </c>
      <c r="FI784">
        <v>419</v>
      </c>
      <c r="FJ784">
        <v>24</v>
      </c>
      <c r="FK784">
        <v>0.26</v>
      </c>
      <c r="FL784">
        <v>0.23</v>
      </c>
      <c r="FM784">
        <v>-10.74863585365854</v>
      </c>
      <c r="FN784">
        <v>32.50854397212544</v>
      </c>
      <c r="FO784">
        <v>3.265444473023524</v>
      </c>
      <c r="FP784">
        <v>0</v>
      </c>
      <c r="FQ784">
        <v>2.305341176470589</v>
      </c>
      <c r="FR784">
        <v>-0.01663254501410281</v>
      </c>
      <c r="FS784">
        <v>0.208655488809618</v>
      </c>
      <c r="FT784">
        <v>1</v>
      </c>
      <c r="FU784">
        <v>11.74284146341463</v>
      </c>
      <c r="FV784">
        <v>-0.05534843205573935</v>
      </c>
      <c r="FW784">
        <v>0.01236685135726003</v>
      </c>
      <c r="FX784">
        <v>1</v>
      </c>
      <c r="FY784">
        <v>2</v>
      </c>
      <c r="FZ784">
        <v>3</v>
      </c>
      <c r="GA784" t="s">
        <v>420</v>
      </c>
      <c r="GB784">
        <v>2.97345</v>
      </c>
      <c r="GC784">
        <v>2.71567</v>
      </c>
      <c r="GD784">
        <v>0.0755477</v>
      </c>
      <c r="GE784">
        <v>0.0752345</v>
      </c>
      <c r="GF784">
        <v>0.101603</v>
      </c>
      <c r="GG784">
        <v>0.0585966</v>
      </c>
      <c r="GH784">
        <v>28918.5</v>
      </c>
      <c r="GI784">
        <v>29076.5</v>
      </c>
      <c r="GJ784">
        <v>29121.2</v>
      </c>
      <c r="GK784">
        <v>29111.2</v>
      </c>
      <c r="GL784">
        <v>34692.8</v>
      </c>
      <c r="GM784">
        <v>36423.6</v>
      </c>
      <c r="GN784">
        <v>41040.6</v>
      </c>
      <c r="GO784">
        <v>41471.3</v>
      </c>
      <c r="GP784">
        <v>1.89515</v>
      </c>
      <c r="GQ784">
        <v>2.21287</v>
      </c>
      <c r="GR784">
        <v>-0.0597164</v>
      </c>
      <c r="GS784">
        <v>0</v>
      </c>
      <c r="GT784">
        <v>29.3994</v>
      </c>
      <c r="GU784">
        <v>999.9</v>
      </c>
      <c r="GV784">
        <v>33.3</v>
      </c>
      <c r="GW784">
        <v>38.5</v>
      </c>
      <c r="GX784">
        <v>25.1577</v>
      </c>
      <c r="GY784">
        <v>63.1569</v>
      </c>
      <c r="GZ784">
        <v>21.7548</v>
      </c>
      <c r="HA784">
        <v>2</v>
      </c>
      <c r="HB784">
        <v>0.565983</v>
      </c>
      <c r="HC784">
        <v>3.65246</v>
      </c>
      <c r="HD784">
        <v>20.2943</v>
      </c>
      <c r="HE784">
        <v>5.21594</v>
      </c>
      <c r="HF784">
        <v>12.0132</v>
      </c>
      <c r="HG784">
        <v>4.98725</v>
      </c>
      <c r="HH784">
        <v>3.28765</v>
      </c>
      <c r="HI784">
        <v>9999</v>
      </c>
      <c r="HJ784">
        <v>9999</v>
      </c>
      <c r="HK784">
        <v>9999</v>
      </c>
      <c r="HL784">
        <v>224.4</v>
      </c>
      <c r="HM784">
        <v>1.86813</v>
      </c>
      <c r="HN784">
        <v>1.86721</v>
      </c>
      <c r="HO784">
        <v>1.8665</v>
      </c>
      <c r="HP784">
        <v>1.86646</v>
      </c>
      <c r="HQ784">
        <v>1.86829</v>
      </c>
      <c r="HR784">
        <v>1.87065</v>
      </c>
      <c r="HS784">
        <v>1.86935</v>
      </c>
      <c r="HT784">
        <v>1.87073</v>
      </c>
      <c r="HU784">
        <v>0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-3.63</v>
      </c>
      <c r="II784">
        <v>-0.1447</v>
      </c>
      <c r="IJ784">
        <v>-2.516739542632623</v>
      </c>
      <c r="IK784">
        <v>-0.003475500162460642</v>
      </c>
      <c r="IL784">
        <v>1.125610701116577E-07</v>
      </c>
      <c r="IM784">
        <v>8.211969671259291E-12</v>
      </c>
      <c r="IN784">
        <v>-0.1937301274936507</v>
      </c>
      <c r="IO784">
        <v>-0.01384364534232655</v>
      </c>
      <c r="IP784">
        <v>0.00103161831321913</v>
      </c>
      <c r="IQ784">
        <v>-1.444183994753534E-05</v>
      </c>
      <c r="IR784">
        <v>3</v>
      </c>
      <c r="IS784">
        <v>2339</v>
      </c>
      <c r="IT784">
        <v>1</v>
      </c>
      <c r="IU784">
        <v>31</v>
      </c>
      <c r="IV784">
        <v>8674.299999999999</v>
      </c>
      <c r="IW784">
        <v>8674.299999999999</v>
      </c>
      <c r="IX784">
        <v>1.02417</v>
      </c>
      <c r="IY784">
        <v>2.25098</v>
      </c>
      <c r="IZ784">
        <v>1.94702</v>
      </c>
      <c r="JA784">
        <v>2.62451</v>
      </c>
      <c r="JB784">
        <v>2.19482</v>
      </c>
      <c r="JC784">
        <v>2.37793</v>
      </c>
      <c r="JD784">
        <v>44.1124</v>
      </c>
      <c r="JE784">
        <v>23.8073</v>
      </c>
      <c r="JF784">
        <v>18</v>
      </c>
      <c r="JG784">
        <v>542.725</v>
      </c>
      <c r="JH784">
        <v>754.9109999999999</v>
      </c>
      <c r="JI784">
        <v>24.9995</v>
      </c>
      <c r="JJ784">
        <v>34.3</v>
      </c>
      <c r="JK784">
        <v>30</v>
      </c>
      <c r="JL784">
        <v>34.2074</v>
      </c>
      <c r="JM784">
        <v>34.1071</v>
      </c>
      <c r="JN784">
        <v>20.4362</v>
      </c>
      <c r="JO784">
        <v>50.649</v>
      </c>
      <c r="JP784">
        <v>0</v>
      </c>
      <c r="JQ784">
        <v>25</v>
      </c>
      <c r="JR784">
        <v>299.622</v>
      </c>
      <c r="JS784">
        <v>10.8742</v>
      </c>
      <c r="JT784">
        <v>99.61499999999999</v>
      </c>
      <c r="JU784">
        <v>99.6126</v>
      </c>
    </row>
    <row r="785" spans="1:281">
      <c r="A785">
        <v>769</v>
      </c>
      <c r="B785">
        <v>1662663402.6</v>
      </c>
      <c r="C785">
        <v>12377</v>
      </c>
      <c r="D785" t="s">
        <v>1968</v>
      </c>
      <c r="E785" t="s">
        <v>1969</v>
      </c>
      <c r="F785">
        <v>5</v>
      </c>
      <c r="G785" t="s">
        <v>1953</v>
      </c>
      <c r="H785" t="s">
        <v>416</v>
      </c>
      <c r="I785">
        <v>1662663394.814285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323.8120140292267</v>
      </c>
      <c r="AK785">
        <v>313.579103030303</v>
      </c>
      <c r="AL785">
        <v>-3.095720928200385</v>
      </c>
      <c r="AM785">
        <v>64.65236241130152</v>
      </c>
      <c r="AN785">
        <f>(AP785 - AO785 + DI785*1E3/(8.314*(DK785+273.15)) * AR785/DH785 * AQ785) * DH785/(100*CV785) * 1000/(1000 - AP785)</f>
        <v>0</v>
      </c>
      <c r="AO785">
        <v>10.89128320236653</v>
      </c>
      <c r="AP785">
        <v>22.61630608875129</v>
      </c>
      <c r="AQ785">
        <v>-0.000170713528782067</v>
      </c>
      <c r="AR785">
        <v>91.99293167768789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417</v>
      </c>
      <c r="AY785" t="s">
        <v>417</v>
      </c>
      <c r="AZ785">
        <v>0</v>
      </c>
      <c r="BA785">
        <v>0</v>
      </c>
      <c r="BB785">
        <f>1-AZ785/BA785</f>
        <v>0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1662663394.814285</v>
      </c>
      <c r="DB785">
        <v>328.3204285714286</v>
      </c>
      <c r="DC785">
        <v>335.3348214285714</v>
      </c>
      <c r="DD785">
        <v>22.62225</v>
      </c>
      <c r="DE785">
        <v>10.89087142857143</v>
      </c>
      <c r="DF785">
        <v>331.9782142857143</v>
      </c>
      <c r="DG785">
        <v>22.76686785714286</v>
      </c>
      <c r="DH785">
        <v>499.9986071428572</v>
      </c>
      <c r="DI785">
        <v>90.53533928571427</v>
      </c>
      <c r="DJ785">
        <v>0.1000009678571429</v>
      </c>
      <c r="DK785">
        <v>29.32052142857143</v>
      </c>
      <c r="DL785">
        <v>28.43161785714286</v>
      </c>
      <c r="DM785">
        <v>999.9000000000002</v>
      </c>
      <c r="DN785">
        <v>0</v>
      </c>
      <c r="DO785">
        <v>0</v>
      </c>
      <c r="DP785">
        <v>9998.173928571428</v>
      </c>
      <c r="DQ785">
        <v>0</v>
      </c>
      <c r="DR785">
        <v>293.4313928571429</v>
      </c>
      <c r="DS785">
        <v>-7.014431785714286</v>
      </c>
      <c r="DT785">
        <v>335.9198214285715</v>
      </c>
      <c r="DU785">
        <v>339.0271071428572</v>
      </c>
      <c r="DV785">
        <v>11.731375</v>
      </c>
      <c r="DW785">
        <v>335.3348214285714</v>
      </c>
      <c r="DX785">
        <v>10.89087142857143</v>
      </c>
      <c r="DY785">
        <v>2.048114285714286</v>
      </c>
      <c r="DZ785">
        <v>0.9860083928571429</v>
      </c>
      <c r="EA785">
        <v>17.82128214285714</v>
      </c>
      <c r="EB785">
        <v>6.71125357142857</v>
      </c>
      <c r="EC785">
        <v>1499.995</v>
      </c>
      <c r="ED785">
        <v>0.9730072857142857</v>
      </c>
      <c r="EE785">
        <v>0.02699245714285714</v>
      </c>
      <c r="EF785">
        <v>0</v>
      </c>
      <c r="EG785">
        <v>2.345410714285715</v>
      </c>
      <c r="EH785">
        <v>0</v>
      </c>
      <c r="EI785">
        <v>14600.11071428571</v>
      </c>
      <c r="EJ785">
        <v>12533.375</v>
      </c>
      <c r="EK785">
        <v>42.06199999999999</v>
      </c>
      <c r="EL785">
        <v>44</v>
      </c>
      <c r="EM785">
        <v>42.625</v>
      </c>
      <c r="EN785">
        <v>43</v>
      </c>
      <c r="EO785">
        <v>41.36375</v>
      </c>
      <c r="EP785">
        <v>1459.504642857142</v>
      </c>
      <c r="EQ785">
        <v>40.49035714285714</v>
      </c>
      <c r="ER785">
        <v>0</v>
      </c>
      <c r="ES785">
        <v>1662663403.1</v>
      </c>
      <c r="ET785">
        <v>0</v>
      </c>
      <c r="EU785">
        <v>2.337932</v>
      </c>
      <c r="EV785">
        <v>0.2182384626603625</v>
      </c>
      <c r="EW785">
        <v>-2219.946157201573</v>
      </c>
      <c r="EX785">
        <v>14567.42</v>
      </c>
      <c r="EY785">
        <v>15</v>
      </c>
      <c r="EZ785">
        <v>0</v>
      </c>
      <c r="FA785" t="s">
        <v>419</v>
      </c>
      <c r="FB785">
        <v>1662142938.1</v>
      </c>
      <c r="FC785">
        <v>1662142938.1</v>
      </c>
      <c r="FD785">
        <v>0</v>
      </c>
      <c r="FE785">
        <v>0.077</v>
      </c>
      <c r="FF785">
        <v>-0.133</v>
      </c>
      <c r="FG785">
        <v>-3.393</v>
      </c>
      <c r="FH785">
        <v>-0.24</v>
      </c>
      <c r="FI785">
        <v>419</v>
      </c>
      <c r="FJ785">
        <v>24</v>
      </c>
      <c r="FK785">
        <v>0.26</v>
      </c>
      <c r="FL785">
        <v>0.23</v>
      </c>
      <c r="FM785">
        <v>-8.009852499999999</v>
      </c>
      <c r="FN785">
        <v>22.41631542213886</v>
      </c>
      <c r="FO785">
        <v>2.174211217693384</v>
      </c>
      <c r="FP785">
        <v>0</v>
      </c>
      <c r="FQ785">
        <v>2.336202941176471</v>
      </c>
      <c r="FR785">
        <v>-0.09994652320133163</v>
      </c>
      <c r="FS785">
        <v>0.1932918602182813</v>
      </c>
      <c r="FT785">
        <v>1</v>
      </c>
      <c r="FU785">
        <v>11.7371075</v>
      </c>
      <c r="FV785">
        <v>-0.1218742964352813</v>
      </c>
      <c r="FW785">
        <v>0.01215543885468562</v>
      </c>
      <c r="FX785">
        <v>0</v>
      </c>
      <c r="FY785">
        <v>1</v>
      </c>
      <c r="FZ785">
        <v>3</v>
      </c>
      <c r="GA785" t="s">
        <v>426</v>
      </c>
      <c r="GB785">
        <v>2.97333</v>
      </c>
      <c r="GC785">
        <v>2.71543</v>
      </c>
      <c r="GD785">
        <v>0.07264379999999999</v>
      </c>
      <c r="GE785">
        <v>0.07209989999999999</v>
      </c>
      <c r="GF785">
        <v>0.101601</v>
      </c>
      <c r="GG785">
        <v>0.0586024</v>
      </c>
      <c r="GH785">
        <v>29009.7</v>
      </c>
      <c r="GI785">
        <v>29175</v>
      </c>
      <c r="GJ785">
        <v>29121.6</v>
      </c>
      <c r="GK785">
        <v>29111.1</v>
      </c>
      <c r="GL785">
        <v>34693.3</v>
      </c>
      <c r="GM785">
        <v>36423.2</v>
      </c>
      <c r="GN785">
        <v>41041.2</v>
      </c>
      <c r="GO785">
        <v>41471.2</v>
      </c>
      <c r="GP785">
        <v>1.89538</v>
      </c>
      <c r="GQ785">
        <v>2.2128</v>
      </c>
      <c r="GR785">
        <v>-0.0592321</v>
      </c>
      <c r="GS785">
        <v>0</v>
      </c>
      <c r="GT785">
        <v>29.397</v>
      </c>
      <c r="GU785">
        <v>999.9</v>
      </c>
      <c r="GV785">
        <v>33.3</v>
      </c>
      <c r="GW785">
        <v>38.5</v>
      </c>
      <c r="GX785">
        <v>25.1592</v>
      </c>
      <c r="GY785">
        <v>63.1368</v>
      </c>
      <c r="GZ785">
        <v>21.8189</v>
      </c>
      <c r="HA785">
        <v>2</v>
      </c>
      <c r="HB785">
        <v>0.565899</v>
      </c>
      <c r="HC785">
        <v>3.64874</v>
      </c>
      <c r="HD785">
        <v>20.2943</v>
      </c>
      <c r="HE785">
        <v>5.21639</v>
      </c>
      <c r="HF785">
        <v>12.0123</v>
      </c>
      <c r="HG785">
        <v>4.9875</v>
      </c>
      <c r="HH785">
        <v>3.28765</v>
      </c>
      <c r="HI785">
        <v>9999</v>
      </c>
      <c r="HJ785">
        <v>9999</v>
      </c>
      <c r="HK785">
        <v>9999</v>
      </c>
      <c r="HL785">
        <v>224.4</v>
      </c>
      <c r="HM785">
        <v>1.86813</v>
      </c>
      <c r="HN785">
        <v>1.86721</v>
      </c>
      <c r="HO785">
        <v>1.86649</v>
      </c>
      <c r="HP785">
        <v>1.86646</v>
      </c>
      <c r="HQ785">
        <v>1.8683</v>
      </c>
      <c r="HR785">
        <v>1.87065</v>
      </c>
      <c r="HS785">
        <v>1.86935</v>
      </c>
      <c r="HT785">
        <v>1.87074</v>
      </c>
      <c r="HU785">
        <v>0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-3.578</v>
      </c>
      <c r="II785">
        <v>-0.1447</v>
      </c>
      <c r="IJ785">
        <v>-2.516739542632623</v>
      </c>
      <c r="IK785">
        <v>-0.003475500162460642</v>
      </c>
      <c r="IL785">
        <v>1.125610701116577E-07</v>
      </c>
      <c r="IM785">
        <v>8.211969671259291E-12</v>
      </c>
      <c r="IN785">
        <v>-0.1937301274936507</v>
      </c>
      <c r="IO785">
        <v>-0.01384364534232655</v>
      </c>
      <c r="IP785">
        <v>0.00103161831321913</v>
      </c>
      <c r="IQ785">
        <v>-1.444183994753534E-05</v>
      </c>
      <c r="IR785">
        <v>3</v>
      </c>
      <c r="IS785">
        <v>2339</v>
      </c>
      <c r="IT785">
        <v>1</v>
      </c>
      <c r="IU785">
        <v>31</v>
      </c>
      <c r="IV785">
        <v>8674.4</v>
      </c>
      <c r="IW785">
        <v>8674.4</v>
      </c>
      <c r="IX785">
        <v>0.982666</v>
      </c>
      <c r="IY785">
        <v>2.24365</v>
      </c>
      <c r="IZ785">
        <v>1.94702</v>
      </c>
      <c r="JA785">
        <v>2.62451</v>
      </c>
      <c r="JB785">
        <v>2.19482</v>
      </c>
      <c r="JC785">
        <v>2.39746</v>
      </c>
      <c r="JD785">
        <v>44.1124</v>
      </c>
      <c r="JE785">
        <v>23.8161</v>
      </c>
      <c r="JF785">
        <v>18</v>
      </c>
      <c r="JG785">
        <v>542.884</v>
      </c>
      <c r="JH785">
        <v>754.8390000000001</v>
      </c>
      <c r="JI785">
        <v>24.9992</v>
      </c>
      <c r="JJ785">
        <v>34.3</v>
      </c>
      <c r="JK785">
        <v>29.9999</v>
      </c>
      <c r="JL785">
        <v>34.2074</v>
      </c>
      <c r="JM785">
        <v>34.1071</v>
      </c>
      <c r="JN785">
        <v>19.5433</v>
      </c>
      <c r="JO785">
        <v>50.649</v>
      </c>
      <c r="JP785">
        <v>0</v>
      </c>
      <c r="JQ785">
        <v>25</v>
      </c>
      <c r="JR785">
        <v>279.587</v>
      </c>
      <c r="JS785">
        <v>10.8742</v>
      </c>
      <c r="JT785">
        <v>99.6163</v>
      </c>
      <c r="JU785">
        <v>99.61239999999999</v>
      </c>
    </row>
    <row r="786" spans="1:281">
      <c r="A786">
        <v>770</v>
      </c>
      <c r="B786">
        <v>1662663407.6</v>
      </c>
      <c r="C786">
        <v>12382</v>
      </c>
      <c r="D786" t="s">
        <v>1970</v>
      </c>
      <c r="E786" t="s">
        <v>1971</v>
      </c>
      <c r="F786">
        <v>5</v>
      </c>
      <c r="G786" t="s">
        <v>1953</v>
      </c>
      <c r="H786" t="s">
        <v>416</v>
      </c>
      <c r="I786">
        <v>1662663400.1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307.0655293357331</v>
      </c>
      <c r="AK786">
        <v>298.0719393939393</v>
      </c>
      <c r="AL786">
        <v>-3.102777630693049</v>
      </c>
      <c r="AM786">
        <v>64.65236241130152</v>
      </c>
      <c r="AN786">
        <f>(AP786 - AO786 + DI786*1E3/(8.314*(DK786+273.15)) * AR786/DH786 * AQ786) * DH786/(100*CV786) * 1000/(1000 - AP786)</f>
        <v>0</v>
      </c>
      <c r="AO786">
        <v>10.89251420587412</v>
      </c>
      <c r="AP786">
        <v>22.60225779153768</v>
      </c>
      <c r="AQ786">
        <v>0.0001003267515047665</v>
      </c>
      <c r="AR786">
        <v>91.99293167768789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417</v>
      </c>
      <c r="AY786" t="s">
        <v>417</v>
      </c>
      <c r="AZ786">
        <v>0</v>
      </c>
      <c r="BA786">
        <v>0</v>
      </c>
      <c r="BB786">
        <f>1-AZ786/BA786</f>
        <v>0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1662663400.1</v>
      </c>
      <c r="DB786">
        <v>312.5175185185185</v>
      </c>
      <c r="DC786">
        <v>317.8963703703703</v>
      </c>
      <c r="DD786">
        <v>22.61496296296296</v>
      </c>
      <c r="DE786">
        <v>10.89161111111111</v>
      </c>
      <c r="DF786">
        <v>316.1215185185185</v>
      </c>
      <c r="DG786">
        <v>22.75966296296296</v>
      </c>
      <c r="DH786">
        <v>499.9958888888889</v>
      </c>
      <c r="DI786">
        <v>90.53511851851852</v>
      </c>
      <c r="DJ786">
        <v>0.09997943703703704</v>
      </c>
      <c r="DK786">
        <v>29.31974814814814</v>
      </c>
      <c r="DL786">
        <v>28.4299</v>
      </c>
      <c r="DM786">
        <v>999.9000000000001</v>
      </c>
      <c r="DN786">
        <v>0</v>
      </c>
      <c r="DO786">
        <v>0</v>
      </c>
      <c r="DP786">
        <v>9994.749259259261</v>
      </c>
      <c r="DQ786">
        <v>0</v>
      </c>
      <c r="DR786">
        <v>292.504962962963</v>
      </c>
      <c r="DS786">
        <v>-5.378802592592592</v>
      </c>
      <c r="DT786">
        <v>319.7487407407407</v>
      </c>
      <c r="DU786">
        <v>321.3969259259259</v>
      </c>
      <c r="DV786">
        <v>11.72336296296296</v>
      </c>
      <c r="DW786">
        <v>317.8963703703703</v>
      </c>
      <c r="DX786">
        <v>10.89161111111111</v>
      </c>
      <c r="DY786">
        <v>2.047450370370371</v>
      </c>
      <c r="DZ786">
        <v>0.9860732222222223</v>
      </c>
      <c r="EA786">
        <v>17.81613703703704</v>
      </c>
      <c r="EB786">
        <v>6.712210370370371</v>
      </c>
      <c r="EC786">
        <v>1500.001481481482</v>
      </c>
      <c r="ED786">
        <v>0.9730076296296296</v>
      </c>
      <c r="EE786">
        <v>0.02699209259259258</v>
      </c>
      <c r="EF786">
        <v>0</v>
      </c>
      <c r="EG786">
        <v>2.29647037037037</v>
      </c>
      <c r="EH786">
        <v>0</v>
      </c>
      <c r="EI786">
        <v>14404.1</v>
      </c>
      <c r="EJ786">
        <v>12533.42592592593</v>
      </c>
      <c r="EK786">
        <v>42.06199999999999</v>
      </c>
      <c r="EL786">
        <v>44</v>
      </c>
      <c r="EM786">
        <v>42.625</v>
      </c>
      <c r="EN786">
        <v>43</v>
      </c>
      <c r="EO786">
        <v>41.37033333333333</v>
      </c>
      <c r="EP786">
        <v>1459.511111111111</v>
      </c>
      <c r="EQ786">
        <v>40.49037037037037</v>
      </c>
      <c r="ER786">
        <v>0</v>
      </c>
      <c r="ES786">
        <v>1662663407.9</v>
      </c>
      <c r="ET786">
        <v>0</v>
      </c>
      <c r="EU786">
        <v>2.29512</v>
      </c>
      <c r="EV786">
        <v>-0.2401923180231852</v>
      </c>
      <c r="EW786">
        <v>-2237.138458046063</v>
      </c>
      <c r="EX786">
        <v>14388.364</v>
      </c>
      <c r="EY786">
        <v>15</v>
      </c>
      <c r="EZ786">
        <v>0</v>
      </c>
      <c r="FA786" t="s">
        <v>419</v>
      </c>
      <c r="FB786">
        <v>1662142938.1</v>
      </c>
      <c r="FC786">
        <v>1662142938.1</v>
      </c>
      <c r="FD786">
        <v>0</v>
      </c>
      <c r="FE786">
        <v>0.077</v>
      </c>
      <c r="FF786">
        <v>-0.133</v>
      </c>
      <c r="FG786">
        <v>-3.393</v>
      </c>
      <c r="FH786">
        <v>-0.24</v>
      </c>
      <c r="FI786">
        <v>419</v>
      </c>
      <c r="FJ786">
        <v>24</v>
      </c>
      <c r="FK786">
        <v>0.26</v>
      </c>
      <c r="FL786">
        <v>0.23</v>
      </c>
      <c r="FM786">
        <v>-6.2549115</v>
      </c>
      <c r="FN786">
        <v>18.48230499061913</v>
      </c>
      <c r="FO786">
        <v>1.781912915270483</v>
      </c>
      <c r="FP786">
        <v>0</v>
      </c>
      <c r="FQ786">
        <v>2.312573529411765</v>
      </c>
      <c r="FR786">
        <v>-0.3962215479132488</v>
      </c>
      <c r="FS786">
        <v>0.1969724201488827</v>
      </c>
      <c r="FT786">
        <v>1</v>
      </c>
      <c r="FU786">
        <v>11.727755</v>
      </c>
      <c r="FV786">
        <v>-0.08676022514072446</v>
      </c>
      <c r="FW786">
        <v>0.008619627312128963</v>
      </c>
      <c r="FX786">
        <v>1</v>
      </c>
      <c r="FY786">
        <v>2</v>
      </c>
      <c r="FZ786">
        <v>3</v>
      </c>
      <c r="GA786" t="s">
        <v>420</v>
      </c>
      <c r="GB786">
        <v>2.97345</v>
      </c>
      <c r="GC786">
        <v>2.71569</v>
      </c>
      <c r="GD786">
        <v>0.0696787</v>
      </c>
      <c r="GE786">
        <v>0.0689403</v>
      </c>
      <c r="GF786">
        <v>0.101561</v>
      </c>
      <c r="GG786">
        <v>0.0586066</v>
      </c>
      <c r="GH786">
        <v>29102.7</v>
      </c>
      <c r="GI786">
        <v>29274.6</v>
      </c>
      <c r="GJ786">
        <v>29121.8</v>
      </c>
      <c r="GK786">
        <v>29111.3</v>
      </c>
      <c r="GL786">
        <v>34695</v>
      </c>
      <c r="GM786">
        <v>36423.2</v>
      </c>
      <c r="GN786">
        <v>41041.4</v>
      </c>
      <c r="GO786">
        <v>41471.4</v>
      </c>
      <c r="GP786">
        <v>1.89527</v>
      </c>
      <c r="GQ786">
        <v>2.21273</v>
      </c>
      <c r="GR786">
        <v>-0.0591576</v>
      </c>
      <c r="GS786">
        <v>0</v>
      </c>
      <c r="GT786">
        <v>29.3943</v>
      </c>
      <c r="GU786">
        <v>999.9</v>
      </c>
      <c r="GV786">
        <v>33.3</v>
      </c>
      <c r="GW786">
        <v>38.5</v>
      </c>
      <c r="GX786">
        <v>25.1582</v>
      </c>
      <c r="GY786">
        <v>62.9068</v>
      </c>
      <c r="GZ786">
        <v>21.859</v>
      </c>
      <c r="HA786">
        <v>2</v>
      </c>
      <c r="HB786">
        <v>0.565816</v>
      </c>
      <c r="HC786">
        <v>3.64267</v>
      </c>
      <c r="HD786">
        <v>20.2945</v>
      </c>
      <c r="HE786">
        <v>5.21504</v>
      </c>
      <c r="HF786">
        <v>12.0128</v>
      </c>
      <c r="HG786">
        <v>4.98715</v>
      </c>
      <c r="HH786">
        <v>3.28758</v>
      </c>
      <c r="HI786">
        <v>9999</v>
      </c>
      <c r="HJ786">
        <v>9999</v>
      </c>
      <c r="HK786">
        <v>9999</v>
      </c>
      <c r="HL786">
        <v>224.4</v>
      </c>
      <c r="HM786">
        <v>1.86813</v>
      </c>
      <c r="HN786">
        <v>1.86721</v>
      </c>
      <c r="HO786">
        <v>1.86647</v>
      </c>
      <c r="HP786">
        <v>1.86646</v>
      </c>
      <c r="HQ786">
        <v>1.86829</v>
      </c>
      <c r="HR786">
        <v>1.87067</v>
      </c>
      <c r="HS786">
        <v>1.86935</v>
      </c>
      <c r="HT786">
        <v>1.87073</v>
      </c>
      <c r="HU786">
        <v>0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-3.526</v>
      </c>
      <c r="II786">
        <v>-0.1448</v>
      </c>
      <c r="IJ786">
        <v>-2.516739542632623</v>
      </c>
      <c r="IK786">
        <v>-0.003475500162460642</v>
      </c>
      <c r="IL786">
        <v>1.125610701116577E-07</v>
      </c>
      <c r="IM786">
        <v>8.211969671259291E-12</v>
      </c>
      <c r="IN786">
        <v>-0.1937301274936507</v>
      </c>
      <c r="IO786">
        <v>-0.01384364534232655</v>
      </c>
      <c r="IP786">
        <v>0.00103161831321913</v>
      </c>
      <c r="IQ786">
        <v>-1.444183994753534E-05</v>
      </c>
      <c r="IR786">
        <v>3</v>
      </c>
      <c r="IS786">
        <v>2339</v>
      </c>
      <c r="IT786">
        <v>1</v>
      </c>
      <c r="IU786">
        <v>31</v>
      </c>
      <c r="IV786">
        <v>8674.5</v>
      </c>
      <c r="IW786">
        <v>8674.5</v>
      </c>
      <c r="IX786">
        <v>0.936279</v>
      </c>
      <c r="IY786">
        <v>2.24854</v>
      </c>
      <c r="IZ786">
        <v>1.94702</v>
      </c>
      <c r="JA786">
        <v>2.62451</v>
      </c>
      <c r="JB786">
        <v>2.19482</v>
      </c>
      <c r="JC786">
        <v>2.39014</v>
      </c>
      <c r="JD786">
        <v>44.1124</v>
      </c>
      <c r="JE786">
        <v>23.8161</v>
      </c>
      <c r="JF786">
        <v>18</v>
      </c>
      <c r="JG786">
        <v>542.813</v>
      </c>
      <c r="JH786">
        <v>754.751</v>
      </c>
      <c r="JI786">
        <v>24.9988</v>
      </c>
      <c r="JJ786">
        <v>34.2977</v>
      </c>
      <c r="JK786">
        <v>29.9999</v>
      </c>
      <c r="JL786">
        <v>34.2074</v>
      </c>
      <c r="JM786">
        <v>34.1057</v>
      </c>
      <c r="JN786">
        <v>18.6928</v>
      </c>
      <c r="JO786">
        <v>50.649</v>
      </c>
      <c r="JP786">
        <v>0</v>
      </c>
      <c r="JQ786">
        <v>25</v>
      </c>
      <c r="JR786">
        <v>266.23</v>
      </c>
      <c r="JS786">
        <v>10.8742</v>
      </c>
      <c r="JT786">
        <v>99.6169</v>
      </c>
      <c r="JU786">
        <v>99.6129</v>
      </c>
    </row>
    <row r="787" spans="1:281">
      <c r="A787">
        <v>771</v>
      </c>
      <c r="B787">
        <v>1662663412.6</v>
      </c>
      <c r="C787">
        <v>12387</v>
      </c>
      <c r="D787" t="s">
        <v>1972</v>
      </c>
      <c r="E787" t="s">
        <v>1973</v>
      </c>
      <c r="F787">
        <v>5</v>
      </c>
      <c r="G787" t="s">
        <v>1953</v>
      </c>
      <c r="H787" t="s">
        <v>416</v>
      </c>
      <c r="I787">
        <v>1662663404.814285</v>
      </c>
      <c r="J787">
        <f>(K787)/1000</f>
        <v>0</v>
      </c>
      <c r="K787">
        <f>IF(CZ787, AN787, AH787)</f>
        <v>0</v>
      </c>
      <c r="L787">
        <f>IF(CZ787, AI787, AG787)</f>
        <v>0</v>
      </c>
      <c r="M787">
        <f>DB787 - IF(AU787&gt;1, L787*CV787*100.0/(AW787*DP787), 0)</f>
        <v>0</v>
      </c>
      <c r="N787">
        <f>((T787-J787/2)*M787-L787)/(T787+J787/2)</f>
        <v>0</v>
      </c>
      <c r="O787">
        <f>N787*(DI787+DJ787)/1000.0</f>
        <v>0</v>
      </c>
      <c r="P787">
        <f>(DB787 - IF(AU787&gt;1, L787*CV787*100.0/(AW787*DP787), 0))*(DI787+DJ787)/1000.0</f>
        <v>0</v>
      </c>
      <c r="Q787">
        <f>2.0/((1/S787-1/R787)+SIGN(S787)*SQRT((1/S787-1/R787)*(1/S787-1/R787) + 4*CW787/((CW787+1)*(CW787+1))*(2*1/S787*1/R787-1/R787*1/R787)))</f>
        <v>0</v>
      </c>
      <c r="R787">
        <f>IF(LEFT(CX787,1)&lt;&gt;"0",IF(LEFT(CX787,1)="1",3.0,CY787),$D$5+$E$5*(DP787*DI787/($K$5*1000))+$F$5*(DP787*DI787/($K$5*1000))*MAX(MIN(CV787,$J$5),$I$5)*MAX(MIN(CV787,$J$5),$I$5)+$G$5*MAX(MIN(CV787,$J$5),$I$5)*(DP787*DI787/($K$5*1000))+$H$5*(DP787*DI787/($K$5*1000))*(DP787*DI787/($K$5*1000)))</f>
        <v>0</v>
      </c>
      <c r="S787">
        <f>J787*(1000-(1000*0.61365*exp(17.502*W787/(240.97+W787))/(DI787+DJ787)+DD787)/2)/(1000*0.61365*exp(17.502*W787/(240.97+W787))/(DI787+DJ787)-DD787)</f>
        <v>0</v>
      </c>
      <c r="T787">
        <f>1/((CW787+1)/(Q787/1.6)+1/(R787/1.37)) + CW787/((CW787+1)/(Q787/1.6) + CW787/(R787/1.37))</f>
        <v>0</v>
      </c>
      <c r="U787">
        <f>(CR787*CU787)</f>
        <v>0</v>
      </c>
      <c r="V787">
        <f>(DK787+(U787+2*0.95*5.67E-8*(((DK787+$B$7)+273)^4-(DK787+273)^4)-44100*J787)/(1.84*29.3*R787+8*0.95*5.67E-8*(DK787+273)^3))</f>
        <v>0</v>
      </c>
      <c r="W787">
        <f>($C$7*DL787+$D$7*DM787+$E$7*V787)</f>
        <v>0</v>
      </c>
      <c r="X787">
        <f>0.61365*exp(17.502*W787/(240.97+W787))</f>
        <v>0</v>
      </c>
      <c r="Y787">
        <f>(Z787/AA787*100)</f>
        <v>0</v>
      </c>
      <c r="Z787">
        <f>DD787*(DI787+DJ787)/1000</f>
        <v>0</v>
      </c>
      <c r="AA787">
        <f>0.61365*exp(17.502*DK787/(240.97+DK787))</f>
        <v>0</v>
      </c>
      <c r="AB787">
        <f>(X787-DD787*(DI787+DJ787)/1000)</f>
        <v>0</v>
      </c>
      <c r="AC787">
        <f>(-J787*44100)</f>
        <v>0</v>
      </c>
      <c r="AD787">
        <f>2*29.3*R787*0.92*(DK787-W787)</f>
        <v>0</v>
      </c>
      <c r="AE787">
        <f>2*0.95*5.67E-8*(((DK787+$B$7)+273)^4-(W787+273)^4)</f>
        <v>0</v>
      </c>
      <c r="AF787">
        <f>U787+AE787+AC787+AD787</f>
        <v>0</v>
      </c>
      <c r="AG787">
        <f>DH787*AU787*(DC787-DB787*(1000-AU787*DE787)/(1000-AU787*DD787))/(100*CV787)</f>
        <v>0</v>
      </c>
      <c r="AH787">
        <f>1000*DH787*AU787*(DD787-DE787)/(100*CV787*(1000-AU787*DD787))</f>
        <v>0</v>
      </c>
      <c r="AI787">
        <f>(AJ787 - AK787 - DI787*1E3/(8.314*(DK787+273.15)) * AM787/DH787 * AL787) * DH787/(100*CV787) * (1000 - DE787)/1000</f>
        <v>0</v>
      </c>
      <c r="AJ787">
        <v>290.4621136897137</v>
      </c>
      <c r="AK787">
        <v>282.5941151515152</v>
      </c>
      <c r="AL787">
        <v>-3.097738185620306</v>
      </c>
      <c r="AM787">
        <v>64.65236241130152</v>
      </c>
      <c r="AN787">
        <f>(AP787 - AO787 + DI787*1E3/(8.314*(DK787+273.15)) * AR787/DH787 * AQ787) * DH787/(100*CV787) * 1000/(1000 - AP787)</f>
        <v>0</v>
      </c>
      <c r="AO787">
        <v>10.89306302741768</v>
      </c>
      <c r="AP787">
        <v>22.60221878224974</v>
      </c>
      <c r="AQ787">
        <v>-0.0002445242527820783</v>
      </c>
      <c r="AR787">
        <v>91.99293167768789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MAX(0,($B$13+$C$13*DP787)/(1+$D$13*DP787)*DI787/(DK787+273)*$E$13)</f>
        <v>0</v>
      </c>
      <c r="AX787" t="s">
        <v>417</v>
      </c>
      <c r="AY787" t="s">
        <v>417</v>
      </c>
      <c r="AZ787">
        <v>0</v>
      </c>
      <c r="BA787">
        <v>0</v>
      </c>
      <c r="BB787">
        <f>1-AZ787/BA787</f>
        <v>0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>
        <f>1-BF787/BG787</f>
        <v>0</v>
      </c>
      <c r="BI787">
        <v>0.5</v>
      </c>
      <c r="BJ787">
        <f>CS787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417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>$B$11*DQ787+$C$11*DR787+$F$11*EC787*(1-EF787)</f>
        <v>0</v>
      </c>
      <c r="CS787">
        <f>CR787*CT787</f>
        <v>0</v>
      </c>
      <c r="CT787">
        <f>($B$11*$D$9+$C$11*$D$9+$F$11*((EP787+EH787)/MAX(EP787+EH787+EQ787, 0.1)*$I$9+EQ787/MAX(EP787+EH787+EQ787, 0.1)*$J$9))/($B$11+$C$11+$F$11)</f>
        <v>0</v>
      </c>
      <c r="CU787">
        <f>($B$11*$K$9+$C$11*$K$9+$F$11*((EP787+EH787)/MAX(EP787+EH787+EQ787, 0.1)*$P$9+EQ787/MAX(EP787+EH787+EQ787, 0.1)*$Q$9))/($B$11+$C$11+$F$11)</f>
        <v>0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1662663404.814285</v>
      </c>
      <c r="DB787">
        <v>298.2682857142857</v>
      </c>
      <c r="DC787">
        <v>302.3411071428571</v>
      </c>
      <c r="DD787">
        <v>22.60947142857143</v>
      </c>
      <c r="DE787">
        <v>10.89265</v>
      </c>
      <c r="DF787">
        <v>301.8236071428572</v>
      </c>
      <c r="DG787">
        <v>22.75423571428572</v>
      </c>
      <c r="DH787">
        <v>500.0097142857143</v>
      </c>
      <c r="DI787">
        <v>90.53494999999998</v>
      </c>
      <c r="DJ787">
        <v>0.09999466428571431</v>
      </c>
      <c r="DK787">
        <v>29.31819285714286</v>
      </c>
      <c r="DL787">
        <v>28.42803214285714</v>
      </c>
      <c r="DM787">
        <v>999.9000000000002</v>
      </c>
      <c r="DN787">
        <v>0</v>
      </c>
      <c r="DO787">
        <v>0</v>
      </c>
      <c r="DP787">
        <v>9991.451071428572</v>
      </c>
      <c r="DQ787">
        <v>0</v>
      </c>
      <c r="DR787">
        <v>290.6078214285714</v>
      </c>
      <c r="DS787">
        <v>-4.072787857142857</v>
      </c>
      <c r="DT787">
        <v>305.1681071428571</v>
      </c>
      <c r="DU787">
        <v>305.6707142857143</v>
      </c>
      <c r="DV787">
        <v>11.71684642857143</v>
      </c>
      <c r="DW787">
        <v>302.3411071428571</v>
      </c>
      <c r="DX787">
        <v>10.89265</v>
      </c>
      <c r="DY787">
        <v>2.046949285714286</v>
      </c>
      <c r="DZ787">
        <v>0.9861652857142857</v>
      </c>
      <c r="EA787">
        <v>17.81225357142857</v>
      </c>
      <c r="EB787">
        <v>6.713568571428572</v>
      </c>
      <c r="EC787">
        <v>1500.002857142857</v>
      </c>
      <c r="ED787">
        <v>0.973008</v>
      </c>
      <c r="EE787">
        <v>0.02699169999999999</v>
      </c>
      <c r="EF787">
        <v>0</v>
      </c>
      <c r="EG787">
        <v>2.267850000000001</v>
      </c>
      <c r="EH787">
        <v>0</v>
      </c>
      <c r="EI787">
        <v>14231.03214285714</v>
      </c>
      <c r="EJ787">
        <v>12533.44285714286</v>
      </c>
      <c r="EK787">
        <v>42.05535714285714</v>
      </c>
      <c r="EL787">
        <v>44</v>
      </c>
      <c r="EM787">
        <v>42.625</v>
      </c>
      <c r="EN787">
        <v>43.00442857142856</v>
      </c>
      <c r="EO787">
        <v>41.36825</v>
      </c>
      <c r="EP787">
        <v>1459.512857142857</v>
      </c>
      <c r="EQ787">
        <v>40.49</v>
      </c>
      <c r="ER787">
        <v>0</v>
      </c>
      <c r="ES787">
        <v>1662663412.7</v>
      </c>
      <c r="ET787">
        <v>0</v>
      </c>
      <c r="EU787">
        <v>2.284608</v>
      </c>
      <c r="EV787">
        <v>-0.2832846176440822</v>
      </c>
      <c r="EW787">
        <v>-2218.492307650731</v>
      </c>
      <c r="EX787">
        <v>14212.02</v>
      </c>
      <c r="EY787">
        <v>15</v>
      </c>
      <c r="EZ787">
        <v>0</v>
      </c>
      <c r="FA787" t="s">
        <v>419</v>
      </c>
      <c r="FB787">
        <v>1662142938.1</v>
      </c>
      <c r="FC787">
        <v>1662142938.1</v>
      </c>
      <c r="FD787">
        <v>0</v>
      </c>
      <c r="FE787">
        <v>0.077</v>
      </c>
      <c r="FF787">
        <v>-0.133</v>
      </c>
      <c r="FG787">
        <v>-3.393</v>
      </c>
      <c r="FH787">
        <v>-0.24</v>
      </c>
      <c r="FI787">
        <v>419</v>
      </c>
      <c r="FJ787">
        <v>24</v>
      </c>
      <c r="FK787">
        <v>0.26</v>
      </c>
      <c r="FL787">
        <v>0.23</v>
      </c>
      <c r="FM787">
        <v>-4.990273902439025</v>
      </c>
      <c r="FN787">
        <v>16.97604731707318</v>
      </c>
      <c r="FO787">
        <v>1.675713540426924</v>
      </c>
      <c r="FP787">
        <v>0</v>
      </c>
      <c r="FQ787">
        <v>2.281088235294118</v>
      </c>
      <c r="FR787">
        <v>-0.2086722725310745</v>
      </c>
      <c r="FS787">
        <v>0.1954301586767386</v>
      </c>
      <c r="FT787">
        <v>1</v>
      </c>
      <c r="FU787">
        <v>11.72096341463415</v>
      </c>
      <c r="FV787">
        <v>-0.08379512195119193</v>
      </c>
      <c r="FW787">
        <v>0.008492084006844014</v>
      </c>
      <c r="FX787">
        <v>1</v>
      </c>
      <c r="FY787">
        <v>2</v>
      </c>
      <c r="FZ787">
        <v>3</v>
      </c>
      <c r="GA787" t="s">
        <v>420</v>
      </c>
      <c r="GB787">
        <v>2.9734</v>
      </c>
      <c r="GC787">
        <v>2.71565</v>
      </c>
      <c r="GD787">
        <v>0.0666529</v>
      </c>
      <c r="GE787">
        <v>0.06569410000000001</v>
      </c>
      <c r="GF787">
        <v>0.10155</v>
      </c>
      <c r="GG787">
        <v>0.0586096</v>
      </c>
      <c r="GH787">
        <v>29197.7</v>
      </c>
      <c r="GI787">
        <v>29377</v>
      </c>
      <c r="GJ787">
        <v>29122</v>
      </c>
      <c r="GK787">
        <v>29111.6</v>
      </c>
      <c r="GL787">
        <v>34695.7</v>
      </c>
      <c r="GM787">
        <v>36423.2</v>
      </c>
      <c r="GN787">
        <v>41041.8</v>
      </c>
      <c r="GO787">
        <v>41471.6</v>
      </c>
      <c r="GP787">
        <v>1.8955</v>
      </c>
      <c r="GQ787">
        <v>2.21263</v>
      </c>
      <c r="GR787">
        <v>-0.0590608</v>
      </c>
      <c r="GS787">
        <v>0</v>
      </c>
      <c r="GT787">
        <v>29.39</v>
      </c>
      <c r="GU787">
        <v>999.9</v>
      </c>
      <c r="GV787">
        <v>33.3</v>
      </c>
      <c r="GW787">
        <v>38.5</v>
      </c>
      <c r="GX787">
        <v>25.1589</v>
      </c>
      <c r="GY787">
        <v>62.8568</v>
      </c>
      <c r="GZ787">
        <v>21.7188</v>
      </c>
      <c r="HA787">
        <v>2</v>
      </c>
      <c r="HB787">
        <v>0.565437</v>
      </c>
      <c r="HC787">
        <v>3.63604</v>
      </c>
      <c r="HD787">
        <v>20.2946</v>
      </c>
      <c r="HE787">
        <v>5.21459</v>
      </c>
      <c r="HF787">
        <v>12.014</v>
      </c>
      <c r="HG787">
        <v>4.98705</v>
      </c>
      <c r="HH787">
        <v>3.2875</v>
      </c>
      <c r="HI787">
        <v>9999</v>
      </c>
      <c r="HJ787">
        <v>9999</v>
      </c>
      <c r="HK787">
        <v>9999</v>
      </c>
      <c r="HL787">
        <v>224.4</v>
      </c>
      <c r="HM787">
        <v>1.86813</v>
      </c>
      <c r="HN787">
        <v>1.86722</v>
      </c>
      <c r="HO787">
        <v>1.8665</v>
      </c>
      <c r="HP787">
        <v>1.86646</v>
      </c>
      <c r="HQ787">
        <v>1.86832</v>
      </c>
      <c r="HR787">
        <v>1.87066</v>
      </c>
      <c r="HS787">
        <v>1.86935</v>
      </c>
      <c r="HT787">
        <v>1.87074</v>
      </c>
      <c r="HU787">
        <v>0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-3.474</v>
      </c>
      <c r="II787">
        <v>-0.1448</v>
      </c>
      <c r="IJ787">
        <v>-2.516739542632623</v>
      </c>
      <c r="IK787">
        <v>-0.003475500162460642</v>
      </c>
      <c r="IL787">
        <v>1.125610701116577E-07</v>
      </c>
      <c r="IM787">
        <v>8.211969671259291E-12</v>
      </c>
      <c r="IN787">
        <v>-0.1937301274936507</v>
      </c>
      <c r="IO787">
        <v>-0.01384364534232655</v>
      </c>
      <c r="IP787">
        <v>0.00103161831321913</v>
      </c>
      <c r="IQ787">
        <v>-1.444183994753534E-05</v>
      </c>
      <c r="IR787">
        <v>3</v>
      </c>
      <c r="IS787">
        <v>2339</v>
      </c>
      <c r="IT787">
        <v>1</v>
      </c>
      <c r="IU787">
        <v>31</v>
      </c>
      <c r="IV787">
        <v>8674.6</v>
      </c>
      <c r="IW787">
        <v>8674.6</v>
      </c>
      <c r="IX787">
        <v>0.894775</v>
      </c>
      <c r="IY787">
        <v>2.25586</v>
      </c>
      <c r="IZ787">
        <v>1.94702</v>
      </c>
      <c r="JA787">
        <v>2.62451</v>
      </c>
      <c r="JB787">
        <v>2.19482</v>
      </c>
      <c r="JC787">
        <v>2.36938</v>
      </c>
      <c r="JD787">
        <v>44.14</v>
      </c>
      <c r="JE787">
        <v>23.8073</v>
      </c>
      <c r="JF787">
        <v>18</v>
      </c>
      <c r="JG787">
        <v>542.972</v>
      </c>
      <c r="JH787">
        <v>754.634</v>
      </c>
      <c r="JI787">
        <v>24.9986</v>
      </c>
      <c r="JJ787">
        <v>34.2969</v>
      </c>
      <c r="JK787">
        <v>29.9998</v>
      </c>
      <c r="JL787">
        <v>34.2074</v>
      </c>
      <c r="JM787">
        <v>34.104</v>
      </c>
      <c r="JN787">
        <v>17.7777</v>
      </c>
      <c r="JO787">
        <v>50.649</v>
      </c>
      <c r="JP787">
        <v>0</v>
      </c>
      <c r="JQ787">
        <v>25</v>
      </c>
      <c r="JR787">
        <v>246.195</v>
      </c>
      <c r="JS787">
        <v>10.8742</v>
      </c>
      <c r="JT787">
        <v>99.6178</v>
      </c>
      <c r="JU787">
        <v>99.61369999999999</v>
      </c>
    </row>
    <row r="788" spans="1:281">
      <c r="A788">
        <v>772</v>
      </c>
      <c r="B788">
        <v>1662663417.6</v>
      </c>
      <c r="C788">
        <v>12392</v>
      </c>
      <c r="D788" t="s">
        <v>1974</v>
      </c>
      <c r="E788" t="s">
        <v>1975</v>
      </c>
      <c r="F788">
        <v>5</v>
      </c>
      <c r="G788" t="s">
        <v>1953</v>
      </c>
      <c r="H788" t="s">
        <v>416</v>
      </c>
      <c r="I788">
        <v>1662663410.1</v>
      </c>
      <c r="J788">
        <f>(K788)/1000</f>
        <v>0</v>
      </c>
      <c r="K788">
        <f>IF(CZ788, AN788, AH788)</f>
        <v>0</v>
      </c>
      <c r="L788">
        <f>IF(CZ788, AI788, AG788)</f>
        <v>0</v>
      </c>
      <c r="M788">
        <f>DB788 - IF(AU788&gt;1, L788*CV788*100.0/(AW788*DP788), 0)</f>
        <v>0</v>
      </c>
      <c r="N788">
        <f>((T788-J788/2)*M788-L788)/(T788+J788/2)</f>
        <v>0</v>
      </c>
      <c r="O788">
        <f>N788*(DI788+DJ788)/1000.0</f>
        <v>0</v>
      </c>
      <c r="P788">
        <f>(DB788 - IF(AU788&gt;1, L788*CV788*100.0/(AW788*DP788), 0))*(DI788+DJ788)/1000.0</f>
        <v>0</v>
      </c>
      <c r="Q788">
        <f>2.0/((1/S788-1/R788)+SIGN(S788)*SQRT((1/S788-1/R788)*(1/S788-1/R788) + 4*CW788/((CW788+1)*(CW788+1))*(2*1/S788*1/R788-1/R788*1/R788)))</f>
        <v>0</v>
      </c>
      <c r="R788">
        <f>IF(LEFT(CX788,1)&lt;&gt;"0",IF(LEFT(CX788,1)="1",3.0,CY788),$D$5+$E$5*(DP788*DI788/($K$5*1000))+$F$5*(DP788*DI788/($K$5*1000))*MAX(MIN(CV788,$J$5),$I$5)*MAX(MIN(CV788,$J$5),$I$5)+$G$5*MAX(MIN(CV788,$J$5),$I$5)*(DP788*DI788/($K$5*1000))+$H$5*(DP788*DI788/($K$5*1000))*(DP788*DI788/($K$5*1000)))</f>
        <v>0</v>
      </c>
      <c r="S788">
        <f>J788*(1000-(1000*0.61365*exp(17.502*W788/(240.97+W788))/(DI788+DJ788)+DD788)/2)/(1000*0.61365*exp(17.502*W788/(240.97+W788))/(DI788+DJ788)-DD788)</f>
        <v>0</v>
      </c>
      <c r="T788">
        <f>1/((CW788+1)/(Q788/1.6)+1/(R788/1.37)) + CW788/((CW788+1)/(Q788/1.6) + CW788/(R788/1.37))</f>
        <v>0</v>
      </c>
      <c r="U788">
        <f>(CR788*CU788)</f>
        <v>0</v>
      </c>
      <c r="V788">
        <f>(DK788+(U788+2*0.95*5.67E-8*(((DK788+$B$7)+273)^4-(DK788+273)^4)-44100*J788)/(1.84*29.3*R788+8*0.95*5.67E-8*(DK788+273)^3))</f>
        <v>0</v>
      </c>
      <c r="W788">
        <f>($C$7*DL788+$D$7*DM788+$E$7*V788)</f>
        <v>0</v>
      </c>
      <c r="X788">
        <f>0.61365*exp(17.502*W788/(240.97+W788))</f>
        <v>0</v>
      </c>
      <c r="Y788">
        <f>(Z788/AA788*100)</f>
        <v>0</v>
      </c>
      <c r="Z788">
        <f>DD788*(DI788+DJ788)/1000</f>
        <v>0</v>
      </c>
      <c r="AA788">
        <f>0.61365*exp(17.502*DK788/(240.97+DK788))</f>
        <v>0</v>
      </c>
      <c r="AB788">
        <f>(X788-DD788*(DI788+DJ788)/1000)</f>
        <v>0</v>
      </c>
      <c r="AC788">
        <f>(-J788*44100)</f>
        <v>0</v>
      </c>
      <c r="AD788">
        <f>2*29.3*R788*0.92*(DK788-W788)</f>
        <v>0</v>
      </c>
      <c r="AE788">
        <f>2*0.95*5.67E-8*(((DK788+$B$7)+273)^4-(W788+273)^4)</f>
        <v>0</v>
      </c>
      <c r="AF788">
        <f>U788+AE788+AC788+AD788</f>
        <v>0</v>
      </c>
      <c r="AG788">
        <f>DH788*AU788*(DC788-DB788*(1000-AU788*DE788)/(1000-AU788*DD788))/(100*CV788)</f>
        <v>0</v>
      </c>
      <c r="AH788">
        <f>1000*DH788*AU788*(DD788-DE788)/(100*CV788*(1000-AU788*DD788))</f>
        <v>0</v>
      </c>
      <c r="AI788">
        <f>(AJ788 - AK788 - DI788*1E3/(8.314*(DK788+273.15)) * AM788/DH788 * AL788) * DH788/(100*CV788) * (1000 - DE788)/1000</f>
        <v>0</v>
      </c>
      <c r="AJ788">
        <v>273.7858790541774</v>
      </c>
      <c r="AK788">
        <v>267.0820424242424</v>
      </c>
      <c r="AL788">
        <v>-3.095988876542721</v>
      </c>
      <c r="AM788">
        <v>64.65236241130152</v>
      </c>
      <c r="AN788">
        <f>(AP788 - AO788 + DI788*1E3/(8.314*(DK788+273.15)) * AR788/DH788 * AQ788) * DH788/(100*CV788) * 1000/(1000 - AP788)</f>
        <v>0</v>
      </c>
      <c r="AO788">
        <v>10.89433305108481</v>
      </c>
      <c r="AP788">
        <v>22.60131971104231</v>
      </c>
      <c r="AQ788">
        <v>-5.490586913795628E-05</v>
      </c>
      <c r="AR788">
        <v>91.99293167768789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MAX(0,($B$13+$C$13*DP788)/(1+$D$13*DP788)*DI788/(DK788+273)*$E$13)</f>
        <v>0</v>
      </c>
      <c r="AX788" t="s">
        <v>417</v>
      </c>
      <c r="AY788" t="s">
        <v>417</v>
      </c>
      <c r="AZ788">
        <v>0</v>
      </c>
      <c r="BA788">
        <v>0</v>
      </c>
      <c r="BB788">
        <f>1-AZ788/BA788</f>
        <v>0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>
        <f>1-BF788/BG788</f>
        <v>0</v>
      </c>
      <c r="BI788">
        <v>0.5</v>
      </c>
      <c r="BJ788">
        <f>CS788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417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>$B$11*DQ788+$C$11*DR788+$F$11*EC788*(1-EF788)</f>
        <v>0</v>
      </c>
      <c r="CS788">
        <f>CR788*CT788</f>
        <v>0</v>
      </c>
      <c r="CT788">
        <f>($B$11*$D$9+$C$11*$D$9+$F$11*((EP788+EH788)/MAX(EP788+EH788+EQ788, 0.1)*$I$9+EQ788/MAX(EP788+EH788+EQ788, 0.1)*$J$9))/($B$11+$C$11+$F$11)</f>
        <v>0</v>
      </c>
      <c r="CU788">
        <f>($B$11*$K$9+$C$11*$K$9+$F$11*((EP788+EH788)/MAX(EP788+EH788+EQ788, 0.1)*$P$9+EQ788/MAX(EP788+EH788+EQ788, 0.1)*$Q$9))/($B$11+$C$11+$F$11)</f>
        <v>0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1662663410.1</v>
      </c>
      <c r="DB788">
        <v>282.2552222222222</v>
      </c>
      <c r="DC788">
        <v>284.9073333333333</v>
      </c>
      <c r="DD788">
        <v>22.6039962962963</v>
      </c>
      <c r="DE788">
        <v>10.89362962962963</v>
      </c>
      <c r="DF788">
        <v>285.7556666666667</v>
      </c>
      <c r="DG788">
        <v>22.7488037037037</v>
      </c>
      <c r="DH788">
        <v>500.0036666666667</v>
      </c>
      <c r="DI788">
        <v>90.53422592592594</v>
      </c>
      <c r="DJ788">
        <v>0.1000134407407408</v>
      </c>
      <c r="DK788">
        <v>29.31679259259259</v>
      </c>
      <c r="DL788">
        <v>28.42776666666667</v>
      </c>
      <c r="DM788">
        <v>999.9000000000001</v>
      </c>
      <c r="DN788">
        <v>0</v>
      </c>
      <c r="DO788">
        <v>0</v>
      </c>
      <c r="DP788">
        <v>9994.46962962963</v>
      </c>
      <c r="DQ788">
        <v>0</v>
      </c>
      <c r="DR788">
        <v>289.2318518518518</v>
      </c>
      <c r="DS788">
        <v>-2.652068111111111</v>
      </c>
      <c r="DT788">
        <v>288.7828148148148</v>
      </c>
      <c r="DU788">
        <v>288.0451481481481</v>
      </c>
      <c r="DV788">
        <v>11.71038148148148</v>
      </c>
      <c r="DW788">
        <v>284.9073333333333</v>
      </c>
      <c r="DX788">
        <v>10.89362962962963</v>
      </c>
      <c r="DY788">
        <v>2.046437037037037</v>
      </c>
      <c r="DZ788">
        <v>0.9862464444444443</v>
      </c>
      <c r="EA788">
        <v>17.80827407407407</v>
      </c>
      <c r="EB788">
        <v>6.714766296296297</v>
      </c>
      <c r="EC788">
        <v>1499.994444444444</v>
      </c>
      <c r="ED788">
        <v>0.973008</v>
      </c>
      <c r="EE788">
        <v>0.02699169999999999</v>
      </c>
      <c r="EF788">
        <v>0</v>
      </c>
      <c r="EG788">
        <v>2.28572962962963</v>
      </c>
      <c r="EH788">
        <v>0</v>
      </c>
      <c r="EI788">
        <v>14037.34814814814</v>
      </c>
      <c r="EJ788">
        <v>12533.36666666666</v>
      </c>
      <c r="EK788">
        <v>42.04362962962963</v>
      </c>
      <c r="EL788">
        <v>44</v>
      </c>
      <c r="EM788">
        <v>42.625</v>
      </c>
      <c r="EN788">
        <v>43.00459259259259</v>
      </c>
      <c r="EO788">
        <v>41.35166666666665</v>
      </c>
      <c r="EP788">
        <v>1459.504444444445</v>
      </c>
      <c r="EQ788">
        <v>40.49</v>
      </c>
      <c r="ER788">
        <v>0</v>
      </c>
      <c r="ES788">
        <v>1662663417.5</v>
      </c>
      <c r="ET788">
        <v>0</v>
      </c>
      <c r="EU788">
        <v>2.300264</v>
      </c>
      <c r="EV788">
        <v>0.9014769140522287</v>
      </c>
      <c r="EW788">
        <v>-2120.423073702588</v>
      </c>
      <c r="EX788">
        <v>14037.136</v>
      </c>
      <c r="EY788">
        <v>15</v>
      </c>
      <c r="EZ788">
        <v>0</v>
      </c>
      <c r="FA788" t="s">
        <v>419</v>
      </c>
      <c r="FB788">
        <v>1662142938.1</v>
      </c>
      <c r="FC788">
        <v>1662142938.1</v>
      </c>
      <c r="FD788">
        <v>0</v>
      </c>
      <c r="FE788">
        <v>0.077</v>
      </c>
      <c r="FF788">
        <v>-0.133</v>
      </c>
      <c r="FG788">
        <v>-3.393</v>
      </c>
      <c r="FH788">
        <v>-0.24</v>
      </c>
      <c r="FI788">
        <v>419</v>
      </c>
      <c r="FJ788">
        <v>24</v>
      </c>
      <c r="FK788">
        <v>0.26</v>
      </c>
      <c r="FL788">
        <v>0.23</v>
      </c>
      <c r="FM788">
        <v>-3.60104824390244</v>
      </c>
      <c r="FN788">
        <v>16.12392773519164</v>
      </c>
      <c r="FO788">
        <v>1.590354637140282</v>
      </c>
      <c r="FP788">
        <v>0</v>
      </c>
      <c r="FQ788">
        <v>2.308435294117647</v>
      </c>
      <c r="FR788">
        <v>0.1855431629851213</v>
      </c>
      <c r="FS788">
        <v>0.1977522750406099</v>
      </c>
      <c r="FT788">
        <v>1</v>
      </c>
      <c r="FU788">
        <v>11.71486829268293</v>
      </c>
      <c r="FV788">
        <v>-0.07886968641113858</v>
      </c>
      <c r="FW788">
        <v>0.00809885384918343</v>
      </c>
      <c r="FX788">
        <v>1</v>
      </c>
      <c r="FY788">
        <v>2</v>
      </c>
      <c r="FZ788">
        <v>3</v>
      </c>
      <c r="GA788" t="s">
        <v>420</v>
      </c>
      <c r="GB788">
        <v>2.97337</v>
      </c>
      <c r="GC788">
        <v>2.71551</v>
      </c>
      <c r="GD788">
        <v>0.06356439999999999</v>
      </c>
      <c r="GE788">
        <v>0.0623603</v>
      </c>
      <c r="GF788">
        <v>0.101557</v>
      </c>
      <c r="GG788">
        <v>0.0586081</v>
      </c>
      <c r="GH788">
        <v>29295</v>
      </c>
      <c r="GI788">
        <v>29482.7</v>
      </c>
      <c r="GJ788">
        <v>29122.7</v>
      </c>
      <c r="GK788">
        <v>29112.4</v>
      </c>
      <c r="GL788">
        <v>34696</v>
      </c>
      <c r="GM788">
        <v>36424.2</v>
      </c>
      <c r="GN788">
        <v>41042.6</v>
      </c>
      <c r="GO788">
        <v>41472.8</v>
      </c>
      <c r="GP788">
        <v>1.89525</v>
      </c>
      <c r="GQ788">
        <v>2.2125</v>
      </c>
      <c r="GR788">
        <v>-0.0582635</v>
      </c>
      <c r="GS788">
        <v>0</v>
      </c>
      <c r="GT788">
        <v>29.3856</v>
      </c>
      <c r="GU788">
        <v>999.9</v>
      </c>
      <c r="GV788">
        <v>33.3</v>
      </c>
      <c r="GW788">
        <v>38.5</v>
      </c>
      <c r="GX788">
        <v>25.1576</v>
      </c>
      <c r="GY788">
        <v>63.1668</v>
      </c>
      <c r="GZ788">
        <v>21.8229</v>
      </c>
      <c r="HA788">
        <v>2</v>
      </c>
      <c r="HB788">
        <v>0.565219</v>
      </c>
      <c r="HC788">
        <v>3.62937</v>
      </c>
      <c r="HD788">
        <v>20.2946</v>
      </c>
      <c r="HE788">
        <v>5.21459</v>
      </c>
      <c r="HF788">
        <v>12.0116</v>
      </c>
      <c r="HG788">
        <v>4.9873</v>
      </c>
      <c r="HH788">
        <v>3.28753</v>
      </c>
      <c r="HI788">
        <v>9999</v>
      </c>
      <c r="HJ788">
        <v>9999</v>
      </c>
      <c r="HK788">
        <v>9999</v>
      </c>
      <c r="HL788">
        <v>224.4</v>
      </c>
      <c r="HM788">
        <v>1.86813</v>
      </c>
      <c r="HN788">
        <v>1.86722</v>
      </c>
      <c r="HO788">
        <v>1.86649</v>
      </c>
      <c r="HP788">
        <v>1.86646</v>
      </c>
      <c r="HQ788">
        <v>1.8683</v>
      </c>
      <c r="HR788">
        <v>1.87068</v>
      </c>
      <c r="HS788">
        <v>1.86935</v>
      </c>
      <c r="HT788">
        <v>1.87073</v>
      </c>
      <c r="HU788">
        <v>0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-3.423</v>
      </c>
      <c r="II788">
        <v>-0.1448</v>
      </c>
      <c r="IJ788">
        <v>-2.516739542632623</v>
      </c>
      <c r="IK788">
        <v>-0.003475500162460642</v>
      </c>
      <c r="IL788">
        <v>1.125610701116577E-07</v>
      </c>
      <c r="IM788">
        <v>8.211969671259291E-12</v>
      </c>
      <c r="IN788">
        <v>-0.1937301274936507</v>
      </c>
      <c r="IO788">
        <v>-0.01384364534232655</v>
      </c>
      <c r="IP788">
        <v>0.00103161831321913</v>
      </c>
      <c r="IQ788">
        <v>-1.444183994753534E-05</v>
      </c>
      <c r="IR788">
        <v>3</v>
      </c>
      <c r="IS788">
        <v>2339</v>
      </c>
      <c r="IT788">
        <v>1</v>
      </c>
      <c r="IU788">
        <v>31</v>
      </c>
      <c r="IV788">
        <v>8674.700000000001</v>
      </c>
      <c r="IW788">
        <v>8674.700000000001</v>
      </c>
      <c r="IX788">
        <v>0.8483889999999999</v>
      </c>
      <c r="IY788">
        <v>2.25464</v>
      </c>
      <c r="IZ788">
        <v>1.9458</v>
      </c>
      <c r="JA788">
        <v>2.62817</v>
      </c>
      <c r="JB788">
        <v>2.19482</v>
      </c>
      <c r="JC788">
        <v>2.39014</v>
      </c>
      <c r="JD788">
        <v>44.14</v>
      </c>
      <c r="JE788">
        <v>23.8073</v>
      </c>
      <c r="JF788">
        <v>18</v>
      </c>
      <c r="JG788">
        <v>542.796</v>
      </c>
      <c r="JH788">
        <v>754.514</v>
      </c>
      <c r="JI788">
        <v>24.9986</v>
      </c>
      <c r="JJ788">
        <v>34.2969</v>
      </c>
      <c r="JK788">
        <v>29.9999</v>
      </c>
      <c r="JL788">
        <v>34.2074</v>
      </c>
      <c r="JM788">
        <v>34.104</v>
      </c>
      <c r="JN788">
        <v>16.9135</v>
      </c>
      <c r="JO788">
        <v>50.649</v>
      </c>
      <c r="JP788">
        <v>0</v>
      </c>
      <c r="JQ788">
        <v>25</v>
      </c>
      <c r="JR788">
        <v>232.838</v>
      </c>
      <c r="JS788">
        <v>10.8742</v>
      </c>
      <c r="JT788">
        <v>99.6199</v>
      </c>
      <c r="JU788">
        <v>99.6164</v>
      </c>
    </row>
    <row r="789" spans="1:281">
      <c r="A789">
        <v>773</v>
      </c>
      <c r="B789">
        <v>1662663422.6</v>
      </c>
      <c r="C789">
        <v>12397</v>
      </c>
      <c r="D789" t="s">
        <v>1976</v>
      </c>
      <c r="E789" t="s">
        <v>1977</v>
      </c>
      <c r="F789">
        <v>5</v>
      </c>
      <c r="G789" t="s">
        <v>1953</v>
      </c>
      <c r="H789" t="s">
        <v>416</v>
      </c>
      <c r="I789">
        <v>1662663414.814285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257.1027261069449</v>
      </c>
      <c r="AK789">
        <v>251.6297272727271</v>
      </c>
      <c r="AL789">
        <v>-3.087569541472126</v>
      </c>
      <c r="AM789">
        <v>64.65236241130152</v>
      </c>
      <c r="AN789">
        <f>(AP789 - AO789 + DI789*1E3/(8.314*(DK789+273.15)) * AR789/DH789 * AQ789) * DH789/(100*CV789) * 1000/(1000 - AP789)</f>
        <v>0</v>
      </c>
      <c r="AO789">
        <v>10.89390259353921</v>
      </c>
      <c r="AP789">
        <v>22.59305490196078</v>
      </c>
      <c r="AQ789">
        <v>6.670404209382193E-05</v>
      </c>
      <c r="AR789">
        <v>91.99293167768789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417</v>
      </c>
      <c r="AY789" t="s">
        <v>417</v>
      </c>
      <c r="AZ789">
        <v>0</v>
      </c>
      <c r="BA789">
        <v>0</v>
      </c>
      <c r="BB789">
        <f>1-AZ789/BA789</f>
        <v>0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1662663414.814285</v>
      </c>
      <c r="DB789">
        <v>267.9781071428571</v>
      </c>
      <c r="DC789">
        <v>269.3756428571429</v>
      </c>
      <c r="DD789">
        <v>22.60024642857143</v>
      </c>
      <c r="DE789">
        <v>10.894075</v>
      </c>
      <c r="DF789">
        <v>271.4296071428572</v>
      </c>
      <c r="DG789">
        <v>22.74508928571428</v>
      </c>
      <c r="DH789">
        <v>500.0276428571429</v>
      </c>
      <c r="DI789">
        <v>90.53359642857143</v>
      </c>
      <c r="DJ789">
        <v>0.1000455214285714</v>
      </c>
      <c r="DK789">
        <v>29.31555714285714</v>
      </c>
      <c r="DL789">
        <v>28.4283</v>
      </c>
      <c r="DM789">
        <v>999.9000000000002</v>
      </c>
      <c r="DN789">
        <v>0</v>
      </c>
      <c r="DO789">
        <v>0</v>
      </c>
      <c r="DP789">
        <v>9994.464285714286</v>
      </c>
      <c r="DQ789">
        <v>0</v>
      </c>
      <c r="DR789">
        <v>288.1215357142857</v>
      </c>
      <c r="DS789">
        <v>-1.397611660714286</v>
      </c>
      <c r="DT789">
        <v>274.1743928571429</v>
      </c>
      <c r="DU789">
        <v>272.3425357142858</v>
      </c>
      <c r="DV789">
        <v>11.70618928571429</v>
      </c>
      <c r="DW789">
        <v>269.3756428571429</v>
      </c>
      <c r="DX789">
        <v>10.894075</v>
      </c>
      <c r="DY789">
        <v>2.0460825</v>
      </c>
      <c r="DZ789">
        <v>0.9862793571428571</v>
      </c>
      <c r="EA789">
        <v>17.805525</v>
      </c>
      <c r="EB789">
        <v>6.7152525</v>
      </c>
      <c r="EC789">
        <v>1499.988571428571</v>
      </c>
      <c r="ED789">
        <v>0.973008</v>
      </c>
      <c r="EE789">
        <v>0.02699169999999999</v>
      </c>
      <c r="EF789">
        <v>0</v>
      </c>
      <c r="EG789">
        <v>2.259007142857143</v>
      </c>
      <c r="EH789">
        <v>0</v>
      </c>
      <c r="EI789">
        <v>13879.64285714285</v>
      </c>
      <c r="EJ789">
        <v>12533.31785714286</v>
      </c>
      <c r="EK789">
        <v>42.02878571428572</v>
      </c>
      <c r="EL789">
        <v>44</v>
      </c>
      <c r="EM789">
        <v>42.625</v>
      </c>
      <c r="EN789">
        <v>43.00442857142857</v>
      </c>
      <c r="EO789">
        <v>41.3525</v>
      </c>
      <c r="EP789">
        <v>1459.498571428571</v>
      </c>
      <c r="EQ789">
        <v>40.49</v>
      </c>
      <c r="ER789">
        <v>0</v>
      </c>
      <c r="ES789">
        <v>1662663422.9</v>
      </c>
      <c r="ET789">
        <v>0</v>
      </c>
      <c r="EU789">
        <v>2.267903846153846</v>
      </c>
      <c r="EV789">
        <v>-0.4800581138768836</v>
      </c>
      <c r="EW789">
        <v>-1917.65470072459</v>
      </c>
      <c r="EX789">
        <v>13867.83076923077</v>
      </c>
      <c r="EY789">
        <v>15</v>
      </c>
      <c r="EZ789">
        <v>0</v>
      </c>
      <c r="FA789" t="s">
        <v>419</v>
      </c>
      <c r="FB789">
        <v>1662142938.1</v>
      </c>
      <c r="FC789">
        <v>1662142938.1</v>
      </c>
      <c r="FD789">
        <v>0</v>
      </c>
      <c r="FE789">
        <v>0.077</v>
      </c>
      <c r="FF789">
        <v>-0.133</v>
      </c>
      <c r="FG789">
        <v>-3.393</v>
      </c>
      <c r="FH789">
        <v>-0.24</v>
      </c>
      <c r="FI789">
        <v>419</v>
      </c>
      <c r="FJ789">
        <v>24</v>
      </c>
      <c r="FK789">
        <v>0.26</v>
      </c>
      <c r="FL789">
        <v>0.23</v>
      </c>
      <c r="FM789">
        <v>-2.0477026375</v>
      </c>
      <c r="FN789">
        <v>15.961209945591</v>
      </c>
      <c r="FO789">
        <v>1.535606407365198</v>
      </c>
      <c r="FP789">
        <v>0</v>
      </c>
      <c r="FQ789">
        <v>2.269676470588235</v>
      </c>
      <c r="FR789">
        <v>-0.09558747322079064</v>
      </c>
      <c r="FS789">
        <v>0.1915214963496626</v>
      </c>
      <c r="FT789">
        <v>1</v>
      </c>
      <c r="FU789">
        <v>11.7090675</v>
      </c>
      <c r="FV789">
        <v>-0.0529069418386412</v>
      </c>
      <c r="FW789">
        <v>0.005909669512756252</v>
      </c>
      <c r="FX789">
        <v>1</v>
      </c>
      <c r="FY789">
        <v>2</v>
      </c>
      <c r="FZ789">
        <v>3</v>
      </c>
      <c r="GA789" t="s">
        <v>420</v>
      </c>
      <c r="GB789">
        <v>2.97345</v>
      </c>
      <c r="GC789">
        <v>2.71565</v>
      </c>
      <c r="GD789">
        <v>0.0604253</v>
      </c>
      <c r="GE789">
        <v>0.0589708</v>
      </c>
      <c r="GF789">
        <v>0.101531</v>
      </c>
      <c r="GG789">
        <v>0.0586107</v>
      </c>
      <c r="GH789">
        <v>29393.2</v>
      </c>
      <c r="GI789">
        <v>29589.6</v>
      </c>
      <c r="GJ789">
        <v>29122.6</v>
      </c>
      <c r="GK789">
        <v>29112.7</v>
      </c>
      <c r="GL789">
        <v>34697</v>
      </c>
      <c r="GM789">
        <v>36424</v>
      </c>
      <c r="GN789">
        <v>41042.7</v>
      </c>
      <c r="GO789">
        <v>41472.7</v>
      </c>
      <c r="GP789">
        <v>1.89508</v>
      </c>
      <c r="GQ789">
        <v>2.21255</v>
      </c>
      <c r="GR789">
        <v>-0.0586882</v>
      </c>
      <c r="GS789">
        <v>0</v>
      </c>
      <c r="GT789">
        <v>29.3813</v>
      </c>
      <c r="GU789">
        <v>999.9</v>
      </c>
      <c r="GV789">
        <v>33.3</v>
      </c>
      <c r="GW789">
        <v>38.5</v>
      </c>
      <c r="GX789">
        <v>25.1599</v>
      </c>
      <c r="GY789">
        <v>63.0568</v>
      </c>
      <c r="GZ789">
        <v>21.7188</v>
      </c>
      <c r="HA789">
        <v>2</v>
      </c>
      <c r="HB789">
        <v>0.564937</v>
      </c>
      <c r="HC789">
        <v>3.62158</v>
      </c>
      <c r="HD789">
        <v>20.2949</v>
      </c>
      <c r="HE789">
        <v>5.21459</v>
      </c>
      <c r="HF789">
        <v>12.0126</v>
      </c>
      <c r="HG789">
        <v>4.98715</v>
      </c>
      <c r="HH789">
        <v>3.28753</v>
      </c>
      <c r="HI789">
        <v>9999</v>
      </c>
      <c r="HJ789">
        <v>9999</v>
      </c>
      <c r="HK789">
        <v>9999</v>
      </c>
      <c r="HL789">
        <v>224.4</v>
      </c>
      <c r="HM789">
        <v>1.86812</v>
      </c>
      <c r="HN789">
        <v>1.86721</v>
      </c>
      <c r="HO789">
        <v>1.86649</v>
      </c>
      <c r="HP789">
        <v>1.86646</v>
      </c>
      <c r="HQ789">
        <v>1.8683</v>
      </c>
      <c r="HR789">
        <v>1.87066</v>
      </c>
      <c r="HS789">
        <v>1.86935</v>
      </c>
      <c r="HT789">
        <v>1.87073</v>
      </c>
      <c r="HU789">
        <v>0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-3.371</v>
      </c>
      <c r="II789">
        <v>-0.1449</v>
      </c>
      <c r="IJ789">
        <v>-2.516739542632623</v>
      </c>
      <c r="IK789">
        <v>-0.003475500162460642</v>
      </c>
      <c r="IL789">
        <v>1.125610701116577E-07</v>
      </c>
      <c r="IM789">
        <v>8.211969671259291E-12</v>
      </c>
      <c r="IN789">
        <v>-0.1937301274936507</v>
      </c>
      <c r="IO789">
        <v>-0.01384364534232655</v>
      </c>
      <c r="IP789">
        <v>0.00103161831321913</v>
      </c>
      <c r="IQ789">
        <v>-1.444183994753534E-05</v>
      </c>
      <c r="IR789">
        <v>3</v>
      </c>
      <c r="IS789">
        <v>2339</v>
      </c>
      <c r="IT789">
        <v>1</v>
      </c>
      <c r="IU789">
        <v>31</v>
      </c>
      <c r="IV789">
        <v>8674.700000000001</v>
      </c>
      <c r="IW789">
        <v>8674.700000000001</v>
      </c>
      <c r="IX789">
        <v>0.804443</v>
      </c>
      <c r="IY789">
        <v>2.25464</v>
      </c>
      <c r="IZ789">
        <v>1.94702</v>
      </c>
      <c r="JA789">
        <v>2.6355</v>
      </c>
      <c r="JB789">
        <v>2.19482</v>
      </c>
      <c r="JC789">
        <v>2.40234</v>
      </c>
      <c r="JD789">
        <v>44.14</v>
      </c>
      <c r="JE789">
        <v>23.8161</v>
      </c>
      <c r="JF789">
        <v>18</v>
      </c>
      <c r="JG789">
        <v>542.648</v>
      </c>
      <c r="JH789">
        <v>754.557</v>
      </c>
      <c r="JI789">
        <v>24.9984</v>
      </c>
      <c r="JJ789">
        <v>34.2955</v>
      </c>
      <c r="JK789">
        <v>29.9998</v>
      </c>
      <c r="JL789">
        <v>34.2044</v>
      </c>
      <c r="JM789">
        <v>34.1035</v>
      </c>
      <c r="JN789">
        <v>15.9833</v>
      </c>
      <c r="JO789">
        <v>50.649</v>
      </c>
      <c r="JP789">
        <v>0</v>
      </c>
      <c r="JQ789">
        <v>25</v>
      </c>
      <c r="JR789">
        <v>212.803</v>
      </c>
      <c r="JS789">
        <v>10.8742</v>
      </c>
      <c r="JT789">
        <v>99.6199</v>
      </c>
      <c r="JU789">
        <v>99.61669999999999</v>
      </c>
    </row>
    <row r="790" spans="1:281">
      <c r="A790">
        <v>774</v>
      </c>
      <c r="B790">
        <v>1662663427.6</v>
      </c>
      <c r="C790">
        <v>12402</v>
      </c>
      <c r="D790" t="s">
        <v>1978</v>
      </c>
      <c r="E790" t="s">
        <v>1979</v>
      </c>
      <c r="F790">
        <v>5</v>
      </c>
      <c r="G790" t="s">
        <v>1953</v>
      </c>
      <c r="H790" t="s">
        <v>416</v>
      </c>
      <c r="I790">
        <v>1662663420.1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240.3874235759566</v>
      </c>
      <c r="AK790">
        <v>236.2160181818182</v>
      </c>
      <c r="AL790">
        <v>-3.08945294399919</v>
      </c>
      <c r="AM790">
        <v>64.65236241130152</v>
      </c>
      <c r="AN790">
        <f>(AP790 - AO790 + DI790*1E3/(8.314*(DK790+273.15)) * AR790/DH790 * AQ790) * DH790/(100*CV790) * 1000/(1000 - AP790)</f>
        <v>0</v>
      </c>
      <c r="AO790">
        <v>10.89448186039157</v>
      </c>
      <c r="AP790">
        <v>22.59725717234264</v>
      </c>
      <c r="AQ790">
        <v>-0.0001118750591827446</v>
      </c>
      <c r="AR790">
        <v>91.99293167768789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417</v>
      </c>
      <c r="AY790" t="s">
        <v>417</v>
      </c>
      <c r="AZ790">
        <v>0</v>
      </c>
      <c r="BA790">
        <v>0</v>
      </c>
      <c r="BB790">
        <f>1-AZ790/BA790</f>
        <v>0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1662663420.1</v>
      </c>
      <c r="DB790">
        <v>251.9972592592592</v>
      </c>
      <c r="DC790">
        <v>251.9271111111111</v>
      </c>
      <c r="DD790">
        <v>22.59779629629629</v>
      </c>
      <c r="DE790">
        <v>10.89483333333333</v>
      </c>
      <c r="DF790">
        <v>255.394</v>
      </c>
      <c r="DG790">
        <v>22.74266296296296</v>
      </c>
      <c r="DH790">
        <v>499.9940000000001</v>
      </c>
      <c r="DI790">
        <v>90.53298888888891</v>
      </c>
      <c r="DJ790">
        <v>0.1000094444444444</v>
      </c>
      <c r="DK790">
        <v>29.31332592592593</v>
      </c>
      <c r="DL790">
        <v>28.42900740740741</v>
      </c>
      <c r="DM790">
        <v>999.9000000000001</v>
      </c>
      <c r="DN790">
        <v>0</v>
      </c>
      <c r="DO790">
        <v>0</v>
      </c>
      <c r="DP790">
        <v>9996.109259259259</v>
      </c>
      <c r="DQ790">
        <v>0</v>
      </c>
      <c r="DR790">
        <v>290.6750740740741</v>
      </c>
      <c r="DS790">
        <v>0.07003024074074073</v>
      </c>
      <c r="DT790">
        <v>257.8232962962963</v>
      </c>
      <c r="DU790">
        <v>254.702</v>
      </c>
      <c r="DV790">
        <v>11.70296296296296</v>
      </c>
      <c r="DW790">
        <v>251.9271111111111</v>
      </c>
      <c r="DX790">
        <v>10.89483333333333</v>
      </c>
      <c r="DY790">
        <v>2.045845555555555</v>
      </c>
      <c r="DZ790">
        <v>0.9863422222222221</v>
      </c>
      <c r="EA790">
        <v>17.80369259259259</v>
      </c>
      <c r="EB790">
        <v>6.716179629629631</v>
      </c>
      <c r="EC790">
        <v>1499.985555555555</v>
      </c>
      <c r="ED790">
        <v>0.973008</v>
      </c>
      <c r="EE790">
        <v>0.02699169999999999</v>
      </c>
      <c r="EF790">
        <v>0</v>
      </c>
      <c r="EG790">
        <v>2.299996296296297</v>
      </c>
      <c r="EH790">
        <v>0</v>
      </c>
      <c r="EI790">
        <v>13716.66666666666</v>
      </c>
      <c r="EJ790">
        <v>12533.28888888889</v>
      </c>
      <c r="EK790">
        <v>42.01377777777778</v>
      </c>
      <c r="EL790">
        <v>44</v>
      </c>
      <c r="EM790">
        <v>42.61799999999999</v>
      </c>
      <c r="EN790">
        <v>43</v>
      </c>
      <c r="EO790">
        <v>41.34933333333333</v>
      </c>
      <c r="EP790">
        <v>1459.495555555556</v>
      </c>
      <c r="EQ790">
        <v>40.49</v>
      </c>
      <c r="ER790">
        <v>0</v>
      </c>
      <c r="ES790">
        <v>1662663427.7</v>
      </c>
      <c r="ET790">
        <v>0</v>
      </c>
      <c r="EU790">
        <v>2.291215384615385</v>
      </c>
      <c r="EV790">
        <v>-0.2095042699150462</v>
      </c>
      <c r="EW790">
        <v>-1707.859830167997</v>
      </c>
      <c r="EX790">
        <v>13720.86538461538</v>
      </c>
      <c r="EY790">
        <v>15</v>
      </c>
      <c r="EZ790">
        <v>0</v>
      </c>
      <c r="FA790" t="s">
        <v>419</v>
      </c>
      <c r="FB790">
        <v>1662142938.1</v>
      </c>
      <c r="FC790">
        <v>1662142938.1</v>
      </c>
      <c r="FD790">
        <v>0</v>
      </c>
      <c r="FE790">
        <v>0.077</v>
      </c>
      <c r="FF790">
        <v>-0.133</v>
      </c>
      <c r="FG790">
        <v>-3.393</v>
      </c>
      <c r="FH790">
        <v>-0.24</v>
      </c>
      <c r="FI790">
        <v>419</v>
      </c>
      <c r="FJ790">
        <v>24</v>
      </c>
      <c r="FK790">
        <v>0.26</v>
      </c>
      <c r="FL790">
        <v>0.23</v>
      </c>
      <c r="FM790">
        <v>-0.9570512875</v>
      </c>
      <c r="FN790">
        <v>16.52975152908069</v>
      </c>
      <c r="FO790">
        <v>1.590696602178696</v>
      </c>
      <c r="FP790">
        <v>0</v>
      </c>
      <c r="FQ790">
        <v>2.26534705882353</v>
      </c>
      <c r="FR790">
        <v>0.05352177494551738</v>
      </c>
      <c r="FS790">
        <v>0.1870512311629751</v>
      </c>
      <c r="FT790">
        <v>1</v>
      </c>
      <c r="FU790">
        <v>11.7050325</v>
      </c>
      <c r="FV790">
        <v>-0.03719437148219563</v>
      </c>
      <c r="FW790">
        <v>0.004054465901940796</v>
      </c>
      <c r="FX790">
        <v>1</v>
      </c>
      <c r="FY790">
        <v>2</v>
      </c>
      <c r="FZ790">
        <v>3</v>
      </c>
      <c r="GA790" t="s">
        <v>420</v>
      </c>
      <c r="GB790">
        <v>2.97337</v>
      </c>
      <c r="GC790">
        <v>2.71549</v>
      </c>
      <c r="GD790">
        <v>0.0572189</v>
      </c>
      <c r="GE790">
        <v>0.055486</v>
      </c>
      <c r="GF790">
        <v>0.101538</v>
      </c>
      <c r="GG790">
        <v>0.0586181</v>
      </c>
      <c r="GH790">
        <v>29494.2</v>
      </c>
      <c r="GI790">
        <v>29698.9</v>
      </c>
      <c r="GJ790">
        <v>29123.3</v>
      </c>
      <c r="GK790">
        <v>29112.5</v>
      </c>
      <c r="GL790">
        <v>34697.6</v>
      </c>
      <c r="GM790">
        <v>36423.7</v>
      </c>
      <c r="GN790">
        <v>41043.7</v>
      </c>
      <c r="GO790">
        <v>41472.8</v>
      </c>
      <c r="GP790">
        <v>1.89517</v>
      </c>
      <c r="GQ790">
        <v>2.21248</v>
      </c>
      <c r="GR790">
        <v>-0.0583008</v>
      </c>
      <c r="GS790">
        <v>0</v>
      </c>
      <c r="GT790">
        <v>29.3749</v>
      </c>
      <c r="GU790">
        <v>999.9</v>
      </c>
      <c r="GV790">
        <v>33.3</v>
      </c>
      <c r="GW790">
        <v>38.5</v>
      </c>
      <c r="GX790">
        <v>25.1592</v>
      </c>
      <c r="GY790">
        <v>63.1268</v>
      </c>
      <c r="GZ790">
        <v>21.9151</v>
      </c>
      <c r="HA790">
        <v>2</v>
      </c>
      <c r="HB790">
        <v>0.5646060000000001</v>
      </c>
      <c r="HC790">
        <v>3.61452</v>
      </c>
      <c r="HD790">
        <v>20.2949</v>
      </c>
      <c r="HE790">
        <v>5.214</v>
      </c>
      <c r="HF790">
        <v>12.0125</v>
      </c>
      <c r="HG790">
        <v>4.98685</v>
      </c>
      <c r="HH790">
        <v>3.2875</v>
      </c>
      <c r="HI790">
        <v>9999</v>
      </c>
      <c r="HJ790">
        <v>9999</v>
      </c>
      <c r="HK790">
        <v>9999</v>
      </c>
      <c r="HL790">
        <v>224.4</v>
      </c>
      <c r="HM790">
        <v>1.86813</v>
      </c>
      <c r="HN790">
        <v>1.86722</v>
      </c>
      <c r="HO790">
        <v>1.86647</v>
      </c>
      <c r="HP790">
        <v>1.86646</v>
      </c>
      <c r="HQ790">
        <v>1.8683</v>
      </c>
      <c r="HR790">
        <v>1.87065</v>
      </c>
      <c r="HS790">
        <v>1.86935</v>
      </c>
      <c r="HT790">
        <v>1.87073</v>
      </c>
      <c r="HU790">
        <v>0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-3.32</v>
      </c>
      <c r="II790">
        <v>-0.1448</v>
      </c>
      <c r="IJ790">
        <v>-2.516739542632623</v>
      </c>
      <c r="IK790">
        <v>-0.003475500162460642</v>
      </c>
      <c r="IL790">
        <v>1.125610701116577E-07</v>
      </c>
      <c r="IM790">
        <v>8.211969671259291E-12</v>
      </c>
      <c r="IN790">
        <v>-0.1937301274936507</v>
      </c>
      <c r="IO790">
        <v>-0.01384364534232655</v>
      </c>
      <c r="IP790">
        <v>0.00103161831321913</v>
      </c>
      <c r="IQ790">
        <v>-1.444183994753534E-05</v>
      </c>
      <c r="IR790">
        <v>3</v>
      </c>
      <c r="IS790">
        <v>2339</v>
      </c>
      <c r="IT790">
        <v>1</v>
      </c>
      <c r="IU790">
        <v>31</v>
      </c>
      <c r="IV790">
        <v>8674.799999999999</v>
      </c>
      <c r="IW790">
        <v>8674.799999999999</v>
      </c>
      <c r="IX790">
        <v>0.758057</v>
      </c>
      <c r="IY790">
        <v>2.25342</v>
      </c>
      <c r="IZ790">
        <v>1.94702</v>
      </c>
      <c r="JA790">
        <v>2.63428</v>
      </c>
      <c r="JB790">
        <v>2.19482</v>
      </c>
      <c r="JC790">
        <v>2.40234</v>
      </c>
      <c r="JD790">
        <v>44.14</v>
      </c>
      <c r="JE790">
        <v>23.8161</v>
      </c>
      <c r="JF790">
        <v>18</v>
      </c>
      <c r="JG790">
        <v>542.717</v>
      </c>
      <c r="JH790">
        <v>754.453</v>
      </c>
      <c r="JI790">
        <v>24.9984</v>
      </c>
      <c r="JJ790">
        <v>34.2939</v>
      </c>
      <c r="JK790">
        <v>29.9999</v>
      </c>
      <c r="JL790">
        <v>34.2043</v>
      </c>
      <c r="JM790">
        <v>34.101</v>
      </c>
      <c r="JN790">
        <v>15.101</v>
      </c>
      <c r="JO790">
        <v>50.649</v>
      </c>
      <c r="JP790">
        <v>0</v>
      </c>
      <c r="JQ790">
        <v>25</v>
      </c>
      <c r="JR790">
        <v>199.43</v>
      </c>
      <c r="JS790">
        <v>10.8742</v>
      </c>
      <c r="JT790">
        <v>99.6223</v>
      </c>
      <c r="JU790">
        <v>99.6165</v>
      </c>
    </row>
    <row r="791" spans="1:281">
      <c r="A791">
        <v>775</v>
      </c>
      <c r="B791">
        <v>1662663432.6</v>
      </c>
      <c r="C791">
        <v>12407</v>
      </c>
      <c r="D791" t="s">
        <v>1980</v>
      </c>
      <c r="E791" t="s">
        <v>1981</v>
      </c>
      <c r="F791">
        <v>5</v>
      </c>
      <c r="G791" t="s">
        <v>1953</v>
      </c>
      <c r="H791" t="s">
        <v>416</v>
      </c>
      <c r="I791">
        <v>1662663424.814285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223.7215177071688</v>
      </c>
      <c r="AK791">
        <v>220.7961272727273</v>
      </c>
      <c r="AL791">
        <v>-3.083720269433163</v>
      </c>
      <c r="AM791">
        <v>64.65236241130152</v>
      </c>
      <c r="AN791">
        <f>(AP791 - AO791 + DI791*1E3/(8.314*(DK791+273.15)) * AR791/DH791 * AQ791) * DH791/(100*CV791) * 1000/(1000 - AP791)</f>
        <v>0</v>
      </c>
      <c r="AO791">
        <v>10.89647976814496</v>
      </c>
      <c r="AP791">
        <v>22.60027657378739</v>
      </c>
      <c r="AQ791">
        <v>2.069240739184727E-05</v>
      </c>
      <c r="AR791">
        <v>91.99293167768789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417</v>
      </c>
      <c r="AY791" t="s">
        <v>417</v>
      </c>
      <c r="AZ791">
        <v>0</v>
      </c>
      <c r="BA791">
        <v>0</v>
      </c>
      <c r="BB791">
        <f>1-AZ791/BA791</f>
        <v>0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1662663424.814285</v>
      </c>
      <c r="DB791">
        <v>237.7739642857143</v>
      </c>
      <c r="DC791">
        <v>236.3656071428572</v>
      </c>
      <c r="DD791">
        <v>22.59738928571429</v>
      </c>
      <c r="DE791">
        <v>10.89540357142857</v>
      </c>
      <c r="DF791">
        <v>241.1220357142858</v>
      </c>
      <c r="DG791">
        <v>22.74227142857143</v>
      </c>
      <c r="DH791">
        <v>499.9988214285715</v>
      </c>
      <c r="DI791">
        <v>90.53308214285714</v>
      </c>
      <c r="DJ791">
        <v>0.0999821892857143</v>
      </c>
      <c r="DK791">
        <v>29.31009642857143</v>
      </c>
      <c r="DL791">
        <v>28.42708928571428</v>
      </c>
      <c r="DM791">
        <v>999.9000000000002</v>
      </c>
      <c r="DN791">
        <v>0</v>
      </c>
      <c r="DO791">
        <v>0</v>
      </c>
      <c r="DP791">
        <v>9998.967500000001</v>
      </c>
      <c r="DQ791">
        <v>0</v>
      </c>
      <c r="DR791">
        <v>292.0870357142857</v>
      </c>
      <c r="DS791">
        <v>1.408250875</v>
      </c>
      <c r="DT791">
        <v>243.2711428571428</v>
      </c>
      <c r="DU791">
        <v>238.9693214285714</v>
      </c>
      <c r="DV791">
        <v>11.70198571428571</v>
      </c>
      <c r="DW791">
        <v>236.3656071428572</v>
      </c>
      <c r="DX791">
        <v>10.89540357142857</v>
      </c>
      <c r="DY791">
        <v>2.045810357142857</v>
      </c>
      <c r="DZ791">
        <v>0.9863950357142858</v>
      </c>
      <c r="EA791">
        <v>17.80342857142857</v>
      </c>
      <c r="EB791">
        <v>6.716957857142858</v>
      </c>
      <c r="EC791">
        <v>1499.985714285714</v>
      </c>
      <c r="ED791">
        <v>0.9730037142857143</v>
      </c>
      <c r="EE791">
        <v>0.02699601428571428</v>
      </c>
      <c r="EF791">
        <v>0</v>
      </c>
      <c r="EG791">
        <v>2.2751</v>
      </c>
      <c r="EH791">
        <v>0</v>
      </c>
      <c r="EI791">
        <v>13589.725</v>
      </c>
      <c r="EJ791">
        <v>12533.27857142857</v>
      </c>
      <c r="EK791">
        <v>42.00442857142857</v>
      </c>
      <c r="EL791">
        <v>44</v>
      </c>
      <c r="EM791">
        <v>42.61149999999999</v>
      </c>
      <c r="EN791">
        <v>43</v>
      </c>
      <c r="EO791">
        <v>41.35475</v>
      </c>
      <c r="EP791">
        <v>1459.489285714286</v>
      </c>
      <c r="EQ791">
        <v>40.49642857142857</v>
      </c>
      <c r="ER791">
        <v>0</v>
      </c>
      <c r="ES791">
        <v>1662663433.1</v>
      </c>
      <c r="ET791">
        <v>0</v>
      </c>
      <c r="EU791">
        <v>2.276552</v>
      </c>
      <c r="EV791">
        <v>1.715907696644797</v>
      </c>
      <c r="EW791">
        <v>-1549.500002405863</v>
      </c>
      <c r="EX791">
        <v>13566.804</v>
      </c>
      <c r="EY791">
        <v>15</v>
      </c>
      <c r="EZ791">
        <v>0</v>
      </c>
      <c r="FA791" t="s">
        <v>419</v>
      </c>
      <c r="FB791">
        <v>1662142938.1</v>
      </c>
      <c r="FC791">
        <v>1662142938.1</v>
      </c>
      <c r="FD791">
        <v>0</v>
      </c>
      <c r="FE791">
        <v>0.077</v>
      </c>
      <c r="FF791">
        <v>-0.133</v>
      </c>
      <c r="FG791">
        <v>-3.393</v>
      </c>
      <c r="FH791">
        <v>-0.24</v>
      </c>
      <c r="FI791">
        <v>419</v>
      </c>
      <c r="FJ791">
        <v>24</v>
      </c>
      <c r="FK791">
        <v>0.26</v>
      </c>
      <c r="FL791">
        <v>0.23</v>
      </c>
      <c r="FM791">
        <v>0.7121232125</v>
      </c>
      <c r="FN791">
        <v>17.04754608067543</v>
      </c>
      <c r="FO791">
        <v>1.640219313775428</v>
      </c>
      <c r="FP791">
        <v>0</v>
      </c>
      <c r="FQ791">
        <v>2.29835</v>
      </c>
      <c r="FR791">
        <v>0.078525595231505</v>
      </c>
      <c r="FS791">
        <v>0.196875349112669</v>
      </c>
      <c r="FT791">
        <v>1</v>
      </c>
      <c r="FU791">
        <v>11.70287</v>
      </c>
      <c r="FV791">
        <v>-0.02008930581615334</v>
      </c>
      <c r="FW791">
        <v>0.003237452702357244</v>
      </c>
      <c r="FX791">
        <v>1</v>
      </c>
      <c r="FY791">
        <v>2</v>
      </c>
      <c r="FZ791">
        <v>3</v>
      </c>
      <c r="GA791" t="s">
        <v>420</v>
      </c>
      <c r="GB791">
        <v>2.97358</v>
      </c>
      <c r="GC791">
        <v>2.71575</v>
      </c>
      <c r="GD791">
        <v>0.0539459</v>
      </c>
      <c r="GE791">
        <v>0.0519176</v>
      </c>
      <c r="GF791">
        <v>0.101548</v>
      </c>
      <c r="GG791">
        <v>0.0586186</v>
      </c>
      <c r="GH791">
        <v>29596.7</v>
      </c>
      <c r="GI791">
        <v>29811.4</v>
      </c>
      <c r="GJ791">
        <v>29123.4</v>
      </c>
      <c r="GK791">
        <v>29112.8</v>
      </c>
      <c r="GL791">
        <v>34697.2</v>
      </c>
      <c r="GM791">
        <v>36423.8</v>
      </c>
      <c r="GN791">
        <v>41043.8</v>
      </c>
      <c r="GO791">
        <v>41473</v>
      </c>
      <c r="GP791">
        <v>1.89545</v>
      </c>
      <c r="GQ791">
        <v>2.21252</v>
      </c>
      <c r="GR791">
        <v>-0.0579581</v>
      </c>
      <c r="GS791">
        <v>0</v>
      </c>
      <c r="GT791">
        <v>29.3699</v>
      </c>
      <c r="GU791">
        <v>999.9</v>
      </c>
      <c r="GV791">
        <v>33.3</v>
      </c>
      <c r="GW791">
        <v>38.5</v>
      </c>
      <c r="GX791">
        <v>25.1578</v>
      </c>
      <c r="GY791">
        <v>62.9569</v>
      </c>
      <c r="GZ791">
        <v>21.7428</v>
      </c>
      <c r="HA791">
        <v>2</v>
      </c>
      <c r="HB791">
        <v>0.564431</v>
      </c>
      <c r="HC791">
        <v>3.61194</v>
      </c>
      <c r="HD791">
        <v>20.2951</v>
      </c>
      <c r="HE791">
        <v>5.21429</v>
      </c>
      <c r="HF791">
        <v>12.0119</v>
      </c>
      <c r="HG791">
        <v>4.98715</v>
      </c>
      <c r="HH791">
        <v>3.28753</v>
      </c>
      <c r="HI791">
        <v>9999</v>
      </c>
      <c r="HJ791">
        <v>9999</v>
      </c>
      <c r="HK791">
        <v>9999</v>
      </c>
      <c r="HL791">
        <v>224.4</v>
      </c>
      <c r="HM791">
        <v>1.86813</v>
      </c>
      <c r="HN791">
        <v>1.86722</v>
      </c>
      <c r="HO791">
        <v>1.86649</v>
      </c>
      <c r="HP791">
        <v>1.86646</v>
      </c>
      <c r="HQ791">
        <v>1.86831</v>
      </c>
      <c r="HR791">
        <v>1.87066</v>
      </c>
      <c r="HS791">
        <v>1.86934</v>
      </c>
      <c r="HT791">
        <v>1.87074</v>
      </c>
      <c r="HU791">
        <v>0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-3.267</v>
      </c>
      <c r="II791">
        <v>-0.1448</v>
      </c>
      <c r="IJ791">
        <v>-2.516739542632623</v>
      </c>
      <c r="IK791">
        <v>-0.003475500162460642</v>
      </c>
      <c r="IL791">
        <v>1.125610701116577E-07</v>
      </c>
      <c r="IM791">
        <v>8.211969671259291E-12</v>
      </c>
      <c r="IN791">
        <v>-0.1937301274936507</v>
      </c>
      <c r="IO791">
        <v>-0.01384364534232655</v>
      </c>
      <c r="IP791">
        <v>0.00103161831321913</v>
      </c>
      <c r="IQ791">
        <v>-1.444183994753534E-05</v>
      </c>
      <c r="IR791">
        <v>3</v>
      </c>
      <c r="IS791">
        <v>2339</v>
      </c>
      <c r="IT791">
        <v>1</v>
      </c>
      <c r="IU791">
        <v>31</v>
      </c>
      <c r="IV791">
        <v>8674.9</v>
      </c>
      <c r="IW791">
        <v>8674.9</v>
      </c>
      <c r="IX791">
        <v>0.7141110000000001</v>
      </c>
      <c r="IY791">
        <v>2.26685</v>
      </c>
      <c r="IZ791">
        <v>1.94702</v>
      </c>
      <c r="JA791">
        <v>2.63672</v>
      </c>
      <c r="JB791">
        <v>2.19482</v>
      </c>
      <c r="JC791">
        <v>2.3584</v>
      </c>
      <c r="JD791">
        <v>44.14</v>
      </c>
      <c r="JE791">
        <v>23.8073</v>
      </c>
      <c r="JF791">
        <v>18</v>
      </c>
      <c r="JG791">
        <v>542.9109999999999</v>
      </c>
      <c r="JH791">
        <v>754.501</v>
      </c>
      <c r="JI791">
        <v>24.9991</v>
      </c>
      <c r="JJ791">
        <v>34.2924</v>
      </c>
      <c r="JK791">
        <v>29.9998</v>
      </c>
      <c r="JL791">
        <v>34.2043</v>
      </c>
      <c r="JM791">
        <v>34.101</v>
      </c>
      <c r="JN791">
        <v>14.155</v>
      </c>
      <c r="JO791">
        <v>50.649</v>
      </c>
      <c r="JP791">
        <v>0</v>
      </c>
      <c r="JQ791">
        <v>25</v>
      </c>
      <c r="JR791">
        <v>179.395</v>
      </c>
      <c r="JS791">
        <v>10.8742</v>
      </c>
      <c r="JT791">
        <v>99.62269999999999</v>
      </c>
      <c r="JU791">
        <v>99.6172</v>
      </c>
    </row>
    <row r="792" spans="1:281">
      <c r="A792">
        <v>776</v>
      </c>
      <c r="B792">
        <v>1662663437.6</v>
      </c>
      <c r="C792">
        <v>12412</v>
      </c>
      <c r="D792" t="s">
        <v>1982</v>
      </c>
      <c r="E792" t="s">
        <v>1983</v>
      </c>
      <c r="F792">
        <v>5</v>
      </c>
      <c r="G792" t="s">
        <v>1953</v>
      </c>
      <c r="H792" t="s">
        <v>416</v>
      </c>
      <c r="I792">
        <v>1662663430.1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207.0815346805909</v>
      </c>
      <c r="AK792">
        <v>205.4289575757576</v>
      </c>
      <c r="AL792">
        <v>-3.069435802743506</v>
      </c>
      <c r="AM792">
        <v>64.65236241130152</v>
      </c>
      <c r="AN792">
        <f>(AP792 - AO792 + DI792*1E3/(8.314*(DK792+273.15)) * AR792/DH792 * AQ792) * DH792/(100*CV792) * 1000/(1000 - AP792)</f>
        <v>0</v>
      </c>
      <c r="AO792">
        <v>10.89658670631772</v>
      </c>
      <c r="AP792">
        <v>22.59936842105264</v>
      </c>
      <c r="AQ792">
        <v>4.169901470174821E-05</v>
      </c>
      <c r="AR792">
        <v>91.99293167768789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417</v>
      </c>
      <c r="AY792" t="s">
        <v>417</v>
      </c>
      <c r="AZ792">
        <v>0</v>
      </c>
      <c r="BA792">
        <v>0</v>
      </c>
      <c r="BB792">
        <f>1-AZ792/BA792</f>
        <v>0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1662663430.1</v>
      </c>
      <c r="DB792">
        <v>221.8491481481481</v>
      </c>
      <c r="DC792">
        <v>218.9317407407407</v>
      </c>
      <c r="DD792">
        <v>22.59799629629629</v>
      </c>
      <c r="DE792">
        <v>10.89639259259259</v>
      </c>
      <c r="DF792">
        <v>225.1426296296296</v>
      </c>
      <c r="DG792">
        <v>22.74287407407407</v>
      </c>
      <c r="DH792">
        <v>499.9899259259259</v>
      </c>
      <c r="DI792">
        <v>90.53305185185185</v>
      </c>
      <c r="DJ792">
        <v>0.09998182592592594</v>
      </c>
      <c r="DK792">
        <v>29.30775555555556</v>
      </c>
      <c r="DL792">
        <v>28.42768518518519</v>
      </c>
      <c r="DM792">
        <v>999.9000000000001</v>
      </c>
      <c r="DN792">
        <v>0</v>
      </c>
      <c r="DO792">
        <v>0</v>
      </c>
      <c r="DP792">
        <v>10000.36296296296</v>
      </c>
      <c r="DQ792">
        <v>0</v>
      </c>
      <c r="DR792">
        <v>292.1861111111111</v>
      </c>
      <c r="DS792">
        <v>2.917415666666667</v>
      </c>
      <c r="DT792">
        <v>226.9783703703704</v>
      </c>
      <c r="DU792">
        <v>221.3436296296296</v>
      </c>
      <c r="DV792">
        <v>11.7016</v>
      </c>
      <c r="DW792">
        <v>218.9317407407407</v>
      </c>
      <c r="DX792">
        <v>10.89639259259259</v>
      </c>
      <c r="DY792">
        <v>2.045864814814815</v>
      </c>
      <c r="DZ792">
        <v>0.9864842962962962</v>
      </c>
      <c r="EA792">
        <v>17.80385185185185</v>
      </c>
      <c r="EB792">
        <v>6.718274074074073</v>
      </c>
      <c r="EC792">
        <v>1499.988148148148</v>
      </c>
      <c r="ED792">
        <v>0.9730000370370371</v>
      </c>
      <c r="EE792">
        <v>0.02699971481481481</v>
      </c>
      <c r="EF792">
        <v>0</v>
      </c>
      <c r="EG792">
        <v>2.417670370370371</v>
      </c>
      <c r="EH792">
        <v>0</v>
      </c>
      <c r="EI792">
        <v>13458.12592592593</v>
      </c>
      <c r="EJ792">
        <v>12533.28518518519</v>
      </c>
      <c r="EK792">
        <v>42</v>
      </c>
      <c r="EL792">
        <v>44</v>
      </c>
      <c r="EM792">
        <v>42.60633333333334</v>
      </c>
      <c r="EN792">
        <v>43</v>
      </c>
      <c r="EO792">
        <v>41.33999999999998</v>
      </c>
      <c r="EP792">
        <v>1459.485925925926</v>
      </c>
      <c r="EQ792">
        <v>40.50222222222222</v>
      </c>
      <c r="ER792">
        <v>0</v>
      </c>
      <c r="ES792">
        <v>1662663437.9</v>
      </c>
      <c r="ET792">
        <v>0</v>
      </c>
      <c r="EU792">
        <v>2.395456</v>
      </c>
      <c r="EV792">
        <v>1.263876913651208</v>
      </c>
      <c r="EW792">
        <v>-1394.01538238761</v>
      </c>
      <c r="EX792">
        <v>13448.8</v>
      </c>
      <c r="EY792">
        <v>15</v>
      </c>
      <c r="EZ792">
        <v>0</v>
      </c>
      <c r="FA792" t="s">
        <v>419</v>
      </c>
      <c r="FB792">
        <v>1662142938.1</v>
      </c>
      <c r="FC792">
        <v>1662142938.1</v>
      </c>
      <c r="FD792">
        <v>0</v>
      </c>
      <c r="FE792">
        <v>0.077</v>
      </c>
      <c r="FF792">
        <v>-0.133</v>
      </c>
      <c r="FG792">
        <v>-3.393</v>
      </c>
      <c r="FH792">
        <v>-0.24</v>
      </c>
      <c r="FI792">
        <v>419</v>
      </c>
      <c r="FJ792">
        <v>24</v>
      </c>
      <c r="FK792">
        <v>0.26</v>
      </c>
      <c r="FL792">
        <v>0.23</v>
      </c>
      <c r="FM792">
        <v>2.1250354375</v>
      </c>
      <c r="FN792">
        <v>17.09330463602252</v>
      </c>
      <c r="FO792">
        <v>1.64457876576536</v>
      </c>
      <c r="FP792">
        <v>0</v>
      </c>
      <c r="FQ792">
        <v>2.336697058823529</v>
      </c>
      <c r="FR792">
        <v>1.346708935916088</v>
      </c>
      <c r="FS792">
        <v>0.2370862904281826</v>
      </c>
      <c r="FT792">
        <v>0</v>
      </c>
      <c r="FU792">
        <v>11.702225</v>
      </c>
      <c r="FV792">
        <v>-0.001362101313370485</v>
      </c>
      <c r="FW792">
        <v>0.002744517261742091</v>
      </c>
      <c r="FX792">
        <v>1</v>
      </c>
      <c r="FY792">
        <v>1</v>
      </c>
      <c r="FZ792">
        <v>3</v>
      </c>
      <c r="GA792" t="s">
        <v>426</v>
      </c>
      <c r="GB792">
        <v>2.97318</v>
      </c>
      <c r="GC792">
        <v>2.71542</v>
      </c>
      <c r="GD792">
        <v>0.0506157</v>
      </c>
      <c r="GE792">
        <v>0.0482857</v>
      </c>
      <c r="GF792">
        <v>0.101554</v>
      </c>
      <c r="GG792">
        <v>0.0586229</v>
      </c>
      <c r="GH792">
        <v>29701.2</v>
      </c>
      <c r="GI792">
        <v>29925.6</v>
      </c>
      <c r="GJ792">
        <v>29123.7</v>
      </c>
      <c r="GK792">
        <v>29112.7</v>
      </c>
      <c r="GL792">
        <v>34697.1</v>
      </c>
      <c r="GM792">
        <v>36423.6</v>
      </c>
      <c r="GN792">
        <v>41044</v>
      </c>
      <c r="GO792">
        <v>41473</v>
      </c>
      <c r="GP792">
        <v>1.89503</v>
      </c>
      <c r="GQ792">
        <v>2.21263</v>
      </c>
      <c r="GR792">
        <v>-0.0566989</v>
      </c>
      <c r="GS792">
        <v>0</v>
      </c>
      <c r="GT792">
        <v>29.3646</v>
      </c>
      <c r="GU792">
        <v>999.9</v>
      </c>
      <c r="GV792">
        <v>33.3</v>
      </c>
      <c r="GW792">
        <v>38.5</v>
      </c>
      <c r="GX792">
        <v>25.1605</v>
      </c>
      <c r="GY792">
        <v>62.9069</v>
      </c>
      <c r="GZ792">
        <v>21.9391</v>
      </c>
      <c r="HA792">
        <v>2</v>
      </c>
      <c r="HB792">
        <v>0.563989</v>
      </c>
      <c r="HC792">
        <v>3.61004</v>
      </c>
      <c r="HD792">
        <v>20.2953</v>
      </c>
      <c r="HE792">
        <v>5.21415</v>
      </c>
      <c r="HF792">
        <v>12.0128</v>
      </c>
      <c r="HG792">
        <v>4.9868</v>
      </c>
      <c r="HH792">
        <v>3.28758</v>
      </c>
      <c r="HI792">
        <v>9999</v>
      </c>
      <c r="HJ792">
        <v>9999</v>
      </c>
      <c r="HK792">
        <v>9999</v>
      </c>
      <c r="HL792">
        <v>224.4</v>
      </c>
      <c r="HM792">
        <v>1.86813</v>
      </c>
      <c r="HN792">
        <v>1.86722</v>
      </c>
      <c r="HO792">
        <v>1.86649</v>
      </c>
      <c r="HP792">
        <v>1.86646</v>
      </c>
      <c r="HQ792">
        <v>1.8683</v>
      </c>
      <c r="HR792">
        <v>1.87065</v>
      </c>
      <c r="HS792">
        <v>1.86935</v>
      </c>
      <c r="HT792">
        <v>1.87073</v>
      </c>
      <c r="HU792">
        <v>0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-3.216</v>
      </c>
      <c r="II792">
        <v>-0.1448</v>
      </c>
      <c r="IJ792">
        <v>-2.516739542632623</v>
      </c>
      <c r="IK792">
        <v>-0.003475500162460642</v>
      </c>
      <c r="IL792">
        <v>1.125610701116577E-07</v>
      </c>
      <c r="IM792">
        <v>8.211969671259291E-12</v>
      </c>
      <c r="IN792">
        <v>-0.1937301274936507</v>
      </c>
      <c r="IO792">
        <v>-0.01384364534232655</v>
      </c>
      <c r="IP792">
        <v>0.00103161831321913</v>
      </c>
      <c r="IQ792">
        <v>-1.444183994753534E-05</v>
      </c>
      <c r="IR792">
        <v>3</v>
      </c>
      <c r="IS792">
        <v>2339</v>
      </c>
      <c r="IT792">
        <v>1</v>
      </c>
      <c r="IU792">
        <v>31</v>
      </c>
      <c r="IV792">
        <v>8675</v>
      </c>
      <c r="IW792">
        <v>8675</v>
      </c>
      <c r="IX792">
        <v>0.665283</v>
      </c>
      <c r="IY792">
        <v>2.26074</v>
      </c>
      <c r="IZ792">
        <v>1.94702</v>
      </c>
      <c r="JA792">
        <v>2.6355</v>
      </c>
      <c r="JB792">
        <v>2.19482</v>
      </c>
      <c r="JC792">
        <v>2.39136</v>
      </c>
      <c r="JD792">
        <v>44.14</v>
      </c>
      <c r="JE792">
        <v>23.8161</v>
      </c>
      <c r="JF792">
        <v>18</v>
      </c>
      <c r="JG792">
        <v>542.593</v>
      </c>
      <c r="JH792">
        <v>754.581</v>
      </c>
      <c r="JI792">
        <v>24.9994</v>
      </c>
      <c r="JJ792">
        <v>34.2907</v>
      </c>
      <c r="JK792">
        <v>29.9999</v>
      </c>
      <c r="JL792">
        <v>34.202</v>
      </c>
      <c r="JM792">
        <v>34.0996</v>
      </c>
      <c r="JN792">
        <v>13.2545</v>
      </c>
      <c r="JO792">
        <v>50.649</v>
      </c>
      <c r="JP792">
        <v>0</v>
      </c>
      <c r="JQ792">
        <v>25</v>
      </c>
      <c r="JR792">
        <v>166.039</v>
      </c>
      <c r="JS792">
        <v>10.8742</v>
      </c>
      <c r="JT792">
        <v>99.6234</v>
      </c>
      <c r="JU792">
        <v>99.61709999999999</v>
      </c>
    </row>
    <row r="793" spans="1:281">
      <c r="A793">
        <v>777</v>
      </c>
      <c r="B793">
        <v>1662663442.6</v>
      </c>
      <c r="C793">
        <v>12417</v>
      </c>
      <c r="D793" t="s">
        <v>1984</v>
      </c>
      <c r="E793" t="s">
        <v>1985</v>
      </c>
      <c r="F793">
        <v>5</v>
      </c>
      <c r="G793" t="s">
        <v>1953</v>
      </c>
      <c r="H793" t="s">
        <v>416</v>
      </c>
      <c r="I793">
        <v>1662663434.814285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190.4157207080997</v>
      </c>
      <c r="AK793">
        <v>190.0186666666666</v>
      </c>
      <c r="AL793">
        <v>-3.081535389940541</v>
      </c>
      <c r="AM793">
        <v>64.65236241130152</v>
      </c>
      <c r="AN793">
        <f>(AP793 - AO793 + DI793*1E3/(8.314*(DK793+273.15)) * AR793/DH793 * AQ793) * DH793/(100*CV793) * 1000/(1000 - AP793)</f>
        <v>0</v>
      </c>
      <c r="AO793">
        <v>10.89737737819835</v>
      </c>
      <c r="AP793">
        <v>22.60374024767804</v>
      </c>
      <c r="AQ793">
        <v>1.499352195656297E-05</v>
      </c>
      <c r="AR793">
        <v>91.99293167768789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417</v>
      </c>
      <c r="AY793" t="s">
        <v>417</v>
      </c>
      <c r="AZ793">
        <v>0</v>
      </c>
      <c r="BA793">
        <v>0</v>
      </c>
      <c r="BB793">
        <f>1-AZ793/BA793</f>
        <v>0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1662663434.814285</v>
      </c>
      <c r="DB793">
        <v>207.6498571428572</v>
      </c>
      <c r="DC793">
        <v>203.3936071428571</v>
      </c>
      <c r="DD793">
        <v>22.60047857142856</v>
      </c>
      <c r="DE793">
        <v>10.89699285714286</v>
      </c>
      <c r="DF793">
        <v>210.8944642857143</v>
      </c>
      <c r="DG793">
        <v>22.745325</v>
      </c>
      <c r="DH793">
        <v>499.9900714285714</v>
      </c>
      <c r="DI793">
        <v>90.53297857142857</v>
      </c>
      <c r="DJ793">
        <v>0.0999531642857143</v>
      </c>
      <c r="DK793">
        <v>29.30725357142857</v>
      </c>
      <c r="DL793">
        <v>28.429975</v>
      </c>
      <c r="DM793">
        <v>999.9000000000002</v>
      </c>
      <c r="DN793">
        <v>0</v>
      </c>
      <c r="DO793">
        <v>0</v>
      </c>
      <c r="DP793">
        <v>10005.525</v>
      </c>
      <c r="DQ793">
        <v>0</v>
      </c>
      <c r="DR793">
        <v>291.5599285714285</v>
      </c>
      <c r="DS793">
        <v>4.256239285714286</v>
      </c>
      <c r="DT793">
        <v>212.4513214285714</v>
      </c>
      <c r="DU793">
        <v>205.6344285714285</v>
      </c>
      <c r="DV793">
        <v>11.70348214285714</v>
      </c>
      <c r="DW793">
        <v>203.3936071428571</v>
      </c>
      <c r="DX793">
        <v>10.89699285714286</v>
      </c>
      <c r="DY793">
        <v>2.046088571428572</v>
      </c>
      <c r="DZ793">
        <v>0.9865372857142857</v>
      </c>
      <c r="EA793">
        <v>17.80557857142857</v>
      </c>
      <c r="EB793">
        <v>6.719055357142857</v>
      </c>
      <c r="EC793">
        <v>1499.988214285715</v>
      </c>
      <c r="ED793">
        <v>0.9729962142857144</v>
      </c>
      <c r="EE793">
        <v>0.02700357857142856</v>
      </c>
      <c r="EF793">
        <v>0</v>
      </c>
      <c r="EG793">
        <v>2.411596428571428</v>
      </c>
      <c r="EH793">
        <v>0</v>
      </c>
      <c r="EI793">
        <v>13357.11785714286</v>
      </c>
      <c r="EJ793">
        <v>12533.27142857143</v>
      </c>
      <c r="EK793">
        <v>42</v>
      </c>
      <c r="EL793">
        <v>44</v>
      </c>
      <c r="EM793">
        <v>42.6025</v>
      </c>
      <c r="EN793">
        <v>43</v>
      </c>
      <c r="EO793">
        <v>41.32549999999998</v>
      </c>
      <c r="EP793">
        <v>1459.48</v>
      </c>
      <c r="EQ793">
        <v>40.50821428571429</v>
      </c>
      <c r="ER793">
        <v>0</v>
      </c>
      <c r="ES793">
        <v>1662663442.7</v>
      </c>
      <c r="ET793">
        <v>0</v>
      </c>
      <c r="EU793">
        <v>2.386372</v>
      </c>
      <c r="EV793">
        <v>-0.1146769318886278</v>
      </c>
      <c r="EW793">
        <v>-1194.507692196431</v>
      </c>
      <c r="EX793">
        <v>13346.58</v>
      </c>
      <c r="EY793">
        <v>15</v>
      </c>
      <c r="EZ793">
        <v>0</v>
      </c>
      <c r="FA793" t="s">
        <v>419</v>
      </c>
      <c r="FB793">
        <v>1662142938.1</v>
      </c>
      <c r="FC793">
        <v>1662142938.1</v>
      </c>
      <c r="FD793">
        <v>0</v>
      </c>
      <c r="FE793">
        <v>0.077</v>
      </c>
      <c r="FF793">
        <v>-0.133</v>
      </c>
      <c r="FG793">
        <v>-3.393</v>
      </c>
      <c r="FH793">
        <v>-0.24</v>
      </c>
      <c r="FI793">
        <v>419</v>
      </c>
      <c r="FJ793">
        <v>24</v>
      </c>
      <c r="FK793">
        <v>0.26</v>
      </c>
      <c r="FL793">
        <v>0.23</v>
      </c>
      <c r="FM793">
        <v>3.270584275</v>
      </c>
      <c r="FN793">
        <v>17.08584883677298</v>
      </c>
      <c r="FO793">
        <v>1.643774866203368</v>
      </c>
      <c r="FP793">
        <v>0</v>
      </c>
      <c r="FQ793">
        <v>2.369591176470589</v>
      </c>
      <c r="FR793">
        <v>0.5219388804257636</v>
      </c>
      <c r="FS793">
        <v>0.2086073180821791</v>
      </c>
      <c r="FT793">
        <v>1</v>
      </c>
      <c r="FU793">
        <v>11.7021825</v>
      </c>
      <c r="FV793">
        <v>0.02163939962477431</v>
      </c>
      <c r="FW793">
        <v>0.002320548157224957</v>
      </c>
      <c r="FX793">
        <v>1</v>
      </c>
      <c r="FY793">
        <v>2</v>
      </c>
      <c r="FZ793">
        <v>3</v>
      </c>
      <c r="GA793" t="s">
        <v>420</v>
      </c>
      <c r="GB793">
        <v>2.97356</v>
      </c>
      <c r="GC793">
        <v>2.71592</v>
      </c>
      <c r="GD793">
        <v>0.0472017</v>
      </c>
      <c r="GE793">
        <v>0.0445489</v>
      </c>
      <c r="GF793">
        <v>0.101561</v>
      </c>
      <c r="GG793">
        <v>0.0586272</v>
      </c>
      <c r="GH793">
        <v>29808.4</v>
      </c>
      <c r="GI793">
        <v>30043.2</v>
      </c>
      <c r="GJ793">
        <v>29124.1</v>
      </c>
      <c r="GK793">
        <v>29112.8</v>
      </c>
      <c r="GL793">
        <v>34697.2</v>
      </c>
      <c r="GM793">
        <v>36423.6</v>
      </c>
      <c r="GN793">
        <v>41044.5</v>
      </c>
      <c r="GO793">
        <v>41473.3</v>
      </c>
      <c r="GP793">
        <v>1.89525</v>
      </c>
      <c r="GQ793">
        <v>2.2124</v>
      </c>
      <c r="GR793">
        <v>-0.0568181</v>
      </c>
      <c r="GS793">
        <v>0</v>
      </c>
      <c r="GT793">
        <v>29.3604</v>
      </c>
      <c r="GU793">
        <v>999.9</v>
      </c>
      <c r="GV793">
        <v>33.3</v>
      </c>
      <c r="GW793">
        <v>38.5</v>
      </c>
      <c r="GX793">
        <v>25.159</v>
      </c>
      <c r="GY793">
        <v>63.0069</v>
      </c>
      <c r="GZ793">
        <v>21.7508</v>
      </c>
      <c r="HA793">
        <v>2</v>
      </c>
      <c r="HB793">
        <v>0.5638919999999999</v>
      </c>
      <c r="HC793">
        <v>3.60883</v>
      </c>
      <c r="HD793">
        <v>20.2952</v>
      </c>
      <c r="HE793">
        <v>5.21444</v>
      </c>
      <c r="HF793">
        <v>12.0125</v>
      </c>
      <c r="HG793">
        <v>4.9873</v>
      </c>
      <c r="HH793">
        <v>3.28765</v>
      </c>
      <c r="HI793">
        <v>9999</v>
      </c>
      <c r="HJ793">
        <v>9999</v>
      </c>
      <c r="HK793">
        <v>9999</v>
      </c>
      <c r="HL793">
        <v>224.4</v>
      </c>
      <c r="HM793">
        <v>1.86813</v>
      </c>
      <c r="HN793">
        <v>1.86721</v>
      </c>
      <c r="HO793">
        <v>1.86647</v>
      </c>
      <c r="HP793">
        <v>1.86646</v>
      </c>
      <c r="HQ793">
        <v>1.86829</v>
      </c>
      <c r="HR793">
        <v>1.87064</v>
      </c>
      <c r="HS793">
        <v>1.86935</v>
      </c>
      <c r="HT793">
        <v>1.87073</v>
      </c>
      <c r="HU793">
        <v>0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-3.164</v>
      </c>
      <c r="II793">
        <v>-0.1448</v>
      </c>
      <c r="IJ793">
        <v>-2.516739542632623</v>
      </c>
      <c r="IK793">
        <v>-0.003475500162460642</v>
      </c>
      <c r="IL793">
        <v>1.125610701116577E-07</v>
      </c>
      <c r="IM793">
        <v>8.211969671259291E-12</v>
      </c>
      <c r="IN793">
        <v>-0.1937301274936507</v>
      </c>
      <c r="IO793">
        <v>-0.01384364534232655</v>
      </c>
      <c r="IP793">
        <v>0.00103161831321913</v>
      </c>
      <c r="IQ793">
        <v>-1.444183994753534E-05</v>
      </c>
      <c r="IR793">
        <v>3</v>
      </c>
      <c r="IS793">
        <v>2339</v>
      </c>
      <c r="IT793">
        <v>1</v>
      </c>
      <c r="IU793">
        <v>31</v>
      </c>
      <c r="IV793">
        <v>8675.1</v>
      </c>
      <c r="IW793">
        <v>8675.1</v>
      </c>
      <c r="IX793">
        <v>0.6213379999999999</v>
      </c>
      <c r="IY793">
        <v>2.27417</v>
      </c>
      <c r="IZ793">
        <v>1.94702</v>
      </c>
      <c r="JA793">
        <v>2.6355</v>
      </c>
      <c r="JB793">
        <v>2.19482</v>
      </c>
      <c r="JC793">
        <v>2.34741</v>
      </c>
      <c r="JD793">
        <v>44.14</v>
      </c>
      <c r="JE793">
        <v>23.8073</v>
      </c>
      <c r="JF793">
        <v>18</v>
      </c>
      <c r="JG793">
        <v>542.745</v>
      </c>
      <c r="JH793">
        <v>754.345</v>
      </c>
      <c r="JI793">
        <v>24.9995</v>
      </c>
      <c r="JJ793">
        <v>34.2885</v>
      </c>
      <c r="JK793">
        <v>29.9998</v>
      </c>
      <c r="JL793">
        <v>34.2013</v>
      </c>
      <c r="JM793">
        <v>34.0979</v>
      </c>
      <c r="JN793">
        <v>12.2906</v>
      </c>
      <c r="JO793">
        <v>50.649</v>
      </c>
      <c r="JP793">
        <v>0</v>
      </c>
      <c r="JQ793">
        <v>25</v>
      </c>
      <c r="JR793">
        <v>146.005</v>
      </c>
      <c r="JS793">
        <v>10.8742</v>
      </c>
      <c r="JT793">
        <v>99.6246</v>
      </c>
      <c r="JU793">
        <v>99.6177</v>
      </c>
    </row>
    <row r="794" spans="1:281">
      <c r="A794">
        <v>778</v>
      </c>
      <c r="B794">
        <v>1662663447.6</v>
      </c>
      <c r="C794">
        <v>12422</v>
      </c>
      <c r="D794" t="s">
        <v>1986</v>
      </c>
      <c r="E794" t="s">
        <v>1987</v>
      </c>
      <c r="F794">
        <v>5</v>
      </c>
      <c r="G794" t="s">
        <v>1953</v>
      </c>
      <c r="H794" t="s">
        <v>416</v>
      </c>
      <c r="I794">
        <v>1662663440.1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173.7101811771107</v>
      </c>
      <c r="AK794">
        <v>174.608406060606</v>
      </c>
      <c r="AL794">
        <v>-3.08374536892999</v>
      </c>
      <c r="AM794">
        <v>64.65236241130152</v>
      </c>
      <c r="AN794">
        <f>(AP794 - AO794 + DI794*1E3/(8.314*(DK794+273.15)) * AR794/DH794 * AQ794) * DH794/(100*CV794) * 1000/(1000 - AP794)</f>
        <v>0</v>
      </c>
      <c r="AO794">
        <v>10.89836693123372</v>
      </c>
      <c r="AP794">
        <v>22.609520123839</v>
      </c>
      <c r="AQ794">
        <v>1.013251721079639E-05</v>
      </c>
      <c r="AR794">
        <v>91.99293167768789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417</v>
      </c>
      <c r="AY794" t="s">
        <v>417</v>
      </c>
      <c r="AZ794">
        <v>0</v>
      </c>
      <c r="BA794">
        <v>0</v>
      </c>
      <c r="BB794">
        <f>1-AZ794/BA794</f>
        <v>0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1662663440.1</v>
      </c>
      <c r="DB794">
        <v>191.7405185185185</v>
      </c>
      <c r="DC794">
        <v>185.9585555555555</v>
      </c>
      <c r="DD794">
        <v>22.60342592592593</v>
      </c>
      <c r="DE794">
        <v>10.89805185185186</v>
      </c>
      <c r="DF794">
        <v>194.9303333333333</v>
      </c>
      <c r="DG794">
        <v>22.74824074074074</v>
      </c>
      <c r="DH794">
        <v>500.0067777777778</v>
      </c>
      <c r="DI794">
        <v>90.53268518518517</v>
      </c>
      <c r="DJ794">
        <v>0.09999241851851853</v>
      </c>
      <c r="DK794">
        <v>29.30801111111112</v>
      </c>
      <c r="DL794">
        <v>28.43389999999999</v>
      </c>
      <c r="DM794">
        <v>999.9000000000001</v>
      </c>
      <c r="DN794">
        <v>0</v>
      </c>
      <c r="DO794">
        <v>0</v>
      </c>
      <c r="DP794">
        <v>10001.98222222222</v>
      </c>
      <c r="DQ794">
        <v>0</v>
      </c>
      <c r="DR794">
        <v>289.8485925925926</v>
      </c>
      <c r="DS794">
        <v>5.78193925925926</v>
      </c>
      <c r="DT794">
        <v>196.1747037037037</v>
      </c>
      <c r="DU794">
        <v>188.0074444444444</v>
      </c>
      <c r="DV794">
        <v>11.70537777777778</v>
      </c>
      <c r="DW794">
        <v>185.9585555555555</v>
      </c>
      <c r="DX794">
        <v>10.89805185185186</v>
      </c>
      <c r="DY794">
        <v>2.046349259259259</v>
      </c>
      <c r="DZ794">
        <v>0.9866293703703702</v>
      </c>
      <c r="EA794">
        <v>17.8076037037037</v>
      </c>
      <c r="EB794">
        <v>6.720413703703703</v>
      </c>
      <c r="EC794">
        <v>1499.988148148148</v>
      </c>
      <c r="ED794">
        <v>0.9729959629629629</v>
      </c>
      <c r="EE794">
        <v>0.02700384074074073</v>
      </c>
      <c r="EF794">
        <v>0</v>
      </c>
      <c r="EG794">
        <v>2.369433333333333</v>
      </c>
      <c r="EH794">
        <v>0</v>
      </c>
      <c r="EI794">
        <v>13260.40740740741</v>
      </c>
      <c r="EJ794">
        <v>12533.26296296296</v>
      </c>
      <c r="EK794">
        <v>42</v>
      </c>
      <c r="EL794">
        <v>44</v>
      </c>
      <c r="EM794">
        <v>42.59933333333333</v>
      </c>
      <c r="EN794">
        <v>43</v>
      </c>
      <c r="EO794">
        <v>41.31199999999999</v>
      </c>
      <c r="EP794">
        <v>1459.479259259259</v>
      </c>
      <c r="EQ794">
        <v>40.50888888888889</v>
      </c>
      <c r="ER794">
        <v>0</v>
      </c>
      <c r="ES794">
        <v>1662663447.5</v>
      </c>
      <c r="ET794">
        <v>0</v>
      </c>
      <c r="EU794">
        <v>2.3309</v>
      </c>
      <c r="EV794">
        <v>-2.206315395027208</v>
      </c>
      <c r="EW794">
        <v>-935.5846138441771</v>
      </c>
      <c r="EX794">
        <v>13260.76</v>
      </c>
      <c r="EY794">
        <v>15</v>
      </c>
      <c r="EZ794">
        <v>0</v>
      </c>
      <c r="FA794" t="s">
        <v>419</v>
      </c>
      <c r="FB794">
        <v>1662142938.1</v>
      </c>
      <c r="FC794">
        <v>1662142938.1</v>
      </c>
      <c r="FD794">
        <v>0</v>
      </c>
      <c r="FE794">
        <v>0.077</v>
      </c>
      <c r="FF794">
        <v>-0.133</v>
      </c>
      <c r="FG794">
        <v>-3.393</v>
      </c>
      <c r="FH794">
        <v>-0.24</v>
      </c>
      <c r="FI794">
        <v>419</v>
      </c>
      <c r="FJ794">
        <v>24</v>
      </c>
      <c r="FK794">
        <v>0.26</v>
      </c>
      <c r="FL794">
        <v>0.23</v>
      </c>
      <c r="FM794">
        <v>4.778892682926829</v>
      </c>
      <c r="FN794">
        <v>17.3001087804878</v>
      </c>
      <c r="FO794">
        <v>1.705982728331671</v>
      </c>
      <c r="FP794">
        <v>0</v>
      </c>
      <c r="FQ794">
        <v>2.337020588235294</v>
      </c>
      <c r="FR794">
        <v>-0.7849213189839654</v>
      </c>
      <c r="FS794">
        <v>0.2301725258039024</v>
      </c>
      <c r="FT794">
        <v>1</v>
      </c>
      <c r="FU794">
        <v>11.70410487804878</v>
      </c>
      <c r="FV794">
        <v>0.02099372822301489</v>
      </c>
      <c r="FW794">
        <v>0.002269946944637576</v>
      </c>
      <c r="FX794">
        <v>1</v>
      </c>
      <c r="FY794">
        <v>2</v>
      </c>
      <c r="FZ794">
        <v>3</v>
      </c>
      <c r="GA794" t="s">
        <v>420</v>
      </c>
      <c r="GB794">
        <v>2.9733</v>
      </c>
      <c r="GC794">
        <v>2.71549</v>
      </c>
      <c r="GD794">
        <v>0.0437121</v>
      </c>
      <c r="GE794">
        <v>0.0407167</v>
      </c>
      <c r="GF794">
        <v>0.101579</v>
      </c>
      <c r="GG794">
        <v>0.0586304</v>
      </c>
      <c r="GH794">
        <v>29917.4</v>
      </c>
      <c r="GI794">
        <v>30164.2</v>
      </c>
      <c r="GJ794">
        <v>29124</v>
      </c>
      <c r="GK794">
        <v>29113.3</v>
      </c>
      <c r="GL794">
        <v>34696.2</v>
      </c>
      <c r="GM794">
        <v>36423.8</v>
      </c>
      <c r="GN794">
        <v>41044.3</v>
      </c>
      <c r="GO794">
        <v>41473.8</v>
      </c>
      <c r="GP794">
        <v>1.89505</v>
      </c>
      <c r="GQ794">
        <v>2.21265</v>
      </c>
      <c r="GR794">
        <v>-0.0569969</v>
      </c>
      <c r="GS794">
        <v>0</v>
      </c>
      <c r="GT794">
        <v>29.3564</v>
      </c>
      <c r="GU794">
        <v>999.9</v>
      </c>
      <c r="GV794">
        <v>33.3</v>
      </c>
      <c r="GW794">
        <v>38.5</v>
      </c>
      <c r="GX794">
        <v>25.1582</v>
      </c>
      <c r="GY794">
        <v>63.0469</v>
      </c>
      <c r="GZ794">
        <v>21.8229</v>
      </c>
      <c r="HA794">
        <v>2</v>
      </c>
      <c r="HB794">
        <v>0.563366</v>
      </c>
      <c r="HC794">
        <v>3.60651</v>
      </c>
      <c r="HD794">
        <v>20.2952</v>
      </c>
      <c r="HE794">
        <v>5.21504</v>
      </c>
      <c r="HF794">
        <v>12.0126</v>
      </c>
      <c r="HG794">
        <v>4.9875</v>
      </c>
      <c r="HH794">
        <v>3.2877</v>
      </c>
      <c r="HI794">
        <v>9999</v>
      </c>
      <c r="HJ794">
        <v>9999</v>
      </c>
      <c r="HK794">
        <v>9999</v>
      </c>
      <c r="HL794">
        <v>224.4</v>
      </c>
      <c r="HM794">
        <v>1.86813</v>
      </c>
      <c r="HN794">
        <v>1.86721</v>
      </c>
      <c r="HO794">
        <v>1.86647</v>
      </c>
      <c r="HP794">
        <v>1.86645</v>
      </c>
      <c r="HQ794">
        <v>1.8683</v>
      </c>
      <c r="HR794">
        <v>1.87065</v>
      </c>
      <c r="HS794">
        <v>1.86935</v>
      </c>
      <c r="HT794">
        <v>1.87073</v>
      </c>
      <c r="HU794">
        <v>0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-3.112</v>
      </c>
      <c r="II794">
        <v>-0.1447</v>
      </c>
      <c r="IJ794">
        <v>-2.516739542632623</v>
      </c>
      <c r="IK794">
        <v>-0.003475500162460642</v>
      </c>
      <c r="IL794">
        <v>1.125610701116577E-07</v>
      </c>
      <c r="IM794">
        <v>8.211969671259291E-12</v>
      </c>
      <c r="IN794">
        <v>-0.1937301274936507</v>
      </c>
      <c r="IO794">
        <v>-0.01384364534232655</v>
      </c>
      <c r="IP794">
        <v>0.00103161831321913</v>
      </c>
      <c r="IQ794">
        <v>-1.444183994753534E-05</v>
      </c>
      <c r="IR794">
        <v>3</v>
      </c>
      <c r="IS794">
        <v>2339</v>
      </c>
      <c r="IT794">
        <v>1</v>
      </c>
      <c r="IU794">
        <v>31</v>
      </c>
      <c r="IV794">
        <v>8675.200000000001</v>
      </c>
      <c r="IW794">
        <v>8675.200000000001</v>
      </c>
      <c r="IX794">
        <v>0.57251</v>
      </c>
      <c r="IY794">
        <v>2.26929</v>
      </c>
      <c r="IZ794">
        <v>1.94702</v>
      </c>
      <c r="JA794">
        <v>2.62573</v>
      </c>
      <c r="JB794">
        <v>2.19482</v>
      </c>
      <c r="JC794">
        <v>2.38403</v>
      </c>
      <c r="JD794">
        <v>44.1677</v>
      </c>
      <c r="JE794">
        <v>23.8161</v>
      </c>
      <c r="JF794">
        <v>18</v>
      </c>
      <c r="JG794">
        <v>542.598</v>
      </c>
      <c r="JH794">
        <v>754.578</v>
      </c>
      <c r="JI794">
        <v>24.9995</v>
      </c>
      <c r="JJ794">
        <v>34.2876</v>
      </c>
      <c r="JK794">
        <v>29.9998</v>
      </c>
      <c r="JL794">
        <v>34.2005</v>
      </c>
      <c r="JM794">
        <v>34.0973</v>
      </c>
      <c r="JN794">
        <v>11.3782</v>
      </c>
      <c r="JO794">
        <v>50.649</v>
      </c>
      <c r="JP794">
        <v>0</v>
      </c>
      <c r="JQ794">
        <v>25</v>
      </c>
      <c r="JR794">
        <v>132.645</v>
      </c>
      <c r="JS794">
        <v>10.8742</v>
      </c>
      <c r="JT794">
        <v>99.6241</v>
      </c>
      <c r="JU794">
        <v>99.6191</v>
      </c>
    </row>
    <row r="795" spans="1:281">
      <c r="A795">
        <v>779</v>
      </c>
      <c r="B795">
        <v>1662663452.6</v>
      </c>
      <c r="C795">
        <v>12427</v>
      </c>
      <c r="D795" t="s">
        <v>1988</v>
      </c>
      <c r="E795" t="s">
        <v>1989</v>
      </c>
      <c r="F795">
        <v>5</v>
      </c>
      <c r="G795" t="s">
        <v>1953</v>
      </c>
      <c r="H795" t="s">
        <v>416</v>
      </c>
      <c r="I795">
        <v>1662663444.814285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157.0234026652489</v>
      </c>
      <c r="AK795">
        <v>159.2372666666666</v>
      </c>
      <c r="AL795">
        <v>-3.068854413556964</v>
      </c>
      <c r="AM795">
        <v>64.65236241130152</v>
      </c>
      <c r="AN795">
        <f>(AP795 - AO795 + DI795*1E3/(8.314*(DK795+273.15)) * AR795/DH795 * AQ795) * DH795/(100*CV795) * 1000/(1000 - AP795)</f>
        <v>0</v>
      </c>
      <c r="AO795">
        <v>10.89960469919586</v>
      </c>
      <c r="AP795">
        <v>22.61469484004128</v>
      </c>
      <c r="AQ795">
        <v>1.668143616524853E-05</v>
      </c>
      <c r="AR795">
        <v>91.99293167768789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417</v>
      </c>
      <c r="AY795" t="s">
        <v>417</v>
      </c>
      <c r="AZ795">
        <v>0</v>
      </c>
      <c r="BA795">
        <v>0</v>
      </c>
      <c r="BB795">
        <f>1-AZ795/BA795</f>
        <v>0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1662663444.814285</v>
      </c>
      <c r="DB795">
        <v>177.5487857142857</v>
      </c>
      <c r="DC795">
        <v>170.3929642857143</v>
      </c>
      <c r="DD795">
        <v>22.60701071428571</v>
      </c>
      <c r="DE795">
        <v>10.89891428571429</v>
      </c>
      <c r="DF795">
        <v>180.6897142857143</v>
      </c>
      <c r="DG795">
        <v>22.75178928571429</v>
      </c>
      <c r="DH795">
        <v>499.9936428571428</v>
      </c>
      <c r="DI795">
        <v>90.53198214285715</v>
      </c>
      <c r="DJ795">
        <v>0.1000028571428571</v>
      </c>
      <c r="DK795">
        <v>29.30732142857142</v>
      </c>
      <c r="DL795">
        <v>28.43016071428571</v>
      </c>
      <c r="DM795">
        <v>999.9000000000002</v>
      </c>
      <c r="DN795">
        <v>0</v>
      </c>
      <c r="DO795">
        <v>0</v>
      </c>
      <c r="DP795">
        <v>9999.525714285714</v>
      </c>
      <c r="DQ795">
        <v>0</v>
      </c>
      <c r="DR795">
        <v>290.5995357142857</v>
      </c>
      <c r="DS795">
        <v>7.155748928571428</v>
      </c>
      <c r="DT795">
        <v>181.6553571428571</v>
      </c>
      <c r="DU795">
        <v>172.2705714285715</v>
      </c>
      <c r="DV795">
        <v>11.70810357142857</v>
      </c>
      <c r="DW795">
        <v>170.3929642857143</v>
      </c>
      <c r="DX795">
        <v>10.89891428571429</v>
      </c>
      <c r="DY795">
        <v>2.0466575</v>
      </c>
      <c r="DZ795">
        <v>0.9866996785714285</v>
      </c>
      <c r="EA795">
        <v>17.80999642857143</v>
      </c>
      <c r="EB795">
        <v>6.721449285714286</v>
      </c>
      <c r="EC795">
        <v>1499.980357142858</v>
      </c>
      <c r="ED795">
        <v>0.9729963928571428</v>
      </c>
      <c r="EE795">
        <v>0.02700342142857142</v>
      </c>
      <c r="EF795">
        <v>0</v>
      </c>
      <c r="EG795">
        <v>2.234310714285714</v>
      </c>
      <c r="EH795">
        <v>0</v>
      </c>
      <c r="EI795">
        <v>13195.11785714286</v>
      </c>
      <c r="EJ795">
        <v>12533.20357142857</v>
      </c>
      <c r="EK795">
        <v>42</v>
      </c>
      <c r="EL795">
        <v>43.99775</v>
      </c>
      <c r="EM795">
        <v>42.58449999999998</v>
      </c>
      <c r="EN795">
        <v>43</v>
      </c>
      <c r="EO795">
        <v>41.31649999999998</v>
      </c>
      <c r="EP795">
        <v>1459.472142857143</v>
      </c>
      <c r="EQ795">
        <v>40.50821428571429</v>
      </c>
      <c r="ER795">
        <v>0</v>
      </c>
      <c r="ES795">
        <v>1662663452.9</v>
      </c>
      <c r="ET795">
        <v>0</v>
      </c>
      <c r="EU795">
        <v>2.202480769230769</v>
      </c>
      <c r="EV795">
        <v>-0.9655077071445907</v>
      </c>
      <c r="EW795">
        <v>-714.6017090546429</v>
      </c>
      <c r="EX795">
        <v>13191.06538461538</v>
      </c>
      <c r="EY795">
        <v>15</v>
      </c>
      <c r="EZ795">
        <v>0</v>
      </c>
      <c r="FA795" t="s">
        <v>419</v>
      </c>
      <c r="FB795">
        <v>1662142938.1</v>
      </c>
      <c r="FC795">
        <v>1662142938.1</v>
      </c>
      <c r="FD795">
        <v>0</v>
      </c>
      <c r="FE795">
        <v>0.077</v>
      </c>
      <c r="FF795">
        <v>-0.133</v>
      </c>
      <c r="FG795">
        <v>-3.393</v>
      </c>
      <c r="FH795">
        <v>-0.24</v>
      </c>
      <c r="FI795">
        <v>419</v>
      </c>
      <c r="FJ795">
        <v>24</v>
      </c>
      <c r="FK795">
        <v>0.26</v>
      </c>
      <c r="FL795">
        <v>0.23</v>
      </c>
      <c r="FM795">
        <v>6.438538249999999</v>
      </c>
      <c r="FN795">
        <v>17.49517789868667</v>
      </c>
      <c r="FO795">
        <v>1.683085631631509</v>
      </c>
      <c r="FP795">
        <v>0</v>
      </c>
      <c r="FQ795">
        <v>2.295444117647059</v>
      </c>
      <c r="FR795">
        <v>-1.624001538353197</v>
      </c>
      <c r="FS795">
        <v>0.2441112272897896</v>
      </c>
      <c r="FT795">
        <v>0</v>
      </c>
      <c r="FU795">
        <v>11.7069375</v>
      </c>
      <c r="FV795">
        <v>0.03330168855530505</v>
      </c>
      <c r="FW795">
        <v>0.003446134609965158</v>
      </c>
      <c r="FX795">
        <v>1</v>
      </c>
      <c r="FY795">
        <v>1</v>
      </c>
      <c r="FZ795">
        <v>3</v>
      </c>
      <c r="GA795" t="s">
        <v>426</v>
      </c>
      <c r="GB795">
        <v>2.97363</v>
      </c>
      <c r="GC795">
        <v>2.71568</v>
      </c>
      <c r="GD795">
        <v>0.0401662</v>
      </c>
      <c r="GE795">
        <v>0.0368151</v>
      </c>
      <c r="GF795">
        <v>0.1016</v>
      </c>
      <c r="GG795">
        <v>0.0586352</v>
      </c>
      <c r="GH795">
        <v>30028.1</v>
      </c>
      <c r="GI795">
        <v>30287.1</v>
      </c>
      <c r="GJ795">
        <v>29123.7</v>
      </c>
      <c r="GK795">
        <v>29113.6</v>
      </c>
      <c r="GL795">
        <v>34695</v>
      </c>
      <c r="GM795">
        <v>36423.8</v>
      </c>
      <c r="GN795">
        <v>41043.9</v>
      </c>
      <c r="GO795">
        <v>41474</v>
      </c>
      <c r="GP795">
        <v>1.89515</v>
      </c>
      <c r="GQ795">
        <v>2.2121</v>
      </c>
      <c r="GR795">
        <v>-0.0574328</v>
      </c>
      <c r="GS795">
        <v>0</v>
      </c>
      <c r="GT795">
        <v>29.3528</v>
      </c>
      <c r="GU795">
        <v>999.9</v>
      </c>
      <c r="GV795">
        <v>33.3</v>
      </c>
      <c r="GW795">
        <v>38.6</v>
      </c>
      <c r="GX795">
        <v>25.2941</v>
      </c>
      <c r="GY795">
        <v>63.0269</v>
      </c>
      <c r="GZ795">
        <v>21.7107</v>
      </c>
      <c r="HA795">
        <v>2</v>
      </c>
      <c r="HB795">
        <v>0.563313</v>
      </c>
      <c r="HC795">
        <v>3.60389</v>
      </c>
      <c r="HD795">
        <v>20.2952</v>
      </c>
      <c r="HE795">
        <v>5.21504</v>
      </c>
      <c r="HF795">
        <v>12.0132</v>
      </c>
      <c r="HG795">
        <v>4.98735</v>
      </c>
      <c r="HH795">
        <v>3.2877</v>
      </c>
      <c r="HI795">
        <v>9999</v>
      </c>
      <c r="HJ795">
        <v>9999</v>
      </c>
      <c r="HK795">
        <v>9999</v>
      </c>
      <c r="HL795">
        <v>224.4</v>
      </c>
      <c r="HM795">
        <v>1.86813</v>
      </c>
      <c r="HN795">
        <v>1.86721</v>
      </c>
      <c r="HO795">
        <v>1.86647</v>
      </c>
      <c r="HP795">
        <v>1.86646</v>
      </c>
      <c r="HQ795">
        <v>1.8683</v>
      </c>
      <c r="HR795">
        <v>1.87068</v>
      </c>
      <c r="HS795">
        <v>1.86935</v>
      </c>
      <c r="HT795">
        <v>1.87074</v>
      </c>
      <c r="HU795">
        <v>0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-3.06</v>
      </c>
      <c r="II795">
        <v>-0.1447</v>
      </c>
      <c r="IJ795">
        <v>-2.516739542632623</v>
      </c>
      <c r="IK795">
        <v>-0.003475500162460642</v>
      </c>
      <c r="IL795">
        <v>1.125610701116577E-07</v>
      </c>
      <c r="IM795">
        <v>8.211969671259291E-12</v>
      </c>
      <c r="IN795">
        <v>-0.1937301274936507</v>
      </c>
      <c r="IO795">
        <v>-0.01384364534232655</v>
      </c>
      <c r="IP795">
        <v>0.00103161831321913</v>
      </c>
      <c r="IQ795">
        <v>-1.444183994753534E-05</v>
      </c>
      <c r="IR795">
        <v>3</v>
      </c>
      <c r="IS795">
        <v>2339</v>
      </c>
      <c r="IT795">
        <v>1</v>
      </c>
      <c r="IU795">
        <v>31</v>
      </c>
      <c r="IV795">
        <v>8675.200000000001</v>
      </c>
      <c r="IW795">
        <v>8675.200000000001</v>
      </c>
      <c r="IX795">
        <v>0.527344</v>
      </c>
      <c r="IY795">
        <v>2.27173</v>
      </c>
      <c r="IZ795">
        <v>1.94702</v>
      </c>
      <c r="JA795">
        <v>2.63672</v>
      </c>
      <c r="JB795">
        <v>2.19482</v>
      </c>
      <c r="JC795">
        <v>2.40479</v>
      </c>
      <c r="JD795">
        <v>44.1677</v>
      </c>
      <c r="JE795">
        <v>23.8161</v>
      </c>
      <c r="JF795">
        <v>18</v>
      </c>
      <c r="JG795">
        <v>542.649</v>
      </c>
      <c r="JH795">
        <v>754.02</v>
      </c>
      <c r="JI795">
        <v>24.9994</v>
      </c>
      <c r="JJ795">
        <v>34.2845</v>
      </c>
      <c r="JK795">
        <v>29.9998</v>
      </c>
      <c r="JL795">
        <v>34.1982</v>
      </c>
      <c r="JM795">
        <v>34.0949</v>
      </c>
      <c r="JN795">
        <v>10.4013</v>
      </c>
      <c r="JO795">
        <v>50.649</v>
      </c>
      <c r="JP795">
        <v>0</v>
      </c>
      <c r="JQ795">
        <v>25</v>
      </c>
      <c r="JR795">
        <v>112.609</v>
      </c>
      <c r="JS795">
        <v>10.8742</v>
      </c>
      <c r="JT795">
        <v>99.6232</v>
      </c>
      <c r="JU795">
        <v>99.61969999999999</v>
      </c>
    </row>
    <row r="796" spans="1:281">
      <c r="A796">
        <v>780</v>
      </c>
      <c r="B796">
        <v>1662663457.6</v>
      </c>
      <c r="C796">
        <v>12432</v>
      </c>
      <c r="D796" t="s">
        <v>1990</v>
      </c>
      <c r="E796" t="s">
        <v>1991</v>
      </c>
      <c r="F796">
        <v>5</v>
      </c>
      <c r="G796" t="s">
        <v>1953</v>
      </c>
      <c r="H796" t="s">
        <v>416</v>
      </c>
      <c r="I796">
        <v>1662663450.1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140.2150463055003</v>
      </c>
      <c r="AK796">
        <v>143.8173575757576</v>
      </c>
      <c r="AL796">
        <v>-3.088628047199909</v>
      </c>
      <c r="AM796">
        <v>64.65236241130152</v>
      </c>
      <c r="AN796">
        <f>(AP796 - AO796 + DI796*1E3/(8.314*(DK796+273.15)) * AR796/DH796 * AQ796) * DH796/(100*CV796) * 1000/(1000 - AP796)</f>
        <v>0</v>
      </c>
      <c r="AO796">
        <v>10.90036146897743</v>
      </c>
      <c r="AP796">
        <v>22.62395356037152</v>
      </c>
      <c r="AQ796">
        <v>5.008235367301555E-05</v>
      </c>
      <c r="AR796">
        <v>91.99293167768789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417</v>
      </c>
      <c r="AY796" t="s">
        <v>417</v>
      </c>
      <c r="AZ796">
        <v>0</v>
      </c>
      <c r="BA796">
        <v>0</v>
      </c>
      <c r="BB796">
        <f>1-AZ796/BA796</f>
        <v>0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1662663450.1</v>
      </c>
      <c r="DB796">
        <v>161.6421851851852</v>
      </c>
      <c r="DC796">
        <v>152.8997407407407</v>
      </c>
      <c r="DD796">
        <v>22.61308518518518</v>
      </c>
      <c r="DE796">
        <v>10.90019629629629</v>
      </c>
      <c r="DF796">
        <v>164.7282962962963</v>
      </c>
      <c r="DG796">
        <v>22.7577962962963</v>
      </c>
      <c r="DH796">
        <v>500.0255925925926</v>
      </c>
      <c r="DI796">
        <v>90.53154074074074</v>
      </c>
      <c r="DJ796">
        <v>0.1000551333333333</v>
      </c>
      <c r="DK796">
        <v>29.30468518518518</v>
      </c>
      <c r="DL796">
        <v>28.42510740740741</v>
      </c>
      <c r="DM796">
        <v>999.9000000000001</v>
      </c>
      <c r="DN796">
        <v>0</v>
      </c>
      <c r="DO796">
        <v>0</v>
      </c>
      <c r="DP796">
        <v>10000.11</v>
      </c>
      <c r="DQ796">
        <v>0</v>
      </c>
      <c r="DR796">
        <v>289.5385925925926</v>
      </c>
      <c r="DS796">
        <v>8.742337777777779</v>
      </c>
      <c r="DT796">
        <v>165.3819259259259</v>
      </c>
      <c r="DU796">
        <v>154.5848518518519</v>
      </c>
      <c r="DV796">
        <v>11.71288888888889</v>
      </c>
      <c r="DW796">
        <v>152.8997407407407</v>
      </c>
      <c r="DX796">
        <v>10.90019629629629</v>
      </c>
      <c r="DY796">
        <v>2.047197407407408</v>
      </c>
      <c r="DZ796">
        <v>0.9868113703703705</v>
      </c>
      <c r="EA796">
        <v>17.81418888888889</v>
      </c>
      <c r="EB796">
        <v>6.723095925925926</v>
      </c>
      <c r="EC796">
        <v>1499.976666666667</v>
      </c>
      <c r="ED796">
        <v>0.9729959629629631</v>
      </c>
      <c r="EE796">
        <v>0.02700384074074074</v>
      </c>
      <c r="EF796">
        <v>0</v>
      </c>
      <c r="EG796">
        <v>2.230837037037037</v>
      </c>
      <c r="EH796">
        <v>0</v>
      </c>
      <c r="EI796">
        <v>13137.61851851852</v>
      </c>
      <c r="EJ796">
        <v>12533.17777777778</v>
      </c>
      <c r="EK796">
        <v>42</v>
      </c>
      <c r="EL796">
        <v>43.99766666666666</v>
      </c>
      <c r="EM796">
        <v>42.57599999999999</v>
      </c>
      <c r="EN796">
        <v>43</v>
      </c>
      <c r="EO796">
        <v>41.31666666666666</v>
      </c>
      <c r="EP796">
        <v>1459.467777777778</v>
      </c>
      <c r="EQ796">
        <v>40.50888888888889</v>
      </c>
      <c r="ER796">
        <v>0</v>
      </c>
      <c r="ES796">
        <v>1662663457.7</v>
      </c>
      <c r="ET796">
        <v>0</v>
      </c>
      <c r="EU796">
        <v>2.206596153846154</v>
      </c>
      <c r="EV796">
        <v>0.9617401535780697</v>
      </c>
      <c r="EW796">
        <v>-547.5145300992637</v>
      </c>
      <c r="EX796">
        <v>13139.52307692308</v>
      </c>
      <c r="EY796">
        <v>15</v>
      </c>
      <c r="EZ796">
        <v>0</v>
      </c>
      <c r="FA796" t="s">
        <v>419</v>
      </c>
      <c r="FB796">
        <v>1662142938.1</v>
      </c>
      <c r="FC796">
        <v>1662142938.1</v>
      </c>
      <c r="FD796">
        <v>0</v>
      </c>
      <c r="FE796">
        <v>0.077</v>
      </c>
      <c r="FF796">
        <v>-0.133</v>
      </c>
      <c r="FG796">
        <v>-3.393</v>
      </c>
      <c r="FH796">
        <v>-0.24</v>
      </c>
      <c r="FI796">
        <v>419</v>
      </c>
      <c r="FJ796">
        <v>24</v>
      </c>
      <c r="FK796">
        <v>0.26</v>
      </c>
      <c r="FL796">
        <v>0.23</v>
      </c>
      <c r="FM796">
        <v>7.628607250000002</v>
      </c>
      <c r="FN796">
        <v>17.88054675422138</v>
      </c>
      <c r="FO796">
        <v>1.720504837687165</v>
      </c>
      <c r="FP796">
        <v>0</v>
      </c>
      <c r="FQ796">
        <v>2.243570588235294</v>
      </c>
      <c r="FR796">
        <v>-0.2871902292982085</v>
      </c>
      <c r="FS796">
        <v>0.2053101348883909</v>
      </c>
      <c r="FT796">
        <v>1</v>
      </c>
      <c r="FU796">
        <v>11.70979</v>
      </c>
      <c r="FV796">
        <v>0.05143339587239359</v>
      </c>
      <c r="FW796">
        <v>0.005108169926695921</v>
      </c>
      <c r="FX796">
        <v>1</v>
      </c>
      <c r="FY796">
        <v>2</v>
      </c>
      <c r="FZ796">
        <v>3</v>
      </c>
      <c r="GA796" t="s">
        <v>420</v>
      </c>
      <c r="GB796">
        <v>2.97352</v>
      </c>
      <c r="GC796">
        <v>2.71572</v>
      </c>
      <c r="GD796">
        <v>0.0365336</v>
      </c>
      <c r="GE796">
        <v>0.0328007</v>
      </c>
      <c r="GF796">
        <v>0.10163</v>
      </c>
      <c r="GG796">
        <v>0.058642</v>
      </c>
      <c r="GH796">
        <v>30141.9</v>
      </c>
      <c r="GI796">
        <v>30413.3</v>
      </c>
      <c r="GJ796">
        <v>29123.8</v>
      </c>
      <c r="GK796">
        <v>29113.6</v>
      </c>
      <c r="GL796">
        <v>34694.2</v>
      </c>
      <c r="GM796">
        <v>36423.7</v>
      </c>
      <c r="GN796">
        <v>41044.4</v>
      </c>
      <c r="GO796">
        <v>41474.3</v>
      </c>
      <c r="GP796">
        <v>1.89555</v>
      </c>
      <c r="GQ796">
        <v>2.21245</v>
      </c>
      <c r="GR796">
        <v>-0.057146</v>
      </c>
      <c r="GS796">
        <v>0</v>
      </c>
      <c r="GT796">
        <v>29.3488</v>
      </c>
      <c r="GU796">
        <v>999.9</v>
      </c>
      <c r="GV796">
        <v>33.3</v>
      </c>
      <c r="GW796">
        <v>38.5</v>
      </c>
      <c r="GX796">
        <v>25.1595</v>
      </c>
      <c r="GY796">
        <v>62.9469</v>
      </c>
      <c r="GZ796">
        <v>21.903</v>
      </c>
      <c r="HA796">
        <v>2</v>
      </c>
      <c r="HB796">
        <v>0.562752</v>
      </c>
      <c r="HC796">
        <v>3.60128</v>
      </c>
      <c r="HD796">
        <v>20.2954</v>
      </c>
      <c r="HE796">
        <v>5.21534</v>
      </c>
      <c r="HF796">
        <v>12.014</v>
      </c>
      <c r="HG796">
        <v>4.98735</v>
      </c>
      <c r="HH796">
        <v>3.2877</v>
      </c>
      <c r="HI796">
        <v>9999</v>
      </c>
      <c r="HJ796">
        <v>9999</v>
      </c>
      <c r="HK796">
        <v>9999</v>
      </c>
      <c r="HL796">
        <v>224.4</v>
      </c>
      <c r="HM796">
        <v>1.86813</v>
      </c>
      <c r="HN796">
        <v>1.86721</v>
      </c>
      <c r="HO796">
        <v>1.86649</v>
      </c>
      <c r="HP796">
        <v>1.86646</v>
      </c>
      <c r="HQ796">
        <v>1.86829</v>
      </c>
      <c r="HR796">
        <v>1.87066</v>
      </c>
      <c r="HS796">
        <v>1.86935</v>
      </c>
      <c r="HT796">
        <v>1.87073</v>
      </c>
      <c r="HU796">
        <v>0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-3.008</v>
      </c>
      <c r="II796">
        <v>-0.1446</v>
      </c>
      <c r="IJ796">
        <v>-2.516739542632623</v>
      </c>
      <c r="IK796">
        <v>-0.003475500162460642</v>
      </c>
      <c r="IL796">
        <v>1.125610701116577E-07</v>
      </c>
      <c r="IM796">
        <v>8.211969671259291E-12</v>
      </c>
      <c r="IN796">
        <v>-0.1937301274936507</v>
      </c>
      <c r="IO796">
        <v>-0.01384364534232655</v>
      </c>
      <c r="IP796">
        <v>0.00103161831321913</v>
      </c>
      <c r="IQ796">
        <v>-1.444183994753534E-05</v>
      </c>
      <c r="IR796">
        <v>3</v>
      </c>
      <c r="IS796">
        <v>2339</v>
      </c>
      <c r="IT796">
        <v>1</v>
      </c>
      <c r="IU796">
        <v>31</v>
      </c>
      <c r="IV796">
        <v>8675.299999999999</v>
      </c>
      <c r="IW796">
        <v>8675.299999999999</v>
      </c>
      <c r="IX796">
        <v>0.477295</v>
      </c>
      <c r="IY796">
        <v>2.27295</v>
      </c>
      <c r="IZ796">
        <v>1.94702</v>
      </c>
      <c r="JA796">
        <v>2.62451</v>
      </c>
      <c r="JB796">
        <v>2.19482</v>
      </c>
      <c r="JC796">
        <v>2.40112</v>
      </c>
      <c r="JD796">
        <v>44.1677</v>
      </c>
      <c r="JE796">
        <v>23.8161</v>
      </c>
      <c r="JF796">
        <v>18</v>
      </c>
      <c r="JG796">
        <v>542.926</v>
      </c>
      <c r="JH796">
        <v>754.349</v>
      </c>
      <c r="JI796">
        <v>24.9994</v>
      </c>
      <c r="JJ796">
        <v>34.2822</v>
      </c>
      <c r="JK796">
        <v>29.9998</v>
      </c>
      <c r="JL796">
        <v>34.1974</v>
      </c>
      <c r="JM796">
        <v>34.0942</v>
      </c>
      <c r="JN796">
        <v>9.47973</v>
      </c>
      <c r="JO796">
        <v>50.649</v>
      </c>
      <c r="JP796">
        <v>0</v>
      </c>
      <c r="JQ796">
        <v>25</v>
      </c>
      <c r="JR796">
        <v>99.2496</v>
      </c>
      <c r="JS796">
        <v>10.8742</v>
      </c>
      <c r="JT796">
        <v>99.6241</v>
      </c>
      <c r="JU796">
        <v>99.62009999999999</v>
      </c>
    </row>
    <row r="797" spans="1:281">
      <c r="A797">
        <v>781</v>
      </c>
      <c r="B797">
        <v>1662663462.6</v>
      </c>
      <c r="C797">
        <v>12437</v>
      </c>
      <c r="D797" t="s">
        <v>1992</v>
      </c>
      <c r="E797" t="s">
        <v>1993</v>
      </c>
      <c r="F797">
        <v>5</v>
      </c>
      <c r="G797" t="s">
        <v>1953</v>
      </c>
      <c r="H797" t="s">
        <v>416</v>
      </c>
      <c r="I797">
        <v>1662663454.814285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123.4982286535491</v>
      </c>
      <c r="AK797">
        <v>128.4650848484849</v>
      </c>
      <c r="AL797">
        <v>-3.062841334841233</v>
      </c>
      <c r="AM797">
        <v>64.65236241130152</v>
      </c>
      <c r="AN797">
        <f>(AP797 - AO797 + DI797*1E3/(8.314*(DK797+273.15)) * AR797/DH797 * AQ797) * DH797/(100*CV797) * 1000/(1000 - AP797)</f>
        <v>0</v>
      </c>
      <c r="AO797">
        <v>10.9019917161729</v>
      </c>
      <c r="AP797">
        <v>22.63662745098039</v>
      </c>
      <c r="AQ797">
        <v>4.590080970448377E-05</v>
      </c>
      <c r="AR797">
        <v>91.99293167768789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417</v>
      </c>
      <c r="AY797" t="s">
        <v>417</v>
      </c>
      <c r="AZ797">
        <v>0</v>
      </c>
      <c r="BA797">
        <v>0</v>
      </c>
      <c r="BB797">
        <f>1-AZ797/BA797</f>
        <v>0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1662663454.814285</v>
      </c>
      <c r="DB797">
        <v>147.4493571428572</v>
      </c>
      <c r="DC797">
        <v>137.2867142857143</v>
      </c>
      <c r="DD797">
        <v>22.62076071428572</v>
      </c>
      <c r="DE797">
        <v>10.90175</v>
      </c>
      <c r="DF797">
        <v>150.4864642857142</v>
      </c>
      <c r="DG797">
        <v>22.76539642857143</v>
      </c>
      <c r="DH797">
        <v>499.9988928571428</v>
      </c>
      <c r="DI797">
        <v>90.53101428571431</v>
      </c>
      <c r="DJ797">
        <v>0.09999340714285714</v>
      </c>
      <c r="DK797">
        <v>29.30294285714286</v>
      </c>
      <c r="DL797">
        <v>28.42301071428572</v>
      </c>
      <c r="DM797">
        <v>999.9000000000002</v>
      </c>
      <c r="DN797">
        <v>0</v>
      </c>
      <c r="DO797">
        <v>0</v>
      </c>
      <c r="DP797">
        <v>10000.28321428571</v>
      </c>
      <c r="DQ797">
        <v>0</v>
      </c>
      <c r="DR797">
        <v>289.3056428571429</v>
      </c>
      <c r="DS797">
        <v>10.16263464285714</v>
      </c>
      <c r="DT797">
        <v>150.8618214285714</v>
      </c>
      <c r="DU797">
        <v>138.7998928571429</v>
      </c>
      <c r="DV797">
        <v>11.71900714285714</v>
      </c>
      <c r="DW797">
        <v>137.2867142857143</v>
      </c>
      <c r="DX797">
        <v>10.90175</v>
      </c>
      <c r="DY797">
        <v>2.047880357142857</v>
      </c>
      <c r="DZ797">
        <v>0.9869466071428572</v>
      </c>
      <c r="EA797">
        <v>17.81947857142857</v>
      </c>
      <c r="EB797">
        <v>6.725088214285714</v>
      </c>
      <c r="EC797">
        <v>1499.993214285714</v>
      </c>
      <c r="ED797">
        <v>0.9729966071428571</v>
      </c>
      <c r="EE797">
        <v>0.02700318928571429</v>
      </c>
      <c r="EF797">
        <v>0</v>
      </c>
      <c r="EG797">
        <v>2.276692857142857</v>
      </c>
      <c r="EH797">
        <v>0</v>
      </c>
      <c r="EI797">
        <v>13101.43214285714</v>
      </c>
      <c r="EJ797">
        <v>12533.31785714286</v>
      </c>
      <c r="EK797">
        <v>42</v>
      </c>
      <c r="EL797">
        <v>43.99775</v>
      </c>
      <c r="EM797">
        <v>42.56649999999998</v>
      </c>
      <c r="EN797">
        <v>43</v>
      </c>
      <c r="EO797">
        <v>41.31649999999998</v>
      </c>
      <c r="EP797">
        <v>1459.485</v>
      </c>
      <c r="EQ797">
        <v>40.50821428571429</v>
      </c>
      <c r="ER797">
        <v>0</v>
      </c>
      <c r="ES797">
        <v>1662663463.1</v>
      </c>
      <c r="ET797">
        <v>0</v>
      </c>
      <c r="EU797">
        <v>2.248512</v>
      </c>
      <c r="EV797">
        <v>0.7881230767944616</v>
      </c>
      <c r="EW797">
        <v>-370.1307695435661</v>
      </c>
      <c r="EX797">
        <v>13095.88</v>
      </c>
      <c r="EY797">
        <v>15</v>
      </c>
      <c r="EZ797">
        <v>0</v>
      </c>
      <c r="FA797" t="s">
        <v>419</v>
      </c>
      <c r="FB797">
        <v>1662142938.1</v>
      </c>
      <c r="FC797">
        <v>1662142938.1</v>
      </c>
      <c r="FD797">
        <v>0</v>
      </c>
      <c r="FE797">
        <v>0.077</v>
      </c>
      <c r="FF797">
        <v>-0.133</v>
      </c>
      <c r="FG797">
        <v>-3.393</v>
      </c>
      <c r="FH797">
        <v>-0.24</v>
      </c>
      <c r="FI797">
        <v>419</v>
      </c>
      <c r="FJ797">
        <v>24</v>
      </c>
      <c r="FK797">
        <v>0.26</v>
      </c>
      <c r="FL797">
        <v>0.23</v>
      </c>
      <c r="FM797">
        <v>9.197936097560975</v>
      </c>
      <c r="FN797">
        <v>18.09005351916377</v>
      </c>
      <c r="FO797">
        <v>1.784189610634746</v>
      </c>
      <c r="FP797">
        <v>0</v>
      </c>
      <c r="FQ797">
        <v>2.239382352941176</v>
      </c>
      <c r="FR797">
        <v>0.6831749344218769</v>
      </c>
      <c r="FS797">
        <v>0.204004723807171</v>
      </c>
      <c r="FT797">
        <v>1</v>
      </c>
      <c r="FU797">
        <v>11.71524146341464</v>
      </c>
      <c r="FV797">
        <v>0.07521324041814689</v>
      </c>
      <c r="FW797">
        <v>0.007495233464521607</v>
      </c>
      <c r="FX797">
        <v>1</v>
      </c>
      <c r="FY797">
        <v>2</v>
      </c>
      <c r="FZ797">
        <v>3</v>
      </c>
      <c r="GA797" t="s">
        <v>420</v>
      </c>
      <c r="GB797">
        <v>2.97336</v>
      </c>
      <c r="GC797">
        <v>2.7155</v>
      </c>
      <c r="GD797">
        <v>0.0328529</v>
      </c>
      <c r="GE797">
        <v>0.0287112</v>
      </c>
      <c r="GF797">
        <v>0.10166</v>
      </c>
      <c r="GG797">
        <v>0.0586543</v>
      </c>
      <c r="GH797">
        <v>30257.6</v>
      </c>
      <c r="GI797">
        <v>30542.5</v>
      </c>
      <c r="GJ797">
        <v>29124.4</v>
      </c>
      <c r="GK797">
        <v>29114.2</v>
      </c>
      <c r="GL797">
        <v>34693.6</v>
      </c>
      <c r="GM797">
        <v>36424</v>
      </c>
      <c r="GN797">
        <v>41045.2</v>
      </c>
      <c r="GO797">
        <v>41475.2</v>
      </c>
      <c r="GP797">
        <v>1.8953</v>
      </c>
      <c r="GQ797">
        <v>2.2125</v>
      </c>
      <c r="GR797">
        <v>-0.0561774</v>
      </c>
      <c r="GS797">
        <v>0</v>
      </c>
      <c r="GT797">
        <v>29.345</v>
      </c>
      <c r="GU797">
        <v>999.9</v>
      </c>
      <c r="GV797">
        <v>33.3</v>
      </c>
      <c r="GW797">
        <v>38.6</v>
      </c>
      <c r="GX797">
        <v>25.2959</v>
      </c>
      <c r="GY797">
        <v>63.0469</v>
      </c>
      <c r="GZ797">
        <v>21.7708</v>
      </c>
      <c r="HA797">
        <v>2</v>
      </c>
      <c r="HB797">
        <v>0.562663</v>
      </c>
      <c r="HC797">
        <v>3.59903</v>
      </c>
      <c r="HD797">
        <v>20.2954</v>
      </c>
      <c r="HE797">
        <v>5.21519</v>
      </c>
      <c r="HF797">
        <v>12.0152</v>
      </c>
      <c r="HG797">
        <v>4.9871</v>
      </c>
      <c r="HH797">
        <v>3.28763</v>
      </c>
      <c r="HI797">
        <v>9999</v>
      </c>
      <c r="HJ797">
        <v>9999</v>
      </c>
      <c r="HK797">
        <v>9999</v>
      </c>
      <c r="HL797">
        <v>224.4</v>
      </c>
      <c r="HM797">
        <v>1.86813</v>
      </c>
      <c r="HN797">
        <v>1.86721</v>
      </c>
      <c r="HO797">
        <v>1.86649</v>
      </c>
      <c r="HP797">
        <v>1.86646</v>
      </c>
      <c r="HQ797">
        <v>1.8683</v>
      </c>
      <c r="HR797">
        <v>1.87067</v>
      </c>
      <c r="HS797">
        <v>1.86935</v>
      </c>
      <c r="HT797">
        <v>1.87073</v>
      </c>
      <c r="HU797">
        <v>0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-2.957</v>
      </c>
      <c r="II797">
        <v>-0.1444</v>
      </c>
      <c r="IJ797">
        <v>-2.516739542632623</v>
      </c>
      <c r="IK797">
        <v>-0.003475500162460642</v>
      </c>
      <c r="IL797">
        <v>1.125610701116577E-07</v>
      </c>
      <c r="IM797">
        <v>8.211969671259291E-12</v>
      </c>
      <c r="IN797">
        <v>-0.1937301274936507</v>
      </c>
      <c r="IO797">
        <v>-0.01384364534232655</v>
      </c>
      <c r="IP797">
        <v>0.00103161831321913</v>
      </c>
      <c r="IQ797">
        <v>-1.444183994753534E-05</v>
      </c>
      <c r="IR797">
        <v>3</v>
      </c>
      <c r="IS797">
        <v>2339</v>
      </c>
      <c r="IT797">
        <v>1</v>
      </c>
      <c r="IU797">
        <v>31</v>
      </c>
      <c r="IV797">
        <v>8675.4</v>
      </c>
      <c r="IW797">
        <v>8675.4</v>
      </c>
      <c r="IX797">
        <v>0.432129</v>
      </c>
      <c r="IY797">
        <v>2.28394</v>
      </c>
      <c r="IZ797">
        <v>1.94702</v>
      </c>
      <c r="JA797">
        <v>2.62451</v>
      </c>
      <c r="JB797">
        <v>2.19482</v>
      </c>
      <c r="JC797">
        <v>2.38403</v>
      </c>
      <c r="JD797">
        <v>44.1677</v>
      </c>
      <c r="JE797">
        <v>23.8161</v>
      </c>
      <c r="JF797">
        <v>18</v>
      </c>
      <c r="JG797">
        <v>542.73</v>
      </c>
      <c r="JH797">
        <v>754.367</v>
      </c>
      <c r="JI797">
        <v>24.9994</v>
      </c>
      <c r="JJ797">
        <v>34.2806</v>
      </c>
      <c r="JK797">
        <v>29.9998</v>
      </c>
      <c r="JL797">
        <v>34.1951</v>
      </c>
      <c r="JM797">
        <v>34.0918</v>
      </c>
      <c r="JN797">
        <v>8.49103</v>
      </c>
      <c r="JO797">
        <v>50.649</v>
      </c>
      <c r="JP797">
        <v>0</v>
      </c>
      <c r="JQ797">
        <v>25</v>
      </c>
      <c r="JR797">
        <v>79.12909999999999</v>
      </c>
      <c r="JS797">
        <v>10.8742</v>
      </c>
      <c r="JT797">
        <v>99.626</v>
      </c>
      <c r="JU797">
        <v>99.6223</v>
      </c>
    </row>
    <row r="798" spans="1:281">
      <c r="A798">
        <v>782</v>
      </c>
      <c r="B798">
        <v>1662663467.6</v>
      </c>
      <c r="C798">
        <v>12442</v>
      </c>
      <c r="D798" t="s">
        <v>1994</v>
      </c>
      <c r="E798" t="s">
        <v>1995</v>
      </c>
      <c r="F798">
        <v>5</v>
      </c>
      <c r="G798" t="s">
        <v>1953</v>
      </c>
      <c r="H798" t="s">
        <v>416</v>
      </c>
      <c r="I798">
        <v>1662663460.1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106.644865389111</v>
      </c>
      <c r="AK798">
        <v>113.0220363636364</v>
      </c>
      <c r="AL798">
        <v>-3.092389094055765</v>
      </c>
      <c r="AM798">
        <v>64.65236241130152</v>
      </c>
      <c r="AN798">
        <f>(AP798 - AO798 + DI798*1E3/(8.314*(DK798+273.15)) * AR798/DH798 * AQ798) * DH798/(100*CV798) * 1000/(1000 - AP798)</f>
        <v>0</v>
      </c>
      <c r="AO798">
        <v>10.90541158295397</v>
      </c>
      <c r="AP798">
        <v>22.64070794633643</v>
      </c>
      <c r="AQ798">
        <v>5.936208034123303E-05</v>
      </c>
      <c r="AR798">
        <v>91.99293167768789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417</v>
      </c>
      <c r="AY798" t="s">
        <v>417</v>
      </c>
      <c r="AZ798">
        <v>0</v>
      </c>
      <c r="BA798">
        <v>0</v>
      </c>
      <c r="BB798">
        <f>1-AZ798/BA798</f>
        <v>0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1662663460.1</v>
      </c>
      <c r="DB798">
        <v>131.5492222222222</v>
      </c>
      <c r="DC798">
        <v>119.7268962962963</v>
      </c>
      <c r="DD798">
        <v>22.6302925925926</v>
      </c>
      <c r="DE798">
        <v>10.90371851851852</v>
      </c>
      <c r="DF798">
        <v>134.5314814814815</v>
      </c>
      <c r="DG798">
        <v>22.77482962962963</v>
      </c>
      <c r="DH798">
        <v>500.0087037037036</v>
      </c>
      <c r="DI798">
        <v>90.53057777777778</v>
      </c>
      <c r="DJ798">
        <v>0.1000032518518519</v>
      </c>
      <c r="DK798">
        <v>29.30197407407408</v>
      </c>
      <c r="DL798">
        <v>28.42453703703704</v>
      </c>
      <c r="DM798">
        <v>999.9000000000001</v>
      </c>
      <c r="DN798">
        <v>0</v>
      </c>
      <c r="DO798">
        <v>0</v>
      </c>
      <c r="DP798">
        <v>10001.2862962963</v>
      </c>
      <c r="DQ798">
        <v>0</v>
      </c>
      <c r="DR798">
        <v>288.5019259259259</v>
      </c>
      <c r="DS798">
        <v>11.82231148148148</v>
      </c>
      <c r="DT798">
        <v>134.595</v>
      </c>
      <c r="DU798">
        <v>121.046737037037</v>
      </c>
      <c r="DV798">
        <v>11.72656296296296</v>
      </c>
      <c r="DW798">
        <v>119.7268962962963</v>
      </c>
      <c r="DX798">
        <v>10.90371851851852</v>
      </c>
      <c r="DY798">
        <v>2.048733703703704</v>
      </c>
      <c r="DZ798">
        <v>0.9871203703703704</v>
      </c>
      <c r="EA798">
        <v>17.82609259259259</v>
      </c>
      <c r="EB798">
        <v>6.727649629629631</v>
      </c>
      <c r="EC798">
        <v>1500.013333333333</v>
      </c>
      <c r="ED798">
        <v>0.9729969259259258</v>
      </c>
      <c r="EE798">
        <v>0.02700285925925925</v>
      </c>
      <c r="EF798">
        <v>0</v>
      </c>
      <c r="EG798">
        <v>2.303751851851852</v>
      </c>
      <c r="EH798">
        <v>0</v>
      </c>
      <c r="EI798">
        <v>13074.8037037037</v>
      </c>
      <c r="EJ798">
        <v>12533.48888888889</v>
      </c>
      <c r="EK798">
        <v>42</v>
      </c>
      <c r="EL798">
        <v>43.98833333333332</v>
      </c>
      <c r="EM798">
        <v>42.56666666666666</v>
      </c>
      <c r="EN798">
        <v>43</v>
      </c>
      <c r="EO798">
        <v>41.31199999999999</v>
      </c>
      <c r="EP798">
        <v>1459.505555555556</v>
      </c>
      <c r="EQ798">
        <v>40.50777777777778</v>
      </c>
      <c r="ER798">
        <v>0</v>
      </c>
      <c r="ES798">
        <v>1662663467.9</v>
      </c>
      <c r="ET798">
        <v>0</v>
      </c>
      <c r="EU798">
        <v>2.307956</v>
      </c>
      <c r="EV798">
        <v>-0.3920846052784631</v>
      </c>
      <c r="EW798">
        <v>-169.2846149441724</v>
      </c>
      <c r="EX798">
        <v>13074.02</v>
      </c>
      <c r="EY798">
        <v>15</v>
      </c>
      <c r="EZ798">
        <v>0</v>
      </c>
      <c r="FA798" t="s">
        <v>419</v>
      </c>
      <c r="FB798">
        <v>1662142938.1</v>
      </c>
      <c r="FC798">
        <v>1662142938.1</v>
      </c>
      <c r="FD798">
        <v>0</v>
      </c>
      <c r="FE798">
        <v>0.077</v>
      </c>
      <c r="FF798">
        <v>-0.133</v>
      </c>
      <c r="FG798">
        <v>-3.393</v>
      </c>
      <c r="FH798">
        <v>-0.24</v>
      </c>
      <c r="FI798">
        <v>419</v>
      </c>
      <c r="FJ798">
        <v>24</v>
      </c>
      <c r="FK798">
        <v>0.26</v>
      </c>
      <c r="FL798">
        <v>0.23</v>
      </c>
      <c r="FM798">
        <v>10.73283341463415</v>
      </c>
      <c r="FN798">
        <v>18.6343488501742</v>
      </c>
      <c r="FO798">
        <v>1.837997089642604</v>
      </c>
      <c r="FP798">
        <v>0</v>
      </c>
      <c r="FQ798">
        <v>2.26375</v>
      </c>
      <c r="FR798">
        <v>0.2651779973928871</v>
      </c>
      <c r="FS798">
        <v>0.1885794079114559</v>
      </c>
      <c r="FT798">
        <v>1</v>
      </c>
      <c r="FU798">
        <v>11.72170731707317</v>
      </c>
      <c r="FV798">
        <v>0.08574982578399888</v>
      </c>
      <c r="FW798">
        <v>0.008492762779635976</v>
      </c>
      <c r="FX798">
        <v>1</v>
      </c>
      <c r="FY798">
        <v>2</v>
      </c>
      <c r="FZ798">
        <v>3</v>
      </c>
      <c r="GA798" t="s">
        <v>420</v>
      </c>
      <c r="GB798">
        <v>2.97341</v>
      </c>
      <c r="GC798">
        <v>2.7157</v>
      </c>
      <c r="GD798">
        <v>0.0290881</v>
      </c>
      <c r="GE798">
        <v>0.0245335</v>
      </c>
      <c r="GF798">
        <v>0.101679</v>
      </c>
      <c r="GG798">
        <v>0.0586574</v>
      </c>
      <c r="GH798">
        <v>30375.4</v>
      </c>
      <c r="GI798">
        <v>30674.2</v>
      </c>
      <c r="GJ798">
        <v>29124.5</v>
      </c>
      <c r="GK798">
        <v>29114.6</v>
      </c>
      <c r="GL798">
        <v>34693</v>
      </c>
      <c r="GM798">
        <v>36424.1</v>
      </c>
      <c r="GN798">
        <v>41045.4</v>
      </c>
      <c r="GO798">
        <v>41475.6</v>
      </c>
      <c r="GP798">
        <v>1.89543</v>
      </c>
      <c r="GQ798">
        <v>2.2125</v>
      </c>
      <c r="GR798">
        <v>-0.0560284</v>
      </c>
      <c r="GS798">
        <v>0</v>
      </c>
      <c r="GT798">
        <v>29.3413</v>
      </c>
      <c r="GU798">
        <v>999.9</v>
      </c>
      <c r="GV798">
        <v>33.3</v>
      </c>
      <c r="GW798">
        <v>38.6</v>
      </c>
      <c r="GX798">
        <v>25.2976</v>
      </c>
      <c r="GY798">
        <v>63.2069</v>
      </c>
      <c r="GZ798">
        <v>21.7748</v>
      </c>
      <c r="HA798">
        <v>2</v>
      </c>
      <c r="HB798">
        <v>0.562149</v>
      </c>
      <c r="HC798">
        <v>3.59557</v>
      </c>
      <c r="HD798">
        <v>20.2955</v>
      </c>
      <c r="HE798">
        <v>5.21474</v>
      </c>
      <c r="HF798">
        <v>12.0137</v>
      </c>
      <c r="HG798">
        <v>4.98675</v>
      </c>
      <c r="HH798">
        <v>3.28753</v>
      </c>
      <c r="HI798">
        <v>9999</v>
      </c>
      <c r="HJ798">
        <v>9999</v>
      </c>
      <c r="HK798">
        <v>9999</v>
      </c>
      <c r="HL798">
        <v>224.4</v>
      </c>
      <c r="HM798">
        <v>1.86813</v>
      </c>
      <c r="HN798">
        <v>1.86721</v>
      </c>
      <c r="HO798">
        <v>1.86652</v>
      </c>
      <c r="HP798">
        <v>1.86646</v>
      </c>
      <c r="HQ798">
        <v>1.8683</v>
      </c>
      <c r="HR798">
        <v>1.87069</v>
      </c>
      <c r="HS798">
        <v>1.86935</v>
      </c>
      <c r="HT798">
        <v>1.87073</v>
      </c>
      <c r="HU798">
        <v>0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-2.904</v>
      </c>
      <c r="II798">
        <v>-0.1444</v>
      </c>
      <c r="IJ798">
        <v>-2.516739542632623</v>
      </c>
      <c r="IK798">
        <v>-0.003475500162460642</v>
      </c>
      <c r="IL798">
        <v>1.125610701116577E-07</v>
      </c>
      <c r="IM798">
        <v>8.211969671259291E-12</v>
      </c>
      <c r="IN798">
        <v>-0.1937301274936507</v>
      </c>
      <c r="IO798">
        <v>-0.01384364534232655</v>
      </c>
      <c r="IP798">
        <v>0.00103161831321913</v>
      </c>
      <c r="IQ798">
        <v>-1.444183994753534E-05</v>
      </c>
      <c r="IR798">
        <v>3</v>
      </c>
      <c r="IS798">
        <v>2339</v>
      </c>
      <c r="IT798">
        <v>1</v>
      </c>
      <c r="IU798">
        <v>31</v>
      </c>
      <c r="IV798">
        <v>8675.5</v>
      </c>
      <c r="IW798">
        <v>8675.5</v>
      </c>
      <c r="IX798">
        <v>0.38208</v>
      </c>
      <c r="IY798">
        <v>2.29614</v>
      </c>
      <c r="IZ798">
        <v>1.94702</v>
      </c>
      <c r="JA798">
        <v>2.62451</v>
      </c>
      <c r="JB798">
        <v>2.19482</v>
      </c>
      <c r="JC798">
        <v>2.3584</v>
      </c>
      <c r="JD798">
        <v>44.1677</v>
      </c>
      <c r="JE798">
        <v>23.8073</v>
      </c>
      <c r="JF798">
        <v>18</v>
      </c>
      <c r="JG798">
        <v>542.806</v>
      </c>
      <c r="JH798">
        <v>754.342</v>
      </c>
      <c r="JI798">
        <v>24.9993</v>
      </c>
      <c r="JJ798">
        <v>34.2783</v>
      </c>
      <c r="JK798">
        <v>29.9997</v>
      </c>
      <c r="JL798">
        <v>34.1936</v>
      </c>
      <c r="JM798">
        <v>34.0897</v>
      </c>
      <c r="JN798">
        <v>7.56102</v>
      </c>
      <c r="JO798">
        <v>50.649</v>
      </c>
      <c r="JP798">
        <v>0</v>
      </c>
      <c r="JQ798">
        <v>25</v>
      </c>
      <c r="JR798">
        <v>65.75369999999999</v>
      </c>
      <c r="JS798">
        <v>10.8742</v>
      </c>
      <c r="JT798">
        <v>99.6264</v>
      </c>
      <c r="JU798">
        <v>99.62350000000001</v>
      </c>
    </row>
    <row r="799" spans="1:281">
      <c r="A799">
        <v>783</v>
      </c>
      <c r="B799">
        <v>1662663472.1</v>
      </c>
      <c r="C799">
        <v>12446.5</v>
      </c>
      <c r="D799" t="s">
        <v>1996</v>
      </c>
      <c r="E799" t="s">
        <v>1997</v>
      </c>
      <c r="F799">
        <v>5</v>
      </c>
      <c r="G799" t="s">
        <v>1953</v>
      </c>
      <c r="H799" t="s">
        <v>416</v>
      </c>
      <c r="I799">
        <v>1662663464.544444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91.4667582568317</v>
      </c>
      <c r="AK799">
        <v>99.10139939393936</v>
      </c>
      <c r="AL799">
        <v>-3.099652712142499</v>
      </c>
      <c r="AM799">
        <v>64.65236241130152</v>
      </c>
      <c r="AN799">
        <f>(AP799 - AO799 + DI799*1E3/(8.314*(DK799+273.15)) * AR799/DH799 * AQ799) * DH799/(100*CV799) * 1000/(1000 - AP799)</f>
        <v>0</v>
      </c>
      <c r="AO799">
        <v>10.90574146394881</v>
      </c>
      <c r="AP799">
        <v>22.65544045407636</v>
      </c>
      <c r="AQ799">
        <v>1.294845888206856E-05</v>
      </c>
      <c r="AR799">
        <v>91.99293167768789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417</v>
      </c>
      <c r="AY799" t="s">
        <v>417</v>
      </c>
      <c r="AZ799">
        <v>0</v>
      </c>
      <c r="BA799">
        <v>0</v>
      </c>
      <c r="BB799">
        <f>1-AZ799/BA799</f>
        <v>0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1662663464.544444</v>
      </c>
      <c r="DB799">
        <v>118.1562592592593</v>
      </c>
      <c r="DC799">
        <v>104.9271555555555</v>
      </c>
      <c r="DD799">
        <v>22.63894444444444</v>
      </c>
      <c r="DE799">
        <v>10.90479259259259</v>
      </c>
      <c r="DF799">
        <v>121.0922259259259</v>
      </c>
      <c r="DG799">
        <v>22.7833962962963</v>
      </c>
      <c r="DH799">
        <v>499.9962222222222</v>
      </c>
      <c r="DI799">
        <v>90.53036296296297</v>
      </c>
      <c r="DJ799">
        <v>0.09998864444444445</v>
      </c>
      <c r="DK799">
        <v>29.30114074074074</v>
      </c>
      <c r="DL799">
        <v>28.42681851851852</v>
      </c>
      <c r="DM799">
        <v>999.9000000000001</v>
      </c>
      <c r="DN799">
        <v>0</v>
      </c>
      <c r="DO799">
        <v>0</v>
      </c>
      <c r="DP799">
        <v>10000.65962962963</v>
      </c>
      <c r="DQ799">
        <v>0</v>
      </c>
      <c r="DR799">
        <v>289.1777407407407</v>
      </c>
      <c r="DS799">
        <v>13.22913333333334</v>
      </c>
      <c r="DT799">
        <v>120.8929666666667</v>
      </c>
      <c r="DU799">
        <v>106.083937037037</v>
      </c>
      <c r="DV799">
        <v>11.73415555555556</v>
      </c>
      <c r="DW799">
        <v>104.9271555555555</v>
      </c>
      <c r="DX799">
        <v>10.90479259259259</v>
      </c>
      <c r="DY799">
        <v>2.049512592592592</v>
      </c>
      <c r="DZ799">
        <v>0.9872144074074074</v>
      </c>
      <c r="EA799">
        <v>17.83212962962963</v>
      </c>
      <c r="EB799">
        <v>6.729034814814815</v>
      </c>
      <c r="EC799">
        <v>1500.016666666667</v>
      </c>
      <c r="ED799">
        <v>0.9729976666666666</v>
      </c>
      <c r="EE799">
        <v>0.02700211851851851</v>
      </c>
      <c r="EF799">
        <v>0</v>
      </c>
      <c r="EG799">
        <v>2.2845</v>
      </c>
      <c r="EH799">
        <v>0</v>
      </c>
      <c r="EI799">
        <v>13065.35555555556</v>
      </c>
      <c r="EJ799">
        <v>12533.51481481482</v>
      </c>
      <c r="EK799">
        <v>42</v>
      </c>
      <c r="EL799">
        <v>43.97433333333333</v>
      </c>
      <c r="EM799">
        <v>42.56199999999999</v>
      </c>
      <c r="EN799">
        <v>43</v>
      </c>
      <c r="EO799">
        <v>41.31199999999999</v>
      </c>
      <c r="EP799">
        <v>1459.51</v>
      </c>
      <c r="EQ799">
        <v>40.50666666666667</v>
      </c>
      <c r="ER799">
        <v>0</v>
      </c>
      <c r="ES799">
        <v>1662663472.1</v>
      </c>
      <c r="ET799">
        <v>0</v>
      </c>
      <c r="EU799">
        <v>2.288134615384616</v>
      </c>
      <c r="EV799">
        <v>-0.3672375946981259</v>
      </c>
      <c r="EW799">
        <v>-51.42222222963184</v>
      </c>
      <c r="EX799">
        <v>13066.01923076923</v>
      </c>
      <c r="EY799">
        <v>15</v>
      </c>
      <c r="EZ799">
        <v>0</v>
      </c>
      <c r="FA799" t="s">
        <v>419</v>
      </c>
      <c r="FB799">
        <v>1662142938.1</v>
      </c>
      <c r="FC799">
        <v>1662142938.1</v>
      </c>
      <c r="FD799">
        <v>0</v>
      </c>
      <c r="FE799">
        <v>0.077</v>
      </c>
      <c r="FF799">
        <v>-0.133</v>
      </c>
      <c r="FG799">
        <v>-3.393</v>
      </c>
      <c r="FH799">
        <v>-0.24</v>
      </c>
      <c r="FI799">
        <v>419</v>
      </c>
      <c r="FJ799">
        <v>24</v>
      </c>
      <c r="FK799">
        <v>0.26</v>
      </c>
      <c r="FL799">
        <v>0.23</v>
      </c>
      <c r="FM799">
        <v>11.98668024390244</v>
      </c>
      <c r="FN799">
        <v>18.98673930313588</v>
      </c>
      <c r="FO799">
        <v>1.872634047559861</v>
      </c>
      <c r="FP799">
        <v>0</v>
      </c>
      <c r="FQ799">
        <v>2.270220588235293</v>
      </c>
      <c r="FR799">
        <v>0.07735217992083021</v>
      </c>
      <c r="FS799">
        <v>0.192211191721979</v>
      </c>
      <c r="FT799">
        <v>1</v>
      </c>
      <c r="FU799">
        <v>11.7276243902439</v>
      </c>
      <c r="FV799">
        <v>0.09292473867597317</v>
      </c>
      <c r="FW799">
        <v>0.009250966475226123</v>
      </c>
      <c r="FX799">
        <v>1</v>
      </c>
      <c r="FY799">
        <v>2</v>
      </c>
      <c r="FZ799">
        <v>3</v>
      </c>
      <c r="GA799" t="s">
        <v>420</v>
      </c>
      <c r="GB799">
        <v>2.97361</v>
      </c>
      <c r="GC799">
        <v>2.7158</v>
      </c>
      <c r="GD799">
        <v>0.0256338</v>
      </c>
      <c r="GE799">
        <v>0.0206729</v>
      </c>
      <c r="GF799">
        <v>0.10172</v>
      </c>
      <c r="GG799">
        <v>0.0586516</v>
      </c>
      <c r="GH799">
        <v>30483.8</v>
      </c>
      <c r="GI799">
        <v>30795.9</v>
      </c>
      <c r="GJ799">
        <v>29124.9</v>
      </c>
      <c r="GK799">
        <v>29114.9</v>
      </c>
      <c r="GL799">
        <v>34691.8</v>
      </c>
      <c r="GM799">
        <v>36424.9</v>
      </c>
      <c r="GN799">
        <v>41045.9</v>
      </c>
      <c r="GO799">
        <v>41476.3</v>
      </c>
      <c r="GP799">
        <v>1.8956</v>
      </c>
      <c r="GQ799">
        <v>2.21225</v>
      </c>
      <c r="GR799">
        <v>-0.0559166</v>
      </c>
      <c r="GS799">
        <v>0</v>
      </c>
      <c r="GT799">
        <v>29.3382</v>
      </c>
      <c r="GU799">
        <v>999.9</v>
      </c>
      <c r="GV799">
        <v>33.3</v>
      </c>
      <c r="GW799">
        <v>38.6</v>
      </c>
      <c r="GX799">
        <v>25.2949</v>
      </c>
      <c r="GY799">
        <v>63.0969</v>
      </c>
      <c r="GZ799">
        <v>21.7308</v>
      </c>
      <c r="HA799">
        <v>2</v>
      </c>
      <c r="HB799">
        <v>0.561992</v>
      </c>
      <c r="HC799">
        <v>3.59141</v>
      </c>
      <c r="HD799">
        <v>20.2956</v>
      </c>
      <c r="HE799">
        <v>5.21564</v>
      </c>
      <c r="HF799">
        <v>12.0135</v>
      </c>
      <c r="HG799">
        <v>4.9867</v>
      </c>
      <c r="HH799">
        <v>3.2875</v>
      </c>
      <c r="HI799">
        <v>9999</v>
      </c>
      <c r="HJ799">
        <v>9999</v>
      </c>
      <c r="HK799">
        <v>9999</v>
      </c>
      <c r="HL799">
        <v>224.4</v>
      </c>
      <c r="HM799">
        <v>1.86813</v>
      </c>
      <c r="HN799">
        <v>1.86722</v>
      </c>
      <c r="HO799">
        <v>1.86652</v>
      </c>
      <c r="HP799">
        <v>1.86646</v>
      </c>
      <c r="HQ799">
        <v>1.86829</v>
      </c>
      <c r="HR799">
        <v>1.8707</v>
      </c>
      <c r="HS799">
        <v>1.86935</v>
      </c>
      <c r="HT799">
        <v>1.87073</v>
      </c>
      <c r="HU799">
        <v>0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-2.857</v>
      </c>
      <c r="II799">
        <v>-0.1443</v>
      </c>
      <c r="IJ799">
        <v>-2.516739542632623</v>
      </c>
      <c r="IK799">
        <v>-0.003475500162460642</v>
      </c>
      <c r="IL799">
        <v>1.125610701116577E-07</v>
      </c>
      <c r="IM799">
        <v>8.211969671259291E-12</v>
      </c>
      <c r="IN799">
        <v>-0.1937301274936507</v>
      </c>
      <c r="IO799">
        <v>-0.01384364534232655</v>
      </c>
      <c r="IP799">
        <v>0.00103161831321913</v>
      </c>
      <c r="IQ799">
        <v>-1.444183994753534E-05</v>
      </c>
      <c r="IR799">
        <v>3</v>
      </c>
      <c r="IS799">
        <v>2339</v>
      </c>
      <c r="IT799">
        <v>1</v>
      </c>
      <c r="IU799">
        <v>31</v>
      </c>
      <c r="IV799">
        <v>8675.6</v>
      </c>
      <c r="IW799">
        <v>8675.6</v>
      </c>
      <c r="IX799">
        <v>0.340576</v>
      </c>
      <c r="IY799">
        <v>2.29858</v>
      </c>
      <c r="IZ799">
        <v>1.94702</v>
      </c>
      <c r="JA799">
        <v>2.62695</v>
      </c>
      <c r="JB799">
        <v>2.19482</v>
      </c>
      <c r="JC799">
        <v>2.3584</v>
      </c>
      <c r="JD799">
        <v>44.1677</v>
      </c>
      <c r="JE799">
        <v>23.8073</v>
      </c>
      <c r="JF799">
        <v>18</v>
      </c>
      <c r="JG799">
        <v>542.9160000000001</v>
      </c>
      <c r="JH799">
        <v>754.0890000000001</v>
      </c>
      <c r="JI799">
        <v>24.9991</v>
      </c>
      <c r="JJ799">
        <v>34.2752</v>
      </c>
      <c r="JK799">
        <v>29.9997</v>
      </c>
      <c r="JL799">
        <v>34.192</v>
      </c>
      <c r="JM799">
        <v>34.0885</v>
      </c>
      <c r="JN799">
        <v>6.72262</v>
      </c>
      <c r="JO799">
        <v>50.649</v>
      </c>
      <c r="JP799">
        <v>0</v>
      </c>
      <c r="JQ799">
        <v>25</v>
      </c>
      <c r="JR799">
        <v>52.3964</v>
      </c>
      <c r="JS799">
        <v>10.8693</v>
      </c>
      <c r="JT799">
        <v>99.6277</v>
      </c>
      <c r="JU799">
        <v>99.6249</v>
      </c>
    </row>
    <row r="800" spans="1:281">
      <c r="A800">
        <v>784</v>
      </c>
      <c r="B800">
        <v>1662663477.1</v>
      </c>
      <c r="C800">
        <v>12451.5</v>
      </c>
      <c r="D800" t="s">
        <v>1998</v>
      </c>
      <c r="E800" t="s">
        <v>1999</v>
      </c>
      <c r="F800">
        <v>5</v>
      </c>
      <c r="G800" t="s">
        <v>1953</v>
      </c>
      <c r="H800" t="s">
        <v>416</v>
      </c>
      <c r="I800">
        <v>1662663469.562963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74.37750958718976</v>
      </c>
      <c r="AK800">
        <v>83.62564969696969</v>
      </c>
      <c r="AL800">
        <v>-3.098154543055143</v>
      </c>
      <c r="AM800">
        <v>64.65236241130152</v>
      </c>
      <c r="AN800">
        <f>(AP800 - AO800 + DI800*1E3/(8.314*(DK800+273.15)) * AR800/DH800 * AQ800) * DH800/(100*CV800) * 1000/(1000 - AP800)</f>
        <v>0</v>
      </c>
      <c r="AO800">
        <v>10.90462721466519</v>
      </c>
      <c r="AP800">
        <v>22.6640056759546</v>
      </c>
      <c r="AQ800">
        <v>4.613293916554203E-05</v>
      </c>
      <c r="AR800">
        <v>91.99293167768789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417</v>
      </c>
      <c r="AY800" t="s">
        <v>417</v>
      </c>
      <c r="AZ800">
        <v>0</v>
      </c>
      <c r="BA800">
        <v>0</v>
      </c>
      <c r="BB800">
        <f>1-AZ800/BA800</f>
        <v>0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1662663469.562963</v>
      </c>
      <c r="DB800">
        <v>103.022162962963</v>
      </c>
      <c r="DC800">
        <v>88.10955185185186</v>
      </c>
      <c r="DD800">
        <v>22.64861851851852</v>
      </c>
      <c r="DE800">
        <v>10.90550740740741</v>
      </c>
      <c r="DF800">
        <v>105.9058037037037</v>
      </c>
      <c r="DG800">
        <v>22.79295925925926</v>
      </c>
      <c r="DH800">
        <v>500.0155185185185</v>
      </c>
      <c r="DI800">
        <v>90.53010370370369</v>
      </c>
      <c r="DJ800">
        <v>0.1000431777777778</v>
      </c>
      <c r="DK800">
        <v>29.30048148148148</v>
      </c>
      <c r="DL800">
        <v>28.42635185185185</v>
      </c>
      <c r="DM800">
        <v>999.9000000000001</v>
      </c>
      <c r="DN800">
        <v>0</v>
      </c>
      <c r="DO800">
        <v>0</v>
      </c>
      <c r="DP800">
        <v>10001.2662962963</v>
      </c>
      <c r="DQ800">
        <v>0</v>
      </c>
      <c r="DR800">
        <v>291.8342222222222</v>
      </c>
      <c r="DS800">
        <v>14.91257777777778</v>
      </c>
      <c r="DT800">
        <v>105.4093740740741</v>
      </c>
      <c r="DU800">
        <v>89.08100370370369</v>
      </c>
      <c r="DV800">
        <v>11.74311481481482</v>
      </c>
      <c r="DW800">
        <v>88.10955185185186</v>
      </c>
      <c r="DX800">
        <v>10.90550740740741</v>
      </c>
      <c r="DY800">
        <v>2.050382962962963</v>
      </c>
      <c r="DZ800">
        <v>0.9872758888888888</v>
      </c>
      <c r="EA800">
        <v>17.83886666666666</v>
      </c>
      <c r="EB800">
        <v>6.729941481481482</v>
      </c>
      <c r="EC800">
        <v>1500.010370370371</v>
      </c>
      <c r="ED800">
        <v>0.972999111111111</v>
      </c>
      <c r="EE800">
        <v>0.02700065555555555</v>
      </c>
      <c r="EF800">
        <v>0</v>
      </c>
      <c r="EG800">
        <v>2.249922222222222</v>
      </c>
      <c r="EH800">
        <v>0</v>
      </c>
      <c r="EI800">
        <v>13060.15925925926</v>
      </c>
      <c r="EJ800">
        <v>12533.46666666667</v>
      </c>
      <c r="EK800">
        <v>42</v>
      </c>
      <c r="EL800">
        <v>43.95333333333333</v>
      </c>
      <c r="EM800">
        <v>42.56199999999999</v>
      </c>
      <c r="EN800">
        <v>43</v>
      </c>
      <c r="EO800">
        <v>41.31199999999999</v>
      </c>
      <c r="EP800">
        <v>1459.505925925926</v>
      </c>
      <c r="EQ800">
        <v>40.50444444444444</v>
      </c>
      <c r="ER800">
        <v>0</v>
      </c>
      <c r="ES800">
        <v>1662663477.5</v>
      </c>
      <c r="ET800">
        <v>0</v>
      </c>
      <c r="EU800">
        <v>2.249092</v>
      </c>
      <c r="EV800">
        <v>-0.3817538392141757</v>
      </c>
      <c r="EW800">
        <v>-28.23076920749922</v>
      </c>
      <c r="EX800">
        <v>13059.992</v>
      </c>
      <c r="EY800">
        <v>15</v>
      </c>
      <c r="EZ800">
        <v>0</v>
      </c>
      <c r="FA800" t="s">
        <v>419</v>
      </c>
      <c r="FB800">
        <v>1662142938.1</v>
      </c>
      <c r="FC800">
        <v>1662142938.1</v>
      </c>
      <c r="FD800">
        <v>0</v>
      </c>
      <c r="FE800">
        <v>0.077</v>
      </c>
      <c r="FF800">
        <v>-0.133</v>
      </c>
      <c r="FG800">
        <v>-3.393</v>
      </c>
      <c r="FH800">
        <v>-0.24</v>
      </c>
      <c r="FI800">
        <v>419</v>
      </c>
      <c r="FJ800">
        <v>24</v>
      </c>
      <c r="FK800">
        <v>0.26</v>
      </c>
      <c r="FL800">
        <v>0.23</v>
      </c>
      <c r="FM800">
        <v>13.8494175</v>
      </c>
      <c r="FN800">
        <v>19.93071332082552</v>
      </c>
      <c r="FO800">
        <v>1.917876756713984</v>
      </c>
      <c r="FP800">
        <v>0</v>
      </c>
      <c r="FQ800">
        <v>2.297361764705882</v>
      </c>
      <c r="FR800">
        <v>-0.4778899870586182</v>
      </c>
      <c r="FS800">
        <v>0.1709957808469965</v>
      </c>
      <c r="FT800">
        <v>1</v>
      </c>
      <c r="FU800">
        <v>11.73752</v>
      </c>
      <c r="FV800">
        <v>0.1074641651031848</v>
      </c>
      <c r="FW800">
        <v>0.0104770988350786</v>
      </c>
      <c r="FX800">
        <v>0</v>
      </c>
      <c r="FY800">
        <v>1</v>
      </c>
      <c r="FZ800">
        <v>3</v>
      </c>
      <c r="GA800" t="s">
        <v>426</v>
      </c>
      <c r="GB800">
        <v>2.97349</v>
      </c>
      <c r="GC800">
        <v>2.71564</v>
      </c>
      <c r="GD800">
        <v>0.0217417</v>
      </c>
      <c r="GE800">
        <v>0.016339</v>
      </c>
      <c r="GF800">
        <v>0.101759</v>
      </c>
      <c r="GG800">
        <v>0.058659</v>
      </c>
      <c r="GH800">
        <v>30606.5</v>
      </c>
      <c r="GI800">
        <v>30931.9</v>
      </c>
      <c r="GJ800">
        <v>29125.8</v>
      </c>
      <c r="GK800">
        <v>29114.7</v>
      </c>
      <c r="GL800">
        <v>34691.4</v>
      </c>
      <c r="GM800">
        <v>36424.1</v>
      </c>
      <c r="GN800">
        <v>41047.3</v>
      </c>
      <c r="GO800">
        <v>41475.7</v>
      </c>
      <c r="GP800">
        <v>1.89525</v>
      </c>
      <c r="GQ800">
        <v>2.21232</v>
      </c>
      <c r="GR800">
        <v>-0.0558235</v>
      </c>
      <c r="GS800">
        <v>0</v>
      </c>
      <c r="GT800">
        <v>29.3346</v>
      </c>
      <c r="GU800">
        <v>999.9</v>
      </c>
      <c r="GV800">
        <v>33.3</v>
      </c>
      <c r="GW800">
        <v>38.6</v>
      </c>
      <c r="GX800">
        <v>25.2934</v>
      </c>
      <c r="GY800">
        <v>62.9569</v>
      </c>
      <c r="GZ800">
        <v>21.8149</v>
      </c>
      <c r="HA800">
        <v>2</v>
      </c>
      <c r="HB800">
        <v>0.5615019999999999</v>
      </c>
      <c r="HC800">
        <v>3.58857</v>
      </c>
      <c r="HD800">
        <v>20.2957</v>
      </c>
      <c r="HE800">
        <v>5.21594</v>
      </c>
      <c r="HF800">
        <v>12.0126</v>
      </c>
      <c r="HG800">
        <v>4.9865</v>
      </c>
      <c r="HH800">
        <v>3.28755</v>
      </c>
      <c r="HI800">
        <v>9999</v>
      </c>
      <c r="HJ800">
        <v>9999</v>
      </c>
      <c r="HK800">
        <v>9999</v>
      </c>
      <c r="HL800">
        <v>224.4</v>
      </c>
      <c r="HM800">
        <v>1.86813</v>
      </c>
      <c r="HN800">
        <v>1.8672</v>
      </c>
      <c r="HO800">
        <v>1.86649</v>
      </c>
      <c r="HP800">
        <v>1.86646</v>
      </c>
      <c r="HQ800">
        <v>1.8683</v>
      </c>
      <c r="HR800">
        <v>1.87069</v>
      </c>
      <c r="HS800">
        <v>1.86935</v>
      </c>
      <c r="HT800">
        <v>1.87073</v>
      </c>
      <c r="HU800">
        <v>0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-2.804</v>
      </c>
      <c r="II800">
        <v>-0.1442</v>
      </c>
      <c r="IJ800">
        <v>-2.516739542632623</v>
      </c>
      <c r="IK800">
        <v>-0.003475500162460642</v>
      </c>
      <c r="IL800">
        <v>1.125610701116577E-07</v>
      </c>
      <c r="IM800">
        <v>8.211969671259291E-12</v>
      </c>
      <c r="IN800">
        <v>-0.1937301274936507</v>
      </c>
      <c r="IO800">
        <v>-0.01384364534232655</v>
      </c>
      <c r="IP800">
        <v>0.00103161831321913</v>
      </c>
      <c r="IQ800">
        <v>-1.444183994753534E-05</v>
      </c>
      <c r="IR800">
        <v>3</v>
      </c>
      <c r="IS800">
        <v>2339</v>
      </c>
      <c r="IT800">
        <v>1</v>
      </c>
      <c r="IU800">
        <v>31</v>
      </c>
      <c r="IV800">
        <v>8675.6</v>
      </c>
      <c r="IW800">
        <v>8675.6</v>
      </c>
      <c r="IX800">
        <v>0.290527</v>
      </c>
      <c r="IY800">
        <v>2.30225</v>
      </c>
      <c r="IZ800">
        <v>1.94702</v>
      </c>
      <c r="JA800">
        <v>2.62451</v>
      </c>
      <c r="JB800">
        <v>2.19482</v>
      </c>
      <c r="JC800">
        <v>2.39014</v>
      </c>
      <c r="JD800">
        <v>44.1677</v>
      </c>
      <c r="JE800">
        <v>23.7986</v>
      </c>
      <c r="JF800">
        <v>18</v>
      </c>
      <c r="JG800">
        <v>542.644</v>
      </c>
      <c r="JH800">
        <v>754.126</v>
      </c>
      <c r="JI800">
        <v>24.9993</v>
      </c>
      <c r="JJ800">
        <v>34.2725</v>
      </c>
      <c r="JK800">
        <v>29.9998</v>
      </c>
      <c r="JL800">
        <v>34.189</v>
      </c>
      <c r="JM800">
        <v>34.0857</v>
      </c>
      <c r="JN800">
        <v>5.73889</v>
      </c>
      <c r="JO800">
        <v>50.649</v>
      </c>
      <c r="JP800">
        <v>0</v>
      </c>
      <c r="JQ800">
        <v>25</v>
      </c>
      <c r="JR800">
        <v>32.3615</v>
      </c>
      <c r="JS800">
        <v>10.8482</v>
      </c>
      <c r="JT800">
        <v>99.631</v>
      </c>
      <c r="JU800">
        <v>99.62390000000001</v>
      </c>
    </row>
    <row r="801" spans="1:281">
      <c r="A801">
        <v>785</v>
      </c>
      <c r="B801">
        <v>1662663574.6</v>
      </c>
      <c r="C801">
        <v>12549</v>
      </c>
      <c r="D801" t="s">
        <v>2000</v>
      </c>
      <c r="E801" t="s">
        <v>2001</v>
      </c>
      <c r="F801">
        <v>5</v>
      </c>
      <c r="G801" t="s">
        <v>1953</v>
      </c>
      <c r="H801" t="s">
        <v>416</v>
      </c>
      <c r="I801">
        <v>1662663566.849999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424.4649080082174</v>
      </c>
      <c r="AK801">
        <v>396.3718909090907</v>
      </c>
      <c r="AL801">
        <v>-0.0009885907230980677</v>
      </c>
      <c r="AM801">
        <v>64.65236241130152</v>
      </c>
      <c r="AN801">
        <f>(AP801 - AO801 + DI801*1E3/(8.314*(DK801+273.15)) * AR801/DH801 * AQ801) * DH801/(100*CV801) * 1000/(1000 - AP801)</f>
        <v>0</v>
      </c>
      <c r="AO801">
        <v>10.55364674518664</v>
      </c>
      <c r="AP801">
        <v>22.68766635706915</v>
      </c>
      <c r="AQ801">
        <v>-0.003825521359142878</v>
      </c>
      <c r="AR801">
        <v>91.99293167768789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417</v>
      </c>
      <c r="AY801" t="s">
        <v>417</v>
      </c>
      <c r="AZ801">
        <v>0</v>
      </c>
      <c r="BA801">
        <v>0</v>
      </c>
      <c r="BB801">
        <f>1-AZ801/BA801</f>
        <v>0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1662663566.849999</v>
      </c>
      <c r="DB801">
        <v>387.4464</v>
      </c>
      <c r="DC801">
        <v>420.0253333333334</v>
      </c>
      <c r="DD801">
        <v>22.70342</v>
      </c>
      <c r="DE801">
        <v>10.57997</v>
      </c>
      <c r="DF801">
        <v>391.3054</v>
      </c>
      <c r="DG801">
        <v>22.84717333333333</v>
      </c>
      <c r="DH801">
        <v>499.9967</v>
      </c>
      <c r="DI801">
        <v>90.53073333333332</v>
      </c>
      <c r="DJ801">
        <v>0.09996164000000002</v>
      </c>
      <c r="DK801">
        <v>29.28776</v>
      </c>
      <c r="DL801">
        <v>28.33381666666667</v>
      </c>
      <c r="DM801">
        <v>999.9000000000002</v>
      </c>
      <c r="DN801">
        <v>0</v>
      </c>
      <c r="DO801">
        <v>0</v>
      </c>
      <c r="DP801">
        <v>10001.78333333333</v>
      </c>
      <c r="DQ801">
        <v>0</v>
      </c>
      <c r="DR801">
        <v>297.6912666666667</v>
      </c>
      <c r="DS801">
        <v>-32.57900666666666</v>
      </c>
      <c r="DT801">
        <v>396.4470333333333</v>
      </c>
      <c r="DU801">
        <v>424.5167333333333</v>
      </c>
      <c r="DV801">
        <v>12.12345333333334</v>
      </c>
      <c r="DW801">
        <v>420.0253333333334</v>
      </c>
      <c r="DX801">
        <v>10.57997</v>
      </c>
      <c r="DY801">
        <v>2.055356</v>
      </c>
      <c r="DZ801">
        <v>0.9578120333333333</v>
      </c>
      <c r="EA801">
        <v>17.87735333333333</v>
      </c>
      <c r="EB801">
        <v>6.289847666666666</v>
      </c>
      <c r="EC801">
        <v>1500.001</v>
      </c>
      <c r="ED801">
        <v>0.9730078333333334</v>
      </c>
      <c r="EE801">
        <v>0.02699187666666665</v>
      </c>
      <c r="EF801">
        <v>0</v>
      </c>
      <c r="EG801">
        <v>2.27113</v>
      </c>
      <c r="EH801">
        <v>0</v>
      </c>
      <c r="EI801">
        <v>14437.64666666666</v>
      </c>
      <c r="EJ801">
        <v>12533.43</v>
      </c>
      <c r="EK801">
        <v>42.02066666666665</v>
      </c>
      <c r="EL801">
        <v>44</v>
      </c>
      <c r="EM801">
        <v>42.625</v>
      </c>
      <c r="EN801">
        <v>43</v>
      </c>
      <c r="EO801">
        <v>41.3372</v>
      </c>
      <c r="EP801">
        <v>1459.511</v>
      </c>
      <c r="EQ801">
        <v>40.49</v>
      </c>
      <c r="ER801">
        <v>0</v>
      </c>
      <c r="ES801">
        <v>1662663574.7</v>
      </c>
      <c r="ET801">
        <v>0</v>
      </c>
      <c r="EU801">
        <v>2.280608</v>
      </c>
      <c r="EV801">
        <v>0.858984619415723</v>
      </c>
      <c r="EW801">
        <v>373.8384613654684</v>
      </c>
      <c r="EX801">
        <v>14439.864</v>
      </c>
      <c r="EY801">
        <v>15</v>
      </c>
      <c r="EZ801">
        <v>0</v>
      </c>
      <c r="FA801" t="s">
        <v>419</v>
      </c>
      <c r="FB801">
        <v>1662142938.1</v>
      </c>
      <c r="FC801">
        <v>1662142938.1</v>
      </c>
      <c r="FD801">
        <v>0</v>
      </c>
      <c r="FE801">
        <v>0.077</v>
      </c>
      <c r="FF801">
        <v>-0.133</v>
      </c>
      <c r="FG801">
        <v>-3.393</v>
      </c>
      <c r="FH801">
        <v>-0.24</v>
      </c>
      <c r="FI801">
        <v>419</v>
      </c>
      <c r="FJ801">
        <v>24</v>
      </c>
      <c r="FK801">
        <v>0.26</v>
      </c>
      <c r="FL801">
        <v>0.23</v>
      </c>
      <c r="FM801">
        <v>-32.556725</v>
      </c>
      <c r="FN801">
        <v>-0.2234971857409825</v>
      </c>
      <c r="FO801">
        <v>0.0410899242515723</v>
      </c>
      <c r="FP801">
        <v>1</v>
      </c>
      <c r="FQ801">
        <v>2.284270588235294</v>
      </c>
      <c r="FR801">
        <v>-0.2113185600811636</v>
      </c>
      <c r="FS801">
        <v>0.2572611645429736</v>
      </c>
      <c r="FT801">
        <v>1</v>
      </c>
      <c r="FU801">
        <v>12.09694</v>
      </c>
      <c r="FV801">
        <v>0.426749718574066</v>
      </c>
      <c r="FW801">
        <v>0.04756060764960869</v>
      </c>
      <c r="FX801">
        <v>0</v>
      </c>
      <c r="FY801">
        <v>2</v>
      </c>
      <c r="FZ801">
        <v>3</v>
      </c>
      <c r="GA801" t="s">
        <v>420</v>
      </c>
      <c r="GB801">
        <v>2.9729</v>
      </c>
      <c r="GC801">
        <v>2.71523</v>
      </c>
      <c r="GD801">
        <v>0.08780350000000001</v>
      </c>
      <c r="GE801">
        <v>0.0917563</v>
      </c>
      <c r="GF801">
        <v>0.101825</v>
      </c>
      <c r="GG801">
        <v>0.0572183</v>
      </c>
      <c r="GH801">
        <v>28541.7</v>
      </c>
      <c r="GI801">
        <v>28561.5</v>
      </c>
      <c r="GJ801">
        <v>29127.8</v>
      </c>
      <c r="GK801">
        <v>29115.9</v>
      </c>
      <c r="GL801">
        <v>34692.1</v>
      </c>
      <c r="GM801">
        <v>36483.7</v>
      </c>
      <c r="GN801">
        <v>41049.9</v>
      </c>
      <c r="GO801">
        <v>41478.6</v>
      </c>
      <c r="GP801">
        <v>1.89587</v>
      </c>
      <c r="GQ801">
        <v>2.21312</v>
      </c>
      <c r="GR801">
        <v>-0.061281</v>
      </c>
      <c r="GS801">
        <v>0</v>
      </c>
      <c r="GT801">
        <v>29.3233</v>
      </c>
      <c r="GU801">
        <v>999.9</v>
      </c>
      <c r="GV801">
        <v>33.2</v>
      </c>
      <c r="GW801">
        <v>38.7</v>
      </c>
      <c r="GX801">
        <v>25.3565</v>
      </c>
      <c r="GY801">
        <v>63.0069</v>
      </c>
      <c r="GZ801">
        <v>21.851</v>
      </c>
      <c r="HA801">
        <v>2</v>
      </c>
      <c r="HB801">
        <v>0.558028</v>
      </c>
      <c r="HC801">
        <v>3.60858</v>
      </c>
      <c r="HD801">
        <v>20.2955</v>
      </c>
      <c r="HE801">
        <v>5.21819</v>
      </c>
      <c r="HF801">
        <v>12.0123</v>
      </c>
      <c r="HG801">
        <v>4.98765</v>
      </c>
      <c r="HH801">
        <v>3.28795</v>
      </c>
      <c r="HI801">
        <v>9999</v>
      </c>
      <c r="HJ801">
        <v>9999</v>
      </c>
      <c r="HK801">
        <v>9999</v>
      </c>
      <c r="HL801">
        <v>224.5</v>
      </c>
      <c r="HM801">
        <v>1.86813</v>
      </c>
      <c r="HN801">
        <v>1.86721</v>
      </c>
      <c r="HO801">
        <v>1.86648</v>
      </c>
      <c r="HP801">
        <v>1.86646</v>
      </c>
      <c r="HQ801">
        <v>1.8683</v>
      </c>
      <c r="HR801">
        <v>1.87068</v>
      </c>
      <c r="HS801">
        <v>1.86935</v>
      </c>
      <c r="HT801">
        <v>1.87073</v>
      </c>
      <c r="HU801">
        <v>0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-3.859</v>
      </c>
      <c r="II801">
        <v>-0.1439</v>
      </c>
      <c r="IJ801">
        <v>-2.516739542632623</v>
      </c>
      <c r="IK801">
        <v>-0.003475500162460642</v>
      </c>
      <c r="IL801">
        <v>1.125610701116577E-07</v>
      </c>
      <c r="IM801">
        <v>8.211969671259291E-12</v>
      </c>
      <c r="IN801">
        <v>-0.1937301274936507</v>
      </c>
      <c r="IO801">
        <v>-0.01384364534232655</v>
      </c>
      <c r="IP801">
        <v>0.00103161831321913</v>
      </c>
      <c r="IQ801">
        <v>-1.444183994753534E-05</v>
      </c>
      <c r="IR801">
        <v>3</v>
      </c>
      <c r="IS801">
        <v>2339</v>
      </c>
      <c r="IT801">
        <v>1</v>
      </c>
      <c r="IU801">
        <v>31</v>
      </c>
      <c r="IV801">
        <v>8677.299999999999</v>
      </c>
      <c r="IW801">
        <v>8677.299999999999</v>
      </c>
      <c r="IX801">
        <v>1.29272</v>
      </c>
      <c r="IY801">
        <v>2.25098</v>
      </c>
      <c r="IZ801">
        <v>1.94702</v>
      </c>
      <c r="JA801">
        <v>2.62451</v>
      </c>
      <c r="JB801">
        <v>2.19482</v>
      </c>
      <c r="JC801">
        <v>2.40967</v>
      </c>
      <c r="JD801">
        <v>44.2509</v>
      </c>
      <c r="JE801">
        <v>23.8161</v>
      </c>
      <c r="JF801">
        <v>18</v>
      </c>
      <c r="JG801">
        <v>542.884</v>
      </c>
      <c r="JH801">
        <v>754.674</v>
      </c>
      <c r="JI801">
        <v>25.0008</v>
      </c>
      <c r="JJ801">
        <v>34.2341</v>
      </c>
      <c r="JK801">
        <v>30</v>
      </c>
      <c r="JL801">
        <v>34.1644</v>
      </c>
      <c r="JM801">
        <v>34.0674</v>
      </c>
      <c r="JN801">
        <v>25.9627</v>
      </c>
      <c r="JO801">
        <v>51.7926</v>
      </c>
      <c r="JP801">
        <v>0</v>
      </c>
      <c r="JQ801">
        <v>25</v>
      </c>
      <c r="JR801">
        <v>426.671</v>
      </c>
      <c r="JS801">
        <v>10.5632</v>
      </c>
      <c r="JT801">
        <v>99.6375</v>
      </c>
      <c r="JU801">
        <v>99.6296</v>
      </c>
    </row>
    <row r="802" spans="1:281">
      <c r="A802">
        <v>786</v>
      </c>
      <c r="B802">
        <v>1662663579</v>
      </c>
      <c r="C802">
        <v>12553.40000009537</v>
      </c>
      <c r="D802" t="s">
        <v>2002</v>
      </c>
      <c r="E802" t="s">
        <v>2003</v>
      </c>
      <c r="F802">
        <v>5</v>
      </c>
      <c r="G802" t="s">
        <v>1953</v>
      </c>
      <c r="H802" t="s">
        <v>416</v>
      </c>
      <c r="I802">
        <v>1662663570.973333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424.4673647089606</v>
      </c>
      <c r="AK802">
        <v>396.4278938593096</v>
      </c>
      <c r="AL802">
        <v>0.001105529942213932</v>
      </c>
      <c r="AM802">
        <v>64.65236241130152</v>
      </c>
      <c r="AN802">
        <f>(AP802 - AO802 + DI802*1E3/(8.314*(DK802+273.15)) * AR802/DH802 * AQ802) * DH802/(100*CV802) * 1000/(1000 - AP802)</f>
        <v>0</v>
      </c>
      <c r="AO802">
        <v>10.55255334465082</v>
      </c>
      <c r="AP802">
        <v>22.69439010756783</v>
      </c>
      <c r="AQ802">
        <v>-0.0001581205687384266</v>
      </c>
      <c r="AR802">
        <v>91.99293167768789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417</v>
      </c>
      <c r="AY802" t="s">
        <v>417</v>
      </c>
      <c r="AZ802">
        <v>0</v>
      </c>
      <c r="BA802">
        <v>0</v>
      </c>
      <c r="BB802">
        <f>1-AZ802/BA802</f>
        <v>0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1662663570.973333</v>
      </c>
      <c r="DB802">
        <v>387.4246999999999</v>
      </c>
      <c r="DC802">
        <v>420.1599</v>
      </c>
      <c r="DD802">
        <v>22.69383666666667</v>
      </c>
      <c r="DE802">
        <v>10.55565333333333</v>
      </c>
      <c r="DF802">
        <v>391.2836666666666</v>
      </c>
      <c r="DG802">
        <v>22.83769333333333</v>
      </c>
      <c r="DH802">
        <v>499.956</v>
      </c>
      <c r="DI802">
        <v>90.53051333333333</v>
      </c>
      <c r="DJ802">
        <v>0.09988013333333333</v>
      </c>
      <c r="DK802">
        <v>29.28750333333334</v>
      </c>
      <c r="DL802">
        <v>28.32684</v>
      </c>
      <c r="DM802">
        <v>999.9000000000002</v>
      </c>
      <c r="DN802">
        <v>0</v>
      </c>
      <c r="DO802">
        <v>0</v>
      </c>
      <c r="DP802">
        <v>10001.95333333333</v>
      </c>
      <c r="DQ802">
        <v>0</v>
      </c>
      <c r="DR802">
        <v>297.7794666666667</v>
      </c>
      <c r="DS802">
        <v>-32.73525666666667</v>
      </c>
      <c r="DT802">
        <v>396.421</v>
      </c>
      <c r="DU802">
        <v>424.6422999999999</v>
      </c>
      <c r="DV802">
        <v>12.13819</v>
      </c>
      <c r="DW802">
        <v>420.1599</v>
      </c>
      <c r="DX802">
        <v>10.55565333333333</v>
      </c>
      <c r="DY802">
        <v>2.054484333333333</v>
      </c>
      <c r="DZ802">
        <v>0.9556083666666667</v>
      </c>
      <c r="EA802">
        <v>17.87061333333333</v>
      </c>
      <c r="EB802">
        <v>6.256567</v>
      </c>
      <c r="EC802">
        <v>1500.007333333333</v>
      </c>
      <c r="ED802">
        <v>0.973008</v>
      </c>
      <c r="EE802">
        <v>0.02699169999999999</v>
      </c>
      <c r="EF802">
        <v>0</v>
      </c>
      <c r="EG802">
        <v>2.26955</v>
      </c>
      <c r="EH802">
        <v>0</v>
      </c>
      <c r="EI802">
        <v>14460.56</v>
      </c>
      <c r="EJ802">
        <v>12533.48</v>
      </c>
      <c r="EK802">
        <v>42.02893333333331</v>
      </c>
      <c r="EL802">
        <v>44</v>
      </c>
      <c r="EM802">
        <v>42.625</v>
      </c>
      <c r="EN802">
        <v>43</v>
      </c>
      <c r="EO802">
        <v>41.33929999999999</v>
      </c>
      <c r="EP802">
        <v>1459.517333333333</v>
      </c>
      <c r="EQ802">
        <v>40.49</v>
      </c>
      <c r="ER802">
        <v>0</v>
      </c>
      <c r="ES802">
        <v>1662663579.5</v>
      </c>
      <c r="ET802">
        <v>0</v>
      </c>
      <c r="EU802">
        <v>2.285272</v>
      </c>
      <c r="EV802">
        <v>0.385684610317034</v>
      </c>
      <c r="EW802">
        <v>331.6615378780994</v>
      </c>
      <c r="EX802">
        <v>14466.236</v>
      </c>
      <c r="EY802">
        <v>15</v>
      </c>
      <c r="EZ802">
        <v>0</v>
      </c>
      <c r="FA802" t="s">
        <v>419</v>
      </c>
      <c r="FB802">
        <v>1662142938.1</v>
      </c>
      <c r="FC802">
        <v>1662142938.1</v>
      </c>
      <c r="FD802">
        <v>0</v>
      </c>
      <c r="FE802">
        <v>0.077</v>
      </c>
      <c r="FF802">
        <v>-0.133</v>
      </c>
      <c r="FG802">
        <v>-3.393</v>
      </c>
      <c r="FH802">
        <v>-0.24</v>
      </c>
      <c r="FI802">
        <v>419</v>
      </c>
      <c r="FJ802">
        <v>24</v>
      </c>
      <c r="FK802">
        <v>0.26</v>
      </c>
      <c r="FL802">
        <v>0.23</v>
      </c>
      <c r="FM802">
        <v>-32.61966341463415</v>
      </c>
      <c r="FN802">
        <v>-0.7653300187394734</v>
      </c>
      <c r="FO802">
        <v>0.1547228895928134</v>
      </c>
      <c r="FP802">
        <v>0</v>
      </c>
      <c r="FQ802">
        <v>2.287832352941177</v>
      </c>
      <c r="FR802">
        <v>-0.517019098845247</v>
      </c>
      <c r="FS802">
        <v>0.2727298196778682</v>
      </c>
      <c r="FT802">
        <v>1</v>
      </c>
      <c r="FU802">
        <v>12.11682195121951</v>
      </c>
      <c r="FV802">
        <v>0.2674789405212132</v>
      </c>
      <c r="FW802">
        <v>0.03790718132745753</v>
      </c>
      <c r="FX802">
        <v>0</v>
      </c>
      <c r="FY802">
        <v>1</v>
      </c>
      <c r="FZ802">
        <v>3</v>
      </c>
      <c r="GA802" t="s">
        <v>426</v>
      </c>
      <c r="GB802">
        <v>2.97361</v>
      </c>
      <c r="GC802">
        <v>2.71573</v>
      </c>
      <c r="GD802">
        <v>0.0878232</v>
      </c>
      <c r="GE802">
        <v>0.09215420000000001</v>
      </c>
      <c r="GF802">
        <v>0.101856</v>
      </c>
      <c r="GG802">
        <v>0.0572243</v>
      </c>
      <c r="GH802">
        <v>28541.6</v>
      </c>
      <c r="GI802">
        <v>28548.9</v>
      </c>
      <c r="GJ802">
        <v>29128.3</v>
      </c>
      <c r="GK802">
        <v>29115.8</v>
      </c>
      <c r="GL802">
        <v>34691.9</v>
      </c>
      <c r="GM802">
        <v>36483.1</v>
      </c>
      <c r="GN802">
        <v>41051</v>
      </c>
      <c r="GO802">
        <v>41478.1</v>
      </c>
      <c r="GP802">
        <v>1.89635</v>
      </c>
      <c r="GQ802">
        <v>2.21277</v>
      </c>
      <c r="GR802">
        <v>-0.0619702</v>
      </c>
      <c r="GS802">
        <v>0</v>
      </c>
      <c r="GT802">
        <v>29.3253</v>
      </c>
      <c r="GU802">
        <v>999.9</v>
      </c>
      <c r="GV802">
        <v>33.2</v>
      </c>
      <c r="GW802">
        <v>38.6</v>
      </c>
      <c r="GX802">
        <v>25.2161</v>
      </c>
      <c r="GY802">
        <v>62.9569</v>
      </c>
      <c r="GZ802">
        <v>21.8069</v>
      </c>
      <c r="HA802">
        <v>2</v>
      </c>
      <c r="HB802">
        <v>0.558028</v>
      </c>
      <c r="HC802">
        <v>3.61075</v>
      </c>
      <c r="HD802">
        <v>20.2951</v>
      </c>
      <c r="HE802">
        <v>5.21579</v>
      </c>
      <c r="HF802">
        <v>12.0117</v>
      </c>
      <c r="HG802">
        <v>4.9871</v>
      </c>
      <c r="HH802">
        <v>3.28755</v>
      </c>
      <c r="HI802">
        <v>9999</v>
      </c>
      <c r="HJ802">
        <v>9999</v>
      </c>
      <c r="HK802">
        <v>9999</v>
      </c>
      <c r="HL802">
        <v>224.5</v>
      </c>
      <c r="HM802">
        <v>1.86813</v>
      </c>
      <c r="HN802">
        <v>1.86722</v>
      </c>
      <c r="HO802">
        <v>1.86647</v>
      </c>
      <c r="HP802">
        <v>1.86646</v>
      </c>
      <c r="HQ802">
        <v>1.8683</v>
      </c>
      <c r="HR802">
        <v>1.87063</v>
      </c>
      <c r="HS802">
        <v>1.86935</v>
      </c>
      <c r="HT802">
        <v>1.87073</v>
      </c>
      <c r="HU802">
        <v>0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-3.859</v>
      </c>
      <c r="II802">
        <v>-0.1438</v>
      </c>
      <c r="IJ802">
        <v>-2.516739542632623</v>
      </c>
      <c r="IK802">
        <v>-0.003475500162460642</v>
      </c>
      <c r="IL802">
        <v>1.125610701116577E-07</v>
      </c>
      <c r="IM802">
        <v>8.211969671259291E-12</v>
      </c>
      <c r="IN802">
        <v>-0.1937301274936507</v>
      </c>
      <c r="IO802">
        <v>-0.01384364534232655</v>
      </c>
      <c r="IP802">
        <v>0.00103161831321913</v>
      </c>
      <c r="IQ802">
        <v>-1.444183994753534E-05</v>
      </c>
      <c r="IR802">
        <v>3</v>
      </c>
      <c r="IS802">
        <v>2339</v>
      </c>
      <c r="IT802">
        <v>1</v>
      </c>
      <c r="IU802">
        <v>31</v>
      </c>
      <c r="IV802">
        <v>8677.299999999999</v>
      </c>
      <c r="IW802">
        <v>8677.299999999999</v>
      </c>
      <c r="IX802">
        <v>1.31592</v>
      </c>
      <c r="IY802">
        <v>2.25586</v>
      </c>
      <c r="IZ802">
        <v>1.94702</v>
      </c>
      <c r="JA802">
        <v>2.62573</v>
      </c>
      <c r="JB802">
        <v>2.19482</v>
      </c>
      <c r="JC802">
        <v>2.37427</v>
      </c>
      <c r="JD802">
        <v>44.2509</v>
      </c>
      <c r="JE802">
        <v>23.8073</v>
      </c>
      <c r="JF802">
        <v>18</v>
      </c>
      <c r="JG802">
        <v>543.2190000000001</v>
      </c>
      <c r="JH802">
        <v>754.338</v>
      </c>
      <c r="JI802">
        <v>25.0006</v>
      </c>
      <c r="JJ802">
        <v>34.2318</v>
      </c>
      <c r="JK802">
        <v>30</v>
      </c>
      <c r="JL802">
        <v>34.1644</v>
      </c>
      <c r="JM802">
        <v>34.0674</v>
      </c>
      <c r="JN802">
        <v>26.4044</v>
      </c>
      <c r="JO802">
        <v>51.7926</v>
      </c>
      <c r="JP802">
        <v>0</v>
      </c>
      <c r="JQ802">
        <v>25</v>
      </c>
      <c r="JR802">
        <v>440.041</v>
      </c>
      <c r="JS802">
        <v>10.5364</v>
      </c>
      <c r="JT802">
        <v>99.63979999999999</v>
      </c>
      <c r="JU802">
        <v>99.6288</v>
      </c>
    </row>
    <row r="803" spans="1:281">
      <c r="A803">
        <v>787</v>
      </c>
      <c r="B803">
        <v>1662663584</v>
      </c>
      <c r="C803">
        <v>12558.40000009537</v>
      </c>
      <c r="D803" t="s">
        <v>2004</v>
      </c>
      <c r="E803" t="s">
        <v>2005</v>
      </c>
      <c r="F803">
        <v>5</v>
      </c>
      <c r="G803" t="s">
        <v>1953</v>
      </c>
      <c r="H803" t="s">
        <v>416</v>
      </c>
      <c r="I803">
        <v>1662663576.006896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430.1069091713304</v>
      </c>
      <c r="AK803">
        <v>398.9652303030301</v>
      </c>
      <c r="AL803">
        <v>0.6341778973712898</v>
      </c>
      <c r="AM803">
        <v>64.65236241130152</v>
      </c>
      <c r="AN803">
        <f>(AP803 - AO803 + DI803*1E3/(8.314*(DK803+273.15)) * AR803/DH803 * AQ803) * DH803/(100*CV803) * 1000/(1000 - AP803)</f>
        <v>0</v>
      </c>
      <c r="AO803">
        <v>10.55453031684658</v>
      </c>
      <c r="AP803">
        <v>22.69593741518955</v>
      </c>
      <c r="AQ803">
        <v>0.0005683012032063696</v>
      </c>
      <c r="AR803">
        <v>91.99293167768789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417</v>
      </c>
      <c r="AY803" t="s">
        <v>417</v>
      </c>
      <c r="AZ803">
        <v>0</v>
      </c>
      <c r="BA803">
        <v>0</v>
      </c>
      <c r="BB803">
        <f>1-AZ803/BA803</f>
        <v>0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1662663576.006896</v>
      </c>
      <c r="DB803">
        <v>387.7456551724137</v>
      </c>
      <c r="DC803">
        <v>422.4010344827586</v>
      </c>
      <c r="DD803">
        <v>22.69103448275863</v>
      </c>
      <c r="DE803">
        <v>10.55391034482759</v>
      </c>
      <c r="DF803">
        <v>391.6057586206897</v>
      </c>
      <c r="DG803">
        <v>22.8349275862069</v>
      </c>
      <c r="DH803">
        <v>499.9502068965517</v>
      </c>
      <c r="DI803">
        <v>90.5303931034483</v>
      </c>
      <c r="DJ803">
        <v>0.09986381379310344</v>
      </c>
      <c r="DK803">
        <v>29.28725862068966</v>
      </c>
      <c r="DL803">
        <v>28.32309655172414</v>
      </c>
      <c r="DM803">
        <v>999.9000000000002</v>
      </c>
      <c r="DN803">
        <v>0</v>
      </c>
      <c r="DO803">
        <v>0</v>
      </c>
      <c r="DP803">
        <v>10001.63068965517</v>
      </c>
      <c r="DQ803">
        <v>0</v>
      </c>
      <c r="DR803">
        <v>298.2563448275861</v>
      </c>
      <c r="DS803">
        <v>-34.65535517241379</v>
      </c>
      <c r="DT803">
        <v>396.7483448275862</v>
      </c>
      <c r="DU803">
        <v>426.9064827586207</v>
      </c>
      <c r="DV803">
        <v>12.13713103448276</v>
      </c>
      <c r="DW803">
        <v>422.4010344827586</v>
      </c>
      <c r="DX803">
        <v>10.55391034482759</v>
      </c>
      <c r="DY803">
        <v>2.054228620689655</v>
      </c>
      <c r="DZ803">
        <v>0.955449655172414</v>
      </c>
      <c r="EA803">
        <v>17.86863793103448</v>
      </c>
      <c r="EB803">
        <v>6.254159655172414</v>
      </c>
      <c r="EC803">
        <v>1500.005862068966</v>
      </c>
      <c r="ED803">
        <v>0.973008</v>
      </c>
      <c r="EE803">
        <v>0.02699169999999999</v>
      </c>
      <c r="EF803">
        <v>0</v>
      </c>
      <c r="EG803">
        <v>2.298255172413793</v>
      </c>
      <c r="EH803">
        <v>0</v>
      </c>
      <c r="EI803">
        <v>14481.06896551724</v>
      </c>
      <c r="EJ803">
        <v>12533.46896551724</v>
      </c>
      <c r="EK803">
        <v>42.04062068965516</v>
      </c>
      <c r="EL803">
        <v>44</v>
      </c>
      <c r="EM803">
        <v>42.625</v>
      </c>
      <c r="EN803">
        <v>43</v>
      </c>
      <c r="EO803">
        <v>41.35327586206896</v>
      </c>
      <c r="EP803">
        <v>1459.515862068965</v>
      </c>
      <c r="EQ803">
        <v>40.49</v>
      </c>
      <c r="ER803">
        <v>0</v>
      </c>
      <c r="ES803">
        <v>1662663584.3</v>
      </c>
      <c r="ET803">
        <v>0</v>
      </c>
      <c r="EU803">
        <v>2.32388</v>
      </c>
      <c r="EV803">
        <v>0.952530787387045</v>
      </c>
      <c r="EW803">
        <v>166.8923076278145</v>
      </c>
      <c r="EX803">
        <v>14486.156</v>
      </c>
      <c r="EY803">
        <v>15</v>
      </c>
      <c r="EZ803">
        <v>0</v>
      </c>
      <c r="FA803" t="s">
        <v>419</v>
      </c>
      <c r="FB803">
        <v>1662142938.1</v>
      </c>
      <c r="FC803">
        <v>1662142938.1</v>
      </c>
      <c r="FD803">
        <v>0</v>
      </c>
      <c r="FE803">
        <v>0.077</v>
      </c>
      <c r="FF803">
        <v>-0.133</v>
      </c>
      <c r="FG803">
        <v>-3.393</v>
      </c>
      <c r="FH803">
        <v>-0.24</v>
      </c>
      <c r="FI803">
        <v>419</v>
      </c>
      <c r="FJ803">
        <v>24</v>
      </c>
      <c r="FK803">
        <v>0.26</v>
      </c>
      <c r="FL803">
        <v>0.23</v>
      </c>
      <c r="FM803">
        <v>-33.87988780487805</v>
      </c>
      <c r="FN803">
        <v>-18.20355315367805</v>
      </c>
      <c r="FO803">
        <v>2.396000572416879</v>
      </c>
      <c r="FP803">
        <v>0</v>
      </c>
      <c r="FQ803">
        <v>2.289914705882353</v>
      </c>
      <c r="FR803">
        <v>0.284948820046007</v>
      </c>
      <c r="FS803">
        <v>0.2740501351002092</v>
      </c>
      <c r="FT803">
        <v>1</v>
      </c>
      <c r="FU803">
        <v>12.13884146341463</v>
      </c>
      <c r="FV803">
        <v>-0.006970529555079864</v>
      </c>
      <c r="FW803">
        <v>0.005326096617175792</v>
      </c>
      <c r="FX803">
        <v>1</v>
      </c>
      <c r="FY803">
        <v>2</v>
      </c>
      <c r="FZ803">
        <v>3</v>
      </c>
      <c r="GA803" t="s">
        <v>420</v>
      </c>
      <c r="GB803">
        <v>2.97347</v>
      </c>
      <c r="GC803">
        <v>2.71553</v>
      </c>
      <c r="GD803">
        <v>0.08833580000000001</v>
      </c>
      <c r="GE803">
        <v>0.0939377</v>
      </c>
      <c r="GF803">
        <v>0.101863</v>
      </c>
      <c r="GG803">
        <v>0.0572301</v>
      </c>
      <c r="GH803">
        <v>28525.2</v>
      </c>
      <c r="GI803">
        <v>28493.1</v>
      </c>
      <c r="GJ803">
        <v>29127.9</v>
      </c>
      <c r="GK803">
        <v>29116.1</v>
      </c>
      <c r="GL803">
        <v>34690.9</v>
      </c>
      <c r="GM803">
        <v>36483.3</v>
      </c>
      <c r="GN803">
        <v>41050.2</v>
      </c>
      <c r="GO803">
        <v>41478.5</v>
      </c>
      <c r="GP803">
        <v>1.89625</v>
      </c>
      <c r="GQ803">
        <v>2.21292</v>
      </c>
      <c r="GR803">
        <v>-0.0616536</v>
      </c>
      <c r="GS803">
        <v>0</v>
      </c>
      <c r="GT803">
        <v>29.3262</v>
      </c>
      <c r="GU803">
        <v>999.9</v>
      </c>
      <c r="GV803">
        <v>33.2</v>
      </c>
      <c r="GW803">
        <v>38.7</v>
      </c>
      <c r="GX803">
        <v>25.355</v>
      </c>
      <c r="GY803">
        <v>62.9369</v>
      </c>
      <c r="GZ803">
        <v>21.7468</v>
      </c>
      <c r="HA803">
        <v>2</v>
      </c>
      <c r="HB803">
        <v>0.558013</v>
      </c>
      <c r="HC803">
        <v>3.61059</v>
      </c>
      <c r="HD803">
        <v>20.295</v>
      </c>
      <c r="HE803">
        <v>5.21639</v>
      </c>
      <c r="HF803">
        <v>12.014</v>
      </c>
      <c r="HG803">
        <v>4.98705</v>
      </c>
      <c r="HH803">
        <v>3.2875</v>
      </c>
      <c r="HI803">
        <v>9999</v>
      </c>
      <c r="HJ803">
        <v>9999</v>
      </c>
      <c r="HK803">
        <v>9999</v>
      </c>
      <c r="HL803">
        <v>224.5</v>
      </c>
      <c r="HM803">
        <v>1.86813</v>
      </c>
      <c r="HN803">
        <v>1.86722</v>
      </c>
      <c r="HO803">
        <v>1.86649</v>
      </c>
      <c r="HP803">
        <v>1.86646</v>
      </c>
      <c r="HQ803">
        <v>1.86831</v>
      </c>
      <c r="HR803">
        <v>1.87066</v>
      </c>
      <c r="HS803">
        <v>1.86934</v>
      </c>
      <c r="HT803">
        <v>1.87073</v>
      </c>
      <c r="HU803">
        <v>0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-3.87</v>
      </c>
      <c r="II803">
        <v>-0.1438</v>
      </c>
      <c r="IJ803">
        <v>-2.516739542632623</v>
      </c>
      <c r="IK803">
        <v>-0.003475500162460642</v>
      </c>
      <c r="IL803">
        <v>1.125610701116577E-07</v>
      </c>
      <c r="IM803">
        <v>8.211969671259291E-12</v>
      </c>
      <c r="IN803">
        <v>-0.1937301274936507</v>
      </c>
      <c r="IO803">
        <v>-0.01384364534232655</v>
      </c>
      <c r="IP803">
        <v>0.00103161831321913</v>
      </c>
      <c r="IQ803">
        <v>-1.444183994753534E-05</v>
      </c>
      <c r="IR803">
        <v>3</v>
      </c>
      <c r="IS803">
        <v>2339</v>
      </c>
      <c r="IT803">
        <v>1</v>
      </c>
      <c r="IU803">
        <v>31</v>
      </c>
      <c r="IV803">
        <v>8677.4</v>
      </c>
      <c r="IW803">
        <v>8677.4</v>
      </c>
      <c r="IX803">
        <v>1.34888</v>
      </c>
      <c r="IY803">
        <v>2.26074</v>
      </c>
      <c r="IZ803">
        <v>1.94702</v>
      </c>
      <c r="JA803">
        <v>2.62573</v>
      </c>
      <c r="JB803">
        <v>2.19482</v>
      </c>
      <c r="JC803">
        <v>2.37061</v>
      </c>
      <c r="JD803">
        <v>44.2787</v>
      </c>
      <c r="JE803">
        <v>23.8073</v>
      </c>
      <c r="JF803">
        <v>18</v>
      </c>
      <c r="JG803">
        <v>543.123</v>
      </c>
      <c r="JH803">
        <v>754.482</v>
      </c>
      <c r="JI803">
        <v>25.0001</v>
      </c>
      <c r="JJ803">
        <v>34.2318</v>
      </c>
      <c r="JK803">
        <v>30</v>
      </c>
      <c r="JL803">
        <v>34.1613</v>
      </c>
      <c r="JM803">
        <v>34.0674</v>
      </c>
      <c r="JN803">
        <v>27.0582</v>
      </c>
      <c r="JO803">
        <v>51.7926</v>
      </c>
      <c r="JP803">
        <v>0</v>
      </c>
      <c r="JQ803">
        <v>25</v>
      </c>
      <c r="JR803">
        <v>453.42</v>
      </c>
      <c r="JS803">
        <v>10.5151</v>
      </c>
      <c r="JT803">
        <v>99.6382</v>
      </c>
      <c r="JU803">
        <v>99.6298</v>
      </c>
    </row>
    <row r="804" spans="1:281">
      <c r="A804">
        <v>788</v>
      </c>
      <c r="B804">
        <v>1662663589</v>
      </c>
      <c r="C804">
        <v>12563.40000009537</v>
      </c>
      <c r="D804" t="s">
        <v>2006</v>
      </c>
      <c r="E804" t="s">
        <v>2007</v>
      </c>
      <c r="F804">
        <v>5</v>
      </c>
      <c r="G804" t="s">
        <v>1953</v>
      </c>
      <c r="H804" t="s">
        <v>416</v>
      </c>
      <c r="I804">
        <v>1662663581.221429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442.7898765939787</v>
      </c>
      <c r="AK804">
        <v>406.5048060606062</v>
      </c>
      <c r="AL804">
        <v>1.641090736350703</v>
      </c>
      <c r="AM804">
        <v>64.65236241130152</v>
      </c>
      <c r="AN804">
        <f>(AP804 - AO804 + DI804*1E3/(8.314*(DK804+273.15)) * AR804/DH804 * AQ804) * DH804/(100*CV804) * 1000/(1000 - AP804)</f>
        <v>0</v>
      </c>
      <c r="AO804">
        <v>10.55589597026255</v>
      </c>
      <c r="AP804">
        <v>22.7085092879257</v>
      </c>
      <c r="AQ804">
        <v>6.010192783525032E-05</v>
      </c>
      <c r="AR804">
        <v>91.99293167768789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417</v>
      </c>
      <c r="AY804" t="s">
        <v>417</v>
      </c>
      <c r="AZ804">
        <v>0</v>
      </c>
      <c r="BA804">
        <v>0</v>
      </c>
      <c r="BB804">
        <f>1-AZ804/BA804</f>
        <v>0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1662663581.221429</v>
      </c>
      <c r="DB804">
        <v>389.8433214285715</v>
      </c>
      <c r="DC804">
        <v>429.0059642857142</v>
      </c>
      <c r="DD804">
        <v>22.69667857142857</v>
      </c>
      <c r="DE804">
        <v>10.55505</v>
      </c>
      <c r="DF804">
        <v>393.7105357142858</v>
      </c>
      <c r="DG804">
        <v>22.84050357142857</v>
      </c>
      <c r="DH804">
        <v>499.9630357142858</v>
      </c>
      <c r="DI804">
        <v>90.53035</v>
      </c>
      <c r="DJ804">
        <v>0.09990050357142857</v>
      </c>
      <c r="DK804">
        <v>29.28719642857143</v>
      </c>
      <c r="DL804">
        <v>28.31916071428571</v>
      </c>
      <c r="DM804">
        <v>999.9000000000002</v>
      </c>
      <c r="DN804">
        <v>0</v>
      </c>
      <c r="DO804">
        <v>0</v>
      </c>
      <c r="DP804">
        <v>10001.73357142857</v>
      </c>
      <c r="DQ804">
        <v>0</v>
      </c>
      <c r="DR804">
        <v>299.93625</v>
      </c>
      <c r="DS804">
        <v>-39.16258571428572</v>
      </c>
      <c r="DT804">
        <v>398.897142857143</v>
      </c>
      <c r="DU804">
        <v>433.5824285714287</v>
      </c>
      <c r="DV804">
        <v>12.14163571428571</v>
      </c>
      <c r="DW804">
        <v>429.0059642857142</v>
      </c>
      <c r="DX804">
        <v>10.55505</v>
      </c>
      <c r="DY804">
        <v>2.054738571428572</v>
      </c>
      <c r="DZ804">
        <v>0.9555521428571428</v>
      </c>
      <c r="EA804">
        <v>17.872575</v>
      </c>
      <c r="EB804">
        <v>6.255712857142858</v>
      </c>
      <c r="EC804">
        <v>1500.001428571428</v>
      </c>
      <c r="ED804">
        <v>0.9730074642857142</v>
      </c>
      <c r="EE804">
        <v>0.02699226785714285</v>
      </c>
      <c r="EF804">
        <v>0</v>
      </c>
      <c r="EG804">
        <v>2.397092857142857</v>
      </c>
      <c r="EH804">
        <v>0</v>
      </c>
      <c r="EI804">
        <v>14503.49642857142</v>
      </c>
      <c r="EJ804">
        <v>12533.42142857143</v>
      </c>
      <c r="EK804">
        <v>42.03542857142857</v>
      </c>
      <c r="EL804">
        <v>44</v>
      </c>
      <c r="EM804">
        <v>42.625</v>
      </c>
      <c r="EN804">
        <v>43</v>
      </c>
      <c r="EO804">
        <v>41.35474999999999</v>
      </c>
      <c r="EP804">
        <v>1459.510714285714</v>
      </c>
      <c r="EQ804">
        <v>40.49071428571428</v>
      </c>
      <c r="ER804">
        <v>0</v>
      </c>
      <c r="ES804">
        <v>1662663589.1</v>
      </c>
      <c r="ET804">
        <v>0</v>
      </c>
      <c r="EU804">
        <v>2.380992</v>
      </c>
      <c r="EV804">
        <v>1.020300023783477</v>
      </c>
      <c r="EW804">
        <v>263.3923080865966</v>
      </c>
      <c r="EX804">
        <v>14505.5</v>
      </c>
      <c r="EY804">
        <v>15</v>
      </c>
      <c r="EZ804">
        <v>0</v>
      </c>
      <c r="FA804" t="s">
        <v>419</v>
      </c>
      <c r="FB804">
        <v>1662142938.1</v>
      </c>
      <c r="FC804">
        <v>1662142938.1</v>
      </c>
      <c r="FD804">
        <v>0</v>
      </c>
      <c r="FE804">
        <v>0.077</v>
      </c>
      <c r="FF804">
        <v>-0.133</v>
      </c>
      <c r="FG804">
        <v>-3.393</v>
      </c>
      <c r="FH804">
        <v>-0.24</v>
      </c>
      <c r="FI804">
        <v>419</v>
      </c>
      <c r="FJ804">
        <v>24</v>
      </c>
      <c r="FK804">
        <v>0.26</v>
      </c>
      <c r="FL804">
        <v>0.23</v>
      </c>
      <c r="FM804">
        <v>-36.97724146341464</v>
      </c>
      <c r="FN804">
        <v>-49.89860839937234</v>
      </c>
      <c r="FO804">
        <v>5.341905759547854</v>
      </c>
      <c r="FP804">
        <v>0</v>
      </c>
      <c r="FQ804">
        <v>2.35999705882353</v>
      </c>
      <c r="FR804">
        <v>1.074369756356938</v>
      </c>
      <c r="FS804">
        <v>0.2956742797357116</v>
      </c>
      <c r="FT804">
        <v>0</v>
      </c>
      <c r="FU804">
        <v>12.13928048780488</v>
      </c>
      <c r="FV804">
        <v>0.04847414042658073</v>
      </c>
      <c r="FW804">
        <v>0.005282516931151276</v>
      </c>
      <c r="FX804">
        <v>1</v>
      </c>
      <c r="FY804">
        <v>1</v>
      </c>
      <c r="FZ804">
        <v>3</v>
      </c>
      <c r="GA804" t="s">
        <v>426</v>
      </c>
      <c r="GB804">
        <v>2.97342</v>
      </c>
      <c r="GC804">
        <v>2.71555</v>
      </c>
      <c r="GD804">
        <v>0.08969820000000001</v>
      </c>
      <c r="GE804">
        <v>0.0963138</v>
      </c>
      <c r="GF804">
        <v>0.101893</v>
      </c>
      <c r="GG804">
        <v>0.0572386</v>
      </c>
      <c r="GH804">
        <v>28482.5</v>
      </c>
      <c r="GI804">
        <v>28418.1</v>
      </c>
      <c r="GJ804">
        <v>29127.9</v>
      </c>
      <c r="GK804">
        <v>29115.9</v>
      </c>
      <c r="GL804">
        <v>34690.1</v>
      </c>
      <c r="GM804">
        <v>36482.9</v>
      </c>
      <c r="GN804">
        <v>41050.6</v>
      </c>
      <c r="GO804">
        <v>41478.4</v>
      </c>
      <c r="GP804">
        <v>1.8962</v>
      </c>
      <c r="GQ804">
        <v>2.21285</v>
      </c>
      <c r="GR804">
        <v>-0.0622869</v>
      </c>
      <c r="GS804">
        <v>0</v>
      </c>
      <c r="GT804">
        <v>29.3279</v>
      </c>
      <c r="GU804">
        <v>999.9</v>
      </c>
      <c r="GV804">
        <v>33.2</v>
      </c>
      <c r="GW804">
        <v>38.7</v>
      </c>
      <c r="GX804">
        <v>25.3539</v>
      </c>
      <c r="GY804">
        <v>62.7969</v>
      </c>
      <c r="GZ804">
        <v>21.863</v>
      </c>
      <c r="HA804">
        <v>2</v>
      </c>
      <c r="HB804">
        <v>0.5578070000000001</v>
      </c>
      <c r="HC804">
        <v>3.60958</v>
      </c>
      <c r="HD804">
        <v>20.295</v>
      </c>
      <c r="HE804">
        <v>5.21624</v>
      </c>
      <c r="HF804">
        <v>12.0126</v>
      </c>
      <c r="HG804">
        <v>4.9869</v>
      </c>
      <c r="HH804">
        <v>3.28745</v>
      </c>
      <c r="HI804">
        <v>9999</v>
      </c>
      <c r="HJ804">
        <v>9999</v>
      </c>
      <c r="HK804">
        <v>9999</v>
      </c>
      <c r="HL804">
        <v>224.5</v>
      </c>
      <c r="HM804">
        <v>1.86813</v>
      </c>
      <c r="HN804">
        <v>1.86721</v>
      </c>
      <c r="HO804">
        <v>1.86648</v>
      </c>
      <c r="HP804">
        <v>1.86645</v>
      </c>
      <c r="HQ804">
        <v>1.86831</v>
      </c>
      <c r="HR804">
        <v>1.87062</v>
      </c>
      <c r="HS804">
        <v>1.86935</v>
      </c>
      <c r="HT804">
        <v>1.87073</v>
      </c>
      <c r="HU804">
        <v>0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-3.896</v>
      </c>
      <c r="II804">
        <v>-0.1437</v>
      </c>
      <c r="IJ804">
        <v>-2.516739542632623</v>
      </c>
      <c r="IK804">
        <v>-0.003475500162460642</v>
      </c>
      <c r="IL804">
        <v>1.125610701116577E-07</v>
      </c>
      <c r="IM804">
        <v>8.211969671259291E-12</v>
      </c>
      <c r="IN804">
        <v>-0.1937301274936507</v>
      </c>
      <c r="IO804">
        <v>-0.01384364534232655</v>
      </c>
      <c r="IP804">
        <v>0.00103161831321913</v>
      </c>
      <c r="IQ804">
        <v>-1.444183994753534E-05</v>
      </c>
      <c r="IR804">
        <v>3</v>
      </c>
      <c r="IS804">
        <v>2339</v>
      </c>
      <c r="IT804">
        <v>1</v>
      </c>
      <c r="IU804">
        <v>31</v>
      </c>
      <c r="IV804">
        <v>8677.5</v>
      </c>
      <c r="IW804">
        <v>8677.5</v>
      </c>
      <c r="IX804">
        <v>1.38916</v>
      </c>
      <c r="IY804">
        <v>2.25098</v>
      </c>
      <c r="IZ804">
        <v>1.9458</v>
      </c>
      <c r="JA804">
        <v>2.62695</v>
      </c>
      <c r="JB804">
        <v>2.19482</v>
      </c>
      <c r="JC804">
        <v>2.38525</v>
      </c>
      <c r="JD804">
        <v>44.2787</v>
      </c>
      <c r="JE804">
        <v>23.8073</v>
      </c>
      <c r="JF804">
        <v>18</v>
      </c>
      <c r="JG804">
        <v>543.088</v>
      </c>
      <c r="JH804">
        <v>754.41</v>
      </c>
      <c r="JI804">
        <v>24.9998</v>
      </c>
      <c r="JJ804">
        <v>34.2318</v>
      </c>
      <c r="JK804">
        <v>30.0001</v>
      </c>
      <c r="JL804">
        <v>34.1613</v>
      </c>
      <c r="JM804">
        <v>34.0674</v>
      </c>
      <c r="JN804">
        <v>27.8768</v>
      </c>
      <c r="JO804">
        <v>51.7926</v>
      </c>
      <c r="JP804">
        <v>0</v>
      </c>
      <c r="JQ804">
        <v>25</v>
      </c>
      <c r="JR804">
        <v>473.819</v>
      </c>
      <c r="JS804">
        <v>10.4955</v>
      </c>
      <c r="JT804">
        <v>99.6386</v>
      </c>
      <c r="JU804">
        <v>99.6293</v>
      </c>
    </row>
    <row r="805" spans="1:281">
      <c r="A805">
        <v>789</v>
      </c>
      <c r="B805">
        <v>1662663594</v>
      </c>
      <c r="C805">
        <v>12568.40000009537</v>
      </c>
      <c r="D805" t="s">
        <v>2008</v>
      </c>
      <c r="E805" t="s">
        <v>2009</v>
      </c>
      <c r="F805">
        <v>5</v>
      </c>
      <c r="G805" t="s">
        <v>1953</v>
      </c>
      <c r="H805" t="s">
        <v>416</v>
      </c>
      <c r="I805">
        <v>1662663586.5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458.3260171602331</v>
      </c>
      <c r="AK805">
        <v>418.0162606060603</v>
      </c>
      <c r="AL805">
        <v>2.390347117622083</v>
      </c>
      <c r="AM805">
        <v>64.65236241130152</v>
      </c>
      <c r="AN805">
        <f>(AP805 - AO805 + DI805*1E3/(8.314*(DK805+273.15)) * AR805/DH805 * AQ805) * DH805/(100*CV805) * 1000/(1000 - AP805)</f>
        <v>0</v>
      </c>
      <c r="AO805">
        <v>10.55747845977579</v>
      </c>
      <c r="AP805">
        <v>22.71096119711044</v>
      </c>
      <c r="AQ805">
        <v>0.0001871247651045953</v>
      </c>
      <c r="AR805">
        <v>91.99293167768789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417</v>
      </c>
      <c r="AY805" t="s">
        <v>417</v>
      </c>
      <c r="AZ805">
        <v>0</v>
      </c>
      <c r="BA805">
        <v>0</v>
      </c>
      <c r="BB805">
        <f>1-AZ805/BA805</f>
        <v>0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1662663586.5</v>
      </c>
      <c r="DB805">
        <v>395.3917407407407</v>
      </c>
      <c r="DC805">
        <v>441.1139629629629</v>
      </c>
      <c r="DD805">
        <v>22.70382222222223</v>
      </c>
      <c r="DE805">
        <v>10.55692222222222</v>
      </c>
      <c r="DF805">
        <v>399.2777037037037</v>
      </c>
      <c r="DG805">
        <v>22.84756296296296</v>
      </c>
      <c r="DH805">
        <v>500.0131111111111</v>
      </c>
      <c r="DI805">
        <v>90.53011481481482</v>
      </c>
      <c r="DJ805">
        <v>0.1000099851851852</v>
      </c>
      <c r="DK805">
        <v>29.28648148148148</v>
      </c>
      <c r="DL805">
        <v>28.31614074074074</v>
      </c>
      <c r="DM805">
        <v>999.9000000000001</v>
      </c>
      <c r="DN805">
        <v>0</v>
      </c>
      <c r="DO805">
        <v>0</v>
      </c>
      <c r="DP805">
        <v>9996.657037037037</v>
      </c>
      <c r="DQ805">
        <v>0</v>
      </c>
      <c r="DR805">
        <v>300.1628148148149</v>
      </c>
      <c r="DS805">
        <v>-45.72220370370371</v>
      </c>
      <c r="DT805">
        <v>404.5773703703703</v>
      </c>
      <c r="DU805">
        <v>445.8204814814815</v>
      </c>
      <c r="DV805">
        <v>12.1468962962963</v>
      </c>
      <c r="DW805">
        <v>441.1139629629629</v>
      </c>
      <c r="DX805">
        <v>10.55692222222222</v>
      </c>
      <c r="DY805">
        <v>2.055379259259259</v>
      </c>
      <c r="DZ805">
        <v>0.9557192962962963</v>
      </c>
      <c r="EA805">
        <v>17.87752962962963</v>
      </c>
      <c r="EB805">
        <v>6.258247407407408</v>
      </c>
      <c r="EC805">
        <v>1500.000370370371</v>
      </c>
      <c r="ED805">
        <v>0.9730072592592591</v>
      </c>
      <c r="EE805">
        <v>0.02699248518518518</v>
      </c>
      <c r="EF805">
        <v>0</v>
      </c>
      <c r="EG805">
        <v>2.406848148148148</v>
      </c>
      <c r="EH805">
        <v>0</v>
      </c>
      <c r="EI805">
        <v>14536.80740740741</v>
      </c>
      <c r="EJ805">
        <v>12533.41481481482</v>
      </c>
      <c r="EK805">
        <v>42.04133333333333</v>
      </c>
      <c r="EL805">
        <v>44</v>
      </c>
      <c r="EM805">
        <v>42.625</v>
      </c>
      <c r="EN805">
        <v>43</v>
      </c>
      <c r="EO805">
        <v>41.361</v>
      </c>
      <c r="EP805">
        <v>1459.509629629629</v>
      </c>
      <c r="EQ805">
        <v>40.49074074074074</v>
      </c>
      <c r="ER805">
        <v>0</v>
      </c>
      <c r="ES805">
        <v>1662663594.5</v>
      </c>
      <c r="ET805">
        <v>0</v>
      </c>
      <c r="EU805">
        <v>2.400357692307693</v>
      </c>
      <c r="EV805">
        <v>-0.3907110911917817</v>
      </c>
      <c r="EW805">
        <v>551.7641017300796</v>
      </c>
      <c r="EX805">
        <v>14539.80384615385</v>
      </c>
      <c r="EY805">
        <v>15</v>
      </c>
      <c r="EZ805">
        <v>0</v>
      </c>
      <c r="FA805" t="s">
        <v>419</v>
      </c>
      <c r="FB805">
        <v>1662142938.1</v>
      </c>
      <c r="FC805">
        <v>1662142938.1</v>
      </c>
      <c r="FD805">
        <v>0</v>
      </c>
      <c r="FE805">
        <v>0.077</v>
      </c>
      <c r="FF805">
        <v>-0.133</v>
      </c>
      <c r="FG805">
        <v>-3.393</v>
      </c>
      <c r="FH805">
        <v>-0.24</v>
      </c>
      <c r="FI805">
        <v>419</v>
      </c>
      <c r="FJ805">
        <v>24</v>
      </c>
      <c r="FK805">
        <v>0.26</v>
      </c>
      <c r="FL805">
        <v>0.23</v>
      </c>
      <c r="FM805">
        <v>-42.06935609756098</v>
      </c>
      <c r="FN805">
        <v>-74.82747801610127</v>
      </c>
      <c r="FO805">
        <v>7.409629063394265</v>
      </c>
      <c r="FP805">
        <v>0</v>
      </c>
      <c r="FQ805">
        <v>2.368685294117647</v>
      </c>
      <c r="FR805">
        <v>-0.03943926084340141</v>
      </c>
      <c r="FS805">
        <v>0.2830230598922919</v>
      </c>
      <c r="FT805">
        <v>1</v>
      </c>
      <c r="FU805">
        <v>12.14373658536585</v>
      </c>
      <c r="FV805">
        <v>0.05869212575304445</v>
      </c>
      <c r="FW805">
        <v>0.006012051153473448</v>
      </c>
      <c r="FX805">
        <v>1</v>
      </c>
      <c r="FY805">
        <v>2</v>
      </c>
      <c r="FZ805">
        <v>3</v>
      </c>
      <c r="GA805" t="s">
        <v>420</v>
      </c>
      <c r="GB805">
        <v>2.97349</v>
      </c>
      <c r="GC805">
        <v>2.71559</v>
      </c>
      <c r="GD805">
        <v>0.0916763</v>
      </c>
      <c r="GE805">
        <v>0.0989034</v>
      </c>
      <c r="GF805">
        <v>0.101906</v>
      </c>
      <c r="GG805">
        <v>0.0572511</v>
      </c>
      <c r="GH805">
        <v>28419.9</v>
      </c>
      <c r="GI805">
        <v>28336.6</v>
      </c>
      <c r="GJ805">
        <v>29127.2</v>
      </c>
      <c r="GK805">
        <v>29116</v>
      </c>
      <c r="GL805">
        <v>34688.7</v>
      </c>
      <c r="GM805">
        <v>36482.5</v>
      </c>
      <c r="GN805">
        <v>41049.5</v>
      </c>
      <c r="GO805">
        <v>41478.5</v>
      </c>
      <c r="GP805">
        <v>1.89635</v>
      </c>
      <c r="GQ805">
        <v>2.213</v>
      </c>
      <c r="GR805">
        <v>-0.0623614</v>
      </c>
      <c r="GS805">
        <v>0</v>
      </c>
      <c r="GT805">
        <v>29.3279</v>
      </c>
      <c r="GU805">
        <v>999.9</v>
      </c>
      <c r="GV805">
        <v>33.2</v>
      </c>
      <c r="GW805">
        <v>38.7</v>
      </c>
      <c r="GX805">
        <v>25.3556</v>
      </c>
      <c r="GY805">
        <v>62.8969</v>
      </c>
      <c r="GZ805">
        <v>21.7788</v>
      </c>
      <c r="HA805">
        <v>2</v>
      </c>
      <c r="HB805">
        <v>0.557693</v>
      </c>
      <c r="HC805">
        <v>3.60642</v>
      </c>
      <c r="HD805">
        <v>20.295</v>
      </c>
      <c r="HE805">
        <v>5.21624</v>
      </c>
      <c r="HF805">
        <v>12.012</v>
      </c>
      <c r="HG805">
        <v>4.98695</v>
      </c>
      <c r="HH805">
        <v>3.2875</v>
      </c>
      <c r="HI805">
        <v>9999</v>
      </c>
      <c r="HJ805">
        <v>9999</v>
      </c>
      <c r="HK805">
        <v>9999</v>
      </c>
      <c r="HL805">
        <v>224.5</v>
      </c>
      <c r="HM805">
        <v>1.86813</v>
      </c>
      <c r="HN805">
        <v>1.86722</v>
      </c>
      <c r="HO805">
        <v>1.8665</v>
      </c>
      <c r="HP805">
        <v>1.86645</v>
      </c>
      <c r="HQ805">
        <v>1.86831</v>
      </c>
      <c r="HR805">
        <v>1.87068</v>
      </c>
      <c r="HS805">
        <v>1.86935</v>
      </c>
      <c r="HT805">
        <v>1.87074</v>
      </c>
      <c r="HU805">
        <v>0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-3.935</v>
      </c>
      <c r="II805">
        <v>-0.1437</v>
      </c>
      <c r="IJ805">
        <v>-2.516739542632623</v>
      </c>
      <c r="IK805">
        <v>-0.003475500162460642</v>
      </c>
      <c r="IL805">
        <v>1.125610701116577E-07</v>
      </c>
      <c r="IM805">
        <v>8.211969671259291E-12</v>
      </c>
      <c r="IN805">
        <v>-0.1937301274936507</v>
      </c>
      <c r="IO805">
        <v>-0.01384364534232655</v>
      </c>
      <c r="IP805">
        <v>0.00103161831321913</v>
      </c>
      <c r="IQ805">
        <v>-1.444183994753534E-05</v>
      </c>
      <c r="IR805">
        <v>3</v>
      </c>
      <c r="IS805">
        <v>2339</v>
      </c>
      <c r="IT805">
        <v>1</v>
      </c>
      <c r="IU805">
        <v>31</v>
      </c>
      <c r="IV805">
        <v>8677.6</v>
      </c>
      <c r="IW805">
        <v>8677.6</v>
      </c>
      <c r="IX805">
        <v>1.42822</v>
      </c>
      <c r="IY805">
        <v>2.24609</v>
      </c>
      <c r="IZ805">
        <v>1.94702</v>
      </c>
      <c r="JA805">
        <v>2.62573</v>
      </c>
      <c r="JB805">
        <v>2.19482</v>
      </c>
      <c r="JC805">
        <v>2.39502</v>
      </c>
      <c r="JD805">
        <v>44.2787</v>
      </c>
      <c r="JE805">
        <v>23.8161</v>
      </c>
      <c r="JF805">
        <v>18</v>
      </c>
      <c r="JG805">
        <v>543.194</v>
      </c>
      <c r="JH805">
        <v>754.552</v>
      </c>
      <c r="JI805">
        <v>24.9994</v>
      </c>
      <c r="JJ805">
        <v>34.2318</v>
      </c>
      <c r="JK805">
        <v>30.0001</v>
      </c>
      <c r="JL805">
        <v>34.1613</v>
      </c>
      <c r="JM805">
        <v>34.0672</v>
      </c>
      <c r="JN805">
        <v>28.6381</v>
      </c>
      <c r="JO805">
        <v>51.7926</v>
      </c>
      <c r="JP805">
        <v>0</v>
      </c>
      <c r="JQ805">
        <v>25</v>
      </c>
      <c r="JR805">
        <v>487.194</v>
      </c>
      <c r="JS805">
        <v>10.4696</v>
      </c>
      <c r="JT805">
        <v>99.6362</v>
      </c>
      <c r="JU805">
        <v>99.62949999999999</v>
      </c>
    </row>
    <row r="806" spans="1:281">
      <c r="A806">
        <v>790</v>
      </c>
      <c r="B806">
        <v>1662663599</v>
      </c>
      <c r="C806">
        <v>12573.40000009537</v>
      </c>
      <c r="D806" t="s">
        <v>2010</v>
      </c>
      <c r="E806" t="s">
        <v>2011</v>
      </c>
      <c r="F806">
        <v>5</v>
      </c>
      <c r="G806" t="s">
        <v>1953</v>
      </c>
      <c r="H806" t="s">
        <v>416</v>
      </c>
      <c r="I806">
        <v>1662663591.214286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474.8370578142324</v>
      </c>
      <c r="AK806">
        <v>431.9274848484848</v>
      </c>
      <c r="AL806">
        <v>2.829475286034548</v>
      </c>
      <c r="AM806">
        <v>64.65236241130152</v>
      </c>
      <c r="AN806">
        <f>(AP806 - AO806 + DI806*1E3/(8.314*(DK806+273.15)) * AR806/DH806 * AQ806) * DH806/(100*CV806) * 1000/(1000 - AP806)</f>
        <v>0</v>
      </c>
      <c r="AO806">
        <v>10.56000643455748</v>
      </c>
      <c r="AP806">
        <v>22.71692239422085</v>
      </c>
      <c r="AQ806">
        <v>4.788555167229464E-05</v>
      </c>
      <c r="AR806">
        <v>91.99293167768789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417</v>
      </c>
      <c r="AY806" t="s">
        <v>417</v>
      </c>
      <c r="AZ806">
        <v>0</v>
      </c>
      <c r="BA806">
        <v>0</v>
      </c>
      <c r="BB806">
        <f>1-AZ806/BA806</f>
        <v>0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1662663591.214286</v>
      </c>
      <c r="DB806">
        <v>404.2066428571428</v>
      </c>
      <c r="DC806">
        <v>455.2301428571428</v>
      </c>
      <c r="DD806">
        <v>22.70931785714285</v>
      </c>
      <c r="DE806">
        <v>10.55868214285714</v>
      </c>
      <c r="DF806">
        <v>408.1224285714285</v>
      </c>
      <c r="DG806">
        <v>22.85298214285714</v>
      </c>
      <c r="DH806">
        <v>499.9967142857143</v>
      </c>
      <c r="DI806">
        <v>90.52981428571429</v>
      </c>
      <c r="DJ806">
        <v>0.1000046642857143</v>
      </c>
      <c r="DK806">
        <v>29.28338571428571</v>
      </c>
      <c r="DL806">
        <v>28.31178571428572</v>
      </c>
      <c r="DM806">
        <v>999.9000000000002</v>
      </c>
      <c r="DN806">
        <v>0</v>
      </c>
      <c r="DO806">
        <v>0</v>
      </c>
      <c r="DP806">
        <v>9994.814285714285</v>
      </c>
      <c r="DQ806">
        <v>0</v>
      </c>
      <c r="DR806">
        <v>299.8123214285714</v>
      </c>
      <c r="DS806">
        <v>-51.02356428571429</v>
      </c>
      <c r="DT806">
        <v>413.5993214285713</v>
      </c>
      <c r="DU806">
        <v>460.0882142857143</v>
      </c>
      <c r="DV806">
        <v>12.150625</v>
      </c>
      <c r="DW806">
        <v>455.2301428571428</v>
      </c>
      <c r="DX806">
        <v>10.55868214285714</v>
      </c>
      <c r="DY806">
        <v>2.055868928571428</v>
      </c>
      <c r="DZ806">
        <v>0.955875</v>
      </c>
      <c r="EA806">
        <v>17.88131785714286</v>
      </c>
      <c r="EB806">
        <v>6.260610714285714</v>
      </c>
      <c r="EC806">
        <v>1499.984285714286</v>
      </c>
      <c r="ED806">
        <v>0.9730067499999997</v>
      </c>
      <c r="EE806">
        <v>0.026993025</v>
      </c>
      <c r="EF806">
        <v>0</v>
      </c>
      <c r="EG806">
        <v>2.381317857142857</v>
      </c>
      <c r="EH806">
        <v>0</v>
      </c>
      <c r="EI806">
        <v>14584.80357142857</v>
      </c>
      <c r="EJ806">
        <v>12533.27142857143</v>
      </c>
      <c r="EK806">
        <v>42.03099999999999</v>
      </c>
      <c r="EL806">
        <v>44</v>
      </c>
      <c r="EM806">
        <v>42.625</v>
      </c>
      <c r="EN806">
        <v>43</v>
      </c>
      <c r="EO806">
        <v>41.35474999999999</v>
      </c>
      <c r="EP806">
        <v>1459.493571428571</v>
      </c>
      <c r="EQ806">
        <v>40.49071428571428</v>
      </c>
      <c r="ER806">
        <v>0</v>
      </c>
      <c r="ES806">
        <v>1662663599.3</v>
      </c>
      <c r="ET806">
        <v>0</v>
      </c>
      <c r="EU806">
        <v>2.365073076923077</v>
      </c>
      <c r="EV806">
        <v>-0.7738222111176631</v>
      </c>
      <c r="EW806">
        <v>736.4410259929094</v>
      </c>
      <c r="EX806">
        <v>14589.35769230769</v>
      </c>
      <c r="EY806">
        <v>15</v>
      </c>
      <c r="EZ806">
        <v>0</v>
      </c>
      <c r="FA806" t="s">
        <v>419</v>
      </c>
      <c r="FB806">
        <v>1662142938.1</v>
      </c>
      <c r="FC806">
        <v>1662142938.1</v>
      </c>
      <c r="FD806">
        <v>0</v>
      </c>
      <c r="FE806">
        <v>0.077</v>
      </c>
      <c r="FF806">
        <v>-0.133</v>
      </c>
      <c r="FG806">
        <v>-3.393</v>
      </c>
      <c r="FH806">
        <v>-0.24</v>
      </c>
      <c r="FI806">
        <v>419</v>
      </c>
      <c r="FJ806">
        <v>24</v>
      </c>
      <c r="FK806">
        <v>0.26</v>
      </c>
      <c r="FL806">
        <v>0.23</v>
      </c>
      <c r="FM806">
        <v>-47.92043750000001</v>
      </c>
      <c r="FN806">
        <v>-68.57424202626639</v>
      </c>
      <c r="FO806">
        <v>6.691868265502822</v>
      </c>
      <c r="FP806">
        <v>0</v>
      </c>
      <c r="FQ806">
        <v>2.385258823529412</v>
      </c>
      <c r="FR806">
        <v>-0.5001955595060886</v>
      </c>
      <c r="FS806">
        <v>0.2747542111411441</v>
      </c>
      <c r="FT806">
        <v>1</v>
      </c>
      <c r="FU806">
        <v>12.148575</v>
      </c>
      <c r="FV806">
        <v>0.04693058161346166</v>
      </c>
      <c r="FW806">
        <v>0.004867738181126828</v>
      </c>
      <c r="FX806">
        <v>1</v>
      </c>
      <c r="FY806">
        <v>2</v>
      </c>
      <c r="FZ806">
        <v>3</v>
      </c>
      <c r="GA806" t="s">
        <v>420</v>
      </c>
      <c r="GB806">
        <v>2.97348</v>
      </c>
      <c r="GC806">
        <v>2.71556</v>
      </c>
      <c r="GD806">
        <v>0.0939937</v>
      </c>
      <c r="GE806">
        <v>0.10152</v>
      </c>
      <c r="GF806">
        <v>0.101919</v>
      </c>
      <c r="GG806">
        <v>0.0571737</v>
      </c>
      <c r="GH806">
        <v>28347.8</v>
      </c>
      <c r="GI806">
        <v>28253.9</v>
      </c>
      <c r="GJ806">
        <v>29127.7</v>
      </c>
      <c r="GK806">
        <v>29115.6</v>
      </c>
      <c r="GL806">
        <v>34688.8</v>
      </c>
      <c r="GM806">
        <v>36485.3</v>
      </c>
      <c r="GN806">
        <v>41050.2</v>
      </c>
      <c r="GO806">
        <v>41478.2</v>
      </c>
      <c r="GP806">
        <v>1.89615</v>
      </c>
      <c r="GQ806">
        <v>2.21255</v>
      </c>
      <c r="GR806">
        <v>-0.062678</v>
      </c>
      <c r="GS806">
        <v>0</v>
      </c>
      <c r="GT806">
        <v>29.3258</v>
      </c>
      <c r="GU806">
        <v>999.9</v>
      </c>
      <c r="GV806">
        <v>33.2</v>
      </c>
      <c r="GW806">
        <v>38.7</v>
      </c>
      <c r="GX806">
        <v>25.3554</v>
      </c>
      <c r="GY806">
        <v>63.1769</v>
      </c>
      <c r="GZ806">
        <v>21.9111</v>
      </c>
      <c r="HA806">
        <v>2</v>
      </c>
      <c r="HB806">
        <v>0.557762</v>
      </c>
      <c r="HC806">
        <v>3.59956</v>
      </c>
      <c r="HD806">
        <v>20.2952</v>
      </c>
      <c r="HE806">
        <v>5.21609</v>
      </c>
      <c r="HF806">
        <v>12.0132</v>
      </c>
      <c r="HG806">
        <v>4.987</v>
      </c>
      <c r="HH806">
        <v>3.2875</v>
      </c>
      <c r="HI806">
        <v>9999</v>
      </c>
      <c r="HJ806">
        <v>9999</v>
      </c>
      <c r="HK806">
        <v>9999</v>
      </c>
      <c r="HL806">
        <v>224.5</v>
      </c>
      <c r="HM806">
        <v>1.86813</v>
      </c>
      <c r="HN806">
        <v>1.86721</v>
      </c>
      <c r="HO806">
        <v>1.86648</v>
      </c>
      <c r="HP806">
        <v>1.86645</v>
      </c>
      <c r="HQ806">
        <v>1.86832</v>
      </c>
      <c r="HR806">
        <v>1.87067</v>
      </c>
      <c r="HS806">
        <v>1.86935</v>
      </c>
      <c r="HT806">
        <v>1.87074</v>
      </c>
      <c r="HU806">
        <v>0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-3.981</v>
      </c>
      <c r="II806">
        <v>-0.1437</v>
      </c>
      <c r="IJ806">
        <v>-2.516739542632623</v>
      </c>
      <c r="IK806">
        <v>-0.003475500162460642</v>
      </c>
      <c r="IL806">
        <v>1.125610701116577E-07</v>
      </c>
      <c r="IM806">
        <v>8.211969671259291E-12</v>
      </c>
      <c r="IN806">
        <v>-0.1937301274936507</v>
      </c>
      <c r="IO806">
        <v>-0.01384364534232655</v>
      </c>
      <c r="IP806">
        <v>0.00103161831321913</v>
      </c>
      <c r="IQ806">
        <v>-1.444183994753534E-05</v>
      </c>
      <c r="IR806">
        <v>3</v>
      </c>
      <c r="IS806">
        <v>2339</v>
      </c>
      <c r="IT806">
        <v>1</v>
      </c>
      <c r="IU806">
        <v>31</v>
      </c>
      <c r="IV806">
        <v>8677.700000000001</v>
      </c>
      <c r="IW806">
        <v>8677.700000000001</v>
      </c>
      <c r="IX806">
        <v>1.46973</v>
      </c>
      <c r="IY806">
        <v>2.24609</v>
      </c>
      <c r="IZ806">
        <v>1.94702</v>
      </c>
      <c r="JA806">
        <v>2.6355</v>
      </c>
      <c r="JB806">
        <v>2.19482</v>
      </c>
      <c r="JC806">
        <v>2.40356</v>
      </c>
      <c r="JD806">
        <v>44.2787</v>
      </c>
      <c r="JE806">
        <v>23.8161</v>
      </c>
      <c r="JF806">
        <v>18</v>
      </c>
      <c r="JG806">
        <v>543.044</v>
      </c>
      <c r="JH806">
        <v>754.085</v>
      </c>
      <c r="JI806">
        <v>24.9989</v>
      </c>
      <c r="JJ806">
        <v>34.2287</v>
      </c>
      <c r="JK806">
        <v>30</v>
      </c>
      <c r="JL806">
        <v>34.1601</v>
      </c>
      <c r="JM806">
        <v>34.0644</v>
      </c>
      <c r="JN806">
        <v>29.4765</v>
      </c>
      <c r="JO806">
        <v>52.0922</v>
      </c>
      <c r="JP806">
        <v>0</v>
      </c>
      <c r="JQ806">
        <v>25</v>
      </c>
      <c r="JR806">
        <v>507.268</v>
      </c>
      <c r="JS806">
        <v>10.4419</v>
      </c>
      <c r="JT806">
        <v>99.6377</v>
      </c>
      <c r="JU806">
        <v>99.6285</v>
      </c>
    </row>
    <row r="807" spans="1:281">
      <c r="A807">
        <v>791</v>
      </c>
      <c r="B807">
        <v>1662663604</v>
      </c>
      <c r="C807">
        <v>12578.40000009537</v>
      </c>
      <c r="D807" t="s">
        <v>2012</v>
      </c>
      <c r="E807" t="s">
        <v>2013</v>
      </c>
      <c r="F807">
        <v>5</v>
      </c>
      <c r="G807" t="s">
        <v>1953</v>
      </c>
      <c r="H807" t="s">
        <v>416</v>
      </c>
      <c r="I807">
        <v>1662663596.5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491.6721836443785</v>
      </c>
      <c r="AK807">
        <v>447.1030363636362</v>
      </c>
      <c r="AL807">
        <v>3.070818872772847</v>
      </c>
      <c r="AM807">
        <v>64.65236241130152</v>
      </c>
      <c r="AN807">
        <f>(AP807 - AO807 + DI807*1E3/(8.314*(DK807+273.15)) * AR807/DH807 * AQ807) * DH807/(100*CV807) * 1000/(1000 - AP807)</f>
        <v>0</v>
      </c>
      <c r="AO807">
        <v>10.55411872724388</v>
      </c>
      <c r="AP807">
        <v>22.69802311661509</v>
      </c>
      <c r="AQ807">
        <v>0.0001970315456244647</v>
      </c>
      <c r="AR807">
        <v>91.99293167768789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417</v>
      </c>
      <c r="AY807" t="s">
        <v>417</v>
      </c>
      <c r="AZ807">
        <v>0</v>
      </c>
      <c r="BA807">
        <v>0</v>
      </c>
      <c r="BB807">
        <f>1-AZ807/BA807</f>
        <v>0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1662663596.5</v>
      </c>
      <c r="DB807">
        <v>417.0714444444445</v>
      </c>
      <c r="DC807">
        <v>472.3100370370371</v>
      </c>
      <c r="DD807">
        <v>22.71167037037037</v>
      </c>
      <c r="DE807">
        <v>10.5311</v>
      </c>
      <c r="DF807">
        <v>421.0309259259259</v>
      </c>
      <c r="DG807">
        <v>22.85531481481481</v>
      </c>
      <c r="DH807">
        <v>499.994962962963</v>
      </c>
      <c r="DI807">
        <v>90.52982592592591</v>
      </c>
      <c r="DJ807">
        <v>0.09994881851851851</v>
      </c>
      <c r="DK807">
        <v>29.27952222222222</v>
      </c>
      <c r="DL807">
        <v>28.30598518518519</v>
      </c>
      <c r="DM807">
        <v>999.9000000000001</v>
      </c>
      <c r="DN807">
        <v>0</v>
      </c>
      <c r="DO807">
        <v>0</v>
      </c>
      <c r="DP807">
        <v>10001.8537037037</v>
      </c>
      <c r="DQ807">
        <v>0</v>
      </c>
      <c r="DR807">
        <v>299.926037037037</v>
      </c>
      <c r="DS807">
        <v>-55.23862962962962</v>
      </c>
      <c r="DT807">
        <v>426.764037037037</v>
      </c>
      <c r="DU807">
        <v>477.3365185185186</v>
      </c>
      <c r="DV807">
        <v>12.18056296296296</v>
      </c>
      <c r="DW807">
        <v>472.3100370370371</v>
      </c>
      <c r="DX807">
        <v>10.5311</v>
      </c>
      <c r="DY807">
        <v>2.056082962962963</v>
      </c>
      <c r="DZ807">
        <v>0.9533784074074073</v>
      </c>
      <c r="EA807">
        <v>17.88297037037037</v>
      </c>
      <c r="EB807">
        <v>6.222597407407407</v>
      </c>
      <c r="EC807">
        <v>1499.983703703704</v>
      </c>
      <c r="ED807">
        <v>0.9730068888888888</v>
      </c>
      <c r="EE807">
        <v>0.02699287777777777</v>
      </c>
      <c r="EF807">
        <v>0</v>
      </c>
      <c r="EG807">
        <v>2.29924074074074</v>
      </c>
      <c r="EH807">
        <v>0</v>
      </c>
      <c r="EI807">
        <v>14656.95555555555</v>
      </c>
      <c r="EJ807">
        <v>12533.27037037037</v>
      </c>
      <c r="EK807">
        <v>42.02985185185184</v>
      </c>
      <c r="EL807">
        <v>44</v>
      </c>
      <c r="EM807">
        <v>42.625</v>
      </c>
      <c r="EN807">
        <v>43</v>
      </c>
      <c r="EO807">
        <v>41.34933333333333</v>
      </c>
      <c r="EP807">
        <v>1459.493703703703</v>
      </c>
      <c r="EQ807">
        <v>40.49</v>
      </c>
      <c r="ER807">
        <v>0</v>
      </c>
      <c r="ES807">
        <v>1662663604.1</v>
      </c>
      <c r="ET807">
        <v>0</v>
      </c>
      <c r="EU807">
        <v>2.319219230769231</v>
      </c>
      <c r="EV807">
        <v>0.2288239333760732</v>
      </c>
      <c r="EW807">
        <v>897.070085302264</v>
      </c>
      <c r="EX807">
        <v>14655.41153846154</v>
      </c>
      <c r="EY807">
        <v>15</v>
      </c>
      <c r="EZ807">
        <v>0</v>
      </c>
      <c r="FA807" t="s">
        <v>419</v>
      </c>
      <c r="FB807">
        <v>1662142938.1</v>
      </c>
      <c r="FC807">
        <v>1662142938.1</v>
      </c>
      <c r="FD807">
        <v>0</v>
      </c>
      <c r="FE807">
        <v>0.077</v>
      </c>
      <c r="FF807">
        <v>-0.133</v>
      </c>
      <c r="FG807">
        <v>-3.393</v>
      </c>
      <c r="FH807">
        <v>-0.24</v>
      </c>
      <c r="FI807">
        <v>419</v>
      </c>
      <c r="FJ807">
        <v>24</v>
      </c>
      <c r="FK807">
        <v>0.26</v>
      </c>
      <c r="FL807">
        <v>0.23</v>
      </c>
      <c r="FM807">
        <v>-52.11014390243902</v>
      </c>
      <c r="FN807">
        <v>-50.60439303135889</v>
      </c>
      <c r="FO807">
        <v>5.11317451491965</v>
      </c>
      <c r="FP807">
        <v>0</v>
      </c>
      <c r="FQ807">
        <v>2.374658823529411</v>
      </c>
      <c r="FR807">
        <v>-0.7539617964402703</v>
      </c>
      <c r="FS807">
        <v>0.2663047492647641</v>
      </c>
      <c r="FT807">
        <v>1</v>
      </c>
      <c r="FU807">
        <v>12.16691707317073</v>
      </c>
      <c r="FV807">
        <v>0.269468989547035</v>
      </c>
      <c r="FW807">
        <v>0.03509075274226853</v>
      </c>
      <c r="FX807">
        <v>0</v>
      </c>
      <c r="FY807">
        <v>1</v>
      </c>
      <c r="FZ807">
        <v>3</v>
      </c>
      <c r="GA807" t="s">
        <v>426</v>
      </c>
      <c r="GB807">
        <v>2.97333</v>
      </c>
      <c r="GC807">
        <v>2.71564</v>
      </c>
      <c r="GD807">
        <v>0.0964815</v>
      </c>
      <c r="GE807">
        <v>0.104119</v>
      </c>
      <c r="GF807">
        <v>0.101841</v>
      </c>
      <c r="GG807">
        <v>0.0567329</v>
      </c>
      <c r="GH807">
        <v>28270.3</v>
      </c>
      <c r="GI807">
        <v>28172.2</v>
      </c>
      <c r="GJ807">
        <v>29128.2</v>
      </c>
      <c r="GK807">
        <v>29115.8</v>
      </c>
      <c r="GL807">
        <v>34692.1</v>
      </c>
      <c r="GM807">
        <v>36502.7</v>
      </c>
      <c r="GN807">
        <v>41050.5</v>
      </c>
      <c r="GO807">
        <v>41478.5</v>
      </c>
      <c r="GP807">
        <v>1.89613</v>
      </c>
      <c r="GQ807">
        <v>2.21285</v>
      </c>
      <c r="GR807">
        <v>-0.0629947</v>
      </c>
      <c r="GS807">
        <v>0</v>
      </c>
      <c r="GT807">
        <v>29.3233</v>
      </c>
      <c r="GU807">
        <v>999.9</v>
      </c>
      <c r="GV807">
        <v>33.2</v>
      </c>
      <c r="GW807">
        <v>38.7</v>
      </c>
      <c r="GX807">
        <v>25.3552</v>
      </c>
      <c r="GY807">
        <v>62.8269</v>
      </c>
      <c r="GZ807">
        <v>21.8149</v>
      </c>
      <c r="HA807">
        <v>2</v>
      </c>
      <c r="HB807">
        <v>0.55751</v>
      </c>
      <c r="HC807">
        <v>3.59705</v>
      </c>
      <c r="HD807">
        <v>20.2953</v>
      </c>
      <c r="HE807">
        <v>5.21669</v>
      </c>
      <c r="HF807">
        <v>12.0114</v>
      </c>
      <c r="HG807">
        <v>4.9874</v>
      </c>
      <c r="HH807">
        <v>3.28775</v>
      </c>
      <c r="HI807">
        <v>9999</v>
      </c>
      <c r="HJ807">
        <v>9999</v>
      </c>
      <c r="HK807">
        <v>9999</v>
      </c>
      <c r="HL807">
        <v>224.5</v>
      </c>
      <c r="HM807">
        <v>1.86813</v>
      </c>
      <c r="HN807">
        <v>1.86722</v>
      </c>
      <c r="HO807">
        <v>1.86647</v>
      </c>
      <c r="HP807">
        <v>1.86646</v>
      </c>
      <c r="HQ807">
        <v>1.86832</v>
      </c>
      <c r="HR807">
        <v>1.87065</v>
      </c>
      <c r="HS807">
        <v>1.86935</v>
      </c>
      <c r="HT807">
        <v>1.87073</v>
      </c>
      <c r="HU807">
        <v>0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-4.032</v>
      </c>
      <c r="II807">
        <v>-0.1438</v>
      </c>
      <c r="IJ807">
        <v>-2.516739542632623</v>
      </c>
      <c r="IK807">
        <v>-0.003475500162460642</v>
      </c>
      <c r="IL807">
        <v>1.125610701116577E-07</v>
      </c>
      <c r="IM807">
        <v>8.211969671259291E-12</v>
      </c>
      <c r="IN807">
        <v>-0.1937301274936507</v>
      </c>
      <c r="IO807">
        <v>-0.01384364534232655</v>
      </c>
      <c r="IP807">
        <v>0.00103161831321913</v>
      </c>
      <c r="IQ807">
        <v>-1.444183994753534E-05</v>
      </c>
      <c r="IR807">
        <v>3</v>
      </c>
      <c r="IS807">
        <v>2339</v>
      </c>
      <c r="IT807">
        <v>1</v>
      </c>
      <c r="IU807">
        <v>31</v>
      </c>
      <c r="IV807">
        <v>8677.799999999999</v>
      </c>
      <c r="IW807">
        <v>8677.799999999999</v>
      </c>
      <c r="IX807">
        <v>1.50757</v>
      </c>
      <c r="IY807">
        <v>2.25464</v>
      </c>
      <c r="IZ807">
        <v>1.9458</v>
      </c>
      <c r="JA807">
        <v>2.63184</v>
      </c>
      <c r="JB807">
        <v>2.19482</v>
      </c>
      <c r="JC807">
        <v>2.37427</v>
      </c>
      <c r="JD807">
        <v>44.2787</v>
      </c>
      <c r="JE807">
        <v>23.8073</v>
      </c>
      <c r="JF807">
        <v>18</v>
      </c>
      <c r="JG807">
        <v>543.009</v>
      </c>
      <c r="JH807">
        <v>754.373</v>
      </c>
      <c r="JI807">
        <v>24.9992</v>
      </c>
      <c r="JJ807">
        <v>34.2287</v>
      </c>
      <c r="JK807">
        <v>30.0001</v>
      </c>
      <c r="JL807">
        <v>34.1582</v>
      </c>
      <c r="JM807">
        <v>34.0644</v>
      </c>
      <c r="JN807">
        <v>30.2381</v>
      </c>
      <c r="JO807">
        <v>52.0922</v>
      </c>
      <c r="JP807">
        <v>0</v>
      </c>
      <c r="JQ807">
        <v>25</v>
      </c>
      <c r="JR807">
        <v>520.635</v>
      </c>
      <c r="JS807">
        <v>10.4568</v>
      </c>
      <c r="JT807">
        <v>99.63890000000001</v>
      </c>
      <c r="JU807">
        <v>99.6293</v>
      </c>
    </row>
    <row r="808" spans="1:281">
      <c r="A808">
        <v>792</v>
      </c>
      <c r="B808">
        <v>1662663609</v>
      </c>
      <c r="C808">
        <v>12583.40000009537</v>
      </c>
      <c r="D808" t="s">
        <v>2014</v>
      </c>
      <c r="E808" t="s">
        <v>2015</v>
      </c>
      <c r="F808">
        <v>5</v>
      </c>
      <c r="G808" t="s">
        <v>1953</v>
      </c>
      <c r="H808" t="s">
        <v>416</v>
      </c>
      <c r="I808">
        <v>1662663601.214286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508.6424466625411</v>
      </c>
      <c r="AK808">
        <v>462.9529454545455</v>
      </c>
      <c r="AL808">
        <v>3.190408661454848</v>
      </c>
      <c r="AM808">
        <v>64.65236241130152</v>
      </c>
      <c r="AN808">
        <f>(AP808 - AO808 + DI808*1E3/(8.314*(DK808+273.15)) * AR808/DH808 * AQ808) * DH808/(100*CV808) * 1000/(1000 - AP808)</f>
        <v>0</v>
      </c>
      <c r="AO808">
        <v>10.43567140046765</v>
      </c>
      <c r="AP808">
        <v>22.66471857585139</v>
      </c>
      <c r="AQ808">
        <v>-0.008383676189493821</v>
      </c>
      <c r="AR808">
        <v>91.99293167768789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417</v>
      </c>
      <c r="AY808" t="s">
        <v>417</v>
      </c>
      <c r="AZ808">
        <v>0</v>
      </c>
      <c r="BA808">
        <v>0</v>
      </c>
      <c r="BB808">
        <f>1-AZ808/BA808</f>
        <v>0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1662663601.214286</v>
      </c>
      <c r="DB808">
        <v>430.4102142857143</v>
      </c>
      <c r="DC808">
        <v>487.9861428571429</v>
      </c>
      <c r="DD808">
        <v>22.70048928571429</v>
      </c>
      <c r="DE808">
        <v>10.49163571428572</v>
      </c>
      <c r="DF808">
        <v>434.4148928571428</v>
      </c>
      <c r="DG808">
        <v>22.84425714285715</v>
      </c>
      <c r="DH808">
        <v>499.9913571428571</v>
      </c>
      <c r="DI808">
        <v>90.52932142857142</v>
      </c>
      <c r="DJ808">
        <v>0.09997601785714286</v>
      </c>
      <c r="DK808">
        <v>29.276475</v>
      </c>
      <c r="DL808">
        <v>28.30018214285715</v>
      </c>
      <c r="DM808">
        <v>999.9000000000002</v>
      </c>
      <c r="DN808">
        <v>0</v>
      </c>
      <c r="DO808">
        <v>0</v>
      </c>
      <c r="DP808">
        <v>10001.11785714286</v>
      </c>
      <c r="DQ808">
        <v>0</v>
      </c>
      <c r="DR808">
        <v>300.1479285714286</v>
      </c>
      <c r="DS808">
        <v>-57.57592857142857</v>
      </c>
      <c r="DT808">
        <v>440.4075357142857</v>
      </c>
      <c r="DU808">
        <v>493.1595</v>
      </c>
      <c r="DV808">
        <v>12.20884285714286</v>
      </c>
      <c r="DW808">
        <v>487.9861428571429</v>
      </c>
      <c r="DX808">
        <v>10.49163571428572</v>
      </c>
      <c r="DY808">
        <v>2.055058571428571</v>
      </c>
      <c r="DZ808">
        <v>0.949801</v>
      </c>
      <c r="EA808">
        <v>17.87505357142857</v>
      </c>
      <c r="EB808">
        <v>6.168069642857144</v>
      </c>
      <c r="EC808">
        <v>1499.9725</v>
      </c>
      <c r="ED808">
        <v>0.9730063928571429</v>
      </c>
      <c r="EE808">
        <v>0.02699340357142857</v>
      </c>
      <c r="EF808">
        <v>0</v>
      </c>
      <c r="EG808">
        <v>2.261110714285715</v>
      </c>
      <c r="EH808">
        <v>0</v>
      </c>
      <c r="EI808">
        <v>14732.16428571429</v>
      </c>
      <c r="EJ808">
        <v>12533.17142857143</v>
      </c>
      <c r="EK808">
        <v>42.01992857142857</v>
      </c>
      <c r="EL808">
        <v>44</v>
      </c>
      <c r="EM808">
        <v>42.625</v>
      </c>
      <c r="EN808">
        <v>43</v>
      </c>
      <c r="EO808">
        <v>41.3525</v>
      </c>
      <c r="EP808">
        <v>1459.482142857143</v>
      </c>
      <c r="EQ808">
        <v>40.49035714285714</v>
      </c>
      <c r="ER808">
        <v>0</v>
      </c>
      <c r="ES808">
        <v>1662663609.5</v>
      </c>
      <c r="ET808">
        <v>0</v>
      </c>
      <c r="EU808">
        <v>2.307888</v>
      </c>
      <c r="EV808">
        <v>-0.1527153829724004</v>
      </c>
      <c r="EW808">
        <v>1049.992305999492</v>
      </c>
      <c r="EX808">
        <v>14745.904</v>
      </c>
      <c r="EY808">
        <v>15</v>
      </c>
      <c r="EZ808">
        <v>0</v>
      </c>
      <c r="FA808" t="s">
        <v>419</v>
      </c>
      <c r="FB808">
        <v>1662142938.1</v>
      </c>
      <c r="FC808">
        <v>1662142938.1</v>
      </c>
      <c r="FD808">
        <v>0</v>
      </c>
      <c r="FE808">
        <v>0.077</v>
      </c>
      <c r="FF808">
        <v>-0.133</v>
      </c>
      <c r="FG808">
        <v>-3.393</v>
      </c>
      <c r="FH808">
        <v>-0.24</v>
      </c>
      <c r="FI808">
        <v>419</v>
      </c>
      <c r="FJ808">
        <v>24</v>
      </c>
      <c r="FK808">
        <v>0.26</v>
      </c>
      <c r="FL808">
        <v>0.23</v>
      </c>
      <c r="FM808">
        <v>-55.70085365853658</v>
      </c>
      <c r="FN808">
        <v>-32.70908780487815</v>
      </c>
      <c r="FO808">
        <v>3.315590640763838</v>
      </c>
      <c r="FP808">
        <v>0</v>
      </c>
      <c r="FQ808">
        <v>2.304473529411764</v>
      </c>
      <c r="FR808">
        <v>-0.4323590518558376</v>
      </c>
      <c r="FS808">
        <v>0.2454708887841579</v>
      </c>
      <c r="FT808">
        <v>1</v>
      </c>
      <c r="FU808">
        <v>12.19157804878049</v>
      </c>
      <c r="FV808">
        <v>0.4049979094076612</v>
      </c>
      <c r="FW808">
        <v>0.04540530490224591</v>
      </c>
      <c r="FX808">
        <v>0</v>
      </c>
      <c r="FY808">
        <v>1</v>
      </c>
      <c r="FZ808">
        <v>3</v>
      </c>
      <c r="GA808" t="s">
        <v>426</v>
      </c>
      <c r="GB808">
        <v>2.97358</v>
      </c>
      <c r="GC808">
        <v>2.71558</v>
      </c>
      <c r="GD808">
        <v>0.0990241</v>
      </c>
      <c r="GE808">
        <v>0.106662</v>
      </c>
      <c r="GF808">
        <v>0.10176</v>
      </c>
      <c r="GG808">
        <v>0.0567222</v>
      </c>
      <c r="GH808">
        <v>28190.7</v>
      </c>
      <c r="GI808">
        <v>28092.3</v>
      </c>
      <c r="GJ808">
        <v>29128.2</v>
      </c>
      <c r="GK808">
        <v>29115.9</v>
      </c>
      <c r="GL808">
        <v>34695.6</v>
      </c>
      <c r="GM808">
        <v>36503.2</v>
      </c>
      <c r="GN808">
        <v>41050.9</v>
      </c>
      <c r="GO808">
        <v>41478.6</v>
      </c>
      <c r="GP808">
        <v>1.89632</v>
      </c>
      <c r="GQ808">
        <v>2.2129</v>
      </c>
      <c r="GR808">
        <v>-0.0634044</v>
      </c>
      <c r="GS808">
        <v>0</v>
      </c>
      <c r="GT808">
        <v>29.3213</v>
      </c>
      <c r="GU808">
        <v>999.9</v>
      </c>
      <c r="GV808">
        <v>33.2</v>
      </c>
      <c r="GW808">
        <v>38.7</v>
      </c>
      <c r="GX808">
        <v>25.3572</v>
      </c>
      <c r="GY808">
        <v>63.1669</v>
      </c>
      <c r="GZ808">
        <v>21.871</v>
      </c>
      <c r="HA808">
        <v>2</v>
      </c>
      <c r="HB808">
        <v>0.557462</v>
      </c>
      <c r="HC808">
        <v>3.59557</v>
      </c>
      <c r="HD808">
        <v>20.2953</v>
      </c>
      <c r="HE808">
        <v>5.21609</v>
      </c>
      <c r="HF808">
        <v>12.0122</v>
      </c>
      <c r="HG808">
        <v>4.987</v>
      </c>
      <c r="HH808">
        <v>3.28755</v>
      </c>
      <c r="HI808">
        <v>9999</v>
      </c>
      <c r="HJ808">
        <v>9999</v>
      </c>
      <c r="HK808">
        <v>9999</v>
      </c>
      <c r="HL808">
        <v>224.5</v>
      </c>
      <c r="HM808">
        <v>1.86813</v>
      </c>
      <c r="HN808">
        <v>1.86722</v>
      </c>
      <c r="HO808">
        <v>1.86649</v>
      </c>
      <c r="HP808">
        <v>1.86646</v>
      </c>
      <c r="HQ808">
        <v>1.86832</v>
      </c>
      <c r="HR808">
        <v>1.87065</v>
      </c>
      <c r="HS808">
        <v>1.86935</v>
      </c>
      <c r="HT808">
        <v>1.87074</v>
      </c>
      <c r="HU808">
        <v>0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-4.085</v>
      </c>
      <c r="II808">
        <v>-0.1441</v>
      </c>
      <c r="IJ808">
        <v>-2.516739542632623</v>
      </c>
      <c r="IK808">
        <v>-0.003475500162460642</v>
      </c>
      <c r="IL808">
        <v>1.125610701116577E-07</v>
      </c>
      <c r="IM808">
        <v>8.211969671259291E-12</v>
      </c>
      <c r="IN808">
        <v>-0.1937301274936507</v>
      </c>
      <c r="IO808">
        <v>-0.01384364534232655</v>
      </c>
      <c r="IP808">
        <v>0.00103161831321913</v>
      </c>
      <c r="IQ808">
        <v>-1.444183994753534E-05</v>
      </c>
      <c r="IR808">
        <v>3</v>
      </c>
      <c r="IS808">
        <v>2339</v>
      </c>
      <c r="IT808">
        <v>1</v>
      </c>
      <c r="IU808">
        <v>31</v>
      </c>
      <c r="IV808">
        <v>8677.799999999999</v>
      </c>
      <c r="IW808">
        <v>8677.799999999999</v>
      </c>
      <c r="IX808">
        <v>1.54907</v>
      </c>
      <c r="IY808">
        <v>2.24121</v>
      </c>
      <c r="IZ808">
        <v>1.94702</v>
      </c>
      <c r="JA808">
        <v>2.63428</v>
      </c>
      <c r="JB808">
        <v>2.19482</v>
      </c>
      <c r="JC808">
        <v>2.40479</v>
      </c>
      <c r="JD808">
        <v>44.2787</v>
      </c>
      <c r="JE808">
        <v>23.8161</v>
      </c>
      <c r="JF808">
        <v>18</v>
      </c>
      <c r="JG808">
        <v>543.151</v>
      </c>
      <c r="JH808">
        <v>754.421</v>
      </c>
      <c r="JI808">
        <v>24.9995</v>
      </c>
      <c r="JJ808">
        <v>34.2287</v>
      </c>
      <c r="JK808">
        <v>30</v>
      </c>
      <c r="JL808">
        <v>34.1582</v>
      </c>
      <c r="JM808">
        <v>34.0644</v>
      </c>
      <c r="JN808">
        <v>31.0727</v>
      </c>
      <c r="JO808">
        <v>52.0922</v>
      </c>
      <c r="JP808">
        <v>0</v>
      </c>
      <c r="JQ808">
        <v>25</v>
      </c>
      <c r="JR808">
        <v>540.683</v>
      </c>
      <c r="JS808">
        <v>10.4607</v>
      </c>
      <c r="JT808">
        <v>99.6395</v>
      </c>
      <c r="JU808">
        <v>99.62949999999999</v>
      </c>
    </row>
    <row r="809" spans="1:281">
      <c r="A809">
        <v>793</v>
      </c>
      <c r="B809">
        <v>1662663614</v>
      </c>
      <c r="C809">
        <v>12588.40000009537</v>
      </c>
      <c r="D809" t="s">
        <v>2016</v>
      </c>
      <c r="E809" t="s">
        <v>2017</v>
      </c>
      <c r="F809">
        <v>5</v>
      </c>
      <c r="G809" t="s">
        <v>1953</v>
      </c>
      <c r="H809" t="s">
        <v>416</v>
      </c>
      <c r="I809">
        <v>1662663606.5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525.5812526016624</v>
      </c>
      <c r="AK809">
        <v>479.1201818181817</v>
      </c>
      <c r="AL809">
        <v>3.256343559466752</v>
      </c>
      <c r="AM809">
        <v>64.65236241130152</v>
      </c>
      <c r="AN809">
        <f>(AP809 - AO809 + DI809*1E3/(8.314*(DK809+273.15)) * AR809/DH809 * AQ809) * DH809/(100*CV809) * 1000/(1000 - AP809)</f>
        <v>0</v>
      </c>
      <c r="AO809">
        <v>10.4325807775451</v>
      </c>
      <c r="AP809">
        <v>22.64962383900929</v>
      </c>
      <c r="AQ809">
        <v>-0.002640545229855627</v>
      </c>
      <c r="AR809">
        <v>91.99293167768789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417</v>
      </c>
      <c r="AY809" t="s">
        <v>417</v>
      </c>
      <c r="AZ809">
        <v>0</v>
      </c>
      <c r="BA809">
        <v>0</v>
      </c>
      <c r="BB809">
        <f>1-AZ809/BA809</f>
        <v>0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1662663606.5</v>
      </c>
      <c r="DB809">
        <v>446.3338518518518</v>
      </c>
      <c r="DC809">
        <v>505.7041481481481</v>
      </c>
      <c r="DD809">
        <v>22.6806962962963</v>
      </c>
      <c r="DE809">
        <v>10.44654444444445</v>
      </c>
      <c r="DF809">
        <v>450.3924814814815</v>
      </c>
      <c r="DG809">
        <v>22.82467777777778</v>
      </c>
      <c r="DH809">
        <v>500.0027777777778</v>
      </c>
      <c r="DI809">
        <v>90.52910740740741</v>
      </c>
      <c r="DJ809">
        <v>0.1000028111111111</v>
      </c>
      <c r="DK809">
        <v>29.27485185185185</v>
      </c>
      <c r="DL809">
        <v>28.29311111111112</v>
      </c>
      <c r="DM809">
        <v>999.9000000000001</v>
      </c>
      <c r="DN809">
        <v>0</v>
      </c>
      <c r="DO809">
        <v>0</v>
      </c>
      <c r="DP809">
        <v>10002.15185185185</v>
      </c>
      <c r="DQ809">
        <v>0</v>
      </c>
      <c r="DR809">
        <v>300.035962962963</v>
      </c>
      <c r="DS809">
        <v>-59.37032962962962</v>
      </c>
      <c r="DT809">
        <v>456.6916666666667</v>
      </c>
      <c r="DU809">
        <v>511.0425185185185</v>
      </c>
      <c r="DV809">
        <v>12.23415555555555</v>
      </c>
      <c r="DW809">
        <v>505.7041481481481</v>
      </c>
      <c r="DX809">
        <v>10.44654444444445</v>
      </c>
      <c r="DY809">
        <v>2.053262222222223</v>
      </c>
      <c r="DZ809">
        <v>0.9457161111111111</v>
      </c>
      <c r="EA809">
        <v>17.86115555555555</v>
      </c>
      <c r="EB809">
        <v>6.105811111111112</v>
      </c>
      <c r="EC809">
        <v>1499.998518518519</v>
      </c>
      <c r="ED809">
        <v>0.9730067037037037</v>
      </c>
      <c r="EE809">
        <v>0.02699307407407407</v>
      </c>
      <c r="EF809">
        <v>0</v>
      </c>
      <c r="EG809">
        <v>2.270996296296297</v>
      </c>
      <c r="EH809">
        <v>0</v>
      </c>
      <c r="EI809">
        <v>14819.47037037037</v>
      </c>
      <c r="EJ809">
        <v>12533.39629629629</v>
      </c>
      <c r="EK809">
        <v>42.01377777777778</v>
      </c>
      <c r="EL809">
        <v>44</v>
      </c>
      <c r="EM809">
        <v>42.625</v>
      </c>
      <c r="EN809">
        <v>43</v>
      </c>
      <c r="EO809">
        <v>41.36333333333333</v>
      </c>
      <c r="EP809">
        <v>1459.508148148148</v>
      </c>
      <c r="EQ809">
        <v>40.49037037037037</v>
      </c>
      <c r="ER809">
        <v>0</v>
      </c>
      <c r="ES809">
        <v>1662663614.3</v>
      </c>
      <c r="ET809">
        <v>0</v>
      </c>
      <c r="EU809">
        <v>2.287972</v>
      </c>
      <c r="EV809">
        <v>-0.6619076986805263</v>
      </c>
      <c r="EW809">
        <v>972.8615398017494</v>
      </c>
      <c r="EX809">
        <v>14825.456</v>
      </c>
      <c r="EY809">
        <v>15</v>
      </c>
      <c r="EZ809">
        <v>0</v>
      </c>
      <c r="FA809" t="s">
        <v>419</v>
      </c>
      <c r="FB809">
        <v>1662142938.1</v>
      </c>
      <c r="FC809">
        <v>1662142938.1</v>
      </c>
      <c r="FD809">
        <v>0</v>
      </c>
      <c r="FE809">
        <v>0.077</v>
      </c>
      <c r="FF809">
        <v>-0.133</v>
      </c>
      <c r="FG809">
        <v>-3.393</v>
      </c>
      <c r="FH809">
        <v>-0.24</v>
      </c>
      <c r="FI809">
        <v>419</v>
      </c>
      <c r="FJ809">
        <v>24</v>
      </c>
      <c r="FK809">
        <v>0.26</v>
      </c>
      <c r="FL809">
        <v>0.23</v>
      </c>
      <c r="FM809">
        <v>-58.34943000000001</v>
      </c>
      <c r="FN809">
        <v>-20.0769140712944</v>
      </c>
      <c r="FO809">
        <v>1.968452716373955</v>
      </c>
      <c r="FP809">
        <v>0</v>
      </c>
      <c r="FQ809">
        <v>2.30540294117647</v>
      </c>
      <c r="FR809">
        <v>-0.4273598182700531</v>
      </c>
      <c r="FS809">
        <v>0.2154472536585151</v>
      </c>
      <c r="FT809">
        <v>1</v>
      </c>
      <c r="FU809">
        <v>12.21321</v>
      </c>
      <c r="FV809">
        <v>0.266395497185705</v>
      </c>
      <c r="FW809">
        <v>0.0383739286495402</v>
      </c>
      <c r="FX809">
        <v>0</v>
      </c>
      <c r="FY809">
        <v>1</v>
      </c>
      <c r="FZ809">
        <v>3</v>
      </c>
      <c r="GA809" t="s">
        <v>426</v>
      </c>
      <c r="GB809">
        <v>2.97345</v>
      </c>
      <c r="GC809">
        <v>2.71576</v>
      </c>
      <c r="GD809">
        <v>0.101578</v>
      </c>
      <c r="GE809">
        <v>0.109195</v>
      </c>
      <c r="GF809">
        <v>0.101696</v>
      </c>
      <c r="GG809">
        <v>0.0567279</v>
      </c>
      <c r="GH809">
        <v>28111</v>
      </c>
      <c r="GI809">
        <v>28012.5</v>
      </c>
      <c r="GJ809">
        <v>29128.5</v>
      </c>
      <c r="GK809">
        <v>29115.9</v>
      </c>
      <c r="GL809">
        <v>34698.2</v>
      </c>
      <c r="GM809">
        <v>36503.1</v>
      </c>
      <c r="GN809">
        <v>41050.9</v>
      </c>
      <c r="GO809">
        <v>41478.6</v>
      </c>
      <c r="GP809">
        <v>1.89622</v>
      </c>
      <c r="GQ809">
        <v>2.21295</v>
      </c>
      <c r="GR809">
        <v>-0.0631437</v>
      </c>
      <c r="GS809">
        <v>0</v>
      </c>
      <c r="GT809">
        <v>29.3188</v>
      </c>
      <c r="GU809">
        <v>999.9</v>
      </c>
      <c r="GV809">
        <v>33.2</v>
      </c>
      <c r="GW809">
        <v>38.7</v>
      </c>
      <c r="GX809">
        <v>25.3572</v>
      </c>
      <c r="GY809">
        <v>63.1469</v>
      </c>
      <c r="GZ809">
        <v>21.7869</v>
      </c>
      <c r="HA809">
        <v>2</v>
      </c>
      <c r="HB809">
        <v>0.557469</v>
      </c>
      <c r="HC809">
        <v>3.59266</v>
      </c>
      <c r="HD809">
        <v>20.2954</v>
      </c>
      <c r="HE809">
        <v>5.21654</v>
      </c>
      <c r="HF809">
        <v>12.012</v>
      </c>
      <c r="HG809">
        <v>4.98735</v>
      </c>
      <c r="HH809">
        <v>3.28765</v>
      </c>
      <c r="HI809">
        <v>9999</v>
      </c>
      <c r="HJ809">
        <v>9999</v>
      </c>
      <c r="HK809">
        <v>9999</v>
      </c>
      <c r="HL809">
        <v>224.5</v>
      </c>
      <c r="HM809">
        <v>1.86813</v>
      </c>
      <c r="HN809">
        <v>1.86721</v>
      </c>
      <c r="HO809">
        <v>1.86652</v>
      </c>
      <c r="HP809">
        <v>1.86646</v>
      </c>
      <c r="HQ809">
        <v>1.86832</v>
      </c>
      <c r="HR809">
        <v>1.87066</v>
      </c>
      <c r="HS809">
        <v>1.86935</v>
      </c>
      <c r="HT809">
        <v>1.87073</v>
      </c>
      <c r="HU809">
        <v>0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-4.138</v>
      </c>
      <c r="II809">
        <v>-0.1444</v>
      </c>
      <c r="IJ809">
        <v>-2.516739542632623</v>
      </c>
      <c r="IK809">
        <v>-0.003475500162460642</v>
      </c>
      <c r="IL809">
        <v>1.125610701116577E-07</v>
      </c>
      <c r="IM809">
        <v>8.211969671259291E-12</v>
      </c>
      <c r="IN809">
        <v>-0.1937301274936507</v>
      </c>
      <c r="IO809">
        <v>-0.01384364534232655</v>
      </c>
      <c r="IP809">
        <v>0.00103161831321913</v>
      </c>
      <c r="IQ809">
        <v>-1.444183994753534E-05</v>
      </c>
      <c r="IR809">
        <v>3</v>
      </c>
      <c r="IS809">
        <v>2339</v>
      </c>
      <c r="IT809">
        <v>1</v>
      </c>
      <c r="IU809">
        <v>31</v>
      </c>
      <c r="IV809">
        <v>8677.9</v>
      </c>
      <c r="IW809">
        <v>8677.9</v>
      </c>
      <c r="IX809">
        <v>1.58813</v>
      </c>
      <c r="IY809">
        <v>2.24487</v>
      </c>
      <c r="IZ809">
        <v>1.94702</v>
      </c>
      <c r="JA809">
        <v>2.62451</v>
      </c>
      <c r="JB809">
        <v>2.19482</v>
      </c>
      <c r="JC809">
        <v>2.39502</v>
      </c>
      <c r="JD809">
        <v>44.2787</v>
      </c>
      <c r="JE809">
        <v>23.8161</v>
      </c>
      <c r="JF809">
        <v>18</v>
      </c>
      <c r="JG809">
        <v>543.08</v>
      </c>
      <c r="JH809">
        <v>754.467</v>
      </c>
      <c r="JI809">
        <v>24.9994</v>
      </c>
      <c r="JJ809">
        <v>34.2287</v>
      </c>
      <c r="JK809">
        <v>30</v>
      </c>
      <c r="JL809">
        <v>34.1582</v>
      </c>
      <c r="JM809">
        <v>34.0642</v>
      </c>
      <c r="JN809">
        <v>31.8312</v>
      </c>
      <c r="JO809">
        <v>52.0922</v>
      </c>
      <c r="JP809">
        <v>0</v>
      </c>
      <c r="JQ809">
        <v>25</v>
      </c>
      <c r="JR809">
        <v>554.051</v>
      </c>
      <c r="JS809">
        <v>10.4695</v>
      </c>
      <c r="JT809">
        <v>99.6399</v>
      </c>
      <c r="JU809">
        <v>99.62949999999999</v>
      </c>
    </row>
    <row r="810" spans="1:281">
      <c r="A810">
        <v>794</v>
      </c>
      <c r="B810">
        <v>1662663619</v>
      </c>
      <c r="C810">
        <v>12593.40000009537</v>
      </c>
      <c r="D810" t="s">
        <v>2018</v>
      </c>
      <c r="E810" t="s">
        <v>2019</v>
      </c>
      <c r="F810">
        <v>5</v>
      </c>
      <c r="G810" t="s">
        <v>1953</v>
      </c>
      <c r="H810" t="s">
        <v>416</v>
      </c>
      <c r="I810">
        <v>1662663611.214286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542.5149393098195</v>
      </c>
      <c r="AK810">
        <v>495.4636787878789</v>
      </c>
      <c r="AL810">
        <v>3.272950692101995</v>
      </c>
      <c r="AM810">
        <v>64.65236241130152</v>
      </c>
      <c r="AN810">
        <f>(AP810 - AO810 + DI810*1E3/(8.314*(DK810+273.15)) * AR810/DH810 * AQ810) * DH810/(100*CV810) * 1000/(1000 - AP810)</f>
        <v>0</v>
      </c>
      <c r="AO810">
        <v>10.43392700797712</v>
      </c>
      <c r="AP810">
        <v>22.62987296181632</v>
      </c>
      <c r="AQ810">
        <v>-0.005380522545818506</v>
      </c>
      <c r="AR810">
        <v>91.99293167768789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417</v>
      </c>
      <c r="AY810" t="s">
        <v>417</v>
      </c>
      <c r="AZ810">
        <v>0</v>
      </c>
      <c r="BA810">
        <v>0</v>
      </c>
      <c r="BB810">
        <f>1-AZ810/BA810</f>
        <v>0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1662663611.214286</v>
      </c>
      <c r="DB810">
        <v>461.0796071428571</v>
      </c>
      <c r="DC810">
        <v>521.5286785714286</v>
      </c>
      <c r="DD810">
        <v>22.65733571428571</v>
      </c>
      <c r="DE810">
        <v>10.43347857142857</v>
      </c>
      <c r="DF810">
        <v>465.1878928571428</v>
      </c>
      <c r="DG810">
        <v>22.80156785714285</v>
      </c>
      <c r="DH810">
        <v>500.0251428571428</v>
      </c>
      <c r="DI810">
        <v>90.52841428571431</v>
      </c>
      <c r="DJ810">
        <v>0.1000715785714286</v>
      </c>
      <c r="DK810">
        <v>29.27264285714286</v>
      </c>
      <c r="DL810">
        <v>28.29073571428571</v>
      </c>
      <c r="DM810">
        <v>999.9000000000002</v>
      </c>
      <c r="DN810">
        <v>0</v>
      </c>
      <c r="DO810">
        <v>0</v>
      </c>
      <c r="DP810">
        <v>9998.761428571428</v>
      </c>
      <c r="DQ810">
        <v>0</v>
      </c>
      <c r="DR810">
        <v>299.6037857142857</v>
      </c>
      <c r="DS810">
        <v>-60.44911428571428</v>
      </c>
      <c r="DT810">
        <v>471.7682857142858</v>
      </c>
      <c r="DU810">
        <v>527.0273571428572</v>
      </c>
      <c r="DV810">
        <v>12.22385</v>
      </c>
      <c r="DW810">
        <v>521.5286785714286</v>
      </c>
      <c r="DX810">
        <v>10.43347857142857</v>
      </c>
      <c r="DY810">
        <v>2.051132142857143</v>
      </c>
      <c r="DZ810">
        <v>0.94452625</v>
      </c>
      <c r="EA810">
        <v>17.84466785714286</v>
      </c>
      <c r="EB810">
        <v>6.087631785714285</v>
      </c>
      <c r="EC810">
        <v>1500.011785714285</v>
      </c>
      <c r="ED810">
        <v>0.9730067499999999</v>
      </c>
      <c r="EE810">
        <v>0.026993025</v>
      </c>
      <c r="EF810">
        <v>0</v>
      </c>
      <c r="EG810">
        <v>2.237310714285714</v>
      </c>
      <c r="EH810">
        <v>0</v>
      </c>
      <c r="EI810">
        <v>14896.45</v>
      </c>
      <c r="EJ810">
        <v>12533.51071428571</v>
      </c>
      <c r="EK810">
        <v>42.00442857142857</v>
      </c>
      <c r="EL810">
        <v>44</v>
      </c>
      <c r="EM810">
        <v>42.625</v>
      </c>
      <c r="EN810">
        <v>43</v>
      </c>
      <c r="EO810">
        <v>41.36149999999999</v>
      </c>
      <c r="EP810">
        <v>1459.521428571428</v>
      </c>
      <c r="EQ810">
        <v>40.49035714285714</v>
      </c>
      <c r="ER810">
        <v>0</v>
      </c>
      <c r="ES810">
        <v>1662663619.1</v>
      </c>
      <c r="ET810">
        <v>0</v>
      </c>
      <c r="EU810">
        <v>2.261332</v>
      </c>
      <c r="EV810">
        <v>0.05288461225180847</v>
      </c>
      <c r="EW810">
        <v>927.5000014118822</v>
      </c>
      <c r="EX810">
        <v>14903.384</v>
      </c>
      <c r="EY810">
        <v>15</v>
      </c>
      <c r="EZ810">
        <v>0</v>
      </c>
      <c r="FA810" t="s">
        <v>419</v>
      </c>
      <c r="FB810">
        <v>1662142938.1</v>
      </c>
      <c r="FC810">
        <v>1662142938.1</v>
      </c>
      <c r="FD810">
        <v>0</v>
      </c>
      <c r="FE810">
        <v>0.077</v>
      </c>
      <c r="FF810">
        <v>-0.133</v>
      </c>
      <c r="FG810">
        <v>-3.393</v>
      </c>
      <c r="FH810">
        <v>-0.24</v>
      </c>
      <c r="FI810">
        <v>419</v>
      </c>
      <c r="FJ810">
        <v>24</v>
      </c>
      <c r="FK810">
        <v>0.26</v>
      </c>
      <c r="FL810">
        <v>0.23</v>
      </c>
      <c r="FM810">
        <v>-59.817395</v>
      </c>
      <c r="FN810">
        <v>-13.99072120075052</v>
      </c>
      <c r="FO810">
        <v>1.36238272925599</v>
      </c>
      <c r="FP810">
        <v>0</v>
      </c>
      <c r="FQ810">
        <v>2.263720588235294</v>
      </c>
      <c r="FR810">
        <v>-0.3220519487140565</v>
      </c>
      <c r="FS810">
        <v>0.2043844816536482</v>
      </c>
      <c r="FT810">
        <v>1</v>
      </c>
      <c r="FU810">
        <v>12.22526</v>
      </c>
      <c r="FV810">
        <v>-0.1072637898686993</v>
      </c>
      <c r="FW810">
        <v>0.0220922475090246</v>
      </c>
      <c r="FX810">
        <v>0</v>
      </c>
      <c r="FY810">
        <v>1</v>
      </c>
      <c r="FZ810">
        <v>3</v>
      </c>
      <c r="GA810" t="s">
        <v>426</v>
      </c>
      <c r="GB810">
        <v>2.97362</v>
      </c>
      <c r="GC810">
        <v>2.71565</v>
      </c>
      <c r="GD810">
        <v>0.10411</v>
      </c>
      <c r="GE810">
        <v>0.111678</v>
      </c>
      <c r="GF810">
        <v>0.101656</v>
      </c>
      <c r="GG810">
        <v>0.0567302</v>
      </c>
      <c r="GH810">
        <v>28031.3</v>
      </c>
      <c r="GI810">
        <v>27934.2</v>
      </c>
      <c r="GJ810">
        <v>29128.1</v>
      </c>
      <c r="GK810">
        <v>29115.7</v>
      </c>
      <c r="GL810">
        <v>34699.7</v>
      </c>
      <c r="GM810">
        <v>36502.8</v>
      </c>
      <c r="GN810">
        <v>41050.8</v>
      </c>
      <c r="GO810">
        <v>41478.4</v>
      </c>
      <c r="GP810">
        <v>1.89655</v>
      </c>
      <c r="GQ810">
        <v>2.2128</v>
      </c>
      <c r="GR810">
        <v>-0.0633113</v>
      </c>
      <c r="GS810">
        <v>0</v>
      </c>
      <c r="GT810">
        <v>29.3157</v>
      </c>
      <c r="GU810">
        <v>999.9</v>
      </c>
      <c r="GV810">
        <v>33.2</v>
      </c>
      <c r="GW810">
        <v>38.7</v>
      </c>
      <c r="GX810">
        <v>25.3565</v>
      </c>
      <c r="GY810">
        <v>62.9469</v>
      </c>
      <c r="GZ810">
        <v>21.7348</v>
      </c>
      <c r="HA810">
        <v>2</v>
      </c>
      <c r="HB810">
        <v>0.557376</v>
      </c>
      <c r="HC810">
        <v>3.58854</v>
      </c>
      <c r="HD810">
        <v>20.2955</v>
      </c>
      <c r="HE810">
        <v>5.21579</v>
      </c>
      <c r="HF810">
        <v>12.012</v>
      </c>
      <c r="HG810">
        <v>4.9872</v>
      </c>
      <c r="HH810">
        <v>3.2875</v>
      </c>
      <c r="HI810">
        <v>9999</v>
      </c>
      <c r="HJ810">
        <v>9999</v>
      </c>
      <c r="HK810">
        <v>9999</v>
      </c>
      <c r="HL810">
        <v>224.5</v>
      </c>
      <c r="HM810">
        <v>1.86813</v>
      </c>
      <c r="HN810">
        <v>1.86721</v>
      </c>
      <c r="HO810">
        <v>1.86648</v>
      </c>
      <c r="HP810">
        <v>1.86645</v>
      </c>
      <c r="HQ810">
        <v>1.8683</v>
      </c>
      <c r="HR810">
        <v>1.87067</v>
      </c>
      <c r="HS810">
        <v>1.86935</v>
      </c>
      <c r="HT810">
        <v>1.87073</v>
      </c>
      <c r="HU810">
        <v>0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-4.192</v>
      </c>
      <c r="II810">
        <v>-0.1445</v>
      </c>
      <c r="IJ810">
        <v>-2.516739542632623</v>
      </c>
      <c r="IK810">
        <v>-0.003475500162460642</v>
      </c>
      <c r="IL810">
        <v>1.125610701116577E-07</v>
      </c>
      <c r="IM810">
        <v>8.211969671259291E-12</v>
      </c>
      <c r="IN810">
        <v>-0.1937301274936507</v>
      </c>
      <c r="IO810">
        <v>-0.01384364534232655</v>
      </c>
      <c r="IP810">
        <v>0.00103161831321913</v>
      </c>
      <c r="IQ810">
        <v>-1.444183994753534E-05</v>
      </c>
      <c r="IR810">
        <v>3</v>
      </c>
      <c r="IS810">
        <v>2339</v>
      </c>
      <c r="IT810">
        <v>1</v>
      </c>
      <c r="IU810">
        <v>31</v>
      </c>
      <c r="IV810">
        <v>8678</v>
      </c>
      <c r="IW810">
        <v>8678</v>
      </c>
      <c r="IX810">
        <v>1.62842</v>
      </c>
      <c r="IY810">
        <v>2.24487</v>
      </c>
      <c r="IZ810">
        <v>1.94702</v>
      </c>
      <c r="JA810">
        <v>2.62573</v>
      </c>
      <c r="JB810">
        <v>2.19482</v>
      </c>
      <c r="JC810">
        <v>2.40356</v>
      </c>
      <c r="JD810">
        <v>44.3064</v>
      </c>
      <c r="JE810">
        <v>23.8161</v>
      </c>
      <c r="JF810">
        <v>18</v>
      </c>
      <c r="JG810">
        <v>543.3099999999999</v>
      </c>
      <c r="JH810">
        <v>754.316</v>
      </c>
      <c r="JI810">
        <v>24.9991</v>
      </c>
      <c r="JJ810">
        <v>34.2275</v>
      </c>
      <c r="JK810">
        <v>30</v>
      </c>
      <c r="JL810">
        <v>34.1582</v>
      </c>
      <c r="JM810">
        <v>34.0636</v>
      </c>
      <c r="JN810">
        <v>32.6532</v>
      </c>
      <c r="JO810">
        <v>52.0922</v>
      </c>
      <c r="JP810">
        <v>0</v>
      </c>
      <c r="JQ810">
        <v>25</v>
      </c>
      <c r="JR810">
        <v>574.0890000000001</v>
      </c>
      <c r="JS810">
        <v>10.4695</v>
      </c>
      <c r="JT810">
        <v>99.6392</v>
      </c>
      <c r="JU810">
        <v>99.6289</v>
      </c>
    </row>
    <row r="811" spans="1:281">
      <c r="A811">
        <v>795</v>
      </c>
      <c r="B811">
        <v>1662663624</v>
      </c>
      <c r="C811">
        <v>12598.40000009537</v>
      </c>
      <c r="D811" t="s">
        <v>2020</v>
      </c>
      <c r="E811" t="s">
        <v>2021</v>
      </c>
      <c r="F811">
        <v>5</v>
      </c>
      <c r="G811" t="s">
        <v>1953</v>
      </c>
      <c r="H811" t="s">
        <v>416</v>
      </c>
      <c r="I811">
        <v>1662663616.5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559.5441055999639</v>
      </c>
      <c r="AK811">
        <v>512.089321212121</v>
      </c>
      <c r="AL811">
        <v>3.332511130865026</v>
      </c>
      <c r="AM811">
        <v>64.65236241130152</v>
      </c>
      <c r="AN811">
        <f>(AP811 - AO811 + DI811*1E3/(8.314*(DK811+273.15)) * AR811/DH811 * AQ811) * DH811/(100*CV811) * 1000/(1000 - AP811)</f>
        <v>0</v>
      </c>
      <c r="AO811">
        <v>10.43475274794835</v>
      </c>
      <c r="AP811">
        <v>22.61581052631578</v>
      </c>
      <c r="AQ811">
        <v>-0.0002575800053353585</v>
      </c>
      <c r="AR811">
        <v>91.99293167768789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417</v>
      </c>
      <c r="AY811" t="s">
        <v>417</v>
      </c>
      <c r="AZ811">
        <v>0</v>
      </c>
      <c r="BA811">
        <v>0</v>
      </c>
      <c r="BB811">
        <f>1-AZ811/BA811</f>
        <v>0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1662663616.5</v>
      </c>
      <c r="DB811">
        <v>477.8964814814815</v>
      </c>
      <c r="DC811">
        <v>539.3006666666666</v>
      </c>
      <c r="DD811">
        <v>22.63875185185186</v>
      </c>
      <c r="DE811">
        <v>10.43428518518519</v>
      </c>
      <c r="DF811">
        <v>482.0615185185185</v>
      </c>
      <c r="DG811">
        <v>22.78318888888889</v>
      </c>
      <c r="DH811">
        <v>500.0154444444444</v>
      </c>
      <c r="DI811">
        <v>90.52822962962962</v>
      </c>
      <c r="DJ811">
        <v>0.1000270481481481</v>
      </c>
      <c r="DK811">
        <v>29.27046296296297</v>
      </c>
      <c r="DL811">
        <v>28.28822962962963</v>
      </c>
      <c r="DM811">
        <v>999.9000000000001</v>
      </c>
      <c r="DN811">
        <v>0</v>
      </c>
      <c r="DO811">
        <v>0</v>
      </c>
      <c r="DP811">
        <v>10004.68925925926</v>
      </c>
      <c r="DQ811">
        <v>0</v>
      </c>
      <c r="DR811">
        <v>299.8107037037037</v>
      </c>
      <c r="DS811">
        <v>-61.40423333333333</v>
      </c>
      <c r="DT811">
        <v>488.9657407407408</v>
      </c>
      <c r="DU811">
        <v>544.9871851851852</v>
      </c>
      <c r="DV811">
        <v>12.20447407407408</v>
      </c>
      <c r="DW811">
        <v>539.3006666666666</v>
      </c>
      <c r="DX811">
        <v>10.43428518518519</v>
      </c>
      <c r="DY811">
        <v>2.049446666666666</v>
      </c>
      <c r="DZ811">
        <v>0.9445964074074075</v>
      </c>
      <c r="EA811">
        <v>17.83161111111111</v>
      </c>
      <c r="EB811">
        <v>6.088708148148148</v>
      </c>
      <c r="EC811">
        <v>1499.987777777778</v>
      </c>
      <c r="ED811">
        <v>0.9730063333333332</v>
      </c>
      <c r="EE811">
        <v>0.02699346666666667</v>
      </c>
      <c r="EF811">
        <v>0</v>
      </c>
      <c r="EG811">
        <v>2.243603703703704</v>
      </c>
      <c r="EH811">
        <v>0</v>
      </c>
      <c r="EI811">
        <v>14971.32592592593</v>
      </c>
      <c r="EJ811">
        <v>12533.31111111111</v>
      </c>
      <c r="EK811">
        <v>42.00459259259259</v>
      </c>
      <c r="EL811">
        <v>44</v>
      </c>
      <c r="EM811">
        <v>42.625</v>
      </c>
      <c r="EN811">
        <v>43</v>
      </c>
      <c r="EO811">
        <v>41.361</v>
      </c>
      <c r="EP811">
        <v>1459.497777777778</v>
      </c>
      <c r="EQ811">
        <v>40.49</v>
      </c>
      <c r="ER811">
        <v>0</v>
      </c>
      <c r="ES811">
        <v>1662663624.5</v>
      </c>
      <c r="ET811">
        <v>0</v>
      </c>
      <c r="EU811">
        <v>2.266926923076923</v>
      </c>
      <c r="EV811">
        <v>-0.3949846178011724</v>
      </c>
      <c r="EW811">
        <v>799.251280895397</v>
      </c>
      <c r="EX811">
        <v>14973.88846153846</v>
      </c>
      <c r="EY811">
        <v>15</v>
      </c>
      <c r="EZ811">
        <v>0</v>
      </c>
      <c r="FA811" t="s">
        <v>419</v>
      </c>
      <c r="FB811">
        <v>1662142938.1</v>
      </c>
      <c r="FC811">
        <v>1662142938.1</v>
      </c>
      <c r="FD811">
        <v>0</v>
      </c>
      <c r="FE811">
        <v>0.077</v>
      </c>
      <c r="FF811">
        <v>-0.133</v>
      </c>
      <c r="FG811">
        <v>-3.393</v>
      </c>
      <c r="FH811">
        <v>-0.24</v>
      </c>
      <c r="FI811">
        <v>419</v>
      </c>
      <c r="FJ811">
        <v>24</v>
      </c>
      <c r="FK811">
        <v>0.26</v>
      </c>
      <c r="FL811">
        <v>0.23</v>
      </c>
      <c r="FM811">
        <v>-60.6842425</v>
      </c>
      <c r="FN811">
        <v>-11.27603414634128</v>
      </c>
      <c r="FO811">
        <v>1.094164180753396</v>
      </c>
      <c r="FP811">
        <v>0</v>
      </c>
      <c r="FQ811">
        <v>2.2554</v>
      </c>
      <c r="FR811">
        <v>-0.1049534033496135</v>
      </c>
      <c r="FS811">
        <v>0.2095380984591641</v>
      </c>
      <c r="FT811">
        <v>1</v>
      </c>
      <c r="FU811">
        <v>12.2190475</v>
      </c>
      <c r="FV811">
        <v>-0.2312679174484167</v>
      </c>
      <c r="FW811">
        <v>0.02242255546876864</v>
      </c>
      <c r="FX811">
        <v>0</v>
      </c>
      <c r="FY811">
        <v>1</v>
      </c>
      <c r="FZ811">
        <v>3</v>
      </c>
      <c r="GA811" t="s">
        <v>426</v>
      </c>
      <c r="GB811">
        <v>2.97343</v>
      </c>
      <c r="GC811">
        <v>2.7156</v>
      </c>
      <c r="GD811">
        <v>0.106652</v>
      </c>
      <c r="GE811">
        <v>0.114134</v>
      </c>
      <c r="GF811">
        <v>0.101604</v>
      </c>
      <c r="GG811">
        <v>0.0567416</v>
      </c>
      <c r="GH811">
        <v>27952</v>
      </c>
      <c r="GI811">
        <v>27856.8</v>
      </c>
      <c r="GJ811">
        <v>29128.4</v>
      </c>
      <c r="GK811">
        <v>29115.7</v>
      </c>
      <c r="GL811">
        <v>34701.9</v>
      </c>
      <c r="GM811">
        <v>36502.5</v>
      </c>
      <c r="GN811">
        <v>41051</v>
      </c>
      <c r="GO811">
        <v>41478.5</v>
      </c>
      <c r="GP811">
        <v>1.8962</v>
      </c>
      <c r="GQ811">
        <v>2.21305</v>
      </c>
      <c r="GR811">
        <v>-0.0627711</v>
      </c>
      <c r="GS811">
        <v>0</v>
      </c>
      <c r="GT811">
        <v>29.3119</v>
      </c>
      <c r="GU811">
        <v>999.9</v>
      </c>
      <c r="GV811">
        <v>33.2</v>
      </c>
      <c r="GW811">
        <v>38.7</v>
      </c>
      <c r="GX811">
        <v>25.3571</v>
      </c>
      <c r="GY811">
        <v>63.0769</v>
      </c>
      <c r="GZ811">
        <v>21.6667</v>
      </c>
      <c r="HA811">
        <v>2</v>
      </c>
      <c r="HB811">
        <v>0.557342</v>
      </c>
      <c r="HC811">
        <v>3.58547</v>
      </c>
      <c r="HD811">
        <v>20.2956</v>
      </c>
      <c r="HE811">
        <v>5.21564</v>
      </c>
      <c r="HF811">
        <v>12.0132</v>
      </c>
      <c r="HG811">
        <v>4.9872</v>
      </c>
      <c r="HH811">
        <v>3.28753</v>
      </c>
      <c r="HI811">
        <v>9999</v>
      </c>
      <c r="HJ811">
        <v>9999</v>
      </c>
      <c r="HK811">
        <v>9999</v>
      </c>
      <c r="HL811">
        <v>224.5</v>
      </c>
      <c r="HM811">
        <v>1.86813</v>
      </c>
      <c r="HN811">
        <v>1.8672</v>
      </c>
      <c r="HO811">
        <v>1.86647</v>
      </c>
      <c r="HP811">
        <v>1.86646</v>
      </c>
      <c r="HQ811">
        <v>1.86829</v>
      </c>
      <c r="HR811">
        <v>1.87064</v>
      </c>
      <c r="HS811">
        <v>1.86935</v>
      </c>
      <c r="HT811">
        <v>1.87073</v>
      </c>
      <c r="HU811">
        <v>0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-4.247</v>
      </c>
      <c r="II811">
        <v>-0.1446</v>
      </c>
      <c r="IJ811">
        <v>-2.516739542632623</v>
      </c>
      <c r="IK811">
        <v>-0.003475500162460642</v>
      </c>
      <c r="IL811">
        <v>1.125610701116577E-07</v>
      </c>
      <c r="IM811">
        <v>8.211969671259291E-12</v>
      </c>
      <c r="IN811">
        <v>-0.1937301274936507</v>
      </c>
      <c r="IO811">
        <v>-0.01384364534232655</v>
      </c>
      <c r="IP811">
        <v>0.00103161831321913</v>
      </c>
      <c r="IQ811">
        <v>-1.444183994753534E-05</v>
      </c>
      <c r="IR811">
        <v>3</v>
      </c>
      <c r="IS811">
        <v>2339</v>
      </c>
      <c r="IT811">
        <v>1</v>
      </c>
      <c r="IU811">
        <v>31</v>
      </c>
      <c r="IV811">
        <v>8678.1</v>
      </c>
      <c r="IW811">
        <v>8678.1</v>
      </c>
      <c r="IX811">
        <v>1.66504</v>
      </c>
      <c r="IY811">
        <v>2.24854</v>
      </c>
      <c r="IZ811">
        <v>1.94702</v>
      </c>
      <c r="JA811">
        <v>2.62573</v>
      </c>
      <c r="JB811">
        <v>2.19482</v>
      </c>
      <c r="JC811">
        <v>2.36572</v>
      </c>
      <c r="JD811">
        <v>44.3064</v>
      </c>
      <c r="JE811">
        <v>23.8073</v>
      </c>
      <c r="JF811">
        <v>18</v>
      </c>
      <c r="JG811">
        <v>543.042</v>
      </c>
      <c r="JH811">
        <v>754.547</v>
      </c>
      <c r="JI811">
        <v>24.9992</v>
      </c>
      <c r="JJ811">
        <v>34.2256</v>
      </c>
      <c r="JK811">
        <v>29.9999</v>
      </c>
      <c r="JL811">
        <v>34.1555</v>
      </c>
      <c r="JM811">
        <v>34.0629</v>
      </c>
      <c r="JN811">
        <v>33.4005</v>
      </c>
      <c r="JO811">
        <v>52.0922</v>
      </c>
      <c r="JP811">
        <v>0</v>
      </c>
      <c r="JQ811">
        <v>25</v>
      </c>
      <c r="JR811">
        <v>587.448</v>
      </c>
      <c r="JS811">
        <v>10.4695</v>
      </c>
      <c r="JT811">
        <v>99.64</v>
      </c>
      <c r="JU811">
        <v>99.629</v>
      </c>
    </row>
    <row r="812" spans="1:281">
      <c r="A812">
        <v>796</v>
      </c>
      <c r="B812">
        <v>1662663629</v>
      </c>
      <c r="C812">
        <v>12603.40000009537</v>
      </c>
      <c r="D812" t="s">
        <v>2022</v>
      </c>
      <c r="E812" t="s">
        <v>2023</v>
      </c>
      <c r="F812">
        <v>5</v>
      </c>
      <c r="G812" t="s">
        <v>1953</v>
      </c>
      <c r="H812" t="s">
        <v>416</v>
      </c>
      <c r="I812">
        <v>1662663621.214286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576.5840914386674</v>
      </c>
      <c r="AK812">
        <v>528.7131212121212</v>
      </c>
      <c r="AL812">
        <v>3.316408175754334</v>
      </c>
      <c r="AM812">
        <v>64.65236241130152</v>
      </c>
      <c r="AN812">
        <f>(AP812 - AO812 + DI812*1E3/(8.314*(DK812+273.15)) * AR812/DH812 * AQ812) * DH812/(100*CV812) * 1000/(1000 - AP812)</f>
        <v>0</v>
      </c>
      <c r="AO812">
        <v>10.4371631631829</v>
      </c>
      <c r="AP812">
        <v>22.60579896800826</v>
      </c>
      <c r="AQ812">
        <v>-0.0005957369671783464</v>
      </c>
      <c r="AR812">
        <v>91.99293167768789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417</v>
      </c>
      <c r="AY812" t="s">
        <v>417</v>
      </c>
      <c r="AZ812">
        <v>0</v>
      </c>
      <c r="BA812">
        <v>0</v>
      </c>
      <c r="BB812">
        <f>1-AZ812/BA812</f>
        <v>0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1662663621.214286</v>
      </c>
      <c r="DB812">
        <v>493.1108571428572</v>
      </c>
      <c r="DC812">
        <v>555.1619642857142</v>
      </c>
      <c r="DD812">
        <v>22.62438214285714</v>
      </c>
      <c r="DE812">
        <v>10.43618928571429</v>
      </c>
      <c r="DF812">
        <v>497.3270714285714</v>
      </c>
      <c r="DG812">
        <v>22.76897857142857</v>
      </c>
      <c r="DH812">
        <v>500.00525</v>
      </c>
      <c r="DI812">
        <v>90.52833214285715</v>
      </c>
      <c r="DJ812">
        <v>0.1000098</v>
      </c>
      <c r="DK812">
        <v>29.27068928571429</v>
      </c>
      <c r="DL812">
        <v>28.28856428571428</v>
      </c>
      <c r="DM812">
        <v>999.9000000000002</v>
      </c>
      <c r="DN812">
        <v>0</v>
      </c>
      <c r="DO812">
        <v>0</v>
      </c>
      <c r="DP812">
        <v>10003.70035714286</v>
      </c>
      <c r="DQ812">
        <v>0</v>
      </c>
      <c r="DR812">
        <v>300.1768214285714</v>
      </c>
      <c r="DS812">
        <v>-62.05118214285714</v>
      </c>
      <c r="DT812">
        <v>504.5251071428572</v>
      </c>
      <c r="DU812">
        <v>561.0169642857143</v>
      </c>
      <c r="DV812">
        <v>12.1882</v>
      </c>
      <c r="DW812">
        <v>555.1619642857142</v>
      </c>
      <c r="DX812">
        <v>10.43618928571429</v>
      </c>
      <c r="DY812">
        <v>2.048147857142857</v>
      </c>
      <c r="DZ812">
        <v>0.9447698214285714</v>
      </c>
      <c r="EA812">
        <v>17.82154285714286</v>
      </c>
      <c r="EB812">
        <v>6.091364642857144</v>
      </c>
      <c r="EC812">
        <v>1499.979285714285</v>
      </c>
      <c r="ED812">
        <v>0.9730062142857141</v>
      </c>
      <c r="EE812">
        <v>0.02699359285714286</v>
      </c>
      <c r="EF812">
        <v>0</v>
      </c>
      <c r="EG812">
        <v>2.272214285714286</v>
      </c>
      <c r="EH812">
        <v>0</v>
      </c>
      <c r="EI812">
        <v>15026.66071428572</v>
      </c>
      <c r="EJ812">
        <v>12533.23571428571</v>
      </c>
      <c r="EK812">
        <v>42.00442857142857</v>
      </c>
      <c r="EL812">
        <v>44</v>
      </c>
      <c r="EM812">
        <v>42.625</v>
      </c>
      <c r="EN812">
        <v>43</v>
      </c>
      <c r="EO812">
        <v>41.34574999999999</v>
      </c>
      <c r="EP812">
        <v>1459.489285714286</v>
      </c>
      <c r="EQ812">
        <v>40.49</v>
      </c>
      <c r="ER812">
        <v>0</v>
      </c>
      <c r="ES812">
        <v>1662663629.3</v>
      </c>
      <c r="ET812">
        <v>0</v>
      </c>
      <c r="EU812">
        <v>2.279676923076923</v>
      </c>
      <c r="EV812">
        <v>0.5785230743250911</v>
      </c>
      <c r="EW812">
        <v>571.432479197991</v>
      </c>
      <c r="EX812">
        <v>15029.71538461539</v>
      </c>
      <c r="EY812">
        <v>15</v>
      </c>
      <c r="EZ812">
        <v>0</v>
      </c>
      <c r="FA812" t="s">
        <v>419</v>
      </c>
      <c r="FB812">
        <v>1662142938.1</v>
      </c>
      <c r="FC812">
        <v>1662142938.1</v>
      </c>
      <c r="FD812">
        <v>0</v>
      </c>
      <c r="FE812">
        <v>0.077</v>
      </c>
      <c r="FF812">
        <v>-0.133</v>
      </c>
      <c r="FG812">
        <v>-3.393</v>
      </c>
      <c r="FH812">
        <v>-0.24</v>
      </c>
      <c r="FI812">
        <v>419</v>
      </c>
      <c r="FJ812">
        <v>24</v>
      </c>
      <c r="FK812">
        <v>0.26</v>
      </c>
      <c r="FL812">
        <v>0.23</v>
      </c>
      <c r="FM812">
        <v>-61.56238780487804</v>
      </c>
      <c r="FN812">
        <v>-8.870632055749088</v>
      </c>
      <c r="FO812">
        <v>0.8837175691624561</v>
      </c>
      <c r="FP812">
        <v>0</v>
      </c>
      <c r="FQ812">
        <v>2.285300000000001</v>
      </c>
      <c r="FR812">
        <v>0.1277310907120223</v>
      </c>
      <c r="FS812">
        <v>0.2020292247350834</v>
      </c>
      <c r="FT812">
        <v>1</v>
      </c>
      <c r="FU812">
        <v>12.19988292682927</v>
      </c>
      <c r="FV812">
        <v>-0.2059965156794441</v>
      </c>
      <c r="FW812">
        <v>0.02045142850802939</v>
      </c>
      <c r="FX812">
        <v>0</v>
      </c>
      <c r="FY812">
        <v>1</v>
      </c>
      <c r="FZ812">
        <v>3</v>
      </c>
      <c r="GA812" t="s">
        <v>426</v>
      </c>
      <c r="GB812">
        <v>2.97349</v>
      </c>
      <c r="GC812">
        <v>2.7157</v>
      </c>
      <c r="GD812">
        <v>0.109148</v>
      </c>
      <c r="GE812">
        <v>0.116547</v>
      </c>
      <c r="GF812">
        <v>0.101569</v>
      </c>
      <c r="GG812">
        <v>0.0567523</v>
      </c>
      <c r="GH812">
        <v>27873.2</v>
      </c>
      <c r="GI812">
        <v>27781.2</v>
      </c>
      <c r="GJ812">
        <v>29127.8</v>
      </c>
      <c r="GK812">
        <v>29116.1</v>
      </c>
      <c r="GL812">
        <v>34702.8</v>
      </c>
      <c r="GM812">
        <v>36502.6</v>
      </c>
      <c r="GN812">
        <v>41050.4</v>
      </c>
      <c r="GO812">
        <v>41478.9</v>
      </c>
      <c r="GP812">
        <v>1.89618</v>
      </c>
      <c r="GQ812">
        <v>2.21285</v>
      </c>
      <c r="GR812">
        <v>-0.06260350000000001</v>
      </c>
      <c r="GS812">
        <v>0</v>
      </c>
      <c r="GT812">
        <v>29.3081</v>
      </c>
      <c r="GU812">
        <v>999.9</v>
      </c>
      <c r="GV812">
        <v>33.2</v>
      </c>
      <c r="GW812">
        <v>38.7</v>
      </c>
      <c r="GX812">
        <v>25.3563</v>
      </c>
      <c r="GY812">
        <v>62.9969</v>
      </c>
      <c r="GZ812">
        <v>21.8309</v>
      </c>
      <c r="HA812">
        <v>2</v>
      </c>
      <c r="HB812">
        <v>0.556979</v>
      </c>
      <c r="HC812">
        <v>3.58487</v>
      </c>
      <c r="HD812">
        <v>20.2956</v>
      </c>
      <c r="HE812">
        <v>5.21564</v>
      </c>
      <c r="HF812">
        <v>12.0131</v>
      </c>
      <c r="HG812">
        <v>4.98715</v>
      </c>
      <c r="HH812">
        <v>3.2876</v>
      </c>
      <c r="HI812">
        <v>9999</v>
      </c>
      <c r="HJ812">
        <v>9999</v>
      </c>
      <c r="HK812">
        <v>9999</v>
      </c>
      <c r="HL812">
        <v>224.5</v>
      </c>
      <c r="HM812">
        <v>1.86813</v>
      </c>
      <c r="HN812">
        <v>1.86722</v>
      </c>
      <c r="HO812">
        <v>1.86646</v>
      </c>
      <c r="HP812">
        <v>1.86646</v>
      </c>
      <c r="HQ812">
        <v>1.8683</v>
      </c>
      <c r="HR812">
        <v>1.87061</v>
      </c>
      <c r="HS812">
        <v>1.86935</v>
      </c>
      <c r="HT812">
        <v>1.87074</v>
      </c>
      <c r="HU812">
        <v>0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-4.302</v>
      </c>
      <c r="II812">
        <v>-0.1448</v>
      </c>
      <c r="IJ812">
        <v>-2.516739542632623</v>
      </c>
      <c r="IK812">
        <v>-0.003475500162460642</v>
      </c>
      <c r="IL812">
        <v>1.125610701116577E-07</v>
      </c>
      <c r="IM812">
        <v>8.211969671259291E-12</v>
      </c>
      <c r="IN812">
        <v>-0.1937301274936507</v>
      </c>
      <c r="IO812">
        <v>-0.01384364534232655</v>
      </c>
      <c r="IP812">
        <v>0.00103161831321913</v>
      </c>
      <c r="IQ812">
        <v>-1.444183994753534E-05</v>
      </c>
      <c r="IR812">
        <v>3</v>
      </c>
      <c r="IS812">
        <v>2339</v>
      </c>
      <c r="IT812">
        <v>1</v>
      </c>
      <c r="IU812">
        <v>31</v>
      </c>
      <c r="IV812">
        <v>8678.200000000001</v>
      </c>
      <c r="IW812">
        <v>8678.200000000001</v>
      </c>
      <c r="IX812">
        <v>1.70532</v>
      </c>
      <c r="IY812">
        <v>2.24976</v>
      </c>
      <c r="IZ812">
        <v>1.94702</v>
      </c>
      <c r="JA812">
        <v>2.62573</v>
      </c>
      <c r="JB812">
        <v>2.19482</v>
      </c>
      <c r="JC812">
        <v>2.38281</v>
      </c>
      <c r="JD812">
        <v>44.3064</v>
      </c>
      <c r="JE812">
        <v>23.8073</v>
      </c>
      <c r="JF812">
        <v>18</v>
      </c>
      <c r="JG812">
        <v>543.02</v>
      </c>
      <c r="JH812">
        <v>754.373</v>
      </c>
      <c r="JI812">
        <v>24.9996</v>
      </c>
      <c r="JJ812">
        <v>34.2256</v>
      </c>
      <c r="JK812">
        <v>29.9999</v>
      </c>
      <c r="JL812">
        <v>34.1551</v>
      </c>
      <c r="JM812">
        <v>34.0644</v>
      </c>
      <c r="JN812">
        <v>34.2121</v>
      </c>
      <c r="JO812">
        <v>52.0922</v>
      </c>
      <c r="JP812">
        <v>0</v>
      </c>
      <c r="JQ812">
        <v>25</v>
      </c>
      <c r="JR812">
        <v>607.506</v>
      </c>
      <c r="JS812">
        <v>10.4695</v>
      </c>
      <c r="JT812">
        <v>99.6382</v>
      </c>
      <c r="JU812">
        <v>99.6302</v>
      </c>
    </row>
    <row r="813" spans="1:281">
      <c r="A813">
        <v>797</v>
      </c>
      <c r="B813">
        <v>1662663634</v>
      </c>
      <c r="C813">
        <v>12608.40000009537</v>
      </c>
      <c r="D813" t="s">
        <v>2024</v>
      </c>
      <c r="E813" t="s">
        <v>2025</v>
      </c>
      <c r="F813">
        <v>5</v>
      </c>
      <c r="G813" t="s">
        <v>1953</v>
      </c>
      <c r="H813" t="s">
        <v>416</v>
      </c>
      <c r="I813">
        <v>1662663626.5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593.6765552291492</v>
      </c>
      <c r="AK813">
        <v>545.5258969696968</v>
      </c>
      <c r="AL813">
        <v>3.367735151383892</v>
      </c>
      <c r="AM813">
        <v>64.65236241130152</v>
      </c>
      <c r="AN813">
        <f>(AP813 - AO813 + DI813*1E3/(8.314*(DK813+273.15)) * AR813/DH813 * AQ813) * DH813/(100*CV813) * 1000/(1000 - AP813)</f>
        <v>0</v>
      </c>
      <c r="AO813">
        <v>10.43937681817584</v>
      </c>
      <c r="AP813">
        <v>22.59279700722395</v>
      </c>
      <c r="AQ813">
        <v>-0.0002753627118126282</v>
      </c>
      <c r="AR813">
        <v>91.99293167768789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417</v>
      </c>
      <c r="AY813" t="s">
        <v>417</v>
      </c>
      <c r="AZ813">
        <v>0</v>
      </c>
      <c r="BA813">
        <v>0</v>
      </c>
      <c r="BB813">
        <f>1-AZ813/BA813</f>
        <v>0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1662663626.5</v>
      </c>
      <c r="DB813">
        <v>510.2863703703704</v>
      </c>
      <c r="DC813">
        <v>572.9941851851852</v>
      </c>
      <c r="DD813">
        <v>22.61137777777778</v>
      </c>
      <c r="DE813">
        <v>10.43883333333333</v>
      </c>
      <c r="DF813">
        <v>514.5604074074074</v>
      </c>
      <c r="DG813">
        <v>22.75611481481482</v>
      </c>
      <c r="DH813">
        <v>499.9867037037037</v>
      </c>
      <c r="DI813">
        <v>90.52786666666667</v>
      </c>
      <c r="DJ813">
        <v>0.09999049629629629</v>
      </c>
      <c r="DK813">
        <v>29.27327037037037</v>
      </c>
      <c r="DL813">
        <v>28.29145555555555</v>
      </c>
      <c r="DM813">
        <v>999.9000000000001</v>
      </c>
      <c r="DN813">
        <v>0</v>
      </c>
      <c r="DO813">
        <v>0</v>
      </c>
      <c r="DP813">
        <v>10000.87740740741</v>
      </c>
      <c r="DQ813">
        <v>0</v>
      </c>
      <c r="DR813">
        <v>300.7317777777778</v>
      </c>
      <c r="DS813">
        <v>-62.70794074074075</v>
      </c>
      <c r="DT813">
        <v>522.0912592592592</v>
      </c>
      <c r="DU813">
        <v>579.0388518518519</v>
      </c>
      <c r="DV813">
        <v>12.17255925925926</v>
      </c>
      <c r="DW813">
        <v>572.9941851851852</v>
      </c>
      <c r="DX813">
        <v>10.43883333333333</v>
      </c>
      <c r="DY813">
        <v>2.046960370370371</v>
      </c>
      <c r="DZ813">
        <v>0.9450042222222222</v>
      </c>
      <c r="EA813">
        <v>17.81233333333333</v>
      </c>
      <c r="EB813">
        <v>6.094954444444443</v>
      </c>
      <c r="EC813">
        <v>1499.986666666667</v>
      </c>
      <c r="ED813">
        <v>0.973006148148148</v>
      </c>
      <c r="EE813">
        <v>0.02699366296296296</v>
      </c>
      <c r="EF813">
        <v>0</v>
      </c>
      <c r="EG813">
        <v>2.345033333333333</v>
      </c>
      <c r="EH813">
        <v>0</v>
      </c>
      <c r="EI813">
        <v>15068.90370370371</v>
      </c>
      <c r="EJ813">
        <v>12533.2962962963</v>
      </c>
      <c r="EK813">
        <v>42.01148148148148</v>
      </c>
      <c r="EL813">
        <v>44.00459259259259</v>
      </c>
      <c r="EM813">
        <v>42.625</v>
      </c>
      <c r="EN813">
        <v>43</v>
      </c>
      <c r="EO813">
        <v>41.33766666666666</v>
      </c>
      <c r="EP813">
        <v>1459.495925925926</v>
      </c>
      <c r="EQ813">
        <v>40.49074074074074</v>
      </c>
      <c r="ER813">
        <v>0</v>
      </c>
      <c r="ES813">
        <v>1662663634.1</v>
      </c>
      <c r="ET813">
        <v>0</v>
      </c>
      <c r="EU813">
        <v>2.317953846153847</v>
      </c>
      <c r="EV813">
        <v>0.07971282188060964</v>
      </c>
      <c r="EW813">
        <v>378.1709403744615</v>
      </c>
      <c r="EX813">
        <v>15067.18076923077</v>
      </c>
      <c r="EY813">
        <v>15</v>
      </c>
      <c r="EZ813">
        <v>0</v>
      </c>
      <c r="FA813" t="s">
        <v>419</v>
      </c>
      <c r="FB813">
        <v>1662142938.1</v>
      </c>
      <c r="FC813">
        <v>1662142938.1</v>
      </c>
      <c r="FD813">
        <v>0</v>
      </c>
      <c r="FE813">
        <v>0.077</v>
      </c>
      <c r="FF813">
        <v>-0.133</v>
      </c>
      <c r="FG813">
        <v>-3.393</v>
      </c>
      <c r="FH813">
        <v>-0.24</v>
      </c>
      <c r="FI813">
        <v>419</v>
      </c>
      <c r="FJ813">
        <v>24</v>
      </c>
      <c r="FK813">
        <v>0.26</v>
      </c>
      <c r="FL813">
        <v>0.23</v>
      </c>
      <c r="FM813">
        <v>-62.35461250000001</v>
      </c>
      <c r="FN813">
        <v>-7.381113320825536</v>
      </c>
      <c r="FO813">
        <v>0.7126264814710085</v>
      </c>
      <c r="FP813">
        <v>0</v>
      </c>
      <c r="FQ813">
        <v>2.300823529411764</v>
      </c>
      <c r="FR813">
        <v>0.6704385024580328</v>
      </c>
      <c r="FS813">
        <v>0.2246603646537742</v>
      </c>
      <c r="FT813">
        <v>1</v>
      </c>
      <c r="FU813">
        <v>12.1805825</v>
      </c>
      <c r="FV813">
        <v>-0.1814262664165255</v>
      </c>
      <c r="FW813">
        <v>0.01753007255404269</v>
      </c>
      <c r="FX813">
        <v>0</v>
      </c>
      <c r="FY813">
        <v>1</v>
      </c>
      <c r="FZ813">
        <v>3</v>
      </c>
      <c r="GA813" t="s">
        <v>426</v>
      </c>
      <c r="GB813">
        <v>2.97342</v>
      </c>
      <c r="GC813">
        <v>2.71556</v>
      </c>
      <c r="GD813">
        <v>0.11163</v>
      </c>
      <c r="GE813">
        <v>0.118929</v>
      </c>
      <c r="GF813">
        <v>0.101517</v>
      </c>
      <c r="GG813">
        <v>0.0567671</v>
      </c>
      <c r="GH813">
        <v>27795.1</v>
      </c>
      <c r="GI813">
        <v>27706.1</v>
      </c>
      <c r="GJ813">
        <v>29127.4</v>
      </c>
      <c r="GK813">
        <v>29116</v>
      </c>
      <c r="GL813">
        <v>34704</v>
      </c>
      <c r="GM813">
        <v>36502.1</v>
      </c>
      <c r="GN813">
        <v>41049.5</v>
      </c>
      <c r="GO813">
        <v>41479</v>
      </c>
      <c r="GP813">
        <v>1.89622</v>
      </c>
      <c r="GQ813">
        <v>2.21318</v>
      </c>
      <c r="GR813">
        <v>-0.0617467</v>
      </c>
      <c r="GS813">
        <v>0</v>
      </c>
      <c r="GT813">
        <v>29.3077</v>
      </c>
      <c r="GU813">
        <v>999.9</v>
      </c>
      <c r="GV813">
        <v>33.2</v>
      </c>
      <c r="GW813">
        <v>38.7</v>
      </c>
      <c r="GX813">
        <v>25.3563</v>
      </c>
      <c r="GY813">
        <v>63.0669</v>
      </c>
      <c r="GZ813">
        <v>21.9271</v>
      </c>
      <c r="HA813">
        <v>2</v>
      </c>
      <c r="HB813">
        <v>0.556928</v>
      </c>
      <c r="HC813">
        <v>3.59036</v>
      </c>
      <c r="HD813">
        <v>20.2954</v>
      </c>
      <c r="HE813">
        <v>5.21519</v>
      </c>
      <c r="HF813">
        <v>12.0131</v>
      </c>
      <c r="HG813">
        <v>4.98695</v>
      </c>
      <c r="HH813">
        <v>3.28748</v>
      </c>
      <c r="HI813">
        <v>9999</v>
      </c>
      <c r="HJ813">
        <v>9999</v>
      </c>
      <c r="HK813">
        <v>9999</v>
      </c>
      <c r="HL813">
        <v>224.5</v>
      </c>
      <c r="HM813">
        <v>1.86813</v>
      </c>
      <c r="HN813">
        <v>1.86721</v>
      </c>
      <c r="HO813">
        <v>1.86646</v>
      </c>
      <c r="HP813">
        <v>1.86646</v>
      </c>
      <c r="HQ813">
        <v>1.86829</v>
      </c>
      <c r="HR813">
        <v>1.87058</v>
      </c>
      <c r="HS813">
        <v>1.86935</v>
      </c>
      <c r="HT813">
        <v>1.87073</v>
      </c>
      <c r="HU813">
        <v>0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-4.357</v>
      </c>
      <c r="II813">
        <v>-0.145</v>
      </c>
      <c r="IJ813">
        <v>-2.516739542632623</v>
      </c>
      <c r="IK813">
        <v>-0.003475500162460642</v>
      </c>
      <c r="IL813">
        <v>1.125610701116577E-07</v>
      </c>
      <c r="IM813">
        <v>8.211969671259291E-12</v>
      </c>
      <c r="IN813">
        <v>-0.1937301274936507</v>
      </c>
      <c r="IO813">
        <v>-0.01384364534232655</v>
      </c>
      <c r="IP813">
        <v>0.00103161831321913</v>
      </c>
      <c r="IQ813">
        <v>-1.444183994753534E-05</v>
      </c>
      <c r="IR813">
        <v>3</v>
      </c>
      <c r="IS813">
        <v>2339</v>
      </c>
      <c r="IT813">
        <v>1</v>
      </c>
      <c r="IU813">
        <v>31</v>
      </c>
      <c r="IV813">
        <v>8678.299999999999</v>
      </c>
      <c r="IW813">
        <v>8678.299999999999</v>
      </c>
      <c r="IX813">
        <v>1.74316</v>
      </c>
      <c r="IY813">
        <v>2.24243</v>
      </c>
      <c r="IZ813">
        <v>1.94702</v>
      </c>
      <c r="JA813">
        <v>2.62451</v>
      </c>
      <c r="JB813">
        <v>2.19482</v>
      </c>
      <c r="JC813">
        <v>2.40356</v>
      </c>
      <c r="JD813">
        <v>44.3064</v>
      </c>
      <c r="JE813">
        <v>23.8161</v>
      </c>
      <c r="JF813">
        <v>18</v>
      </c>
      <c r="JG813">
        <v>543.063</v>
      </c>
      <c r="JH813">
        <v>754.6849999999999</v>
      </c>
      <c r="JI813">
        <v>25.0006</v>
      </c>
      <c r="JJ813">
        <v>34.2256</v>
      </c>
      <c r="JK813">
        <v>30.0001</v>
      </c>
      <c r="JL813">
        <v>34.1563</v>
      </c>
      <c r="JM813">
        <v>34.0644</v>
      </c>
      <c r="JN813">
        <v>34.949</v>
      </c>
      <c r="JO813">
        <v>52.0922</v>
      </c>
      <c r="JP813">
        <v>0</v>
      </c>
      <c r="JQ813">
        <v>25</v>
      </c>
      <c r="JR813">
        <v>620.8630000000001</v>
      </c>
      <c r="JS813">
        <v>10.4742</v>
      </c>
      <c r="JT813">
        <v>99.63639999999999</v>
      </c>
      <c r="JU813">
        <v>99.63030000000001</v>
      </c>
    </row>
    <row r="814" spans="1:281">
      <c r="A814">
        <v>798</v>
      </c>
      <c r="B814">
        <v>1662663639</v>
      </c>
      <c r="C814">
        <v>12613.40000009537</v>
      </c>
      <c r="D814" t="s">
        <v>2026</v>
      </c>
      <c r="E814" t="s">
        <v>2027</v>
      </c>
      <c r="F814">
        <v>5</v>
      </c>
      <c r="G814" t="s">
        <v>1953</v>
      </c>
      <c r="H814" t="s">
        <v>416</v>
      </c>
      <c r="I814">
        <v>1662663631.214286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610.436190687574</v>
      </c>
      <c r="AK814">
        <v>562.2937515151517</v>
      </c>
      <c r="AL814">
        <v>3.356521261877695</v>
      </c>
      <c r="AM814">
        <v>64.65236241130152</v>
      </c>
      <c r="AN814">
        <f>(AP814 - AO814 + DI814*1E3/(8.314*(DK814+273.15)) * AR814/DH814 * AQ814) * DH814/(100*CV814) * 1000/(1000 - AP814)</f>
        <v>0</v>
      </c>
      <c r="AO814">
        <v>10.4434979560756</v>
      </c>
      <c r="AP814">
        <v>22.57392714138287</v>
      </c>
      <c r="AQ814">
        <v>-0.0004662800959829528</v>
      </c>
      <c r="AR814">
        <v>91.99293167768789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417</v>
      </c>
      <c r="AY814" t="s">
        <v>417</v>
      </c>
      <c r="AZ814">
        <v>0</v>
      </c>
      <c r="BA814">
        <v>0</v>
      </c>
      <c r="BB814">
        <f>1-AZ814/BA814</f>
        <v>0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1662663631.214286</v>
      </c>
      <c r="DB814">
        <v>525.7026071428572</v>
      </c>
      <c r="DC814">
        <v>588.8281071428571</v>
      </c>
      <c r="DD814">
        <v>22.59733928571428</v>
      </c>
      <c r="DE814">
        <v>10.44134285714286</v>
      </c>
      <c r="DF814">
        <v>530.0285357142858</v>
      </c>
      <c r="DG814">
        <v>22.74222142857143</v>
      </c>
      <c r="DH814">
        <v>499.9897857142858</v>
      </c>
      <c r="DI814">
        <v>90.52769285714285</v>
      </c>
      <c r="DJ814">
        <v>0.09997235714285715</v>
      </c>
      <c r="DK814">
        <v>29.27558571428571</v>
      </c>
      <c r="DL814">
        <v>28.29542857142857</v>
      </c>
      <c r="DM814">
        <v>999.9000000000002</v>
      </c>
      <c r="DN814">
        <v>0</v>
      </c>
      <c r="DO814">
        <v>0</v>
      </c>
      <c r="DP814">
        <v>10001.75964285714</v>
      </c>
      <c r="DQ814">
        <v>0</v>
      </c>
      <c r="DR814">
        <v>300.7987142857143</v>
      </c>
      <c r="DS814">
        <v>-63.12562142857142</v>
      </c>
      <c r="DT814">
        <v>537.8564285714285</v>
      </c>
      <c r="DU814">
        <v>595.0412857142858</v>
      </c>
      <c r="DV814">
        <v>12.15600714285714</v>
      </c>
      <c r="DW814">
        <v>588.8281071428571</v>
      </c>
      <c r="DX814">
        <v>10.44134285714286</v>
      </c>
      <c r="DY814">
        <v>2.045685357142857</v>
      </c>
      <c r="DZ814">
        <v>0.9452299285714286</v>
      </c>
      <c r="EA814">
        <v>17.80244285714286</v>
      </c>
      <c r="EB814">
        <v>6.098410714285714</v>
      </c>
      <c r="EC814">
        <v>1500.009642857143</v>
      </c>
      <c r="ED814">
        <v>0.9730067499999999</v>
      </c>
      <c r="EE814">
        <v>0.026993025</v>
      </c>
      <c r="EF814">
        <v>0</v>
      </c>
      <c r="EG814">
        <v>2.403524999999999</v>
      </c>
      <c r="EH814">
        <v>0</v>
      </c>
      <c r="EI814">
        <v>15089.63928571429</v>
      </c>
      <c r="EJ814">
        <v>12533.48928571429</v>
      </c>
      <c r="EK814">
        <v>42.01771428571428</v>
      </c>
      <c r="EL814">
        <v>44.00442857142857</v>
      </c>
      <c r="EM814">
        <v>42.625</v>
      </c>
      <c r="EN814">
        <v>43</v>
      </c>
      <c r="EO814">
        <v>41.32774999999999</v>
      </c>
      <c r="EP814">
        <v>1459.518928571428</v>
      </c>
      <c r="EQ814">
        <v>40.49071428571428</v>
      </c>
      <c r="ER814">
        <v>0</v>
      </c>
      <c r="ES814">
        <v>1662663639.5</v>
      </c>
      <c r="ET814">
        <v>0</v>
      </c>
      <c r="EU814">
        <v>2.339908</v>
      </c>
      <c r="EV814">
        <v>-0.4921615301164113</v>
      </c>
      <c r="EW814">
        <v>135.1307689845097</v>
      </c>
      <c r="EX814">
        <v>15092.132</v>
      </c>
      <c r="EY814">
        <v>15</v>
      </c>
      <c r="EZ814">
        <v>0</v>
      </c>
      <c r="FA814" t="s">
        <v>419</v>
      </c>
      <c r="FB814">
        <v>1662142938.1</v>
      </c>
      <c r="FC814">
        <v>1662142938.1</v>
      </c>
      <c r="FD814">
        <v>0</v>
      </c>
      <c r="FE814">
        <v>0.077</v>
      </c>
      <c r="FF814">
        <v>-0.133</v>
      </c>
      <c r="FG814">
        <v>-3.393</v>
      </c>
      <c r="FH814">
        <v>-0.24</v>
      </c>
      <c r="FI814">
        <v>419</v>
      </c>
      <c r="FJ814">
        <v>24</v>
      </c>
      <c r="FK814">
        <v>0.26</v>
      </c>
      <c r="FL814">
        <v>0.23</v>
      </c>
      <c r="FM814">
        <v>-62.87762500000001</v>
      </c>
      <c r="FN814">
        <v>-5.641722326453958</v>
      </c>
      <c r="FO814">
        <v>0.5522162347079266</v>
      </c>
      <c r="FP814">
        <v>0</v>
      </c>
      <c r="FQ814">
        <v>2.331811764705882</v>
      </c>
      <c r="FR814">
        <v>0.2014912153667467</v>
      </c>
      <c r="FS814">
        <v>0.2240524134644364</v>
      </c>
      <c r="FT814">
        <v>1</v>
      </c>
      <c r="FU814">
        <v>12.1641925</v>
      </c>
      <c r="FV814">
        <v>-0.2067973733583494</v>
      </c>
      <c r="FW814">
        <v>0.01998542453264384</v>
      </c>
      <c r="FX814">
        <v>0</v>
      </c>
      <c r="FY814">
        <v>1</v>
      </c>
      <c r="FZ814">
        <v>3</v>
      </c>
      <c r="GA814" t="s">
        <v>426</v>
      </c>
      <c r="GB814">
        <v>2.97357</v>
      </c>
      <c r="GC814">
        <v>2.71562</v>
      </c>
      <c r="GD814">
        <v>0.114074</v>
      </c>
      <c r="GE814">
        <v>0.121273</v>
      </c>
      <c r="GF814">
        <v>0.101468</v>
      </c>
      <c r="GG814">
        <v>0.0567729</v>
      </c>
      <c r="GH814">
        <v>27718.5</v>
      </c>
      <c r="GI814">
        <v>27632.5</v>
      </c>
      <c r="GJ814">
        <v>29127.4</v>
      </c>
      <c r="GK814">
        <v>29116.3</v>
      </c>
      <c r="GL814">
        <v>34706.2</v>
      </c>
      <c r="GM814">
        <v>36502</v>
      </c>
      <c r="GN814">
        <v>41049.7</v>
      </c>
      <c r="GO814">
        <v>41479.1</v>
      </c>
      <c r="GP814">
        <v>1.89603</v>
      </c>
      <c r="GQ814">
        <v>2.21298</v>
      </c>
      <c r="GR814">
        <v>-0.0618212</v>
      </c>
      <c r="GS814">
        <v>0</v>
      </c>
      <c r="GT814">
        <v>29.3077</v>
      </c>
      <c r="GU814">
        <v>999.9</v>
      </c>
      <c r="GV814">
        <v>33.2</v>
      </c>
      <c r="GW814">
        <v>38.7</v>
      </c>
      <c r="GX814">
        <v>25.3568</v>
      </c>
      <c r="GY814">
        <v>63.2269</v>
      </c>
      <c r="GZ814">
        <v>21.7748</v>
      </c>
      <c r="HA814">
        <v>2</v>
      </c>
      <c r="HB814">
        <v>0.557081</v>
      </c>
      <c r="HC814">
        <v>3.5971</v>
      </c>
      <c r="HD814">
        <v>20.2953</v>
      </c>
      <c r="HE814">
        <v>5.21459</v>
      </c>
      <c r="HF814">
        <v>12.0131</v>
      </c>
      <c r="HG814">
        <v>4.9868</v>
      </c>
      <c r="HH814">
        <v>3.28745</v>
      </c>
      <c r="HI814">
        <v>9999</v>
      </c>
      <c r="HJ814">
        <v>9999</v>
      </c>
      <c r="HK814">
        <v>9999</v>
      </c>
      <c r="HL814">
        <v>224.5</v>
      </c>
      <c r="HM814">
        <v>1.86813</v>
      </c>
      <c r="HN814">
        <v>1.8672</v>
      </c>
      <c r="HO814">
        <v>1.86651</v>
      </c>
      <c r="HP814">
        <v>1.86646</v>
      </c>
      <c r="HQ814">
        <v>1.8683</v>
      </c>
      <c r="HR814">
        <v>1.87064</v>
      </c>
      <c r="HS814">
        <v>1.86935</v>
      </c>
      <c r="HT814">
        <v>1.87073</v>
      </c>
      <c r="HU814">
        <v>0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-4.411</v>
      </c>
      <c r="II814">
        <v>-0.1451</v>
      </c>
      <c r="IJ814">
        <v>-2.516739542632623</v>
      </c>
      <c r="IK814">
        <v>-0.003475500162460642</v>
      </c>
      <c r="IL814">
        <v>1.125610701116577E-07</v>
      </c>
      <c r="IM814">
        <v>8.211969671259291E-12</v>
      </c>
      <c r="IN814">
        <v>-0.1937301274936507</v>
      </c>
      <c r="IO814">
        <v>-0.01384364534232655</v>
      </c>
      <c r="IP814">
        <v>0.00103161831321913</v>
      </c>
      <c r="IQ814">
        <v>-1.444183994753534E-05</v>
      </c>
      <c r="IR814">
        <v>3</v>
      </c>
      <c r="IS814">
        <v>2339</v>
      </c>
      <c r="IT814">
        <v>1</v>
      </c>
      <c r="IU814">
        <v>31</v>
      </c>
      <c r="IV814">
        <v>8678.299999999999</v>
      </c>
      <c r="IW814">
        <v>8678.299999999999</v>
      </c>
      <c r="IX814">
        <v>1.78345</v>
      </c>
      <c r="IY814">
        <v>2.24854</v>
      </c>
      <c r="IZ814">
        <v>1.94702</v>
      </c>
      <c r="JA814">
        <v>2.63428</v>
      </c>
      <c r="JB814">
        <v>2.19482</v>
      </c>
      <c r="JC814">
        <v>2.36206</v>
      </c>
      <c r="JD814">
        <v>44.3342</v>
      </c>
      <c r="JE814">
        <v>23.8073</v>
      </c>
      <c r="JF814">
        <v>18</v>
      </c>
      <c r="JG814">
        <v>542.938</v>
      </c>
      <c r="JH814">
        <v>754.4930000000001</v>
      </c>
      <c r="JI814">
        <v>25.0011</v>
      </c>
      <c r="JJ814">
        <v>34.2256</v>
      </c>
      <c r="JK814">
        <v>30.0002</v>
      </c>
      <c r="JL814">
        <v>34.1582</v>
      </c>
      <c r="JM814">
        <v>34.0644</v>
      </c>
      <c r="JN814">
        <v>35.7493</v>
      </c>
      <c r="JO814">
        <v>52.0922</v>
      </c>
      <c r="JP814">
        <v>0</v>
      </c>
      <c r="JQ814">
        <v>25</v>
      </c>
      <c r="JR814">
        <v>640.899</v>
      </c>
      <c r="JS814">
        <v>10.4847</v>
      </c>
      <c r="JT814">
        <v>99.6367</v>
      </c>
      <c r="JU814">
        <v>99.63079999999999</v>
      </c>
    </row>
    <row r="815" spans="1:281">
      <c r="A815">
        <v>799</v>
      </c>
      <c r="B815">
        <v>1662663644</v>
      </c>
      <c r="C815">
        <v>12618.40000009537</v>
      </c>
      <c r="D815" t="s">
        <v>2028</v>
      </c>
      <c r="E815" t="s">
        <v>2029</v>
      </c>
      <c r="F815">
        <v>5</v>
      </c>
      <c r="G815" t="s">
        <v>1953</v>
      </c>
      <c r="H815" t="s">
        <v>416</v>
      </c>
      <c r="I815">
        <v>1662663636.5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627.6336024859863</v>
      </c>
      <c r="AK815">
        <v>579.1247878787879</v>
      </c>
      <c r="AL815">
        <v>3.359278869102036</v>
      </c>
      <c r="AM815">
        <v>64.65236241130152</v>
      </c>
      <c r="AN815">
        <f>(AP815 - AO815 + DI815*1E3/(8.314*(DK815+273.15)) * AR815/DH815 * AQ815) * DH815/(100*CV815) * 1000/(1000 - AP815)</f>
        <v>0</v>
      </c>
      <c r="AO815">
        <v>10.44520105100324</v>
      </c>
      <c r="AP815">
        <v>22.5575613003096</v>
      </c>
      <c r="AQ815">
        <v>-0.0001790051484865798</v>
      </c>
      <c r="AR815">
        <v>91.99293167768789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417</v>
      </c>
      <c r="AY815" t="s">
        <v>417</v>
      </c>
      <c r="AZ815">
        <v>0</v>
      </c>
      <c r="BA815">
        <v>0</v>
      </c>
      <c r="BB815">
        <f>1-AZ815/BA815</f>
        <v>0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1662663636.5</v>
      </c>
      <c r="DB815">
        <v>543.0372222222222</v>
      </c>
      <c r="DC815">
        <v>606.6263333333334</v>
      </c>
      <c r="DD815">
        <v>22.58148888888889</v>
      </c>
      <c r="DE815">
        <v>10.44372962962963</v>
      </c>
      <c r="DF815">
        <v>547.4214814814816</v>
      </c>
      <c r="DG815">
        <v>22.72653333333333</v>
      </c>
      <c r="DH815">
        <v>500.0013333333333</v>
      </c>
      <c r="DI815">
        <v>90.5269148148148</v>
      </c>
      <c r="DJ815">
        <v>0.09996711111111109</v>
      </c>
      <c r="DK815">
        <v>29.27896296296296</v>
      </c>
      <c r="DL815">
        <v>28.30090370370371</v>
      </c>
      <c r="DM815">
        <v>999.9000000000001</v>
      </c>
      <c r="DN815">
        <v>0</v>
      </c>
      <c r="DO815">
        <v>0</v>
      </c>
      <c r="DP815">
        <v>10007.97592592592</v>
      </c>
      <c r="DQ815">
        <v>0</v>
      </c>
      <c r="DR815">
        <v>300.9639259259259</v>
      </c>
      <c r="DS815">
        <v>-63.58904814814814</v>
      </c>
      <c r="DT815">
        <v>555.5829629629629</v>
      </c>
      <c r="DU815">
        <v>613.0286666666667</v>
      </c>
      <c r="DV815">
        <v>12.13775925925926</v>
      </c>
      <c r="DW815">
        <v>606.6263333333334</v>
      </c>
      <c r="DX815">
        <v>10.44372962962963</v>
      </c>
      <c r="DY815">
        <v>2.044232962962963</v>
      </c>
      <c r="DZ815">
        <v>0.9454385555555557</v>
      </c>
      <c r="EA815">
        <v>17.79117037037037</v>
      </c>
      <c r="EB815">
        <v>6.101605185185185</v>
      </c>
      <c r="EC815">
        <v>1499.992592592592</v>
      </c>
      <c r="ED815">
        <v>0.9730065185185183</v>
      </c>
      <c r="EE815">
        <v>0.02699327037037038</v>
      </c>
      <c r="EF815">
        <v>0</v>
      </c>
      <c r="EG815">
        <v>2.321459259259259</v>
      </c>
      <c r="EH815">
        <v>0</v>
      </c>
      <c r="EI815">
        <v>15096.11851851852</v>
      </c>
      <c r="EJ815">
        <v>12533.33703703704</v>
      </c>
      <c r="EK815">
        <v>42.03903703703703</v>
      </c>
      <c r="EL815">
        <v>44.01837037037036</v>
      </c>
      <c r="EM815">
        <v>42.625</v>
      </c>
      <c r="EN815">
        <v>43</v>
      </c>
      <c r="EO815">
        <v>41.333</v>
      </c>
      <c r="EP815">
        <v>1459.501851851852</v>
      </c>
      <c r="EQ815">
        <v>40.49074074074074</v>
      </c>
      <c r="ER815">
        <v>0</v>
      </c>
      <c r="ES815">
        <v>1662663644.3</v>
      </c>
      <c r="ET815">
        <v>0</v>
      </c>
      <c r="EU815">
        <v>2.290636</v>
      </c>
      <c r="EV815">
        <v>-0.6535461396197337</v>
      </c>
      <c r="EW815">
        <v>-47.21538475601578</v>
      </c>
      <c r="EX815">
        <v>15095.86</v>
      </c>
      <c r="EY815">
        <v>15</v>
      </c>
      <c r="EZ815">
        <v>0</v>
      </c>
      <c r="FA815" t="s">
        <v>419</v>
      </c>
      <c r="FB815">
        <v>1662142938.1</v>
      </c>
      <c r="FC815">
        <v>1662142938.1</v>
      </c>
      <c r="FD815">
        <v>0</v>
      </c>
      <c r="FE815">
        <v>0.077</v>
      </c>
      <c r="FF815">
        <v>-0.133</v>
      </c>
      <c r="FG815">
        <v>-3.393</v>
      </c>
      <c r="FH815">
        <v>-0.24</v>
      </c>
      <c r="FI815">
        <v>419</v>
      </c>
      <c r="FJ815">
        <v>24</v>
      </c>
      <c r="FK815">
        <v>0.26</v>
      </c>
      <c r="FL815">
        <v>0.23</v>
      </c>
      <c r="FM815">
        <v>-63.25502</v>
      </c>
      <c r="FN815">
        <v>-5.151280300187533</v>
      </c>
      <c r="FO815">
        <v>0.5032429459018773</v>
      </c>
      <c r="FP815">
        <v>0</v>
      </c>
      <c r="FQ815">
        <v>2.295891176470588</v>
      </c>
      <c r="FR815">
        <v>-0.6216516365393931</v>
      </c>
      <c r="FS815">
        <v>0.255214350932986</v>
      </c>
      <c r="FT815">
        <v>1</v>
      </c>
      <c r="FU815">
        <v>12.1505</v>
      </c>
      <c r="FV815">
        <v>-0.2073861163227315</v>
      </c>
      <c r="FW815">
        <v>0.02003800139734504</v>
      </c>
      <c r="FX815">
        <v>0</v>
      </c>
      <c r="FY815">
        <v>1</v>
      </c>
      <c r="FZ815">
        <v>3</v>
      </c>
      <c r="GA815" t="s">
        <v>426</v>
      </c>
      <c r="GB815">
        <v>2.97364</v>
      </c>
      <c r="GC815">
        <v>2.71578</v>
      </c>
      <c r="GD815">
        <v>0.116494</v>
      </c>
      <c r="GE815">
        <v>0.123589</v>
      </c>
      <c r="GF815">
        <v>0.101404</v>
      </c>
      <c r="GG815">
        <v>0.0567779</v>
      </c>
      <c r="GH815">
        <v>27642.6</v>
      </c>
      <c r="GI815">
        <v>27559.4</v>
      </c>
      <c r="GJ815">
        <v>29127.3</v>
      </c>
      <c r="GK815">
        <v>29116.1</v>
      </c>
      <c r="GL815">
        <v>34708.9</v>
      </c>
      <c r="GM815">
        <v>36501.8</v>
      </c>
      <c r="GN815">
        <v>41049.9</v>
      </c>
      <c r="GO815">
        <v>41479</v>
      </c>
      <c r="GP815">
        <v>1.89632</v>
      </c>
      <c r="GQ815">
        <v>2.21308</v>
      </c>
      <c r="GR815">
        <v>-0.06143</v>
      </c>
      <c r="GS815">
        <v>0</v>
      </c>
      <c r="GT815">
        <v>29.3102</v>
      </c>
      <c r="GU815">
        <v>999.9</v>
      </c>
      <c r="GV815">
        <v>33.2</v>
      </c>
      <c r="GW815">
        <v>38.7</v>
      </c>
      <c r="GX815">
        <v>25.3552</v>
      </c>
      <c r="GY815">
        <v>62.9969</v>
      </c>
      <c r="GZ815">
        <v>21.7508</v>
      </c>
      <c r="HA815">
        <v>2</v>
      </c>
      <c r="HB815">
        <v>0.557231</v>
      </c>
      <c r="HC815">
        <v>3.60295</v>
      </c>
      <c r="HD815">
        <v>20.2951</v>
      </c>
      <c r="HE815">
        <v>5.21459</v>
      </c>
      <c r="HF815">
        <v>12.0125</v>
      </c>
      <c r="HG815">
        <v>4.9869</v>
      </c>
      <c r="HH815">
        <v>3.28755</v>
      </c>
      <c r="HI815">
        <v>9999</v>
      </c>
      <c r="HJ815">
        <v>9999</v>
      </c>
      <c r="HK815">
        <v>9999</v>
      </c>
      <c r="HL815">
        <v>224.5</v>
      </c>
      <c r="HM815">
        <v>1.86813</v>
      </c>
      <c r="HN815">
        <v>1.86722</v>
      </c>
      <c r="HO815">
        <v>1.8665</v>
      </c>
      <c r="HP815">
        <v>1.86646</v>
      </c>
      <c r="HQ815">
        <v>1.86829</v>
      </c>
      <c r="HR815">
        <v>1.87069</v>
      </c>
      <c r="HS815">
        <v>1.86934</v>
      </c>
      <c r="HT815">
        <v>1.87073</v>
      </c>
      <c r="HU815">
        <v>0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-4.467</v>
      </c>
      <c r="II815">
        <v>-0.1453</v>
      </c>
      <c r="IJ815">
        <v>-2.516739542632623</v>
      </c>
      <c r="IK815">
        <v>-0.003475500162460642</v>
      </c>
      <c r="IL815">
        <v>1.125610701116577E-07</v>
      </c>
      <c r="IM815">
        <v>8.211969671259291E-12</v>
      </c>
      <c r="IN815">
        <v>-0.1937301274936507</v>
      </c>
      <c r="IO815">
        <v>-0.01384364534232655</v>
      </c>
      <c r="IP815">
        <v>0.00103161831321913</v>
      </c>
      <c r="IQ815">
        <v>-1.444183994753534E-05</v>
      </c>
      <c r="IR815">
        <v>3</v>
      </c>
      <c r="IS815">
        <v>2339</v>
      </c>
      <c r="IT815">
        <v>1</v>
      </c>
      <c r="IU815">
        <v>31</v>
      </c>
      <c r="IV815">
        <v>8678.4</v>
      </c>
      <c r="IW815">
        <v>8678.4</v>
      </c>
      <c r="IX815">
        <v>1.82007</v>
      </c>
      <c r="IY815">
        <v>2.23633</v>
      </c>
      <c r="IZ815">
        <v>1.94702</v>
      </c>
      <c r="JA815">
        <v>2.6355</v>
      </c>
      <c r="JB815">
        <v>2.19482</v>
      </c>
      <c r="JC815">
        <v>2.40601</v>
      </c>
      <c r="JD815">
        <v>44.3342</v>
      </c>
      <c r="JE815">
        <v>23.8161</v>
      </c>
      <c r="JF815">
        <v>18</v>
      </c>
      <c r="JG815">
        <v>543.151</v>
      </c>
      <c r="JH815">
        <v>754.5890000000001</v>
      </c>
      <c r="JI815">
        <v>25.0011</v>
      </c>
      <c r="JJ815">
        <v>34.2256</v>
      </c>
      <c r="JK815">
        <v>30.0001</v>
      </c>
      <c r="JL815">
        <v>34.1582</v>
      </c>
      <c r="JM815">
        <v>34.0644</v>
      </c>
      <c r="JN815">
        <v>36.474</v>
      </c>
      <c r="JO815">
        <v>52.0922</v>
      </c>
      <c r="JP815">
        <v>0</v>
      </c>
      <c r="JQ815">
        <v>25</v>
      </c>
      <c r="JR815">
        <v>654.258</v>
      </c>
      <c r="JS815">
        <v>10.5176</v>
      </c>
      <c r="JT815">
        <v>99.6369</v>
      </c>
      <c r="JU815">
        <v>99.6305</v>
      </c>
    </row>
    <row r="816" spans="1:281">
      <c r="A816">
        <v>800</v>
      </c>
      <c r="B816">
        <v>1662663649</v>
      </c>
      <c r="C816">
        <v>12623.40000009537</v>
      </c>
      <c r="D816" t="s">
        <v>2030</v>
      </c>
      <c r="E816" t="s">
        <v>2031</v>
      </c>
      <c r="F816">
        <v>5</v>
      </c>
      <c r="G816" t="s">
        <v>1953</v>
      </c>
      <c r="H816" t="s">
        <v>416</v>
      </c>
      <c r="I816">
        <v>1662663641.214286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644.6263152027199</v>
      </c>
      <c r="AK816">
        <v>596.1728545454545</v>
      </c>
      <c r="AL816">
        <v>3.404323086156472</v>
      </c>
      <c r="AM816">
        <v>64.65236241130152</v>
      </c>
      <c r="AN816">
        <f>(AP816 - AO816 + DI816*1E3/(8.314*(DK816+273.15)) * AR816/DH816 * AQ816) * DH816/(100*CV816) * 1000/(1000 - AP816)</f>
        <v>0</v>
      </c>
      <c r="AO816">
        <v>10.44601873268743</v>
      </c>
      <c r="AP816">
        <v>22.53043477812179</v>
      </c>
      <c r="AQ816">
        <v>-0.0002963468298809323</v>
      </c>
      <c r="AR816">
        <v>91.99293167768789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417</v>
      </c>
      <c r="AY816" t="s">
        <v>417</v>
      </c>
      <c r="AZ816">
        <v>0</v>
      </c>
      <c r="BA816">
        <v>0</v>
      </c>
      <c r="BB816">
        <f>1-AZ816/BA816</f>
        <v>0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1662663641.214286</v>
      </c>
      <c r="DB816">
        <v>558.5908214285713</v>
      </c>
      <c r="DC816">
        <v>622.4720357142858</v>
      </c>
      <c r="DD816">
        <v>22.56321071428571</v>
      </c>
      <c r="DE816">
        <v>10.44542142857143</v>
      </c>
      <c r="DF816">
        <v>563.0273214285714</v>
      </c>
      <c r="DG816">
        <v>22.70844642857143</v>
      </c>
      <c r="DH816">
        <v>499.9967857142857</v>
      </c>
      <c r="DI816">
        <v>90.52632142857144</v>
      </c>
      <c r="DJ816">
        <v>0.09996388214285713</v>
      </c>
      <c r="DK816">
        <v>29.28070714285715</v>
      </c>
      <c r="DL816">
        <v>28.30719642857142</v>
      </c>
      <c r="DM816">
        <v>999.9000000000002</v>
      </c>
      <c r="DN816">
        <v>0</v>
      </c>
      <c r="DO816">
        <v>0</v>
      </c>
      <c r="DP816">
        <v>10004.45892857143</v>
      </c>
      <c r="DQ816">
        <v>0</v>
      </c>
      <c r="DR816">
        <v>300.7825</v>
      </c>
      <c r="DS816">
        <v>-63.88104285714285</v>
      </c>
      <c r="DT816">
        <v>571.48525</v>
      </c>
      <c r="DU816">
        <v>629.0426071428572</v>
      </c>
      <c r="DV816">
        <v>12.11779285714286</v>
      </c>
      <c r="DW816">
        <v>622.4720357142858</v>
      </c>
      <c r="DX816">
        <v>10.44542142857143</v>
      </c>
      <c r="DY816">
        <v>2.042564642857143</v>
      </c>
      <c r="DZ816">
        <v>0.9455853214285715</v>
      </c>
      <c r="EA816">
        <v>17.77821071428571</v>
      </c>
      <c r="EB816">
        <v>6.103851428571429</v>
      </c>
      <c r="EC816">
        <v>1499.998571428571</v>
      </c>
      <c r="ED816">
        <v>0.9730069285714286</v>
      </c>
      <c r="EE816">
        <v>0.02699283571428571</v>
      </c>
      <c r="EF816">
        <v>0</v>
      </c>
      <c r="EG816">
        <v>2.303885714285714</v>
      </c>
      <c r="EH816">
        <v>0</v>
      </c>
      <c r="EI816">
        <v>15088.74285714286</v>
      </c>
      <c r="EJ816">
        <v>12533.4</v>
      </c>
      <c r="EK816">
        <v>42.04871428571427</v>
      </c>
      <c r="EL816">
        <v>44.02878571428571</v>
      </c>
      <c r="EM816">
        <v>42.625</v>
      </c>
      <c r="EN816">
        <v>43</v>
      </c>
      <c r="EO816">
        <v>41.34125</v>
      </c>
      <c r="EP816">
        <v>1459.508571428571</v>
      </c>
      <c r="EQ816">
        <v>40.49</v>
      </c>
      <c r="ER816">
        <v>0</v>
      </c>
      <c r="ES816">
        <v>1662663649.1</v>
      </c>
      <c r="ET816">
        <v>0</v>
      </c>
      <c r="EU816">
        <v>2.291776</v>
      </c>
      <c r="EV816">
        <v>0.2288461633598094</v>
      </c>
      <c r="EW816">
        <v>-168.9538464899307</v>
      </c>
      <c r="EX816">
        <v>15087.924</v>
      </c>
      <c r="EY816">
        <v>15</v>
      </c>
      <c r="EZ816">
        <v>0</v>
      </c>
      <c r="FA816" t="s">
        <v>419</v>
      </c>
      <c r="FB816">
        <v>1662142938.1</v>
      </c>
      <c r="FC816">
        <v>1662142938.1</v>
      </c>
      <c r="FD816">
        <v>0</v>
      </c>
      <c r="FE816">
        <v>0.077</v>
      </c>
      <c r="FF816">
        <v>-0.133</v>
      </c>
      <c r="FG816">
        <v>-3.393</v>
      </c>
      <c r="FH816">
        <v>-0.24</v>
      </c>
      <c r="FI816">
        <v>419</v>
      </c>
      <c r="FJ816">
        <v>24</v>
      </c>
      <c r="FK816">
        <v>0.26</v>
      </c>
      <c r="FL816">
        <v>0.23</v>
      </c>
      <c r="FM816">
        <v>-63.67488292682926</v>
      </c>
      <c r="FN816">
        <v>-4.204118466898835</v>
      </c>
      <c r="FO816">
        <v>0.4225637287208377</v>
      </c>
      <c r="FP816">
        <v>0</v>
      </c>
      <c r="FQ816">
        <v>2.296661764705882</v>
      </c>
      <c r="FR816">
        <v>-0.1102261198761715</v>
      </c>
      <c r="FS816">
        <v>0.2882395164306586</v>
      </c>
      <c r="FT816">
        <v>1</v>
      </c>
      <c r="FU816">
        <v>12.13075853658537</v>
      </c>
      <c r="FV816">
        <v>-0.2373031358884892</v>
      </c>
      <c r="FW816">
        <v>0.02351285041086634</v>
      </c>
      <c r="FX816">
        <v>0</v>
      </c>
      <c r="FY816">
        <v>1</v>
      </c>
      <c r="FZ816">
        <v>3</v>
      </c>
      <c r="GA816" t="s">
        <v>426</v>
      </c>
      <c r="GB816">
        <v>2.97356</v>
      </c>
      <c r="GC816">
        <v>2.7156</v>
      </c>
      <c r="GD816">
        <v>0.118902</v>
      </c>
      <c r="GE816">
        <v>0.125864</v>
      </c>
      <c r="GF816">
        <v>0.101309</v>
      </c>
      <c r="GG816">
        <v>0.0567865</v>
      </c>
      <c r="GH816">
        <v>27567.7</v>
      </c>
      <c r="GI816">
        <v>27487.8</v>
      </c>
      <c r="GJ816">
        <v>29127.9</v>
      </c>
      <c r="GK816">
        <v>29116.2</v>
      </c>
      <c r="GL816">
        <v>34712.9</v>
      </c>
      <c r="GM816">
        <v>36501.7</v>
      </c>
      <c r="GN816">
        <v>41050.2</v>
      </c>
      <c r="GO816">
        <v>41479.3</v>
      </c>
      <c r="GP816">
        <v>1.89618</v>
      </c>
      <c r="GQ816">
        <v>2.21298</v>
      </c>
      <c r="GR816">
        <v>-0.0602379</v>
      </c>
      <c r="GS816">
        <v>0</v>
      </c>
      <c r="GT816">
        <v>29.3127</v>
      </c>
      <c r="GU816">
        <v>999.9</v>
      </c>
      <c r="GV816">
        <v>33.2</v>
      </c>
      <c r="GW816">
        <v>38.7</v>
      </c>
      <c r="GX816">
        <v>25.356</v>
      </c>
      <c r="GY816">
        <v>63.0069</v>
      </c>
      <c r="GZ816">
        <v>21.7748</v>
      </c>
      <c r="HA816">
        <v>2</v>
      </c>
      <c r="HB816">
        <v>0.557345</v>
      </c>
      <c r="HC816">
        <v>3.60327</v>
      </c>
      <c r="HD816">
        <v>20.2951</v>
      </c>
      <c r="HE816">
        <v>5.21549</v>
      </c>
      <c r="HF816">
        <v>12.0129</v>
      </c>
      <c r="HG816">
        <v>4.9872</v>
      </c>
      <c r="HH816">
        <v>3.28765</v>
      </c>
      <c r="HI816">
        <v>9999</v>
      </c>
      <c r="HJ816">
        <v>9999</v>
      </c>
      <c r="HK816">
        <v>9999</v>
      </c>
      <c r="HL816">
        <v>224.5</v>
      </c>
      <c r="HM816">
        <v>1.86813</v>
      </c>
      <c r="HN816">
        <v>1.86722</v>
      </c>
      <c r="HO816">
        <v>1.86648</v>
      </c>
      <c r="HP816">
        <v>1.86646</v>
      </c>
      <c r="HQ816">
        <v>1.86831</v>
      </c>
      <c r="HR816">
        <v>1.87061</v>
      </c>
      <c r="HS816">
        <v>1.86935</v>
      </c>
      <c r="HT816">
        <v>1.87073</v>
      </c>
      <c r="HU816">
        <v>0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-4.523</v>
      </c>
      <c r="II816">
        <v>-0.1457</v>
      </c>
      <c r="IJ816">
        <v>-2.516739542632623</v>
      </c>
      <c r="IK816">
        <v>-0.003475500162460642</v>
      </c>
      <c r="IL816">
        <v>1.125610701116577E-07</v>
      </c>
      <c r="IM816">
        <v>8.211969671259291E-12</v>
      </c>
      <c r="IN816">
        <v>-0.1937301274936507</v>
      </c>
      <c r="IO816">
        <v>-0.01384364534232655</v>
      </c>
      <c r="IP816">
        <v>0.00103161831321913</v>
      </c>
      <c r="IQ816">
        <v>-1.444183994753534E-05</v>
      </c>
      <c r="IR816">
        <v>3</v>
      </c>
      <c r="IS816">
        <v>2339</v>
      </c>
      <c r="IT816">
        <v>1</v>
      </c>
      <c r="IU816">
        <v>31</v>
      </c>
      <c r="IV816">
        <v>8678.5</v>
      </c>
      <c r="IW816">
        <v>8678.5</v>
      </c>
      <c r="IX816">
        <v>1.85913</v>
      </c>
      <c r="IY816">
        <v>2.23877</v>
      </c>
      <c r="IZ816">
        <v>1.94702</v>
      </c>
      <c r="JA816">
        <v>2.62573</v>
      </c>
      <c r="JB816">
        <v>2.19482</v>
      </c>
      <c r="JC816">
        <v>2.3999</v>
      </c>
      <c r="JD816">
        <v>44.3342</v>
      </c>
      <c r="JE816">
        <v>23.8161</v>
      </c>
      <c r="JF816">
        <v>18</v>
      </c>
      <c r="JG816">
        <v>543.045</v>
      </c>
      <c r="JH816">
        <v>754.4930000000001</v>
      </c>
      <c r="JI816">
        <v>25.0003</v>
      </c>
      <c r="JJ816">
        <v>34.2256</v>
      </c>
      <c r="JK816">
        <v>30.0001</v>
      </c>
      <c r="JL816">
        <v>34.1582</v>
      </c>
      <c r="JM816">
        <v>34.0644</v>
      </c>
      <c r="JN816">
        <v>37.2671</v>
      </c>
      <c r="JO816">
        <v>51.8136</v>
      </c>
      <c r="JP816">
        <v>0</v>
      </c>
      <c r="JQ816">
        <v>25</v>
      </c>
      <c r="JR816">
        <v>674.295</v>
      </c>
      <c r="JS816">
        <v>10.5699</v>
      </c>
      <c r="JT816">
        <v>99.63809999999999</v>
      </c>
      <c r="JU816">
        <v>99.6309</v>
      </c>
    </row>
    <row r="817" spans="1:281">
      <c r="A817">
        <v>801</v>
      </c>
      <c r="B817">
        <v>1662663654</v>
      </c>
      <c r="C817">
        <v>12628.40000009537</v>
      </c>
      <c r="D817" t="s">
        <v>2032</v>
      </c>
      <c r="E817" t="s">
        <v>2033</v>
      </c>
      <c r="F817">
        <v>5</v>
      </c>
      <c r="G817" t="s">
        <v>1953</v>
      </c>
      <c r="H817" t="s">
        <v>416</v>
      </c>
      <c r="I817">
        <v>1662663646.5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661.616943350153</v>
      </c>
      <c r="AK817">
        <v>613.057109090909</v>
      </c>
      <c r="AL817">
        <v>3.365509283183529</v>
      </c>
      <c r="AM817">
        <v>64.65236241130152</v>
      </c>
      <c r="AN817">
        <f>(AP817 - AO817 + DI817*1E3/(8.314*(DK817+273.15)) * AR817/DH817 * AQ817) * DH817/(100*CV817) * 1000/(1000 - AP817)</f>
        <v>0</v>
      </c>
      <c r="AO817">
        <v>10.4475007948088</v>
      </c>
      <c r="AP817">
        <v>22.49329484004129</v>
      </c>
      <c r="AQ817">
        <v>-0.009907369558898298</v>
      </c>
      <c r="AR817">
        <v>91.99293167768789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417</v>
      </c>
      <c r="AY817" t="s">
        <v>417</v>
      </c>
      <c r="AZ817">
        <v>0</v>
      </c>
      <c r="BA817">
        <v>0</v>
      </c>
      <c r="BB817">
        <f>1-AZ817/BA817</f>
        <v>0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1662663646.5</v>
      </c>
      <c r="DB817">
        <v>576.0890000000001</v>
      </c>
      <c r="DC817">
        <v>640.2864814814814</v>
      </c>
      <c r="DD817">
        <v>22.53644444444444</v>
      </c>
      <c r="DE817">
        <v>10.45552222222222</v>
      </c>
      <c r="DF817">
        <v>580.5840740740741</v>
      </c>
      <c r="DG817">
        <v>22.68195925925926</v>
      </c>
      <c r="DH817">
        <v>500.0144814814815</v>
      </c>
      <c r="DI817">
        <v>90.52550740740742</v>
      </c>
      <c r="DJ817">
        <v>0.1000246148148148</v>
      </c>
      <c r="DK817">
        <v>29.28098888888889</v>
      </c>
      <c r="DL817">
        <v>28.31724444444444</v>
      </c>
      <c r="DM817">
        <v>999.9000000000001</v>
      </c>
      <c r="DN817">
        <v>0</v>
      </c>
      <c r="DO817">
        <v>0</v>
      </c>
      <c r="DP817">
        <v>9998.025185185186</v>
      </c>
      <c r="DQ817">
        <v>0</v>
      </c>
      <c r="DR817">
        <v>300.2287037037037</v>
      </c>
      <c r="DS817">
        <v>-64.19731851851851</v>
      </c>
      <c r="DT817">
        <v>589.3711111111111</v>
      </c>
      <c r="DU817">
        <v>647.051925925926</v>
      </c>
      <c r="DV817">
        <v>12.08091851851852</v>
      </c>
      <c r="DW817">
        <v>640.2864814814814</v>
      </c>
      <c r="DX817">
        <v>10.45552222222222</v>
      </c>
      <c r="DY817">
        <v>2.040123333333333</v>
      </c>
      <c r="DZ817">
        <v>0.9464917407407407</v>
      </c>
      <c r="EA817">
        <v>17.75921851851852</v>
      </c>
      <c r="EB817">
        <v>6.117702222222221</v>
      </c>
      <c r="EC817">
        <v>1499.984074074074</v>
      </c>
      <c r="ED817">
        <v>0.9730063333333332</v>
      </c>
      <c r="EE817">
        <v>0.02699346666666667</v>
      </c>
      <c r="EF817">
        <v>0</v>
      </c>
      <c r="EG817">
        <v>2.266811111111111</v>
      </c>
      <c r="EH817">
        <v>0</v>
      </c>
      <c r="EI817">
        <v>15063.82222222222</v>
      </c>
      <c r="EJ817">
        <v>12533.27777777778</v>
      </c>
      <c r="EK817">
        <v>42.0574074074074</v>
      </c>
      <c r="EL817">
        <v>44.04362962962961</v>
      </c>
      <c r="EM817">
        <v>42.625</v>
      </c>
      <c r="EN817">
        <v>43.00459259259259</v>
      </c>
      <c r="EO817">
        <v>41.34933333333333</v>
      </c>
      <c r="EP817">
        <v>1459.493703703704</v>
      </c>
      <c r="EQ817">
        <v>40.49037037037037</v>
      </c>
      <c r="ER817">
        <v>0</v>
      </c>
      <c r="ES817">
        <v>1662663654.5</v>
      </c>
      <c r="ET817">
        <v>0</v>
      </c>
      <c r="EU817">
        <v>2.284461538461538</v>
      </c>
      <c r="EV817">
        <v>1.241189738273109</v>
      </c>
      <c r="EW817">
        <v>-370.3350423357761</v>
      </c>
      <c r="EX817">
        <v>15062.35</v>
      </c>
      <c r="EY817">
        <v>15</v>
      </c>
      <c r="EZ817">
        <v>0</v>
      </c>
      <c r="FA817" t="s">
        <v>419</v>
      </c>
      <c r="FB817">
        <v>1662142938.1</v>
      </c>
      <c r="FC817">
        <v>1662142938.1</v>
      </c>
      <c r="FD817">
        <v>0</v>
      </c>
      <c r="FE817">
        <v>0.077</v>
      </c>
      <c r="FF817">
        <v>-0.133</v>
      </c>
      <c r="FG817">
        <v>-3.393</v>
      </c>
      <c r="FH817">
        <v>-0.24</v>
      </c>
      <c r="FI817">
        <v>419</v>
      </c>
      <c r="FJ817">
        <v>24</v>
      </c>
      <c r="FK817">
        <v>0.26</v>
      </c>
      <c r="FL817">
        <v>0.23</v>
      </c>
      <c r="FM817">
        <v>-63.96785853658537</v>
      </c>
      <c r="FN817">
        <v>-3.500354006968749</v>
      </c>
      <c r="FO817">
        <v>0.3580009163195859</v>
      </c>
      <c r="FP817">
        <v>0</v>
      </c>
      <c r="FQ817">
        <v>2.291767647058823</v>
      </c>
      <c r="FR817">
        <v>0.2937158165124611</v>
      </c>
      <c r="FS817">
        <v>0.2837812711149912</v>
      </c>
      <c r="FT817">
        <v>1</v>
      </c>
      <c r="FU817">
        <v>12.10165853658537</v>
      </c>
      <c r="FV817">
        <v>-0.375146341463394</v>
      </c>
      <c r="FW817">
        <v>0.03962119398115813</v>
      </c>
      <c r="FX817">
        <v>0</v>
      </c>
      <c r="FY817">
        <v>1</v>
      </c>
      <c r="FZ817">
        <v>3</v>
      </c>
      <c r="GA817" t="s">
        <v>426</v>
      </c>
      <c r="GB817">
        <v>2.97339</v>
      </c>
      <c r="GC817">
        <v>2.71553</v>
      </c>
      <c r="GD817">
        <v>0.121255</v>
      </c>
      <c r="GE817">
        <v>0.128108</v>
      </c>
      <c r="GF817">
        <v>0.101242</v>
      </c>
      <c r="GG817">
        <v>0.0570726</v>
      </c>
      <c r="GH817">
        <v>27493.7</v>
      </c>
      <c r="GI817">
        <v>27416.8</v>
      </c>
      <c r="GJ817">
        <v>29127.6</v>
      </c>
      <c r="GK817">
        <v>29115.9</v>
      </c>
      <c r="GL817">
        <v>34715.5</v>
      </c>
      <c r="GM817">
        <v>36490.3</v>
      </c>
      <c r="GN817">
        <v>41050.2</v>
      </c>
      <c r="GO817">
        <v>41478.9</v>
      </c>
      <c r="GP817">
        <v>1.8961</v>
      </c>
      <c r="GQ817">
        <v>2.21327</v>
      </c>
      <c r="GR817">
        <v>-0.0603311</v>
      </c>
      <c r="GS817">
        <v>0</v>
      </c>
      <c r="GT817">
        <v>29.3127</v>
      </c>
      <c r="GU817">
        <v>999.9</v>
      </c>
      <c r="GV817">
        <v>33.2</v>
      </c>
      <c r="GW817">
        <v>38.7</v>
      </c>
      <c r="GX817">
        <v>25.358</v>
      </c>
      <c r="GY817">
        <v>63.0169</v>
      </c>
      <c r="GZ817">
        <v>21.7188</v>
      </c>
      <c r="HA817">
        <v>2</v>
      </c>
      <c r="HB817">
        <v>0.557289</v>
      </c>
      <c r="HC817">
        <v>3.60067</v>
      </c>
      <c r="HD817">
        <v>20.2951</v>
      </c>
      <c r="HE817">
        <v>5.21549</v>
      </c>
      <c r="HF817">
        <v>12.0128</v>
      </c>
      <c r="HG817">
        <v>4.98735</v>
      </c>
      <c r="HH817">
        <v>3.28772</v>
      </c>
      <c r="HI817">
        <v>9999</v>
      </c>
      <c r="HJ817">
        <v>9999</v>
      </c>
      <c r="HK817">
        <v>9999</v>
      </c>
      <c r="HL817">
        <v>224.5</v>
      </c>
      <c r="HM817">
        <v>1.86813</v>
      </c>
      <c r="HN817">
        <v>1.86722</v>
      </c>
      <c r="HO817">
        <v>1.86648</v>
      </c>
      <c r="HP817">
        <v>1.86646</v>
      </c>
      <c r="HQ817">
        <v>1.8683</v>
      </c>
      <c r="HR817">
        <v>1.87063</v>
      </c>
      <c r="HS817">
        <v>1.86935</v>
      </c>
      <c r="HT817">
        <v>1.87073</v>
      </c>
      <c r="HU817">
        <v>0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-4.578</v>
      </c>
      <c r="II817">
        <v>-0.1459</v>
      </c>
      <c r="IJ817">
        <v>-2.516739542632623</v>
      </c>
      <c r="IK817">
        <v>-0.003475500162460642</v>
      </c>
      <c r="IL817">
        <v>1.125610701116577E-07</v>
      </c>
      <c r="IM817">
        <v>8.211969671259291E-12</v>
      </c>
      <c r="IN817">
        <v>-0.1937301274936507</v>
      </c>
      <c r="IO817">
        <v>-0.01384364534232655</v>
      </c>
      <c r="IP817">
        <v>0.00103161831321913</v>
      </c>
      <c r="IQ817">
        <v>-1.444183994753534E-05</v>
      </c>
      <c r="IR817">
        <v>3</v>
      </c>
      <c r="IS817">
        <v>2339</v>
      </c>
      <c r="IT817">
        <v>1</v>
      </c>
      <c r="IU817">
        <v>31</v>
      </c>
      <c r="IV817">
        <v>8678.6</v>
      </c>
      <c r="IW817">
        <v>8678.6</v>
      </c>
      <c r="IX817">
        <v>1.89453</v>
      </c>
      <c r="IY817">
        <v>2.23755</v>
      </c>
      <c r="IZ817">
        <v>1.94702</v>
      </c>
      <c r="JA817">
        <v>2.62573</v>
      </c>
      <c r="JB817">
        <v>2.19482</v>
      </c>
      <c r="JC817">
        <v>2.3877</v>
      </c>
      <c r="JD817">
        <v>44.3342</v>
      </c>
      <c r="JE817">
        <v>23.8073</v>
      </c>
      <c r="JF817">
        <v>18</v>
      </c>
      <c r="JG817">
        <v>542.979</v>
      </c>
      <c r="JH817">
        <v>754.7809999999999</v>
      </c>
      <c r="JI817">
        <v>24.9997</v>
      </c>
      <c r="JJ817">
        <v>34.2256</v>
      </c>
      <c r="JK817">
        <v>30.0001</v>
      </c>
      <c r="JL817">
        <v>34.1567</v>
      </c>
      <c r="JM817">
        <v>34.0644</v>
      </c>
      <c r="JN817">
        <v>37.988</v>
      </c>
      <c r="JO817">
        <v>51.8136</v>
      </c>
      <c r="JP817">
        <v>0</v>
      </c>
      <c r="JQ817">
        <v>25</v>
      </c>
      <c r="JR817">
        <v>687.698</v>
      </c>
      <c r="JS817">
        <v>10.5901</v>
      </c>
      <c r="JT817">
        <v>99.63760000000001</v>
      </c>
      <c r="JU817">
        <v>99.6298</v>
      </c>
    </row>
    <row r="818" spans="1:281">
      <c r="A818">
        <v>802</v>
      </c>
      <c r="B818">
        <v>1662663659</v>
      </c>
      <c r="C818">
        <v>12633.40000009537</v>
      </c>
      <c r="D818" t="s">
        <v>2034</v>
      </c>
      <c r="E818" t="s">
        <v>2035</v>
      </c>
      <c r="F818">
        <v>5</v>
      </c>
      <c r="G818" t="s">
        <v>1953</v>
      </c>
      <c r="H818" t="s">
        <v>416</v>
      </c>
      <c r="I818">
        <v>1662663651.214286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678.528187712218</v>
      </c>
      <c r="AK818">
        <v>629.8834727272728</v>
      </c>
      <c r="AL818">
        <v>3.367746447908014</v>
      </c>
      <c r="AM818">
        <v>64.65236241130152</v>
      </c>
      <c r="AN818">
        <f>(AP818 - AO818 + DI818*1E3/(8.314*(DK818+273.15)) * AR818/DH818 * AQ818) * DH818/(100*CV818) * 1000/(1000 - AP818)</f>
        <v>0</v>
      </c>
      <c r="AO818">
        <v>10.51349633030872</v>
      </c>
      <c r="AP818">
        <v>22.50830835913314</v>
      </c>
      <c r="AQ818">
        <v>-0.0001183229717975325</v>
      </c>
      <c r="AR818">
        <v>91.99293167768789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417</v>
      </c>
      <c r="AY818" t="s">
        <v>417</v>
      </c>
      <c r="AZ818">
        <v>0</v>
      </c>
      <c r="BA818">
        <v>0</v>
      </c>
      <c r="BB818">
        <f>1-AZ818/BA818</f>
        <v>0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1662663651.214286</v>
      </c>
      <c r="DB818">
        <v>591.6875357142857</v>
      </c>
      <c r="DC818">
        <v>656.103142857143</v>
      </c>
      <c r="DD818">
        <v>22.51773214285715</v>
      </c>
      <c r="DE818">
        <v>10.48282857142857</v>
      </c>
      <c r="DF818">
        <v>596.2347142857143</v>
      </c>
      <c r="DG818">
        <v>22.66345714285714</v>
      </c>
      <c r="DH818">
        <v>500.0008214285714</v>
      </c>
      <c r="DI818">
        <v>90.52499285714285</v>
      </c>
      <c r="DJ818">
        <v>0.09997916071428573</v>
      </c>
      <c r="DK818">
        <v>29.27898928571428</v>
      </c>
      <c r="DL818">
        <v>28.32609642857143</v>
      </c>
      <c r="DM818">
        <v>999.9000000000002</v>
      </c>
      <c r="DN818">
        <v>0</v>
      </c>
      <c r="DO818">
        <v>0</v>
      </c>
      <c r="DP818">
        <v>9994.441428571428</v>
      </c>
      <c r="DQ818">
        <v>0</v>
      </c>
      <c r="DR818">
        <v>299.6531071428572</v>
      </c>
      <c r="DS818">
        <v>-64.41553928571429</v>
      </c>
      <c r="DT818">
        <v>605.3177142857145</v>
      </c>
      <c r="DU818">
        <v>663.0543571428573</v>
      </c>
      <c r="DV818">
        <v>12.03490357142857</v>
      </c>
      <c r="DW818">
        <v>656.103142857143</v>
      </c>
      <c r="DX818">
        <v>10.48282857142857</v>
      </c>
      <c r="DY818">
        <v>2.038418214285714</v>
      </c>
      <c r="DZ818">
        <v>0.9489584285714285</v>
      </c>
      <c r="EA818">
        <v>17.74595</v>
      </c>
      <c r="EB818">
        <v>6.155322142857143</v>
      </c>
      <c r="EC818">
        <v>1499.981428571429</v>
      </c>
      <c r="ED818">
        <v>0.9730062142857142</v>
      </c>
      <c r="EE818">
        <v>0.02699359285714286</v>
      </c>
      <c r="EF818">
        <v>0</v>
      </c>
      <c r="EG818">
        <v>2.3227</v>
      </c>
      <c r="EH818">
        <v>0</v>
      </c>
      <c r="EI818">
        <v>15034.89285714286</v>
      </c>
      <c r="EJ818">
        <v>12533.25714285714</v>
      </c>
      <c r="EK818">
        <v>42.05314285714285</v>
      </c>
      <c r="EL818">
        <v>44.05092857142855</v>
      </c>
      <c r="EM818">
        <v>42.625</v>
      </c>
      <c r="EN818">
        <v>43.00442857142857</v>
      </c>
      <c r="EO818">
        <v>41.34799999999999</v>
      </c>
      <c r="EP818">
        <v>1459.491071428571</v>
      </c>
      <c r="EQ818">
        <v>40.49035714285714</v>
      </c>
      <c r="ER818">
        <v>0</v>
      </c>
      <c r="ES818">
        <v>1662663659.3</v>
      </c>
      <c r="ET818">
        <v>0</v>
      </c>
      <c r="EU818">
        <v>2.329957692307692</v>
      </c>
      <c r="EV818">
        <v>-0.8106837679170878</v>
      </c>
      <c r="EW818">
        <v>-434.8923081743524</v>
      </c>
      <c r="EX818">
        <v>15033.12307692308</v>
      </c>
      <c r="EY818">
        <v>15</v>
      </c>
      <c r="EZ818">
        <v>0</v>
      </c>
      <c r="FA818" t="s">
        <v>419</v>
      </c>
      <c r="FB818">
        <v>1662142938.1</v>
      </c>
      <c r="FC818">
        <v>1662142938.1</v>
      </c>
      <c r="FD818">
        <v>0</v>
      </c>
      <c r="FE818">
        <v>0.077</v>
      </c>
      <c r="FF818">
        <v>-0.133</v>
      </c>
      <c r="FG818">
        <v>-3.393</v>
      </c>
      <c r="FH818">
        <v>-0.24</v>
      </c>
      <c r="FI818">
        <v>419</v>
      </c>
      <c r="FJ818">
        <v>24</v>
      </c>
      <c r="FK818">
        <v>0.26</v>
      </c>
      <c r="FL818">
        <v>0.23</v>
      </c>
      <c r="FM818">
        <v>-64.26132195121951</v>
      </c>
      <c r="FN818">
        <v>-2.792862020905852</v>
      </c>
      <c r="FO818">
        <v>0.2807464002003616</v>
      </c>
      <c r="FP818">
        <v>0</v>
      </c>
      <c r="FQ818">
        <v>2.288532352941177</v>
      </c>
      <c r="FR818">
        <v>0.5515339965936118</v>
      </c>
      <c r="FS818">
        <v>0.2917980715178263</v>
      </c>
      <c r="FT818">
        <v>1</v>
      </c>
      <c r="FU818">
        <v>12.06166341463415</v>
      </c>
      <c r="FV818">
        <v>-0.5721804878048835</v>
      </c>
      <c r="FW818">
        <v>0.05842017591717718</v>
      </c>
      <c r="FX818">
        <v>0</v>
      </c>
      <c r="FY818">
        <v>1</v>
      </c>
      <c r="FZ818">
        <v>3</v>
      </c>
      <c r="GA818" t="s">
        <v>426</v>
      </c>
      <c r="GB818">
        <v>2.97339</v>
      </c>
      <c r="GC818">
        <v>2.71562</v>
      </c>
      <c r="GD818">
        <v>0.123568</v>
      </c>
      <c r="GE818">
        <v>0.130339</v>
      </c>
      <c r="GF818">
        <v>0.101254</v>
      </c>
      <c r="GG818">
        <v>0.057146</v>
      </c>
      <c r="GH818">
        <v>27420.9</v>
      </c>
      <c r="GI818">
        <v>27346.5</v>
      </c>
      <c r="GJ818">
        <v>29127.3</v>
      </c>
      <c r="GK818">
        <v>29115.9</v>
      </c>
      <c r="GL818">
        <v>34714.8</v>
      </c>
      <c r="GM818">
        <v>36487.3</v>
      </c>
      <c r="GN818">
        <v>41049.9</v>
      </c>
      <c r="GO818">
        <v>41478.6</v>
      </c>
      <c r="GP818">
        <v>1.89585</v>
      </c>
      <c r="GQ818">
        <v>2.21312</v>
      </c>
      <c r="GR818">
        <v>-0.0601262</v>
      </c>
      <c r="GS818">
        <v>0</v>
      </c>
      <c r="GT818">
        <v>29.3127</v>
      </c>
      <c r="GU818">
        <v>999.9</v>
      </c>
      <c r="GV818">
        <v>33.2</v>
      </c>
      <c r="GW818">
        <v>38.7</v>
      </c>
      <c r="GX818">
        <v>25.3563</v>
      </c>
      <c r="GY818">
        <v>62.8469</v>
      </c>
      <c r="GZ818">
        <v>21.7668</v>
      </c>
      <c r="HA818">
        <v>2</v>
      </c>
      <c r="HB818">
        <v>0.557017</v>
      </c>
      <c r="HC818">
        <v>3.59918</v>
      </c>
      <c r="HD818">
        <v>20.295</v>
      </c>
      <c r="HE818">
        <v>5.21519</v>
      </c>
      <c r="HF818">
        <v>12.012</v>
      </c>
      <c r="HG818">
        <v>4.98715</v>
      </c>
      <c r="HH818">
        <v>3.28763</v>
      </c>
      <c r="HI818">
        <v>9999</v>
      </c>
      <c r="HJ818">
        <v>9999</v>
      </c>
      <c r="HK818">
        <v>9999</v>
      </c>
      <c r="HL818">
        <v>224.5</v>
      </c>
      <c r="HM818">
        <v>1.86813</v>
      </c>
      <c r="HN818">
        <v>1.8672</v>
      </c>
      <c r="HO818">
        <v>1.86649</v>
      </c>
      <c r="HP818">
        <v>1.86646</v>
      </c>
      <c r="HQ818">
        <v>1.86831</v>
      </c>
      <c r="HR818">
        <v>1.87061</v>
      </c>
      <c r="HS818">
        <v>1.86933</v>
      </c>
      <c r="HT818">
        <v>1.87073</v>
      </c>
      <c r="HU818">
        <v>0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-4.633</v>
      </c>
      <c r="II818">
        <v>-0.1459</v>
      </c>
      <c r="IJ818">
        <v>-2.516739542632623</v>
      </c>
      <c r="IK818">
        <v>-0.003475500162460642</v>
      </c>
      <c r="IL818">
        <v>1.125610701116577E-07</v>
      </c>
      <c r="IM818">
        <v>8.211969671259291E-12</v>
      </c>
      <c r="IN818">
        <v>-0.1937301274936507</v>
      </c>
      <c r="IO818">
        <v>-0.01384364534232655</v>
      </c>
      <c r="IP818">
        <v>0.00103161831321913</v>
      </c>
      <c r="IQ818">
        <v>-1.444183994753534E-05</v>
      </c>
      <c r="IR818">
        <v>3</v>
      </c>
      <c r="IS818">
        <v>2339</v>
      </c>
      <c r="IT818">
        <v>1</v>
      </c>
      <c r="IU818">
        <v>31</v>
      </c>
      <c r="IV818">
        <v>8678.700000000001</v>
      </c>
      <c r="IW818">
        <v>8678.700000000001</v>
      </c>
      <c r="IX818">
        <v>1.93359</v>
      </c>
      <c r="IY818">
        <v>2.23755</v>
      </c>
      <c r="IZ818">
        <v>1.9458</v>
      </c>
      <c r="JA818">
        <v>2.62817</v>
      </c>
      <c r="JB818">
        <v>2.19482</v>
      </c>
      <c r="JC818">
        <v>2.3877</v>
      </c>
      <c r="JD818">
        <v>44.3621</v>
      </c>
      <c r="JE818">
        <v>23.8073</v>
      </c>
      <c r="JF818">
        <v>18</v>
      </c>
      <c r="JG818">
        <v>542.796</v>
      </c>
      <c r="JH818">
        <v>754.6369999999999</v>
      </c>
      <c r="JI818">
        <v>24.9997</v>
      </c>
      <c r="JJ818">
        <v>34.2268</v>
      </c>
      <c r="JK818">
        <v>30.0001</v>
      </c>
      <c r="JL818">
        <v>34.1559</v>
      </c>
      <c r="JM818">
        <v>34.0644</v>
      </c>
      <c r="JN818">
        <v>38.7747</v>
      </c>
      <c r="JO818">
        <v>51.8136</v>
      </c>
      <c r="JP818">
        <v>0</v>
      </c>
      <c r="JQ818">
        <v>25</v>
      </c>
      <c r="JR818">
        <v>707.734</v>
      </c>
      <c r="JS818">
        <v>10.6269</v>
      </c>
      <c r="JT818">
        <v>99.6369</v>
      </c>
      <c r="JU818">
        <v>99.6296</v>
      </c>
    </row>
    <row r="819" spans="1:281">
      <c r="A819">
        <v>803</v>
      </c>
      <c r="B819">
        <v>1662663664</v>
      </c>
      <c r="C819">
        <v>12638.40000009537</v>
      </c>
      <c r="D819" t="s">
        <v>2036</v>
      </c>
      <c r="E819" t="s">
        <v>2037</v>
      </c>
      <c r="F819">
        <v>5</v>
      </c>
      <c r="G819" t="s">
        <v>1953</v>
      </c>
      <c r="H819" t="s">
        <v>416</v>
      </c>
      <c r="I819">
        <v>1662663656.5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695.7187715584807</v>
      </c>
      <c r="AK819">
        <v>646.790715151515</v>
      </c>
      <c r="AL819">
        <v>3.384820211350844</v>
      </c>
      <c r="AM819">
        <v>64.65236241130152</v>
      </c>
      <c r="AN819">
        <f>(AP819 - AO819 + DI819*1E3/(8.314*(DK819+273.15)) * AR819/DH819 * AQ819) * DH819/(100*CV819) * 1000/(1000 - AP819)</f>
        <v>0</v>
      </c>
      <c r="AO819">
        <v>10.53763572730628</v>
      </c>
      <c r="AP819">
        <v>22.48876388028896</v>
      </c>
      <c r="AQ819">
        <v>-3.563896370523123E-05</v>
      </c>
      <c r="AR819">
        <v>91.99293167768789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417</v>
      </c>
      <c r="AY819" t="s">
        <v>417</v>
      </c>
      <c r="AZ819">
        <v>0</v>
      </c>
      <c r="BA819">
        <v>0</v>
      </c>
      <c r="BB819">
        <f>1-AZ819/BA819</f>
        <v>0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1662663656.5</v>
      </c>
      <c r="DB819">
        <v>609.1502592592593</v>
      </c>
      <c r="DC819">
        <v>673.885037037037</v>
      </c>
      <c r="DD819">
        <v>22.50127777777778</v>
      </c>
      <c r="DE819">
        <v>10.51549259259259</v>
      </c>
      <c r="DF819">
        <v>613.7557777777779</v>
      </c>
      <c r="DG819">
        <v>22.64717407407407</v>
      </c>
      <c r="DH819">
        <v>500.0048518518518</v>
      </c>
      <c r="DI819">
        <v>90.52486666666667</v>
      </c>
      <c r="DJ819">
        <v>0.09997359259259257</v>
      </c>
      <c r="DK819">
        <v>29.27731851851852</v>
      </c>
      <c r="DL819">
        <v>28.32920740740741</v>
      </c>
      <c r="DM819">
        <v>999.9000000000001</v>
      </c>
      <c r="DN819">
        <v>0</v>
      </c>
      <c r="DO819">
        <v>0</v>
      </c>
      <c r="DP819">
        <v>9995.555925925926</v>
      </c>
      <c r="DQ819">
        <v>0</v>
      </c>
      <c r="DR819">
        <v>299.1331481481482</v>
      </c>
      <c r="DS819">
        <v>-64.73478518518519</v>
      </c>
      <c r="DT819">
        <v>623.1722962962964</v>
      </c>
      <c r="DU819">
        <v>681.0470740740741</v>
      </c>
      <c r="DV819">
        <v>11.98578888888889</v>
      </c>
      <c r="DW819">
        <v>673.885037037037</v>
      </c>
      <c r="DX819">
        <v>10.51549259259259</v>
      </c>
      <c r="DY819">
        <v>2.036925185185185</v>
      </c>
      <c r="DZ819">
        <v>0.9519137037037035</v>
      </c>
      <c r="EA819">
        <v>17.73432592592592</v>
      </c>
      <c r="EB819">
        <v>6.200377777777777</v>
      </c>
      <c r="EC819">
        <v>1499.991851851852</v>
      </c>
      <c r="ED819">
        <v>0.973006148148148</v>
      </c>
      <c r="EE819">
        <v>0.02699366296296296</v>
      </c>
      <c r="EF819">
        <v>0</v>
      </c>
      <c r="EG819">
        <v>2.296077777777778</v>
      </c>
      <c r="EH819">
        <v>0</v>
      </c>
      <c r="EI819">
        <v>14997.12962962963</v>
      </c>
      <c r="EJ819">
        <v>12533.34074074074</v>
      </c>
      <c r="EK819">
        <v>42.03903703703703</v>
      </c>
      <c r="EL819">
        <v>44.0551111111111</v>
      </c>
      <c r="EM819">
        <v>42.625</v>
      </c>
      <c r="EN819">
        <v>43.01148148148148</v>
      </c>
      <c r="EO819">
        <v>41.34466666666666</v>
      </c>
      <c r="EP819">
        <v>1459.501111111111</v>
      </c>
      <c r="EQ819">
        <v>40.49074074074074</v>
      </c>
      <c r="ER819">
        <v>0</v>
      </c>
      <c r="ES819">
        <v>1662663664.1</v>
      </c>
      <c r="ET819">
        <v>0</v>
      </c>
      <c r="EU819">
        <v>2.313284615384615</v>
      </c>
      <c r="EV819">
        <v>-0.3768752273615653</v>
      </c>
      <c r="EW819">
        <v>-390.355555782083</v>
      </c>
      <c r="EX819">
        <v>14999.11153846154</v>
      </c>
      <c r="EY819">
        <v>15</v>
      </c>
      <c r="EZ819">
        <v>0</v>
      </c>
      <c r="FA819" t="s">
        <v>419</v>
      </c>
      <c r="FB819">
        <v>1662142938.1</v>
      </c>
      <c r="FC819">
        <v>1662142938.1</v>
      </c>
      <c r="FD819">
        <v>0</v>
      </c>
      <c r="FE819">
        <v>0.077</v>
      </c>
      <c r="FF819">
        <v>-0.133</v>
      </c>
      <c r="FG819">
        <v>-3.393</v>
      </c>
      <c r="FH819">
        <v>-0.24</v>
      </c>
      <c r="FI819">
        <v>419</v>
      </c>
      <c r="FJ819">
        <v>24</v>
      </c>
      <c r="FK819">
        <v>0.26</v>
      </c>
      <c r="FL819">
        <v>0.23</v>
      </c>
      <c r="FM819">
        <v>-64.5515268292683</v>
      </c>
      <c r="FN819">
        <v>-3.456725435540082</v>
      </c>
      <c r="FO819">
        <v>0.3517616994253774</v>
      </c>
      <c r="FP819">
        <v>0</v>
      </c>
      <c r="FQ819">
        <v>2.312317647058823</v>
      </c>
      <c r="FR819">
        <v>-0.4862246032637504</v>
      </c>
      <c r="FS819">
        <v>0.2697761680820823</v>
      </c>
      <c r="FT819">
        <v>1</v>
      </c>
      <c r="FU819">
        <v>12.02163414634146</v>
      </c>
      <c r="FV819">
        <v>-0.5681895470383301</v>
      </c>
      <c r="FW819">
        <v>0.05804064013428954</v>
      </c>
      <c r="FX819">
        <v>0</v>
      </c>
      <c r="FY819">
        <v>1</v>
      </c>
      <c r="FZ819">
        <v>3</v>
      </c>
      <c r="GA819" t="s">
        <v>426</v>
      </c>
      <c r="GB819">
        <v>2.97351</v>
      </c>
      <c r="GC819">
        <v>2.71564</v>
      </c>
      <c r="GD819">
        <v>0.125868</v>
      </c>
      <c r="GE819">
        <v>0.132538</v>
      </c>
      <c r="GF819">
        <v>0.101204</v>
      </c>
      <c r="GG819">
        <v>0.0573025</v>
      </c>
      <c r="GH819">
        <v>27349.2</v>
      </c>
      <c r="GI819">
        <v>27277.6</v>
      </c>
      <c r="GJ819">
        <v>29127.7</v>
      </c>
      <c r="GK819">
        <v>29116.2</v>
      </c>
      <c r="GL819">
        <v>34716.8</v>
      </c>
      <c r="GM819">
        <v>36481.8</v>
      </c>
      <c r="GN819">
        <v>41049.9</v>
      </c>
      <c r="GO819">
        <v>41479.2</v>
      </c>
      <c r="GP819">
        <v>1.89605</v>
      </c>
      <c r="GQ819">
        <v>2.2136</v>
      </c>
      <c r="GR819">
        <v>-0.060387</v>
      </c>
      <c r="GS819">
        <v>0</v>
      </c>
      <c r="GT819">
        <v>29.3127</v>
      </c>
      <c r="GU819">
        <v>999.9</v>
      </c>
      <c r="GV819">
        <v>33.2</v>
      </c>
      <c r="GW819">
        <v>38.7</v>
      </c>
      <c r="GX819">
        <v>25.3557</v>
      </c>
      <c r="GY819">
        <v>62.9169</v>
      </c>
      <c r="GZ819">
        <v>21.7468</v>
      </c>
      <c r="HA819">
        <v>2</v>
      </c>
      <c r="HB819">
        <v>0.557287</v>
      </c>
      <c r="HC819">
        <v>3.59817</v>
      </c>
      <c r="HD819">
        <v>20.295</v>
      </c>
      <c r="HE819">
        <v>5.21459</v>
      </c>
      <c r="HF819">
        <v>12.0114</v>
      </c>
      <c r="HG819">
        <v>4.9872</v>
      </c>
      <c r="HH819">
        <v>3.28755</v>
      </c>
      <c r="HI819">
        <v>9999</v>
      </c>
      <c r="HJ819">
        <v>9999</v>
      </c>
      <c r="HK819">
        <v>9999</v>
      </c>
      <c r="HL819">
        <v>224.5</v>
      </c>
      <c r="HM819">
        <v>1.86813</v>
      </c>
      <c r="HN819">
        <v>1.86722</v>
      </c>
      <c r="HO819">
        <v>1.86651</v>
      </c>
      <c r="HP819">
        <v>1.86646</v>
      </c>
      <c r="HQ819">
        <v>1.86832</v>
      </c>
      <c r="HR819">
        <v>1.87062</v>
      </c>
      <c r="HS819">
        <v>1.86935</v>
      </c>
      <c r="HT819">
        <v>1.87074</v>
      </c>
      <c r="HU819">
        <v>0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-4.688</v>
      </c>
      <c r="II819">
        <v>-0.146</v>
      </c>
      <c r="IJ819">
        <v>-2.516739542632623</v>
      </c>
      <c r="IK819">
        <v>-0.003475500162460642</v>
      </c>
      <c r="IL819">
        <v>1.125610701116577E-07</v>
      </c>
      <c r="IM819">
        <v>8.211969671259291E-12</v>
      </c>
      <c r="IN819">
        <v>-0.1937301274936507</v>
      </c>
      <c r="IO819">
        <v>-0.01384364534232655</v>
      </c>
      <c r="IP819">
        <v>0.00103161831321913</v>
      </c>
      <c r="IQ819">
        <v>-1.444183994753534E-05</v>
      </c>
      <c r="IR819">
        <v>3</v>
      </c>
      <c r="IS819">
        <v>2339</v>
      </c>
      <c r="IT819">
        <v>1</v>
      </c>
      <c r="IU819">
        <v>31</v>
      </c>
      <c r="IV819">
        <v>8678.799999999999</v>
      </c>
      <c r="IW819">
        <v>8678.799999999999</v>
      </c>
      <c r="IX819">
        <v>1.97021</v>
      </c>
      <c r="IY819">
        <v>2.24243</v>
      </c>
      <c r="IZ819">
        <v>1.94702</v>
      </c>
      <c r="JA819">
        <v>2.62573</v>
      </c>
      <c r="JB819">
        <v>2.19482</v>
      </c>
      <c r="JC819">
        <v>2.35962</v>
      </c>
      <c r="JD819">
        <v>44.3621</v>
      </c>
      <c r="JE819">
        <v>23.7986</v>
      </c>
      <c r="JF819">
        <v>18</v>
      </c>
      <c r="JG819">
        <v>542.931</v>
      </c>
      <c r="JH819">
        <v>755.093</v>
      </c>
      <c r="JI819">
        <v>24.9997</v>
      </c>
      <c r="JJ819">
        <v>34.2275</v>
      </c>
      <c r="JK819">
        <v>30.0001</v>
      </c>
      <c r="JL819">
        <v>34.1551</v>
      </c>
      <c r="JM819">
        <v>34.0644</v>
      </c>
      <c r="JN819">
        <v>39.486</v>
      </c>
      <c r="JO819">
        <v>51.5183</v>
      </c>
      <c r="JP819">
        <v>0</v>
      </c>
      <c r="JQ819">
        <v>25</v>
      </c>
      <c r="JR819">
        <v>721.091</v>
      </c>
      <c r="JS819">
        <v>10.6705</v>
      </c>
      <c r="JT819">
        <v>99.6374</v>
      </c>
      <c r="JU819">
        <v>99.6309</v>
      </c>
    </row>
    <row r="820" spans="1:281">
      <c r="A820">
        <v>804</v>
      </c>
      <c r="B820">
        <v>1662663669</v>
      </c>
      <c r="C820">
        <v>12643.40000009537</v>
      </c>
      <c r="D820" t="s">
        <v>2038</v>
      </c>
      <c r="E820" t="s">
        <v>2039</v>
      </c>
      <c r="F820">
        <v>5</v>
      </c>
      <c r="G820" t="s">
        <v>1953</v>
      </c>
      <c r="H820" t="s">
        <v>416</v>
      </c>
      <c r="I820">
        <v>1662663661.214286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712.6556329805535</v>
      </c>
      <c r="AK820">
        <v>663.6102363636361</v>
      </c>
      <c r="AL820">
        <v>3.362722174017051</v>
      </c>
      <c r="AM820">
        <v>64.65236241130152</v>
      </c>
      <c r="AN820">
        <f>(AP820 - AO820 + DI820*1E3/(8.314*(DK820+273.15)) * AR820/DH820 * AQ820) * DH820/(100*CV820) * 1000/(1000 - AP820)</f>
        <v>0</v>
      </c>
      <c r="AO820">
        <v>10.5602162691577</v>
      </c>
      <c r="AP820">
        <v>22.49594695562436</v>
      </c>
      <c r="AQ820">
        <v>-0.005098560819892049</v>
      </c>
      <c r="AR820">
        <v>91.99293167768789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417</v>
      </c>
      <c r="AY820" t="s">
        <v>417</v>
      </c>
      <c r="AZ820">
        <v>0</v>
      </c>
      <c r="BA820">
        <v>0</v>
      </c>
      <c r="BB820">
        <f>1-AZ820/BA820</f>
        <v>0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1662663661.214286</v>
      </c>
      <c r="DB820">
        <v>624.6793928571429</v>
      </c>
      <c r="DC820">
        <v>689.734</v>
      </c>
      <c r="DD820">
        <v>22.49694642857143</v>
      </c>
      <c r="DE820">
        <v>10.56960357142857</v>
      </c>
      <c r="DF820">
        <v>629.3367500000001</v>
      </c>
      <c r="DG820">
        <v>22.64288928571428</v>
      </c>
      <c r="DH820">
        <v>499.9999285714286</v>
      </c>
      <c r="DI820">
        <v>90.52506428571428</v>
      </c>
      <c r="DJ820">
        <v>0.099976</v>
      </c>
      <c r="DK820">
        <v>29.27836785714286</v>
      </c>
      <c r="DL820">
        <v>28.33333214285714</v>
      </c>
      <c r="DM820">
        <v>999.9000000000002</v>
      </c>
      <c r="DN820">
        <v>0</v>
      </c>
      <c r="DO820">
        <v>0</v>
      </c>
      <c r="DP820">
        <v>9996.519642857142</v>
      </c>
      <c r="DQ820">
        <v>0</v>
      </c>
      <c r="DR820">
        <v>298.7617142857143</v>
      </c>
      <c r="DS820">
        <v>-65.05468214285713</v>
      </c>
      <c r="DT820">
        <v>639.0560714285714</v>
      </c>
      <c r="DU820">
        <v>697.1030000000001</v>
      </c>
      <c r="DV820">
        <v>11.92735</v>
      </c>
      <c r="DW820">
        <v>689.734</v>
      </c>
      <c r="DX820">
        <v>10.56960357142857</v>
      </c>
      <c r="DY820">
        <v>2.036537142857143</v>
      </c>
      <c r="DZ820">
        <v>0.9568138214285715</v>
      </c>
      <c r="EA820">
        <v>17.73130714285714</v>
      </c>
      <c r="EB820">
        <v>6.27467142857143</v>
      </c>
      <c r="EC820">
        <v>1499.993571428571</v>
      </c>
      <c r="ED820">
        <v>0.9730063928571427</v>
      </c>
      <c r="EE820">
        <v>0.02699340357142857</v>
      </c>
      <c r="EF820">
        <v>0</v>
      </c>
      <c r="EG820">
        <v>2.348260714285714</v>
      </c>
      <c r="EH820">
        <v>0</v>
      </c>
      <c r="EI820">
        <v>14966.49642857143</v>
      </c>
      <c r="EJ820">
        <v>12533.35714285714</v>
      </c>
      <c r="EK820">
        <v>42.03321428571428</v>
      </c>
      <c r="EL820">
        <v>44.06199999999998</v>
      </c>
      <c r="EM820">
        <v>42.625</v>
      </c>
      <c r="EN820">
        <v>43.01992857142857</v>
      </c>
      <c r="EO820">
        <v>41.34799999999999</v>
      </c>
      <c r="EP820">
        <v>1459.503214285714</v>
      </c>
      <c r="EQ820">
        <v>40.49035714285714</v>
      </c>
      <c r="ER820">
        <v>0</v>
      </c>
      <c r="ES820">
        <v>1662663669.5</v>
      </c>
      <c r="ET820">
        <v>0</v>
      </c>
      <c r="EU820">
        <v>2.345996</v>
      </c>
      <c r="EV820">
        <v>1.038369220913458</v>
      </c>
      <c r="EW820">
        <v>-406.4461532500534</v>
      </c>
      <c r="EX820">
        <v>14961.572</v>
      </c>
      <c r="EY820">
        <v>15</v>
      </c>
      <c r="EZ820">
        <v>0</v>
      </c>
      <c r="FA820" t="s">
        <v>419</v>
      </c>
      <c r="FB820">
        <v>1662142938.1</v>
      </c>
      <c r="FC820">
        <v>1662142938.1</v>
      </c>
      <c r="FD820">
        <v>0</v>
      </c>
      <c r="FE820">
        <v>0.077</v>
      </c>
      <c r="FF820">
        <v>-0.133</v>
      </c>
      <c r="FG820">
        <v>-3.393</v>
      </c>
      <c r="FH820">
        <v>-0.24</v>
      </c>
      <c r="FI820">
        <v>419</v>
      </c>
      <c r="FJ820">
        <v>24</v>
      </c>
      <c r="FK820">
        <v>0.26</v>
      </c>
      <c r="FL820">
        <v>0.23</v>
      </c>
      <c r="FM820">
        <v>-64.83575365853659</v>
      </c>
      <c r="FN820">
        <v>-4.094646689895556</v>
      </c>
      <c r="FO820">
        <v>0.4086841920457389</v>
      </c>
      <c r="FP820">
        <v>0</v>
      </c>
      <c r="FQ820">
        <v>2.355667647058823</v>
      </c>
      <c r="FR820">
        <v>-0.03491062623237946</v>
      </c>
      <c r="FS820">
        <v>0.2909589588206438</v>
      </c>
      <c r="FT820">
        <v>1</v>
      </c>
      <c r="FU820">
        <v>11.9637512195122</v>
      </c>
      <c r="FV820">
        <v>-0.6733149825784178</v>
      </c>
      <c r="FW820">
        <v>0.06988838879783027</v>
      </c>
      <c r="FX820">
        <v>0</v>
      </c>
      <c r="FY820">
        <v>1</v>
      </c>
      <c r="FZ820">
        <v>3</v>
      </c>
      <c r="GA820" t="s">
        <v>426</v>
      </c>
      <c r="GB820">
        <v>2.97352</v>
      </c>
      <c r="GC820">
        <v>2.71561</v>
      </c>
      <c r="GD820">
        <v>0.128118</v>
      </c>
      <c r="GE820">
        <v>0.13472</v>
      </c>
      <c r="GF820">
        <v>0.101237</v>
      </c>
      <c r="GG820">
        <v>0.0577196</v>
      </c>
      <c r="GH820">
        <v>27278.6</v>
      </c>
      <c r="GI820">
        <v>27208.7</v>
      </c>
      <c r="GJ820">
        <v>29127.6</v>
      </c>
      <c r="GK820">
        <v>29116.1</v>
      </c>
      <c r="GL820">
        <v>34715.6</v>
      </c>
      <c r="GM820">
        <v>36465.5</v>
      </c>
      <c r="GN820">
        <v>41049.9</v>
      </c>
      <c r="GO820">
        <v>41479</v>
      </c>
      <c r="GP820">
        <v>1.896</v>
      </c>
      <c r="GQ820">
        <v>2.21335</v>
      </c>
      <c r="GR820">
        <v>-0.0590086</v>
      </c>
      <c r="GS820">
        <v>0</v>
      </c>
      <c r="GT820">
        <v>29.3127</v>
      </c>
      <c r="GU820">
        <v>999.9</v>
      </c>
      <c r="GV820">
        <v>33.2</v>
      </c>
      <c r="GW820">
        <v>38.7</v>
      </c>
      <c r="GX820">
        <v>25.3552</v>
      </c>
      <c r="GY820">
        <v>62.9869</v>
      </c>
      <c r="GZ820">
        <v>21.867</v>
      </c>
      <c r="HA820">
        <v>2</v>
      </c>
      <c r="HB820">
        <v>0.557195</v>
      </c>
      <c r="HC820">
        <v>3.59664</v>
      </c>
      <c r="HD820">
        <v>20.2951</v>
      </c>
      <c r="HE820">
        <v>5.21444</v>
      </c>
      <c r="HF820">
        <v>12.0116</v>
      </c>
      <c r="HG820">
        <v>4.987</v>
      </c>
      <c r="HH820">
        <v>3.28753</v>
      </c>
      <c r="HI820">
        <v>9999</v>
      </c>
      <c r="HJ820">
        <v>9999</v>
      </c>
      <c r="HK820">
        <v>9999</v>
      </c>
      <c r="HL820">
        <v>224.5</v>
      </c>
      <c r="HM820">
        <v>1.86813</v>
      </c>
      <c r="HN820">
        <v>1.86721</v>
      </c>
      <c r="HO820">
        <v>1.86653</v>
      </c>
      <c r="HP820">
        <v>1.86646</v>
      </c>
      <c r="HQ820">
        <v>1.8683</v>
      </c>
      <c r="HR820">
        <v>1.87064</v>
      </c>
      <c r="HS820">
        <v>1.86935</v>
      </c>
      <c r="HT820">
        <v>1.87075</v>
      </c>
      <c r="HU820">
        <v>0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-4.743</v>
      </c>
      <c r="II820">
        <v>-0.146</v>
      </c>
      <c r="IJ820">
        <v>-2.516739542632623</v>
      </c>
      <c r="IK820">
        <v>-0.003475500162460642</v>
      </c>
      <c r="IL820">
        <v>1.125610701116577E-07</v>
      </c>
      <c r="IM820">
        <v>8.211969671259291E-12</v>
      </c>
      <c r="IN820">
        <v>-0.1937301274936507</v>
      </c>
      <c r="IO820">
        <v>-0.01384364534232655</v>
      </c>
      <c r="IP820">
        <v>0.00103161831321913</v>
      </c>
      <c r="IQ820">
        <v>-1.444183994753534E-05</v>
      </c>
      <c r="IR820">
        <v>3</v>
      </c>
      <c r="IS820">
        <v>2339</v>
      </c>
      <c r="IT820">
        <v>1</v>
      </c>
      <c r="IU820">
        <v>31</v>
      </c>
      <c r="IV820">
        <v>8678.799999999999</v>
      </c>
      <c r="IW820">
        <v>8678.799999999999</v>
      </c>
      <c r="IX820">
        <v>2.00806</v>
      </c>
      <c r="IY820">
        <v>2.23633</v>
      </c>
      <c r="IZ820">
        <v>1.94702</v>
      </c>
      <c r="JA820">
        <v>2.62573</v>
      </c>
      <c r="JB820">
        <v>2.19482</v>
      </c>
      <c r="JC820">
        <v>2.38037</v>
      </c>
      <c r="JD820">
        <v>44.3621</v>
      </c>
      <c r="JE820">
        <v>23.7986</v>
      </c>
      <c r="JF820">
        <v>18</v>
      </c>
      <c r="JG820">
        <v>542.896</v>
      </c>
      <c r="JH820">
        <v>754.852</v>
      </c>
      <c r="JI820">
        <v>24.9996</v>
      </c>
      <c r="JJ820">
        <v>34.2279</v>
      </c>
      <c r="JK820">
        <v>30.0002</v>
      </c>
      <c r="JL820">
        <v>34.1551</v>
      </c>
      <c r="JM820">
        <v>34.0642</v>
      </c>
      <c r="JN820">
        <v>40.2565</v>
      </c>
      <c r="JO820">
        <v>51.5183</v>
      </c>
      <c r="JP820">
        <v>0</v>
      </c>
      <c r="JQ820">
        <v>25</v>
      </c>
      <c r="JR820">
        <v>741.138</v>
      </c>
      <c r="JS820">
        <v>10.6882</v>
      </c>
      <c r="JT820">
        <v>99.6373</v>
      </c>
      <c r="JU820">
        <v>99.63030000000001</v>
      </c>
    </row>
    <row r="821" spans="1:281">
      <c r="A821">
        <v>805</v>
      </c>
      <c r="B821">
        <v>1662663674</v>
      </c>
      <c r="C821">
        <v>12648.40000009537</v>
      </c>
      <c r="D821" t="s">
        <v>2040</v>
      </c>
      <c r="E821" t="s">
        <v>2041</v>
      </c>
      <c r="F821">
        <v>5</v>
      </c>
      <c r="G821" t="s">
        <v>1953</v>
      </c>
      <c r="H821" t="s">
        <v>416</v>
      </c>
      <c r="I821">
        <v>1662663666.5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729.7783232053113</v>
      </c>
      <c r="AK821">
        <v>680.3866060606059</v>
      </c>
      <c r="AL821">
        <v>3.35311007293052</v>
      </c>
      <c r="AM821">
        <v>64.65236241130152</v>
      </c>
      <c r="AN821">
        <f>(AP821 - AO821 + DI821*1E3/(8.314*(DK821+273.15)) * AR821/DH821 * AQ821) * DH821/(100*CV821) * 1000/(1000 - AP821)</f>
        <v>0</v>
      </c>
      <c r="AO821">
        <v>10.67471699639348</v>
      </c>
      <c r="AP821">
        <v>22.50811083591331</v>
      </c>
      <c r="AQ821">
        <v>0.00142379883944381</v>
      </c>
      <c r="AR821">
        <v>91.99293167768789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417</v>
      </c>
      <c r="AY821" t="s">
        <v>417</v>
      </c>
      <c r="AZ821">
        <v>0</v>
      </c>
      <c r="BA821">
        <v>0</v>
      </c>
      <c r="BB821">
        <f>1-AZ821/BA821</f>
        <v>0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1662663666.5</v>
      </c>
      <c r="DB821">
        <v>642.0869259259258</v>
      </c>
      <c r="DC821">
        <v>707.5525925925925</v>
      </c>
      <c r="DD821">
        <v>22.49692222222222</v>
      </c>
      <c r="DE821">
        <v>10.62139259259259</v>
      </c>
      <c r="DF821">
        <v>646.8022592592592</v>
      </c>
      <c r="DG821">
        <v>22.64285555555555</v>
      </c>
      <c r="DH821">
        <v>499.9981111111111</v>
      </c>
      <c r="DI821">
        <v>90.5247148148148</v>
      </c>
      <c r="DJ821">
        <v>0.09998674814814815</v>
      </c>
      <c r="DK821">
        <v>29.27956666666666</v>
      </c>
      <c r="DL821">
        <v>28.33967037037036</v>
      </c>
      <c r="DM821">
        <v>999.9000000000001</v>
      </c>
      <c r="DN821">
        <v>0</v>
      </c>
      <c r="DO821">
        <v>0</v>
      </c>
      <c r="DP821">
        <v>9999.672962962963</v>
      </c>
      <c r="DQ821">
        <v>0</v>
      </c>
      <c r="DR821">
        <v>298.835074074074</v>
      </c>
      <c r="DS821">
        <v>-65.46582222222222</v>
      </c>
      <c r="DT821">
        <v>656.8643333333333</v>
      </c>
      <c r="DU821">
        <v>715.1495185185186</v>
      </c>
      <c r="DV821">
        <v>11.87553703703704</v>
      </c>
      <c r="DW821">
        <v>707.5525925925925</v>
      </c>
      <c r="DX821">
        <v>10.62139259259259</v>
      </c>
      <c r="DY821">
        <v>2.036526666666667</v>
      </c>
      <c r="DZ821">
        <v>0.961497888888889</v>
      </c>
      <c r="EA821">
        <v>17.73122962962963</v>
      </c>
      <c r="EB821">
        <v>6.345428518518519</v>
      </c>
      <c r="EC821">
        <v>1500.015185185185</v>
      </c>
      <c r="ED821">
        <v>0.9730067037037037</v>
      </c>
      <c r="EE821">
        <v>0.02699307407407408</v>
      </c>
      <c r="EF821">
        <v>0</v>
      </c>
      <c r="EG821">
        <v>2.337114814814815</v>
      </c>
      <c r="EH821">
        <v>0</v>
      </c>
      <c r="EI821">
        <v>14932</v>
      </c>
      <c r="EJ821">
        <v>12533.53333333333</v>
      </c>
      <c r="EK821">
        <v>42.02066666666666</v>
      </c>
      <c r="EL821">
        <v>44.0574074074074</v>
      </c>
      <c r="EM821">
        <v>42.625</v>
      </c>
      <c r="EN821">
        <v>43.02755555555556</v>
      </c>
      <c r="EO821">
        <v>41.361</v>
      </c>
      <c r="EP821">
        <v>1459.524814814815</v>
      </c>
      <c r="EQ821">
        <v>40.49037037037037</v>
      </c>
      <c r="ER821">
        <v>0</v>
      </c>
      <c r="ES821">
        <v>1662663674.3</v>
      </c>
      <c r="ET821">
        <v>0</v>
      </c>
      <c r="EU821">
        <v>2.352344</v>
      </c>
      <c r="EV821">
        <v>-0.03978462730060194</v>
      </c>
      <c r="EW821">
        <v>-399.2538468558274</v>
      </c>
      <c r="EX821">
        <v>14929.956</v>
      </c>
      <c r="EY821">
        <v>15</v>
      </c>
      <c r="EZ821">
        <v>0</v>
      </c>
      <c r="FA821" t="s">
        <v>419</v>
      </c>
      <c r="FB821">
        <v>1662142938.1</v>
      </c>
      <c r="FC821">
        <v>1662142938.1</v>
      </c>
      <c r="FD821">
        <v>0</v>
      </c>
      <c r="FE821">
        <v>0.077</v>
      </c>
      <c r="FF821">
        <v>-0.133</v>
      </c>
      <c r="FG821">
        <v>-3.393</v>
      </c>
      <c r="FH821">
        <v>-0.24</v>
      </c>
      <c r="FI821">
        <v>419</v>
      </c>
      <c r="FJ821">
        <v>24</v>
      </c>
      <c r="FK821">
        <v>0.26</v>
      </c>
      <c r="FL821">
        <v>0.23</v>
      </c>
      <c r="FM821">
        <v>-65.25085</v>
      </c>
      <c r="FN821">
        <v>-4.544956097560885</v>
      </c>
      <c r="FO821">
        <v>0.4412858999560256</v>
      </c>
      <c r="FP821">
        <v>0</v>
      </c>
      <c r="FQ821">
        <v>2.329129411764706</v>
      </c>
      <c r="FR821">
        <v>0.09928800190128445</v>
      </c>
      <c r="FS821">
        <v>0.2665296137717177</v>
      </c>
      <c r="FT821">
        <v>1</v>
      </c>
      <c r="FU821">
        <v>11.90225</v>
      </c>
      <c r="FV821">
        <v>-0.6493080675422391</v>
      </c>
      <c r="FW821">
        <v>0.06655901892305811</v>
      </c>
      <c r="FX821">
        <v>0</v>
      </c>
      <c r="FY821">
        <v>1</v>
      </c>
      <c r="FZ821">
        <v>3</v>
      </c>
      <c r="GA821" t="s">
        <v>426</v>
      </c>
      <c r="GB821">
        <v>2.97355</v>
      </c>
      <c r="GC821">
        <v>2.7157</v>
      </c>
      <c r="GD821">
        <v>0.13034</v>
      </c>
      <c r="GE821">
        <v>0.13685</v>
      </c>
      <c r="GF821">
        <v>0.101259</v>
      </c>
      <c r="GG821">
        <v>0.0577522</v>
      </c>
      <c r="GH821">
        <v>27208.4</v>
      </c>
      <c r="GI821">
        <v>27141.6</v>
      </c>
      <c r="GJ821">
        <v>29127.1</v>
      </c>
      <c r="GK821">
        <v>29116.1</v>
      </c>
      <c r="GL821">
        <v>34714.2</v>
      </c>
      <c r="GM821">
        <v>36464.3</v>
      </c>
      <c r="GN821">
        <v>41049.2</v>
      </c>
      <c r="GO821">
        <v>41479</v>
      </c>
      <c r="GP821">
        <v>1.8961</v>
      </c>
      <c r="GQ821">
        <v>2.21335</v>
      </c>
      <c r="GR821">
        <v>-0.0588968</v>
      </c>
      <c r="GS821">
        <v>0</v>
      </c>
      <c r="GT821">
        <v>29.3125</v>
      </c>
      <c r="GU821">
        <v>999.9</v>
      </c>
      <c r="GV821">
        <v>33.2</v>
      </c>
      <c r="GW821">
        <v>38.7</v>
      </c>
      <c r="GX821">
        <v>25.3549</v>
      </c>
      <c r="GY821">
        <v>63.0269</v>
      </c>
      <c r="GZ821">
        <v>21.7188</v>
      </c>
      <c r="HA821">
        <v>2</v>
      </c>
      <c r="HB821">
        <v>0.556908</v>
      </c>
      <c r="HC821">
        <v>3.59256</v>
      </c>
      <c r="HD821">
        <v>20.2952</v>
      </c>
      <c r="HE821">
        <v>5.21459</v>
      </c>
      <c r="HF821">
        <v>12.0125</v>
      </c>
      <c r="HG821">
        <v>4.98695</v>
      </c>
      <c r="HH821">
        <v>3.2875</v>
      </c>
      <c r="HI821">
        <v>9999</v>
      </c>
      <c r="HJ821">
        <v>9999</v>
      </c>
      <c r="HK821">
        <v>9999</v>
      </c>
      <c r="HL821">
        <v>224.5</v>
      </c>
      <c r="HM821">
        <v>1.86814</v>
      </c>
      <c r="HN821">
        <v>1.86722</v>
      </c>
      <c r="HO821">
        <v>1.86653</v>
      </c>
      <c r="HP821">
        <v>1.86646</v>
      </c>
      <c r="HQ821">
        <v>1.8683</v>
      </c>
      <c r="HR821">
        <v>1.87063</v>
      </c>
      <c r="HS821">
        <v>1.86935</v>
      </c>
      <c r="HT821">
        <v>1.87073</v>
      </c>
      <c r="HU821">
        <v>0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-4.798</v>
      </c>
      <c r="II821">
        <v>-0.1459</v>
      </c>
      <c r="IJ821">
        <v>-2.516739542632623</v>
      </c>
      <c r="IK821">
        <v>-0.003475500162460642</v>
      </c>
      <c r="IL821">
        <v>1.125610701116577E-07</v>
      </c>
      <c r="IM821">
        <v>8.211969671259291E-12</v>
      </c>
      <c r="IN821">
        <v>-0.1937301274936507</v>
      </c>
      <c r="IO821">
        <v>-0.01384364534232655</v>
      </c>
      <c r="IP821">
        <v>0.00103161831321913</v>
      </c>
      <c r="IQ821">
        <v>-1.444183994753534E-05</v>
      </c>
      <c r="IR821">
        <v>3</v>
      </c>
      <c r="IS821">
        <v>2339</v>
      </c>
      <c r="IT821">
        <v>1</v>
      </c>
      <c r="IU821">
        <v>31</v>
      </c>
      <c r="IV821">
        <v>8678.9</v>
      </c>
      <c r="IW821">
        <v>8678.9</v>
      </c>
      <c r="IX821">
        <v>2.04346</v>
      </c>
      <c r="IY821">
        <v>2.24365</v>
      </c>
      <c r="IZ821">
        <v>1.94702</v>
      </c>
      <c r="JA821">
        <v>2.62573</v>
      </c>
      <c r="JB821">
        <v>2.19482</v>
      </c>
      <c r="JC821">
        <v>2.35474</v>
      </c>
      <c r="JD821">
        <v>44.3621</v>
      </c>
      <c r="JE821">
        <v>23.7986</v>
      </c>
      <c r="JF821">
        <v>18</v>
      </c>
      <c r="JG821">
        <v>542.967</v>
      </c>
      <c r="JH821">
        <v>754.816</v>
      </c>
      <c r="JI821">
        <v>24.9992</v>
      </c>
      <c r="JJ821">
        <v>34.2283</v>
      </c>
      <c r="JK821">
        <v>30</v>
      </c>
      <c r="JL821">
        <v>34.1551</v>
      </c>
      <c r="JM821">
        <v>34.0613</v>
      </c>
      <c r="JN821">
        <v>40.9635</v>
      </c>
      <c r="JO821">
        <v>51.5183</v>
      </c>
      <c r="JP821">
        <v>0</v>
      </c>
      <c r="JQ821">
        <v>25</v>
      </c>
      <c r="JR821">
        <v>754.516</v>
      </c>
      <c r="JS821">
        <v>10.7178</v>
      </c>
      <c r="JT821">
        <v>99.63549999999999</v>
      </c>
      <c r="JU821">
        <v>99.6305</v>
      </c>
    </row>
    <row r="822" spans="1:281">
      <c r="A822">
        <v>806</v>
      </c>
      <c r="B822">
        <v>1662663679</v>
      </c>
      <c r="C822">
        <v>12653.40000009537</v>
      </c>
      <c r="D822" t="s">
        <v>2042</v>
      </c>
      <c r="E822" t="s">
        <v>2043</v>
      </c>
      <c r="F822">
        <v>5</v>
      </c>
      <c r="G822" t="s">
        <v>1953</v>
      </c>
      <c r="H822" t="s">
        <v>416</v>
      </c>
      <c r="I822">
        <v>1662663671.214286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746.6316179658093</v>
      </c>
      <c r="AK822">
        <v>697.1885696969699</v>
      </c>
      <c r="AL822">
        <v>3.356390426405739</v>
      </c>
      <c r="AM822">
        <v>64.65236241130152</v>
      </c>
      <c r="AN822">
        <f>(AP822 - AO822 + DI822*1E3/(8.314*(DK822+273.15)) * AR822/DH822 * AQ822) * DH822/(100*CV822) * 1000/(1000 - AP822)</f>
        <v>0</v>
      </c>
      <c r="AO822">
        <v>10.68339468876542</v>
      </c>
      <c r="AP822">
        <v>22.48993137254901</v>
      </c>
      <c r="AQ822">
        <v>0.0004364556043258836</v>
      </c>
      <c r="AR822">
        <v>91.99293167768789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417</v>
      </c>
      <c r="AY822" t="s">
        <v>417</v>
      </c>
      <c r="AZ822">
        <v>0</v>
      </c>
      <c r="BA822">
        <v>0</v>
      </c>
      <c r="BB822">
        <f>1-AZ822/BA822</f>
        <v>0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1662663671.214286</v>
      </c>
      <c r="DB822">
        <v>657.5878928571428</v>
      </c>
      <c r="DC822">
        <v>723.3658214285714</v>
      </c>
      <c r="DD822">
        <v>22.49734642857143</v>
      </c>
      <c r="DE822">
        <v>10.66551428571428</v>
      </c>
      <c r="DF822">
        <v>662.3548214285714</v>
      </c>
      <c r="DG822">
        <v>22.64327142857143</v>
      </c>
      <c r="DH822">
        <v>499.9826071428571</v>
      </c>
      <c r="DI822">
        <v>90.52468214285713</v>
      </c>
      <c r="DJ822">
        <v>0.09990404999999999</v>
      </c>
      <c r="DK822">
        <v>29.28040357142857</v>
      </c>
      <c r="DL822">
        <v>28.34971785714286</v>
      </c>
      <c r="DM822">
        <v>999.9000000000002</v>
      </c>
      <c r="DN822">
        <v>0</v>
      </c>
      <c r="DO822">
        <v>0</v>
      </c>
      <c r="DP822">
        <v>10002.23071428571</v>
      </c>
      <c r="DQ822">
        <v>0</v>
      </c>
      <c r="DR822">
        <v>298.9648214285715</v>
      </c>
      <c r="DS822">
        <v>-65.77804642857143</v>
      </c>
      <c r="DT822">
        <v>672.722357142857</v>
      </c>
      <c r="DU822">
        <v>731.1646071428571</v>
      </c>
      <c r="DV822">
        <v>11.83182857142857</v>
      </c>
      <c r="DW822">
        <v>723.3658214285714</v>
      </c>
      <c r="DX822">
        <v>10.66551428571428</v>
      </c>
      <c r="DY822">
        <v>2.036564285714286</v>
      </c>
      <c r="DZ822">
        <v>0.9654918928571428</v>
      </c>
      <c r="EA822">
        <v>17.73151785714286</v>
      </c>
      <c r="EB822">
        <v>6.405717857142856</v>
      </c>
      <c r="EC822">
        <v>1500.012857142857</v>
      </c>
      <c r="ED822">
        <v>0.9730063928571427</v>
      </c>
      <c r="EE822">
        <v>0.02699340357142857</v>
      </c>
      <c r="EF822">
        <v>0</v>
      </c>
      <c r="EG822">
        <v>2.362953571428572</v>
      </c>
      <c r="EH822">
        <v>0</v>
      </c>
      <c r="EI822">
        <v>14901.8</v>
      </c>
      <c r="EJ822">
        <v>12533.5</v>
      </c>
      <c r="EK822">
        <v>42.01771428571429</v>
      </c>
      <c r="EL822">
        <v>44.05314285714284</v>
      </c>
      <c r="EM822">
        <v>42.625</v>
      </c>
      <c r="EN822">
        <v>43.03321428571428</v>
      </c>
      <c r="EO822">
        <v>41.366</v>
      </c>
      <c r="EP822">
        <v>1459.522142857143</v>
      </c>
      <c r="EQ822">
        <v>40.49071428571428</v>
      </c>
      <c r="ER822">
        <v>0</v>
      </c>
      <c r="ES822">
        <v>1662663679.1</v>
      </c>
      <c r="ET822">
        <v>0</v>
      </c>
      <c r="EU822">
        <v>2.343016</v>
      </c>
      <c r="EV822">
        <v>-1.073000004280533</v>
      </c>
      <c r="EW822">
        <v>-367.3384620890603</v>
      </c>
      <c r="EX822">
        <v>14899.236</v>
      </c>
      <c r="EY822">
        <v>15</v>
      </c>
      <c r="EZ822">
        <v>0</v>
      </c>
      <c r="FA822" t="s">
        <v>419</v>
      </c>
      <c r="FB822">
        <v>1662142938.1</v>
      </c>
      <c r="FC822">
        <v>1662142938.1</v>
      </c>
      <c r="FD822">
        <v>0</v>
      </c>
      <c r="FE822">
        <v>0.077</v>
      </c>
      <c r="FF822">
        <v>-0.133</v>
      </c>
      <c r="FG822">
        <v>-3.393</v>
      </c>
      <c r="FH822">
        <v>-0.24</v>
      </c>
      <c r="FI822">
        <v>419</v>
      </c>
      <c r="FJ822">
        <v>24</v>
      </c>
      <c r="FK822">
        <v>0.26</v>
      </c>
      <c r="FL822">
        <v>0.23</v>
      </c>
      <c r="FM822">
        <v>-65.61257250000001</v>
      </c>
      <c r="FN822">
        <v>-4.190817636022325</v>
      </c>
      <c r="FO822">
        <v>0.4079898344245242</v>
      </c>
      <c r="FP822">
        <v>0</v>
      </c>
      <c r="FQ822">
        <v>2.333014705882353</v>
      </c>
      <c r="FR822">
        <v>-0.2455630285731635</v>
      </c>
      <c r="FS822">
        <v>0.2537794064471706</v>
      </c>
      <c r="FT822">
        <v>1</v>
      </c>
      <c r="FU822">
        <v>11.8621075</v>
      </c>
      <c r="FV822">
        <v>-0.5425834896810948</v>
      </c>
      <c r="FW822">
        <v>0.05889434772327475</v>
      </c>
      <c r="FX822">
        <v>0</v>
      </c>
      <c r="FY822">
        <v>1</v>
      </c>
      <c r="FZ822">
        <v>3</v>
      </c>
      <c r="GA822" t="s">
        <v>426</v>
      </c>
      <c r="GB822">
        <v>2.97296</v>
      </c>
      <c r="GC822">
        <v>2.71531</v>
      </c>
      <c r="GD822">
        <v>0.132532</v>
      </c>
      <c r="GE822">
        <v>0.138974</v>
      </c>
      <c r="GF822">
        <v>0.101204</v>
      </c>
      <c r="GG822">
        <v>0.0577659</v>
      </c>
      <c r="GH822">
        <v>27140.5</v>
      </c>
      <c r="GI822">
        <v>27075.1</v>
      </c>
      <c r="GJ822">
        <v>29127.9</v>
      </c>
      <c r="GK822">
        <v>29116.5</v>
      </c>
      <c r="GL822">
        <v>34717.3</v>
      </c>
      <c r="GM822">
        <v>36464.4</v>
      </c>
      <c r="GN822">
        <v>41050.4</v>
      </c>
      <c r="GO822">
        <v>41479.8</v>
      </c>
      <c r="GP822">
        <v>1.89575</v>
      </c>
      <c r="GQ822">
        <v>2.21372</v>
      </c>
      <c r="GR822">
        <v>-0.0577606</v>
      </c>
      <c r="GS822">
        <v>0</v>
      </c>
      <c r="GT822">
        <v>29.3102</v>
      </c>
      <c r="GU822">
        <v>999.9</v>
      </c>
      <c r="GV822">
        <v>33.2</v>
      </c>
      <c r="GW822">
        <v>38.7</v>
      </c>
      <c r="GX822">
        <v>25.3567</v>
      </c>
      <c r="GY822">
        <v>62.9769</v>
      </c>
      <c r="GZ822">
        <v>22.0312</v>
      </c>
      <c r="HA822">
        <v>2</v>
      </c>
      <c r="HB822">
        <v>0.556966</v>
      </c>
      <c r="HC822">
        <v>3.5889</v>
      </c>
      <c r="HD822">
        <v>20.2951</v>
      </c>
      <c r="HE822">
        <v>5.21325</v>
      </c>
      <c r="HF822">
        <v>12.0119</v>
      </c>
      <c r="HG822">
        <v>4.98525</v>
      </c>
      <c r="HH822">
        <v>3.28753</v>
      </c>
      <c r="HI822">
        <v>9999</v>
      </c>
      <c r="HJ822">
        <v>9999</v>
      </c>
      <c r="HK822">
        <v>9999</v>
      </c>
      <c r="HL822">
        <v>224.5</v>
      </c>
      <c r="HM822">
        <v>1.86814</v>
      </c>
      <c r="HN822">
        <v>1.86722</v>
      </c>
      <c r="HO822">
        <v>1.86653</v>
      </c>
      <c r="HP822">
        <v>1.86646</v>
      </c>
      <c r="HQ822">
        <v>1.86831</v>
      </c>
      <c r="HR822">
        <v>1.87064</v>
      </c>
      <c r="HS822">
        <v>1.86935</v>
      </c>
      <c r="HT822">
        <v>1.87073</v>
      </c>
      <c r="HU822">
        <v>0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-4.851</v>
      </c>
      <c r="II822">
        <v>-0.146</v>
      </c>
      <c r="IJ822">
        <v>-2.516739542632623</v>
      </c>
      <c r="IK822">
        <v>-0.003475500162460642</v>
      </c>
      <c r="IL822">
        <v>1.125610701116577E-07</v>
      </c>
      <c r="IM822">
        <v>8.211969671259291E-12</v>
      </c>
      <c r="IN822">
        <v>-0.1937301274936507</v>
      </c>
      <c r="IO822">
        <v>-0.01384364534232655</v>
      </c>
      <c r="IP822">
        <v>0.00103161831321913</v>
      </c>
      <c r="IQ822">
        <v>-1.444183994753534E-05</v>
      </c>
      <c r="IR822">
        <v>3</v>
      </c>
      <c r="IS822">
        <v>2339</v>
      </c>
      <c r="IT822">
        <v>1</v>
      </c>
      <c r="IU822">
        <v>31</v>
      </c>
      <c r="IV822">
        <v>8679</v>
      </c>
      <c r="IW822">
        <v>8679</v>
      </c>
      <c r="IX822">
        <v>2.0813</v>
      </c>
      <c r="IY822">
        <v>2.24121</v>
      </c>
      <c r="IZ822">
        <v>1.94702</v>
      </c>
      <c r="JA822">
        <v>2.62695</v>
      </c>
      <c r="JB822">
        <v>2.19482</v>
      </c>
      <c r="JC822">
        <v>2.37915</v>
      </c>
      <c r="JD822">
        <v>44.3621</v>
      </c>
      <c r="JE822">
        <v>23.7986</v>
      </c>
      <c r="JF822">
        <v>18</v>
      </c>
      <c r="JG822">
        <v>542.72</v>
      </c>
      <c r="JH822">
        <v>755.176</v>
      </c>
      <c r="JI822">
        <v>24.9992</v>
      </c>
      <c r="JJ822">
        <v>34.2264</v>
      </c>
      <c r="JK822">
        <v>30.0001</v>
      </c>
      <c r="JL822">
        <v>34.1551</v>
      </c>
      <c r="JM822">
        <v>34.0613</v>
      </c>
      <c r="JN822">
        <v>41.7288</v>
      </c>
      <c r="JO822">
        <v>51.5183</v>
      </c>
      <c r="JP822">
        <v>0</v>
      </c>
      <c r="JQ822">
        <v>25</v>
      </c>
      <c r="JR822">
        <v>774.552</v>
      </c>
      <c r="JS822">
        <v>10.762</v>
      </c>
      <c r="JT822">
        <v>99.6384</v>
      </c>
      <c r="JU822">
        <v>99.63209999999999</v>
      </c>
    </row>
    <row r="823" spans="1:281">
      <c r="A823">
        <v>807</v>
      </c>
      <c r="B823">
        <v>1662663684</v>
      </c>
      <c r="C823">
        <v>12658.40000009537</v>
      </c>
      <c r="D823" t="s">
        <v>2044</v>
      </c>
      <c r="E823" t="s">
        <v>2045</v>
      </c>
      <c r="F823">
        <v>5</v>
      </c>
      <c r="G823" t="s">
        <v>1953</v>
      </c>
      <c r="H823" t="s">
        <v>416</v>
      </c>
      <c r="I823">
        <v>1662663676.5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763.6635068928281</v>
      </c>
      <c r="AK823">
        <v>713.9828787878787</v>
      </c>
      <c r="AL823">
        <v>3.363842508939971</v>
      </c>
      <c r="AM823">
        <v>64.65236241130152</v>
      </c>
      <c r="AN823">
        <f>(AP823 - AO823 + DI823*1E3/(8.314*(DK823+273.15)) * AR823/DH823 * AQ823) * DH823/(100*CV823) * 1000/(1000 - AP823)</f>
        <v>0</v>
      </c>
      <c r="AO823">
        <v>10.68704428127366</v>
      </c>
      <c r="AP823">
        <v>22.47145861713107</v>
      </c>
      <c r="AQ823">
        <v>-0.000548794464516091</v>
      </c>
      <c r="AR823">
        <v>91.99293167768789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417</v>
      </c>
      <c r="AY823" t="s">
        <v>417</v>
      </c>
      <c r="AZ823">
        <v>0</v>
      </c>
      <c r="BA823">
        <v>0</v>
      </c>
      <c r="BB823">
        <f>1-AZ823/BA823</f>
        <v>0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1662663676.5</v>
      </c>
      <c r="DB823">
        <v>674.937962962963</v>
      </c>
      <c r="DC823">
        <v>741.1184814814815</v>
      </c>
      <c r="DD823">
        <v>22.49464074074074</v>
      </c>
      <c r="DE823">
        <v>10.68464814814815</v>
      </c>
      <c r="DF823">
        <v>679.7624814814816</v>
      </c>
      <c r="DG823">
        <v>22.6405962962963</v>
      </c>
      <c r="DH823">
        <v>499.9995185185185</v>
      </c>
      <c r="DI823">
        <v>90.52388148148147</v>
      </c>
      <c r="DJ823">
        <v>0.0999715851851852</v>
      </c>
      <c r="DK823">
        <v>29.2793</v>
      </c>
      <c r="DL823">
        <v>28.3604</v>
      </c>
      <c r="DM823">
        <v>999.9000000000001</v>
      </c>
      <c r="DN823">
        <v>0</v>
      </c>
      <c r="DO823">
        <v>0</v>
      </c>
      <c r="DP823">
        <v>10001.29555555555</v>
      </c>
      <c r="DQ823">
        <v>0</v>
      </c>
      <c r="DR823">
        <v>299.3531481481482</v>
      </c>
      <c r="DS823">
        <v>-66.18058148148148</v>
      </c>
      <c r="DT823">
        <v>690.4695925925927</v>
      </c>
      <c r="DU823">
        <v>749.1226666666666</v>
      </c>
      <c r="DV823">
        <v>11.80997407407407</v>
      </c>
      <c r="DW823">
        <v>741.1184814814815</v>
      </c>
      <c r="DX823">
        <v>10.68464814814815</v>
      </c>
      <c r="DY823">
        <v>2.036301481481481</v>
      </c>
      <c r="DZ823">
        <v>0.9672157777777778</v>
      </c>
      <c r="EA823">
        <v>17.72945555555555</v>
      </c>
      <c r="EB823">
        <v>6.431662592592591</v>
      </c>
      <c r="EC823">
        <v>1500.032222222222</v>
      </c>
      <c r="ED823">
        <v>0.9730059629629628</v>
      </c>
      <c r="EE823">
        <v>0.02699385925925926</v>
      </c>
      <c r="EF823">
        <v>0</v>
      </c>
      <c r="EG823">
        <v>2.27817037037037</v>
      </c>
      <c r="EH823">
        <v>0</v>
      </c>
      <c r="EI823">
        <v>14871.44444444445</v>
      </c>
      <c r="EJ823">
        <v>12533.65185185185</v>
      </c>
      <c r="EK823">
        <v>42.00459259259259</v>
      </c>
      <c r="EL823">
        <v>44.05281481481479</v>
      </c>
      <c r="EM823">
        <v>42.625</v>
      </c>
      <c r="EN823">
        <v>43.02525925925925</v>
      </c>
      <c r="EO823">
        <v>41.37266666666666</v>
      </c>
      <c r="EP823">
        <v>1459.54037037037</v>
      </c>
      <c r="EQ823">
        <v>40.49185185185185</v>
      </c>
      <c r="ER823">
        <v>0</v>
      </c>
      <c r="ES823">
        <v>1662663684.5</v>
      </c>
      <c r="ET823">
        <v>0</v>
      </c>
      <c r="EU823">
        <v>2.296646153846154</v>
      </c>
      <c r="EV823">
        <v>-0.1849504236863845</v>
      </c>
      <c r="EW823">
        <v>-321.1042730676013</v>
      </c>
      <c r="EX823">
        <v>14870.39615384615</v>
      </c>
      <c r="EY823">
        <v>15</v>
      </c>
      <c r="EZ823">
        <v>0</v>
      </c>
      <c r="FA823" t="s">
        <v>419</v>
      </c>
      <c r="FB823">
        <v>1662142938.1</v>
      </c>
      <c r="FC823">
        <v>1662142938.1</v>
      </c>
      <c r="FD823">
        <v>0</v>
      </c>
      <c r="FE823">
        <v>0.077</v>
      </c>
      <c r="FF823">
        <v>-0.133</v>
      </c>
      <c r="FG823">
        <v>-3.393</v>
      </c>
      <c r="FH823">
        <v>-0.24</v>
      </c>
      <c r="FI823">
        <v>419</v>
      </c>
      <c r="FJ823">
        <v>24</v>
      </c>
      <c r="FK823">
        <v>0.26</v>
      </c>
      <c r="FL823">
        <v>0.23</v>
      </c>
      <c r="FM823">
        <v>-65.89408</v>
      </c>
      <c r="FN823">
        <v>-4.538424765478414</v>
      </c>
      <c r="FO823">
        <v>0.4396365812804937</v>
      </c>
      <c r="FP823">
        <v>0</v>
      </c>
      <c r="FQ823">
        <v>2.321938235294117</v>
      </c>
      <c r="FR823">
        <v>-0.8024430896762753</v>
      </c>
      <c r="FS823">
        <v>0.2593489314493982</v>
      </c>
      <c r="FT823">
        <v>1</v>
      </c>
      <c r="FU823">
        <v>11.8289525</v>
      </c>
      <c r="FV823">
        <v>-0.3074532833020556</v>
      </c>
      <c r="FW823">
        <v>0.036104431774368</v>
      </c>
      <c r="FX823">
        <v>0</v>
      </c>
      <c r="FY823">
        <v>1</v>
      </c>
      <c r="FZ823">
        <v>3</v>
      </c>
      <c r="GA823" t="s">
        <v>426</v>
      </c>
      <c r="GB823">
        <v>2.9738</v>
      </c>
      <c r="GC823">
        <v>2.71574</v>
      </c>
      <c r="GD823">
        <v>0.1347</v>
      </c>
      <c r="GE823">
        <v>0.14106</v>
      </c>
      <c r="GF823">
        <v>0.101138</v>
      </c>
      <c r="GG823">
        <v>0.0577791</v>
      </c>
      <c r="GH823">
        <v>27072.6</v>
      </c>
      <c r="GI823">
        <v>27009.5</v>
      </c>
      <c r="GJ823">
        <v>29127.9</v>
      </c>
      <c r="GK823">
        <v>29116.6</v>
      </c>
      <c r="GL823">
        <v>34719.9</v>
      </c>
      <c r="GM823">
        <v>36463.9</v>
      </c>
      <c r="GN823">
        <v>41050.4</v>
      </c>
      <c r="GO823">
        <v>41479.8</v>
      </c>
      <c r="GP823">
        <v>1.8963</v>
      </c>
      <c r="GQ823">
        <v>2.21353</v>
      </c>
      <c r="GR823">
        <v>-0.0578351</v>
      </c>
      <c r="GS823">
        <v>0</v>
      </c>
      <c r="GT823">
        <v>29.3081</v>
      </c>
      <c r="GU823">
        <v>999.9</v>
      </c>
      <c r="GV823">
        <v>33.2</v>
      </c>
      <c r="GW823">
        <v>38.7</v>
      </c>
      <c r="GX823">
        <v>25.3595</v>
      </c>
      <c r="GY823">
        <v>63.1069</v>
      </c>
      <c r="GZ823">
        <v>21.8069</v>
      </c>
      <c r="HA823">
        <v>2</v>
      </c>
      <c r="HB823">
        <v>0.556839</v>
      </c>
      <c r="HC823">
        <v>3.5837</v>
      </c>
      <c r="HD823">
        <v>20.2951</v>
      </c>
      <c r="HE823">
        <v>5.21385</v>
      </c>
      <c r="HF823">
        <v>12.0132</v>
      </c>
      <c r="HG823">
        <v>4.98685</v>
      </c>
      <c r="HH823">
        <v>3.28758</v>
      </c>
      <c r="HI823">
        <v>9999</v>
      </c>
      <c r="HJ823">
        <v>9999</v>
      </c>
      <c r="HK823">
        <v>9999</v>
      </c>
      <c r="HL823">
        <v>224.5</v>
      </c>
      <c r="HM823">
        <v>1.86813</v>
      </c>
      <c r="HN823">
        <v>1.86721</v>
      </c>
      <c r="HO823">
        <v>1.8665</v>
      </c>
      <c r="HP823">
        <v>1.86646</v>
      </c>
      <c r="HQ823">
        <v>1.8683</v>
      </c>
      <c r="HR823">
        <v>1.87066</v>
      </c>
      <c r="HS823">
        <v>1.86933</v>
      </c>
      <c r="HT823">
        <v>1.87075</v>
      </c>
      <c r="HU823">
        <v>0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-4.907</v>
      </c>
      <c r="II823">
        <v>-0.1462</v>
      </c>
      <c r="IJ823">
        <v>-2.516739542632623</v>
      </c>
      <c r="IK823">
        <v>-0.003475500162460642</v>
      </c>
      <c r="IL823">
        <v>1.125610701116577E-07</v>
      </c>
      <c r="IM823">
        <v>8.211969671259291E-12</v>
      </c>
      <c r="IN823">
        <v>-0.1937301274936507</v>
      </c>
      <c r="IO823">
        <v>-0.01384364534232655</v>
      </c>
      <c r="IP823">
        <v>0.00103161831321913</v>
      </c>
      <c r="IQ823">
        <v>-1.444183994753534E-05</v>
      </c>
      <c r="IR823">
        <v>3</v>
      </c>
      <c r="IS823">
        <v>2339</v>
      </c>
      <c r="IT823">
        <v>1</v>
      </c>
      <c r="IU823">
        <v>31</v>
      </c>
      <c r="IV823">
        <v>8679.1</v>
      </c>
      <c r="IW823">
        <v>8679.1</v>
      </c>
      <c r="IX823">
        <v>2.1167</v>
      </c>
      <c r="IY823">
        <v>2.23877</v>
      </c>
      <c r="IZ823">
        <v>1.94702</v>
      </c>
      <c r="JA823">
        <v>2.62573</v>
      </c>
      <c r="JB823">
        <v>2.19482</v>
      </c>
      <c r="JC823">
        <v>2.39746</v>
      </c>
      <c r="JD823">
        <v>44.3899</v>
      </c>
      <c r="JE823">
        <v>23.7986</v>
      </c>
      <c r="JF823">
        <v>18</v>
      </c>
      <c r="JG823">
        <v>543.1079999999999</v>
      </c>
      <c r="JH823">
        <v>754.984</v>
      </c>
      <c r="JI823">
        <v>24.9989</v>
      </c>
      <c r="JJ823">
        <v>34.2256</v>
      </c>
      <c r="JK823">
        <v>30</v>
      </c>
      <c r="JL823">
        <v>34.1551</v>
      </c>
      <c r="JM823">
        <v>34.0613</v>
      </c>
      <c r="JN823">
        <v>42.4285</v>
      </c>
      <c r="JO823">
        <v>51.2403</v>
      </c>
      <c r="JP823">
        <v>0</v>
      </c>
      <c r="JQ823">
        <v>25</v>
      </c>
      <c r="JR823">
        <v>787.909</v>
      </c>
      <c r="JS823">
        <v>10.8112</v>
      </c>
      <c r="JT823">
        <v>99.6384</v>
      </c>
      <c r="JU823">
        <v>99.6322</v>
      </c>
    </row>
    <row r="824" spans="1:281">
      <c r="A824">
        <v>808</v>
      </c>
      <c r="B824">
        <v>1662663689</v>
      </c>
      <c r="C824">
        <v>12663.40000009537</v>
      </c>
      <c r="D824" t="s">
        <v>2046</v>
      </c>
      <c r="E824" t="s">
        <v>2047</v>
      </c>
      <c r="F824">
        <v>5</v>
      </c>
      <c r="G824" t="s">
        <v>1953</v>
      </c>
      <c r="H824" t="s">
        <v>416</v>
      </c>
      <c r="I824">
        <v>1662663681.214286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780.6047173182642</v>
      </c>
      <c r="AK824">
        <v>730.7094242424237</v>
      </c>
      <c r="AL824">
        <v>3.343320066735393</v>
      </c>
      <c r="AM824">
        <v>64.65236241130152</v>
      </c>
      <c r="AN824">
        <f>(AP824 - AO824 + DI824*1E3/(8.314*(DK824+273.15)) * AR824/DH824 * AQ824) * DH824/(100*CV824) * 1000/(1000 - AP824)</f>
        <v>0</v>
      </c>
      <c r="AO824">
        <v>10.68952047896042</v>
      </c>
      <c r="AP824">
        <v>22.46274809081527</v>
      </c>
      <c r="AQ824">
        <v>-0.006476127425705945</v>
      </c>
      <c r="AR824">
        <v>91.99293167768789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417</v>
      </c>
      <c r="AY824" t="s">
        <v>417</v>
      </c>
      <c r="AZ824">
        <v>0</v>
      </c>
      <c r="BA824">
        <v>0</v>
      </c>
      <c r="BB824">
        <f>1-AZ824/BA824</f>
        <v>0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1662663681.214286</v>
      </c>
      <c r="DB824">
        <v>690.4102142857143</v>
      </c>
      <c r="DC824">
        <v>756.9253928571427</v>
      </c>
      <c r="DD824">
        <v>22.481525</v>
      </c>
      <c r="DE824">
        <v>10.69472857142857</v>
      </c>
      <c r="DF824">
        <v>695.2862142857145</v>
      </c>
      <c r="DG824">
        <v>22.62762142857143</v>
      </c>
      <c r="DH824">
        <v>500.0077142857143</v>
      </c>
      <c r="DI824">
        <v>90.52343928571426</v>
      </c>
      <c r="DJ824">
        <v>0.09998915714285714</v>
      </c>
      <c r="DK824">
        <v>29.27846785714286</v>
      </c>
      <c r="DL824">
        <v>28.365125</v>
      </c>
      <c r="DM824">
        <v>999.9000000000002</v>
      </c>
      <c r="DN824">
        <v>0</v>
      </c>
      <c r="DO824">
        <v>0</v>
      </c>
      <c r="DP824">
        <v>10004.30642857143</v>
      </c>
      <c r="DQ824">
        <v>0</v>
      </c>
      <c r="DR824">
        <v>299.9061071428571</v>
      </c>
      <c r="DS824">
        <v>-66.51508928571428</v>
      </c>
      <c r="DT824">
        <v>706.2883928571429</v>
      </c>
      <c r="DU824">
        <v>765.1081071428572</v>
      </c>
      <c r="DV824">
        <v>11.786775</v>
      </c>
      <c r="DW824">
        <v>756.9253928571427</v>
      </c>
      <c r="DX824">
        <v>10.69472857142857</v>
      </c>
      <c r="DY824">
        <v>2.035104642857143</v>
      </c>
      <c r="DZ824">
        <v>0.9681239642857141</v>
      </c>
      <c r="EA824">
        <v>17.72011785714286</v>
      </c>
      <c r="EB824">
        <v>6.445272142857143</v>
      </c>
      <c r="EC824">
        <v>1500.001428571428</v>
      </c>
      <c r="ED824">
        <v>0.9730053214285712</v>
      </c>
      <c r="EE824">
        <v>0.02699453928571429</v>
      </c>
      <c r="EF824">
        <v>0</v>
      </c>
      <c r="EG824">
        <v>2.314982142857143</v>
      </c>
      <c r="EH824">
        <v>0</v>
      </c>
      <c r="EI824">
        <v>14847.52142857143</v>
      </c>
      <c r="EJ824">
        <v>12533.4</v>
      </c>
      <c r="EK824">
        <v>42.00221428571428</v>
      </c>
      <c r="EL824">
        <v>44.05757142857141</v>
      </c>
      <c r="EM824">
        <v>42.625</v>
      </c>
      <c r="EN824">
        <v>43.01771428571429</v>
      </c>
      <c r="EO824">
        <v>41.36375</v>
      </c>
      <c r="EP824">
        <v>1459.509642857143</v>
      </c>
      <c r="EQ824">
        <v>40.49178571428571</v>
      </c>
      <c r="ER824">
        <v>0</v>
      </c>
      <c r="ES824">
        <v>1662663689.3</v>
      </c>
      <c r="ET824">
        <v>0</v>
      </c>
      <c r="EU824">
        <v>2.293484615384615</v>
      </c>
      <c r="EV824">
        <v>-0.32334358960585</v>
      </c>
      <c r="EW824">
        <v>-273.4666668010108</v>
      </c>
      <c r="EX824">
        <v>14846.35</v>
      </c>
      <c r="EY824">
        <v>15</v>
      </c>
      <c r="EZ824">
        <v>0</v>
      </c>
      <c r="FA824" t="s">
        <v>419</v>
      </c>
      <c r="FB824">
        <v>1662142938.1</v>
      </c>
      <c r="FC824">
        <v>1662142938.1</v>
      </c>
      <c r="FD824">
        <v>0</v>
      </c>
      <c r="FE824">
        <v>0.077</v>
      </c>
      <c r="FF824">
        <v>-0.133</v>
      </c>
      <c r="FG824">
        <v>-3.393</v>
      </c>
      <c r="FH824">
        <v>-0.24</v>
      </c>
      <c r="FI824">
        <v>419</v>
      </c>
      <c r="FJ824">
        <v>24</v>
      </c>
      <c r="FK824">
        <v>0.26</v>
      </c>
      <c r="FL824">
        <v>0.23</v>
      </c>
      <c r="FM824">
        <v>-66.28928048780487</v>
      </c>
      <c r="FN824">
        <v>-4.283113588850326</v>
      </c>
      <c r="FO824">
        <v>0.424538629469636</v>
      </c>
      <c r="FP824">
        <v>0</v>
      </c>
      <c r="FQ824">
        <v>2.312485294117647</v>
      </c>
      <c r="FR824">
        <v>-0.3176699788064701</v>
      </c>
      <c r="FS824">
        <v>0.2325940481919631</v>
      </c>
      <c r="FT824">
        <v>1</v>
      </c>
      <c r="FU824">
        <v>11.79947317073171</v>
      </c>
      <c r="FV824">
        <v>-0.2529240418118587</v>
      </c>
      <c r="FW824">
        <v>0.02675198669978524</v>
      </c>
      <c r="FX824">
        <v>0</v>
      </c>
      <c r="FY824">
        <v>1</v>
      </c>
      <c r="FZ824">
        <v>3</v>
      </c>
      <c r="GA824" t="s">
        <v>426</v>
      </c>
      <c r="GB824">
        <v>2.97357</v>
      </c>
      <c r="GC824">
        <v>2.71573</v>
      </c>
      <c r="GD824">
        <v>0.136839</v>
      </c>
      <c r="GE824">
        <v>0.143149</v>
      </c>
      <c r="GF824">
        <v>0.101133</v>
      </c>
      <c r="GG824">
        <v>0.058014</v>
      </c>
      <c r="GH824">
        <v>27005.6</v>
      </c>
      <c r="GI824">
        <v>26943.7</v>
      </c>
      <c r="GJ824">
        <v>29128</v>
      </c>
      <c r="GK824">
        <v>29116.7</v>
      </c>
      <c r="GL824">
        <v>34720.3</v>
      </c>
      <c r="GM824">
        <v>36454.9</v>
      </c>
      <c r="GN824">
        <v>41050.6</v>
      </c>
      <c r="GO824">
        <v>41479.8</v>
      </c>
      <c r="GP824">
        <v>1.89585</v>
      </c>
      <c r="GQ824">
        <v>2.21345</v>
      </c>
      <c r="GR824">
        <v>-0.0570714</v>
      </c>
      <c r="GS824">
        <v>0</v>
      </c>
      <c r="GT824">
        <v>29.3054</v>
      </c>
      <c r="GU824">
        <v>999.9</v>
      </c>
      <c r="GV824">
        <v>33.2</v>
      </c>
      <c r="GW824">
        <v>38.8</v>
      </c>
      <c r="GX824">
        <v>25.492</v>
      </c>
      <c r="GY824">
        <v>62.7269</v>
      </c>
      <c r="GZ824">
        <v>21.8229</v>
      </c>
      <c r="HA824">
        <v>2</v>
      </c>
      <c r="HB824">
        <v>0.556799</v>
      </c>
      <c r="HC824">
        <v>3.5777</v>
      </c>
      <c r="HD824">
        <v>20.2954</v>
      </c>
      <c r="HE824">
        <v>5.21504</v>
      </c>
      <c r="HF824">
        <v>12.0135</v>
      </c>
      <c r="HG824">
        <v>4.9874</v>
      </c>
      <c r="HH824">
        <v>3.28768</v>
      </c>
      <c r="HI824">
        <v>9999</v>
      </c>
      <c r="HJ824">
        <v>9999</v>
      </c>
      <c r="HK824">
        <v>9999</v>
      </c>
      <c r="HL824">
        <v>224.5</v>
      </c>
      <c r="HM824">
        <v>1.86813</v>
      </c>
      <c r="HN824">
        <v>1.86721</v>
      </c>
      <c r="HO824">
        <v>1.86648</v>
      </c>
      <c r="HP824">
        <v>1.86646</v>
      </c>
      <c r="HQ824">
        <v>1.8683</v>
      </c>
      <c r="HR824">
        <v>1.87066</v>
      </c>
      <c r="HS824">
        <v>1.86935</v>
      </c>
      <c r="HT824">
        <v>1.87074</v>
      </c>
      <c r="HU824">
        <v>0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-4.961</v>
      </c>
      <c r="II824">
        <v>-0.1463</v>
      </c>
      <c r="IJ824">
        <v>-2.516739542632623</v>
      </c>
      <c r="IK824">
        <v>-0.003475500162460642</v>
      </c>
      <c r="IL824">
        <v>1.125610701116577E-07</v>
      </c>
      <c r="IM824">
        <v>8.211969671259291E-12</v>
      </c>
      <c r="IN824">
        <v>-0.1937301274936507</v>
      </c>
      <c r="IO824">
        <v>-0.01384364534232655</v>
      </c>
      <c r="IP824">
        <v>0.00103161831321913</v>
      </c>
      <c r="IQ824">
        <v>-1.444183994753534E-05</v>
      </c>
      <c r="IR824">
        <v>3</v>
      </c>
      <c r="IS824">
        <v>2339</v>
      </c>
      <c r="IT824">
        <v>1</v>
      </c>
      <c r="IU824">
        <v>31</v>
      </c>
      <c r="IV824">
        <v>8679.200000000001</v>
      </c>
      <c r="IW824">
        <v>8679.200000000001</v>
      </c>
      <c r="IX824">
        <v>2.15454</v>
      </c>
      <c r="IY824">
        <v>2.23389</v>
      </c>
      <c r="IZ824">
        <v>1.9458</v>
      </c>
      <c r="JA824">
        <v>2.63672</v>
      </c>
      <c r="JB824">
        <v>2.19482</v>
      </c>
      <c r="JC824">
        <v>2.40356</v>
      </c>
      <c r="JD824">
        <v>44.3899</v>
      </c>
      <c r="JE824">
        <v>23.8073</v>
      </c>
      <c r="JF824">
        <v>18</v>
      </c>
      <c r="JG824">
        <v>542.79</v>
      </c>
      <c r="JH824">
        <v>754.912</v>
      </c>
      <c r="JI824">
        <v>24.9988</v>
      </c>
      <c r="JJ824">
        <v>34.2256</v>
      </c>
      <c r="JK824">
        <v>30</v>
      </c>
      <c r="JL824">
        <v>34.1551</v>
      </c>
      <c r="JM824">
        <v>34.0613</v>
      </c>
      <c r="JN824">
        <v>43.1836</v>
      </c>
      <c r="JO824">
        <v>51.2403</v>
      </c>
      <c r="JP824">
        <v>0</v>
      </c>
      <c r="JQ824">
        <v>25</v>
      </c>
      <c r="JR824">
        <v>807.947</v>
      </c>
      <c r="JS824">
        <v>10.8476</v>
      </c>
      <c r="JT824">
        <v>99.6388</v>
      </c>
      <c r="JU824">
        <v>99.6324</v>
      </c>
    </row>
    <row r="825" spans="1:281">
      <c r="A825">
        <v>809</v>
      </c>
      <c r="B825">
        <v>1662663694</v>
      </c>
      <c r="C825">
        <v>12668.40000009537</v>
      </c>
      <c r="D825" t="s">
        <v>2048</v>
      </c>
      <c r="E825" t="s">
        <v>2049</v>
      </c>
      <c r="F825">
        <v>5</v>
      </c>
      <c r="G825" t="s">
        <v>1953</v>
      </c>
      <c r="H825" t="s">
        <v>416</v>
      </c>
      <c r="I825">
        <v>1662663686.5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797.8290365867891</v>
      </c>
      <c r="AK825">
        <v>747.6575515151517</v>
      </c>
      <c r="AL825">
        <v>3.39280502535365</v>
      </c>
      <c r="AM825">
        <v>64.65236241130152</v>
      </c>
      <c r="AN825">
        <f>(AP825 - AO825 + DI825*1E3/(8.314*(DK825+273.15)) * AR825/DH825 * AQ825) * DH825/(100*CV825) * 1000/(1000 - AP825)</f>
        <v>0</v>
      </c>
      <c r="AO825">
        <v>10.74605136185659</v>
      </c>
      <c r="AP825">
        <v>22.47179256965946</v>
      </c>
      <c r="AQ825">
        <v>0.0007729799325326182</v>
      </c>
      <c r="AR825">
        <v>91.99293167768789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417</v>
      </c>
      <c r="AY825" t="s">
        <v>417</v>
      </c>
      <c r="AZ825">
        <v>0</v>
      </c>
      <c r="BA825">
        <v>0</v>
      </c>
      <c r="BB825">
        <f>1-AZ825/BA825</f>
        <v>0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417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1662663686.5</v>
      </c>
      <c r="DB825">
        <v>707.777925925926</v>
      </c>
      <c r="DC825">
        <v>774.7300740740741</v>
      </c>
      <c r="DD825">
        <v>22.47127777777778</v>
      </c>
      <c r="DE825">
        <v>10.72063703703704</v>
      </c>
      <c r="DF825">
        <v>712.7115555555557</v>
      </c>
      <c r="DG825">
        <v>22.61748888888889</v>
      </c>
      <c r="DH825">
        <v>500.0254444444444</v>
      </c>
      <c r="DI825">
        <v>90.5230111111111</v>
      </c>
      <c r="DJ825">
        <v>0.1000710777777778</v>
      </c>
      <c r="DK825">
        <v>29.27652222222222</v>
      </c>
      <c r="DL825">
        <v>28.37269629629629</v>
      </c>
      <c r="DM825">
        <v>999.9000000000001</v>
      </c>
      <c r="DN825">
        <v>0</v>
      </c>
      <c r="DO825">
        <v>0</v>
      </c>
      <c r="DP825">
        <v>10001.40888888889</v>
      </c>
      <c r="DQ825">
        <v>0</v>
      </c>
      <c r="DR825">
        <v>300.4456296296297</v>
      </c>
      <c r="DS825">
        <v>-66.95198148148148</v>
      </c>
      <c r="DT825">
        <v>724.0482222222221</v>
      </c>
      <c r="DU825">
        <v>783.1260740740742</v>
      </c>
      <c r="DV825">
        <v>11.75062222222222</v>
      </c>
      <c r="DW825">
        <v>774.7300740740741</v>
      </c>
      <c r="DX825">
        <v>10.72063703703704</v>
      </c>
      <c r="DY825">
        <v>2.034167407407407</v>
      </c>
      <c r="DZ825">
        <v>0.9704649259259258</v>
      </c>
      <c r="EA825">
        <v>17.71281111111111</v>
      </c>
      <c r="EB825">
        <v>6.480285555555555</v>
      </c>
      <c r="EC825">
        <v>1499.997407407407</v>
      </c>
      <c r="ED825">
        <v>0.9730050370370367</v>
      </c>
      <c r="EE825">
        <v>0.02699484074074075</v>
      </c>
      <c r="EF825">
        <v>0</v>
      </c>
      <c r="EG825">
        <v>2.315014814814815</v>
      </c>
      <c r="EH825">
        <v>0</v>
      </c>
      <c r="EI825">
        <v>14826.18148148148</v>
      </c>
      <c r="EJ825">
        <v>12533.36666666667</v>
      </c>
      <c r="EK825">
        <v>42</v>
      </c>
      <c r="EL825">
        <v>44.06199999999998</v>
      </c>
      <c r="EM825">
        <v>42.625</v>
      </c>
      <c r="EN825">
        <v>43.00459259259259</v>
      </c>
      <c r="EO825">
        <v>41.361</v>
      </c>
      <c r="EP825">
        <v>1459.505555555555</v>
      </c>
      <c r="EQ825">
        <v>40.49185185185185</v>
      </c>
      <c r="ER825">
        <v>0</v>
      </c>
      <c r="ES825">
        <v>1662663694.1</v>
      </c>
      <c r="ET825">
        <v>0</v>
      </c>
      <c r="EU825">
        <v>2.274711538461538</v>
      </c>
      <c r="EV825">
        <v>0.3402769272411498</v>
      </c>
      <c r="EW825">
        <v>-217.8085470532465</v>
      </c>
      <c r="EX825">
        <v>14827.04230769231</v>
      </c>
      <c r="EY825">
        <v>15</v>
      </c>
      <c r="EZ825">
        <v>0</v>
      </c>
      <c r="FA825" t="s">
        <v>419</v>
      </c>
      <c r="FB825">
        <v>1662142938.1</v>
      </c>
      <c r="FC825">
        <v>1662142938.1</v>
      </c>
      <c r="FD825">
        <v>0</v>
      </c>
      <c r="FE825">
        <v>0.077</v>
      </c>
      <c r="FF825">
        <v>-0.133</v>
      </c>
      <c r="FG825">
        <v>-3.393</v>
      </c>
      <c r="FH825">
        <v>-0.24</v>
      </c>
      <c r="FI825">
        <v>419</v>
      </c>
      <c r="FJ825">
        <v>24</v>
      </c>
      <c r="FK825">
        <v>0.26</v>
      </c>
      <c r="FL825">
        <v>0.23</v>
      </c>
      <c r="FM825">
        <v>-66.727295</v>
      </c>
      <c r="FN825">
        <v>-4.913954971857172</v>
      </c>
      <c r="FO825">
        <v>0.4755031618980042</v>
      </c>
      <c r="FP825">
        <v>0</v>
      </c>
      <c r="FQ825">
        <v>2.295102941176471</v>
      </c>
      <c r="FR825">
        <v>-0.1014682962676531</v>
      </c>
      <c r="FS825">
        <v>0.2197937140958662</v>
      </c>
      <c r="FT825">
        <v>1</v>
      </c>
      <c r="FU825">
        <v>11.7675825</v>
      </c>
      <c r="FV825">
        <v>-0.4202780487804855</v>
      </c>
      <c r="FW825">
        <v>0.04128115724819265</v>
      </c>
      <c r="FX825">
        <v>0</v>
      </c>
      <c r="FY825">
        <v>1</v>
      </c>
      <c r="FZ825">
        <v>3</v>
      </c>
      <c r="GA825" t="s">
        <v>426</v>
      </c>
      <c r="GB825">
        <v>2.97354</v>
      </c>
      <c r="GC825">
        <v>2.71547</v>
      </c>
      <c r="GD825">
        <v>0.138975</v>
      </c>
      <c r="GE825">
        <v>0.145193</v>
      </c>
      <c r="GF825">
        <v>0.101144</v>
      </c>
      <c r="GG825">
        <v>0.0582094</v>
      </c>
      <c r="GH825">
        <v>26939</v>
      </c>
      <c r="GI825">
        <v>26879.3</v>
      </c>
      <c r="GJ825">
        <v>29128.4</v>
      </c>
      <c r="GK825">
        <v>29116.7</v>
      </c>
      <c r="GL825">
        <v>34720.5</v>
      </c>
      <c r="GM825">
        <v>36447.2</v>
      </c>
      <c r="GN825">
        <v>41051.3</v>
      </c>
      <c r="GO825">
        <v>41479.6</v>
      </c>
      <c r="GP825">
        <v>1.89615</v>
      </c>
      <c r="GQ825">
        <v>2.21378</v>
      </c>
      <c r="GR825">
        <v>-0.056047</v>
      </c>
      <c r="GS825">
        <v>0</v>
      </c>
      <c r="GT825">
        <v>29.3004</v>
      </c>
      <c r="GU825">
        <v>999.9</v>
      </c>
      <c r="GV825">
        <v>33.2</v>
      </c>
      <c r="GW825">
        <v>38.8</v>
      </c>
      <c r="GX825">
        <v>25.4943</v>
      </c>
      <c r="GY825">
        <v>63.0069</v>
      </c>
      <c r="GZ825">
        <v>21.6747</v>
      </c>
      <c r="HA825">
        <v>2</v>
      </c>
      <c r="HB825">
        <v>0.556707</v>
      </c>
      <c r="HC825">
        <v>3.57316</v>
      </c>
      <c r="HD825">
        <v>20.2953</v>
      </c>
      <c r="HE825">
        <v>5.21519</v>
      </c>
      <c r="HF825">
        <v>12.0131</v>
      </c>
      <c r="HG825">
        <v>4.98715</v>
      </c>
      <c r="HH825">
        <v>3.28765</v>
      </c>
      <c r="HI825">
        <v>9999</v>
      </c>
      <c r="HJ825">
        <v>9999</v>
      </c>
      <c r="HK825">
        <v>9999</v>
      </c>
      <c r="HL825">
        <v>224.5</v>
      </c>
      <c r="HM825">
        <v>1.86813</v>
      </c>
      <c r="HN825">
        <v>1.86722</v>
      </c>
      <c r="HO825">
        <v>1.8665</v>
      </c>
      <c r="HP825">
        <v>1.86646</v>
      </c>
      <c r="HQ825">
        <v>1.86832</v>
      </c>
      <c r="HR825">
        <v>1.87065</v>
      </c>
      <c r="HS825">
        <v>1.86935</v>
      </c>
      <c r="HT825">
        <v>1.87074</v>
      </c>
      <c r="HU825">
        <v>0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-5.015</v>
      </c>
      <c r="II825">
        <v>-0.1463</v>
      </c>
      <c r="IJ825">
        <v>-2.516739542632623</v>
      </c>
      <c r="IK825">
        <v>-0.003475500162460642</v>
      </c>
      <c r="IL825">
        <v>1.125610701116577E-07</v>
      </c>
      <c r="IM825">
        <v>8.211969671259291E-12</v>
      </c>
      <c r="IN825">
        <v>-0.1937301274936507</v>
      </c>
      <c r="IO825">
        <v>-0.01384364534232655</v>
      </c>
      <c r="IP825">
        <v>0.00103161831321913</v>
      </c>
      <c r="IQ825">
        <v>-1.444183994753534E-05</v>
      </c>
      <c r="IR825">
        <v>3</v>
      </c>
      <c r="IS825">
        <v>2339</v>
      </c>
      <c r="IT825">
        <v>1</v>
      </c>
      <c r="IU825">
        <v>31</v>
      </c>
      <c r="IV825">
        <v>8679.299999999999</v>
      </c>
      <c r="IW825">
        <v>8679.299999999999</v>
      </c>
      <c r="IX825">
        <v>2.18872</v>
      </c>
      <c r="IY825">
        <v>2.23755</v>
      </c>
      <c r="IZ825">
        <v>1.94702</v>
      </c>
      <c r="JA825">
        <v>2.63672</v>
      </c>
      <c r="JB825">
        <v>2.19482</v>
      </c>
      <c r="JC825">
        <v>2.37549</v>
      </c>
      <c r="JD825">
        <v>44.3899</v>
      </c>
      <c r="JE825">
        <v>23.8073</v>
      </c>
      <c r="JF825">
        <v>18</v>
      </c>
      <c r="JG825">
        <v>542.987</v>
      </c>
      <c r="JH825">
        <v>755.204</v>
      </c>
      <c r="JI825">
        <v>24.9989</v>
      </c>
      <c r="JJ825">
        <v>34.2256</v>
      </c>
      <c r="JK825">
        <v>29.9999</v>
      </c>
      <c r="JL825">
        <v>34.1532</v>
      </c>
      <c r="JM825">
        <v>34.0596</v>
      </c>
      <c r="JN825">
        <v>43.8726</v>
      </c>
      <c r="JO825">
        <v>50.9686</v>
      </c>
      <c r="JP825">
        <v>0</v>
      </c>
      <c r="JQ825">
        <v>25</v>
      </c>
      <c r="JR825">
        <v>821.306</v>
      </c>
      <c r="JS825">
        <v>10.8887</v>
      </c>
      <c r="JT825">
        <v>99.6404</v>
      </c>
      <c r="JU825">
        <v>99.63209999999999</v>
      </c>
    </row>
    <row r="826" spans="1:281">
      <c r="A826">
        <v>810</v>
      </c>
      <c r="B826">
        <v>1662663698.5</v>
      </c>
      <c r="C826">
        <v>12672.90000009537</v>
      </c>
      <c r="D826" t="s">
        <v>2050</v>
      </c>
      <c r="E826" t="s">
        <v>2051</v>
      </c>
      <c r="F826">
        <v>5</v>
      </c>
      <c r="G826" t="s">
        <v>1953</v>
      </c>
      <c r="H826" t="s">
        <v>416</v>
      </c>
      <c r="I826">
        <v>1662663690.944444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812.9746880076312</v>
      </c>
      <c r="AK826">
        <v>762.7994242424243</v>
      </c>
      <c r="AL826">
        <v>3.372482576921065</v>
      </c>
      <c r="AM826">
        <v>64.65236241130152</v>
      </c>
      <c r="AN826">
        <f>(AP826 - AO826 + DI826*1E3/(8.314*(DK826+273.15)) * AR826/DH826 * AQ826) * DH826/(100*CV826) * 1000/(1000 - AP826)</f>
        <v>0</v>
      </c>
      <c r="AO826">
        <v>10.76889463986362</v>
      </c>
      <c r="AP826">
        <v>22.47507347781219</v>
      </c>
      <c r="AQ826">
        <v>-0.0003187810481306185</v>
      </c>
      <c r="AR826">
        <v>91.99293167768789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417</v>
      </c>
      <c r="AY826" t="s">
        <v>417</v>
      </c>
      <c r="AZ826">
        <v>0</v>
      </c>
      <c r="BA826">
        <v>0</v>
      </c>
      <c r="BB826">
        <f>1-AZ826/BA826</f>
        <v>0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417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1662663690.944444</v>
      </c>
      <c r="DB826">
        <v>722.4021481481482</v>
      </c>
      <c r="DC826">
        <v>789.6465925925927</v>
      </c>
      <c r="DD826">
        <v>22.4681</v>
      </c>
      <c r="DE826">
        <v>10.77228518518519</v>
      </c>
      <c r="DF826">
        <v>727.3842222222222</v>
      </c>
      <c r="DG826">
        <v>22.61434444444444</v>
      </c>
      <c r="DH826">
        <v>500.0147037037037</v>
      </c>
      <c r="DI826">
        <v>90.52277407407408</v>
      </c>
      <c r="DJ826">
        <v>0.1000215740740741</v>
      </c>
      <c r="DK826">
        <v>29.27471111111111</v>
      </c>
      <c r="DL826">
        <v>28.37633703703704</v>
      </c>
      <c r="DM826">
        <v>999.9000000000001</v>
      </c>
      <c r="DN826">
        <v>0</v>
      </c>
      <c r="DO826">
        <v>0</v>
      </c>
      <c r="DP826">
        <v>10000.45925925926</v>
      </c>
      <c r="DQ826">
        <v>0</v>
      </c>
      <c r="DR826">
        <v>300.7415555555556</v>
      </c>
      <c r="DS826">
        <v>-67.24433703703704</v>
      </c>
      <c r="DT826">
        <v>739.0063703703703</v>
      </c>
      <c r="DU826">
        <v>798.2464444444445</v>
      </c>
      <c r="DV826">
        <v>11.69580740740741</v>
      </c>
      <c r="DW826">
        <v>789.6465925925927</v>
      </c>
      <c r="DX826">
        <v>10.77228518518519</v>
      </c>
      <c r="DY826">
        <v>2.033874444444445</v>
      </c>
      <c r="DZ826">
        <v>0.9751375925925926</v>
      </c>
      <c r="EA826">
        <v>17.71053703703704</v>
      </c>
      <c r="EB826">
        <v>6.54986222222222</v>
      </c>
      <c r="EC826">
        <v>1499.98</v>
      </c>
      <c r="ED826">
        <v>0.9730048518518517</v>
      </c>
      <c r="EE826">
        <v>0.02699503703703704</v>
      </c>
      <c r="EF826">
        <v>0</v>
      </c>
      <c r="EG826">
        <v>2.359288888888889</v>
      </c>
      <c r="EH826">
        <v>0</v>
      </c>
      <c r="EI826">
        <v>14810.64814814815</v>
      </c>
      <c r="EJ826">
        <v>12533.22592592592</v>
      </c>
      <c r="EK826">
        <v>42</v>
      </c>
      <c r="EL826">
        <v>44.05970370370369</v>
      </c>
      <c r="EM826">
        <v>42.625</v>
      </c>
      <c r="EN826">
        <v>43.00229629629629</v>
      </c>
      <c r="EO826">
        <v>41.354</v>
      </c>
      <c r="EP826">
        <v>1459.488518518518</v>
      </c>
      <c r="EQ826">
        <v>40.49148148148148</v>
      </c>
      <c r="ER826">
        <v>0</v>
      </c>
      <c r="ES826">
        <v>1662663698.9</v>
      </c>
      <c r="ET826">
        <v>0</v>
      </c>
      <c r="EU826">
        <v>2.302826923076923</v>
      </c>
      <c r="EV826">
        <v>-0.1928171023868943</v>
      </c>
      <c r="EW826">
        <v>-191.5145298192613</v>
      </c>
      <c r="EX826">
        <v>14810.38461538462</v>
      </c>
      <c r="EY826">
        <v>15</v>
      </c>
      <c r="EZ826">
        <v>0</v>
      </c>
      <c r="FA826" t="s">
        <v>419</v>
      </c>
      <c r="FB826">
        <v>1662142938.1</v>
      </c>
      <c r="FC826">
        <v>1662142938.1</v>
      </c>
      <c r="FD826">
        <v>0</v>
      </c>
      <c r="FE826">
        <v>0.077</v>
      </c>
      <c r="FF826">
        <v>-0.133</v>
      </c>
      <c r="FG826">
        <v>-3.393</v>
      </c>
      <c r="FH826">
        <v>-0.24</v>
      </c>
      <c r="FI826">
        <v>419</v>
      </c>
      <c r="FJ826">
        <v>24</v>
      </c>
      <c r="FK826">
        <v>0.26</v>
      </c>
      <c r="FL826">
        <v>0.23</v>
      </c>
      <c r="FM826">
        <v>-67.01387250000001</v>
      </c>
      <c r="FN826">
        <v>-4.263812757973498</v>
      </c>
      <c r="FO826">
        <v>0.4175614864828281</v>
      </c>
      <c r="FP826">
        <v>0</v>
      </c>
      <c r="FQ826">
        <v>2.286626470588235</v>
      </c>
      <c r="FR826">
        <v>0.6023880821417175</v>
      </c>
      <c r="FS826">
        <v>0.2266745429397731</v>
      </c>
      <c r="FT826">
        <v>1</v>
      </c>
      <c r="FU826">
        <v>11.7283175</v>
      </c>
      <c r="FV826">
        <v>-0.6488679174484214</v>
      </c>
      <c r="FW826">
        <v>0.06540500320120783</v>
      </c>
      <c r="FX826">
        <v>0</v>
      </c>
      <c r="FY826">
        <v>1</v>
      </c>
      <c r="FZ826">
        <v>3</v>
      </c>
      <c r="GA826" t="s">
        <v>426</v>
      </c>
      <c r="GB826">
        <v>2.9736</v>
      </c>
      <c r="GC826">
        <v>2.71562</v>
      </c>
      <c r="GD826">
        <v>0.140864</v>
      </c>
      <c r="GE826">
        <v>0.147014</v>
      </c>
      <c r="GF826">
        <v>0.101182</v>
      </c>
      <c r="GG826">
        <v>0.0586246</v>
      </c>
      <c r="GH826">
        <v>26879.7</v>
      </c>
      <c r="GI826">
        <v>26822.4</v>
      </c>
      <c r="GJ826">
        <v>29128.3</v>
      </c>
      <c r="GK826">
        <v>29117.2</v>
      </c>
      <c r="GL826">
        <v>34718.8</v>
      </c>
      <c r="GM826">
        <v>36432</v>
      </c>
      <c r="GN826">
        <v>41051</v>
      </c>
      <c r="GO826">
        <v>41480.6</v>
      </c>
      <c r="GP826">
        <v>1.89608</v>
      </c>
      <c r="GQ826">
        <v>2.21392</v>
      </c>
      <c r="GR826">
        <v>-0.0562817</v>
      </c>
      <c r="GS826">
        <v>0</v>
      </c>
      <c r="GT826">
        <v>29.2954</v>
      </c>
      <c r="GU826">
        <v>999.9</v>
      </c>
      <c r="GV826">
        <v>33.2</v>
      </c>
      <c r="GW826">
        <v>38.8</v>
      </c>
      <c r="GX826">
        <v>25.4966</v>
      </c>
      <c r="GY826">
        <v>62.9369</v>
      </c>
      <c r="GZ826">
        <v>21.7588</v>
      </c>
      <c r="HA826">
        <v>2</v>
      </c>
      <c r="HB826">
        <v>0.556654</v>
      </c>
      <c r="HC826">
        <v>3.56897</v>
      </c>
      <c r="HD826">
        <v>20.2955</v>
      </c>
      <c r="HE826">
        <v>5.21504</v>
      </c>
      <c r="HF826">
        <v>12.0132</v>
      </c>
      <c r="HG826">
        <v>4.98725</v>
      </c>
      <c r="HH826">
        <v>3.28775</v>
      </c>
      <c r="HI826">
        <v>9999</v>
      </c>
      <c r="HJ826">
        <v>9999</v>
      </c>
      <c r="HK826">
        <v>9999</v>
      </c>
      <c r="HL826">
        <v>224.5</v>
      </c>
      <c r="HM826">
        <v>1.86813</v>
      </c>
      <c r="HN826">
        <v>1.86722</v>
      </c>
      <c r="HO826">
        <v>1.86653</v>
      </c>
      <c r="HP826">
        <v>1.86646</v>
      </c>
      <c r="HQ826">
        <v>1.86833</v>
      </c>
      <c r="HR826">
        <v>1.87069</v>
      </c>
      <c r="HS826">
        <v>1.86935</v>
      </c>
      <c r="HT826">
        <v>1.87073</v>
      </c>
      <c r="HU826">
        <v>0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-5.064</v>
      </c>
      <c r="II826">
        <v>-0.1461</v>
      </c>
      <c r="IJ826">
        <v>-2.516739542632623</v>
      </c>
      <c r="IK826">
        <v>-0.003475500162460642</v>
      </c>
      <c r="IL826">
        <v>1.125610701116577E-07</v>
      </c>
      <c r="IM826">
        <v>8.211969671259291E-12</v>
      </c>
      <c r="IN826">
        <v>-0.1937301274936507</v>
      </c>
      <c r="IO826">
        <v>-0.01384364534232655</v>
      </c>
      <c r="IP826">
        <v>0.00103161831321913</v>
      </c>
      <c r="IQ826">
        <v>-1.444183994753534E-05</v>
      </c>
      <c r="IR826">
        <v>3</v>
      </c>
      <c r="IS826">
        <v>2339</v>
      </c>
      <c r="IT826">
        <v>1</v>
      </c>
      <c r="IU826">
        <v>31</v>
      </c>
      <c r="IV826">
        <v>8679.299999999999</v>
      </c>
      <c r="IW826">
        <v>8679.299999999999</v>
      </c>
      <c r="IX826">
        <v>2.22046</v>
      </c>
      <c r="IY826">
        <v>2.24243</v>
      </c>
      <c r="IZ826">
        <v>1.94702</v>
      </c>
      <c r="JA826">
        <v>2.62573</v>
      </c>
      <c r="JB826">
        <v>2.19482</v>
      </c>
      <c r="JC826">
        <v>2.36328</v>
      </c>
      <c r="JD826">
        <v>44.3899</v>
      </c>
      <c r="JE826">
        <v>23.7986</v>
      </c>
      <c r="JF826">
        <v>18</v>
      </c>
      <c r="JG826">
        <v>542.924</v>
      </c>
      <c r="JH826">
        <v>755.332</v>
      </c>
      <c r="JI826">
        <v>24.9989</v>
      </c>
      <c r="JJ826">
        <v>34.2256</v>
      </c>
      <c r="JK826">
        <v>29.9999</v>
      </c>
      <c r="JL826">
        <v>34.1521</v>
      </c>
      <c r="JM826">
        <v>34.0583</v>
      </c>
      <c r="JN826">
        <v>44.5696</v>
      </c>
      <c r="JO826">
        <v>50.9686</v>
      </c>
      <c r="JP826">
        <v>0</v>
      </c>
      <c r="JQ826">
        <v>25</v>
      </c>
      <c r="JR826">
        <v>841.347</v>
      </c>
      <c r="JS826">
        <v>10.9039</v>
      </c>
      <c r="JT826">
        <v>99.63979999999999</v>
      </c>
      <c r="JU826">
        <v>99.63420000000001</v>
      </c>
    </row>
    <row r="827" spans="1:281">
      <c r="A827">
        <v>811</v>
      </c>
      <c r="B827">
        <v>1662663704</v>
      </c>
      <c r="C827">
        <v>12678.40000009537</v>
      </c>
      <c r="D827" t="s">
        <v>2052</v>
      </c>
      <c r="E827" t="s">
        <v>2053</v>
      </c>
      <c r="F827">
        <v>5</v>
      </c>
      <c r="G827" t="s">
        <v>1953</v>
      </c>
      <c r="H827" t="s">
        <v>416</v>
      </c>
      <c r="I827">
        <v>1662663696.232143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831.5911047748993</v>
      </c>
      <c r="AK827">
        <v>781.1457939393939</v>
      </c>
      <c r="AL827">
        <v>3.331388855499125</v>
      </c>
      <c r="AM827">
        <v>64.65236241130152</v>
      </c>
      <c r="AN827">
        <f>(AP827 - AO827 + DI827*1E3/(8.314*(DK827+273.15)) * AR827/DH827 * AQ827) * DH827/(100*CV827) * 1000/(1000 - AP827)</f>
        <v>0</v>
      </c>
      <c r="AO827">
        <v>10.8987536400484</v>
      </c>
      <c r="AP827">
        <v>22.49801898864811</v>
      </c>
      <c r="AQ827">
        <v>0.007150309222985644</v>
      </c>
      <c r="AR827">
        <v>91.99293167768789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417</v>
      </c>
      <c r="AY827" t="s">
        <v>417</v>
      </c>
      <c r="AZ827">
        <v>0</v>
      </c>
      <c r="BA827">
        <v>0</v>
      </c>
      <c r="BB827">
        <f>1-AZ827/BA827</f>
        <v>0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417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1662663696.232143</v>
      </c>
      <c r="DB827">
        <v>739.7781785714285</v>
      </c>
      <c r="DC827">
        <v>807.375</v>
      </c>
      <c r="DD827">
        <v>22.47868214285714</v>
      </c>
      <c r="DE827">
        <v>10.84011428571428</v>
      </c>
      <c r="DF827">
        <v>744.8177142857143</v>
      </c>
      <c r="DG827">
        <v>22.62480357142858</v>
      </c>
      <c r="DH827">
        <v>500.0031071428571</v>
      </c>
      <c r="DI827">
        <v>90.52247499999999</v>
      </c>
      <c r="DJ827">
        <v>0.1000031857142857</v>
      </c>
      <c r="DK827">
        <v>29.27216071428571</v>
      </c>
      <c r="DL827">
        <v>28.380975</v>
      </c>
      <c r="DM827">
        <v>999.9000000000002</v>
      </c>
      <c r="DN827">
        <v>0</v>
      </c>
      <c r="DO827">
        <v>0</v>
      </c>
      <c r="DP827">
        <v>9993.8375</v>
      </c>
      <c r="DQ827">
        <v>0</v>
      </c>
      <c r="DR827">
        <v>301.0355714285714</v>
      </c>
      <c r="DS827">
        <v>-67.59683571428572</v>
      </c>
      <c r="DT827">
        <v>756.7900000000002</v>
      </c>
      <c r="DU827">
        <v>816.2239285714287</v>
      </c>
      <c r="DV827">
        <v>11.63856428571428</v>
      </c>
      <c r="DW827">
        <v>807.375</v>
      </c>
      <c r="DX827">
        <v>10.84011428571428</v>
      </c>
      <c r="DY827">
        <v>2.034824642857143</v>
      </c>
      <c r="DZ827">
        <v>0.9812740714285714</v>
      </c>
      <c r="EA827">
        <v>17.71795357142857</v>
      </c>
      <c r="EB827">
        <v>6.641038214285715</v>
      </c>
      <c r="EC827">
        <v>1500.002142857142</v>
      </c>
      <c r="ED827">
        <v>0.973004964285714</v>
      </c>
      <c r="EE827">
        <v>0.02699491785714286</v>
      </c>
      <c r="EF827">
        <v>0</v>
      </c>
      <c r="EG827">
        <v>2.430739285714286</v>
      </c>
      <c r="EH827">
        <v>0</v>
      </c>
      <c r="EI827">
        <v>14796.12142857142</v>
      </c>
      <c r="EJ827">
        <v>12533.40357142857</v>
      </c>
      <c r="EK827">
        <v>42</v>
      </c>
      <c r="EL827">
        <v>44.04649999999999</v>
      </c>
      <c r="EM827">
        <v>42.625</v>
      </c>
      <c r="EN827">
        <v>43</v>
      </c>
      <c r="EO827">
        <v>41.34349999999999</v>
      </c>
      <c r="EP827">
        <v>1459.510357142857</v>
      </c>
      <c r="EQ827">
        <v>40.49178571428571</v>
      </c>
      <c r="ER827">
        <v>0</v>
      </c>
      <c r="ES827">
        <v>1662663704.3</v>
      </c>
      <c r="ET827">
        <v>0</v>
      </c>
      <c r="EU827">
        <v>2.376648</v>
      </c>
      <c r="EV827">
        <v>0.8470384551263427</v>
      </c>
      <c r="EW827">
        <v>-156.0923078980098</v>
      </c>
      <c r="EX827">
        <v>14794.52</v>
      </c>
      <c r="EY827">
        <v>15</v>
      </c>
      <c r="EZ827">
        <v>0</v>
      </c>
      <c r="FA827" t="s">
        <v>419</v>
      </c>
      <c r="FB827">
        <v>1662142938.1</v>
      </c>
      <c r="FC827">
        <v>1662142938.1</v>
      </c>
      <c r="FD827">
        <v>0</v>
      </c>
      <c r="FE827">
        <v>0.077</v>
      </c>
      <c r="FF827">
        <v>-0.133</v>
      </c>
      <c r="FG827">
        <v>-3.393</v>
      </c>
      <c r="FH827">
        <v>-0.24</v>
      </c>
      <c r="FI827">
        <v>419</v>
      </c>
      <c r="FJ827">
        <v>24</v>
      </c>
      <c r="FK827">
        <v>0.26</v>
      </c>
      <c r="FL827">
        <v>0.23</v>
      </c>
      <c r="FM827">
        <v>-67.419085</v>
      </c>
      <c r="FN827">
        <v>-3.820214634146122</v>
      </c>
      <c r="FO827">
        <v>0.3767048516743579</v>
      </c>
      <c r="FP827">
        <v>0</v>
      </c>
      <c r="FQ827">
        <v>2.361326470588235</v>
      </c>
      <c r="FR827">
        <v>0.7255691318850058</v>
      </c>
      <c r="FS827">
        <v>0.2466639012536308</v>
      </c>
      <c r="FT827">
        <v>1</v>
      </c>
      <c r="FU827">
        <v>11.66679</v>
      </c>
      <c r="FV827">
        <v>-0.6941493433396199</v>
      </c>
      <c r="FW827">
        <v>0.06996168165503164</v>
      </c>
      <c r="FX827">
        <v>0</v>
      </c>
      <c r="FY827">
        <v>1</v>
      </c>
      <c r="FZ827">
        <v>3</v>
      </c>
      <c r="GA827" t="s">
        <v>426</v>
      </c>
      <c r="GB827">
        <v>2.97343</v>
      </c>
      <c r="GC827">
        <v>2.71552</v>
      </c>
      <c r="GD827">
        <v>0.143128</v>
      </c>
      <c r="GE827">
        <v>0.149224</v>
      </c>
      <c r="GF827">
        <v>0.101222</v>
      </c>
      <c r="GG827">
        <v>0.058653</v>
      </c>
      <c r="GH827">
        <v>26809.4</v>
      </c>
      <c r="GI827">
        <v>26753</v>
      </c>
      <c r="GJ827">
        <v>29129</v>
      </c>
      <c r="GK827">
        <v>29117.5</v>
      </c>
      <c r="GL827">
        <v>34718</v>
      </c>
      <c r="GM827">
        <v>36431.1</v>
      </c>
      <c r="GN827">
        <v>41051.8</v>
      </c>
      <c r="GO827">
        <v>41480.7</v>
      </c>
      <c r="GP827">
        <v>1.89603</v>
      </c>
      <c r="GQ827">
        <v>2.21385</v>
      </c>
      <c r="GR827">
        <v>-0.0550225</v>
      </c>
      <c r="GS827">
        <v>0</v>
      </c>
      <c r="GT827">
        <v>29.2886</v>
      </c>
      <c r="GU827">
        <v>999.9</v>
      </c>
      <c r="GV827">
        <v>33.2</v>
      </c>
      <c r="GW827">
        <v>38.8</v>
      </c>
      <c r="GX827">
        <v>25.4944</v>
      </c>
      <c r="GY827">
        <v>63.0869</v>
      </c>
      <c r="GZ827">
        <v>21.7748</v>
      </c>
      <c r="HA827">
        <v>2</v>
      </c>
      <c r="HB827">
        <v>0.556075</v>
      </c>
      <c r="HC827">
        <v>3.56436</v>
      </c>
      <c r="HD827">
        <v>20.2956</v>
      </c>
      <c r="HE827">
        <v>5.21609</v>
      </c>
      <c r="HF827">
        <v>12.0131</v>
      </c>
      <c r="HG827">
        <v>4.98715</v>
      </c>
      <c r="HH827">
        <v>3.28768</v>
      </c>
      <c r="HI827">
        <v>9999</v>
      </c>
      <c r="HJ827">
        <v>9999</v>
      </c>
      <c r="HK827">
        <v>9999</v>
      </c>
      <c r="HL827">
        <v>224.5</v>
      </c>
      <c r="HM827">
        <v>1.86813</v>
      </c>
      <c r="HN827">
        <v>1.86722</v>
      </c>
      <c r="HO827">
        <v>1.86653</v>
      </c>
      <c r="HP827">
        <v>1.86645</v>
      </c>
      <c r="HQ827">
        <v>1.86834</v>
      </c>
      <c r="HR827">
        <v>1.87069</v>
      </c>
      <c r="HS827">
        <v>1.86935</v>
      </c>
      <c r="HT827">
        <v>1.87073</v>
      </c>
      <c r="HU827">
        <v>0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-5.124</v>
      </c>
      <c r="II827">
        <v>-0.146</v>
      </c>
      <c r="IJ827">
        <v>-2.516739542632623</v>
      </c>
      <c r="IK827">
        <v>-0.003475500162460642</v>
      </c>
      <c r="IL827">
        <v>1.125610701116577E-07</v>
      </c>
      <c r="IM827">
        <v>8.211969671259291E-12</v>
      </c>
      <c r="IN827">
        <v>-0.1937301274936507</v>
      </c>
      <c r="IO827">
        <v>-0.01384364534232655</v>
      </c>
      <c r="IP827">
        <v>0.00103161831321913</v>
      </c>
      <c r="IQ827">
        <v>-1.444183994753534E-05</v>
      </c>
      <c r="IR827">
        <v>3</v>
      </c>
      <c r="IS827">
        <v>2339</v>
      </c>
      <c r="IT827">
        <v>1</v>
      </c>
      <c r="IU827">
        <v>31</v>
      </c>
      <c r="IV827">
        <v>8679.4</v>
      </c>
      <c r="IW827">
        <v>8679.4</v>
      </c>
      <c r="IX827">
        <v>2.26074</v>
      </c>
      <c r="IY827">
        <v>2.23755</v>
      </c>
      <c r="IZ827">
        <v>1.94702</v>
      </c>
      <c r="JA827">
        <v>2.62573</v>
      </c>
      <c r="JB827">
        <v>2.19482</v>
      </c>
      <c r="JC827">
        <v>2.36816</v>
      </c>
      <c r="JD827">
        <v>44.3899</v>
      </c>
      <c r="JE827">
        <v>23.7986</v>
      </c>
      <c r="JF827">
        <v>18</v>
      </c>
      <c r="JG827">
        <v>542.889</v>
      </c>
      <c r="JH827">
        <v>755.26</v>
      </c>
      <c r="JI827">
        <v>24.999</v>
      </c>
      <c r="JJ827">
        <v>34.2256</v>
      </c>
      <c r="JK827">
        <v>29.9999</v>
      </c>
      <c r="JL827">
        <v>34.1521</v>
      </c>
      <c r="JM827">
        <v>34.0583</v>
      </c>
      <c r="JN827">
        <v>45.3109</v>
      </c>
      <c r="JO827">
        <v>50.9686</v>
      </c>
      <c r="JP827">
        <v>0</v>
      </c>
      <c r="JQ827">
        <v>25</v>
      </c>
      <c r="JR827">
        <v>854.706</v>
      </c>
      <c r="JS827">
        <v>10.9425</v>
      </c>
      <c r="JT827">
        <v>99.64190000000001</v>
      </c>
      <c r="JU827">
        <v>99.6348</v>
      </c>
    </row>
    <row r="828" spans="1:281">
      <c r="A828">
        <v>812</v>
      </c>
      <c r="B828">
        <v>1662663709</v>
      </c>
      <c r="C828">
        <v>12683.40000009537</v>
      </c>
      <c r="D828" t="s">
        <v>2054</v>
      </c>
      <c r="E828" t="s">
        <v>2055</v>
      </c>
      <c r="F828">
        <v>5</v>
      </c>
      <c r="G828" t="s">
        <v>1953</v>
      </c>
      <c r="H828" t="s">
        <v>416</v>
      </c>
      <c r="I828">
        <v>1662663701.518518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848.6745393907269</v>
      </c>
      <c r="AK828">
        <v>798.0260303030304</v>
      </c>
      <c r="AL828">
        <v>3.378867456413743</v>
      </c>
      <c r="AM828">
        <v>64.65236241130152</v>
      </c>
      <c r="AN828">
        <f>(AP828 - AO828 + DI828*1E3/(8.314*(DK828+273.15)) * AR828/DH828 * AQ828) * DH828/(100*CV828) * 1000/(1000 - AP828)</f>
        <v>0</v>
      </c>
      <c r="AO828">
        <v>10.90495571627487</v>
      </c>
      <c r="AP828">
        <v>22.47785211558308</v>
      </c>
      <c r="AQ828">
        <v>0.0003598075600431414</v>
      </c>
      <c r="AR828">
        <v>91.99293167768789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417</v>
      </c>
      <c r="AY828" t="s">
        <v>417</v>
      </c>
      <c r="AZ828">
        <v>0</v>
      </c>
      <c r="BA828">
        <v>0</v>
      </c>
      <c r="BB828">
        <f>1-AZ828/BA828</f>
        <v>0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417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1662663701.518518</v>
      </c>
      <c r="DB828">
        <v>757.1318888888891</v>
      </c>
      <c r="DC828">
        <v>825.070111111111</v>
      </c>
      <c r="DD828">
        <v>22.48469259259259</v>
      </c>
      <c r="DE828">
        <v>10.89251851851852</v>
      </c>
      <c r="DF828">
        <v>762.2287037037037</v>
      </c>
      <c r="DG828">
        <v>22.63074444444444</v>
      </c>
      <c r="DH828">
        <v>500.0079629629629</v>
      </c>
      <c r="DI828">
        <v>90.5224962962963</v>
      </c>
      <c r="DJ828">
        <v>0.1000224518518518</v>
      </c>
      <c r="DK828">
        <v>29.27088888888889</v>
      </c>
      <c r="DL828">
        <v>28.38841111111111</v>
      </c>
      <c r="DM828">
        <v>999.9000000000001</v>
      </c>
      <c r="DN828">
        <v>0</v>
      </c>
      <c r="DO828">
        <v>0</v>
      </c>
      <c r="DP828">
        <v>9996.598148148149</v>
      </c>
      <c r="DQ828">
        <v>0</v>
      </c>
      <c r="DR828">
        <v>301.2267407407407</v>
      </c>
      <c r="DS828">
        <v>-67.93831851851853</v>
      </c>
      <c r="DT828">
        <v>774.5474444444444</v>
      </c>
      <c r="DU828">
        <v>834.1565555555555</v>
      </c>
      <c r="DV828">
        <v>11.59216666666667</v>
      </c>
      <c r="DW828">
        <v>825.070111111111</v>
      </c>
      <c r="DX828">
        <v>10.89251851851852</v>
      </c>
      <c r="DY828">
        <v>2.035369259259259</v>
      </c>
      <c r="DZ828">
        <v>0.9860182222222222</v>
      </c>
      <c r="EA828">
        <v>17.72220370370371</v>
      </c>
      <c r="EB828">
        <v>6.711365185185185</v>
      </c>
      <c r="EC828">
        <v>1499.998888888889</v>
      </c>
      <c r="ED828">
        <v>0.9730052222222221</v>
      </c>
      <c r="EE828">
        <v>0.02699464444444444</v>
      </c>
      <c r="EF828">
        <v>0</v>
      </c>
      <c r="EG828">
        <v>2.447844444444444</v>
      </c>
      <c r="EH828">
        <v>0</v>
      </c>
      <c r="EI828">
        <v>14781.62222222222</v>
      </c>
      <c r="EJ828">
        <v>12533.38148148148</v>
      </c>
      <c r="EK828">
        <v>42</v>
      </c>
      <c r="EL828">
        <v>44.03214814814815</v>
      </c>
      <c r="EM828">
        <v>42.625</v>
      </c>
      <c r="EN828">
        <v>43</v>
      </c>
      <c r="EO828">
        <v>41.32833333333333</v>
      </c>
      <c r="EP828">
        <v>1459.507777777778</v>
      </c>
      <c r="EQ828">
        <v>40.49111111111111</v>
      </c>
      <c r="ER828">
        <v>0</v>
      </c>
      <c r="ES828">
        <v>1662663709.1</v>
      </c>
      <c r="ET828">
        <v>0</v>
      </c>
      <c r="EU828">
        <v>2.400824</v>
      </c>
      <c r="EV828">
        <v>0.1911461415460388</v>
      </c>
      <c r="EW828">
        <v>-149.2000001406151</v>
      </c>
      <c r="EX828">
        <v>14781.348</v>
      </c>
      <c r="EY828">
        <v>15</v>
      </c>
      <c r="EZ828">
        <v>0</v>
      </c>
      <c r="FA828" t="s">
        <v>419</v>
      </c>
      <c r="FB828">
        <v>1662142938.1</v>
      </c>
      <c r="FC828">
        <v>1662142938.1</v>
      </c>
      <c r="FD828">
        <v>0</v>
      </c>
      <c r="FE828">
        <v>0.077</v>
      </c>
      <c r="FF828">
        <v>-0.133</v>
      </c>
      <c r="FG828">
        <v>-3.393</v>
      </c>
      <c r="FH828">
        <v>-0.24</v>
      </c>
      <c r="FI828">
        <v>419</v>
      </c>
      <c r="FJ828">
        <v>24</v>
      </c>
      <c r="FK828">
        <v>0.26</v>
      </c>
      <c r="FL828">
        <v>0.23</v>
      </c>
      <c r="FM828">
        <v>-67.7813325</v>
      </c>
      <c r="FN828">
        <v>-3.928022138836767</v>
      </c>
      <c r="FO828">
        <v>0.3880727389211339</v>
      </c>
      <c r="FP828">
        <v>0</v>
      </c>
      <c r="FQ828">
        <v>2.364979411764705</v>
      </c>
      <c r="FR828">
        <v>0.5158334573712742</v>
      </c>
      <c r="FS828">
        <v>0.2371639365743002</v>
      </c>
      <c r="FT828">
        <v>1</v>
      </c>
      <c r="FU828">
        <v>11.6233025</v>
      </c>
      <c r="FV828">
        <v>-0.4888986866791997</v>
      </c>
      <c r="FW828">
        <v>0.05394853328636467</v>
      </c>
      <c r="FX828">
        <v>0</v>
      </c>
      <c r="FY828">
        <v>1</v>
      </c>
      <c r="FZ828">
        <v>3</v>
      </c>
      <c r="GA828" t="s">
        <v>426</v>
      </c>
      <c r="GB828">
        <v>2.97353</v>
      </c>
      <c r="GC828">
        <v>2.71575</v>
      </c>
      <c r="GD828">
        <v>0.145191</v>
      </c>
      <c r="GE828">
        <v>0.151221</v>
      </c>
      <c r="GF828">
        <v>0.101172</v>
      </c>
      <c r="GG828">
        <v>0.058676</v>
      </c>
      <c r="GH828">
        <v>26745</v>
      </c>
      <c r="GI828">
        <v>26690.1</v>
      </c>
      <c r="GJ828">
        <v>29129.4</v>
      </c>
      <c r="GK828">
        <v>29117.6</v>
      </c>
      <c r="GL828">
        <v>34720.6</v>
      </c>
      <c r="GM828">
        <v>36430.4</v>
      </c>
      <c r="GN828">
        <v>41052.6</v>
      </c>
      <c r="GO828">
        <v>41480.9</v>
      </c>
      <c r="GP828">
        <v>1.8958</v>
      </c>
      <c r="GQ828">
        <v>2.21385</v>
      </c>
      <c r="GR828">
        <v>-0.0541471</v>
      </c>
      <c r="GS828">
        <v>0</v>
      </c>
      <c r="GT828">
        <v>29.2835</v>
      </c>
      <c r="GU828">
        <v>999.9</v>
      </c>
      <c r="GV828">
        <v>33.2</v>
      </c>
      <c r="GW828">
        <v>38.8</v>
      </c>
      <c r="GX828">
        <v>25.4938</v>
      </c>
      <c r="GY828">
        <v>63.2769</v>
      </c>
      <c r="GZ828">
        <v>21.8069</v>
      </c>
      <c r="HA828">
        <v>2</v>
      </c>
      <c r="HB828">
        <v>0.55609</v>
      </c>
      <c r="HC828">
        <v>3.56183</v>
      </c>
      <c r="HD828">
        <v>20.2957</v>
      </c>
      <c r="HE828">
        <v>5.21594</v>
      </c>
      <c r="HF828">
        <v>12.0135</v>
      </c>
      <c r="HG828">
        <v>4.9869</v>
      </c>
      <c r="HH828">
        <v>3.28768</v>
      </c>
      <c r="HI828">
        <v>9999</v>
      </c>
      <c r="HJ828">
        <v>9999</v>
      </c>
      <c r="HK828">
        <v>9999</v>
      </c>
      <c r="HL828">
        <v>224.5</v>
      </c>
      <c r="HM828">
        <v>1.86813</v>
      </c>
      <c r="HN828">
        <v>1.86722</v>
      </c>
      <c r="HO828">
        <v>1.86653</v>
      </c>
      <c r="HP828">
        <v>1.86646</v>
      </c>
      <c r="HQ828">
        <v>1.86831</v>
      </c>
      <c r="HR828">
        <v>1.8707</v>
      </c>
      <c r="HS828">
        <v>1.86935</v>
      </c>
      <c r="HT828">
        <v>1.87074</v>
      </c>
      <c r="HU828">
        <v>0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-5.178</v>
      </c>
      <c r="II828">
        <v>-0.1462</v>
      </c>
      <c r="IJ828">
        <v>-2.516739542632623</v>
      </c>
      <c r="IK828">
        <v>-0.003475500162460642</v>
      </c>
      <c r="IL828">
        <v>1.125610701116577E-07</v>
      </c>
      <c r="IM828">
        <v>8.211969671259291E-12</v>
      </c>
      <c r="IN828">
        <v>-0.1937301274936507</v>
      </c>
      <c r="IO828">
        <v>-0.01384364534232655</v>
      </c>
      <c r="IP828">
        <v>0.00103161831321913</v>
      </c>
      <c r="IQ828">
        <v>-1.444183994753534E-05</v>
      </c>
      <c r="IR828">
        <v>3</v>
      </c>
      <c r="IS828">
        <v>2339</v>
      </c>
      <c r="IT828">
        <v>1</v>
      </c>
      <c r="IU828">
        <v>31</v>
      </c>
      <c r="IV828">
        <v>8679.5</v>
      </c>
      <c r="IW828">
        <v>8679.5</v>
      </c>
      <c r="IX828">
        <v>2.29858</v>
      </c>
      <c r="IY828">
        <v>2.23633</v>
      </c>
      <c r="IZ828">
        <v>1.94702</v>
      </c>
      <c r="JA828">
        <v>2.62695</v>
      </c>
      <c r="JB828">
        <v>2.19482</v>
      </c>
      <c r="JC828">
        <v>2.38525</v>
      </c>
      <c r="JD828">
        <v>44.3899</v>
      </c>
      <c r="JE828">
        <v>23.7986</v>
      </c>
      <c r="JF828">
        <v>18</v>
      </c>
      <c r="JG828">
        <v>542.73</v>
      </c>
      <c r="JH828">
        <v>755.259</v>
      </c>
      <c r="JI828">
        <v>24.9993</v>
      </c>
      <c r="JJ828">
        <v>34.2229</v>
      </c>
      <c r="JK828">
        <v>29.9999</v>
      </c>
      <c r="JL828">
        <v>34.1521</v>
      </c>
      <c r="JM828">
        <v>34.0583</v>
      </c>
      <c r="JN828">
        <v>46.0571</v>
      </c>
      <c r="JO828">
        <v>50.9686</v>
      </c>
      <c r="JP828">
        <v>0</v>
      </c>
      <c r="JQ828">
        <v>25</v>
      </c>
      <c r="JR828">
        <v>874.741</v>
      </c>
      <c r="JS828">
        <v>10.985</v>
      </c>
      <c r="JT828">
        <v>99.64360000000001</v>
      </c>
      <c r="JU828">
        <v>99.63509999999999</v>
      </c>
    </row>
    <row r="829" spans="1:281">
      <c r="A829">
        <v>813</v>
      </c>
      <c r="B829">
        <v>1662663714</v>
      </c>
      <c r="C829">
        <v>12688.40000009537</v>
      </c>
      <c r="D829" t="s">
        <v>2056</v>
      </c>
      <c r="E829" t="s">
        <v>2057</v>
      </c>
      <c r="F829">
        <v>5</v>
      </c>
      <c r="G829" t="s">
        <v>1953</v>
      </c>
      <c r="H829" t="s">
        <v>416</v>
      </c>
      <c r="I829">
        <v>1662663706.232143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865.7749804942239</v>
      </c>
      <c r="AK829">
        <v>814.8284424242423</v>
      </c>
      <c r="AL829">
        <v>3.360229719455174</v>
      </c>
      <c r="AM829">
        <v>64.65236241130152</v>
      </c>
      <c r="AN829">
        <f>(AP829 - AO829 + DI829*1E3/(8.314*(DK829+273.15)) * AR829/DH829 * AQ829) * DH829/(100*CV829) * 1000/(1000 - AP829)</f>
        <v>0</v>
      </c>
      <c r="AO829">
        <v>10.91045751690847</v>
      </c>
      <c r="AP829">
        <v>22.46293188854491</v>
      </c>
      <c r="AQ829">
        <v>-0.0007356064196081396</v>
      </c>
      <c r="AR829">
        <v>91.99293167768789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417</v>
      </c>
      <c r="AY829" t="s">
        <v>417</v>
      </c>
      <c r="AZ829">
        <v>0</v>
      </c>
      <c r="BA829">
        <v>0</v>
      </c>
      <c r="BB829">
        <f>1-AZ829/BA829</f>
        <v>0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417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1662663706.232143</v>
      </c>
      <c r="DB829">
        <v>772.6132857142857</v>
      </c>
      <c r="DC829">
        <v>840.9322142857144</v>
      </c>
      <c r="DD829">
        <v>22.48392142857142</v>
      </c>
      <c r="DE829">
        <v>10.90753571428571</v>
      </c>
      <c r="DF829">
        <v>777.7612500000001</v>
      </c>
      <c r="DG829">
        <v>22.62997857142857</v>
      </c>
      <c r="DH829">
        <v>500.0137500000001</v>
      </c>
      <c r="DI829">
        <v>90.52236428571427</v>
      </c>
      <c r="DJ829">
        <v>0.09997528214285713</v>
      </c>
      <c r="DK829">
        <v>29.27103928571429</v>
      </c>
      <c r="DL829">
        <v>28.39452499999999</v>
      </c>
      <c r="DM829">
        <v>999.9000000000002</v>
      </c>
      <c r="DN829">
        <v>0</v>
      </c>
      <c r="DO829">
        <v>0</v>
      </c>
      <c r="DP829">
        <v>10003.99107142857</v>
      </c>
      <c r="DQ829">
        <v>0</v>
      </c>
      <c r="DR829">
        <v>301.4803571428571</v>
      </c>
      <c r="DS829">
        <v>-68.31898214285714</v>
      </c>
      <c r="DT829">
        <v>790.3840714285715</v>
      </c>
      <c r="DU829">
        <v>850.2060357142857</v>
      </c>
      <c r="DV829">
        <v>11.57638214285714</v>
      </c>
      <c r="DW829">
        <v>840.9322142857144</v>
      </c>
      <c r="DX829">
        <v>10.90753571428571</v>
      </c>
      <c r="DY829">
        <v>2.0352975</v>
      </c>
      <c r="DZ829">
        <v>0.9873758214285715</v>
      </c>
      <c r="EA829">
        <v>17.72163571428571</v>
      </c>
      <c r="EB829">
        <v>6.731413928571429</v>
      </c>
      <c r="EC829">
        <v>1500.003214285715</v>
      </c>
      <c r="ED829">
        <v>0.9730053214285713</v>
      </c>
      <c r="EE829">
        <v>0.02699453928571428</v>
      </c>
      <c r="EF829">
        <v>0</v>
      </c>
      <c r="EG829">
        <v>2.442353571428571</v>
      </c>
      <c r="EH829">
        <v>0</v>
      </c>
      <c r="EI829">
        <v>14770.48571428571</v>
      </c>
      <c r="EJ829">
        <v>12533.41785714286</v>
      </c>
      <c r="EK829">
        <v>42</v>
      </c>
      <c r="EL829">
        <v>44.01550000000001</v>
      </c>
      <c r="EM829">
        <v>42.625</v>
      </c>
      <c r="EN829">
        <v>43</v>
      </c>
      <c r="EO829">
        <v>41.31649999999998</v>
      </c>
      <c r="EP829">
        <v>1459.512142857143</v>
      </c>
      <c r="EQ829">
        <v>40.49107142857143</v>
      </c>
      <c r="ER829">
        <v>0</v>
      </c>
      <c r="ES829">
        <v>1662663714.5</v>
      </c>
      <c r="ET829">
        <v>0</v>
      </c>
      <c r="EU829">
        <v>2.4281</v>
      </c>
      <c r="EV829">
        <v>-0.54038975382423</v>
      </c>
      <c r="EW829">
        <v>-139.7641023712516</v>
      </c>
      <c r="EX829">
        <v>14769.73461538461</v>
      </c>
      <c r="EY829">
        <v>15</v>
      </c>
      <c r="EZ829">
        <v>0</v>
      </c>
      <c r="FA829" t="s">
        <v>419</v>
      </c>
      <c r="FB829">
        <v>1662142938.1</v>
      </c>
      <c r="FC829">
        <v>1662142938.1</v>
      </c>
      <c r="FD829">
        <v>0</v>
      </c>
      <c r="FE829">
        <v>0.077</v>
      </c>
      <c r="FF829">
        <v>-0.133</v>
      </c>
      <c r="FG829">
        <v>-3.393</v>
      </c>
      <c r="FH829">
        <v>-0.24</v>
      </c>
      <c r="FI829">
        <v>419</v>
      </c>
      <c r="FJ829">
        <v>24</v>
      </c>
      <c r="FK829">
        <v>0.26</v>
      </c>
      <c r="FL829">
        <v>0.23</v>
      </c>
      <c r="FM829">
        <v>-68.050375</v>
      </c>
      <c r="FN829">
        <v>-4.75934634146325</v>
      </c>
      <c r="FO829">
        <v>0.4612111310181069</v>
      </c>
      <c r="FP829">
        <v>0</v>
      </c>
      <c r="FQ829">
        <v>2.373364705882353</v>
      </c>
      <c r="FR829">
        <v>0.2094575912339705</v>
      </c>
      <c r="FS829">
        <v>0.2546225024508346</v>
      </c>
      <c r="FT829">
        <v>1</v>
      </c>
      <c r="FU829">
        <v>11.5927575</v>
      </c>
      <c r="FV829">
        <v>-0.2810510318949674</v>
      </c>
      <c r="FW829">
        <v>0.03379689991330576</v>
      </c>
      <c r="FX829">
        <v>0</v>
      </c>
      <c r="FY829">
        <v>1</v>
      </c>
      <c r="FZ829">
        <v>3</v>
      </c>
      <c r="GA829" t="s">
        <v>426</v>
      </c>
      <c r="GB829">
        <v>2.97362</v>
      </c>
      <c r="GC829">
        <v>2.71559</v>
      </c>
      <c r="GD829">
        <v>0.147226</v>
      </c>
      <c r="GE829">
        <v>0.153196</v>
      </c>
      <c r="GF829">
        <v>0.101114</v>
      </c>
      <c r="GG829">
        <v>0.0586905</v>
      </c>
      <c r="GH829">
        <v>26681.2</v>
      </c>
      <c r="GI829">
        <v>26628.1</v>
      </c>
      <c r="GJ829">
        <v>29129.3</v>
      </c>
      <c r="GK829">
        <v>29117.8</v>
      </c>
      <c r="GL829">
        <v>34722.8</v>
      </c>
      <c r="GM829">
        <v>36430.1</v>
      </c>
      <c r="GN829">
        <v>41052.5</v>
      </c>
      <c r="GO829">
        <v>41481.2</v>
      </c>
      <c r="GP829">
        <v>1.8961</v>
      </c>
      <c r="GQ829">
        <v>2.21388</v>
      </c>
      <c r="GR829">
        <v>-0.0536256</v>
      </c>
      <c r="GS829">
        <v>0</v>
      </c>
      <c r="GT829">
        <v>29.2798</v>
      </c>
      <c r="GU829">
        <v>999.9</v>
      </c>
      <c r="GV829">
        <v>33.2</v>
      </c>
      <c r="GW829">
        <v>38.8</v>
      </c>
      <c r="GX829">
        <v>25.4964</v>
      </c>
      <c r="GY829">
        <v>63.1069</v>
      </c>
      <c r="GZ829">
        <v>21.7228</v>
      </c>
      <c r="HA829">
        <v>2</v>
      </c>
      <c r="HB829">
        <v>0.555816</v>
      </c>
      <c r="HC829">
        <v>3.5606</v>
      </c>
      <c r="HD829">
        <v>20.2958</v>
      </c>
      <c r="HE829">
        <v>5.21504</v>
      </c>
      <c r="HF829">
        <v>12.0125</v>
      </c>
      <c r="HG829">
        <v>4.9866</v>
      </c>
      <c r="HH829">
        <v>3.28755</v>
      </c>
      <c r="HI829">
        <v>9999</v>
      </c>
      <c r="HJ829">
        <v>9999</v>
      </c>
      <c r="HK829">
        <v>9999</v>
      </c>
      <c r="HL829">
        <v>224.5</v>
      </c>
      <c r="HM829">
        <v>1.86813</v>
      </c>
      <c r="HN829">
        <v>1.86722</v>
      </c>
      <c r="HO829">
        <v>1.86652</v>
      </c>
      <c r="HP829">
        <v>1.86646</v>
      </c>
      <c r="HQ829">
        <v>1.86832</v>
      </c>
      <c r="HR829">
        <v>1.87068</v>
      </c>
      <c r="HS829">
        <v>1.86935</v>
      </c>
      <c r="HT829">
        <v>1.87073</v>
      </c>
      <c r="HU829">
        <v>0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-5.232</v>
      </c>
      <c r="II829">
        <v>-0.1464</v>
      </c>
      <c r="IJ829">
        <v>-2.516739542632623</v>
      </c>
      <c r="IK829">
        <v>-0.003475500162460642</v>
      </c>
      <c r="IL829">
        <v>1.125610701116577E-07</v>
      </c>
      <c r="IM829">
        <v>8.211969671259291E-12</v>
      </c>
      <c r="IN829">
        <v>-0.1937301274936507</v>
      </c>
      <c r="IO829">
        <v>-0.01384364534232655</v>
      </c>
      <c r="IP829">
        <v>0.00103161831321913</v>
      </c>
      <c r="IQ829">
        <v>-1.444183994753534E-05</v>
      </c>
      <c r="IR829">
        <v>3</v>
      </c>
      <c r="IS829">
        <v>2339</v>
      </c>
      <c r="IT829">
        <v>1</v>
      </c>
      <c r="IU829">
        <v>31</v>
      </c>
      <c r="IV829">
        <v>8679.6</v>
      </c>
      <c r="IW829">
        <v>8679.6</v>
      </c>
      <c r="IX829">
        <v>2.33276</v>
      </c>
      <c r="IY829">
        <v>2.23633</v>
      </c>
      <c r="IZ829">
        <v>1.94702</v>
      </c>
      <c r="JA829">
        <v>2.62695</v>
      </c>
      <c r="JB829">
        <v>2.19482</v>
      </c>
      <c r="JC829">
        <v>2.36816</v>
      </c>
      <c r="JD829">
        <v>44.4177</v>
      </c>
      <c r="JE829">
        <v>23.8073</v>
      </c>
      <c r="JF829">
        <v>18</v>
      </c>
      <c r="JG829">
        <v>542.942</v>
      </c>
      <c r="JH829">
        <v>755.247</v>
      </c>
      <c r="JI829">
        <v>24.9995</v>
      </c>
      <c r="JJ829">
        <v>34.2226</v>
      </c>
      <c r="JK829">
        <v>29.9999</v>
      </c>
      <c r="JL829">
        <v>34.1521</v>
      </c>
      <c r="JM829">
        <v>34.0552</v>
      </c>
      <c r="JN829">
        <v>46.7297</v>
      </c>
      <c r="JO829">
        <v>50.6669</v>
      </c>
      <c r="JP829">
        <v>0</v>
      </c>
      <c r="JQ829">
        <v>25</v>
      </c>
      <c r="JR829">
        <v>888.096</v>
      </c>
      <c r="JS829">
        <v>11.0446</v>
      </c>
      <c r="JT829">
        <v>99.6434</v>
      </c>
      <c r="JU829">
        <v>99.6358</v>
      </c>
    </row>
    <row r="830" spans="1:281">
      <c r="A830">
        <v>814</v>
      </c>
      <c r="B830">
        <v>1662663719</v>
      </c>
      <c r="C830">
        <v>12693.40000009537</v>
      </c>
      <c r="D830" t="s">
        <v>2058</v>
      </c>
      <c r="E830" t="s">
        <v>2059</v>
      </c>
      <c r="F830">
        <v>5</v>
      </c>
      <c r="G830" t="s">
        <v>1953</v>
      </c>
      <c r="H830" t="s">
        <v>416</v>
      </c>
      <c r="I830">
        <v>1662663711.5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882.6792131221474</v>
      </c>
      <c r="AK830">
        <v>831.7995757575756</v>
      </c>
      <c r="AL830">
        <v>3.395621406493299</v>
      </c>
      <c r="AM830">
        <v>64.65236241130152</v>
      </c>
      <c r="AN830">
        <f>(AP830 - AO830 + DI830*1E3/(8.314*(DK830+273.15)) * AR830/DH830 * AQ830) * DH830/(100*CV830) * 1000/(1000 - AP830)</f>
        <v>0</v>
      </c>
      <c r="AO830">
        <v>10.91213221496229</v>
      </c>
      <c r="AP830">
        <v>22.44096604747164</v>
      </c>
      <c r="AQ830">
        <v>-0.0006329855879688583</v>
      </c>
      <c r="AR830">
        <v>91.99293167768789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417</v>
      </c>
      <c r="AY830" t="s">
        <v>417</v>
      </c>
      <c r="AZ830">
        <v>0</v>
      </c>
      <c r="BA830">
        <v>0</v>
      </c>
      <c r="BB830">
        <f>1-AZ830/BA830</f>
        <v>0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417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1662663711.5</v>
      </c>
      <c r="DB830">
        <v>789.9684074074074</v>
      </c>
      <c r="DC830">
        <v>858.6580000000001</v>
      </c>
      <c r="DD830">
        <v>22.46858518518518</v>
      </c>
      <c r="DE830">
        <v>10.92105925925926</v>
      </c>
      <c r="DF830">
        <v>795.1735555555555</v>
      </c>
      <c r="DG830">
        <v>22.6148074074074</v>
      </c>
      <c r="DH830">
        <v>500.0221851851853</v>
      </c>
      <c r="DI830">
        <v>90.52303333333332</v>
      </c>
      <c r="DJ830">
        <v>0.1000086444444444</v>
      </c>
      <c r="DK830">
        <v>29.27151481481481</v>
      </c>
      <c r="DL830">
        <v>28.4045925925926</v>
      </c>
      <c r="DM830">
        <v>999.9000000000001</v>
      </c>
      <c r="DN830">
        <v>0</v>
      </c>
      <c r="DO830">
        <v>0</v>
      </c>
      <c r="DP830">
        <v>10007.28518518519</v>
      </c>
      <c r="DQ830">
        <v>0</v>
      </c>
      <c r="DR830">
        <v>301.1407037037037</v>
      </c>
      <c r="DS830">
        <v>-68.6896037037037</v>
      </c>
      <c r="DT830">
        <v>808.1256296296297</v>
      </c>
      <c r="DU830">
        <v>868.1393703703703</v>
      </c>
      <c r="DV830">
        <v>11.54752222222222</v>
      </c>
      <c r="DW830">
        <v>858.6580000000001</v>
      </c>
      <c r="DX830">
        <v>10.92105925925926</v>
      </c>
      <c r="DY830">
        <v>2.033924814814815</v>
      </c>
      <c r="DZ830">
        <v>0.9886074444444445</v>
      </c>
      <c r="EA830">
        <v>17.71093333333333</v>
      </c>
      <c r="EB830">
        <v>6.749531851851851</v>
      </c>
      <c r="EC830">
        <v>1499.948888888889</v>
      </c>
      <c r="ED830">
        <v>0.9730048518518516</v>
      </c>
      <c r="EE830">
        <v>0.02699503703703704</v>
      </c>
      <c r="EF830">
        <v>0</v>
      </c>
      <c r="EG830">
        <v>2.407496296296296</v>
      </c>
      <c r="EH830">
        <v>0</v>
      </c>
      <c r="EI830">
        <v>14754.8</v>
      </c>
      <c r="EJ830">
        <v>12532.96666666667</v>
      </c>
      <c r="EK830">
        <v>42</v>
      </c>
      <c r="EL830">
        <v>44.00688888888889</v>
      </c>
      <c r="EM830">
        <v>42.625</v>
      </c>
      <c r="EN830">
        <v>43</v>
      </c>
      <c r="EO830">
        <v>41.31199999999999</v>
      </c>
      <c r="EP830">
        <v>1459.458518518519</v>
      </c>
      <c r="EQ830">
        <v>40.49037037037037</v>
      </c>
      <c r="ER830">
        <v>0</v>
      </c>
      <c r="ES830">
        <v>1662663719.3</v>
      </c>
      <c r="ET830">
        <v>0</v>
      </c>
      <c r="EU830">
        <v>2.404284615384615</v>
      </c>
      <c r="EV830">
        <v>0.7579350367617629</v>
      </c>
      <c r="EW830">
        <v>-178.0649574497356</v>
      </c>
      <c r="EX830">
        <v>14755.21538461538</v>
      </c>
      <c r="EY830">
        <v>15</v>
      </c>
      <c r="EZ830">
        <v>0</v>
      </c>
      <c r="FA830" t="s">
        <v>419</v>
      </c>
      <c r="FB830">
        <v>1662142938.1</v>
      </c>
      <c r="FC830">
        <v>1662142938.1</v>
      </c>
      <c r="FD830">
        <v>0</v>
      </c>
      <c r="FE830">
        <v>0.077</v>
      </c>
      <c r="FF830">
        <v>-0.133</v>
      </c>
      <c r="FG830">
        <v>-3.393</v>
      </c>
      <c r="FH830">
        <v>-0.24</v>
      </c>
      <c r="FI830">
        <v>419</v>
      </c>
      <c r="FJ830">
        <v>24</v>
      </c>
      <c r="FK830">
        <v>0.26</v>
      </c>
      <c r="FL830">
        <v>0.23</v>
      </c>
      <c r="FM830">
        <v>-68.42423902439025</v>
      </c>
      <c r="FN830">
        <v>-4.373203484320519</v>
      </c>
      <c r="FO830">
        <v>0.4386933330110187</v>
      </c>
      <c r="FP830">
        <v>0</v>
      </c>
      <c r="FQ830">
        <v>2.412623529411765</v>
      </c>
      <c r="FR830">
        <v>0.1444705832988438</v>
      </c>
      <c r="FS830">
        <v>0.2578634146652786</v>
      </c>
      <c r="FT830">
        <v>1</v>
      </c>
      <c r="FU830">
        <v>11.56334634146342</v>
      </c>
      <c r="FV830">
        <v>-0.2777184668989406</v>
      </c>
      <c r="FW830">
        <v>0.03065424092381206</v>
      </c>
      <c r="FX830">
        <v>0</v>
      </c>
      <c r="FY830">
        <v>1</v>
      </c>
      <c r="FZ830">
        <v>3</v>
      </c>
      <c r="GA830" t="s">
        <v>426</v>
      </c>
      <c r="GB830">
        <v>2.97358</v>
      </c>
      <c r="GC830">
        <v>2.71566</v>
      </c>
      <c r="GD830">
        <v>0.149253</v>
      </c>
      <c r="GE830">
        <v>0.155141</v>
      </c>
      <c r="GF830">
        <v>0.101057</v>
      </c>
      <c r="GG830">
        <v>0.0589511</v>
      </c>
      <c r="GH830">
        <v>26618</v>
      </c>
      <c r="GI830">
        <v>26566.5</v>
      </c>
      <c r="GJ830">
        <v>29129.7</v>
      </c>
      <c r="GK830">
        <v>29117.5</v>
      </c>
      <c r="GL830">
        <v>34725.5</v>
      </c>
      <c r="GM830">
        <v>36419.4</v>
      </c>
      <c r="GN830">
        <v>41053</v>
      </c>
      <c r="GO830">
        <v>41480.5</v>
      </c>
      <c r="GP830">
        <v>1.896</v>
      </c>
      <c r="GQ830">
        <v>2.21403</v>
      </c>
      <c r="GR830">
        <v>-0.052955</v>
      </c>
      <c r="GS830">
        <v>0</v>
      </c>
      <c r="GT830">
        <v>29.2766</v>
      </c>
      <c r="GU830">
        <v>999.9</v>
      </c>
      <c r="GV830">
        <v>33.2</v>
      </c>
      <c r="GW830">
        <v>38.8</v>
      </c>
      <c r="GX830">
        <v>25.4945</v>
      </c>
      <c r="GY830">
        <v>62.8469</v>
      </c>
      <c r="GZ830">
        <v>21.7228</v>
      </c>
      <c r="HA830">
        <v>2</v>
      </c>
      <c r="HB830">
        <v>0.555511</v>
      </c>
      <c r="HC830">
        <v>3.55945</v>
      </c>
      <c r="HD830">
        <v>20.2957</v>
      </c>
      <c r="HE830">
        <v>5.21609</v>
      </c>
      <c r="HF830">
        <v>12.0122</v>
      </c>
      <c r="HG830">
        <v>4.98655</v>
      </c>
      <c r="HH830">
        <v>3.28753</v>
      </c>
      <c r="HI830">
        <v>9999</v>
      </c>
      <c r="HJ830">
        <v>9999</v>
      </c>
      <c r="HK830">
        <v>9999</v>
      </c>
      <c r="HL830">
        <v>224.5</v>
      </c>
      <c r="HM830">
        <v>1.86813</v>
      </c>
      <c r="HN830">
        <v>1.86722</v>
      </c>
      <c r="HO830">
        <v>1.86649</v>
      </c>
      <c r="HP830">
        <v>1.86646</v>
      </c>
      <c r="HQ830">
        <v>1.86832</v>
      </c>
      <c r="HR830">
        <v>1.87069</v>
      </c>
      <c r="HS830">
        <v>1.86935</v>
      </c>
      <c r="HT830">
        <v>1.87073</v>
      </c>
      <c r="HU830">
        <v>0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-5.287</v>
      </c>
      <c r="II830">
        <v>-0.1465</v>
      </c>
      <c r="IJ830">
        <v>-2.516739542632623</v>
      </c>
      <c r="IK830">
        <v>-0.003475500162460642</v>
      </c>
      <c r="IL830">
        <v>1.125610701116577E-07</v>
      </c>
      <c r="IM830">
        <v>8.211969671259291E-12</v>
      </c>
      <c r="IN830">
        <v>-0.1937301274936507</v>
      </c>
      <c r="IO830">
        <v>-0.01384364534232655</v>
      </c>
      <c r="IP830">
        <v>0.00103161831321913</v>
      </c>
      <c r="IQ830">
        <v>-1.444183994753534E-05</v>
      </c>
      <c r="IR830">
        <v>3</v>
      </c>
      <c r="IS830">
        <v>2339</v>
      </c>
      <c r="IT830">
        <v>1</v>
      </c>
      <c r="IU830">
        <v>31</v>
      </c>
      <c r="IV830">
        <v>8679.700000000001</v>
      </c>
      <c r="IW830">
        <v>8679.700000000001</v>
      </c>
      <c r="IX830">
        <v>2.36938</v>
      </c>
      <c r="IY830">
        <v>2.23633</v>
      </c>
      <c r="IZ830">
        <v>1.94702</v>
      </c>
      <c r="JA830">
        <v>2.62695</v>
      </c>
      <c r="JB830">
        <v>2.19482</v>
      </c>
      <c r="JC830">
        <v>2.36328</v>
      </c>
      <c r="JD830">
        <v>44.4177</v>
      </c>
      <c r="JE830">
        <v>23.7986</v>
      </c>
      <c r="JF830">
        <v>18</v>
      </c>
      <c r="JG830">
        <v>542.846</v>
      </c>
      <c r="JH830">
        <v>755.391</v>
      </c>
      <c r="JI830">
        <v>24.9996</v>
      </c>
      <c r="JJ830">
        <v>34.2226</v>
      </c>
      <c r="JK830">
        <v>29.9999</v>
      </c>
      <c r="JL830">
        <v>34.149</v>
      </c>
      <c r="JM830">
        <v>34.0552</v>
      </c>
      <c r="JN830">
        <v>47.4692</v>
      </c>
      <c r="JO830">
        <v>50.3901</v>
      </c>
      <c r="JP830">
        <v>0</v>
      </c>
      <c r="JQ830">
        <v>25</v>
      </c>
      <c r="JR830">
        <v>908.1369999999999</v>
      </c>
      <c r="JS830">
        <v>11.0998</v>
      </c>
      <c r="JT830">
        <v>99.6446</v>
      </c>
      <c r="JU830">
        <v>99.6344</v>
      </c>
    </row>
    <row r="831" spans="1:281">
      <c r="A831">
        <v>815</v>
      </c>
      <c r="B831">
        <v>1662663724</v>
      </c>
      <c r="C831">
        <v>12698.40000009537</v>
      </c>
      <c r="D831" t="s">
        <v>2060</v>
      </c>
      <c r="E831" t="s">
        <v>2061</v>
      </c>
      <c r="F831">
        <v>5</v>
      </c>
      <c r="G831" t="s">
        <v>1953</v>
      </c>
      <c r="H831" t="s">
        <v>416</v>
      </c>
      <c r="I831">
        <v>1662663716.214286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899.6965453291898</v>
      </c>
      <c r="AK831">
        <v>848.6287151515152</v>
      </c>
      <c r="AL831">
        <v>3.364851060458613</v>
      </c>
      <c r="AM831">
        <v>64.65236241130152</v>
      </c>
      <c r="AN831">
        <f>(AP831 - AO831 + DI831*1E3/(8.314*(DK831+273.15)) * AR831/DH831 * AQ831) * DH831/(100*CV831) * 1000/(1000 - AP831)</f>
        <v>0</v>
      </c>
      <c r="AO831">
        <v>10.97650017877568</v>
      </c>
      <c r="AP831">
        <v>22.45002559339527</v>
      </c>
      <c r="AQ831">
        <v>-0.002364139131142072</v>
      </c>
      <c r="AR831">
        <v>91.99293167768789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417</v>
      </c>
      <c r="AY831" t="s">
        <v>417</v>
      </c>
      <c r="AZ831">
        <v>0</v>
      </c>
      <c r="BA831">
        <v>0</v>
      </c>
      <c r="BB831">
        <f>1-AZ831/BA831</f>
        <v>0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417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1662663716.214286</v>
      </c>
      <c r="DB831">
        <v>805.5426428571429</v>
      </c>
      <c r="DC831">
        <v>874.4832500000001</v>
      </c>
      <c r="DD831">
        <v>22.45568571428572</v>
      </c>
      <c r="DE831">
        <v>10.95448214285715</v>
      </c>
      <c r="DF831">
        <v>810.7990357142855</v>
      </c>
      <c r="DG831">
        <v>22.60204642857143</v>
      </c>
      <c r="DH831">
        <v>500.0128928571428</v>
      </c>
      <c r="DI831">
        <v>90.52286428571428</v>
      </c>
      <c r="DJ831">
        <v>0.1000358464285714</v>
      </c>
      <c r="DK831">
        <v>29.271025</v>
      </c>
      <c r="DL831">
        <v>28.40947857142857</v>
      </c>
      <c r="DM831">
        <v>999.9000000000002</v>
      </c>
      <c r="DN831">
        <v>0</v>
      </c>
      <c r="DO831">
        <v>0</v>
      </c>
      <c r="DP831">
        <v>10003.76678571429</v>
      </c>
      <c r="DQ831">
        <v>0</v>
      </c>
      <c r="DR831">
        <v>301.2354285714286</v>
      </c>
      <c r="DS831">
        <v>-68.94057857142857</v>
      </c>
      <c r="DT831">
        <v>824.0470357142857</v>
      </c>
      <c r="DU831">
        <v>884.1696071428571</v>
      </c>
      <c r="DV831">
        <v>11.50119285714286</v>
      </c>
      <c r="DW831">
        <v>874.4832500000001</v>
      </c>
      <c r="DX831">
        <v>10.95448214285715</v>
      </c>
      <c r="DY831">
        <v>2.032753571428572</v>
      </c>
      <c r="DZ831">
        <v>0.9916312857142857</v>
      </c>
      <c r="EA831">
        <v>17.70178928571429</v>
      </c>
      <c r="EB831">
        <v>6.793883214285716</v>
      </c>
      <c r="EC831">
        <v>1499.9775</v>
      </c>
      <c r="ED831">
        <v>0.973004964285714</v>
      </c>
      <c r="EE831">
        <v>0.02699491785714286</v>
      </c>
      <c r="EF831">
        <v>0</v>
      </c>
      <c r="EG831">
        <v>2.441410714285715</v>
      </c>
      <c r="EH831">
        <v>0</v>
      </c>
      <c r="EI831">
        <v>14742.47142857143</v>
      </c>
      <c r="EJ831">
        <v>12533.21071428571</v>
      </c>
      <c r="EK831">
        <v>42</v>
      </c>
      <c r="EL831">
        <v>44</v>
      </c>
      <c r="EM831">
        <v>42.625</v>
      </c>
      <c r="EN831">
        <v>43</v>
      </c>
      <c r="EO831">
        <v>41.31199999999999</v>
      </c>
      <c r="EP831">
        <v>1459.486428571429</v>
      </c>
      <c r="EQ831">
        <v>40.49107142857143</v>
      </c>
      <c r="ER831">
        <v>0</v>
      </c>
      <c r="ES831">
        <v>1662663724.1</v>
      </c>
      <c r="ET831">
        <v>0</v>
      </c>
      <c r="EU831">
        <v>2.425988461538462</v>
      </c>
      <c r="EV831">
        <v>-0.1505606960662079</v>
      </c>
      <c r="EW831">
        <v>-191.1213675782383</v>
      </c>
      <c r="EX831">
        <v>14742.66538461539</v>
      </c>
      <c r="EY831">
        <v>15</v>
      </c>
      <c r="EZ831">
        <v>0</v>
      </c>
      <c r="FA831" t="s">
        <v>419</v>
      </c>
      <c r="FB831">
        <v>1662142938.1</v>
      </c>
      <c r="FC831">
        <v>1662142938.1</v>
      </c>
      <c r="FD831">
        <v>0</v>
      </c>
      <c r="FE831">
        <v>0.077</v>
      </c>
      <c r="FF831">
        <v>-0.133</v>
      </c>
      <c r="FG831">
        <v>-3.393</v>
      </c>
      <c r="FH831">
        <v>-0.24</v>
      </c>
      <c r="FI831">
        <v>419</v>
      </c>
      <c r="FJ831">
        <v>24</v>
      </c>
      <c r="FK831">
        <v>0.26</v>
      </c>
      <c r="FL831">
        <v>0.23</v>
      </c>
      <c r="FM831">
        <v>-68.7962725</v>
      </c>
      <c r="FN831">
        <v>-3.135637148217592</v>
      </c>
      <c r="FO831">
        <v>0.3086702285510378</v>
      </c>
      <c r="FP831">
        <v>0</v>
      </c>
      <c r="FQ831">
        <v>2.404317647058823</v>
      </c>
      <c r="FR831">
        <v>0.530649343598833</v>
      </c>
      <c r="FS831">
        <v>0.2420858433922444</v>
      </c>
      <c r="FT831">
        <v>1</v>
      </c>
      <c r="FU831">
        <v>11.52106</v>
      </c>
      <c r="FV831">
        <v>-0.5842446529080675</v>
      </c>
      <c r="FW831">
        <v>0.0587698298449128</v>
      </c>
      <c r="FX831">
        <v>0</v>
      </c>
      <c r="FY831">
        <v>1</v>
      </c>
      <c r="FZ831">
        <v>3</v>
      </c>
      <c r="GA831" t="s">
        <v>426</v>
      </c>
      <c r="GB831">
        <v>2.9736</v>
      </c>
      <c r="GC831">
        <v>2.71563</v>
      </c>
      <c r="GD831">
        <v>0.151246</v>
      </c>
      <c r="GE831">
        <v>0.15707</v>
      </c>
      <c r="GF831">
        <v>0.101082</v>
      </c>
      <c r="GG831">
        <v>0.0593629</v>
      </c>
      <c r="GH831">
        <v>26555.8</v>
      </c>
      <c r="GI831">
        <v>26506.1</v>
      </c>
      <c r="GJ831">
        <v>29130</v>
      </c>
      <c r="GK831">
        <v>29118</v>
      </c>
      <c r="GL831">
        <v>34724.9</v>
      </c>
      <c r="GM831">
        <v>36404.3</v>
      </c>
      <c r="GN831">
        <v>41053.4</v>
      </c>
      <c r="GO831">
        <v>41481.3</v>
      </c>
      <c r="GP831">
        <v>1.89618</v>
      </c>
      <c r="GQ831">
        <v>2.21403</v>
      </c>
      <c r="GR831">
        <v>-0.0526011</v>
      </c>
      <c r="GS831">
        <v>0</v>
      </c>
      <c r="GT831">
        <v>29.2735</v>
      </c>
      <c r="GU831">
        <v>999.9</v>
      </c>
      <c r="GV831">
        <v>33.2</v>
      </c>
      <c r="GW831">
        <v>38.8</v>
      </c>
      <c r="GX831">
        <v>25.4957</v>
      </c>
      <c r="GY831">
        <v>62.9769</v>
      </c>
      <c r="GZ831">
        <v>21.6026</v>
      </c>
      <c r="HA831">
        <v>2</v>
      </c>
      <c r="HB831">
        <v>0.555493</v>
      </c>
      <c r="HC831">
        <v>3.55821</v>
      </c>
      <c r="HD831">
        <v>20.2958</v>
      </c>
      <c r="HE831">
        <v>5.21579</v>
      </c>
      <c r="HF831">
        <v>12.0135</v>
      </c>
      <c r="HG831">
        <v>4.98645</v>
      </c>
      <c r="HH831">
        <v>3.2876</v>
      </c>
      <c r="HI831">
        <v>9999</v>
      </c>
      <c r="HJ831">
        <v>9999</v>
      </c>
      <c r="HK831">
        <v>9999</v>
      </c>
      <c r="HL831">
        <v>224.5</v>
      </c>
      <c r="HM831">
        <v>1.86813</v>
      </c>
      <c r="HN831">
        <v>1.86722</v>
      </c>
      <c r="HO831">
        <v>1.86652</v>
      </c>
      <c r="HP831">
        <v>1.86646</v>
      </c>
      <c r="HQ831">
        <v>1.86832</v>
      </c>
      <c r="HR831">
        <v>1.8707</v>
      </c>
      <c r="HS831">
        <v>1.86935</v>
      </c>
      <c r="HT831">
        <v>1.87076</v>
      </c>
      <c r="HU831">
        <v>0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-5.341</v>
      </c>
      <c r="II831">
        <v>-0.1464</v>
      </c>
      <c r="IJ831">
        <v>-2.516739542632623</v>
      </c>
      <c r="IK831">
        <v>-0.003475500162460642</v>
      </c>
      <c r="IL831">
        <v>1.125610701116577E-07</v>
      </c>
      <c r="IM831">
        <v>8.211969671259291E-12</v>
      </c>
      <c r="IN831">
        <v>-0.1937301274936507</v>
      </c>
      <c r="IO831">
        <v>-0.01384364534232655</v>
      </c>
      <c r="IP831">
        <v>0.00103161831321913</v>
      </c>
      <c r="IQ831">
        <v>-1.444183994753534E-05</v>
      </c>
      <c r="IR831">
        <v>3</v>
      </c>
      <c r="IS831">
        <v>2339</v>
      </c>
      <c r="IT831">
        <v>1</v>
      </c>
      <c r="IU831">
        <v>31</v>
      </c>
      <c r="IV831">
        <v>8679.799999999999</v>
      </c>
      <c r="IW831">
        <v>8679.799999999999</v>
      </c>
      <c r="IX831">
        <v>2.40356</v>
      </c>
      <c r="IY831">
        <v>2.23633</v>
      </c>
      <c r="IZ831">
        <v>1.94702</v>
      </c>
      <c r="JA831">
        <v>2.63672</v>
      </c>
      <c r="JB831">
        <v>2.19482</v>
      </c>
      <c r="JC831">
        <v>2.37183</v>
      </c>
      <c r="JD831">
        <v>44.4177</v>
      </c>
      <c r="JE831">
        <v>23.8073</v>
      </c>
      <c r="JF831">
        <v>18</v>
      </c>
      <c r="JG831">
        <v>542.9690000000001</v>
      </c>
      <c r="JH831">
        <v>755.391</v>
      </c>
      <c r="JI831">
        <v>24.9996</v>
      </c>
      <c r="JJ831">
        <v>34.2214</v>
      </c>
      <c r="JK831">
        <v>29.9999</v>
      </c>
      <c r="JL831">
        <v>34.149</v>
      </c>
      <c r="JM831">
        <v>34.0552</v>
      </c>
      <c r="JN831">
        <v>48.1309</v>
      </c>
      <c r="JO831">
        <v>50.3901</v>
      </c>
      <c r="JP831">
        <v>0</v>
      </c>
      <c r="JQ831">
        <v>25</v>
      </c>
      <c r="JR831">
        <v>921.496</v>
      </c>
      <c r="JS831">
        <v>11.1338</v>
      </c>
      <c r="JT831">
        <v>99.64570000000001</v>
      </c>
      <c r="JU831">
        <v>99.63630000000001</v>
      </c>
    </row>
    <row r="832" spans="1:281">
      <c r="A832">
        <v>816</v>
      </c>
      <c r="B832">
        <v>1662663728.5</v>
      </c>
      <c r="C832">
        <v>12702.90000009537</v>
      </c>
      <c r="D832" t="s">
        <v>2062</v>
      </c>
      <c r="E832" t="s">
        <v>2063</v>
      </c>
      <c r="F832">
        <v>5</v>
      </c>
      <c r="G832" t="s">
        <v>1953</v>
      </c>
      <c r="H832" t="s">
        <v>416</v>
      </c>
      <c r="I832">
        <v>1662663720.660714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915.1478986019519</v>
      </c>
      <c r="AK832">
        <v>863.8217818181816</v>
      </c>
      <c r="AL832">
        <v>3.38192410823179</v>
      </c>
      <c r="AM832">
        <v>64.65236241130152</v>
      </c>
      <c r="AN832">
        <f>(AP832 - AO832 + DI832*1E3/(8.314*(DK832+273.15)) * AR832/DH832 * AQ832) * DH832/(100*CV832) * 1000/(1000 - AP832)</f>
        <v>0</v>
      </c>
      <c r="AO832">
        <v>11.05527019766779</v>
      </c>
      <c r="AP832">
        <v>22.4773762641899</v>
      </c>
      <c r="AQ832">
        <v>0.0001225687136614163</v>
      </c>
      <c r="AR832">
        <v>91.99293167768789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417</v>
      </c>
      <c r="AY832" t="s">
        <v>417</v>
      </c>
      <c r="AZ832">
        <v>0</v>
      </c>
      <c r="BA832">
        <v>0</v>
      </c>
      <c r="BB832">
        <f>1-AZ832/BA832</f>
        <v>0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417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1662663720.660714</v>
      </c>
      <c r="DB832">
        <v>820.2051071428572</v>
      </c>
      <c r="DC832">
        <v>889.4005357142858</v>
      </c>
      <c r="DD832">
        <v>22.45326785714285</v>
      </c>
      <c r="DE832">
        <v>11.01144642857143</v>
      </c>
      <c r="DF832">
        <v>825.509642857143</v>
      </c>
      <c r="DG832">
        <v>22.59965357142857</v>
      </c>
      <c r="DH832">
        <v>500.0178928571428</v>
      </c>
      <c r="DI832">
        <v>90.52306071428573</v>
      </c>
      <c r="DJ832">
        <v>0.1000294071428571</v>
      </c>
      <c r="DK832">
        <v>29.27029285714286</v>
      </c>
      <c r="DL832">
        <v>28.41104642857143</v>
      </c>
      <c r="DM832">
        <v>999.9000000000002</v>
      </c>
      <c r="DN832">
        <v>0</v>
      </c>
      <c r="DO832">
        <v>0</v>
      </c>
      <c r="DP832">
        <v>10001.54607142857</v>
      </c>
      <c r="DQ832">
        <v>0</v>
      </c>
      <c r="DR832">
        <v>301.5227857142857</v>
      </c>
      <c r="DS832">
        <v>-69.19539285714285</v>
      </c>
      <c r="DT832">
        <v>839.0444642857143</v>
      </c>
      <c r="DU832">
        <v>899.3043928571429</v>
      </c>
      <c r="DV832">
        <v>11.4418</v>
      </c>
      <c r="DW832">
        <v>889.4005357142858</v>
      </c>
      <c r="DX832">
        <v>11.01144642857143</v>
      </c>
      <c r="DY832">
        <v>2.032538928571429</v>
      </c>
      <c r="DZ832">
        <v>0.9967905714285713</v>
      </c>
      <c r="EA832">
        <v>17.70011428571429</v>
      </c>
      <c r="EB832">
        <v>6.869262142857141</v>
      </c>
      <c r="EC832">
        <v>1499.97</v>
      </c>
      <c r="ED832">
        <v>0.973004607142857</v>
      </c>
      <c r="EE832">
        <v>0.02699529642857143</v>
      </c>
      <c r="EF832">
        <v>0</v>
      </c>
      <c r="EG832">
        <v>2.41845</v>
      </c>
      <c r="EH832">
        <v>0</v>
      </c>
      <c r="EI832">
        <v>14728.92142857143</v>
      </c>
      <c r="EJ832">
        <v>12533.15</v>
      </c>
      <c r="EK832">
        <v>41.99325</v>
      </c>
      <c r="EL832">
        <v>44</v>
      </c>
      <c r="EM832">
        <v>42.62275</v>
      </c>
      <c r="EN832">
        <v>43</v>
      </c>
      <c r="EO832">
        <v>41.31199999999999</v>
      </c>
      <c r="EP832">
        <v>1459.478571428572</v>
      </c>
      <c r="EQ832">
        <v>40.49142857142857</v>
      </c>
      <c r="ER832">
        <v>0</v>
      </c>
      <c r="ES832">
        <v>1662663728.9</v>
      </c>
      <c r="ET832">
        <v>0</v>
      </c>
      <c r="EU832">
        <v>2.390426923076923</v>
      </c>
      <c r="EV832">
        <v>-1.244071792712056</v>
      </c>
      <c r="EW832">
        <v>-163.5829056502075</v>
      </c>
      <c r="EX832">
        <v>14729.03846153846</v>
      </c>
      <c r="EY832">
        <v>15</v>
      </c>
      <c r="EZ832">
        <v>0</v>
      </c>
      <c r="FA832" t="s">
        <v>419</v>
      </c>
      <c r="FB832">
        <v>1662142938.1</v>
      </c>
      <c r="FC832">
        <v>1662142938.1</v>
      </c>
      <c r="FD832">
        <v>0</v>
      </c>
      <c r="FE832">
        <v>0.077</v>
      </c>
      <c r="FF832">
        <v>-0.133</v>
      </c>
      <c r="FG832">
        <v>-3.393</v>
      </c>
      <c r="FH832">
        <v>-0.24</v>
      </c>
      <c r="FI832">
        <v>419</v>
      </c>
      <c r="FJ832">
        <v>24</v>
      </c>
      <c r="FK832">
        <v>0.26</v>
      </c>
      <c r="FL832">
        <v>0.23</v>
      </c>
      <c r="FM832">
        <v>-69.04490000000001</v>
      </c>
      <c r="FN832">
        <v>-3.307163977485821</v>
      </c>
      <c r="FO832">
        <v>0.3272973861796024</v>
      </c>
      <c r="FP832">
        <v>0</v>
      </c>
      <c r="FQ832">
        <v>2.383797058823529</v>
      </c>
      <c r="FR832">
        <v>-0.2661252936438825</v>
      </c>
      <c r="FS832">
        <v>0.2563359600272935</v>
      </c>
      <c r="FT832">
        <v>1</v>
      </c>
      <c r="FU832">
        <v>11.475445</v>
      </c>
      <c r="FV832">
        <v>-0.7975519699812644</v>
      </c>
      <c r="FW832">
        <v>0.07852887351159438</v>
      </c>
      <c r="FX832">
        <v>0</v>
      </c>
      <c r="FY832">
        <v>1</v>
      </c>
      <c r="FZ832">
        <v>3</v>
      </c>
      <c r="GA832" t="s">
        <v>426</v>
      </c>
      <c r="GB832">
        <v>2.97354</v>
      </c>
      <c r="GC832">
        <v>2.71561</v>
      </c>
      <c r="GD832">
        <v>0.153026</v>
      </c>
      <c r="GE832">
        <v>0.158784</v>
      </c>
      <c r="GF832">
        <v>0.101174</v>
      </c>
      <c r="GG832">
        <v>0.0595254</v>
      </c>
      <c r="GH832">
        <v>26499.7</v>
      </c>
      <c r="GI832">
        <v>26452</v>
      </c>
      <c r="GJ832">
        <v>29129.7</v>
      </c>
      <c r="GK832">
        <v>29117.9</v>
      </c>
      <c r="GL832">
        <v>34721.1</v>
      </c>
      <c r="GM832">
        <v>36398.1</v>
      </c>
      <c r="GN832">
        <v>41053.1</v>
      </c>
      <c r="GO832">
        <v>41481.4</v>
      </c>
      <c r="GP832">
        <v>1.8959</v>
      </c>
      <c r="GQ832">
        <v>2.21445</v>
      </c>
      <c r="GR832">
        <v>-0.0529364</v>
      </c>
      <c r="GS832">
        <v>0</v>
      </c>
      <c r="GT832">
        <v>29.2706</v>
      </c>
      <c r="GU832">
        <v>999.9</v>
      </c>
      <c r="GV832">
        <v>33.2</v>
      </c>
      <c r="GW832">
        <v>38.8</v>
      </c>
      <c r="GX832">
        <v>25.4943</v>
      </c>
      <c r="GY832">
        <v>62.9969</v>
      </c>
      <c r="GZ832">
        <v>21.6066</v>
      </c>
      <c r="HA832">
        <v>2</v>
      </c>
      <c r="HB832">
        <v>0.555277</v>
      </c>
      <c r="HC832">
        <v>3.55586</v>
      </c>
      <c r="HD832">
        <v>20.296</v>
      </c>
      <c r="HE832">
        <v>5.21549</v>
      </c>
      <c r="HF832">
        <v>12.0117</v>
      </c>
      <c r="HG832">
        <v>4.98665</v>
      </c>
      <c r="HH832">
        <v>3.28755</v>
      </c>
      <c r="HI832">
        <v>9999</v>
      </c>
      <c r="HJ832">
        <v>9999</v>
      </c>
      <c r="HK832">
        <v>9999</v>
      </c>
      <c r="HL832">
        <v>224.5</v>
      </c>
      <c r="HM832">
        <v>1.86813</v>
      </c>
      <c r="HN832">
        <v>1.86722</v>
      </c>
      <c r="HO832">
        <v>1.8665</v>
      </c>
      <c r="HP832">
        <v>1.86646</v>
      </c>
      <c r="HQ832">
        <v>1.8683</v>
      </c>
      <c r="HR832">
        <v>1.87067</v>
      </c>
      <c r="HS832">
        <v>1.86935</v>
      </c>
      <c r="HT832">
        <v>1.87073</v>
      </c>
      <c r="HU832">
        <v>0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-5.389</v>
      </c>
      <c r="II832">
        <v>-0.1461</v>
      </c>
      <c r="IJ832">
        <v>-2.516739542632623</v>
      </c>
      <c r="IK832">
        <v>-0.003475500162460642</v>
      </c>
      <c r="IL832">
        <v>1.125610701116577E-07</v>
      </c>
      <c r="IM832">
        <v>8.211969671259291E-12</v>
      </c>
      <c r="IN832">
        <v>-0.1937301274936507</v>
      </c>
      <c r="IO832">
        <v>-0.01384364534232655</v>
      </c>
      <c r="IP832">
        <v>0.00103161831321913</v>
      </c>
      <c r="IQ832">
        <v>-1.444183994753534E-05</v>
      </c>
      <c r="IR832">
        <v>3</v>
      </c>
      <c r="IS832">
        <v>2339</v>
      </c>
      <c r="IT832">
        <v>1</v>
      </c>
      <c r="IU832">
        <v>31</v>
      </c>
      <c r="IV832">
        <v>8679.799999999999</v>
      </c>
      <c r="IW832">
        <v>8679.799999999999</v>
      </c>
      <c r="IX832">
        <v>2.43286</v>
      </c>
      <c r="IY832">
        <v>2.23267</v>
      </c>
      <c r="IZ832">
        <v>1.94702</v>
      </c>
      <c r="JA832">
        <v>2.6355</v>
      </c>
      <c r="JB832">
        <v>2.19482</v>
      </c>
      <c r="JC832">
        <v>2.39624</v>
      </c>
      <c r="JD832">
        <v>44.4177</v>
      </c>
      <c r="JE832">
        <v>23.8161</v>
      </c>
      <c r="JF832">
        <v>18</v>
      </c>
      <c r="JG832">
        <v>542.775</v>
      </c>
      <c r="JH832">
        <v>755.784</v>
      </c>
      <c r="JI832">
        <v>24.9995</v>
      </c>
      <c r="JJ832">
        <v>34.2194</v>
      </c>
      <c r="JK832">
        <v>29.9999</v>
      </c>
      <c r="JL832">
        <v>34.149</v>
      </c>
      <c r="JM832">
        <v>34.0539</v>
      </c>
      <c r="JN832">
        <v>48.8175</v>
      </c>
      <c r="JO832">
        <v>50.3901</v>
      </c>
      <c r="JP832">
        <v>0</v>
      </c>
      <c r="JQ832">
        <v>25</v>
      </c>
      <c r="JR832">
        <v>941.533</v>
      </c>
      <c r="JS832">
        <v>11.1482</v>
      </c>
      <c r="JT832">
        <v>99.64490000000001</v>
      </c>
      <c r="JU832">
        <v>99.63630000000001</v>
      </c>
    </row>
    <row r="833" spans="1:281">
      <c r="A833">
        <v>817</v>
      </c>
      <c r="B833">
        <v>1662663734</v>
      </c>
      <c r="C833">
        <v>12708.40000009537</v>
      </c>
      <c r="D833" t="s">
        <v>2064</v>
      </c>
      <c r="E833" t="s">
        <v>2065</v>
      </c>
      <c r="F833">
        <v>5</v>
      </c>
      <c r="G833" t="s">
        <v>1953</v>
      </c>
      <c r="H833" t="s">
        <v>416</v>
      </c>
      <c r="I833">
        <v>1662663726.232143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933.6447535121245</v>
      </c>
      <c r="AK833">
        <v>882.3578787878786</v>
      </c>
      <c r="AL833">
        <v>3.369543580510184</v>
      </c>
      <c r="AM833">
        <v>64.65236241130152</v>
      </c>
      <c r="AN833">
        <f>(AP833 - AO833 + DI833*1E3/(8.314*(DK833+273.15)) * AR833/DH833 * AQ833) * DH833/(100*CV833) * 1000/(1000 - AP833)</f>
        <v>0</v>
      </c>
      <c r="AO833">
        <v>11.12068065713492</v>
      </c>
      <c r="AP833">
        <v>22.48275221878225</v>
      </c>
      <c r="AQ833">
        <v>0.006987783987360049</v>
      </c>
      <c r="AR833">
        <v>91.99293167768789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417</v>
      </c>
      <c r="AY833" t="s">
        <v>417</v>
      </c>
      <c r="AZ833">
        <v>0</v>
      </c>
      <c r="BA833">
        <v>0</v>
      </c>
      <c r="BB833">
        <f>1-AZ833/BA833</f>
        <v>0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417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1662663726.232143</v>
      </c>
      <c r="DB833">
        <v>838.5757142857143</v>
      </c>
      <c r="DC833">
        <v>908.0344642857142</v>
      </c>
      <c r="DD833">
        <v>22.46419285714286</v>
      </c>
      <c r="DE833">
        <v>11.07916785714285</v>
      </c>
      <c r="DF833">
        <v>843.9404642857144</v>
      </c>
      <c r="DG833">
        <v>22.61046785714286</v>
      </c>
      <c r="DH833">
        <v>500.0060357142857</v>
      </c>
      <c r="DI833">
        <v>90.52263928571428</v>
      </c>
      <c r="DJ833">
        <v>0.09999877857142857</v>
      </c>
      <c r="DK833">
        <v>29.26785</v>
      </c>
      <c r="DL833">
        <v>28.41407857142857</v>
      </c>
      <c r="DM833">
        <v>999.9000000000002</v>
      </c>
      <c r="DN833">
        <v>0</v>
      </c>
      <c r="DO833">
        <v>0</v>
      </c>
      <c r="DP833">
        <v>10000.96928571429</v>
      </c>
      <c r="DQ833">
        <v>0</v>
      </c>
      <c r="DR833">
        <v>300.511</v>
      </c>
      <c r="DS833">
        <v>-69.45869999999999</v>
      </c>
      <c r="DT833">
        <v>857.84675</v>
      </c>
      <c r="DU833">
        <v>918.2082857142858</v>
      </c>
      <c r="DV833">
        <v>11.38500714285714</v>
      </c>
      <c r="DW833">
        <v>908.0344642857142</v>
      </c>
      <c r="DX833">
        <v>11.07916785714285</v>
      </c>
      <c r="DY833">
        <v>2.033517142857143</v>
      </c>
      <c r="DZ833">
        <v>1.002916071428571</v>
      </c>
      <c r="EA833">
        <v>17.70775</v>
      </c>
      <c r="EB833">
        <v>6.95865</v>
      </c>
      <c r="EC833">
        <v>1500</v>
      </c>
      <c r="ED833">
        <v>0.9730047857142855</v>
      </c>
      <c r="EE833">
        <v>0.02699510714285714</v>
      </c>
      <c r="EF833">
        <v>0</v>
      </c>
      <c r="EG833">
        <v>2.370417857142857</v>
      </c>
      <c r="EH833">
        <v>0</v>
      </c>
      <c r="EI833">
        <v>14724.85714285714</v>
      </c>
      <c r="EJ833">
        <v>12533.40714285714</v>
      </c>
      <c r="EK833">
        <v>41.97974999999999</v>
      </c>
      <c r="EL833">
        <v>44</v>
      </c>
      <c r="EM833">
        <v>42.61824999999999</v>
      </c>
      <c r="EN833">
        <v>43</v>
      </c>
      <c r="EO833">
        <v>41.31199999999999</v>
      </c>
      <c r="EP833">
        <v>1459.508214285715</v>
      </c>
      <c r="EQ833">
        <v>40.49178571428571</v>
      </c>
      <c r="ER833">
        <v>0</v>
      </c>
      <c r="ES833">
        <v>1662663734.3</v>
      </c>
      <c r="ET833">
        <v>0</v>
      </c>
      <c r="EU833">
        <v>2.339252</v>
      </c>
      <c r="EV833">
        <v>-0.2151384637090999</v>
      </c>
      <c r="EW833">
        <v>-13.04615392759303</v>
      </c>
      <c r="EX833">
        <v>14724.22</v>
      </c>
      <c r="EY833">
        <v>15</v>
      </c>
      <c r="EZ833">
        <v>0</v>
      </c>
      <c r="FA833" t="s">
        <v>419</v>
      </c>
      <c r="FB833">
        <v>1662142938.1</v>
      </c>
      <c r="FC833">
        <v>1662142938.1</v>
      </c>
      <c r="FD833">
        <v>0</v>
      </c>
      <c r="FE833">
        <v>0.077</v>
      </c>
      <c r="FF833">
        <v>-0.133</v>
      </c>
      <c r="FG833">
        <v>-3.393</v>
      </c>
      <c r="FH833">
        <v>-0.24</v>
      </c>
      <c r="FI833">
        <v>419</v>
      </c>
      <c r="FJ833">
        <v>24</v>
      </c>
      <c r="FK833">
        <v>0.26</v>
      </c>
      <c r="FL833">
        <v>0.23</v>
      </c>
      <c r="FM833">
        <v>-69.30311951219512</v>
      </c>
      <c r="FN833">
        <v>-3.006848780487874</v>
      </c>
      <c r="FO833">
        <v>0.3067960283867904</v>
      </c>
      <c r="FP833">
        <v>0</v>
      </c>
      <c r="FQ833">
        <v>2.380617647058823</v>
      </c>
      <c r="FR833">
        <v>-0.7762261266590849</v>
      </c>
      <c r="FS833">
        <v>0.2106722007270289</v>
      </c>
      <c r="FT833">
        <v>1</v>
      </c>
      <c r="FU833">
        <v>11.42307073170732</v>
      </c>
      <c r="FV833">
        <v>-0.6730829268292506</v>
      </c>
      <c r="FW833">
        <v>0.07092645536184862</v>
      </c>
      <c r="FX833">
        <v>0</v>
      </c>
      <c r="FY833">
        <v>1</v>
      </c>
      <c r="FZ833">
        <v>3</v>
      </c>
      <c r="GA833" t="s">
        <v>426</v>
      </c>
      <c r="GB833">
        <v>2.97359</v>
      </c>
      <c r="GC833">
        <v>2.71572</v>
      </c>
      <c r="GD833">
        <v>0.155179</v>
      </c>
      <c r="GE833">
        <v>0.160827</v>
      </c>
      <c r="GF833">
        <v>0.101189</v>
      </c>
      <c r="GG833">
        <v>0.059551</v>
      </c>
      <c r="GH833">
        <v>26432.7</v>
      </c>
      <c r="GI833">
        <v>26388.3</v>
      </c>
      <c r="GJ833">
        <v>29130.3</v>
      </c>
      <c r="GK833">
        <v>29118.7</v>
      </c>
      <c r="GL833">
        <v>34721.1</v>
      </c>
      <c r="GM833">
        <v>36398.1</v>
      </c>
      <c r="GN833">
        <v>41053.7</v>
      </c>
      <c r="GO833">
        <v>41482.5</v>
      </c>
      <c r="GP833">
        <v>1.8961</v>
      </c>
      <c r="GQ833">
        <v>2.21417</v>
      </c>
      <c r="GR833">
        <v>-0.0523403</v>
      </c>
      <c r="GS833">
        <v>0</v>
      </c>
      <c r="GT833">
        <v>29.2659</v>
      </c>
      <c r="GU833">
        <v>999.9</v>
      </c>
      <c r="GV833">
        <v>33.2</v>
      </c>
      <c r="GW833">
        <v>38.8</v>
      </c>
      <c r="GX833">
        <v>25.495</v>
      </c>
      <c r="GY833">
        <v>62.9069</v>
      </c>
      <c r="GZ833">
        <v>21.6226</v>
      </c>
      <c r="HA833">
        <v>2</v>
      </c>
      <c r="HB833">
        <v>0.554926</v>
      </c>
      <c r="HC833">
        <v>3.55158</v>
      </c>
      <c r="HD833">
        <v>20.2961</v>
      </c>
      <c r="HE833">
        <v>5.21684</v>
      </c>
      <c r="HF833">
        <v>12.0134</v>
      </c>
      <c r="HG833">
        <v>4.9866</v>
      </c>
      <c r="HH833">
        <v>3.28765</v>
      </c>
      <c r="HI833">
        <v>9999</v>
      </c>
      <c r="HJ833">
        <v>9999</v>
      </c>
      <c r="HK833">
        <v>9999</v>
      </c>
      <c r="HL833">
        <v>224.5</v>
      </c>
      <c r="HM833">
        <v>1.86813</v>
      </c>
      <c r="HN833">
        <v>1.86722</v>
      </c>
      <c r="HO833">
        <v>1.86651</v>
      </c>
      <c r="HP833">
        <v>1.86646</v>
      </c>
      <c r="HQ833">
        <v>1.86831</v>
      </c>
      <c r="HR833">
        <v>1.87068</v>
      </c>
      <c r="HS833">
        <v>1.86935</v>
      </c>
      <c r="HT833">
        <v>1.87073</v>
      </c>
      <c r="HU833">
        <v>0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-5.449</v>
      </c>
      <c r="II833">
        <v>-0.146</v>
      </c>
      <c r="IJ833">
        <v>-2.516739542632623</v>
      </c>
      <c r="IK833">
        <v>-0.003475500162460642</v>
      </c>
      <c r="IL833">
        <v>1.125610701116577E-07</v>
      </c>
      <c r="IM833">
        <v>8.211969671259291E-12</v>
      </c>
      <c r="IN833">
        <v>-0.1937301274936507</v>
      </c>
      <c r="IO833">
        <v>-0.01384364534232655</v>
      </c>
      <c r="IP833">
        <v>0.00103161831321913</v>
      </c>
      <c r="IQ833">
        <v>-1.444183994753534E-05</v>
      </c>
      <c r="IR833">
        <v>3</v>
      </c>
      <c r="IS833">
        <v>2339</v>
      </c>
      <c r="IT833">
        <v>1</v>
      </c>
      <c r="IU833">
        <v>31</v>
      </c>
      <c r="IV833">
        <v>8679.9</v>
      </c>
      <c r="IW833">
        <v>8679.9</v>
      </c>
      <c r="IX833">
        <v>2.4707</v>
      </c>
      <c r="IY833">
        <v>2.23755</v>
      </c>
      <c r="IZ833">
        <v>1.94702</v>
      </c>
      <c r="JA833">
        <v>2.63672</v>
      </c>
      <c r="JB833">
        <v>2.19482</v>
      </c>
      <c r="JC833">
        <v>2.3584</v>
      </c>
      <c r="JD833">
        <v>44.4456</v>
      </c>
      <c r="JE833">
        <v>23.7986</v>
      </c>
      <c r="JF833">
        <v>18</v>
      </c>
      <c r="JG833">
        <v>542.895</v>
      </c>
      <c r="JH833">
        <v>755.498</v>
      </c>
      <c r="JI833">
        <v>24.9992</v>
      </c>
      <c r="JJ833">
        <v>34.2194</v>
      </c>
      <c r="JK833">
        <v>29.9999</v>
      </c>
      <c r="JL833">
        <v>34.1463</v>
      </c>
      <c r="JM833">
        <v>34.0522</v>
      </c>
      <c r="JN833">
        <v>49.5042</v>
      </c>
      <c r="JO833">
        <v>50.3901</v>
      </c>
      <c r="JP833">
        <v>0</v>
      </c>
      <c r="JQ833">
        <v>25</v>
      </c>
      <c r="JR833">
        <v>954.907</v>
      </c>
      <c r="JS833">
        <v>11.1891</v>
      </c>
      <c r="JT833">
        <v>99.6465</v>
      </c>
      <c r="JU833">
        <v>99.639</v>
      </c>
    </row>
    <row r="834" spans="1:281">
      <c r="A834">
        <v>818</v>
      </c>
      <c r="B834">
        <v>1662663739</v>
      </c>
      <c r="C834">
        <v>12713.40000009537</v>
      </c>
      <c r="D834" t="s">
        <v>2066</v>
      </c>
      <c r="E834" t="s">
        <v>2067</v>
      </c>
      <c r="F834">
        <v>5</v>
      </c>
      <c r="G834" t="s">
        <v>1953</v>
      </c>
      <c r="H834" t="s">
        <v>416</v>
      </c>
      <c r="I834">
        <v>1662663731.518518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949.7480536471326</v>
      </c>
      <c r="AK834">
        <v>898.839327272727</v>
      </c>
      <c r="AL834">
        <v>3.269779302948253</v>
      </c>
      <c r="AM834">
        <v>64.65236241130152</v>
      </c>
      <c r="AN834">
        <f>(AP834 - AO834 + DI834*1E3/(8.314*(DK834+273.15)) * AR834/DH834 * AQ834) * DH834/(100*CV834) * 1000/(1000 - AP834)</f>
        <v>0</v>
      </c>
      <c r="AO834">
        <v>11.1264913695175</v>
      </c>
      <c r="AP834">
        <v>22.47657131062955</v>
      </c>
      <c r="AQ834">
        <v>0.0003664305394363083</v>
      </c>
      <c r="AR834">
        <v>91.99293167768789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417</v>
      </c>
      <c r="AY834" t="s">
        <v>417</v>
      </c>
      <c r="AZ834">
        <v>0</v>
      </c>
      <c r="BA834">
        <v>0</v>
      </c>
      <c r="BB834">
        <f>1-AZ834/BA834</f>
        <v>0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417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1662663731.518518</v>
      </c>
      <c r="DB834">
        <v>855.9305555555557</v>
      </c>
      <c r="DC834">
        <v>925.4305185185186</v>
      </c>
      <c r="DD834">
        <v>22.47691851851852</v>
      </c>
      <c r="DE834">
        <v>11.1219962962963</v>
      </c>
      <c r="DF834">
        <v>861.3521481481481</v>
      </c>
      <c r="DG834">
        <v>22.62305925925926</v>
      </c>
      <c r="DH834">
        <v>499.9997777777778</v>
      </c>
      <c r="DI834">
        <v>90.52240740740741</v>
      </c>
      <c r="DJ834">
        <v>0.0999685</v>
      </c>
      <c r="DK834">
        <v>29.26777407407407</v>
      </c>
      <c r="DL834">
        <v>28.41302962962962</v>
      </c>
      <c r="DM834">
        <v>999.9000000000001</v>
      </c>
      <c r="DN834">
        <v>0</v>
      </c>
      <c r="DO834">
        <v>0</v>
      </c>
      <c r="DP834">
        <v>10002.25074074074</v>
      </c>
      <c r="DQ834">
        <v>0</v>
      </c>
      <c r="DR834">
        <v>299.6966296296296</v>
      </c>
      <c r="DS834">
        <v>-69.5000148148148</v>
      </c>
      <c r="DT834">
        <v>875.6116296296298</v>
      </c>
      <c r="DU834">
        <v>935.8390740740741</v>
      </c>
      <c r="DV834">
        <v>11.35491851851852</v>
      </c>
      <c r="DW834">
        <v>925.4305185185186</v>
      </c>
      <c r="DX834">
        <v>11.1219962962963</v>
      </c>
      <c r="DY834">
        <v>2.034664074074074</v>
      </c>
      <c r="DZ834">
        <v>1.00679</v>
      </c>
      <c r="EA834">
        <v>17.7167</v>
      </c>
      <c r="EB834">
        <v>7.015005555555557</v>
      </c>
      <c r="EC834">
        <v>1499.974814814814</v>
      </c>
      <c r="ED834">
        <v>0.9730046666666665</v>
      </c>
      <c r="EE834">
        <v>0.02699523333333333</v>
      </c>
      <c r="EF834">
        <v>0</v>
      </c>
      <c r="EG834">
        <v>2.342477777777778</v>
      </c>
      <c r="EH834">
        <v>0</v>
      </c>
      <c r="EI834">
        <v>14724.33703703704</v>
      </c>
      <c r="EJ834">
        <v>12533.18888888889</v>
      </c>
      <c r="EK834">
        <v>41.96733333333333</v>
      </c>
      <c r="EL834">
        <v>44</v>
      </c>
      <c r="EM834">
        <v>42.60633333333334</v>
      </c>
      <c r="EN834">
        <v>43</v>
      </c>
      <c r="EO834">
        <v>41.31199999999999</v>
      </c>
      <c r="EP834">
        <v>1459.483703703704</v>
      </c>
      <c r="EQ834">
        <v>40.49111111111111</v>
      </c>
      <c r="ER834">
        <v>0</v>
      </c>
      <c r="ES834">
        <v>1662663739.1</v>
      </c>
      <c r="ET834">
        <v>0</v>
      </c>
      <c r="EU834">
        <v>2.338296</v>
      </c>
      <c r="EV834">
        <v>0.3678923163612391</v>
      </c>
      <c r="EW834">
        <v>52.96923081378042</v>
      </c>
      <c r="EX834">
        <v>14723.98</v>
      </c>
      <c r="EY834">
        <v>15</v>
      </c>
      <c r="EZ834">
        <v>0</v>
      </c>
      <c r="FA834" t="s">
        <v>419</v>
      </c>
      <c r="FB834">
        <v>1662142938.1</v>
      </c>
      <c r="FC834">
        <v>1662142938.1</v>
      </c>
      <c r="FD834">
        <v>0</v>
      </c>
      <c r="FE834">
        <v>0.077</v>
      </c>
      <c r="FF834">
        <v>-0.133</v>
      </c>
      <c r="FG834">
        <v>-3.393</v>
      </c>
      <c r="FH834">
        <v>-0.24</v>
      </c>
      <c r="FI834">
        <v>419</v>
      </c>
      <c r="FJ834">
        <v>24</v>
      </c>
      <c r="FK834">
        <v>0.26</v>
      </c>
      <c r="FL834">
        <v>0.23</v>
      </c>
      <c r="FM834">
        <v>-69.41453</v>
      </c>
      <c r="FN834">
        <v>-0.5183031894934199</v>
      </c>
      <c r="FO834">
        <v>0.2214364798311247</v>
      </c>
      <c r="FP834">
        <v>0</v>
      </c>
      <c r="FQ834">
        <v>2.356067647058823</v>
      </c>
      <c r="FR834">
        <v>-0.253352176100012</v>
      </c>
      <c r="FS834">
        <v>0.2126451472739727</v>
      </c>
      <c r="FT834">
        <v>1</v>
      </c>
      <c r="FU834">
        <v>11.3755825</v>
      </c>
      <c r="FV834">
        <v>-0.297542589118223</v>
      </c>
      <c r="FW834">
        <v>0.03746228027963593</v>
      </c>
      <c r="FX834">
        <v>0</v>
      </c>
      <c r="FY834">
        <v>1</v>
      </c>
      <c r="FZ834">
        <v>3</v>
      </c>
      <c r="GA834" t="s">
        <v>426</v>
      </c>
      <c r="GB834">
        <v>2.97364</v>
      </c>
      <c r="GC834">
        <v>2.71569</v>
      </c>
      <c r="GD834">
        <v>0.157069</v>
      </c>
      <c r="GE834">
        <v>0.162597</v>
      </c>
      <c r="GF834">
        <v>0.101159</v>
      </c>
      <c r="GG834">
        <v>0.0595702</v>
      </c>
      <c r="GH834">
        <v>26373.9</v>
      </c>
      <c r="GI834">
        <v>26332.4</v>
      </c>
      <c r="GJ834">
        <v>29130.8</v>
      </c>
      <c r="GK834">
        <v>29118.6</v>
      </c>
      <c r="GL834">
        <v>34723</v>
      </c>
      <c r="GM834">
        <v>36397.1</v>
      </c>
      <c r="GN834">
        <v>41054.5</v>
      </c>
      <c r="GO834">
        <v>41482.2</v>
      </c>
      <c r="GP834">
        <v>1.89622</v>
      </c>
      <c r="GQ834">
        <v>2.21445</v>
      </c>
      <c r="GR834">
        <v>-0.0515208</v>
      </c>
      <c r="GS834">
        <v>0</v>
      </c>
      <c r="GT834">
        <v>29.2626</v>
      </c>
      <c r="GU834">
        <v>999.9</v>
      </c>
      <c r="GV834">
        <v>33.2</v>
      </c>
      <c r="GW834">
        <v>38.8</v>
      </c>
      <c r="GX834">
        <v>25.4955</v>
      </c>
      <c r="GY834">
        <v>63.1269</v>
      </c>
      <c r="GZ834">
        <v>21.6066</v>
      </c>
      <c r="HA834">
        <v>2</v>
      </c>
      <c r="HB834">
        <v>0.554909</v>
      </c>
      <c r="HC834">
        <v>3.54964</v>
      </c>
      <c r="HD834">
        <v>20.2963</v>
      </c>
      <c r="HE834">
        <v>5.21669</v>
      </c>
      <c r="HF834">
        <v>12.012</v>
      </c>
      <c r="HG834">
        <v>4.98715</v>
      </c>
      <c r="HH834">
        <v>3.28765</v>
      </c>
      <c r="HI834">
        <v>9999</v>
      </c>
      <c r="HJ834">
        <v>9999</v>
      </c>
      <c r="HK834">
        <v>9999</v>
      </c>
      <c r="HL834">
        <v>224.5</v>
      </c>
      <c r="HM834">
        <v>1.86813</v>
      </c>
      <c r="HN834">
        <v>1.86722</v>
      </c>
      <c r="HO834">
        <v>1.86651</v>
      </c>
      <c r="HP834">
        <v>1.86646</v>
      </c>
      <c r="HQ834">
        <v>1.8683</v>
      </c>
      <c r="HR834">
        <v>1.87064</v>
      </c>
      <c r="HS834">
        <v>1.86935</v>
      </c>
      <c r="HT834">
        <v>1.87073</v>
      </c>
      <c r="HU834">
        <v>0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-5.501</v>
      </c>
      <c r="II834">
        <v>-0.1462</v>
      </c>
      <c r="IJ834">
        <v>-2.516739542632623</v>
      </c>
      <c r="IK834">
        <v>-0.003475500162460642</v>
      </c>
      <c r="IL834">
        <v>1.125610701116577E-07</v>
      </c>
      <c r="IM834">
        <v>8.211969671259291E-12</v>
      </c>
      <c r="IN834">
        <v>-0.1937301274936507</v>
      </c>
      <c r="IO834">
        <v>-0.01384364534232655</v>
      </c>
      <c r="IP834">
        <v>0.00103161831321913</v>
      </c>
      <c r="IQ834">
        <v>-1.444183994753534E-05</v>
      </c>
      <c r="IR834">
        <v>3</v>
      </c>
      <c r="IS834">
        <v>2339</v>
      </c>
      <c r="IT834">
        <v>1</v>
      </c>
      <c r="IU834">
        <v>31</v>
      </c>
      <c r="IV834">
        <v>8680</v>
      </c>
      <c r="IW834">
        <v>8680</v>
      </c>
      <c r="IX834">
        <v>2.50366</v>
      </c>
      <c r="IY834">
        <v>2.229</v>
      </c>
      <c r="IZ834">
        <v>1.94702</v>
      </c>
      <c r="JA834">
        <v>2.6355</v>
      </c>
      <c r="JB834">
        <v>2.19482</v>
      </c>
      <c r="JC834">
        <v>2.39014</v>
      </c>
      <c r="JD834">
        <v>44.4177</v>
      </c>
      <c r="JE834">
        <v>23.8073</v>
      </c>
      <c r="JF834">
        <v>18</v>
      </c>
      <c r="JG834">
        <v>542.979</v>
      </c>
      <c r="JH834">
        <v>755.763</v>
      </c>
      <c r="JI834">
        <v>24.9995</v>
      </c>
      <c r="JJ834">
        <v>34.2175</v>
      </c>
      <c r="JK834">
        <v>29.9999</v>
      </c>
      <c r="JL834">
        <v>34.1459</v>
      </c>
      <c r="JM834">
        <v>34.0522</v>
      </c>
      <c r="JN834">
        <v>50.2166</v>
      </c>
      <c r="JO834">
        <v>50.3901</v>
      </c>
      <c r="JP834">
        <v>0</v>
      </c>
      <c r="JQ834">
        <v>25</v>
      </c>
      <c r="JR834">
        <v>974.943</v>
      </c>
      <c r="JS834">
        <v>11.2356</v>
      </c>
      <c r="JT834">
        <v>99.6484</v>
      </c>
      <c r="JU834">
        <v>99.6384</v>
      </c>
    </row>
    <row r="835" spans="1:281">
      <c r="A835">
        <v>819</v>
      </c>
      <c r="B835">
        <v>1662663744</v>
      </c>
      <c r="C835">
        <v>12718.40000009537</v>
      </c>
      <c r="D835" t="s">
        <v>2068</v>
      </c>
      <c r="E835" t="s">
        <v>2069</v>
      </c>
      <c r="F835">
        <v>5</v>
      </c>
      <c r="G835" t="s">
        <v>1953</v>
      </c>
      <c r="H835" t="s">
        <v>416</v>
      </c>
      <c r="I835">
        <v>1662663736.232143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966.0337387596409</v>
      </c>
      <c r="AK835">
        <v>915.2739030303027</v>
      </c>
      <c r="AL835">
        <v>3.291841197633451</v>
      </c>
      <c r="AM835">
        <v>64.65236241130152</v>
      </c>
      <c r="AN835">
        <f>(AP835 - AO835 + DI835*1E3/(8.314*(DK835+273.15)) * AR835/DH835 * AQ835) * DH835/(100*CV835) * 1000/(1000 - AP835)</f>
        <v>0</v>
      </c>
      <c r="AO835">
        <v>11.1326306245077</v>
      </c>
      <c r="AP835">
        <v>22.46324107327142</v>
      </c>
      <c r="AQ835">
        <v>-0.0005333279080945903</v>
      </c>
      <c r="AR835">
        <v>91.99293167768789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417</v>
      </c>
      <c r="AY835" t="s">
        <v>417</v>
      </c>
      <c r="AZ835">
        <v>0</v>
      </c>
      <c r="BA835">
        <v>0</v>
      </c>
      <c r="BB835">
        <f>1-AZ835/BA835</f>
        <v>0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417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1662663736.232143</v>
      </c>
      <c r="DB835">
        <v>871.2776428571427</v>
      </c>
      <c r="DC835">
        <v>940.7309285714284</v>
      </c>
      <c r="DD835">
        <v>22.47758214285714</v>
      </c>
      <c r="DE835">
        <v>11.13041428571429</v>
      </c>
      <c r="DF835">
        <v>876.7494285714286</v>
      </c>
      <c r="DG835">
        <v>22.62371785714286</v>
      </c>
      <c r="DH835">
        <v>499.9849285714286</v>
      </c>
      <c r="DI835">
        <v>90.52196428571428</v>
      </c>
      <c r="DJ835">
        <v>0.09995558928571426</v>
      </c>
      <c r="DK835">
        <v>29.26770357142857</v>
      </c>
      <c r="DL835">
        <v>28.41886785714286</v>
      </c>
      <c r="DM835">
        <v>999.9000000000002</v>
      </c>
      <c r="DN835">
        <v>0</v>
      </c>
      <c r="DO835">
        <v>0</v>
      </c>
      <c r="DP835">
        <v>10003.4375</v>
      </c>
      <c r="DQ835">
        <v>0</v>
      </c>
      <c r="DR835">
        <v>299.3101428571428</v>
      </c>
      <c r="DS835">
        <v>-69.45329642857143</v>
      </c>
      <c r="DT835">
        <v>891.3120357142856</v>
      </c>
      <c r="DU835">
        <v>951.3195357142857</v>
      </c>
      <c r="DV835">
        <v>11.34718214285714</v>
      </c>
      <c r="DW835">
        <v>940.7309285714284</v>
      </c>
      <c r="DX835">
        <v>11.13041428571429</v>
      </c>
      <c r="DY835">
        <v>2.034714285714286</v>
      </c>
      <c r="DZ835">
        <v>1.007545714285714</v>
      </c>
      <c r="EA835">
        <v>17.71708928571428</v>
      </c>
      <c r="EB835">
        <v>7.025959285714285</v>
      </c>
      <c r="EC835">
        <v>1499.969642857143</v>
      </c>
      <c r="ED835">
        <v>0.9730047857142855</v>
      </c>
      <c r="EE835">
        <v>0.02699510714285714</v>
      </c>
      <c r="EF835">
        <v>0</v>
      </c>
      <c r="EG835">
        <v>2.350278571428571</v>
      </c>
      <c r="EH835">
        <v>0</v>
      </c>
      <c r="EI835">
        <v>14726.82857142857</v>
      </c>
      <c r="EJ835">
        <v>12533.13571428571</v>
      </c>
      <c r="EK835">
        <v>41.96624999999999</v>
      </c>
      <c r="EL835">
        <v>44</v>
      </c>
      <c r="EM835">
        <v>42.598</v>
      </c>
      <c r="EN835">
        <v>43</v>
      </c>
      <c r="EO835">
        <v>41.31199999999999</v>
      </c>
      <c r="EP835">
        <v>1459.478928571429</v>
      </c>
      <c r="EQ835">
        <v>40.49071428571428</v>
      </c>
      <c r="ER835">
        <v>0</v>
      </c>
      <c r="ES835">
        <v>1662663744.5</v>
      </c>
      <c r="ET835">
        <v>0</v>
      </c>
      <c r="EU835">
        <v>2.347711538461539</v>
      </c>
      <c r="EV835">
        <v>-0.2757777638454946</v>
      </c>
      <c r="EW835">
        <v>-48.55384625173742</v>
      </c>
      <c r="EX835">
        <v>14725.84615384615</v>
      </c>
      <c r="EY835">
        <v>15</v>
      </c>
      <c r="EZ835">
        <v>0</v>
      </c>
      <c r="FA835" t="s">
        <v>419</v>
      </c>
      <c r="FB835">
        <v>1662142938.1</v>
      </c>
      <c r="FC835">
        <v>1662142938.1</v>
      </c>
      <c r="FD835">
        <v>0</v>
      </c>
      <c r="FE835">
        <v>0.077</v>
      </c>
      <c r="FF835">
        <v>-0.133</v>
      </c>
      <c r="FG835">
        <v>-3.393</v>
      </c>
      <c r="FH835">
        <v>-0.24</v>
      </c>
      <c r="FI835">
        <v>419</v>
      </c>
      <c r="FJ835">
        <v>24</v>
      </c>
      <c r="FK835">
        <v>0.26</v>
      </c>
      <c r="FL835">
        <v>0.23</v>
      </c>
      <c r="FM835">
        <v>-69.46042926829269</v>
      </c>
      <c r="FN835">
        <v>0.6975637630661974</v>
      </c>
      <c r="FO835">
        <v>0.1848212956844774</v>
      </c>
      <c r="FP835">
        <v>0</v>
      </c>
      <c r="FQ835">
        <v>2.306411764705882</v>
      </c>
      <c r="FR835">
        <v>4.584243062411549E-05</v>
      </c>
      <c r="FS835">
        <v>0.1961904623284489</v>
      </c>
      <c r="FT835">
        <v>1</v>
      </c>
      <c r="FU835">
        <v>11.3524</v>
      </c>
      <c r="FV835">
        <v>-0.111031358885006</v>
      </c>
      <c r="FW835">
        <v>0.01423196333918157</v>
      </c>
      <c r="FX835">
        <v>0</v>
      </c>
      <c r="FY835">
        <v>1</v>
      </c>
      <c r="FZ835">
        <v>3</v>
      </c>
      <c r="GA835" t="s">
        <v>426</v>
      </c>
      <c r="GB835">
        <v>2.9736</v>
      </c>
      <c r="GC835">
        <v>2.71571</v>
      </c>
      <c r="GD835">
        <v>0.158945</v>
      </c>
      <c r="GE835">
        <v>0.164448</v>
      </c>
      <c r="GF835">
        <v>0.101119</v>
      </c>
      <c r="GG835">
        <v>0.0597043</v>
      </c>
      <c r="GH835">
        <v>26315.1</v>
      </c>
      <c r="GI835">
        <v>26274</v>
      </c>
      <c r="GJ835">
        <v>29130.8</v>
      </c>
      <c r="GK835">
        <v>29118.5</v>
      </c>
      <c r="GL835">
        <v>34724.4</v>
      </c>
      <c r="GM835">
        <v>36392</v>
      </c>
      <c r="GN835">
        <v>41054.4</v>
      </c>
      <c r="GO835">
        <v>41482.3</v>
      </c>
      <c r="GP835">
        <v>1.89587</v>
      </c>
      <c r="GQ835">
        <v>2.21452</v>
      </c>
      <c r="GR835">
        <v>-0.050962</v>
      </c>
      <c r="GS835">
        <v>0</v>
      </c>
      <c r="GT835">
        <v>29.259</v>
      </c>
      <c r="GU835">
        <v>999.9</v>
      </c>
      <c r="GV835">
        <v>33.2</v>
      </c>
      <c r="GW835">
        <v>38.8</v>
      </c>
      <c r="GX835">
        <v>25.4937</v>
      </c>
      <c r="GY835">
        <v>63.0769</v>
      </c>
      <c r="GZ835">
        <v>21.7228</v>
      </c>
      <c r="HA835">
        <v>2</v>
      </c>
      <c r="HB835">
        <v>0.554883</v>
      </c>
      <c r="HC835">
        <v>3.54824</v>
      </c>
      <c r="HD835">
        <v>20.2963</v>
      </c>
      <c r="HE835">
        <v>5.21639</v>
      </c>
      <c r="HF835">
        <v>12.0128</v>
      </c>
      <c r="HG835">
        <v>4.98645</v>
      </c>
      <c r="HH835">
        <v>3.28758</v>
      </c>
      <c r="HI835">
        <v>9999</v>
      </c>
      <c r="HJ835">
        <v>9999</v>
      </c>
      <c r="HK835">
        <v>9999</v>
      </c>
      <c r="HL835">
        <v>224.5</v>
      </c>
      <c r="HM835">
        <v>1.86813</v>
      </c>
      <c r="HN835">
        <v>1.86722</v>
      </c>
      <c r="HO835">
        <v>1.86652</v>
      </c>
      <c r="HP835">
        <v>1.86646</v>
      </c>
      <c r="HQ835">
        <v>1.86831</v>
      </c>
      <c r="HR835">
        <v>1.87068</v>
      </c>
      <c r="HS835">
        <v>1.86935</v>
      </c>
      <c r="HT835">
        <v>1.87073</v>
      </c>
      <c r="HU835">
        <v>0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-5.554</v>
      </c>
      <c r="II835">
        <v>-0.1463</v>
      </c>
      <c r="IJ835">
        <v>-2.516739542632623</v>
      </c>
      <c r="IK835">
        <v>-0.003475500162460642</v>
      </c>
      <c r="IL835">
        <v>1.125610701116577E-07</v>
      </c>
      <c r="IM835">
        <v>8.211969671259291E-12</v>
      </c>
      <c r="IN835">
        <v>-0.1937301274936507</v>
      </c>
      <c r="IO835">
        <v>-0.01384364534232655</v>
      </c>
      <c r="IP835">
        <v>0.00103161831321913</v>
      </c>
      <c r="IQ835">
        <v>-1.444183994753534E-05</v>
      </c>
      <c r="IR835">
        <v>3</v>
      </c>
      <c r="IS835">
        <v>2339</v>
      </c>
      <c r="IT835">
        <v>1</v>
      </c>
      <c r="IU835">
        <v>31</v>
      </c>
      <c r="IV835">
        <v>8680.1</v>
      </c>
      <c r="IW835">
        <v>8680.1</v>
      </c>
      <c r="IX835">
        <v>2.53906</v>
      </c>
      <c r="IY835">
        <v>2.22656</v>
      </c>
      <c r="IZ835">
        <v>1.94702</v>
      </c>
      <c r="JA835">
        <v>2.6355</v>
      </c>
      <c r="JB835">
        <v>2.19482</v>
      </c>
      <c r="JC835">
        <v>2.3877</v>
      </c>
      <c r="JD835">
        <v>44.4456</v>
      </c>
      <c r="JE835">
        <v>23.8161</v>
      </c>
      <c r="JF835">
        <v>18</v>
      </c>
      <c r="JG835">
        <v>542.7329999999999</v>
      </c>
      <c r="JH835">
        <v>755.8339999999999</v>
      </c>
      <c r="JI835">
        <v>24.9996</v>
      </c>
      <c r="JJ835">
        <v>34.2163</v>
      </c>
      <c r="JK835">
        <v>29.9999</v>
      </c>
      <c r="JL835">
        <v>34.1459</v>
      </c>
      <c r="JM835">
        <v>34.0522</v>
      </c>
      <c r="JN835">
        <v>50.8744</v>
      </c>
      <c r="JO835">
        <v>50.1182</v>
      </c>
      <c r="JP835">
        <v>0</v>
      </c>
      <c r="JQ835">
        <v>25</v>
      </c>
      <c r="JR835">
        <v>988.379</v>
      </c>
      <c r="JS835">
        <v>11.2886</v>
      </c>
      <c r="JT835">
        <v>99.6482</v>
      </c>
      <c r="JU835">
        <v>99.6384</v>
      </c>
    </row>
    <row r="836" spans="1:281">
      <c r="A836">
        <v>820</v>
      </c>
      <c r="B836">
        <v>1662663749</v>
      </c>
      <c r="C836">
        <v>12723.40000009537</v>
      </c>
      <c r="D836" t="s">
        <v>2070</v>
      </c>
      <c r="E836" t="s">
        <v>2071</v>
      </c>
      <c r="F836">
        <v>5</v>
      </c>
      <c r="G836" t="s">
        <v>1953</v>
      </c>
      <c r="H836" t="s">
        <v>416</v>
      </c>
      <c r="I836">
        <v>1662663741.5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983.2001831393239</v>
      </c>
      <c r="AK836">
        <v>931.9926727272726</v>
      </c>
      <c r="AL836">
        <v>3.349584879492596</v>
      </c>
      <c r="AM836">
        <v>64.65236241130152</v>
      </c>
      <c r="AN836">
        <f>(AP836 - AO836 + DI836*1E3/(8.314*(DK836+273.15)) * AR836/DH836 * AQ836) * DH836/(100*CV836) * 1000/(1000 - AP836)</f>
        <v>0</v>
      </c>
      <c r="AO836">
        <v>11.15972585752653</v>
      </c>
      <c r="AP836">
        <v>22.46709618163057</v>
      </c>
      <c r="AQ836">
        <v>-0.0004515446532073839</v>
      </c>
      <c r="AR836">
        <v>91.99293167768789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417</v>
      </c>
      <c r="AY836" t="s">
        <v>417</v>
      </c>
      <c r="AZ836">
        <v>0</v>
      </c>
      <c r="BA836">
        <v>0</v>
      </c>
      <c r="BB836">
        <f>1-AZ836/BA836</f>
        <v>0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417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1662663741.5</v>
      </c>
      <c r="DB836">
        <v>888.3449999999999</v>
      </c>
      <c r="DC836">
        <v>957.9359629629631</v>
      </c>
      <c r="DD836">
        <v>22.47076296296296</v>
      </c>
      <c r="DE836">
        <v>11.15315185185185</v>
      </c>
      <c r="DF836">
        <v>893.8724814814815</v>
      </c>
      <c r="DG836">
        <v>22.61697037037037</v>
      </c>
      <c r="DH836">
        <v>499.9980740740741</v>
      </c>
      <c r="DI836">
        <v>90.52182962962961</v>
      </c>
      <c r="DJ836">
        <v>0.09998244814814813</v>
      </c>
      <c r="DK836">
        <v>29.26831481481481</v>
      </c>
      <c r="DL836">
        <v>28.42271111111111</v>
      </c>
      <c r="DM836">
        <v>999.9000000000001</v>
      </c>
      <c r="DN836">
        <v>0</v>
      </c>
      <c r="DO836">
        <v>0</v>
      </c>
      <c r="DP836">
        <v>10004.45740740741</v>
      </c>
      <c r="DQ836">
        <v>0</v>
      </c>
      <c r="DR836">
        <v>300.1638888888888</v>
      </c>
      <c r="DS836">
        <v>-69.59105925925925</v>
      </c>
      <c r="DT836">
        <v>908.7655555555556</v>
      </c>
      <c r="DU836">
        <v>968.7407407407408</v>
      </c>
      <c r="DV836">
        <v>11.31761851851852</v>
      </c>
      <c r="DW836">
        <v>957.9359629629631</v>
      </c>
      <c r="DX836">
        <v>11.15315185185185</v>
      </c>
      <c r="DY836">
        <v>2.034095555555556</v>
      </c>
      <c r="DZ836">
        <v>1.009602592592593</v>
      </c>
      <c r="EA836">
        <v>17.71225555555556</v>
      </c>
      <c r="EB836">
        <v>7.055667777777778</v>
      </c>
      <c r="EC836">
        <v>1499.971851851851</v>
      </c>
      <c r="ED836">
        <v>0.9730048518518517</v>
      </c>
      <c r="EE836">
        <v>0.02699503703703704</v>
      </c>
      <c r="EF836">
        <v>0</v>
      </c>
      <c r="EG836">
        <v>2.310081481481482</v>
      </c>
      <c r="EH836">
        <v>0</v>
      </c>
      <c r="EI836">
        <v>14721.25925925926</v>
      </c>
      <c r="EJ836">
        <v>12533.14444444444</v>
      </c>
      <c r="EK836">
        <v>41.96033333333332</v>
      </c>
      <c r="EL836">
        <v>44</v>
      </c>
      <c r="EM836">
        <v>42.58066666666665</v>
      </c>
      <c r="EN836">
        <v>42.99766666666666</v>
      </c>
      <c r="EO836">
        <v>41.31199999999999</v>
      </c>
      <c r="EP836">
        <v>1459.481111111111</v>
      </c>
      <c r="EQ836">
        <v>40.49074074074074</v>
      </c>
      <c r="ER836">
        <v>0</v>
      </c>
      <c r="ES836">
        <v>1662663749.3</v>
      </c>
      <c r="ET836">
        <v>0</v>
      </c>
      <c r="EU836">
        <v>2.317630769230769</v>
      </c>
      <c r="EV836">
        <v>-0.6218803316955375</v>
      </c>
      <c r="EW836">
        <v>-71.42564099641908</v>
      </c>
      <c r="EX836">
        <v>14721.33846153846</v>
      </c>
      <c r="EY836">
        <v>15</v>
      </c>
      <c r="EZ836">
        <v>0</v>
      </c>
      <c r="FA836" t="s">
        <v>419</v>
      </c>
      <c r="FB836">
        <v>1662142938.1</v>
      </c>
      <c r="FC836">
        <v>1662142938.1</v>
      </c>
      <c r="FD836">
        <v>0</v>
      </c>
      <c r="FE836">
        <v>0.077</v>
      </c>
      <c r="FF836">
        <v>-0.133</v>
      </c>
      <c r="FG836">
        <v>-3.393</v>
      </c>
      <c r="FH836">
        <v>-0.24</v>
      </c>
      <c r="FI836">
        <v>419</v>
      </c>
      <c r="FJ836">
        <v>24</v>
      </c>
      <c r="FK836">
        <v>0.26</v>
      </c>
      <c r="FL836">
        <v>0.23</v>
      </c>
      <c r="FM836">
        <v>-69.60627500000001</v>
      </c>
      <c r="FN836">
        <v>-1.67275722326454</v>
      </c>
      <c r="FO836">
        <v>0.3259515452870256</v>
      </c>
      <c r="FP836">
        <v>0</v>
      </c>
      <c r="FQ836">
        <v>2.32115294117647</v>
      </c>
      <c r="FR836">
        <v>-0.4726844866336983</v>
      </c>
      <c r="FS836">
        <v>0.2016266179837989</v>
      </c>
      <c r="FT836">
        <v>1</v>
      </c>
      <c r="FU836">
        <v>11.329215</v>
      </c>
      <c r="FV836">
        <v>-0.3266746716698322</v>
      </c>
      <c r="FW836">
        <v>0.03413480298756698</v>
      </c>
      <c r="FX836">
        <v>0</v>
      </c>
      <c r="FY836">
        <v>1</v>
      </c>
      <c r="FZ836">
        <v>3</v>
      </c>
      <c r="GA836" t="s">
        <v>426</v>
      </c>
      <c r="GB836">
        <v>2.97356</v>
      </c>
      <c r="GC836">
        <v>2.71561</v>
      </c>
      <c r="GD836">
        <v>0.160833</v>
      </c>
      <c r="GE836">
        <v>0.1663</v>
      </c>
      <c r="GF836">
        <v>0.101134</v>
      </c>
      <c r="GG836">
        <v>0.059877</v>
      </c>
      <c r="GH836">
        <v>26255.6</v>
      </c>
      <c r="GI836">
        <v>26215.5</v>
      </c>
      <c r="GJ836">
        <v>29130.5</v>
      </c>
      <c r="GK836">
        <v>29118.3</v>
      </c>
      <c r="GL836">
        <v>34723.2</v>
      </c>
      <c r="GM836">
        <v>36385.3</v>
      </c>
      <c r="GN836">
        <v>41053.6</v>
      </c>
      <c r="GO836">
        <v>41482.1</v>
      </c>
      <c r="GP836">
        <v>1.89585</v>
      </c>
      <c r="GQ836">
        <v>2.21462</v>
      </c>
      <c r="GR836">
        <v>-0.0509992</v>
      </c>
      <c r="GS836">
        <v>0</v>
      </c>
      <c r="GT836">
        <v>29.2565</v>
      </c>
      <c r="GU836">
        <v>999.9</v>
      </c>
      <c r="GV836">
        <v>33.2</v>
      </c>
      <c r="GW836">
        <v>38.8</v>
      </c>
      <c r="GX836">
        <v>25.4966</v>
      </c>
      <c r="GY836">
        <v>62.9669</v>
      </c>
      <c r="GZ836">
        <v>21.6466</v>
      </c>
      <c r="HA836">
        <v>2</v>
      </c>
      <c r="HB836">
        <v>0.554512</v>
      </c>
      <c r="HC836">
        <v>3.54815</v>
      </c>
      <c r="HD836">
        <v>20.2964</v>
      </c>
      <c r="HE836">
        <v>5.21534</v>
      </c>
      <c r="HF836">
        <v>12.0138</v>
      </c>
      <c r="HG836">
        <v>4.98635</v>
      </c>
      <c r="HH836">
        <v>3.28748</v>
      </c>
      <c r="HI836">
        <v>9999</v>
      </c>
      <c r="HJ836">
        <v>9999</v>
      </c>
      <c r="HK836">
        <v>9999</v>
      </c>
      <c r="HL836">
        <v>224.5</v>
      </c>
      <c r="HM836">
        <v>1.86813</v>
      </c>
      <c r="HN836">
        <v>1.86722</v>
      </c>
      <c r="HO836">
        <v>1.86655</v>
      </c>
      <c r="HP836">
        <v>1.86646</v>
      </c>
      <c r="HQ836">
        <v>1.8683</v>
      </c>
      <c r="HR836">
        <v>1.87067</v>
      </c>
      <c r="HS836">
        <v>1.86935</v>
      </c>
      <c r="HT836">
        <v>1.87073</v>
      </c>
      <c r="HU836">
        <v>0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-5.607</v>
      </c>
      <c r="II836">
        <v>-0.1462</v>
      </c>
      <c r="IJ836">
        <v>-2.516739542632623</v>
      </c>
      <c r="IK836">
        <v>-0.003475500162460642</v>
      </c>
      <c r="IL836">
        <v>1.125610701116577E-07</v>
      </c>
      <c r="IM836">
        <v>8.211969671259291E-12</v>
      </c>
      <c r="IN836">
        <v>-0.1937301274936507</v>
      </c>
      <c r="IO836">
        <v>-0.01384364534232655</v>
      </c>
      <c r="IP836">
        <v>0.00103161831321913</v>
      </c>
      <c r="IQ836">
        <v>-1.444183994753534E-05</v>
      </c>
      <c r="IR836">
        <v>3</v>
      </c>
      <c r="IS836">
        <v>2339</v>
      </c>
      <c r="IT836">
        <v>1</v>
      </c>
      <c r="IU836">
        <v>31</v>
      </c>
      <c r="IV836">
        <v>8680.200000000001</v>
      </c>
      <c r="IW836">
        <v>8680.200000000001</v>
      </c>
      <c r="IX836">
        <v>2.57202</v>
      </c>
      <c r="IY836">
        <v>2.22656</v>
      </c>
      <c r="IZ836">
        <v>1.94702</v>
      </c>
      <c r="JA836">
        <v>2.62695</v>
      </c>
      <c r="JB836">
        <v>2.19482</v>
      </c>
      <c r="JC836">
        <v>2.38159</v>
      </c>
      <c r="JD836">
        <v>44.4456</v>
      </c>
      <c r="JE836">
        <v>23.8073</v>
      </c>
      <c r="JF836">
        <v>18</v>
      </c>
      <c r="JG836">
        <v>542.7140000000001</v>
      </c>
      <c r="JH836">
        <v>755.9299999999999</v>
      </c>
      <c r="JI836">
        <v>24.9998</v>
      </c>
      <c r="JJ836">
        <v>34.2163</v>
      </c>
      <c r="JK836">
        <v>29.9999</v>
      </c>
      <c r="JL836">
        <v>34.1459</v>
      </c>
      <c r="JM836">
        <v>34.0522</v>
      </c>
      <c r="JN836">
        <v>51.5879</v>
      </c>
      <c r="JO836">
        <v>49.8426</v>
      </c>
      <c r="JP836">
        <v>0</v>
      </c>
      <c r="JQ836">
        <v>25</v>
      </c>
      <c r="JR836">
        <v>1008.52</v>
      </c>
      <c r="JS836">
        <v>11.3237</v>
      </c>
      <c r="JT836">
        <v>99.6467</v>
      </c>
      <c r="JU836">
        <v>99.63800000000001</v>
      </c>
    </row>
    <row r="837" spans="1:281">
      <c r="A837">
        <v>821</v>
      </c>
      <c r="B837">
        <v>1662663754</v>
      </c>
      <c r="C837">
        <v>12728.40000009537</v>
      </c>
      <c r="D837" t="s">
        <v>2072</v>
      </c>
      <c r="E837" t="s">
        <v>2073</v>
      </c>
      <c r="F837">
        <v>5</v>
      </c>
      <c r="G837" t="s">
        <v>1953</v>
      </c>
      <c r="H837" t="s">
        <v>416</v>
      </c>
      <c r="I837">
        <v>1662663746.214286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1000.150975203995</v>
      </c>
      <c r="AK837">
        <v>948.669860606061</v>
      </c>
      <c r="AL837">
        <v>3.339547339003944</v>
      </c>
      <c r="AM837">
        <v>64.65236241130152</v>
      </c>
      <c r="AN837">
        <f>(AP837 - AO837 + DI837*1E3/(8.314*(DK837+273.15)) * AR837/DH837 * AQ837) * DH837/(100*CV837) * 1000/(1000 - AP837)</f>
        <v>0</v>
      </c>
      <c r="AO837">
        <v>11.19934629155906</v>
      </c>
      <c r="AP837">
        <v>22.47796480908153</v>
      </c>
      <c r="AQ837">
        <v>4.251039407092179E-06</v>
      </c>
      <c r="AR837">
        <v>91.99293167768789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417</v>
      </c>
      <c r="AY837" t="s">
        <v>417</v>
      </c>
      <c r="AZ837">
        <v>0</v>
      </c>
      <c r="BA837">
        <v>0</v>
      </c>
      <c r="BB837">
        <f>1-AZ837/BA837</f>
        <v>0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417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1662663746.214286</v>
      </c>
      <c r="DB837">
        <v>903.6082857142856</v>
      </c>
      <c r="DC837">
        <v>973.5877142857145</v>
      </c>
      <c r="DD837">
        <v>22.4676</v>
      </c>
      <c r="DE837">
        <v>11.19935</v>
      </c>
      <c r="DF837">
        <v>909.1855714285713</v>
      </c>
      <c r="DG837">
        <v>22.61384642857143</v>
      </c>
      <c r="DH837">
        <v>500.0050357142857</v>
      </c>
      <c r="DI837">
        <v>90.52183571428573</v>
      </c>
      <c r="DJ837">
        <v>0.09999340714285716</v>
      </c>
      <c r="DK837">
        <v>29.26773571428572</v>
      </c>
      <c r="DL837">
        <v>28.42671428571429</v>
      </c>
      <c r="DM837">
        <v>999.9000000000002</v>
      </c>
      <c r="DN837">
        <v>0</v>
      </c>
      <c r="DO837">
        <v>0</v>
      </c>
      <c r="DP837">
        <v>10001.97857142857</v>
      </c>
      <c r="DQ837">
        <v>0</v>
      </c>
      <c r="DR837">
        <v>300.2238571428572</v>
      </c>
      <c r="DS837">
        <v>-69.97942857142857</v>
      </c>
      <c r="DT837">
        <v>924.3768214285714</v>
      </c>
      <c r="DU837">
        <v>984.6152857142858</v>
      </c>
      <c r="DV837">
        <v>11.26826071428571</v>
      </c>
      <c r="DW837">
        <v>973.5877142857145</v>
      </c>
      <c r="DX837">
        <v>11.19935</v>
      </c>
      <c r="DY837">
        <v>2.03381</v>
      </c>
      <c r="DZ837">
        <v>1.013785357142857</v>
      </c>
      <c r="EA837">
        <v>17.71003214285714</v>
      </c>
      <c r="EB837">
        <v>7.11583</v>
      </c>
      <c r="EC837">
        <v>1499.997857142857</v>
      </c>
      <c r="ED837">
        <v>0.9730051428571428</v>
      </c>
      <c r="EE837">
        <v>0.02699472857142857</v>
      </c>
      <c r="EF837">
        <v>0</v>
      </c>
      <c r="EG837">
        <v>2.322835714285714</v>
      </c>
      <c r="EH837">
        <v>0</v>
      </c>
      <c r="EI837">
        <v>14716.225</v>
      </c>
      <c r="EJ837">
        <v>12533.36071428571</v>
      </c>
      <c r="EK837">
        <v>41.95724999999999</v>
      </c>
      <c r="EL837">
        <v>44</v>
      </c>
      <c r="EM837">
        <v>42.57999999999999</v>
      </c>
      <c r="EN837">
        <v>42.98875</v>
      </c>
      <c r="EO837">
        <v>41.31199999999999</v>
      </c>
      <c r="EP837">
        <v>1459.506785714286</v>
      </c>
      <c r="EQ837">
        <v>40.49107142857143</v>
      </c>
      <c r="ER837">
        <v>0</v>
      </c>
      <c r="ES837">
        <v>1662663754.1</v>
      </c>
      <c r="ET837">
        <v>0</v>
      </c>
      <c r="EU837">
        <v>2.303534615384616</v>
      </c>
      <c r="EV837">
        <v>-0.05618118357988381</v>
      </c>
      <c r="EW837">
        <v>-59.58290593763862</v>
      </c>
      <c r="EX837">
        <v>14716.46923076923</v>
      </c>
      <c r="EY837">
        <v>15</v>
      </c>
      <c r="EZ837">
        <v>0</v>
      </c>
      <c r="FA837" t="s">
        <v>419</v>
      </c>
      <c r="FB837">
        <v>1662142938.1</v>
      </c>
      <c r="FC837">
        <v>1662142938.1</v>
      </c>
      <c r="FD837">
        <v>0</v>
      </c>
      <c r="FE837">
        <v>0.077</v>
      </c>
      <c r="FF837">
        <v>-0.133</v>
      </c>
      <c r="FG837">
        <v>-3.393</v>
      </c>
      <c r="FH837">
        <v>-0.24</v>
      </c>
      <c r="FI837">
        <v>419</v>
      </c>
      <c r="FJ837">
        <v>24</v>
      </c>
      <c r="FK837">
        <v>0.26</v>
      </c>
      <c r="FL837">
        <v>0.23</v>
      </c>
      <c r="FM837">
        <v>-69.77874146341463</v>
      </c>
      <c r="FN837">
        <v>-4.339766550522564</v>
      </c>
      <c r="FO837">
        <v>0.4778576377325384</v>
      </c>
      <c r="FP837">
        <v>0</v>
      </c>
      <c r="FQ837">
        <v>2.333811764705882</v>
      </c>
      <c r="FR837">
        <v>-0.2164522462436812</v>
      </c>
      <c r="FS837">
        <v>0.2324968826669015</v>
      </c>
      <c r="FT837">
        <v>1</v>
      </c>
      <c r="FU837">
        <v>11.29617073170732</v>
      </c>
      <c r="FV837">
        <v>-0.564560278745625</v>
      </c>
      <c r="FW837">
        <v>0.05865253719129977</v>
      </c>
      <c r="FX837">
        <v>0</v>
      </c>
      <c r="FY837">
        <v>1</v>
      </c>
      <c r="FZ837">
        <v>3</v>
      </c>
      <c r="GA837" t="s">
        <v>426</v>
      </c>
      <c r="GB837">
        <v>2.97347</v>
      </c>
      <c r="GC837">
        <v>2.7155</v>
      </c>
      <c r="GD837">
        <v>0.162704</v>
      </c>
      <c r="GE837">
        <v>0.168137</v>
      </c>
      <c r="GF837">
        <v>0.101192</v>
      </c>
      <c r="GG837">
        <v>0.0603466</v>
      </c>
      <c r="GH837">
        <v>26197</v>
      </c>
      <c r="GI837">
        <v>26157.9</v>
      </c>
      <c r="GJ837">
        <v>29130.7</v>
      </c>
      <c r="GK837">
        <v>29118.8</v>
      </c>
      <c r="GL837">
        <v>34721.7</v>
      </c>
      <c r="GM837">
        <v>36367.4</v>
      </c>
      <c r="GN837">
        <v>41054.4</v>
      </c>
      <c r="GO837">
        <v>41482.4</v>
      </c>
      <c r="GP837">
        <v>1.89605</v>
      </c>
      <c r="GQ837">
        <v>2.21462</v>
      </c>
      <c r="GR837">
        <v>-0.0504404</v>
      </c>
      <c r="GS837">
        <v>0</v>
      </c>
      <c r="GT837">
        <v>29.2548</v>
      </c>
      <c r="GU837">
        <v>999.9</v>
      </c>
      <c r="GV837">
        <v>33.2</v>
      </c>
      <c r="GW837">
        <v>38.8</v>
      </c>
      <c r="GX837">
        <v>25.4963</v>
      </c>
      <c r="GY837">
        <v>63.1569</v>
      </c>
      <c r="GZ837">
        <v>21.6546</v>
      </c>
      <c r="HA837">
        <v>2</v>
      </c>
      <c r="HB837">
        <v>0.5544210000000001</v>
      </c>
      <c r="HC837">
        <v>3.55234</v>
      </c>
      <c r="HD837">
        <v>20.2962</v>
      </c>
      <c r="HE837">
        <v>5.21639</v>
      </c>
      <c r="HF837">
        <v>12.0135</v>
      </c>
      <c r="HG837">
        <v>4.98665</v>
      </c>
      <c r="HH837">
        <v>3.28768</v>
      </c>
      <c r="HI837">
        <v>9999</v>
      </c>
      <c r="HJ837">
        <v>9999</v>
      </c>
      <c r="HK837">
        <v>9999</v>
      </c>
      <c r="HL837">
        <v>224.5</v>
      </c>
      <c r="HM837">
        <v>1.86813</v>
      </c>
      <c r="HN837">
        <v>1.86721</v>
      </c>
      <c r="HO837">
        <v>1.86651</v>
      </c>
      <c r="HP837">
        <v>1.86646</v>
      </c>
      <c r="HQ837">
        <v>1.86832</v>
      </c>
      <c r="HR837">
        <v>1.87068</v>
      </c>
      <c r="HS837">
        <v>1.86935</v>
      </c>
      <c r="HT837">
        <v>1.87073</v>
      </c>
      <c r="HU837">
        <v>0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-5.66</v>
      </c>
      <c r="II837">
        <v>-0.1461</v>
      </c>
      <c r="IJ837">
        <v>-2.516739542632623</v>
      </c>
      <c r="IK837">
        <v>-0.003475500162460642</v>
      </c>
      <c r="IL837">
        <v>1.125610701116577E-07</v>
      </c>
      <c r="IM837">
        <v>8.211969671259291E-12</v>
      </c>
      <c r="IN837">
        <v>-0.1937301274936507</v>
      </c>
      <c r="IO837">
        <v>-0.01384364534232655</v>
      </c>
      <c r="IP837">
        <v>0.00103161831321913</v>
      </c>
      <c r="IQ837">
        <v>-1.444183994753534E-05</v>
      </c>
      <c r="IR837">
        <v>3</v>
      </c>
      <c r="IS837">
        <v>2339</v>
      </c>
      <c r="IT837">
        <v>1</v>
      </c>
      <c r="IU837">
        <v>31</v>
      </c>
      <c r="IV837">
        <v>8680.299999999999</v>
      </c>
      <c r="IW837">
        <v>8680.299999999999</v>
      </c>
      <c r="IX837">
        <v>2.60864</v>
      </c>
      <c r="IY837">
        <v>2.23267</v>
      </c>
      <c r="IZ837">
        <v>1.94702</v>
      </c>
      <c r="JA837">
        <v>2.62695</v>
      </c>
      <c r="JB837">
        <v>2.19482</v>
      </c>
      <c r="JC837">
        <v>2.36938</v>
      </c>
      <c r="JD837">
        <v>44.4456</v>
      </c>
      <c r="JE837">
        <v>23.8073</v>
      </c>
      <c r="JF837">
        <v>18</v>
      </c>
      <c r="JG837">
        <v>542.856</v>
      </c>
      <c r="JH837">
        <v>755.9299999999999</v>
      </c>
      <c r="JI837">
        <v>25.0004</v>
      </c>
      <c r="JJ837">
        <v>34.2163</v>
      </c>
      <c r="JK837">
        <v>30</v>
      </c>
      <c r="JL837">
        <v>34.1459</v>
      </c>
      <c r="JM837">
        <v>34.0522</v>
      </c>
      <c r="JN837">
        <v>52.2521</v>
      </c>
      <c r="JO837">
        <v>49.8426</v>
      </c>
      <c r="JP837">
        <v>0</v>
      </c>
      <c r="JQ837">
        <v>25</v>
      </c>
      <c r="JR837">
        <v>1022.06</v>
      </c>
      <c r="JS837">
        <v>11.336</v>
      </c>
      <c r="JT837">
        <v>99.648</v>
      </c>
      <c r="JU837">
        <v>99.639</v>
      </c>
    </row>
    <row r="838" spans="1:281">
      <c r="A838">
        <v>822</v>
      </c>
      <c r="B838">
        <v>1662663759</v>
      </c>
      <c r="C838">
        <v>12733.40000009537</v>
      </c>
      <c r="D838" t="s">
        <v>2074</v>
      </c>
      <c r="E838" t="s">
        <v>2075</v>
      </c>
      <c r="F838">
        <v>5</v>
      </c>
      <c r="G838" t="s">
        <v>1953</v>
      </c>
      <c r="H838" t="s">
        <v>416</v>
      </c>
      <c r="I838">
        <v>1662663751.5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1017.426609571547</v>
      </c>
      <c r="AK838">
        <v>965.6400606060606</v>
      </c>
      <c r="AL838">
        <v>3.392744811511326</v>
      </c>
      <c r="AM838">
        <v>64.65236241130152</v>
      </c>
      <c r="AN838">
        <f>(AP838 - AO838 + DI838*1E3/(8.314*(DK838+273.15)) * AR838/DH838 * AQ838) * DH838/(100*CV838) * 1000/(1000 - AP838)</f>
        <v>0</v>
      </c>
      <c r="AO838">
        <v>11.32308337985884</v>
      </c>
      <c r="AP838">
        <v>22.50547492260063</v>
      </c>
      <c r="AQ838">
        <v>0.007144449308285387</v>
      </c>
      <c r="AR838">
        <v>91.99293167768789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417</v>
      </c>
      <c r="AY838" t="s">
        <v>417</v>
      </c>
      <c r="AZ838">
        <v>0</v>
      </c>
      <c r="BA838">
        <v>0</v>
      </c>
      <c r="BB838">
        <f>1-AZ838/BA838</f>
        <v>0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417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1662663751.5</v>
      </c>
      <c r="DB838">
        <v>920.8665925925926</v>
      </c>
      <c r="DC838">
        <v>991.3963333333334</v>
      </c>
      <c r="DD838">
        <v>22.4773074074074</v>
      </c>
      <c r="DE838">
        <v>11.2660962962963</v>
      </c>
      <c r="DF838">
        <v>926.500037037037</v>
      </c>
      <c r="DG838">
        <v>22.62344814814814</v>
      </c>
      <c r="DH838">
        <v>500.0137037037038</v>
      </c>
      <c r="DI838">
        <v>90.5220962962963</v>
      </c>
      <c r="DJ838">
        <v>0.09999704814814815</v>
      </c>
      <c r="DK838">
        <v>29.26766666666667</v>
      </c>
      <c r="DL838">
        <v>28.43021111111111</v>
      </c>
      <c r="DM838">
        <v>999.9000000000001</v>
      </c>
      <c r="DN838">
        <v>0</v>
      </c>
      <c r="DO838">
        <v>0</v>
      </c>
      <c r="DP838">
        <v>10001.05851851852</v>
      </c>
      <c r="DQ838">
        <v>0</v>
      </c>
      <c r="DR838">
        <v>299.8641481481482</v>
      </c>
      <c r="DS838">
        <v>-70.52997777777777</v>
      </c>
      <c r="DT838">
        <v>942.0413333333335</v>
      </c>
      <c r="DU838">
        <v>1002.69337037037</v>
      </c>
      <c r="DV838">
        <v>11.21121851851852</v>
      </c>
      <c r="DW838">
        <v>991.3963333333334</v>
      </c>
      <c r="DX838">
        <v>11.2660962962963</v>
      </c>
      <c r="DY838">
        <v>2.034694074074074</v>
      </c>
      <c r="DZ838">
        <v>1.01983037037037</v>
      </c>
      <c r="EA838">
        <v>17.71693703703704</v>
      </c>
      <c r="EB838">
        <v>7.202608888888888</v>
      </c>
      <c r="EC838">
        <v>1500.002592592593</v>
      </c>
      <c r="ED838">
        <v>0.973005222222222</v>
      </c>
      <c r="EE838">
        <v>0.02699464444444444</v>
      </c>
      <c r="EF838">
        <v>0</v>
      </c>
      <c r="EG838">
        <v>2.343240740740741</v>
      </c>
      <c r="EH838">
        <v>0</v>
      </c>
      <c r="EI838">
        <v>14711.91111111111</v>
      </c>
      <c r="EJ838">
        <v>12533.40740740741</v>
      </c>
      <c r="EK838">
        <v>41.958</v>
      </c>
      <c r="EL838">
        <v>44</v>
      </c>
      <c r="EM838">
        <v>42.57133333333332</v>
      </c>
      <c r="EN838">
        <v>42.97199999999999</v>
      </c>
      <c r="EO838">
        <v>41.31199999999999</v>
      </c>
      <c r="EP838">
        <v>1459.511481481481</v>
      </c>
      <c r="EQ838">
        <v>40.49111111111111</v>
      </c>
      <c r="ER838">
        <v>0</v>
      </c>
      <c r="ES838">
        <v>1662663759.5</v>
      </c>
      <c r="ET838">
        <v>0</v>
      </c>
      <c r="EU838">
        <v>2.31222</v>
      </c>
      <c r="EV838">
        <v>0.6096538551567204</v>
      </c>
      <c r="EW838">
        <v>-41.33846160231414</v>
      </c>
      <c r="EX838">
        <v>14711.316</v>
      </c>
      <c r="EY838">
        <v>15</v>
      </c>
      <c r="EZ838">
        <v>0</v>
      </c>
      <c r="FA838" t="s">
        <v>419</v>
      </c>
      <c r="FB838">
        <v>1662142938.1</v>
      </c>
      <c r="FC838">
        <v>1662142938.1</v>
      </c>
      <c r="FD838">
        <v>0</v>
      </c>
      <c r="FE838">
        <v>0.077</v>
      </c>
      <c r="FF838">
        <v>-0.133</v>
      </c>
      <c r="FG838">
        <v>-3.393</v>
      </c>
      <c r="FH838">
        <v>-0.24</v>
      </c>
      <c r="FI838">
        <v>419</v>
      </c>
      <c r="FJ838">
        <v>24</v>
      </c>
      <c r="FK838">
        <v>0.26</v>
      </c>
      <c r="FL838">
        <v>0.23</v>
      </c>
      <c r="FM838">
        <v>-70.23507500000001</v>
      </c>
      <c r="FN838">
        <v>-6.00627692307688</v>
      </c>
      <c r="FO838">
        <v>0.584446891406738</v>
      </c>
      <c r="FP838">
        <v>0</v>
      </c>
      <c r="FQ838">
        <v>2.317547058823529</v>
      </c>
      <c r="FR838">
        <v>0.1654881658684215</v>
      </c>
      <c r="FS838">
        <v>0.2227121952276394</v>
      </c>
      <c r="FT838">
        <v>1</v>
      </c>
      <c r="FU838">
        <v>11.24303</v>
      </c>
      <c r="FV838">
        <v>-0.6722971857410834</v>
      </c>
      <c r="FW838">
        <v>0.06673672976704795</v>
      </c>
      <c r="FX838">
        <v>0</v>
      </c>
      <c r="FY838">
        <v>1</v>
      </c>
      <c r="FZ838">
        <v>3</v>
      </c>
      <c r="GA838" t="s">
        <v>426</v>
      </c>
      <c r="GB838">
        <v>2.97352</v>
      </c>
      <c r="GC838">
        <v>2.71564</v>
      </c>
      <c r="GD838">
        <v>0.164583</v>
      </c>
      <c r="GE838">
        <v>0.169955</v>
      </c>
      <c r="GF838">
        <v>0.101253</v>
      </c>
      <c r="GG838">
        <v>0.0603903</v>
      </c>
      <c r="GH838">
        <v>26138.1</v>
      </c>
      <c r="GI838">
        <v>26100.3</v>
      </c>
      <c r="GJ838">
        <v>29130.7</v>
      </c>
      <c r="GK838">
        <v>29118.4</v>
      </c>
      <c r="GL838">
        <v>34719.4</v>
      </c>
      <c r="GM838">
        <v>36365.3</v>
      </c>
      <c r="GN838">
        <v>41054.4</v>
      </c>
      <c r="GO838">
        <v>41482</v>
      </c>
      <c r="GP838">
        <v>1.89587</v>
      </c>
      <c r="GQ838">
        <v>2.2148</v>
      </c>
      <c r="GR838">
        <v>-0.0499934</v>
      </c>
      <c r="GS838">
        <v>0</v>
      </c>
      <c r="GT838">
        <v>29.2527</v>
      </c>
      <c r="GU838">
        <v>999.9</v>
      </c>
      <c r="GV838">
        <v>33.2</v>
      </c>
      <c r="GW838">
        <v>38.8</v>
      </c>
      <c r="GX838">
        <v>25.4968</v>
      </c>
      <c r="GY838">
        <v>63.1969</v>
      </c>
      <c r="GZ838">
        <v>21.6506</v>
      </c>
      <c r="HA838">
        <v>2</v>
      </c>
      <c r="HB838">
        <v>0.554482</v>
      </c>
      <c r="HC838">
        <v>3.55433</v>
      </c>
      <c r="HD838">
        <v>20.2963</v>
      </c>
      <c r="HE838">
        <v>5.21549</v>
      </c>
      <c r="HF838">
        <v>12.0131</v>
      </c>
      <c r="HG838">
        <v>4.98685</v>
      </c>
      <c r="HH838">
        <v>3.28755</v>
      </c>
      <c r="HI838">
        <v>9999</v>
      </c>
      <c r="HJ838">
        <v>9999</v>
      </c>
      <c r="HK838">
        <v>9999</v>
      </c>
      <c r="HL838">
        <v>224.5</v>
      </c>
      <c r="HM838">
        <v>1.86813</v>
      </c>
      <c r="HN838">
        <v>1.86721</v>
      </c>
      <c r="HO838">
        <v>1.86652</v>
      </c>
      <c r="HP838">
        <v>1.86646</v>
      </c>
      <c r="HQ838">
        <v>1.86831</v>
      </c>
      <c r="HR838">
        <v>1.87071</v>
      </c>
      <c r="HS838">
        <v>1.86935</v>
      </c>
      <c r="HT838">
        <v>1.87074</v>
      </c>
      <c r="HU838">
        <v>0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-5.714</v>
      </c>
      <c r="II838">
        <v>-0.1458</v>
      </c>
      <c r="IJ838">
        <v>-2.516739542632623</v>
      </c>
      <c r="IK838">
        <v>-0.003475500162460642</v>
      </c>
      <c r="IL838">
        <v>1.125610701116577E-07</v>
      </c>
      <c r="IM838">
        <v>8.211969671259291E-12</v>
      </c>
      <c r="IN838">
        <v>-0.1937301274936507</v>
      </c>
      <c r="IO838">
        <v>-0.01384364534232655</v>
      </c>
      <c r="IP838">
        <v>0.00103161831321913</v>
      </c>
      <c r="IQ838">
        <v>-1.444183994753534E-05</v>
      </c>
      <c r="IR838">
        <v>3</v>
      </c>
      <c r="IS838">
        <v>2339</v>
      </c>
      <c r="IT838">
        <v>1</v>
      </c>
      <c r="IU838">
        <v>31</v>
      </c>
      <c r="IV838">
        <v>8680.299999999999</v>
      </c>
      <c r="IW838">
        <v>8680.299999999999</v>
      </c>
      <c r="IX838">
        <v>2.64038</v>
      </c>
      <c r="IY838">
        <v>2.229</v>
      </c>
      <c r="IZ838">
        <v>1.94702</v>
      </c>
      <c r="JA838">
        <v>2.62573</v>
      </c>
      <c r="JB838">
        <v>2.19482</v>
      </c>
      <c r="JC838">
        <v>2.36084</v>
      </c>
      <c r="JD838">
        <v>44.4456</v>
      </c>
      <c r="JE838">
        <v>23.8073</v>
      </c>
      <c r="JF838">
        <v>18</v>
      </c>
      <c r="JG838">
        <v>542.732</v>
      </c>
      <c r="JH838">
        <v>756.099</v>
      </c>
      <c r="JI838">
        <v>25.0004</v>
      </c>
      <c r="JJ838">
        <v>34.214</v>
      </c>
      <c r="JK838">
        <v>30.0001</v>
      </c>
      <c r="JL838">
        <v>34.1459</v>
      </c>
      <c r="JM838">
        <v>34.0522</v>
      </c>
      <c r="JN838">
        <v>52.9693</v>
      </c>
      <c r="JO838">
        <v>49.8426</v>
      </c>
      <c r="JP838">
        <v>0</v>
      </c>
      <c r="JQ838">
        <v>25</v>
      </c>
      <c r="JR838">
        <v>1042.18</v>
      </c>
      <c r="JS838">
        <v>11.3561</v>
      </c>
      <c r="JT838">
        <v>99.648</v>
      </c>
      <c r="JU838">
        <v>99.6378</v>
      </c>
    </row>
    <row r="839" spans="1:281">
      <c r="A839">
        <v>823</v>
      </c>
      <c r="B839">
        <v>1662663764</v>
      </c>
      <c r="C839">
        <v>12738.40000009537</v>
      </c>
      <c r="D839" t="s">
        <v>2076</v>
      </c>
      <c r="E839" t="s">
        <v>2077</v>
      </c>
      <c r="F839">
        <v>5</v>
      </c>
      <c r="G839" t="s">
        <v>1953</v>
      </c>
      <c r="H839" t="s">
        <v>416</v>
      </c>
      <c r="I839">
        <v>1662663756.214286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1034.344174624236</v>
      </c>
      <c r="AK839">
        <v>982.5616848484846</v>
      </c>
      <c r="AL839">
        <v>3.382326403395623</v>
      </c>
      <c r="AM839">
        <v>64.65236241130152</v>
      </c>
      <c r="AN839">
        <f>(AP839 - AO839 + DI839*1E3/(8.314*(DK839+273.15)) * AR839/DH839 * AQ839) * DH839/(100*CV839) * 1000/(1000 - AP839)</f>
        <v>0</v>
      </c>
      <c r="AO839">
        <v>11.33559091336774</v>
      </c>
      <c r="AP839">
        <v>22.5111919504644</v>
      </c>
      <c r="AQ839">
        <v>0.001715178200778101</v>
      </c>
      <c r="AR839">
        <v>91.99293167768789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417</v>
      </c>
      <c r="AY839" t="s">
        <v>417</v>
      </c>
      <c r="AZ839">
        <v>0</v>
      </c>
      <c r="BA839">
        <v>0</v>
      </c>
      <c r="BB839">
        <f>1-AZ839/BA839</f>
        <v>0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417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1662663756.214286</v>
      </c>
      <c r="DB839">
        <v>936.3678571428572</v>
      </c>
      <c r="DC839">
        <v>1007.253785714286</v>
      </c>
      <c r="DD839">
        <v>22.49170357142858</v>
      </c>
      <c r="DE839">
        <v>11.31141785714286</v>
      </c>
      <c r="DF839">
        <v>942.0517499999999</v>
      </c>
      <c r="DG839">
        <v>22.63769642857143</v>
      </c>
      <c r="DH839">
        <v>500.005</v>
      </c>
      <c r="DI839">
        <v>90.52205000000001</v>
      </c>
      <c r="DJ839">
        <v>0.10000415</v>
      </c>
      <c r="DK839">
        <v>29.26953214285714</v>
      </c>
      <c r="DL839">
        <v>28.43435357142857</v>
      </c>
      <c r="DM839">
        <v>999.9000000000002</v>
      </c>
      <c r="DN839">
        <v>0</v>
      </c>
      <c r="DO839">
        <v>0</v>
      </c>
      <c r="DP839">
        <v>9997.477142857142</v>
      </c>
      <c r="DQ839">
        <v>0</v>
      </c>
      <c r="DR839">
        <v>299.5866428571429</v>
      </c>
      <c r="DS839">
        <v>-70.88635714285715</v>
      </c>
      <c r="DT839">
        <v>957.9131785714286</v>
      </c>
      <c r="DU839">
        <v>1018.778285714286</v>
      </c>
      <c r="DV839">
        <v>11.18030357142857</v>
      </c>
      <c r="DW839">
        <v>1007.253785714286</v>
      </c>
      <c r="DX839">
        <v>11.31141785714286</v>
      </c>
      <c r="DY839">
        <v>2.035996785714286</v>
      </c>
      <c r="DZ839">
        <v>1.023932142857143</v>
      </c>
      <c r="EA839">
        <v>17.72708928571429</v>
      </c>
      <c r="EB839">
        <v>7.261352142857143</v>
      </c>
      <c r="EC839">
        <v>1499.994642857143</v>
      </c>
      <c r="ED839">
        <v>0.9730053214285712</v>
      </c>
      <c r="EE839">
        <v>0.02699453928571429</v>
      </c>
      <c r="EF839">
        <v>0</v>
      </c>
      <c r="EG839">
        <v>2.368953571428572</v>
      </c>
      <c r="EH839">
        <v>0</v>
      </c>
      <c r="EI839">
        <v>14708.28571428571</v>
      </c>
      <c r="EJ839">
        <v>12533.35</v>
      </c>
      <c r="EK839">
        <v>41.96849999999999</v>
      </c>
      <c r="EL839">
        <v>44</v>
      </c>
      <c r="EM839">
        <v>42.57099999999998</v>
      </c>
      <c r="EN839">
        <v>42.96399999999999</v>
      </c>
      <c r="EO839">
        <v>41.31199999999999</v>
      </c>
      <c r="EP839">
        <v>1459.503928571429</v>
      </c>
      <c r="EQ839">
        <v>40.49071428571428</v>
      </c>
      <c r="ER839">
        <v>0</v>
      </c>
      <c r="ES839">
        <v>1662663764.3</v>
      </c>
      <c r="ET839">
        <v>0</v>
      </c>
      <c r="EU839">
        <v>2.32228</v>
      </c>
      <c r="EV839">
        <v>-0.173284604058158</v>
      </c>
      <c r="EW839">
        <v>-46.80769243306344</v>
      </c>
      <c r="EX839">
        <v>14707.952</v>
      </c>
      <c r="EY839">
        <v>15</v>
      </c>
      <c r="EZ839">
        <v>0</v>
      </c>
      <c r="FA839" t="s">
        <v>419</v>
      </c>
      <c r="FB839">
        <v>1662142938.1</v>
      </c>
      <c r="FC839">
        <v>1662142938.1</v>
      </c>
      <c r="FD839">
        <v>0</v>
      </c>
      <c r="FE839">
        <v>0.077</v>
      </c>
      <c r="FF839">
        <v>-0.133</v>
      </c>
      <c r="FG839">
        <v>-3.393</v>
      </c>
      <c r="FH839">
        <v>-0.24</v>
      </c>
      <c r="FI839">
        <v>419</v>
      </c>
      <c r="FJ839">
        <v>24</v>
      </c>
      <c r="FK839">
        <v>0.26</v>
      </c>
      <c r="FL839">
        <v>0.23</v>
      </c>
      <c r="FM839">
        <v>-70.6189512195122</v>
      </c>
      <c r="FN839">
        <v>-4.8662529616726</v>
      </c>
      <c r="FO839">
        <v>0.4865420229121927</v>
      </c>
      <c r="FP839">
        <v>0</v>
      </c>
      <c r="FQ839">
        <v>2.314820588235294</v>
      </c>
      <c r="FR839">
        <v>0.3120595949308486</v>
      </c>
      <c r="FS839">
        <v>0.2424465748055602</v>
      </c>
      <c r="FT839">
        <v>1</v>
      </c>
      <c r="FU839">
        <v>11.20900243902439</v>
      </c>
      <c r="FV839">
        <v>-0.4630055749128824</v>
      </c>
      <c r="FW839">
        <v>0.05180665974612863</v>
      </c>
      <c r="FX839">
        <v>0</v>
      </c>
      <c r="FY839">
        <v>1</v>
      </c>
      <c r="FZ839">
        <v>3</v>
      </c>
      <c r="GA839" t="s">
        <v>426</v>
      </c>
      <c r="GB839">
        <v>2.97374</v>
      </c>
      <c r="GC839">
        <v>2.71564</v>
      </c>
      <c r="GD839">
        <v>0.166442</v>
      </c>
      <c r="GE839">
        <v>0.171772</v>
      </c>
      <c r="GF839">
        <v>0.101264</v>
      </c>
      <c r="GG839">
        <v>0.0604157</v>
      </c>
      <c r="GH839">
        <v>26080.1</v>
      </c>
      <c r="GI839">
        <v>26042.9</v>
      </c>
      <c r="GJ839">
        <v>29131</v>
      </c>
      <c r="GK839">
        <v>29118.3</v>
      </c>
      <c r="GL839">
        <v>34719.3</v>
      </c>
      <c r="GM839">
        <v>36364.3</v>
      </c>
      <c r="GN839">
        <v>41054.9</v>
      </c>
      <c r="GO839">
        <v>41481.9</v>
      </c>
      <c r="GP839">
        <v>1.89592</v>
      </c>
      <c r="GQ839">
        <v>2.2146</v>
      </c>
      <c r="GR839">
        <v>-0.049714</v>
      </c>
      <c r="GS839">
        <v>0</v>
      </c>
      <c r="GT839">
        <v>29.2523</v>
      </c>
      <c r="GU839">
        <v>999.9</v>
      </c>
      <c r="GV839">
        <v>33.2</v>
      </c>
      <c r="GW839">
        <v>38.8</v>
      </c>
      <c r="GX839">
        <v>25.4945</v>
      </c>
      <c r="GY839">
        <v>62.9669</v>
      </c>
      <c r="GZ839">
        <v>21.6747</v>
      </c>
      <c r="HA839">
        <v>2</v>
      </c>
      <c r="HB839">
        <v>0.554512</v>
      </c>
      <c r="HC839">
        <v>3.55633</v>
      </c>
      <c r="HD839">
        <v>20.2962</v>
      </c>
      <c r="HE839">
        <v>5.21549</v>
      </c>
      <c r="HF839">
        <v>12.0123</v>
      </c>
      <c r="HG839">
        <v>4.9869</v>
      </c>
      <c r="HH839">
        <v>3.2877</v>
      </c>
      <c r="HI839">
        <v>9999</v>
      </c>
      <c r="HJ839">
        <v>9999</v>
      </c>
      <c r="HK839">
        <v>9999</v>
      </c>
      <c r="HL839">
        <v>224.5</v>
      </c>
      <c r="HM839">
        <v>1.86813</v>
      </c>
      <c r="HN839">
        <v>1.86722</v>
      </c>
      <c r="HO839">
        <v>1.86652</v>
      </c>
      <c r="HP839">
        <v>1.86646</v>
      </c>
      <c r="HQ839">
        <v>1.86832</v>
      </c>
      <c r="HR839">
        <v>1.87068</v>
      </c>
      <c r="HS839">
        <v>1.86935</v>
      </c>
      <c r="HT839">
        <v>1.87073</v>
      </c>
      <c r="HU839">
        <v>0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-5.768</v>
      </c>
      <c r="II839">
        <v>-0.1458</v>
      </c>
      <c r="IJ839">
        <v>-2.516739542632623</v>
      </c>
      <c r="IK839">
        <v>-0.003475500162460642</v>
      </c>
      <c r="IL839">
        <v>1.125610701116577E-07</v>
      </c>
      <c r="IM839">
        <v>8.211969671259291E-12</v>
      </c>
      <c r="IN839">
        <v>-0.1937301274936507</v>
      </c>
      <c r="IO839">
        <v>-0.01384364534232655</v>
      </c>
      <c r="IP839">
        <v>0.00103161831321913</v>
      </c>
      <c r="IQ839">
        <v>-1.444183994753534E-05</v>
      </c>
      <c r="IR839">
        <v>3</v>
      </c>
      <c r="IS839">
        <v>2339</v>
      </c>
      <c r="IT839">
        <v>1</v>
      </c>
      <c r="IU839">
        <v>31</v>
      </c>
      <c r="IV839">
        <v>8680.4</v>
      </c>
      <c r="IW839">
        <v>8680.4</v>
      </c>
      <c r="IX839">
        <v>2.677</v>
      </c>
      <c r="IY839">
        <v>2.22412</v>
      </c>
      <c r="IZ839">
        <v>1.94702</v>
      </c>
      <c r="JA839">
        <v>2.6355</v>
      </c>
      <c r="JB839">
        <v>2.19482</v>
      </c>
      <c r="JC839">
        <v>2.38403</v>
      </c>
      <c r="JD839">
        <v>44.4735</v>
      </c>
      <c r="JE839">
        <v>23.8073</v>
      </c>
      <c r="JF839">
        <v>18</v>
      </c>
      <c r="JG839">
        <v>542.7670000000001</v>
      </c>
      <c r="JH839">
        <v>755.9059999999999</v>
      </c>
      <c r="JI839">
        <v>25.0004</v>
      </c>
      <c r="JJ839">
        <v>34.2132</v>
      </c>
      <c r="JK839">
        <v>30.0001</v>
      </c>
      <c r="JL839">
        <v>34.1459</v>
      </c>
      <c r="JM839">
        <v>34.0522</v>
      </c>
      <c r="JN839">
        <v>53.6207</v>
      </c>
      <c r="JO839">
        <v>49.8426</v>
      </c>
      <c r="JP839">
        <v>0</v>
      </c>
      <c r="JQ839">
        <v>25</v>
      </c>
      <c r="JR839">
        <v>1055.59</v>
      </c>
      <c r="JS839">
        <v>11.3893</v>
      </c>
      <c r="JT839">
        <v>99.64919999999999</v>
      </c>
      <c r="JU839">
        <v>99.63760000000001</v>
      </c>
    </row>
    <row r="840" spans="1:281">
      <c r="A840">
        <v>824</v>
      </c>
      <c r="B840">
        <v>1662663769</v>
      </c>
      <c r="C840">
        <v>12743.40000009537</v>
      </c>
      <c r="D840" t="s">
        <v>2078</v>
      </c>
      <c r="E840" t="s">
        <v>2079</v>
      </c>
      <c r="F840">
        <v>5</v>
      </c>
      <c r="G840" t="s">
        <v>1953</v>
      </c>
      <c r="H840" t="s">
        <v>416</v>
      </c>
      <c r="I840">
        <v>1662663761.5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1051.384784728723</v>
      </c>
      <c r="AK840">
        <v>999.5006</v>
      </c>
      <c r="AL840">
        <v>3.385788131241963</v>
      </c>
      <c r="AM840">
        <v>64.65236241130152</v>
      </c>
      <c r="AN840">
        <f>(AP840 - AO840 + DI840*1E3/(8.314*(DK840+273.15)) * AR840/DH840 * AQ840) * DH840/(100*CV840) * 1000/(1000 - AP840)</f>
        <v>0</v>
      </c>
      <c r="AO840">
        <v>11.34209430726443</v>
      </c>
      <c r="AP840">
        <v>22.49142507739938</v>
      </c>
      <c r="AQ840">
        <v>0.0002117558905526083</v>
      </c>
      <c r="AR840">
        <v>91.99293167768789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417</v>
      </c>
      <c r="AY840" t="s">
        <v>417</v>
      </c>
      <c r="AZ840">
        <v>0</v>
      </c>
      <c r="BA840">
        <v>0</v>
      </c>
      <c r="BB840">
        <f>1-AZ840/BA840</f>
        <v>0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417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1662663761.5</v>
      </c>
      <c r="DB840">
        <v>953.8285555555557</v>
      </c>
      <c r="DC840">
        <v>1025.076666666667</v>
      </c>
      <c r="DD840">
        <v>22.50251111111111</v>
      </c>
      <c r="DE840">
        <v>11.33789259259259</v>
      </c>
      <c r="DF840">
        <v>959.5692592592592</v>
      </c>
      <c r="DG840">
        <v>22.64839259259259</v>
      </c>
      <c r="DH840">
        <v>500.002925925926</v>
      </c>
      <c r="DI840">
        <v>90.52184074074073</v>
      </c>
      <c r="DJ840">
        <v>0.09999136666666668</v>
      </c>
      <c r="DK840">
        <v>29.27135925925925</v>
      </c>
      <c r="DL840">
        <v>28.44168518518518</v>
      </c>
      <c r="DM840">
        <v>999.9000000000001</v>
      </c>
      <c r="DN840">
        <v>0</v>
      </c>
      <c r="DO840">
        <v>0</v>
      </c>
      <c r="DP840">
        <v>10000.65222222222</v>
      </c>
      <c r="DQ840">
        <v>0</v>
      </c>
      <c r="DR840">
        <v>299.3372592592593</v>
      </c>
      <c r="DS840">
        <v>-71.24883333333334</v>
      </c>
      <c r="DT840">
        <v>975.7861851851853</v>
      </c>
      <c r="DU840">
        <v>1036.832962962963</v>
      </c>
      <c r="DV840">
        <v>11.16464074074074</v>
      </c>
      <c r="DW840">
        <v>1025.076666666667</v>
      </c>
      <c r="DX840">
        <v>11.33789259259259</v>
      </c>
      <c r="DY840">
        <v>2.03697</v>
      </c>
      <c r="DZ840">
        <v>1.026326296296296</v>
      </c>
      <c r="EA840">
        <v>17.73467407407408</v>
      </c>
      <c r="EB840">
        <v>7.295562962962964</v>
      </c>
      <c r="EC840">
        <v>1500.007407407408</v>
      </c>
      <c r="ED840">
        <v>0.9730052222222221</v>
      </c>
      <c r="EE840">
        <v>0.02699464444444444</v>
      </c>
      <c r="EF840">
        <v>0</v>
      </c>
      <c r="EG840">
        <v>2.324874074074074</v>
      </c>
      <c r="EH840">
        <v>0</v>
      </c>
      <c r="EI840">
        <v>14704.20370370371</v>
      </c>
      <c r="EJ840">
        <v>12533.46296296297</v>
      </c>
      <c r="EK840">
        <v>41.98133333333334</v>
      </c>
      <c r="EL840">
        <v>44</v>
      </c>
      <c r="EM840">
        <v>42.569</v>
      </c>
      <c r="EN840">
        <v>42.95799999999998</v>
      </c>
      <c r="EO840">
        <v>41.31199999999999</v>
      </c>
      <c r="EP840">
        <v>1459.515925925926</v>
      </c>
      <c r="EQ840">
        <v>40.49148148148148</v>
      </c>
      <c r="ER840">
        <v>0</v>
      </c>
      <c r="ES840">
        <v>1662663769.1</v>
      </c>
      <c r="ET840">
        <v>0</v>
      </c>
      <c r="EU840">
        <v>2.309212</v>
      </c>
      <c r="EV840">
        <v>-0.4271923122864239</v>
      </c>
      <c r="EW840">
        <v>-55.16153860811993</v>
      </c>
      <c r="EX840">
        <v>14703.948</v>
      </c>
      <c r="EY840">
        <v>15</v>
      </c>
      <c r="EZ840">
        <v>0</v>
      </c>
      <c r="FA840" t="s">
        <v>419</v>
      </c>
      <c r="FB840">
        <v>1662142938.1</v>
      </c>
      <c r="FC840">
        <v>1662142938.1</v>
      </c>
      <c r="FD840">
        <v>0</v>
      </c>
      <c r="FE840">
        <v>0.077</v>
      </c>
      <c r="FF840">
        <v>-0.133</v>
      </c>
      <c r="FG840">
        <v>-3.393</v>
      </c>
      <c r="FH840">
        <v>-0.24</v>
      </c>
      <c r="FI840">
        <v>419</v>
      </c>
      <c r="FJ840">
        <v>24</v>
      </c>
      <c r="FK840">
        <v>0.26</v>
      </c>
      <c r="FL840">
        <v>0.23</v>
      </c>
      <c r="FM840">
        <v>-70.98918536585366</v>
      </c>
      <c r="FN840">
        <v>-4.074861324041843</v>
      </c>
      <c r="FO840">
        <v>0.4104627255356253</v>
      </c>
      <c r="FP840">
        <v>0</v>
      </c>
      <c r="FQ840">
        <v>2.304776470588235</v>
      </c>
      <c r="FR840">
        <v>-0.2882627936586168</v>
      </c>
      <c r="FS840">
        <v>0.2100474653064419</v>
      </c>
      <c r="FT840">
        <v>1</v>
      </c>
      <c r="FU840">
        <v>11.17893902439024</v>
      </c>
      <c r="FV840">
        <v>-0.2180027874564226</v>
      </c>
      <c r="FW840">
        <v>0.03082538451918315</v>
      </c>
      <c r="FX840">
        <v>0</v>
      </c>
      <c r="FY840">
        <v>1</v>
      </c>
      <c r="FZ840">
        <v>3</v>
      </c>
      <c r="GA840" t="s">
        <v>426</v>
      </c>
      <c r="GB840">
        <v>2.97358</v>
      </c>
      <c r="GC840">
        <v>2.71578</v>
      </c>
      <c r="GD840">
        <v>0.16829</v>
      </c>
      <c r="GE840">
        <v>0.173559</v>
      </c>
      <c r="GF840">
        <v>0.101214</v>
      </c>
      <c r="GG840">
        <v>0.0604253</v>
      </c>
      <c r="GH840">
        <v>26021.7</v>
      </c>
      <c r="GI840">
        <v>25986.4</v>
      </c>
      <c r="GJ840">
        <v>29130.5</v>
      </c>
      <c r="GK840">
        <v>29118.1</v>
      </c>
      <c r="GL840">
        <v>34720.6</v>
      </c>
      <c r="GM840">
        <v>36363.7</v>
      </c>
      <c r="GN840">
        <v>41054</v>
      </c>
      <c r="GO840">
        <v>41481.6</v>
      </c>
      <c r="GP840">
        <v>1.89585</v>
      </c>
      <c r="GQ840">
        <v>2.21452</v>
      </c>
      <c r="GR840">
        <v>-0.0494048</v>
      </c>
      <c r="GS840">
        <v>0</v>
      </c>
      <c r="GT840">
        <v>29.2523</v>
      </c>
      <c r="GU840">
        <v>999.9</v>
      </c>
      <c r="GV840">
        <v>33.2</v>
      </c>
      <c r="GW840">
        <v>38.8</v>
      </c>
      <c r="GX840">
        <v>25.4954</v>
      </c>
      <c r="GY840">
        <v>63.2469</v>
      </c>
      <c r="GZ840">
        <v>21.6947</v>
      </c>
      <c r="HA840">
        <v>2</v>
      </c>
      <c r="HB840">
        <v>0.554497</v>
      </c>
      <c r="HC840">
        <v>3.55795</v>
      </c>
      <c r="HD840">
        <v>20.2962</v>
      </c>
      <c r="HE840">
        <v>5.21714</v>
      </c>
      <c r="HF840">
        <v>12.0125</v>
      </c>
      <c r="HG840">
        <v>4.98725</v>
      </c>
      <c r="HH840">
        <v>3.2877</v>
      </c>
      <c r="HI840">
        <v>9999</v>
      </c>
      <c r="HJ840">
        <v>9999</v>
      </c>
      <c r="HK840">
        <v>9999</v>
      </c>
      <c r="HL840">
        <v>224.5</v>
      </c>
      <c r="HM840">
        <v>1.86813</v>
      </c>
      <c r="HN840">
        <v>1.86722</v>
      </c>
      <c r="HO840">
        <v>1.86655</v>
      </c>
      <c r="HP840">
        <v>1.86646</v>
      </c>
      <c r="HQ840">
        <v>1.86833</v>
      </c>
      <c r="HR840">
        <v>1.87069</v>
      </c>
      <c r="HS840">
        <v>1.86935</v>
      </c>
      <c r="HT840">
        <v>1.87073</v>
      </c>
      <c r="HU840">
        <v>0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-5.821</v>
      </c>
      <c r="II840">
        <v>-0.146</v>
      </c>
      <c r="IJ840">
        <v>-2.516739542632623</v>
      </c>
      <c r="IK840">
        <v>-0.003475500162460642</v>
      </c>
      <c r="IL840">
        <v>1.125610701116577E-07</v>
      </c>
      <c r="IM840">
        <v>8.211969671259291E-12</v>
      </c>
      <c r="IN840">
        <v>-0.1937301274936507</v>
      </c>
      <c r="IO840">
        <v>-0.01384364534232655</v>
      </c>
      <c r="IP840">
        <v>0.00103161831321913</v>
      </c>
      <c r="IQ840">
        <v>-1.444183994753534E-05</v>
      </c>
      <c r="IR840">
        <v>3</v>
      </c>
      <c r="IS840">
        <v>2339</v>
      </c>
      <c r="IT840">
        <v>1</v>
      </c>
      <c r="IU840">
        <v>31</v>
      </c>
      <c r="IV840">
        <v>8680.5</v>
      </c>
      <c r="IW840">
        <v>8680.5</v>
      </c>
      <c r="IX840">
        <v>2.70874</v>
      </c>
      <c r="IY840">
        <v>2.22778</v>
      </c>
      <c r="IZ840">
        <v>1.94702</v>
      </c>
      <c r="JA840">
        <v>2.63672</v>
      </c>
      <c r="JB840">
        <v>2.19482</v>
      </c>
      <c r="JC840">
        <v>2.3877</v>
      </c>
      <c r="JD840">
        <v>44.4735</v>
      </c>
      <c r="JE840">
        <v>23.7986</v>
      </c>
      <c r="JF840">
        <v>18</v>
      </c>
      <c r="JG840">
        <v>542.7140000000001</v>
      </c>
      <c r="JH840">
        <v>755.8339999999999</v>
      </c>
      <c r="JI840">
        <v>25.0003</v>
      </c>
      <c r="JJ840">
        <v>34.2132</v>
      </c>
      <c r="JK840">
        <v>30.0001</v>
      </c>
      <c r="JL840">
        <v>34.1459</v>
      </c>
      <c r="JM840">
        <v>34.0522</v>
      </c>
      <c r="JN840">
        <v>54.328</v>
      </c>
      <c r="JO840">
        <v>49.8426</v>
      </c>
      <c r="JP840">
        <v>0</v>
      </c>
      <c r="JQ840">
        <v>25</v>
      </c>
      <c r="JR840">
        <v>1075.72</v>
      </c>
      <c r="JS840">
        <v>11.4268</v>
      </c>
      <c r="JT840">
        <v>99.6472</v>
      </c>
      <c r="JU840">
        <v>99.6369</v>
      </c>
    </row>
    <row r="841" spans="1:281">
      <c r="A841">
        <v>825</v>
      </c>
      <c r="B841">
        <v>1662663774</v>
      </c>
      <c r="C841">
        <v>12748.40000009537</v>
      </c>
      <c r="D841" t="s">
        <v>2080</v>
      </c>
      <c r="E841" t="s">
        <v>2081</v>
      </c>
      <c r="F841">
        <v>5</v>
      </c>
      <c r="G841" t="s">
        <v>1953</v>
      </c>
      <c r="H841" t="s">
        <v>416</v>
      </c>
      <c r="I841">
        <v>1662663766.214286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1068.440180723517</v>
      </c>
      <c r="AK841">
        <v>1016.594727272728</v>
      </c>
      <c r="AL841">
        <v>3.419382214792638</v>
      </c>
      <c r="AM841">
        <v>64.65236241130152</v>
      </c>
      <c r="AN841">
        <f>(AP841 - AO841 + DI841*1E3/(8.314*(DK841+273.15)) * AR841/DH841 * AQ841) * DH841/(100*CV841) * 1000/(1000 - AP841)</f>
        <v>0</v>
      </c>
      <c r="AO841">
        <v>11.34402737787717</v>
      </c>
      <c r="AP841">
        <v>22.4872076367389</v>
      </c>
      <c r="AQ841">
        <v>-0.0005679520264819102</v>
      </c>
      <c r="AR841">
        <v>91.99293167768789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417</v>
      </c>
      <c r="AY841" t="s">
        <v>417</v>
      </c>
      <c r="AZ841">
        <v>0</v>
      </c>
      <c r="BA841">
        <v>0</v>
      </c>
      <c r="BB841">
        <f>1-AZ841/BA841</f>
        <v>0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417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1662663766.214286</v>
      </c>
      <c r="DB841">
        <v>969.4681071428571</v>
      </c>
      <c r="DC841">
        <v>1040.911785714286</v>
      </c>
      <c r="DD841">
        <v>22.49960714285714</v>
      </c>
      <c r="DE841">
        <v>11.34256428571429</v>
      </c>
      <c r="DF841">
        <v>975.2597499999999</v>
      </c>
      <c r="DG841">
        <v>22.64552142857143</v>
      </c>
      <c r="DH841">
        <v>500.0043928571428</v>
      </c>
      <c r="DI841">
        <v>90.52157142857142</v>
      </c>
      <c r="DJ841">
        <v>0.1000242964285714</v>
      </c>
      <c r="DK841">
        <v>29.27295</v>
      </c>
      <c r="DL841">
        <v>28.44790357142857</v>
      </c>
      <c r="DM841">
        <v>999.9000000000002</v>
      </c>
      <c r="DN841">
        <v>0</v>
      </c>
      <c r="DO841">
        <v>0</v>
      </c>
      <c r="DP841">
        <v>10000.235</v>
      </c>
      <c r="DQ841">
        <v>0</v>
      </c>
      <c r="DR841">
        <v>299.2902857142857</v>
      </c>
      <c r="DS841">
        <v>-71.44417142857142</v>
      </c>
      <c r="DT841">
        <v>991.7833571428571</v>
      </c>
      <c r="DU841">
        <v>1052.853928571428</v>
      </c>
      <c r="DV841">
        <v>11.15706785714286</v>
      </c>
      <c r="DW841">
        <v>1040.911785714286</v>
      </c>
      <c r="DX841">
        <v>11.34256428571429</v>
      </c>
      <c r="DY841">
        <v>2.036700714285714</v>
      </c>
      <c r="DZ841">
        <v>1.026746428571429</v>
      </c>
      <c r="EA841">
        <v>17.73258214285714</v>
      </c>
      <c r="EB841">
        <v>7.301543571428572</v>
      </c>
      <c r="EC841">
        <v>1500.016785714286</v>
      </c>
      <c r="ED841">
        <v>0.9730056785714284</v>
      </c>
      <c r="EE841">
        <v>0.02699416071428571</v>
      </c>
      <c r="EF841">
        <v>0</v>
      </c>
      <c r="EG841">
        <v>2.276517857142857</v>
      </c>
      <c r="EH841">
        <v>0</v>
      </c>
      <c r="EI841">
        <v>14699.27142857143</v>
      </c>
      <c r="EJ841">
        <v>12533.55</v>
      </c>
      <c r="EK841">
        <v>41.98424999999999</v>
      </c>
      <c r="EL841">
        <v>44</v>
      </c>
      <c r="EM841">
        <v>42.56649999999998</v>
      </c>
      <c r="EN841">
        <v>42.96625</v>
      </c>
      <c r="EO841">
        <v>41.31199999999999</v>
      </c>
      <c r="EP841">
        <v>1459.525714285714</v>
      </c>
      <c r="EQ841">
        <v>40.49107142857143</v>
      </c>
      <c r="ER841">
        <v>0</v>
      </c>
      <c r="ES841">
        <v>1662663774.5</v>
      </c>
      <c r="ET841">
        <v>0</v>
      </c>
      <c r="EU841">
        <v>2.298526923076923</v>
      </c>
      <c r="EV841">
        <v>0.4863213629781763</v>
      </c>
      <c r="EW841">
        <v>-68.25982891453749</v>
      </c>
      <c r="EX841">
        <v>14698.54615384615</v>
      </c>
      <c r="EY841">
        <v>15</v>
      </c>
      <c r="EZ841">
        <v>0</v>
      </c>
      <c r="FA841" t="s">
        <v>419</v>
      </c>
      <c r="FB841">
        <v>1662142938.1</v>
      </c>
      <c r="FC841">
        <v>1662142938.1</v>
      </c>
      <c r="FD841">
        <v>0</v>
      </c>
      <c r="FE841">
        <v>0.077</v>
      </c>
      <c r="FF841">
        <v>-0.133</v>
      </c>
      <c r="FG841">
        <v>-3.393</v>
      </c>
      <c r="FH841">
        <v>-0.24</v>
      </c>
      <c r="FI841">
        <v>419</v>
      </c>
      <c r="FJ841">
        <v>24</v>
      </c>
      <c r="FK841">
        <v>0.26</v>
      </c>
      <c r="FL841">
        <v>0.23</v>
      </c>
      <c r="FM841">
        <v>-71.29378536585367</v>
      </c>
      <c r="FN841">
        <v>-2.935699651567949</v>
      </c>
      <c r="FO841">
        <v>0.3024651720010861</v>
      </c>
      <c r="FP841">
        <v>0</v>
      </c>
      <c r="FQ841">
        <v>2.295452941176471</v>
      </c>
      <c r="FR841">
        <v>-0.4945301747566019</v>
      </c>
      <c r="FS841">
        <v>0.2163731978010299</v>
      </c>
      <c r="FT841">
        <v>1</v>
      </c>
      <c r="FU841">
        <v>11.15976585365854</v>
      </c>
      <c r="FV841">
        <v>-0.07745017421602687</v>
      </c>
      <c r="FW841">
        <v>0.01011927910659241</v>
      </c>
      <c r="FX841">
        <v>1</v>
      </c>
      <c r="FY841">
        <v>2</v>
      </c>
      <c r="FZ841">
        <v>3</v>
      </c>
      <c r="GA841" t="s">
        <v>420</v>
      </c>
      <c r="GB841">
        <v>2.97369</v>
      </c>
      <c r="GC841">
        <v>2.71566</v>
      </c>
      <c r="GD841">
        <v>0.17013</v>
      </c>
      <c r="GE841">
        <v>0.175316</v>
      </c>
      <c r="GF841">
        <v>0.101191</v>
      </c>
      <c r="GG841">
        <v>0.0604432</v>
      </c>
      <c r="GH841">
        <v>25963.4</v>
      </c>
      <c r="GI841">
        <v>25931.2</v>
      </c>
      <c r="GJ841">
        <v>29129.9</v>
      </c>
      <c r="GK841">
        <v>29118.4</v>
      </c>
      <c r="GL841">
        <v>34721.1</v>
      </c>
      <c r="GM841">
        <v>36363.6</v>
      </c>
      <c r="GN841">
        <v>41053.5</v>
      </c>
      <c r="GO841">
        <v>41482.3</v>
      </c>
      <c r="GP841">
        <v>1.89592</v>
      </c>
      <c r="GQ841">
        <v>2.21508</v>
      </c>
      <c r="GR841">
        <v>-0.0489876</v>
      </c>
      <c r="GS841">
        <v>0</v>
      </c>
      <c r="GT841">
        <v>29.2548</v>
      </c>
      <c r="GU841">
        <v>999.9</v>
      </c>
      <c r="GV841">
        <v>33.2</v>
      </c>
      <c r="GW841">
        <v>38.8</v>
      </c>
      <c r="GX841">
        <v>25.4978</v>
      </c>
      <c r="GY841">
        <v>62.9269</v>
      </c>
      <c r="GZ841">
        <v>21.7228</v>
      </c>
      <c r="HA841">
        <v>2</v>
      </c>
      <c r="HB841">
        <v>0.55452</v>
      </c>
      <c r="HC841">
        <v>3.56124</v>
      </c>
      <c r="HD841">
        <v>20.2962</v>
      </c>
      <c r="HE841">
        <v>5.21549</v>
      </c>
      <c r="HF841">
        <v>12.0129</v>
      </c>
      <c r="HG841">
        <v>4.98685</v>
      </c>
      <c r="HH841">
        <v>3.28748</v>
      </c>
      <c r="HI841">
        <v>9999</v>
      </c>
      <c r="HJ841">
        <v>9999</v>
      </c>
      <c r="HK841">
        <v>9999</v>
      </c>
      <c r="HL841">
        <v>224.5</v>
      </c>
      <c r="HM841">
        <v>1.86814</v>
      </c>
      <c r="HN841">
        <v>1.86722</v>
      </c>
      <c r="HO841">
        <v>1.86656</v>
      </c>
      <c r="HP841">
        <v>1.86646</v>
      </c>
      <c r="HQ841">
        <v>1.86835</v>
      </c>
      <c r="HR841">
        <v>1.87069</v>
      </c>
      <c r="HS841">
        <v>1.86935</v>
      </c>
      <c r="HT841">
        <v>1.87074</v>
      </c>
      <c r="HU841">
        <v>0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-5.873</v>
      </c>
      <c r="II841">
        <v>-0.1461</v>
      </c>
      <c r="IJ841">
        <v>-2.516739542632623</v>
      </c>
      <c r="IK841">
        <v>-0.003475500162460642</v>
      </c>
      <c r="IL841">
        <v>1.125610701116577E-07</v>
      </c>
      <c r="IM841">
        <v>8.211969671259291E-12</v>
      </c>
      <c r="IN841">
        <v>-0.1937301274936507</v>
      </c>
      <c r="IO841">
        <v>-0.01384364534232655</v>
      </c>
      <c r="IP841">
        <v>0.00103161831321913</v>
      </c>
      <c r="IQ841">
        <v>-1.444183994753534E-05</v>
      </c>
      <c r="IR841">
        <v>3</v>
      </c>
      <c r="IS841">
        <v>2339</v>
      </c>
      <c r="IT841">
        <v>1</v>
      </c>
      <c r="IU841">
        <v>31</v>
      </c>
      <c r="IV841">
        <v>8680.6</v>
      </c>
      <c r="IW841">
        <v>8680.6</v>
      </c>
      <c r="IX841">
        <v>2.74536</v>
      </c>
      <c r="IY841">
        <v>2.22534</v>
      </c>
      <c r="IZ841">
        <v>1.94702</v>
      </c>
      <c r="JA841">
        <v>2.62817</v>
      </c>
      <c r="JB841">
        <v>2.19482</v>
      </c>
      <c r="JC841">
        <v>2.40112</v>
      </c>
      <c r="JD841">
        <v>44.4735</v>
      </c>
      <c r="JE841">
        <v>23.8073</v>
      </c>
      <c r="JF841">
        <v>18</v>
      </c>
      <c r="JG841">
        <v>542.7670000000001</v>
      </c>
      <c r="JH841">
        <v>756.3630000000001</v>
      </c>
      <c r="JI841">
        <v>25.0005</v>
      </c>
      <c r="JJ841">
        <v>34.2132</v>
      </c>
      <c r="JK841">
        <v>30.0001</v>
      </c>
      <c r="JL841">
        <v>34.1459</v>
      </c>
      <c r="JM841">
        <v>34.0522</v>
      </c>
      <c r="JN841">
        <v>54.982</v>
      </c>
      <c r="JO841">
        <v>49.5454</v>
      </c>
      <c r="JP841">
        <v>0</v>
      </c>
      <c r="JQ841">
        <v>25</v>
      </c>
      <c r="JR841">
        <v>1089.09</v>
      </c>
      <c r="JS841">
        <v>11.4646</v>
      </c>
      <c r="JT841">
        <v>99.64570000000001</v>
      </c>
      <c r="JU841">
        <v>99.6383</v>
      </c>
    </row>
    <row r="842" spans="1:281">
      <c r="A842">
        <v>826</v>
      </c>
      <c r="B842">
        <v>1662663779</v>
      </c>
      <c r="C842">
        <v>12753.40000009537</v>
      </c>
      <c r="D842" t="s">
        <v>2082</v>
      </c>
      <c r="E842" t="s">
        <v>2083</v>
      </c>
      <c r="F842">
        <v>5</v>
      </c>
      <c r="G842" t="s">
        <v>1953</v>
      </c>
      <c r="H842" t="s">
        <v>416</v>
      </c>
      <c r="I842">
        <v>1662663771.5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1085.454791057072</v>
      </c>
      <c r="AK842">
        <v>1033.475393939393</v>
      </c>
      <c r="AL842">
        <v>3.384715548125598</v>
      </c>
      <c r="AM842">
        <v>64.65236241130152</v>
      </c>
      <c r="AN842">
        <f>(AP842 - AO842 + DI842*1E3/(8.314*(DK842+273.15)) * AR842/DH842 * AQ842) * DH842/(100*CV842) * 1000/(1000 - AP842)</f>
        <v>0</v>
      </c>
      <c r="AO842">
        <v>11.347553209855</v>
      </c>
      <c r="AP842">
        <v>22.47013828689371</v>
      </c>
      <c r="AQ842">
        <v>-0.0001821109473049517</v>
      </c>
      <c r="AR842">
        <v>91.99293167768789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417</v>
      </c>
      <c r="AY842" t="s">
        <v>417</v>
      </c>
      <c r="AZ842">
        <v>0</v>
      </c>
      <c r="BA842">
        <v>0</v>
      </c>
      <c r="BB842">
        <f>1-AZ842/BA842</f>
        <v>0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417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1662663771.5</v>
      </c>
      <c r="DB842">
        <v>987.0144444444443</v>
      </c>
      <c r="DC842">
        <v>1058.702962962963</v>
      </c>
      <c r="DD842">
        <v>22.48862592592593</v>
      </c>
      <c r="DE842">
        <v>11.35461851851852</v>
      </c>
      <c r="DF842">
        <v>992.8635185185185</v>
      </c>
      <c r="DG842">
        <v>22.63465925925925</v>
      </c>
      <c r="DH842">
        <v>500.0053333333333</v>
      </c>
      <c r="DI842">
        <v>90.52072592592593</v>
      </c>
      <c r="DJ842">
        <v>0.1000079259259259</v>
      </c>
      <c r="DK842">
        <v>29.27431851851852</v>
      </c>
      <c r="DL842">
        <v>28.45552222222222</v>
      </c>
      <c r="DM842">
        <v>999.9000000000001</v>
      </c>
      <c r="DN842">
        <v>0</v>
      </c>
      <c r="DO842">
        <v>0</v>
      </c>
      <c r="DP842">
        <v>10001.26407407407</v>
      </c>
      <c r="DQ842">
        <v>0</v>
      </c>
      <c r="DR842">
        <v>299.4342962962963</v>
      </c>
      <c r="DS842">
        <v>-71.6881111111111</v>
      </c>
      <c r="DT842">
        <v>1009.721962962963</v>
      </c>
      <c r="DU842">
        <v>1070.861481481482</v>
      </c>
      <c r="DV842">
        <v>11.13402222222222</v>
      </c>
      <c r="DW842">
        <v>1058.702962962963</v>
      </c>
      <c r="DX842">
        <v>11.35461851851852</v>
      </c>
      <c r="DY842">
        <v>2.035686666666667</v>
      </c>
      <c r="DZ842">
        <v>1.027828518518519</v>
      </c>
      <c r="EA842">
        <v>17.72468148148148</v>
      </c>
      <c r="EB842">
        <v>7.316925185185186</v>
      </c>
      <c r="EC842">
        <v>1500.014814814814</v>
      </c>
      <c r="ED842">
        <v>0.9730052222222221</v>
      </c>
      <c r="EE842">
        <v>0.02699464444444444</v>
      </c>
      <c r="EF842">
        <v>0</v>
      </c>
      <c r="EG842">
        <v>2.342703703703704</v>
      </c>
      <c r="EH842">
        <v>0</v>
      </c>
      <c r="EI842">
        <v>14693.53703703704</v>
      </c>
      <c r="EJ842">
        <v>12533.53703703704</v>
      </c>
      <c r="EK842">
        <v>41.986</v>
      </c>
      <c r="EL842">
        <v>44</v>
      </c>
      <c r="EM842">
        <v>42.57599999999999</v>
      </c>
      <c r="EN842">
        <v>42.979</v>
      </c>
      <c r="EO842">
        <v>41.31199999999999</v>
      </c>
      <c r="EP842">
        <v>1459.522962962963</v>
      </c>
      <c r="EQ842">
        <v>40.49185185185185</v>
      </c>
      <c r="ER842">
        <v>0</v>
      </c>
      <c r="ES842">
        <v>1662663779.3</v>
      </c>
      <c r="ET842">
        <v>0</v>
      </c>
      <c r="EU842">
        <v>2.356646153846154</v>
      </c>
      <c r="EV842">
        <v>1.62207862568915</v>
      </c>
      <c r="EW842">
        <v>-72.26666671410351</v>
      </c>
      <c r="EX842">
        <v>14693.33846153846</v>
      </c>
      <c r="EY842">
        <v>15</v>
      </c>
      <c r="EZ842">
        <v>0</v>
      </c>
      <c r="FA842" t="s">
        <v>419</v>
      </c>
      <c r="FB842">
        <v>1662142938.1</v>
      </c>
      <c r="FC842">
        <v>1662142938.1</v>
      </c>
      <c r="FD842">
        <v>0</v>
      </c>
      <c r="FE842">
        <v>0.077</v>
      </c>
      <c r="FF842">
        <v>-0.133</v>
      </c>
      <c r="FG842">
        <v>-3.393</v>
      </c>
      <c r="FH842">
        <v>-0.24</v>
      </c>
      <c r="FI842">
        <v>419</v>
      </c>
      <c r="FJ842">
        <v>24</v>
      </c>
      <c r="FK842">
        <v>0.26</v>
      </c>
      <c r="FL842">
        <v>0.23</v>
      </c>
      <c r="FM842">
        <v>-71.5629375</v>
      </c>
      <c r="FN842">
        <v>-2.624995497185579</v>
      </c>
      <c r="FO842">
        <v>0.2684930098601256</v>
      </c>
      <c r="FP842">
        <v>0</v>
      </c>
      <c r="FQ842">
        <v>2.33145294117647</v>
      </c>
      <c r="FR842">
        <v>0.6376317767907962</v>
      </c>
      <c r="FS842">
        <v>0.2330374537371421</v>
      </c>
      <c r="FT842">
        <v>1</v>
      </c>
      <c r="FU842">
        <v>11.144155</v>
      </c>
      <c r="FV842">
        <v>-0.2548818011257326</v>
      </c>
      <c r="FW842">
        <v>0.02696620060371869</v>
      </c>
      <c r="FX842">
        <v>0</v>
      </c>
      <c r="FY842">
        <v>1</v>
      </c>
      <c r="FZ842">
        <v>3</v>
      </c>
      <c r="GA842" t="s">
        <v>426</v>
      </c>
      <c r="GB842">
        <v>2.97345</v>
      </c>
      <c r="GC842">
        <v>2.71551</v>
      </c>
      <c r="GD842">
        <v>0.171947</v>
      </c>
      <c r="GE842">
        <v>0.177094</v>
      </c>
      <c r="GF842">
        <v>0.101145</v>
      </c>
      <c r="GG842">
        <v>0.0606736</v>
      </c>
      <c r="GH842">
        <v>25906.3</v>
      </c>
      <c r="GI842">
        <v>25874.9</v>
      </c>
      <c r="GJ842">
        <v>29129.8</v>
      </c>
      <c r="GK842">
        <v>29118.2</v>
      </c>
      <c r="GL842">
        <v>34722.7</v>
      </c>
      <c r="GM842">
        <v>36354.2</v>
      </c>
      <c r="GN842">
        <v>41053.2</v>
      </c>
      <c r="GO842">
        <v>41481.7</v>
      </c>
      <c r="GP842">
        <v>1.8958</v>
      </c>
      <c r="GQ842">
        <v>2.21508</v>
      </c>
      <c r="GR842">
        <v>-0.0481345</v>
      </c>
      <c r="GS842">
        <v>0</v>
      </c>
      <c r="GT842">
        <v>29.2548</v>
      </c>
      <c r="GU842">
        <v>999.9</v>
      </c>
      <c r="GV842">
        <v>33.2</v>
      </c>
      <c r="GW842">
        <v>38.8</v>
      </c>
      <c r="GX842">
        <v>25.4944</v>
      </c>
      <c r="GY842">
        <v>63.1769</v>
      </c>
      <c r="GZ842">
        <v>21.6266</v>
      </c>
      <c r="HA842">
        <v>2</v>
      </c>
      <c r="HB842">
        <v>0.554588</v>
      </c>
      <c r="HC842">
        <v>3.56072</v>
      </c>
      <c r="HD842">
        <v>20.296</v>
      </c>
      <c r="HE842">
        <v>5.21609</v>
      </c>
      <c r="HF842">
        <v>12.0129</v>
      </c>
      <c r="HG842">
        <v>4.98715</v>
      </c>
      <c r="HH842">
        <v>3.28755</v>
      </c>
      <c r="HI842">
        <v>9999</v>
      </c>
      <c r="HJ842">
        <v>9999</v>
      </c>
      <c r="HK842">
        <v>9999</v>
      </c>
      <c r="HL842">
        <v>224.5</v>
      </c>
      <c r="HM842">
        <v>1.86815</v>
      </c>
      <c r="HN842">
        <v>1.86722</v>
      </c>
      <c r="HO842">
        <v>1.86655</v>
      </c>
      <c r="HP842">
        <v>1.86646</v>
      </c>
      <c r="HQ842">
        <v>1.86834</v>
      </c>
      <c r="HR842">
        <v>1.87069</v>
      </c>
      <c r="HS842">
        <v>1.86935</v>
      </c>
      <c r="HT842">
        <v>1.87074</v>
      </c>
      <c r="HU842">
        <v>0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-5.93</v>
      </c>
      <c r="II842">
        <v>-0.1462</v>
      </c>
      <c r="IJ842">
        <v>-2.516739542632623</v>
      </c>
      <c r="IK842">
        <v>-0.003475500162460642</v>
      </c>
      <c r="IL842">
        <v>1.125610701116577E-07</v>
      </c>
      <c r="IM842">
        <v>8.211969671259291E-12</v>
      </c>
      <c r="IN842">
        <v>-0.1937301274936507</v>
      </c>
      <c r="IO842">
        <v>-0.01384364534232655</v>
      </c>
      <c r="IP842">
        <v>0.00103161831321913</v>
      </c>
      <c r="IQ842">
        <v>-1.444183994753534E-05</v>
      </c>
      <c r="IR842">
        <v>3</v>
      </c>
      <c r="IS842">
        <v>2339</v>
      </c>
      <c r="IT842">
        <v>1</v>
      </c>
      <c r="IU842">
        <v>31</v>
      </c>
      <c r="IV842">
        <v>8680.700000000001</v>
      </c>
      <c r="IW842">
        <v>8680.700000000001</v>
      </c>
      <c r="IX842">
        <v>2.7771</v>
      </c>
      <c r="IY842">
        <v>2.22412</v>
      </c>
      <c r="IZ842">
        <v>1.94702</v>
      </c>
      <c r="JA842">
        <v>2.62695</v>
      </c>
      <c r="JB842">
        <v>2.19482</v>
      </c>
      <c r="JC842">
        <v>2.3999</v>
      </c>
      <c r="JD842">
        <v>44.4735</v>
      </c>
      <c r="JE842">
        <v>23.7986</v>
      </c>
      <c r="JF842">
        <v>18</v>
      </c>
      <c r="JG842">
        <v>542.679</v>
      </c>
      <c r="JH842">
        <v>756.391</v>
      </c>
      <c r="JI842">
        <v>25.0001</v>
      </c>
      <c r="JJ842">
        <v>34.2132</v>
      </c>
      <c r="JK842">
        <v>30.0002</v>
      </c>
      <c r="JL842">
        <v>34.1459</v>
      </c>
      <c r="JM842">
        <v>34.0546</v>
      </c>
      <c r="JN842">
        <v>55.6854</v>
      </c>
      <c r="JO842">
        <v>49.5454</v>
      </c>
      <c r="JP842">
        <v>0</v>
      </c>
      <c r="JQ842">
        <v>25</v>
      </c>
      <c r="JR842">
        <v>1109.17</v>
      </c>
      <c r="JS842">
        <v>11.5157</v>
      </c>
      <c r="JT842">
        <v>99.6451</v>
      </c>
      <c r="JU842">
        <v>99.63720000000001</v>
      </c>
    </row>
    <row r="843" spans="1:281">
      <c r="A843">
        <v>827</v>
      </c>
      <c r="B843">
        <v>1662663784</v>
      </c>
      <c r="C843">
        <v>12758.40000009537</v>
      </c>
      <c r="D843" t="s">
        <v>2084</v>
      </c>
      <c r="E843" t="s">
        <v>2085</v>
      </c>
      <c r="F843">
        <v>5</v>
      </c>
      <c r="G843" t="s">
        <v>1953</v>
      </c>
      <c r="H843" t="s">
        <v>416</v>
      </c>
      <c r="I843">
        <v>1662663776.214286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1102.558213779576</v>
      </c>
      <c r="AK843">
        <v>1050.603939393939</v>
      </c>
      <c r="AL843">
        <v>3.419622926725395</v>
      </c>
      <c r="AM843">
        <v>64.65236241130152</v>
      </c>
      <c r="AN843">
        <f>(AP843 - AO843 + DI843*1E3/(8.314*(DK843+273.15)) * AR843/DH843 * AQ843) * DH843/(100*CV843) * 1000/(1000 - AP843)</f>
        <v>0</v>
      </c>
      <c r="AO843">
        <v>11.40712453075679</v>
      </c>
      <c r="AP843">
        <v>22.47408875129</v>
      </c>
      <c r="AQ843">
        <v>-0.0002635312389775913</v>
      </c>
      <c r="AR843">
        <v>91.99293167768789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417</v>
      </c>
      <c r="AY843" t="s">
        <v>417</v>
      </c>
      <c r="AZ843">
        <v>0</v>
      </c>
      <c r="BA843">
        <v>0</v>
      </c>
      <c r="BB843">
        <f>1-AZ843/BA843</f>
        <v>0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417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1662663776.214286</v>
      </c>
      <c r="DB843">
        <v>1002.708642857143</v>
      </c>
      <c r="DC843">
        <v>1074.565</v>
      </c>
      <c r="DD843">
        <v>22.47948571428572</v>
      </c>
      <c r="DE843">
        <v>11.37869642857143</v>
      </c>
      <c r="DF843">
        <v>1008.608571428571</v>
      </c>
      <c r="DG843">
        <v>22.62560714285715</v>
      </c>
      <c r="DH843">
        <v>499.9955</v>
      </c>
      <c r="DI843">
        <v>90.52056071428571</v>
      </c>
      <c r="DJ843">
        <v>0.09995894642857142</v>
      </c>
      <c r="DK843">
        <v>29.27546428571429</v>
      </c>
      <c r="DL843">
        <v>28.46091785714286</v>
      </c>
      <c r="DM843">
        <v>999.9000000000002</v>
      </c>
      <c r="DN843">
        <v>0</v>
      </c>
      <c r="DO843">
        <v>0</v>
      </c>
      <c r="DP843">
        <v>10004.31178571428</v>
      </c>
      <c r="DQ843">
        <v>0</v>
      </c>
      <c r="DR843">
        <v>299.7448928571429</v>
      </c>
      <c r="DS843">
        <v>-71.85510714285714</v>
      </c>
      <c r="DT843">
        <v>1025.767357142857</v>
      </c>
      <c r="DU843">
        <v>1086.932142857143</v>
      </c>
      <c r="DV843">
        <v>11.10079285714286</v>
      </c>
      <c r="DW843">
        <v>1074.565</v>
      </c>
      <c r="DX843">
        <v>11.37869642857143</v>
      </c>
      <c r="DY843">
        <v>2.034855357142857</v>
      </c>
      <c r="DZ843">
        <v>1.030005357142857</v>
      </c>
      <c r="EA843">
        <v>17.7182</v>
      </c>
      <c r="EB843">
        <v>7.347831785714286</v>
      </c>
      <c r="EC843">
        <v>1499.981428571428</v>
      </c>
      <c r="ED843">
        <v>0.973004964285714</v>
      </c>
      <c r="EE843">
        <v>0.02699491785714286</v>
      </c>
      <c r="EF843">
        <v>0</v>
      </c>
      <c r="EG843">
        <v>2.3178</v>
      </c>
      <c r="EH843">
        <v>0</v>
      </c>
      <c r="EI843">
        <v>14687.68571428571</v>
      </c>
      <c r="EJ843">
        <v>12533.25</v>
      </c>
      <c r="EK843">
        <v>41.97975</v>
      </c>
      <c r="EL843">
        <v>44</v>
      </c>
      <c r="EM843">
        <v>42.57549999999999</v>
      </c>
      <c r="EN843">
        <v>42.98424999999999</v>
      </c>
      <c r="EO843">
        <v>41.31199999999999</v>
      </c>
      <c r="EP843">
        <v>1459.490357142857</v>
      </c>
      <c r="EQ843">
        <v>40.49107142857143</v>
      </c>
      <c r="ER843">
        <v>0</v>
      </c>
      <c r="ES843">
        <v>1662663784.1</v>
      </c>
      <c r="ET843">
        <v>0</v>
      </c>
      <c r="EU843">
        <v>2.359457692307692</v>
      </c>
      <c r="EV843">
        <v>-0.1954564164609166</v>
      </c>
      <c r="EW843">
        <v>-66.33504280513476</v>
      </c>
      <c r="EX843">
        <v>14687.60384615385</v>
      </c>
      <c r="EY843">
        <v>15</v>
      </c>
      <c r="EZ843">
        <v>0</v>
      </c>
      <c r="FA843" t="s">
        <v>419</v>
      </c>
      <c r="FB843">
        <v>1662142938.1</v>
      </c>
      <c r="FC843">
        <v>1662142938.1</v>
      </c>
      <c r="FD843">
        <v>0</v>
      </c>
      <c r="FE843">
        <v>0.077</v>
      </c>
      <c r="FF843">
        <v>-0.133</v>
      </c>
      <c r="FG843">
        <v>-3.393</v>
      </c>
      <c r="FH843">
        <v>-0.24</v>
      </c>
      <c r="FI843">
        <v>419</v>
      </c>
      <c r="FJ843">
        <v>24</v>
      </c>
      <c r="FK843">
        <v>0.26</v>
      </c>
      <c r="FL843">
        <v>0.23</v>
      </c>
      <c r="FM843">
        <v>-71.73630499999999</v>
      </c>
      <c r="FN843">
        <v>-2.256661913695863</v>
      </c>
      <c r="FO843">
        <v>0.2348987483470266</v>
      </c>
      <c r="FP843">
        <v>0</v>
      </c>
      <c r="FQ843">
        <v>2.320126470588236</v>
      </c>
      <c r="FR843">
        <v>0.570968675067781</v>
      </c>
      <c r="FS843">
        <v>0.2583116566211575</v>
      </c>
      <c r="FT843">
        <v>1</v>
      </c>
      <c r="FU843">
        <v>11.121735</v>
      </c>
      <c r="FV843">
        <v>-0.3922288930582045</v>
      </c>
      <c r="FW843">
        <v>0.03968968726256242</v>
      </c>
      <c r="FX843">
        <v>0</v>
      </c>
      <c r="FY843">
        <v>1</v>
      </c>
      <c r="FZ843">
        <v>3</v>
      </c>
      <c r="GA843" t="s">
        <v>426</v>
      </c>
      <c r="GB843">
        <v>2.97357</v>
      </c>
      <c r="GC843">
        <v>2.71577</v>
      </c>
      <c r="GD843">
        <v>0.173762</v>
      </c>
      <c r="GE843">
        <v>0.178825</v>
      </c>
      <c r="GF843">
        <v>0.101152</v>
      </c>
      <c r="GG843">
        <v>0.060868</v>
      </c>
      <c r="GH843">
        <v>25849.3</v>
      </c>
      <c r="GI843">
        <v>25820.4</v>
      </c>
      <c r="GJ843">
        <v>29129.8</v>
      </c>
      <c r="GK843">
        <v>29118.2</v>
      </c>
      <c r="GL843">
        <v>34722.4</v>
      </c>
      <c r="GM843">
        <v>36346.6</v>
      </c>
      <c r="GN843">
        <v>41053.2</v>
      </c>
      <c r="GO843">
        <v>41481.6</v>
      </c>
      <c r="GP843">
        <v>1.89555</v>
      </c>
      <c r="GQ843">
        <v>2.21515</v>
      </c>
      <c r="GR843">
        <v>-0.048466</v>
      </c>
      <c r="GS843">
        <v>0</v>
      </c>
      <c r="GT843">
        <v>29.2548</v>
      </c>
      <c r="GU843">
        <v>999.9</v>
      </c>
      <c r="GV843">
        <v>33.2</v>
      </c>
      <c r="GW843">
        <v>38.8</v>
      </c>
      <c r="GX843">
        <v>25.4967</v>
      </c>
      <c r="GY843">
        <v>63.0069</v>
      </c>
      <c r="GZ843">
        <v>21.7869</v>
      </c>
      <c r="HA843">
        <v>2</v>
      </c>
      <c r="HB843">
        <v>0.554627</v>
      </c>
      <c r="HC843">
        <v>3.56087</v>
      </c>
      <c r="HD843">
        <v>20.2961</v>
      </c>
      <c r="HE843">
        <v>5.21579</v>
      </c>
      <c r="HF843">
        <v>12.0131</v>
      </c>
      <c r="HG843">
        <v>4.98715</v>
      </c>
      <c r="HH843">
        <v>3.2875</v>
      </c>
      <c r="HI843">
        <v>9999</v>
      </c>
      <c r="HJ843">
        <v>9999</v>
      </c>
      <c r="HK843">
        <v>9999</v>
      </c>
      <c r="HL843">
        <v>224.5</v>
      </c>
      <c r="HM843">
        <v>1.86813</v>
      </c>
      <c r="HN843">
        <v>1.86722</v>
      </c>
      <c r="HO843">
        <v>1.86654</v>
      </c>
      <c r="HP843">
        <v>1.86646</v>
      </c>
      <c r="HQ843">
        <v>1.86832</v>
      </c>
      <c r="HR843">
        <v>1.87068</v>
      </c>
      <c r="HS843">
        <v>1.86935</v>
      </c>
      <c r="HT843">
        <v>1.87074</v>
      </c>
      <c r="HU843">
        <v>0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-5.99</v>
      </c>
      <c r="II843">
        <v>-0.1462</v>
      </c>
      <c r="IJ843">
        <v>-2.516739542632623</v>
      </c>
      <c r="IK843">
        <v>-0.003475500162460642</v>
      </c>
      <c r="IL843">
        <v>1.125610701116577E-07</v>
      </c>
      <c r="IM843">
        <v>8.211969671259291E-12</v>
      </c>
      <c r="IN843">
        <v>-0.1937301274936507</v>
      </c>
      <c r="IO843">
        <v>-0.01384364534232655</v>
      </c>
      <c r="IP843">
        <v>0.00103161831321913</v>
      </c>
      <c r="IQ843">
        <v>-1.444183994753534E-05</v>
      </c>
      <c r="IR843">
        <v>3</v>
      </c>
      <c r="IS843">
        <v>2339</v>
      </c>
      <c r="IT843">
        <v>1</v>
      </c>
      <c r="IU843">
        <v>31</v>
      </c>
      <c r="IV843">
        <v>8680.799999999999</v>
      </c>
      <c r="IW843">
        <v>8680.799999999999</v>
      </c>
      <c r="IX843">
        <v>2.8125</v>
      </c>
      <c r="IY843">
        <v>2.229</v>
      </c>
      <c r="IZ843">
        <v>1.94702</v>
      </c>
      <c r="JA843">
        <v>2.62695</v>
      </c>
      <c r="JB843">
        <v>2.19482</v>
      </c>
      <c r="JC843">
        <v>2.38403</v>
      </c>
      <c r="JD843">
        <v>44.5014</v>
      </c>
      <c r="JE843">
        <v>23.8073</v>
      </c>
      <c r="JF843">
        <v>18</v>
      </c>
      <c r="JG843">
        <v>542.503</v>
      </c>
      <c r="JH843">
        <v>756.472</v>
      </c>
      <c r="JI843">
        <v>25</v>
      </c>
      <c r="JJ843">
        <v>34.2132</v>
      </c>
      <c r="JK843">
        <v>30.0002</v>
      </c>
      <c r="JL843">
        <v>34.1459</v>
      </c>
      <c r="JM843">
        <v>34.0552</v>
      </c>
      <c r="JN843">
        <v>56.3304</v>
      </c>
      <c r="JO843">
        <v>49.2476</v>
      </c>
      <c r="JP843">
        <v>0</v>
      </c>
      <c r="JQ843">
        <v>25</v>
      </c>
      <c r="JR843">
        <v>1122.52</v>
      </c>
      <c r="JS843">
        <v>11.5495</v>
      </c>
      <c r="JT843">
        <v>99.645</v>
      </c>
      <c r="JU843">
        <v>99.637</v>
      </c>
    </row>
    <row r="844" spans="1:281">
      <c r="A844">
        <v>828</v>
      </c>
      <c r="B844">
        <v>1662663789</v>
      </c>
      <c r="C844">
        <v>12763.40000009537</v>
      </c>
      <c r="D844" t="s">
        <v>2086</v>
      </c>
      <c r="E844" t="s">
        <v>2087</v>
      </c>
      <c r="F844">
        <v>5</v>
      </c>
      <c r="G844" t="s">
        <v>1953</v>
      </c>
      <c r="H844" t="s">
        <v>416</v>
      </c>
      <c r="I844">
        <v>1662663781.5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1119.512882013133</v>
      </c>
      <c r="AK844">
        <v>1067.521636363636</v>
      </c>
      <c r="AL844">
        <v>3.398423927757508</v>
      </c>
      <c r="AM844">
        <v>64.65236241130152</v>
      </c>
      <c r="AN844">
        <f>(AP844 - AO844 + DI844*1E3/(8.314*(DK844+273.15)) * AR844/DH844 * AQ844) * DH844/(100*CV844) * 1000/(1000 - AP844)</f>
        <v>0</v>
      </c>
      <c r="AO844">
        <v>11.44525377353691</v>
      </c>
      <c r="AP844">
        <v>22.48759060887512</v>
      </c>
      <c r="AQ844">
        <v>-7.396324019163752E-06</v>
      </c>
      <c r="AR844">
        <v>91.99293167768789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417</v>
      </c>
      <c r="AY844" t="s">
        <v>417</v>
      </c>
      <c r="AZ844">
        <v>0</v>
      </c>
      <c r="BA844">
        <v>0</v>
      </c>
      <c r="BB844">
        <f>1-AZ844/BA844</f>
        <v>0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417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1662663781.5</v>
      </c>
      <c r="DB844">
        <v>1020.261740740741</v>
      </c>
      <c r="DC844">
        <v>1092.314444444444</v>
      </c>
      <c r="DD844">
        <v>22.47601481481482</v>
      </c>
      <c r="DE844">
        <v>11.4336037037037</v>
      </c>
      <c r="DF844">
        <v>1026.218518518519</v>
      </c>
      <c r="DG844">
        <v>22.62217037037037</v>
      </c>
      <c r="DH844">
        <v>500.0041851851852</v>
      </c>
      <c r="DI844">
        <v>90.52036296296298</v>
      </c>
      <c r="DJ844">
        <v>0.09995958518518518</v>
      </c>
      <c r="DK844">
        <v>29.27679259259259</v>
      </c>
      <c r="DL844">
        <v>28.46723333333334</v>
      </c>
      <c r="DM844">
        <v>999.9000000000001</v>
      </c>
      <c r="DN844">
        <v>0</v>
      </c>
      <c r="DO844">
        <v>0</v>
      </c>
      <c r="DP844">
        <v>10001.90111111111</v>
      </c>
      <c r="DQ844">
        <v>0</v>
      </c>
      <c r="DR844">
        <v>299.9461111111111</v>
      </c>
      <c r="DS844">
        <v>-72.05133703703703</v>
      </c>
      <c r="DT844">
        <v>1043.72</v>
      </c>
      <c r="DU844">
        <v>1104.948518518519</v>
      </c>
      <c r="DV844">
        <v>11.0424074074074</v>
      </c>
      <c r="DW844">
        <v>1092.314444444444</v>
      </c>
      <c r="DX844">
        <v>11.4336037037037</v>
      </c>
      <c r="DY844">
        <v>2.034536296296296</v>
      </c>
      <c r="DZ844">
        <v>1.034972962962963</v>
      </c>
      <c r="EA844">
        <v>17.71571111111111</v>
      </c>
      <c r="EB844">
        <v>7.418084444444444</v>
      </c>
      <c r="EC844">
        <v>1499.968518518519</v>
      </c>
      <c r="ED844">
        <v>0.9730046666666665</v>
      </c>
      <c r="EE844">
        <v>0.02699523333333333</v>
      </c>
      <c r="EF844">
        <v>0</v>
      </c>
      <c r="EG844">
        <v>2.296581481481482</v>
      </c>
      <c r="EH844">
        <v>0</v>
      </c>
      <c r="EI844">
        <v>14683.16296296296</v>
      </c>
      <c r="EJ844">
        <v>12533.13703703704</v>
      </c>
      <c r="EK844">
        <v>41.97433333333333</v>
      </c>
      <c r="EL844">
        <v>44</v>
      </c>
      <c r="EM844">
        <v>42.57833333333333</v>
      </c>
      <c r="EN844">
        <v>42.98133333333332</v>
      </c>
      <c r="EO844">
        <v>41.31199999999999</v>
      </c>
      <c r="EP844">
        <v>1459.477407407407</v>
      </c>
      <c r="EQ844">
        <v>40.49111111111111</v>
      </c>
      <c r="ER844">
        <v>0</v>
      </c>
      <c r="ES844">
        <v>1662663789.5</v>
      </c>
      <c r="ET844">
        <v>0</v>
      </c>
      <c r="EU844">
        <v>2.320592</v>
      </c>
      <c r="EV844">
        <v>-1.209861535016524</v>
      </c>
      <c r="EW844">
        <v>-38.30769238689889</v>
      </c>
      <c r="EX844">
        <v>14682.864</v>
      </c>
      <c r="EY844">
        <v>15</v>
      </c>
      <c r="EZ844">
        <v>0</v>
      </c>
      <c r="FA844" t="s">
        <v>419</v>
      </c>
      <c r="FB844">
        <v>1662142938.1</v>
      </c>
      <c r="FC844">
        <v>1662142938.1</v>
      </c>
      <c r="FD844">
        <v>0</v>
      </c>
      <c r="FE844">
        <v>0.077</v>
      </c>
      <c r="FF844">
        <v>-0.133</v>
      </c>
      <c r="FG844">
        <v>-3.393</v>
      </c>
      <c r="FH844">
        <v>-0.24</v>
      </c>
      <c r="FI844">
        <v>419</v>
      </c>
      <c r="FJ844">
        <v>24</v>
      </c>
      <c r="FK844">
        <v>0.26</v>
      </c>
      <c r="FL844">
        <v>0.23</v>
      </c>
      <c r="FM844">
        <v>-71.937055</v>
      </c>
      <c r="FN844">
        <v>-2.083089681050433</v>
      </c>
      <c r="FO844">
        <v>0.2212473287409353</v>
      </c>
      <c r="FP844">
        <v>0</v>
      </c>
      <c r="FQ844">
        <v>2.320138235294117</v>
      </c>
      <c r="FR844">
        <v>-0.6218533219620888</v>
      </c>
      <c r="FS844">
        <v>0.275866196269033</v>
      </c>
      <c r="FT844">
        <v>1</v>
      </c>
      <c r="FU844">
        <v>11.0697425</v>
      </c>
      <c r="FV844">
        <v>-0.6520424015009543</v>
      </c>
      <c r="FW844">
        <v>0.06419775653206276</v>
      </c>
      <c r="FX844">
        <v>0</v>
      </c>
      <c r="FY844">
        <v>1</v>
      </c>
      <c r="FZ844">
        <v>3</v>
      </c>
      <c r="GA844" t="s">
        <v>426</v>
      </c>
      <c r="GB844">
        <v>2.97342</v>
      </c>
      <c r="GC844">
        <v>2.71559</v>
      </c>
      <c r="GD844">
        <v>0.175548</v>
      </c>
      <c r="GE844">
        <v>0.180558</v>
      </c>
      <c r="GF844">
        <v>0.101204</v>
      </c>
      <c r="GG844">
        <v>0.0611517</v>
      </c>
      <c r="GH844">
        <v>25792.4</v>
      </c>
      <c r="GI844">
        <v>25765.8</v>
      </c>
      <c r="GJ844">
        <v>29128.8</v>
      </c>
      <c r="GK844">
        <v>29118.3</v>
      </c>
      <c r="GL844">
        <v>34719.3</v>
      </c>
      <c r="GM844">
        <v>36335.8</v>
      </c>
      <c r="GN844">
        <v>41051.9</v>
      </c>
      <c r="GO844">
        <v>41481.8</v>
      </c>
      <c r="GP844">
        <v>1.89565</v>
      </c>
      <c r="GQ844">
        <v>2.21512</v>
      </c>
      <c r="GR844">
        <v>-0.0476502</v>
      </c>
      <c r="GS844">
        <v>0</v>
      </c>
      <c r="GT844">
        <v>29.2567</v>
      </c>
      <c r="GU844">
        <v>999.9</v>
      </c>
      <c r="GV844">
        <v>33.2</v>
      </c>
      <c r="GW844">
        <v>38.8</v>
      </c>
      <c r="GX844">
        <v>25.4939</v>
      </c>
      <c r="GY844">
        <v>62.6869</v>
      </c>
      <c r="GZ844">
        <v>21.7228</v>
      </c>
      <c r="HA844">
        <v>2</v>
      </c>
      <c r="HB844">
        <v>0.554822</v>
      </c>
      <c r="HC844">
        <v>3.56235</v>
      </c>
      <c r="HD844">
        <v>20.2959</v>
      </c>
      <c r="HE844">
        <v>5.21549</v>
      </c>
      <c r="HF844">
        <v>12.0126</v>
      </c>
      <c r="HG844">
        <v>4.98675</v>
      </c>
      <c r="HH844">
        <v>3.28745</v>
      </c>
      <c r="HI844">
        <v>9999</v>
      </c>
      <c r="HJ844">
        <v>9999</v>
      </c>
      <c r="HK844">
        <v>9999</v>
      </c>
      <c r="HL844">
        <v>224.5</v>
      </c>
      <c r="HM844">
        <v>1.86814</v>
      </c>
      <c r="HN844">
        <v>1.86722</v>
      </c>
      <c r="HO844">
        <v>1.86653</v>
      </c>
      <c r="HP844">
        <v>1.86646</v>
      </c>
      <c r="HQ844">
        <v>1.86835</v>
      </c>
      <c r="HR844">
        <v>1.87067</v>
      </c>
      <c r="HS844">
        <v>1.86935</v>
      </c>
      <c r="HT844">
        <v>1.87074</v>
      </c>
      <c r="HU844">
        <v>0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-6.04</v>
      </c>
      <c r="II844">
        <v>-0.1461</v>
      </c>
      <c r="IJ844">
        <v>-2.516739542632623</v>
      </c>
      <c r="IK844">
        <v>-0.003475500162460642</v>
      </c>
      <c r="IL844">
        <v>1.125610701116577E-07</v>
      </c>
      <c r="IM844">
        <v>8.211969671259291E-12</v>
      </c>
      <c r="IN844">
        <v>-0.1937301274936507</v>
      </c>
      <c r="IO844">
        <v>-0.01384364534232655</v>
      </c>
      <c r="IP844">
        <v>0.00103161831321913</v>
      </c>
      <c r="IQ844">
        <v>-1.444183994753534E-05</v>
      </c>
      <c r="IR844">
        <v>3</v>
      </c>
      <c r="IS844">
        <v>2339</v>
      </c>
      <c r="IT844">
        <v>1</v>
      </c>
      <c r="IU844">
        <v>31</v>
      </c>
      <c r="IV844">
        <v>8680.799999999999</v>
      </c>
      <c r="IW844">
        <v>8680.799999999999</v>
      </c>
      <c r="IX844">
        <v>2.84424</v>
      </c>
      <c r="IY844">
        <v>2.22534</v>
      </c>
      <c r="IZ844">
        <v>1.94702</v>
      </c>
      <c r="JA844">
        <v>2.62573</v>
      </c>
      <c r="JB844">
        <v>2.19482</v>
      </c>
      <c r="JC844">
        <v>2.38525</v>
      </c>
      <c r="JD844">
        <v>44.5014</v>
      </c>
      <c r="JE844">
        <v>23.8073</v>
      </c>
      <c r="JF844">
        <v>18</v>
      </c>
      <c r="JG844">
        <v>542.573</v>
      </c>
      <c r="JH844">
        <v>756.448</v>
      </c>
      <c r="JI844">
        <v>25.0002</v>
      </c>
      <c r="JJ844">
        <v>34.2132</v>
      </c>
      <c r="JK844">
        <v>30</v>
      </c>
      <c r="JL844">
        <v>34.1459</v>
      </c>
      <c r="JM844">
        <v>34.0552</v>
      </c>
      <c r="JN844">
        <v>57.0287</v>
      </c>
      <c r="JO844">
        <v>49.2476</v>
      </c>
      <c r="JP844">
        <v>0</v>
      </c>
      <c r="JQ844">
        <v>25</v>
      </c>
      <c r="JR844">
        <v>1142.56</v>
      </c>
      <c r="JS844">
        <v>11.5692</v>
      </c>
      <c r="JT844">
        <v>99.6417</v>
      </c>
      <c r="JU844">
        <v>99.6374</v>
      </c>
    </row>
    <row r="845" spans="1:281">
      <c r="A845">
        <v>829</v>
      </c>
      <c r="B845">
        <v>1662663794</v>
      </c>
      <c r="C845">
        <v>12768.40000009537</v>
      </c>
      <c r="D845" t="s">
        <v>2088</v>
      </c>
      <c r="E845" t="s">
        <v>2089</v>
      </c>
      <c r="F845">
        <v>5</v>
      </c>
      <c r="G845" t="s">
        <v>1953</v>
      </c>
      <c r="H845" t="s">
        <v>416</v>
      </c>
      <c r="I845">
        <v>1662663786.214286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1136.60724910915</v>
      </c>
      <c r="AK845">
        <v>1084.534424242424</v>
      </c>
      <c r="AL845">
        <v>3.403542689414397</v>
      </c>
      <c r="AM845">
        <v>64.65236241130152</v>
      </c>
      <c r="AN845">
        <f>(AP845 - AO845 + DI845*1E3/(8.314*(DK845+273.15)) * AR845/DH845 * AQ845) * DH845/(100*CV845) * 1000/(1000 - AP845)</f>
        <v>0</v>
      </c>
      <c r="AO845">
        <v>11.5263692820915</v>
      </c>
      <c r="AP845">
        <v>22.49494158926729</v>
      </c>
      <c r="AQ845">
        <v>0.0002830199177876583</v>
      </c>
      <c r="AR845">
        <v>91.99293167768789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417</v>
      </c>
      <c r="AY845" t="s">
        <v>417</v>
      </c>
      <c r="AZ845">
        <v>0</v>
      </c>
      <c r="BA845">
        <v>0</v>
      </c>
      <c r="BB845">
        <f>1-AZ845/BA845</f>
        <v>0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417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1662663786.214286</v>
      </c>
      <c r="DB845">
        <v>1035.9325</v>
      </c>
      <c r="DC845">
        <v>1108.148214285714</v>
      </c>
      <c r="DD845">
        <v>22.48134642857143</v>
      </c>
      <c r="DE845">
        <v>11.48275357142857</v>
      </c>
      <c r="DF845">
        <v>1041.939642857143</v>
      </c>
      <c r="DG845">
        <v>22.62745</v>
      </c>
      <c r="DH845">
        <v>499.9988928571429</v>
      </c>
      <c r="DI845">
        <v>90.52097857142859</v>
      </c>
      <c r="DJ845">
        <v>0.09997352499999999</v>
      </c>
      <c r="DK845">
        <v>29.279025</v>
      </c>
      <c r="DL845">
        <v>28.47548214285715</v>
      </c>
      <c r="DM845">
        <v>999.9000000000002</v>
      </c>
      <c r="DN845">
        <v>0</v>
      </c>
      <c r="DO845">
        <v>0</v>
      </c>
      <c r="DP845">
        <v>9998.906428571428</v>
      </c>
      <c r="DQ845">
        <v>0</v>
      </c>
      <c r="DR845">
        <v>300.0583928571428</v>
      </c>
      <c r="DS845">
        <v>-72.21436428571427</v>
      </c>
      <c r="DT845">
        <v>1059.757857142857</v>
      </c>
      <c r="DU845">
        <v>1121.021071428572</v>
      </c>
      <c r="DV845">
        <v>10.9986</v>
      </c>
      <c r="DW845">
        <v>1108.148214285714</v>
      </c>
      <c r="DX845">
        <v>11.48275357142857</v>
      </c>
      <c r="DY845">
        <v>2.035033214285714</v>
      </c>
      <c r="DZ845">
        <v>1.039428928571428</v>
      </c>
      <c r="EA845">
        <v>17.71958571428571</v>
      </c>
      <c r="EB845">
        <v>7.480984642857144</v>
      </c>
      <c r="EC845">
        <v>1499.978928571429</v>
      </c>
      <c r="ED845">
        <v>0.9730049642857141</v>
      </c>
      <c r="EE845">
        <v>0.02699491785714286</v>
      </c>
      <c r="EF845">
        <v>0</v>
      </c>
      <c r="EG845">
        <v>2.225907142857143</v>
      </c>
      <c r="EH845">
        <v>0</v>
      </c>
      <c r="EI845">
        <v>14675.91071428571</v>
      </c>
      <c r="EJ845">
        <v>12533.22142857143</v>
      </c>
      <c r="EK845">
        <v>41.97975</v>
      </c>
      <c r="EL845">
        <v>44</v>
      </c>
      <c r="EM845">
        <v>42.58449999999999</v>
      </c>
      <c r="EN845">
        <v>42.9775</v>
      </c>
      <c r="EO845">
        <v>41.31199999999999</v>
      </c>
      <c r="EP845">
        <v>1459.487857142857</v>
      </c>
      <c r="EQ845">
        <v>40.49107142857143</v>
      </c>
      <c r="ER845">
        <v>0</v>
      </c>
      <c r="ES845">
        <v>1662663794.3</v>
      </c>
      <c r="ET845">
        <v>0</v>
      </c>
      <c r="EU845">
        <v>2.259388</v>
      </c>
      <c r="EV845">
        <v>0.6923846263964516</v>
      </c>
      <c r="EW845">
        <v>-115.1076924706328</v>
      </c>
      <c r="EX845">
        <v>14675.388</v>
      </c>
      <c r="EY845">
        <v>15</v>
      </c>
      <c r="EZ845">
        <v>0</v>
      </c>
      <c r="FA845" t="s">
        <v>419</v>
      </c>
      <c r="FB845">
        <v>1662142938.1</v>
      </c>
      <c r="FC845">
        <v>1662142938.1</v>
      </c>
      <c r="FD845">
        <v>0</v>
      </c>
      <c r="FE845">
        <v>0.077</v>
      </c>
      <c r="FF845">
        <v>-0.133</v>
      </c>
      <c r="FG845">
        <v>-3.393</v>
      </c>
      <c r="FH845">
        <v>-0.24</v>
      </c>
      <c r="FI845">
        <v>419</v>
      </c>
      <c r="FJ845">
        <v>24</v>
      </c>
      <c r="FK845">
        <v>0.26</v>
      </c>
      <c r="FL845">
        <v>0.23</v>
      </c>
      <c r="FM845">
        <v>-72.08126999999999</v>
      </c>
      <c r="FN845">
        <v>-2.224881050656408</v>
      </c>
      <c r="FO845">
        <v>0.2318941182953978</v>
      </c>
      <c r="FP845">
        <v>0</v>
      </c>
      <c r="FQ845">
        <v>2.331844117647059</v>
      </c>
      <c r="FR845">
        <v>-0.9772971733212915</v>
      </c>
      <c r="FS845">
        <v>0.2752338911150644</v>
      </c>
      <c r="FT845">
        <v>1</v>
      </c>
      <c r="FU845">
        <v>11.0335375</v>
      </c>
      <c r="FV845">
        <v>-0.6357129455910183</v>
      </c>
      <c r="FW845">
        <v>0.06298474294422411</v>
      </c>
      <c r="FX845">
        <v>0</v>
      </c>
      <c r="FY845">
        <v>1</v>
      </c>
      <c r="FZ845">
        <v>3</v>
      </c>
      <c r="GA845" t="s">
        <v>426</v>
      </c>
      <c r="GB845">
        <v>2.97354</v>
      </c>
      <c r="GC845">
        <v>2.71571</v>
      </c>
      <c r="GD845">
        <v>0.17732</v>
      </c>
      <c r="GE845">
        <v>0.18228</v>
      </c>
      <c r="GF845">
        <v>0.101222</v>
      </c>
      <c r="GG845">
        <v>0.0611769</v>
      </c>
      <c r="GH845">
        <v>25737.2</v>
      </c>
      <c r="GI845">
        <v>25711.6</v>
      </c>
      <c r="GJ845">
        <v>29129.2</v>
      </c>
      <c r="GK845">
        <v>29118.4</v>
      </c>
      <c r="GL845">
        <v>34719.3</v>
      </c>
      <c r="GM845">
        <v>36335</v>
      </c>
      <c r="GN845">
        <v>41052.6</v>
      </c>
      <c r="GO845">
        <v>41481.9</v>
      </c>
      <c r="GP845">
        <v>1.89562</v>
      </c>
      <c r="GQ845">
        <v>2.2151</v>
      </c>
      <c r="GR845">
        <v>-0.0470877</v>
      </c>
      <c r="GS845">
        <v>0</v>
      </c>
      <c r="GT845">
        <v>29.2573</v>
      </c>
      <c r="GU845">
        <v>999.9</v>
      </c>
      <c r="GV845">
        <v>33.2</v>
      </c>
      <c r="GW845">
        <v>38.9</v>
      </c>
      <c r="GX845">
        <v>25.631</v>
      </c>
      <c r="GY845">
        <v>63.1469</v>
      </c>
      <c r="GZ845">
        <v>21.7588</v>
      </c>
      <c r="HA845">
        <v>2</v>
      </c>
      <c r="HB845">
        <v>0.5549539999999999</v>
      </c>
      <c r="HC845">
        <v>3.56534</v>
      </c>
      <c r="HD845">
        <v>20.2958</v>
      </c>
      <c r="HE845">
        <v>5.21534</v>
      </c>
      <c r="HF845">
        <v>12.012</v>
      </c>
      <c r="HG845">
        <v>4.9865</v>
      </c>
      <c r="HH845">
        <v>3.2875</v>
      </c>
      <c r="HI845">
        <v>9999</v>
      </c>
      <c r="HJ845">
        <v>9999</v>
      </c>
      <c r="HK845">
        <v>9999</v>
      </c>
      <c r="HL845">
        <v>224.5</v>
      </c>
      <c r="HM845">
        <v>1.86814</v>
      </c>
      <c r="HN845">
        <v>1.86721</v>
      </c>
      <c r="HO845">
        <v>1.86655</v>
      </c>
      <c r="HP845">
        <v>1.86646</v>
      </c>
      <c r="HQ845">
        <v>1.86831</v>
      </c>
      <c r="HR845">
        <v>1.87067</v>
      </c>
      <c r="HS845">
        <v>1.86935</v>
      </c>
      <c r="HT845">
        <v>1.87075</v>
      </c>
      <c r="HU845">
        <v>0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-6.09</v>
      </c>
      <c r="II845">
        <v>-0.1459</v>
      </c>
      <c r="IJ845">
        <v>-2.516739542632623</v>
      </c>
      <c r="IK845">
        <v>-0.003475500162460642</v>
      </c>
      <c r="IL845">
        <v>1.125610701116577E-07</v>
      </c>
      <c r="IM845">
        <v>8.211969671259291E-12</v>
      </c>
      <c r="IN845">
        <v>-0.1937301274936507</v>
      </c>
      <c r="IO845">
        <v>-0.01384364534232655</v>
      </c>
      <c r="IP845">
        <v>0.00103161831321913</v>
      </c>
      <c r="IQ845">
        <v>-1.444183994753534E-05</v>
      </c>
      <c r="IR845">
        <v>3</v>
      </c>
      <c r="IS845">
        <v>2339</v>
      </c>
      <c r="IT845">
        <v>1</v>
      </c>
      <c r="IU845">
        <v>31</v>
      </c>
      <c r="IV845">
        <v>8680.9</v>
      </c>
      <c r="IW845">
        <v>8680.9</v>
      </c>
      <c r="IX845">
        <v>2.87964</v>
      </c>
      <c r="IY845">
        <v>2.22778</v>
      </c>
      <c r="IZ845">
        <v>1.94702</v>
      </c>
      <c r="JA845">
        <v>2.62695</v>
      </c>
      <c r="JB845">
        <v>2.19482</v>
      </c>
      <c r="JC845">
        <v>2.38159</v>
      </c>
      <c r="JD845">
        <v>44.5014</v>
      </c>
      <c r="JE845">
        <v>23.8073</v>
      </c>
      <c r="JF845">
        <v>18</v>
      </c>
      <c r="JG845">
        <v>542.556</v>
      </c>
      <c r="JH845">
        <v>756.424</v>
      </c>
      <c r="JI845">
        <v>25.0004</v>
      </c>
      <c r="JJ845">
        <v>34.2132</v>
      </c>
      <c r="JK845">
        <v>30.0001</v>
      </c>
      <c r="JL845">
        <v>34.1459</v>
      </c>
      <c r="JM845">
        <v>34.0552</v>
      </c>
      <c r="JN845">
        <v>57.6667</v>
      </c>
      <c r="JO845">
        <v>49.2476</v>
      </c>
      <c r="JP845">
        <v>0</v>
      </c>
      <c r="JQ845">
        <v>25</v>
      </c>
      <c r="JR845">
        <v>1155.92</v>
      </c>
      <c r="JS845">
        <v>11.5968</v>
      </c>
      <c r="JT845">
        <v>99.6433</v>
      </c>
      <c r="JU845">
        <v>99.6377</v>
      </c>
    </row>
    <row r="846" spans="1:281">
      <c r="A846">
        <v>830</v>
      </c>
      <c r="B846">
        <v>1662663799</v>
      </c>
      <c r="C846">
        <v>12773.40000009537</v>
      </c>
      <c r="D846" t="s">
        <v>2090</v>
      </c>
      <c r="E846" t="s">
        <v>2091</v>
      </c>
      <c r="F846">
        <v>5</v>
      </c>
      <c r="G846" t="s">
        <v>1953</v>
      </c>
      <c r="H846" t="s">
        <v>416</v>
      </c>
      <c r="I846">
        <v>1662663791.5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1153.598766865763</v>
      </c>
      <c r="AK846">
        <v>1101.520848484848</v>
      </c>
      <c r="AL846">
        <v>3.403033963649329</v>
      </c>
      <c r="AM846">
        <v>64.65236241130152</v>
      </c>
      <c r="AN846">
        <f>(AP846 - AO846 + DI846*1E3/(8.314*(DK846+273.15)) * AR846/DH846 * AQ846) * DH846/(100*CV846) * 1000/(1000 - AP846)</f>
        <v>0</v>
      </c>
      <c r="AO846">
        <v>11.5331384870784</v>
      </c>
      <c r="AP846">
        <v>22.49144416924666</v>
      </c>
      <c r="AQ846">
        <v>1.511520412864941E-05</v>
      </c>
      <c r="AR846">
        <v>91.99293167768789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417</v>
      </c>
      <c r="AY846" t="s">
        <v>417</v>
      </c>
      <c r="AZ846">
        <v>0</v>
      </c>
      <c r="BA846">
        <v>0</v>
      </c>
      <c r="BB846">
        <f>1-AZ846/BA846</f>
        <v>0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417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1662663791.5</v>
      </c>
      <c r="DB846">
        <v>1053.47</v>
      </c>
      <c r="DC846">
        <v>1125.878518518519</v>
      </c>
      <c r="DD846">
        <v>22.48888888888889</v>
      </c>
      <c r="DE846">
        <v>11.52507777777778</v>
      </c>
      <c r="DF846">
        <v>1059.534444444444</v>
      </c>
      <c r="DG846">
        <v>22.63491851851852</v>
      </c>
      <c r="DH846">
        <v>500.0154814814815</v>
      </c>
      <c r="DI846">
        <v>90.52125555555556</v>
      </c>
      <c r="DJ846">
        <v>0.1000235925925926</v>
      </c>
      <c r="DK846">
        <v>29.28102592592592</v>
      </c>
      <c r="DL846">
        <v>28.48349259259259</v>
      </c>
      <c r="DM846">
        <v>999.9000000000001</v>
      </c>
      <c r="DN846">
        <v>0</v>
      </c>
      <c r="DO846">
        <v>0</v>
      </c>
      <c r="DP846">
        <v>9993.316296296296</v>
      </c>
      <c r="DQ846">
        <v>0</v>
      </c>
      <c r="DR846">
        <v>299.0637037037037</v>
      </c>
      <c r="DS846">
        <v>-72.40774814814814</v>
      </c>
      <c r="DT846">
        <v>1077.708518518519</v>
      </c>
      <c r="DU846">
        <v>1139.005925925926</v>
      </c>
      <c r="DV846">
        <v>10.96381851851852</v>
      </c>
      <c r="DW846">
        <v>1125.878518518519</v>
      </c>
      <c r="DX846">
        <v>11.52507777777778</v>
      </c>
      <c r="DY846">
        <v>2.035722222222222</v>
      </c>
      <c r="DZ846">
        <v>1.043264074074074</v>
      </c>
      <c r="EA846">
        <v>17.72496296296296</v>
      </c>
      <c r="EB846">
        <v>7.535001111111111</v>
      </c>
      <c r="EC846">
        <v>1499.997037037037</v>
      </c>
      <c r="ED846">
        <v>0.9730055925925924</v>
      </c>
      <c r="EE846">
        <v>0.02699425185185185</v>
      </c>
      <c r="EF846">
        <v>0</v>
      </c>
      <c r="EG846">
        <v>2.223481481481482</v>
      </c>
      <c r="EH846">
        <v>0</v>
      </c>
      <c r="EI846">
        <v>14670.1037037037</v>
      </c>
      <c r="EJ846">
        <v>12533.39259259259</v>
      </c>
      <c r="EK846">
        <v>41.99066666666667</v>
      </c>
      <c r="EL846">
        <v>44</v>
      </c>
      <c r="EM846">
        <v>42.58299999999999</v>
      </c>
      <c r="EN846">
        <v>42.98366666666666</v>
      </c>
      <c r="EO846">
        <v>41.31199999999999</v>
      </c>
      <c r="EP846">
        <v>1459.506296296297</v>
      </c>
      <c r="EQ846">
        <v>40.49074074074074</v>
      </c>
      <c r="ER846">
        <v>0</v>
      </c>
      <c r="ES846">
        <v>1662663799.1</v>
      </c>
      <c r="ET846">
        <v>0</v>
      </c>
      <c r="EU846">
        <v>2.248712</v>
      </c>
      <c r="EV846">
        <v>0.0682615377061194</v>
      </c>
      <c r="EW846">
        <v>-148.7384615089188</v>
      </c>
      <c r="EX846">
        <v>14669.18</v>
      </c>
      <c r="EY846">
        <v>15</v>
      </c>
      <c r="EZ846">
        <v>0</v>
      </c>
      <c r="FA846" t="s">
        <v>419</v>
      </c>
      <c r="FB846">
        <v>1662142938.1</v>
      </c>
      <c r="FC846">
        <v>1662142938.1</v>
      </c>
      <c r="FD846">
        <v>0</v>
      </c>
      <c r="FE846">
        <v>0.077</v>
      </c>
      <c r="FF846">
        <v>-0.133</v>
      </c>
      <c r="FG846">
        <v>-3.393</v>
      </c>
      <c r="FH846">
        <v>-0.24</v>
      </c>
      <c r="FI846">
        <v>419</v>
      </c>
      <c r="FJ846">
        <v>24</v>
      </c>
      <c r="FK846">
        <v>0.26</v>
      </c>
      <c r="FL846">
        <v>0.23</v>
      </c>
      <c r="FM846">
        <v>-72.28466341463417</v>
      </c>
      <c r="FN846">
        <v>-2.143450871080211</v>
      </c>
      <c r="FO846">
        <v>0.2201344276175062</v>
      </c>
      <c r="FP846">
        <v>0</v>
      </c>
      <c r="FQ846">
        <v>2.259805882352941</v>
      </c>
      <c r="FR846">
        <v>-0.1433124539902807</v>
      </c>
      <c r="FS846">
        <v>0.2506380727160375</v>
      </c>
      <c r="FT846">
        <v>1</v>
      </c>
      <c r="FU846">
        <v>10.99247317073171</v>
      </c>
      <c r="FV846">
        <v>-0.3902529616724717</v>
      </c>
      <c r="FW846">
        <v>0.04344959526820526</v>
      </c>
      <c r="FX846">
        <v>0</v>
      </c>
      <c r="FY846">
        <v>1</v>
      </c>
      <c r="FZ846">
        <v>3</v>
      </c>
      <c r="GA846" t="s">
        <v>426</v>
      </c>
      <c r="GB846">
        <v>2.97333</v>
      </c>
      <c r="GC846">
        <v>2.71561</v>
      </c>
      <c r="GD846">
        <v>0.179086</v>
      </c>
      <c r="GE846">
        <v>0.18398</v>
      </c>
      <c r="GF846">
        <v>0.101205</v>
      </c>
      <c r="GG846">
        <v>0.0612005</v>
      </c>
      <c r="GH846">
        <v>25681.7</v>
      </c>
      <c r="GI846">
        <v>25657.8</v>
      </c>
      <c r="GJ846">
        <v>29129.2</v>
      </c>
      <c r="GK846">
        <v>29118.3</v>
      </c>
      <c r="GL846">
        <v>34719.8</v>
      </c>
      <c r="GM846">
        <v>36334</v>
      </c>
      <c r="GN846">
        <v>41052.4</v>
      </c>
      <c r="GO846">
        <v>41481.7</v>
      </c>
      <c r="GP846">
        <v>1.89543</v>
      </c>
      <c r="GQ846">
        <v>2.21535</v>
      </c>
      <c r="GR846">
        <v>-0.0465997</v>
      </c>
      <c r="GS846">
        <v>0</v>
      </c>
      <c r="GT846">
        <v>29.2586</v>
      </c>
      <c r="GU846">
        <v>999.9</v>
      </c>
      <c r="GV846">
        <v>33.2</v>
      </c>
      <c r="GW846">
        <v>38.9</v>
      </c>
      <c r="GX846">
        <v>25.6321</v>
      </c>
      <c r="GY846">
        <v>63.007</v>
      </c>
      <c r="GZ846">
        <v>21.5905</v>
      </c>
      <c r="HA846">
        <v>2</v>
      </c>
      <c r="HB846">
        <v>0.555097</v>
      </c>
      <c r="HC846">
        <v>3.56838</v>
      </c>
      <c r="HD846">
        <v>20.2957</v>
      </c>
      <c r="HE846">
        <v>5.21624</v>
      </c>
      <c r="HF846">
        <v>12.0123</v>
      </c>
      <c r="HG846">
        <v>4.9871</v>
      </c>
      <c r="HH846">
        <v>3.28755</v>
      </c>
      <c r="HI846">
        <v>9999</v>
      </c>
      <c r="HJ846">
        <v>9999</v>
      </c>
      <c r="HK846">
        <v>9999</v>
      </c>
      <c r="HL846">
        <v>224.5</v>
      </c>
      <c r="HM846">
        <v>1.86814</v>
      </c>
      <c r="HN846">
        <v>1.86722</v>
      </c>
      <c r="HO846">
        <v>1.86653</v>
      </c>
      <c r="HP846">
        <v>1.86646</v>
      </c>
      <c r="HQ846">
        <v>1.86831</v>
      </c>
      <c r="HR846">
        <v>1.87071</v>
      </c>
      <c r="HS846">
        <v>1.86935</v>
      </c>
      <c r="HT846">
        <v>1.87074</v>
      </c>
      <c r="HU846">
        <v>0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-6.14</v>
      </c>
      <c r="II846">
        <v>-0.146</v>
      </c>
      <c r="IJ846">
        <v>-2.516739542632623</v>
      </c>
      <c r="IK846">
        <v>-0.003475500162460642</v>
      </c>
      <c r="IL846">
        <v>1.125610701116577E-07</v>
      </c>
      <c r="IM846">
        <v>8.211969671259291E-12</v>
      </c>
      <c r="IN846">
        <v>-0.1937301274936507</v>
      </c>
      <c r="IO846">
        <v>-0.01384364534232655</v>
      </c>
      <c r="IP846">
        <v>0.00103161831321913</v>
      </c>
      <c r="IQ846">
        <v>-1.444183994753534E-05</v>
      </c>
      <c r="IR846">
        <v>3</v>
      </c>
      <c r="IS846">
        <v>2339</v>
      </c>
      <c r="IT846">
        <v>1</v>
      </c>
      <c r="IU846">
        <v>31</v>
      </c>
      <c r="IV846">
        <v>8681</v>
      </c>
      <c r="IW846">
        <v>8681</v>
      </c>
      <c r="IX846">
        <v>2.91138</v>
      </c>
      <c r="IY846">
        <v>2.229</v>
      </c>
      <c r="IZ846">
        <v>1.94702</v>
      </c>
      <c r="JA846">
        <v>2.62695</v>
      </c>
      <c r="JB846">
        <v>2.19482</v>
      </c>
      <c r="JC846">
        <v>2.36084</v>
      </c>
      <c r="JD846">
        <v>44.5293</v>
      </c>
      <c r="JE846">
        <v>23.8073</v>
      </c>
      <c r="JF846">
        <v>18</v>
      </c>
      <c r="JG846">
        <v>542.415</v>
      </c>
      <c r="JH846">
        <v>756.664</v>
      </c>
      <c r="JI846">
        <v>25.0005</v>
      </c>
      <c r="JJ846">
        <v>34.2158</v>
      </c>
      <c r="JK846">
        <v>30.0002</v>
      </c>
      <c r="JL846">
        <v>34.1459</v>
      </c>
      <c r="JM846">
        <v>34.0552</v>
      </c>
      <c r="JN846">
        <v>58.3538</v>
      </c>
      <c r="JO846">
        <v>49.2476</v>
      </c>
      <c r="JP846">
        <v>0</v>
      </c>
      <c r="JQ846">
        <v>25</v>
      </c>
      <c r="JR846">
        <v>1175.95</v>
      </c>
      <c r="JS846">
        <v>11.646</v>
      </c>
      <c r="JT846">
        <v>99.6431</v>
      </c>
      <c r="JU846">
        <v>99.6374</v>
      </c>
    </row>
    <row r="847" spans="1:281">
      <c r="A847">
        <v>831</v>
      </c>
      <c r="B847">
        <v>1662663804</v>
      </c>
      <c r="C847">
        <v>12778.40000009537</v>
      </c>
      <c r="D847" t="s">
        <v>2092</v>
      </c>
      <c r="E847" t="s">
        <v>2093</v>
      </c>
      <c r="F847">
        <v>5</v>
      </c>
      <c r="G847" t="s">
        <v>1953</v>
      </c>
      <c r="H847" t="s">
        <v>416</v>
      </c>
      <c r="I847">
        <v>1662663796.214286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1170.482509106682</v>
      </c>
      <c r="AK847">
        <v>1118.566606060605</v>
      </c>
      <c r="AL847">
        <v>3.417433123227742</v>
      </c>
      <c r="AM847">
        <v>64.65236241130152</v>
      </c>
      <c r="AN847">
        <f>(AP847 - AO847 + DI847*1E3/(8.314*(DK847+273.15)) * AR847/DH847 * AQ847) * DH847/(100*CV847) * 1000/(1000 - AP847)</f>
        <v>0</v>
      </c>
      <c r="AO847">
        <v>11.54036180290667</v>
      </c>
      <c r="AP847">
        <v>22.46987162022704</v>
      </c>
      <c r="AQ847">
        <v>-6.168985642877299E-05</v>
      </c>
      <c r="AR847">
        <v>91.99293167768789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417</v>
      </c>
      <c r="AY847" t="s">
        <v>417</v>
      </c>
      <c r="AZ847">
        <v>0</v>
      </c>
      <c r="BA847">
        <v>0</v>
      </c>
      <c r="BB847">
        <f>1-AZ847/BA847</f>
        <v>0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417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1662663796.214286</v>
      </c>
      <c r="DB847">
        <v>1069.153928571428</v>
      </c>
      <c r="DC847">
        <v>1141.692857142857</v>
      </c>
      <c r="DD847">
        <v>22.48838571428572</v>
      </c>
      <c r="DE847">
        <v>11.53766785714286</v>
      </c>
      <c r="DF847">
        <v>1075.268571428571</v>
      </c>
      <c r="DG847">
        <v>22.63441785714286</v>
      </c>
      <c r="DH847">
        <v>499.9951785714285</v>
      </c>
      <c r="DI847">
        <v>90.52140714285714</v>
      </c>
      <c r="DJ847">
        <v>0.09996973571428572</v>
      </c>
      <c r="DK847">
        <v>29.28353928571428</v>
      </c>
      <c r="DL847">
        <v>28.494425</v>
      </c>
      <c r="DM847">
        <v>999.9000000000002</v>
      </c>
      <c r="DN847">
        <v>0</v>
      </c>
      <c r="DO847">
        <v>0</v>
      </c>
      <c r="DP847">
        <v>9996.319285714286</v>
      </c>
      <c r="DQ847">
        <v>0</v>
      </c>
      <c r="DR847">
        <v>299.2130714285714</v>
      </c>
      <c r="DS847">
        <v>-72.53861785714285</v>
      </c>
      <c r="DT847">
        <v>1093.752142857143</v>
      </c>
      <c r="DU847">
        <v>1155.019642857143</v>
      </c>
      <c r="DV847">
        <v>10.95072142857143</v>
      </c>
      <c r="DW847">
        <v>1141.692857142857</v>
      </c>
      <c r="DX847">
        <v>11.53766785714286</v>
      </c>
      <c r="DY847">
        <v>2.035681071428571</v>
      </c>
      <c r="DZ847">
        <v>1.044406071428572</v>
      </c>
      <c r="EA847">
        <v>17.72463214285714</v>
      </c>
      <c r="EB847">
        <v>7.551031785714287</v>
      </c>
      <c r="EC847">
        <v>1499.981428571428</v>
      </c>
      <c r="ED847">
        <v>0.9730054999999999</v>
      </c>
      <c r="EE847">
        <v>0.02699435</v>
      </c>
      <c r="EF847">
        <v>0</v>
      </c>
      <c r="EG847">
        <v>2.288032142857143</v>
      </c>
      <c r="EH847">
        <v>0</v>
      </c>
      <c r="EI847">
        <v>14659.07857142857</v>
      </c>
      <c r="EJ847">
        <v>12533.26071428571</v>
      </c>
      <c r="EK847">
        <v>41.99775</v>
      </c>
      <c r="EL847">
        <v>44</v>
      </c>
      <c r="EM847">
        <v>42.598</v>
      </c>
      <c r="EN847">
        <v>42.99325</v>
      </c>
      <c r="EO847">
        <v>41.31199999999999</v>
      </c>
      <c r="EP847">
        <v>1459.490714285714</v>
      </c>
      <c r="EQ847">
        <v>40.49071428571428</v>
      </c>
      <c r="ER847">
        <v>0</v>
      </c>
      <c r="ES847">
        <v>1662663804.5</v>
      </c>
      <c r="ET847">
        <v>0</v>
      </c>
      <c r="EU847">
        <v>2.298969230769231</v>
      </c>
      <c r="EV847">
        <v>-0.08751452890620263</v>
      </c>
      <c r="EW847">
        <v>-151.2512816832249</v>
      </c>
      <c r="EX847">
        <v>14657.35</v>
      </c>
      <c r="EY847">
        <v>15</v>
      </c>
      <c r="EZ847">
        <v>0</v>
      </c>
      <c r="FA847" t="s">
        <v>419</v>
      </c>
      <c r="FB847">
        <v>1662142938.1</v>
      </c>
      <c r="FC847">
        <v>1662142938.1</v>
      </c>
      <c r="FD847">
        <v>0</v>
      </c>
      <c r="FE847">
        <v>0.077</v>
      </c>
      <c r="FF847">
        <v>-0.133</v>
      </c>
      <c r="FG847">
        <v>-3.393</v>
      </c>
      <c r="FH847">
        <v>-0.24</v>
      </c>
      <c r="FI847">
        <v>419</v>
      </c>
      <c r="FJ847">
        <v>24</v>
      </c>
      <c r="FK847">
        <v>0.26</v>
      </c>
      <c r="FL847">
        <v>0.23</v>
      </c>
      <c r="FM847">
        <v>-72.42515853658536</v>
      </c>
      <c r="FN847">
        <v>-1.979203484320591</v>
      </c>
      <c r="FO847">
        <v>0.2053328172547225</v>
      </c>
      <c r="FP847">
        <v>0</v>
      </c>
      <c r="FQ847">
        <v>2.2749</v>
      </c>
      <c r="FR847">
        <v>0.2933903761215988</v>
      </c>
      <c r="FS847">
        <v>0.2308241474777358</v>
      </c>
      <c r="FT847">
        <v>1</v>
      </c>
      <c r="FU847">
        <v>10.96255121951219</v>
      </c>
      <c r="FV847">
        <v>-0.2042278745644737</v>
      </c>
      <c r="FW847">
        <v>0.02423320763273676</v>
      </c>
      <c r="FX847">
        <v>0</v>
      </c>
      <c r="FY847">
        <v>1</v>
      </c>
      <c r="FZ847">
        <v>3</v>
      </c>
      <c r="GA847" t="s">
        <v>426</v>
      </c>
      <c r="GB847">
        <v>2.97329</v>
      </c>
      <c r="GC847">
        <v>2.71585</v>
      </c>
      <c r="GD847">
        <v>0.180843</v>
      </c>
      <c r="GE847">
        <v>0.185666</v>
      </c>
      <c r="GF847">
        <v>0.101144</v>
      </c>
      <c r="GG847">
        <v>0.0613214</v>
      </c>
      <c r="GH847">
        <v>25626.8</v>
      </c>
      <c r="GI847">
        <v>25604.4</v>
      </c>
      <c r="GJ847">
        <v>29129.5</v>
      </c>
      <c r="GK847">
        <v>29118</v>
      </c>
      <c r="GL847">
        <v>34722.2</v>
      </c>
      <c r="GM847">
        <v>36329</v>
      </c>
      <c r="GN847">
        <v>41052.4</v>
      </c>
      <c r="GO847">
        <v>41481.3</v>
      </c>
      <c r="GP847">
        <v>1.89533</v>
      </c>
      <c r="GQ847">
        <v>2.21525</v>
      </c>
      <c r="GR847">
        <v>-0.0463612</v>
      </c>
      <c r="GS847">
        <v>0</v>
      </c>
      <c r="GT847">
        <v>29.2613</v>
      </c>
      <c r="GU847">
        <v>999.9</v>
      </c>
      <c r="GV847">
        <v>33.2</v>
      </c>
      <c r="GW847">
        <v>38.9</v>
      </c>
      <c r="GX847">
        <v>25.6334</v>
      </c>
      <c r="GY847">
        <v>62.987</v>
      </c>
      <c r="GZ847">
        <v>21.8309</v>
      </c>
      <c r="HA847">
        <v>2</v>
      </c>
      <c r="HB847">
        <v>0.555097</v>
      </c>
      <c r="HC847">
        <v>3.57388</v>
      </c>
      <c r="HD847">
        <v>20.2956</v>
      </c>
      <c r="HE847">
        <v>5.21549</v>
      </c>
      <c r="HF847">
        <v>12.0119</v>
      </c>
      <c r="HG847">
        <v>4.9868</v>
      </c>
      <c r="HH847">
        <v>3.28763</v>
      </c>
      <c r="HI847">
        <v>9999</v>
      </c>
      <c r="HJ847">
        <v>9999</v>
      </c>
      <c r="HK847">
        <v>9999</v>
      </c>
      <c r="HL847">
        <v>224.5</v>
      </c>
      <c r="HM847">
        <v>1.86815</v>
      </c>
      <c r="HN847">
        <v>1.86721</v>
      </c>
      <c r="HO847">
        <v>1.86653</v>
      </c>
      <c r="HP847">
        <v>1.86646</v>
      </c>
      <c r="HQ847">
        <v>1.86831</v>
      </c>
      <c r="HR847">
        <v>1.8707</v>
      </c>
      <c r="HS847">
        <v>1.86935</v>
      </c>
      <c r="HT847">
        <v>1.87073</v>
      </c>
      <c r="HU847">
        <v>0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-6.19</v>
      </c>
      <c r="II847">
        <v>-0.1462</v>
      </c>
      <c r="IJ847">
        <v>-2.516739542632623</v>
      </c>
      <c r="IK847">
        <v>-0.003475500162460642</v>
      </c>
      <c r="IL847">
        <v>1.125610701116577E-07</v>
      </c>
      <c r="IM847">
        <v>8.211969671259291E-12</v>
      </c>
      <c r="IN847">
        <v>-0.1937301274936507</v>
      </c>
      <c r="IO847">
        <v>-0.01384364534232655</v>
      </c>
      <c r="IP847">
        <v>0.00103161831321913</v>
      </c>
      <c r="IQ847">
        <v>-1.444183994753534E-05</v>
      </c>
      <c r="IR847">
        <v>3</v>
      </c>
      <c r="IS847">
        <v>2339</v>
      </c>
      <c r="IT847">
        <v>1</v>
      </c>
      <c r="IU847">
        <v>31</v>
      </c>
      <c r="IV847">
        <v>8681.1</v>
      </c>
      <c r="IW847">
        <v>8681.1</v>
      </c>
      <c r="IX847">
        <v>2.94556</v>
      </c>
      <c r="IY847">
        <v>2.22046</v>
      </c>
      <c r="IZ847">
        <v>1.9458</v>
      </c>
      <c r="JA847">
        <v>2.63428</v>
      </c>
      <c r="JB847">
        <v>2.19482</v>
      </c>
      <c r="JC847">
        <v>2.40967</v>
      </c>
      <c r="JD847">
        <v>44.5293</v>
      </c>
      <c r="JE847">
        <v>23.8161</v>
      </c>
      <c r="JF847">
        <v>18</v>
      </c>
      <c r="JG847">
        <v>542.359</v>
      </c>
      <c r="JH847">
        <v>756.605</v>
      </c>
      <c r="JI847">
        <v>25.0009</v>
      </c>
      <c r="JJ847">
        <v>34.2163</v>
      </c>
      <c r="JK847">
        <v>30.0002</v>
      </c>
      <c r="JL847">
        <v>34.1478</v>
      </c>
      <c r="JM847">
        <v>34.0583</v>
      </c>
      <c r="JN847">
        <v>58.9882</v>
      </c>
      <c r="JO847">
        <v>48.9611</v>
      </c>
      <c r="JP847">
        <v>0</v>
      </c>
      <c r="JQ847">
        <v>25</v>
      </c>
      <c r="JR847">
        <v>1189.31</v>
      </c>
      <c r="JS847">
        <v>11.6943</v>
      </c>
      <c r="JT847">
        <v>99.6435</v>
      </c>
      <c r="JU847">
        <v>99.63639999999999</v>
      </c>
    </row>
    <row r="848" spans="1:281">
      <c r="A848">
        <v>832</v>
      </c>
      <c r="B848">
        <v>1662663809</v>
      </c>
      <c r="C848">
        <v>12783.40000009537</v>
      </c>
      <c r="D848" t="s">
        <v>2094</v>
      </c>
      <c r="E848" t="s">
        <v>2095</v>
      </c>
      <c r="F848">
        <v>5</v>
      </c>
      <c r="G848" t="s">
        <v>1953</v>
      </c>
      <c r="H848" t="s">
        <v>416</v>
      </c>
      <c r="I848">
        <v>1662663801.5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1187.626545205686</v>
      </c>
      <c r="AK848">
        <v>1135.559393939394</v>
      </c>
      <c r="AL848">
        <v>3.405074589048939</v>
      </c>
      <c r="AM848">
        <v>64.65236241130152</v>
      </c>
      <c r="AN848">
        <f>(AP848 - AO848 + DI848*1E3/(8.314*(DK848+273.15)) * AR848/DH848 * AQ848) * DH848/(100*CV848) * 1000/(1000 - AP848)</f>
        <v>0</v>
      </c>
      <c r="AO848">
        <v>11.56545687857317</v>
      </c>
      <c r="AP848">
        <v>22.46340712074304</v>
      </c>
      <c r="AQ848">
        <v>-0.0001560870666243765</v>
      </c>
      <c r="AR848">
        <v>91.99293167768789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417</v>
      </c>
      <c r="AY848" t="s">
        <v>417</v>
      </c>
      <c r="AZ848">
        <v>0</v>
      </c>
      <c r="BA848">
        <v>0</v>
      </c>
      <c r="BB848">
        <f>1-AZ848/BA848</f>
        <v>0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417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1662663801.5</v>
      </c>
      <c r="DB848">
        <v>1086.738518518519</v>
      </c>
      <c r="DC848">
        <v>1159.414814814815</v>
      </c>
      <c r="DD848">
        <v>22.47897777777778</v>
      </c>
      <c r="DE848">
        <v>11.5592</v>
      </c>
      <c r="DF848">
        <v>1092.909259259259</v>
      </c>
      <c r="DG848">
        <v>22.62511111111111</v>
      </c>
      <c r="DH848">
        <v>500.0127037037037</v>
      </c>
      <c r="DI848">
        <v>90.52098888888889</v>
      </c>
      <c r="DJ848">
        <v>0.0999883074074074</v>
      </c>
      <c r="DK848">
        <v>29.2845074074074</v>
      </c>
      <c r="DL848">
        <v>28.50161111111111</v>
      </c>
      <c r="DM848">
        <v>999.9000000000001</v>
      </c>
      <c r="DN848">
        <v>0</v>
      </c>
      <c r="DO848">
        <v>0</v>
      </c>
      <c r="DP848">
        <v>10001.90037037037</v>
      </c>
      <c r="DQ848">
        <v>0</v>
      </c>
      <c r="DR848">
        <v>299.6403333333333</v>
      </c>
      <c r="DS848">
        <v>-72.67559629629629</v>
      </c>
      <c r="DT848">
        <v>1111.73</v>
      </c>
      <c r="DU848">
        <v>1172.974074074074</v>
      </c>
      <c r="DV848">
        <v>10.91978888888889</v>
      </c>
      <c r="DW848">
        <v>1159.414814814815</v>
      </c>
      <c r="DX848">
        <v>11.5592</v>
      </c>
      <c r="DY848">
        <v>2.034820370370371</v>
      </c>
      <c r="DZ848">
        <v>1.046349259259259</v>
      </c>
      <c r="EA848">
        <v>17.71791851851852</v>
      </c>
      <c r="EB848">
        <v>7.578235925925926</v>
      </c>
      <c r="EC848">
        <v>1499.967777777777</v>
      </c>
      <c r="ED848">
        <v>0.9730057777777777</v>
      </c>
      <c r="EE848">
        <v>0.02699405555555555</v>
      </c>
      <c r="EF848">
        <v>0</v>
      </c>
      <c r="EG848">
        <v>2.240359259259259</v>
      </c>
      <c r="EH848">
        <v>0</v>
      </c>
      <c r="EI848">
        <v>14652.07407407408</v>
      </c>
      <c r="EJ848">
        <v>12533.14444444445</v>
      </c>
      <c r="EK848">
        <v>42</v>
      </c>
      <c r="EL848">
        <v>44.00229629629629</v>
      </c>
      <c r="EM848">
        <v>42.59933333333333</v>
      </c>
      <c r="EN848">
        <v>43</v>
      </c>
      <c r="EO848">
        <v>41.31199999999999</v>
      </c>
      <c r="EP848">
        <v>1459.477777777778</v>
      </c>
      <c r="EQ848">
        <v>40.49</v>
      </c>
      <c r="ER848">
        <v>0</v>
      </c>
      <c r="ES848">
        <v>1662663809.3</v>
      </c>
      <c r="ET848">
        <v>0</v>
      </c>
      <c r="EU848">
        <v>2.284946153846154</v>
      </c>
      <c r="EV848">
        <v>0.07528889147803446</v>
      </c>
      <c r="EW848">
        <v>-104.3863249113623</v>
      </c>
      <c r="EX848">
        <v>14651.48846153846</v>
      </c>
      <c r="EY848">
        <v>15</v>
      </c>
      <c r="EZ848">
        <v>0</v>
      </c>
      <c r="FA848" t="s">
        <v>419</v>
      </c>
      <c r="FB848">
        <v>1662142938.1</v>
      </c>
      <c r="FC848">
        <v>1662142938.1</v>
      </c>
      <c r="FD848">
        <v>0</v>
      </c>
      <c r="FE848">
        <v>0.077</v>
      </c>
      <c r="FF848">
        <v>-0.133</v>
      </c>
      <c r="FG848">
        <v>-3.393</v>
      </c>
      <c r="FH848">
        <v>-0.24</v>
      </c>
      <c r="FI848">
        <v>419</v>
      </c>
      <c r="FJ848">
        <v>24</v>
      </c>
      <c r="FK848">
        <v>0.26</v>
      </c>
      <c r="FL848">
        <v>0.23</v>
      </c>
      <c r="FM848">
        <v>-72.60271</v>
      </c>
      <c r="FN848">
        <v>-1.423972232645265</v>
      </c>
      <c r="FO848">
        <v>0.1501437058287822</v>
      </c>
      <c r="FP848">
        <v>0</v>
      </c>
      <c r="FQ848">
        <v>2.293538235294118</v>
      </c>
      <c r="FR848">
        <v>-0.3517998437343943</v>
      </c>
      <c r="FS848">
        <v>0.2217003515806943</v>
      </c>
      <c r="FT848">
        <v>1</v>
      </c>
      <c r="FU848">
        <v>10.931865</v>
      </c>
      <c r="FV848">
        <v>-0.3426866791744886</v>
      </c>
      <c r="FW848">
        <v>0.03617615616673504</v>
      </c>
      <c r="FX848">
        <v>0</v>
      </c>
      <c r="FY848">
        <v>1</v>
      </c>
      <c r="FZ848">
        <v>3</v>
      </c>
      <c r="GA848" t="s">
        <v>426</v>
      </c>
      <c r="GB848">
        <v>2.97355</v>
      </c>
      <c r="GC848">
        <v>2.71553</v>
      </c>
      <c r="GD848">
        <v>0.182573</v>
      </c>
      <c r="GE848">
        <v>0.187328</v>
      </c>
      <c r="GF848">
        <v>0.101124</v>
      </c>
      <c r="GG848">
        <v>0.0615013</v>
      </c>
      <c r="GH848">
        <v>25572.3</v>
      </c>
      <c r="GI848">
        <v>25551.4</v>
      </c>
      <c r="GJ848">
        <v>29129.2</v>
      </c>
      <c r="GK848">
        <v>29117.4</v>
      </c>
      <c r="GL848">
        <v>34722.8</v>
      </c>
      <c r="GM848">
        <v>36321.3</v>
      </c>
      <c r="GN848">
        <v>41052.2</v>
      </c>
      <c r="GO848">
        <v>41480.5</v>
      </c>
      <c r="GP848">
        <v>1.89573</v>
      </c>
      <c r="GQ848">
        <v>2.21555</v>
      </c>
      <c r="GR848">
        <v>-0.0462271</v>
      </c>
      <c r="GS848">
        <v>0</v>
      </c>
      <c r="GT848">
        <v>29.2636</v>
      </c>
      <c r="GU848">
        <v>999.9</v>
      </c>
      <c r="GV848">
        <v>33.2</v>
      </c>
      <c r="GW848">
        <v>38.9</v>
      </c>
      <c r="GX848">
        <v>25.6329</v>
      </c>
      <c r="GY848">
        <v>63.237</v>
      </c>
      <c r="GZ848">
        <v>21.6506</v>
      </c>
      <c r="HA848">
        <v>2</v>
      </c>
      <c r="HB848">
        <v>0.5551700000000001</v>
      </c>
      <c r="HC848">
        <v>3.57846</v>
      </c>
      <c r="HD848">
        <v>20.2956</v>
      </c>
      <c r="HE848">
        <v>5.21564</v>
      </c>
      <c r="HF848">
        <v>12.0129</v>
      </c>
      <c r="HG848">
        <v>4.9871</v>
      </c>
      <c r="HH848">
        <v>3.2876</v>
      </c>
      <c r="HI848">
        <v>9999</v>
      </c>
      <c r="HJ848">
        <v>9999</v>
      </c>
      <c r="HK848">
        <v>9999</v>
      </c>
      <c r="HL848">
        <v>224.5</v>
      </c>
      <c r="HM848">
        <v>1.86813</v>
      </c>
      <c r="HN848">
        <v>1.86722</v>
      </c>
      <c r="HO848">
        <v>1.86655</v>
      </c>
      <c r="HP848">
        <v>1.86646</v>
      </c>
      <c r="HQ848">
        <v>1.86833</v>
      </c>
      <c r="HR848">
        <v>1.87067</v>
      </c>
      <c r="HS848">
        <v>1.86935</v>
      </c>
      <c r="HT848">
        <v>1.87073</v>
      </c>
      <c r="HU848">
        <v>0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-6.25</v>
      </c>
      <c r="II848">
        <v>-0.1463</v>
      </c>
      <c r="IJ848">
        <v>-2.516739542632623</v>
      </c>
      <c r="IK848">
        <v>-0.003475500162460642</v>
      </c>
      <c r="IL848">
        <v>1.125610701116577E-07</v>
      </c>
      <c r="IM848">
        <v>8.211969671259291E-12</v>
      </c>
      <c r="IN848">
        <v>-0.1937301274936507</v>
      </c>
      <c r="IO848">
        <v>-0.01384364534232655</v>
      </c>
      <c r="IP848">
        <v>0.00103161831321913</v>
      </c>
      <c r="IQ848">
        <v>-1.444183994753534E-05</v>
      </c>
      <c r="IR848">
        <v>3</v>
      </c>
      <c r="IS848">
        <v>2339</v>
      </c>
      <c r="IT848">
        <v>1</v>
      </c>
      <c r="IU848">
        <v>31</v>
      </c>
      <c r="IV848">
        <v>8681.200000000001</v>
      </c>
      <c r="IW848">
        <v>8681.200000000001</v>
      </c>
      <c r="IX848">
        <v>2.97729</v>
      </c>
      <c r="IY848">
        <v>2.21802</v>
      </c>
      <c r="IZ848">
        <v>1.94702</v>
      </c>
      <c r="JA848">
        <v>2.62695</v>
      </c>
      <c r="JB848">
        <v>2.19482</v>
      </c>
      <c r="JC848">
        <v>2.40112</v>
      </c>
      <c r="JD848">
        <v>44.5293</v>
      </c>
      <c r="JE848">
        <v>23.8161</v>
      </c>
      <c r="JF848">
        <v>18</v>
      </c>
      <c r="JG848">
        <v>542.652</v>
      </c>
      <c r="JH848">
        <v>756.894</v>
      </c>
      <c r="JI848">
        <v>25.0009</v>
      </c>
      <c r="JJ848">
        <v>34.2163</v>
      </c>
      <c r="JK848">
        <v>30.0002</v>
      </c>
      <c r="JL848">
        <v>34.149</v>
      </c>
      <c r="JM848">
        <v>34.0583</v>
      </c>
      <c r="JN848">
        <v>59.6783</v>
      </c>
      <c r="JO848">
        <v>48.6853</v>
      </c>
      <c r="JP848">
        <v>0</v>
      </c>
      <c r="JQ848">
        <v>25</v>
      </c>
      <c r="JR848">
        <v>1209.34</v>
      </c>
      <c r="JS848">
        <v>11.7369</v>
      </c>
      <c r="JT848">
        <v>99.64279999999999</v>
      </c>
      <c r="JU848">
        <v>99.6343</v>
      </c>
    </row>
    <row r="849" spans="1:281">
      <c r="A849">
        <v>833</v>
      </c>
      <c r="B849">
        <v>1662663814</v>
      </c>
      <c r="C849">
        <v>12788.40000009537</v>
      </c>
      <c r="D849" t="s">
        <v>2096</v>
      </c>
      <c r="E849" t="s">
        <v>2097</v>
      </c>
      <c r="F849">
        <v>5</v>
      </c>
      <c r="G849" t="s">
        <v>1953</v>
      </c>
      <c r="H849" t="s">
        <v>416</v>
      </c>
      <c r="I849">
        <v>1662663806.214286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1204.407282733839</v>
      </c>
      <c r="AK849">
        <v>1152.42606060606</v>
      </c>
      <c r="AL849">
        <v>3.384038598423277</v>
      </c>
      <c r="AM849">
        <v>64.65236241130152</v>
      </c>
      <c r="AN849">
        <f>(AP849 - AO849 + DI849*1E3/(8.314*(DK849+273.15)) * AR849/DH849 * AQ849) * DH849/(100*CV849) * 1000/(1000 - AP849)</f>
        <v>0</v>
      </c>
      <c r="AO849">
        <v>11.60691118398514</v>
      </c>
      <c r="AP849">
        <v>22.46826047471621</v>
      </c>
      <c r="AQ849">
        <v>-3.754412868844494E-05</v>
      </c>
      <c r="AR849">
        <v>91.99293167768789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417</v>
      </c>
      <c r="AY849" t="s">
        <v>417</v>
      </c>
      <c r="AZ849">
        <v>0</v>
      </c>
      <c r="BA849">
        <v>0</v>
      </c>
      <c r="BB849">
        <f>1-AZ849/BA849</f>
        <v>0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417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1662663806.214286</v>
      </c>
      <c r="DB849">
        <v>1102.398214285714</v>
      </c>
      <c r="DC849">
        <v>1175.169285714286</v>
      </c>
      <c r="DD849">
        <v>22.47052857142858</v>
      </c>
      <c r="DE849">
        <v>11.59986785714286</v>
      </c>
      <c r="DF849">
        <v>1108.618214285714</v>
      </c>
      <c r="DG849">
        <v>22.61674642857143</v>
      </c>
      <c r="DH849">
        <v>499.9973928571429</v>
      </c>
      <c r="DI849">
        <v>90.52052857142858</v>
      </c>
      <c r="DJ849">
        <v>0.09997854642857142</v>
      </c>
      <c r="DK849">
        <v>29.28554285714286</v>
      </c>
      <c r="DL849">
        <v>28.50963571428571</v>
      </c>
      <c r="DM849">
        <v>999.9000000000002</v>
      </c>
      <c r="DN849">
        <v>0</v>
      </c>
      <c r="DO849">
        <v>0</v>
      </c>
      <c r="DP849">
        <v>10004.59642857143</v>
      </c>
      <c r="DQ849">
        <v>0</v>
      </c>
      <c r="DR849">
        <v>300.7818571428571</v>
      </c>
      <c r="DS849">
        <v>-72.77055714285714</v>
      </c>
      <c r="DT849">
        <v>1127.738928571428</v>
      </c>
      <c r="DU849">
        <v>1188.961428571429</v>
      </c>
      <c r="DV849">
        <v>10.87066785714286</v>
      </c>
      <c r="DW849">
        <v>1175.169285714286</v>
      </c>
      <c r="DX849">
        <v>11.59986785714286</v>
      </c>
      <c r="DY849">
        <v>2.034045</v>
      </c>
      <c r="DZ849">
        <v>1.050025357142857</v>
      </c>
      <c r="EA849">
        <v>17.71186785714286</v>
      </c>
      <c r="EB849">
        <v>7.629521785714286</v>
      </c>
      <c r="EC849">
        <v>1499.981785714286</v>
      </c>
      <c r="ED849">
        <v>0.9730062142857141</v>
      </c>
      <c r="EE849">
        <v>0.02699359285714286</v>
      </c>
      <c r="EF849">
        <v>0</v>
      </c>
      <c r="EG849">
        <v>2.247242857142857</v>
      </c>
      <c r="EH849">
        <v>0</v>
      </c>
      <c r="EI849">
        <v>14645.17142857143</v>
      </c>
      <c r="EJ849">
        <v>12533.26071428571</v>
      </c>
      <c r="EK849">
        <v>42</v>
      </c>
      <c r="EL849">
        <v>44.00221428571428</v>
      </c>
      <c r="EM849">
        <v>42.616</v>
      </c>
      <c r="EN849">
        <v>43</v>
      </c>
      <c r="EO849">
        <v>41.31199999999999</v>
      </c>
      <c r="EP849">
        <v>1459.491785714286</v>
      </c>
      <c r="EQ849">
        <v>40.49</v>
      </c>
      <c r="ER849">
        <v>0</v>
      </c>
      <c r="ES849">
        <v>1662663814.1</v>
      </c>
      <c r="ET849">
        <v>0</v>
      </c>
      <c r="EU849">
        <v>2.27205</v>
      </c>
      <c r="EV849">
        <v>-0.6368922977610582</v>
      </c>
      <c r="EW849">
        <v>5.849572599490125</v>
      </c>
      <c r="EX849">
        <v>14644.94230769231</v>
      </c>
      <c r="EY849">
        <v>15</v>
      </c>
      <c r="EZ849">
        <v>0</v>
      </c>
      <c r="FA849" t="s">
        <v>419</v>
      </c>
      <c r="FB849">
        <v>1662142938.1</v>
      </c>
      <c r="FC849">
        <v>1662142938.1</v>
      </c>
      <c r="FD849">
        <v>0</v>
      </c>
      <c r="FE849">
        <v>0.077</v>
      </c>
      <c r="FF849">
        <v>-0.133</v>
      </c>
      <c r="FG849">
        <v>-3.393</v>
      </c>
      <c r="FH849">
        <v>-0.24</v>
      </c>
      <c r="FI849">
        <v>419</v>
      </c>
      <c r="FJ849">
        <v>24</v>
      </c>
      <c r="FK849">
        <v>0.26</v>
      </c>
      <c r="FL849">
        <v>0.23</v>
      </c>
      <c r="FM849">
        <v>-72.6923525</v>
      </c>
      <c r="FN849">
        <v>-1.153908067542033</v>
      </c>
      <c r="FO849">
        <v>0.1318512134709036</v>
      </c>
      <c r="FP849">
        <v>0</v>
      </c>
      <c r="FQ849">
        <v>2.25954705882353</v>
      </c>
      <c r="FR849">
        <v>-0.4767303256434494</v>
      </c>
      <c r="FS849">
        <v>0.2114741344707977</v>
      </c>
      <c r="FT849">
        <v>1</v>
      </c>
      <c r="FU849">
        <v>10.9015</v>
      </c>
      <c r="FV849">
        <v>-0.5643129455910276</v>
      </c>
      <c r="FW849">
        <v>0.056639036891529</v>
      </c>
      <c r="FX849">
        <v>0</v>
      </c>
      <c r="FY849">
        <v>1</v>
      </c>
      <c r="FZ849">
        <v>3</v>
      </c>
      <c r="GA849" t="s">
        <v>426</v>
      </c>
      <c r="GB849">
        <v>2.97357</v>
      </c>
      <c r="GC849">
        <v>2.7158</v>
      </c>
      <c r="GD849">
        <v>0.184288</v>
      </c>
      <c r="GE849">
        <v>0.189004</v>
      </c>
      <c r="GF849">
        <v>0.101146</v>
      </c>
      <c r="GG849">
        <v>0.0618156</v>
      </c>
      <c r="GH849">
        <v>25518.6</v>
      </c>
      <c r="GI849">
        <v>25498.8</v>
      </c>
      <c r="GJ849">
        <v>29129.3</v>
      </c>
      <c r="GK849">
        <v>29117.7</v>
      </c>
      <c r="GL849">
        <v>34722</v>
      </c>
      <c r="GM849">
        <v>36309.5</v>
      </c>
      <c r="GN849">
        <v>41052.3</v>
      </c>
      <c r="GO849">
        <v>41480.9</v>
      </c>
      <c r="GP849">
        <v>1.89552</v>
      </c>
      <c r="GQ849">
        <v>2.21555</v>
      </c>
      <c r="GR849">
        <v>-0.0452437</v>
      </c>
      <c r="GS849">
        <v>0</v>
      </c>
      <c r="GT849">
        <v>29.2669</v>
      </c>
      <c r="GU849">
        <v>999.9</v>
      </c>
      <c r="GV849">
        <v>33.2</v>
      </c>
      <c r="GW849">
        <v>38.9</v>
      </c>
      <c r="GX849">
        <v>25.6317</v>
      </c>
      <c r="GY849">
        <v>63.157</v>
      </c>
      <c r="GZ849">
        <v>21.7989</v>
      </c>
      <c r="HA849">
        <v>2</v>
      </c>
      <c r="HB849">
        <v>0.555366</v>
      </c>
      <c r="HC849">
        <v>3.58185</v>
      </c>
      <c r="HD849">
        <v>20.2955</v>
      </c>
      <c r="HE849">
        <v>5.21654</v>
      </c>
      <c r="HF849">
        <v>12.0122</v>
      </c>
      <c r="HG849">
        <v>4.9873</v>
      </c>
      <c r="HH849">
        <v>3.2877</v>
      </c>
      <c r="HI849">
        <v>9999</v>
      </c>
      <c r="HJ849">
        <v>9999</v>
      </c>
      <c r="HK849">
        <v>9999</v>
      </c>
      <c r="HL849">
        <v>224.5</v>
      </c>
      <c r="HM849">
        <v>1.86813</v>
      </c>
      <c r="HN849">
        <v>1.86721</v>
      </c>
      <c r="HO849">
        <v>1.86655</v>
      </c>
      <c r="HP849">
        <v>1.86646</v>
      </c>
      <c r="HQ849">
        <v>1.86832</v>
      </c>
      <c r="HR849">
        <v>1.87068</v>
      </c>
      <c r="HS849">
        <v>1.86935</v>
      </c>
      <c r="HT849">
        <v>1.87073</v>
      </c>
      <c r="HU849">
        <v>0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-6.31</v>
      </c>
      <c r="II849">
        <v>-0.1462</v>
      </c>
      <c r="IJ849">
        <v>-2.516739542632623</v>
      </c>
      <c r="IK849">
        <v>-0.003475500162460642</v>
      </c>
      <c r="IL849">
        <v>1.125610701116577E-07</v>
      </c>
      <c r="IM849">
        <v>8.211969671259291E-12</v>
      </c>
      <c r="IN849">
        <v>-0.1937301274936507</v>
      </c>
      <c r="IO849">
        <v>-0.01384364534232655</v>
      </c>
      <c r="IP849">
        <v>0.00103161831321913</v>
      </c>
      <c r="IQ849">
        <v>-1.444183994753534E-05</v>
      </c>
      <c r="IR849">
        <v>3</v>
      </c>
      <c r="IS849">
        <v>2339</v>
      </c>
      <c r="IT849">
        <v>1</v>
      </c>
      <c r="IU849">
        <v>31</v>
      </c>
      <c r="IV849">
        <v>8681.299999999999</v>
      </c>
      <c r="IW849">
        <v>8681.299999999999</v>
      </c>
      <c r="IX849">
        <v>3.01147</v>
      </c>
      <c r="IY849">
        <v>2.2229</v>
      </c>
      <c r="IZ849">
        <v>1.94702</v>
      </c>
      <c r="JA849">
        <v>2.62695</v>
      </c>
      <c r="JB849">
        <v>2.19482</v>
      </c>
      <c r="JC849">
        <v>2.41333</v>
      </c>
      <c r="JD849">
        <v>44.5293</v>
      </c>
      <c r="JE849">
        <v>23.8161</v>
      </c>
      <c r="JF849">
        <v>18</v>
      </c>
      <c r="JG849">
        <v>542.51</v>
      </c>
      <c r="JH849">
        <v>756.894</v>
      </c>
      <c r="JI849">
        <v>25.0007</v>
      </c>
      <c r="JJ849">
        <v>34.2163</v>
      </c>
      <c r="JK849">
        <v>30.0003</v>
      </c>
      <c r="JL849">
        <v>34.149</v>
      </c>
      <c r="JM849">
        <v>34.0583</v>
      </c>
      <c r="JN849">
        <v>60.3082</v>
      </c>
      <c r="JO849">
        <v>48.6853</v>
      </c>
      <c r="JP849">
        <v>0</v>
      </c>
      <c r="JQ849">
        <v>25</v>
      </c>
      <c r="JR849">
        <v>1222.7</v>
      </c>
      <c r="JS849">
        <v>11.7689</v>
      </c>
      <c r="JT849">
        <v>99.6429</v>
      </c>
      <c r="JU849">
        <v>99.6354</v>
      </c>
    </row>
    <row r="850" spans="1:281">
      <c r="A850">
        <v>834</v>
      </c>
      <c r="B850">
        <v>1662663819</v>
      </c>
      <c r="C850">
        <v>12793.40000009537</v>
      </c>
      <c r="D850" t="s">
        <v>2098</v>
      </c>
      <c r="E850" t="s">
        <v>2099</v>
      </c>
      <c r="F850">
        <v>5</v>
      </c>
      <c r="G850" t="s">
        <v>1953</v>
      </c>
      <c r="H850" t="s">
        <v>416</v>
      </c>
      <c r="I850">
        <v>1662663811.5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1221.546425666952</v>
      </c>
      <c r="AK850">
        <v>1169.404</v>
      </c>
      <c r="AL850">
        <v>3.383312767261325</v>
      </c>
      <c r="AM850">
        <v>64.65236241130152</v>
      </c>
      <c r="AN850">
        <f>(AP850 - AO850 + DI850*1E3/(8.314*(DK850+273.15)) * AR850/DH850 * AQ850) * DH850/(100*CV850) * 1000/(1000 - AP850)</f>
        <v>0</v>
      </c>
      <c r="AO850">
        <v>11.69383259930769</v>
      </c>
      <c r="AP850">
        <v>22.47640505675956</v>
      </c>
      <c r="AQ850">
        <v>9.190445872361192E-05</v>
      </c>
      <c r="AR850">
        <v>91.99293167768789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417</v>
      </c>
      <c r="AY850" t="s">
        <v>417</v>
      </c>
      <c r="AZ850">
        <v>0</v>
      </c>
      <c r="BA850">
        <v>0</v>
      </c>
      <c r="BB850">
        <f>1-AZ850/BA850</f>
        <v>0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417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1662663811.5</v>
      </c>
      <c r="DB850">
        <v>1119.934444444444</v>
      </c>
      <c r="DC850">
        <v>1192.89962962963</v>
      </c>
      <c r="DD850">
        <v>22.46838888888889</v>
      </c>
      <c r="DE850">
        <v>11.65290740740741</v>
      </c>
      <c r="DF850">
        <v>1126.210370370371</v>
      </c>
      <c r="DG850">
        <v>22.61462592592592</v>
      </c>
      <c r="DH850">
        <v>500.0142222222221</v>
      </c>
      <c r="DI850">
        <v>90.52017407407405</v>
      </c>
      <c r="DJ850">
        <v>0.1000180851851852</v>
      </c>
      <c r="DK850">
        <v>29.28637407407408</v>
      </c>
      <c r="DL850">
        <v>28.5181</v>
      </c>
      <c r="DM850">
        <v>999.9000000000001</v>
      </c>
      <c r="DN850">
        <v>0</v>
      </c>
      <c r="DO850">
        <v>0</v>
      </c>
      <c r="DP850">
        <v>10006.70740740741</v>
      </c>
      <c r="DQ850">
        <v>0</v>
      </c>
      <c r="DR850">
        <v>300.7285925925926</v>
      </c>
      <c r="DS850">
        <v>-72.96461111111111</v>
      </c>
      <c r="DT850">
        <v>1145.675555555556</v>
      </c>
      <c r="DU850">
        <v>1206.962962962963</v>
      </c>
      <c r="DV850">
        <v>10.81549259259259</v>
      </c>
      <c r="DW850">
        <v>1192.89962962963</v>
      </c>
      <c r="DX850">
        <v>11.65290740740741</v>
      </c>
      <c r="DY850">
        <v>2.033843333333333</v>
      </c>
      <c r="DZ850">
        <v>1.054822222222223</v>
      </c>
      <c r="EA850">
        <v>17.7103</v>
      </c>
      <c r="EB850">
        <v>7.696360370370371</v>
      </c>
      <c r="EC850">
        <v>1500.012222222222</v>
      </c>
      <c r="ED850">
        <v>0.9730067037037037</v>
      </c>
      <c r="EE850">
        <v>0.02699307407407407</v>
      </c>
      <c r="EF850">
        <v>0</v>
      </c>
      <c r="EG850">
        <v>2.224159259259259</v>
      </c>
      <c r="EH850">
        <v>0</v>
      </c>
      <c r="EI850">
        <v>14642.98518518518</v>
      </c>
      <c r="EJ850">
        <v>12533.51481481482</v>
      </c>
      <c r="EK850">
        <v>42</v>
      </c>
      <c r="EL850">
        <v>44.00688888888888</v>
      </c>
      <c r="EM850">
        <v>42.62033333333333</v>
      </c>
      <c r="EN850">
        <v>43</v>
      </c>
      <c r="EO850">
        <v>41.31199999999999</v>
      </c>
      <c r="EP850">
        <v>1459.521851851852</v>
      </c>
      <c r="EQ850">
        <v>40.49037037037037</v>
      </c>
      <c r="ER850">
        <v>0</v>
      </c>
      <c r="ES850">
        <v>1662663819.5</v>
      </c>
      <c r="ET850">
        <v>0</v>
      </c>
      <c r="EU850">
        <v>2.256208</v>
      </c>
      <c r="EV850">
        <v>0.5466692252493126</v>
      </c>
      <c r="EW850">
        <v>-49.39230766425671</v>
      </c>
      <c r="EX850">
        <v>14642.572</v>
      </c>
      <c r="EY850">
        <v>15</v>
      </c>
      <c r="EZ850">
        <v>0</v>
      </c>
      <c r="FA850" t="s">
        <v>419</v>
      </c>
      <c r="FB850">
        <v>1662142938.1</v>
      </c>
      <c r="FC850">
        <v>1662142938.1</v>
      </c>
      <c r="FD850">
        <v>0</v>
      </c>
      <c r="FE850">
        <v>0.077</v>
      </c>
      <c r="FF850">
        <v>-0.133</v>
      </c>
      <c r="FG850">
        <v>-3.393</v>
      </c>
      <c r="FH850">
        <v>-0.24</v>
      </c>
      <c r="FI850">
        <v>419</v>
      </c>
      <c r="FJ850">
        <v>24</v>
      </c>
      <c r="FK850">
        <v>0.26</v>
      </c>
      <c r="FL850">
        <v>0.23</v>
      </c>
      <c r="FM850">
        <v>-72.8398951219512</v>
      </c>
      <c r="FN850">
        <v>-1.988567247386916</v>
      </c>
      <c r="FO850">
        <v>0.2163670593377106</v>
      </c>
      <c r="FP850">
        <v>0</v>
      </c>
      <c r="FQ850">
        <v>2.265167647058824</v>
      </c>
      <c r="FR850">
        <v>-0.2798548478603348</v>
      </c>
      <c r="FS850">
        <v>0.2039433178470519</v>
      </c>
      <c r="FT850">
        <v>1</v>
      </c>
      <c r="FU850">
        <v>10.85396341463415</v>
      </c>
      <c r="FV850">
        <v>-0.6532160278745527</v>
      </c>
      <c r="FW850">
        <v>0.06566126212949165</v>
      </c>
      <c r="FX850">
        <v>0</v>
      </c>
      <c r="FY850">
        <v>1</v>
      </c>
      <c r="FZ850">
        <v>3</v>
      </c>
      <c r="GA850" t="s">
        <v>426</v>
      </c>
      <c r="GB850">
        <v>2.97354</v>
      </c>
      <c r="GC850">
        <v>2.71582</v>
      </c>
      <c r="GD850">
        <v>0.185996</v>
      </c>
      <c r="GE850">
        <v>0.190676</v>
      </c>
      <c r="GF850">
        <v>0.101161</v>
      </c>
      <c r="GG850">
        <v>0.0618477</v>
      </c>
      <c r="GH850">
        <v>25465.3</v>
      </c>
      <c r="GI850">
        <v>25446</v>
      </c>
      <c r="GJ850">
        <v>29129.6</v>
      </c>
      <c r="GK850">
        <v>29117.7</v>
      </c>
      <c r="GL850">
        <v>34722.2</v>
      </c>
      <c r="GM850">
        <v>36308.3</v>
      </c>
      <c r="GN850">
        <v>41053.1</v>
      </c>
      <c r="GO850">
        <v>41480.9</v>
      </c>
      <c r="GP850">
        <v>1.89527</v>
      </c>
      <c r="GQ850">
        <v>2.21543</v>
      </c>
      <c r="GR850">
        <v>-0.0451244</v>
      </c>
      <c r="GS850">
        <v>0</v>
      </c>
      <c r="GT850">
        <v>29.2693</v>
      </c>
      <c r="GU850">
        <v>999.9</v>
      </c>
      <c r="GV850">
        <v>33.2</v>
      </c>
      <c r="GW850">
        <v>38.9</v>
      </c>
      <c r="GX850">
        <v>25.6316</v>
      </c>
      <c r="GY850">
        <v>63.227</v>
      </c>
      <c r="GZ850">
        <v>21.6546</v>
      </c>
      <c r="HA850">
        <v>2</v>
      </c>
      <c r="HB850">
        <v>0.555582</v>
      </c>
      <c r="HC850">
        <v>3.58451</v>
      </c>
      <c r="HD850">
        <v>20.2955</v>
      </c>
      <c r="HE850">
        <v>5.21609</v>
      </c>
      <c r="HF850">
        <v>12.0126</v>
      </c>
      <c r="HG850">
        <v>4.9871</v>
      </c>
      <c r="HH850">
        <v>3.2877</v>
      </c>
      <c r="HI850">
        <v>9999</v>
      </c>
      <c r="HJ850">
        <v>9999</v>
      </c>
      <c r="HK850">
        <v>9999</v>
      </c>
      <c r="HL850">
        <v>224.5</v>
      </c>
      <c r="HM850">
        <v>1.86814</v>
      </c>
      <c r="HN850">
        <v>1.86722</v>
      </c>
      <c r="HO850">
        <v>1.86652</v>
      </c>
      <c r="HP850">
        <v>1.86646</v>
      </c>
      <c r="HQ850">
        <v>1.86831</v>
      </c>
      <c r="HR850">
        <v>1.87069</v>
      </c>
      <c r="HS850">
        <v>1.86935</v>
      </c>
      <c r="HT850">
        <v>1.87073</v>
      </c>
      <c r="HU850">
        <v>0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-6.35</v>
      </c>
      <c r="II850">
        <v>-0.1462</v>
      </c>
      <c r="IJ850">
        <v>-2.516739542632623</v>
      </c>
      <c r="IK850">
        <v>-0.003475500162460642</v>
      </c>
      <c r="IL850">
        <v>1.125610701116577E-07</v>
      </c>
      <c r="IM850">
        <v>8.211969671259291E-12</v>
      </c>
      <c r="IN850">
        <v>-0.1937301274936507</v>
      </c>
      <c r="IO850">
        <v>-0.01384364534232655</v>
      </c>
      <c r="IP850">
        <v>0.00103161831321913</v>
      </c>
      <c r="IQ850">
        <v>-1.444183994753534E-05</v>
      </c>
      <c r="IR850">
        <v>3</v>
      </c>
      <c r="IS850">
        <v>2339</v>
      </c>
      <c r="IT850">
        <v>1</v>
      </c>
      <c r="IU850">
        <v>31</v>
      </c>
      <c r="IV850">
        <v>8681.299999999999</v>
      </c>
      <c r="IW850">
        <v>8681.299999999999</v>
      </c>
      <c r="IX850">
        <v>3.04199</v>
      </c>
      <c r="IY850">
        <v>2.23022</v>
      </c>
      <c r="IZ850">
        <v>1.94702</v>
      </c>
      <c r="JA850">
        <v>2.63672</v>
      </c>
      <c r="JB850">
        <v>2.19482</v>
      </c>
      <c r="JC850">
        <v>2.37793</v>
      </c>
      <c r="JD850">
        <v>44.5293</v>
      </c>
      <c r="JE850">
        <v>23.8073</v>
      </c>
      <c r="JF850">
        <v>18</v>
      </c>
      <c r="JG850">
        <v>542.3339999999999</v>
      </c>
      <c r="JH850">
        <v>756.773</v>
      </c>
      <c r="JI850">
        <v>25.0006</v>
      </c>
      <c r="JJ850">
        <v>34.2189</v>
      </c>
      <c r="JK850">
        <v>30.0003</v>
      </c>
      <c r="JL850">
        <v>34.149</v>
      </c>
      <c r="JM850">
        <v>34.0583</v>
      </c>
      <c r="JN850">
        <v>60.9845</v>
      </c>
      <c r="JO850">
        <v>48.407</v>
      </c>
      <c r="JP850">
        <v>0</v>
      </c>
      <c r="JQ850">
        <v>25</v>
      </c>
      <c r="JR850">
        <v>1242.74</v>
      </c>
      <c r="JS850">
        <v>11.8091</v>
      </c>
      <c r="JT850">
        <v>99.6446</v>
      </c>
      <c r="JU850">
        <v>99.6353</v>
      </c>
    </row>
    <row r="851" spans="1:281">
      <c r="A851">
        <v>835</v>
      </c>
      <c r="B851">
        <v>1662663824</v>
      </c>
      <c r="C851">
        <v>12798.40000009537</v>
      </c>
      <c r="D851" t="s">
        <v>2100</v>
      </c>
      <c r="E851" t="s">
        <v>2101</v>
      </c>
      <c r="F851">
        <v>5</v>
      </c>
      <c r="G851" t="s">
        <v>1953</v>
      </c>
      <c r="H851" t="s">
        <v>416</v>
      </c>
      <c r="I851">
        <v>1662663816.214286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1238.48026884374</v>
      </c>
      <c r="AK851">
        <v>1186.467333333332</v>
      </c>
      <c r="AL851">
        <v>3.403882177753474</v>
      </c>
      <c r="AM851">
        <v>64.65236241130152</v>
      </c>
      <c r="AN851">
        <f>(AP851 - AO851 + DI851*1E3/(8.314*(DK851+273.15)) * AR851/DH851 * AQ851) * DH851/(100*CV851) * 1000/(1000 - AP851)</f>
        <v>0</v>
      </c>
      <c r="AO851">
        <v>11.70229614710853</v>
      </c>
      <c r="AP851">
        <v>22.4644871001032</v>
      </c>
      <c r="AQ851">
        <v>8.01983435226452E-06</v>
      </c>
      <c r="AR851">
        <v>91.99293167768789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417</v>
      </c>
      <c r="AY851" t="s">
        <v>417</v>
      </c>
      <c r="AZ851">
        <v>0</v>
      </c>
      <c r="BA851">
        <v>0</v>
      </c>
      <c r="BB851">
        <f>1-AZ851/BA851</f>
        <v>0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417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1662663816.214286</v>
      </c>
      <c r="DB851">
        <v>1135.580714285714</v>
      </c>
      <c r="DC851">
        <v>1208.654642857143</v>
      </c>
      <c r="DD851">
        <v>22.46950714285714</v>
      </c>
      <c r="DE851">
        <v>11.69033928571429</v>
      </c>
      <c r="DF851">
        <v>1141.907857142857</v>
      </c>
      <c r="DG851">
        <v>22.61572142857143</v>
      </c>
      <c r="DH851">
        <v>500.0041428571429</v>
      </c>
      <c r="DI851">
        <v>90.52060357142857</v>
      </c>
      <c r="DJ851">
        <v>0.09997620357142858</v>
      </c>
      <c r="DK851">
        <v>29.28762499999999</v>
      </c>
      <c r="DL851">
        <v>28.52741071428571</v>
      </c>
      <c r="DM851">
        <v>999.9000000000002</v>
      </c>
      <c r="DN851">
        <v>0</v>
      </c>
      <c r="DO851">
        <v>0</v>
      </c>
      <c r="DP851">
        <v>10007.84642857143</v>
      </c>
      <c r="DQ851">
        <v>0</v>
      </c>
      <c r="DR851">
        <v>300.2578928571428</v>
      </c>
      <c r="DS851">
        <v>-73.0729</v>
      </c>
      <c r="DT851">
        <v>1161.682857142857</v>
      </c>
      <c r="DU851">
        <v>1222.949642857143</v>
      </c>
      <c r="DV851">
        <v>10.77916785714286</v>
      </c>
      <c r="DW851">
        <v>1208.654642857143</v>
      </c>
      <c r="DX851">
        <v>11.69033928571429</v>
      </c>
      <c r="DY851">
        <v>2.033953571428571</v>
      </c>
      <c r="DZ851">
        <v>1.058216785714286</v>
      </c>
      <c r="EA851">
        <v>17.71116071428571</v>
      </c>
      <c r="EB851">
        <v>7.743523214285714</v>
      </c>
      <c r="EC851">
        <v>1500.008571428571</v>
      </c>
      <c r="ED851">
        <v>0.9730065714285713</v>
      </c>
      <c r="EE851">
        <v>0.02699321428571429</v>
      </c>
      <c r="EF851">
        <v>0</v>
      </c>
      <c r="EG851">
        <v>2.286328571428572</v>
      </c>
      <c r="EH851">
        <v>0</v>
      </c>
      <c r="EI851">
        <v>14637.54285714285</v>
      </c>
      <c r="EJ851">
        <v>12533.48214285714</v>
      </c>
      <c r="EK851">
        <v>42</v>
      </c>
      <c r="EL851">
        <v>44.02214285714285</v>
      </c>
      <c r="EM851">
        <v>42.61825</v>
      </c>
      <c r="EN851">
        <v>43</v>
      </c>
      <c r="EO851">
        <v>41.31199999999999</v>
      </c>
      <c r="EP851">
        <v>1459.517857142857</v>
      </c>
      <c r="EQ851">
        <v>40.49071428571428</v>
      </c>
      <c r="ER851">
        <v>0</v>
      </c>
      <c r="ES851">
        <v>1662663824.3</v>
      </c>
      <c r="ET851">
        <v>0</v>
      </c>
      <c r="EU851">
        <v>2.27854</v>
      </c>
      <c r="EV851">
        <v>1.18947692475403</v>
      </c>
      <c r="EW851">
        <v>-91.17692332501932</v>
      </c>
      <c r="EX851">
        <v>14636.892</v>
      </c>
      <c r="EY851">
        <v>15</v>
      </c>
      <c r="EZ851">
        <v>0</v>
      </c>
      <c r="FA851" t="s">
        <v>419</v>
      </c>
      <c r="FB851">
        <v>1662142938.1</v>
      </c>
      <c r="FC851">
        <v>1662142938.1</v>
      </c>
      <c r="FD851">
        <v>0</v>
      </c>
      <c r="FE851">
        <v>0.077</v>
      </c>
      <c r="FF851">
        <v>-0.133</v>
      </c>
      <c r="FG851">
        <v>-3.393</v>
      </c>
      <c r="FH851">
        <v>-0.24</v>
      </c>
      <c r="FI851">
        <v>419</v>
      </c>
      <c r="FJ851">
        <v>24</v>
      </c>
      <c r="FK851">
        <v>0.26</v>
      </c>
      <c r="FL851">
        <v>0.23</v>
      </c>
      <c r="FM851">
        <v>-72.98560975609756</v>
      </c>
      <c r="FN851">
        <v>-1.969682926829259</v>
      </c>
      <c r="FO851">
        <v>0.2236947242581196</v>
      </c>
      <c r="FP851">
        <v>0</v>
      </c>
      <c r="FQ851">
        <v>2.263405882352941</v>
      </c>
      <c r="FR851">
        <v>0.446371277363837</v>
      </c>
      <c r="FS851">
        <v>0.2047714478333121</v>
      </c>
      <c r="FT851">
        <v>1</v>
      </c>
      <c r="FU851">
        <v>10.80967317073171</v>
      </c>
      <c r="FV851">
        <v>-0.4913623693379872</v>
      </c>
      <c r="FW851">
        <v>0.05134864106017752</v>
      </c>
      <c r="FX851">
        <v>0</v>
      </c>
      <c r="FY851">
        <v>1</v>
      </c>
      <c r="FZ851">
        <v>3</v>
      </c>
      <c r="GA851" t="s">
        <v>426</v>
      </c>
      <c r="GB851">
        <v>2.97367</v>
      </c>
      <c r="GC851">
        <v>2.71572</v>
      </c>
      <c r="GD851">
        <v>0.187695</v>
      </c>
      <c r="GE851">
        <v>0.192292</v>
      </c>
      <c r="GF851">
        <v>0.101127</v>
      </c>
      <c r="GG851">
        <v>0.0620092</v>
      </c>
      <c r="GH851">
        <v>25411.7</v>
      </c>
      <c r="GI851">
        <v>25395.1</v>
      </c>
      <c r="GJ851">
        <v>29129.3</v>
      </c>
      <c r="GK851">
        <v>29117.8</v>
      </c>
      <c r="GL851">
        <v>34723.1</v>
      </c>
      <c r="GM851">
        <v>36302</v>
      </c>
      <c r="GN851">
        <v>41052.6</v>
      </c>
      <c r="GO851">
        <v>41480.8</v>
      </c>
      <c r="GP851">
        <v>1.8956</v>
      </c>
      <c r="GQ851">
        <v>2.21553</v>
      </c>
      <c r="GR851">
        <v>-0.0449456</v>
      </c>
      <c r="GS851">
        <v>0</v>
      </c>
      <c r="GT851">
        <v>29.2726</v>
      </c>
      <c r="GU851">
        <v>999.9</v>
      </c>
      <c r="GV851">
        <v>33.2</v>
      </c>
      <c r="GW851">
        <v>38.9</v>
      </c>
      <c r="GX851">
        <v>25.6317</v>
      </c>
      <c r="GY851">
        <v>63.057</v>
      </c>
      <c r="GZ851">
        <v>21.7468</v>
      </c>
      <c r="HA851">
        <v>2</v>
      </c>
      <c r="HB851">
        <v>0.555653</v>
      </c>
      <c r="HC851">
        <v>3.5891</v>
      </c>
      <c r="HD851">
        <v>20.2954</v>
      </c>
      <c r="HE851">
        <v>5.21639</v>
      </c>
      <c r="HF851">
        <v>12.011</v>
      </c>
      <c r="HG851">
        <v>4.9869</v>
      </c>
      <c r="HH851">
        <v>3.28772</v>
      </c>
      <c r="HI851">
        <v>9999</v>
      </c>
      <c r="HJ851">
        <v>9999</v>
      </c>
      <c r="HK851">
        <v>9999</v>
      </c>
      <c r="HL851">
        <v>224.5</v>
      </c>
      <c r="HM851">
        <v>1.86813</v>
      </c>
      <c r="HN851">
        <v>1.86722</v>
      </c>
      <c r="HO851">
        <v>1.86653</v>
      </c>
      <c r="HP851">
        <v>1.86646</v>
      </c>
      <c r="HQ851">
        <v>1.86832</v>
      </c>
      <c r="HR851">
        <v>1.87069</v>
      </c>
      <c r="HS851">
        <v>1.86935</v>
      </c>
      <c r="HT851">
        <v>1.87076</v>
      </c>
      <c r="HU851">
        <v>0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-6.41</v>
      </c>
      <c r="II851">
        <v>-0.1463</v>
      </c>
      <c r="IJ851">
        <v>-2.516739542632623</v>
      </c>
      <c r="IK851">
        <v>-0.003475500162460642</v>
      </c>
      <c r="IL851">
        <v>1.125610701116577E-07</v>
      </c>
      <c r="IM851">
        <v>8.211969671259291E-12</v>
      </c>
      <c r="IN851">
        <v>-0.1937301274936507</v>
      </c>
      <c r="IO851">
        <v>-0.01384364534232655</v>
      </c>
      <c r="IP851">
        <v>0.00103161831321913</v>
      </c>
      <c r="IQ851">
        <v>-1.444183994753534E-05</v>
      </c>
      <c r="IR851">
        <v>3</v>
      </c>
      <c r="IS851">
        <v>2339</v>
      </c>
      <c r="IT851">
        <v>1</v>
      </c>
      <c r="IU851">
        <v>31</v>
      </c>
      <c r="IV851">
        <v>8681.4</v>
      </c>
      <c r="IW851">
        <v>8681.4</v>
      </c>
      <c r="IX851">
        <v>3.07739</v>
      </c>
      <c r="IY851">
        <v>2.21802</v>
      </c>
      <c r="IZ851">
        <v>1.94702</v>
      </c>
      <c r="JA851">
        <v>2.63672</v>
      </c>
      <c r="JB851">
        <v>2.19482</v>
      </c>
      <c r="JC851">
        <v>2.40845</v>
      </c>
      <c r="JD851">
        <v>44.5573</v>
      </c>
      <c r="JE851">
        <v>23.8161</v>
      </c>
      <c r="JF851">
        <v>18</v>
      </c>
      <c r="JG851">
        <v>542.563</v>
      </c>
      <c r="JH851">
        <v>756.87</v>
      </c>
      <c r="JI851">
        <v>25.0008</v>
      </c>
      <c r="JJ851">
        <v>34.2194</v>
      </c>
      <c r="JK851">
        <v>30.0001</v>
      </c>
      <c r="JL851">
        <v>34.149</v>
      </c>
      <c r="JM851">
        <v>34.0583</v>
      </c>
      <c r="JN851">
        <v>61.6128</v>
      </c>
      <c r="JO851">
        <v>48.407</v>
      </c>
      <c r="JP851">
        <v>0</v>
      </c>
      <c r="JQ851">
        <v>25</v>
      </c>
      <c r="JR851">
        <v>1256.1</v>
      </c>
      <c r="JS851">
        <v>11.857</v>
      </c>
      <c r="JT851">
        <v>99.6435</v>
      </c>
      <c r="JU851">
        <v>99.6353</v>
      </c>
    </row>
    <row r="852" spans="1:281">
      <c r="A852">
        <v>836</v>
      </c>
      <c r="B852">
        <v>1662663829</v>
      </c>
      <c r="C852">
        <v>12803.40000009537</v>
      </c>
      <c r="D852" t="s">
        <v>2102</v>
      </c>
      <c r="E852" t="s">
        <v>2103</v>
      </c>
      <c r="F852">
        <v>5</v>
      </c>
      <c r="G852" t="s">
        <v>1953</v>
      </c>
      <c r="H852" t="s">
        <v>416</v>
      </c>
      <c r="I852">
        <v>1662663821.5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1255.393147509043</v>
      </c>
      <c r="AK852">
        <v>1203.411333333333</v>
      </c>
      <c r="AL852">
        <v>3.404794771948588</v>
      </c>
      <c r="AM852">
        <v>64.65236241130152</v>
      </c>
      <c r="AN852">
        <f>(AP852 - AO852 + DI852*1E3/(8.314*(DK852+273.15)) * AR852/DH852 * AQ852) * DH852/(100*CV852) * 1000/(1000 - AP852)</f>
        <v>0</v>
      </c>
      <c r="AO852">
        <v>11.74041081908142</v>
      </c>
      <c r="AP852">
        <v>22.46528575851393</v>
      </c>
      <c r="AQ852">
        <v>-5.346768182204464E-05</v>
      </c>
      <c r="AR852">
        <v>91.99293167768789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417</v>
      </c>
      <c r="AY852" t="s">
        <v>417</v>
      </c>
      <c r="AZ852">
        <v>0</v>
      </c>
      <c r="BA852">
        <v>0</v>
      </c>
      <c r="BB852">
        <f>1-AZ852/BA852</f>
        <v>0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417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1662663821.5</v>
      </c>
      <c r="DB852">
        <v>1153.125925925926</v>
      </c>
      <c r="DC852">
        <v>1226.371851851852</v>
      </c>
      <c r="DD852">
        <v>22.46957407407407</v>
      </c>
      <c r="DE852">
        <v>11.72453333333333</v>
      </c>
      <c r="DF852">
        <v>1159.509259259259</v>
      </c>
      <c r="DG852">
        <v>22.61578518518519</v>
      </c>
      <c r="DH852">
        <v>500.0065555555556</v>
      </c>
      <c r="DI852">
        <v>90.52113333333335</v>
      </c>
      <c r="DJ852">
        <v>0.09998124814814814</v>
      </c>
      <c r="DK852">
        <v>29.29072222222223</v>
      </c>
      <c r="DL852">
        <v>28.53933333333333</v>
      </c>
      <c r="DM852">
        <v>999.9000000000001</v>
      </c>
      <c r="DN852">
        <v>0</v>
      </c>
      <c r="DO852">
        <v>0</v>
      </c>
      <c r="DP852">
        <v>10008.83703703704</v>
      </c>
      <c r="DQ852">
        <v>0</v>
      </c>
      <c r="DR852">
        <v>299.7263333333333</v>
      </c>
      <c r="DS852">
        <v>-73.24458518518519</v>
      </c>
      <c r="DT852">
        <v>1179.631851851852</v>
      </c>
      <c r="DU852">
        <v>1240.92</v>
      </c>
      <c r="DV852">
        <v>10.74502962962963</v>
      </c>
      <c r="DW852">
        <v>1226.371851851852</v>
      </c>
      <c r="DX852">
        <v>11.72453333333333</v>
      </c>
      <c r="DY852">
        <v>2.033970740740741</v>
      </c>
      <c r="DZ852">
        <v>1.061319259259259</v>
      </c>
      <c r="EA852">
        <v>17.7112962962963</v>
      </c>
      <c r="EB852">
        <v>7.786472592592593</v>
      </c>
      <c r="EC852">
        <v>1499.989629629629</v>
      </c>
      <c r="ED852">
        <v>0.9730063333333334</v>
      </c>
      <c r="EE852">
        <v>0.02699346666666666</v>
      </c>
      <c r="EF852">
        <v>0</v>
      </c>
      <c r="EG852">
        <v>2.304481481481481</v>
      </c>
      <c r="EH852">
        <v>0</v>
      </c>
      <c r="EI852">
        <v>14630.84444444444</v>
      </c>
      <c r="EJ852">
        <v>12533.30740740741</v>
      </c>
      <c r="EK852">
        <v>42</v>
      </c>
      <c r="EL852">
        <v>44.04362962962961</v>
      </c>
      <c r="EM852">
        <v>42.62033333333333</v>
      </c>
      <c r="EN852">
        <v>43</v>
      </c>
      <c r="EO852">
        <v>41.31199999999999</v>
      </c>
      <c r="EP852">
        <v>1459.498888888889</v>
      </c>
      <c r="EQ852">
        <v>40.49074074074074</v>
      </c>
      <c r="ER852">
        <v>0</v>
      </c>
      <c r="ES852">
        <v>1662663829.7</v>
      </c>
      <c r="ET852">
        <v>0</v>
      </c>
      <c r="EU852">
        <v>2.320530769230769</v>
      </c>
      <c r="EV852">
        <v>0.2391863247937417</v>
      </c>
      <c r="EW852">
        <v>-76.00000007898352</v>
      </c>
      <c r="EX852">
        <v>14630.63846153846</v>
      </c>
      <c r="EY852">
        <v>15</v>
      </c>
      <c r="EZ852">
        <v>0</v>
      </c>
      <c r="FA852" t="s">
        <v>419</v>
      </c>
      <c r="FB852">
        <v>1662142938.1</v>
      </c>
      <c r="FC852">
        <v>1662142938.1</v>
      </c>
      <c r="FD852">
        <v>0</v>
      </c>
      <c r="FE852">
        <v>0.077</v>
      </c>
      <c r="FF852">
        <v>-0.133</v>
      </c>
      <c r="FG852">
        <v>-3.393</v>
      </c>
      <c r="FH852">
        <v>-0.24</v>
      </c>
      <c r="FI852">
        <v>419</v>
      </c>
      <c r="FJ852">
        <v>24</v>
      </c>
      <c r="FK852">
        <v>0.26</v>
      </c>
      <c r="FL852">
        <v>0.23</v>
      </c>
      <c r="FM852">
        <v>-73.14811</v>
      </c>
      <c r="FN852">
        <v>-1.826118574108703</v>
      </c>
      <c r="FO852">
        <v>0.2099489614168159</v>
      </c>
      <c r="FP852">
        <v>0</v>
      </c>
      <c r="FQ852">
        <v>2.291814705882353</v>
      </c>
      <c r="FR852">
        <v>0.4532788387545124</v>
      </c>
      <c r="FS852">
        <v>0.2256074494654936</v>
      </c>
      <c r="FT852">
        <v>1</v>
      </c>
      <c r="FU852">
        <v>10.7607575</v>
      </c>
      <c r="FV852">
        <v>-0.3808108818011587</v>
      </c>
      <c r="FW852">
        <v>0.03854173638732442</v>
      </c>
      <c r="FX852">
        <v>0</v>
      </c>
      <c r="FY852">
        <v>1</v>
      </c>
      <c r="FZ852">
        <v>3</v>
      </c>
      <c r="GA852" t="s">
        <v>426</v>
      </c>
      <c r="GB852">
        <v>2.97365</v>
      </c>
      <c r="GC852">
        <v>2.71568</v>
      </c>
      <c r="GD852">
        <v>0.189375</v>
      </c>
      <c r="GE852">
        <v>0.193931</v>
      </c>
      <c r="GF852">
        <v>0.10112</v>
      </c>
      <c r="GG852">
        <v>0.0621345</v>
      </c>
      <c r="GH852">
        <v>25358.9</v>
      </c>
      <c r="GI852">
        <v>25343.4</v>
      </c>
      <c r="GJ852">
        <v>29129.3</v>
      </c>
      <c r="GK852">
        <v>29117.8</v>
      </c>
      <c r="GL852">
        <v>34723.4</v>
      </c>
      <c r="GM852">
        <v>36297.1</v>
      </c>
      <c r="GN852">
        <v>41052.6</v>
      </c>
      <c r="GO852">
        <v>41480.8</v>
      </c>
      <c r="GP852">
        <v>1.89552</v>
      </c>
      <c r="GQ852">
        <v>2.2154</v>
      </c>
      <c r="GR852">
        <v>-0.0441223</v>
      </c>
      <c r="GS852">
        <v>0</v>
      </c>
      <c r="GT852">
        <v>29.2762</v>
      </c>
      <c r="GU852">
        <v>999.9</v>
      </c>
      <c r="GV852">
        <v>33.2</v>
      </c>
      <c r="GW852">
        <v>38.9</v>
      </c>
      <c r="GX852">
        <v>25.6306</v>
      </c>
      <c r="GY852">
        <v>63.037</v>
      </c>
      <c r="GZ852">
        <v>21.6907</v>
      </c>
      <c r="HA852">
        <v>2</v>
      </c>
      <c r="HB852">
        <v>0.555671</v>
      </c>
      <c r="HC852">
        <v>3.59175</v>
      </c>
      <c r="HD852">
        <v>20.2952</v>
      </c>
      <c r="HE852">
        <v>5.21594</v>
      </c>
      <c r="HF852">
        <v>12.0114</v>
      </c>
      <c r="HG852">
        <v>4.98675</v>
      </c>
      <c r="HH852">
        <v>3.28763</v>
      </c>
      <c r="HI852">
        <v>9999</v>
      </c>
      <c r="HJ852">
        <v>9999</v>
      </c>
      <c r="HK852">
        <v>9999</v>
      </c>
      <c r="HL852">
        <v>224.5</v>
      </c>
      <c r="HM852">
        <v>1.86813</v>
      </c>
      <c r="HN852">
        <v>1.86722</v>
      </c>
      <c r="HO852">
        <v>1.86653</v>
      </c>
      <c r="HP852">
        <v>1.86646</v>
      </c>
      <c r="HQ852">
        <v>1.86833</v>
      </c>
      <c r="HR852">
        <v>1.87069</v>
      </c>
      <c r="HS852">
        <v>1.86935</v>
      </c>
      <c r="HT852">
        <v>1.87074</v>
      </c>
      <c r="HU852">
        <v>0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-6.46</v>
      </c>
      <c r="II852">
        <v>-0.1463</v>
      </c>
      <c r="IJ852">
        <v>-2.516739542632623</v>
      </c>
      <c r="IK852">
        <v>-0.003475500162460642</v>
      </c>
      <c r="IL852">
        <v>1.125610701116577E-07</v>
      </c>
      <c r="IM852">
        <v>8.211969671259291E-12</v>
      </c>
      <c r="IN852">
        <v>-0.1937301274936507</v>
      </c>
      <c r="IO852">
        <v>-0.01384364534232655</v>
      </c>
      <c r="IP852">
        <v>0.00103161831321913</v>
      </c>
      <c r="IQ852">
        <v>-1.444183994753534E-05</v>
      </c>
      <c r="IR852">
        <v>3</v>
      </c>
      <c r="IS852">
        <v>2339</v>
      </c>
      <c r="IT852">
        <v>1</v>
      </c>
      <c r="IU852">
        <v>31</v>
      </c>
      <c r="IV852">
        <v>8681.5</v>
      </c>
      <c r="IW852">
        <v>8681.5</v>
      </c>
      <c r="IX852">
        <v>3.10791</v>
      </c>
      <c r="IY852">
        <v>2.22046</v>
      </c>
      <c r="IZ852">
        <v>1.94702</v>
      </c>
      <c r="JA852">
        <v>2.62695</v>
      </c>
      <c r="JB852">
        <v>2.19482</v>
      </c>
      <c r="JC852">
        <v>2.40112</v>
      </c>
      <c r="JD852">
        <v>44.5573</v>
      </c>
      <c r="JE852">
        <v>23.8161</v>
      </c>
      <c r="JF852">
        <v>18</v>
      </c>
      <c r="JG852">
        <v>542.5119999999999</v>
      </c>
      <c r="JH852">
        <v>756.75</v>
      </c>
      <c r="JI852">
        <v>25.0006</v>
      </c>
      <c r="JJ852">
        <v>34.2194</v>
      </c>
      <c r="JK852">
        <v>30.0001</v>
      </c>
      <c r="JL852">
        <v>34.1492</v>
      </c>
      <c r="JM852">
        <v>34.0584</v>
      </c>
      <c r="JN852">
        <v>62.2924</v>
      </c>
      <c r="JO852">
        <v>48.1356</v>
      </c>
      <c r="JP852">
        <v>0</v>
      </c>
      <c r="JQ852">
        <v>25</v>
      </c>
      <c r="JR852">
        <v>1276.13</v>
      </c>
      <c r="JS852">
        <v>11.9008</v>
      </c>
      <c r="JT852">
        <v>99.6434</v>
      </c>
      <c r="JU852">
        <v>99.6353</v>
      </c>
    </row>
    <row r="853" spans="1:281">
      <c r="A853">
        <v>837</v>
      </c>
      <c r="B853">
        <v>1662663834</v>
      </c>
      <c r="C853">
        <v>12808.40000009537</v>
      </c>
      <c r="D853" t="s">
        <v>2104</v>
      </c>
      <c r="E853" t="s">
        <v>2105</v>
      </c>
      <c r="F853">
        <v>5</v>
      </c>
      <c r="G853" t="s">
        <v>1953</v>
      </c>
      <c r="H853" t="s">
        <v>416</v>
      </c>
      <c r="I853">
        <v>1662663826.214286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1272.46004246459</v>
      </c>
      <c r="AK853">
        <v>1220.353151515151</v>
      </c>
      <c r="AL853">
        <v>3.396704251601817</v>
      </c>
      <c r="AM853">
        <v>64.65236241130152</v>
      </c>
      <c r="AN853">
        <f>(AP853 - AO853 + DI853*1E3/(8.314*(DK853+273.15)) * AR853/DH853 * AQ853) * DH853/(100*CV853) * 1000/(1000 - AP853)</f>
        <v>0</v>
      </c>
      <c r="AO853">
        <v>11.77058023455056</v>
      </c>
      <c r="AP853">
        <v>22.45964674922601</v>
      </c>
      <c r="AQ853">
        <v>-4.390055012969554E-05</v>
      </c>
      <c r="AR853">
        <v>91.99293167768789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417</v>
      </c>
      <c r="AY853" t="s">
        <v>417</v>
      </c>
      <c r="AZ853">
        <v>0</v>
      </c>
      <c r="BA853">
        <v>0</v>
      </c>
      <c r="BB853">
        <f>1-AZ853/BA853</f>
        <v>0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417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1662663826.214286</v>
      </c>
      <c r="DB853">
        <v>1168.769285714286</v>
      </c>
      <c r="DC853">
        <v>1242.133214285714</v>
      </c>
      <c r="DD853">
        <v>22.46510357142857</v>
      </c>
      <c r="DE853">
        <v>11.75602142857143</v>
      </c>
      <c r="DF853">
        <v>1175.202857142857</v>
      </c>
      <c r="DG853">
        <v>22.61137857142857</v>
      </c>
      <c r="DH853">
        <v>500.0017142857143</v>
      </c>
      <c r="DI853">
        <v>90.52156428571426</v>
      </c>
      <c r="DJ853">
        <v>0.09996001071428572</v>
      </c>
      <c r="DK853">
        <v>29.29443214285714</v>
      </c>
      <c r="DL853">
        <v>28.550575</v>
      </c>
      <c r="DM853">
        <v>999.9000000000002</v>
      </c>
      <c r="DN853">
        <v>0</v>
      </c>
      <c r="DO853">
        <v>0</v>
      </c>
      <c r="DP853">
        <v>10003.32285714286</v>
      </c>
      <c r="DQ853">
        <v>0</v>
      </c>
      <c r="DR853">
        <v>299.6530357142857</v>
      </c>
      <c r="DS853">
        <v>-73.36220357142858</v>
      </c>
      <c r="DT853">
        <v>1195.63</v>
      </c>
      <c r="DU853">
        <v>1256.909285714286</v>
      </c>
      <c r="DV853">
        <v>10.70907142857143</v>
      </c>
      <c r="DW853">
        <v>1242.133214285714</v>
      </c>
      <c r="DX853">
        <v>11.75602142857143</v>
      </c>
      <c r="DY853">
        <v>2.033575357142857</v>
      </c>
      <c r="DZ853">
        <v>1.064175</v>
      </c>
      <c r="EA853">
        <v>17.70821071428572</v>
      </c>
      <c r="EB853">
        <v>7.825872142857142</v>
      </c>
      <c r="EC853">
        <v>1499.973928571429</v>
      </c>
      <c r="ED853">
        <v>0.9730063928571429</v>
      </c>
      <c r="EE853">
        <v>0.02699340357142857</v>
      </c>
      <c r="EF853">
        <v>0</v>
      </c>
      <c r="EG853">
        <v>2.324814285714286</v>
      </c>
      <c r="EH853">
        <v>0</v>
      </c>
      <c r="EI853">
        <v>14626.32857142857</v>
      </c>
      <c r="EJ853">
        <v>12533.18214285714</v>
      </c>
      <c r="EK853">
        <v>42</v>
      </c>
      <c r="EL853">
        <v>44.0597857142857</v>
      </c>
      <c r="EM853">
        <v>42.6205</v>
      </c>
      <c r="EN853">
        <v>43.00885714285713</v>
      </c>
      <c r="EO853">
        <v>41.31199999999999</v>
      </c>
      <c r="EP853">
        <v>1459.483571428571</v>
      </c>
      <c r="EQ853">
        <v>40.49035714285714</v>
      </c>
      <c r="ER853">
        <v>0</v>
      </c>
      <c r="ES853">
        <v>1662663834.5</v>
      </c>
      <c r="ET853">
        <v>0</v>
      </c>
      <c r="EU853">
        <v>2.336384615384615</v>
      </c>
      <c r="EV853">
        <v>-0.8116991421715721</v>
      </c>
      <c r="EW853">
        <v>-39.7982906878968</v>
      </c>
      <c r="EX853">
        <v>14625.78076923077</v>
      </c>
      <c r="EY853">
        <v>15</v>
      </c>
      <c r="EZ853">
        <v>0</v>
      </c>
      <c r="FA853" t="s">
        <v>419</v>
      </c>
      <c r="FB853">
        <v>1662142938.1</v>
      </c>
      <c r="FC853">
        <v>1662142938.1</v>
      </c>
      <c r="FD853">
        <v>0</v>
      </c>
      <c r="FE853">
        <v>0.077</v>
      </c>
      <c r="FF853">
        <v>-0.133</v>
      </c>
      <c r="FG853">
        <v>-3.393</v>
      </c>
      <c r="FH853">
        <v>-0.24</v>
      </c>
      <c r="FI853">
        <v>419</v>
      </c>
      <c r="FJ853">
        <v>24</v>
      </c>
      <c r="FK853">
        <v>0.26</v>
      </c>
      <c r="FL853">
        <v>0.23</v>
      </c>
      <c r="FM853">
        <v>-73.31232</v>
      </c>
      <c r="FN853">
        <v>-1.508539587241881</v>
      </c>
      <c r="FO853">
        <v>0.177171386233782</v>
      </c>
      <c r="FP853">
        <v>0</v>
      </c>
      <c r="FQ853">
        <v>2.323858823529412</v>
      </c>
      <c r="FR853">
        <v>0.07449044872333498</v>
      </c>
      <c r="FS853">
        <v>0.2272381972831554</v>
      </c>
      <c r="FT853">
        <v>1</v>
      </c>
      <c r="FU853">
        <v>10.7254575</v>
      </c>
      <c r="FV853">
        <v>-0.4562307692307905</v>
      </c>
      <c r="FW853">
        <v>0.0449023155722509</v>
      </c>
      <c r="FX853">
        <v>0</v>
      </c>
      <c r="FY853">
        <v>1</v>
      </c>
      <c r="FZ853">
        <v>3</v>
      </c>
      <c r="GA853" t="s">
        <v>426</v>
      </c>
      <c r="GB853">
        <v>2.97345</v>
      </c>
      <c r="GC853">
        <v>2.71542</v>
      </c>
      <c r="GD853">
        <v>0.191045</v>
      </c>
      <c r="GE853">
        <v>0.195541</v>
      </c>
      <c r="GF853">
        <v>0.101121</v>
      </c>
      <c r="GG853">
        <v>0.0623114</v>
      </c>
      <c r="GH853">
        <v>25307.1</v>
      </c>
      <c r="GI853">
        <v>25292.5</v>
      </c>
      <c r="GJ853">
        <v>29130</v>
      </c>
      <c r="GK853">
        <v>29117.6</v>
      </c>
      <c r="GL853">
        <v>34724.1</v>
      </c>
      <c r="GM853">
        <v>36290.5</v>
      </c>
      <c r="GN853">
        <v>41053.4</v>
      </c>
      <c r="GO853">
        <v>41481</v>
      </c>
      <c r="GP853">
        <v>1.89562</v>
      </c>
      <c r="GQ853">
        <v>2.21572</v>
      </c>
      <c r="GR853">
        <v>-0.0433065</v>
      </c>
      <c r="GS853">
        <v>0</v>
      </c>
      <c r="GT853">
        <v>29.2803</v>
      </c>
      <c r="GU853">
        <v>999.9</v>
      </c>
      <c r="GV853">
        <v>33.2</v>
      </c>
      <c r="GW853">
        <v>38.9</v>
      </c>
      <c r="GX853">
        <v>25.6349</v>
      </c>
      <c r="GY853">
        <v>63.077</v>
      </c>
      <c r="GZ853">
        <v>21.7989</v>
      </c>
      <c r="HA853">
        <v>2</v>
      </c>
      <c r="HB853">
        <v>0.555747</v>
      </c>
      <c r="HC853">
        <v>3.59698</v>
      </c>
      <c r="HD853">
        <v>20.2953</v>
      </c>
      <c r="HE853">
        <v>5.21549</v>
      </c>
      <c r="HF853">
        <v>12.0126</v>
      </c>
      <c r="HG853">
        <v>4.98705</v>
      </c>
      <c r="HH853">
        <v>3.2875</v>
      </c>
      <c r="HI853">
        <v>9999</v>
      </c>
      <c r="HJ853">
        <v>9999</v>
      </c>
      <c r="HK853">
        <v>9999</v>
      </c>
      <c r="HL853">
        <v>224.5</v>
      </c>
      <c r="HM853">
        <v>1.86813</v>
      </c>
      <c r="HN853">
        <v>1.86722</v>
      </c>
      <c r="HO853">
        <v>1.86651</v>
      </c>
      <c r="HP853">
        <v>1.86646</v>
      </c>
      <c r="HQ853">
        <v>1.86832</v>
      </c>
      <c r="HR853">
        <v>1.87068</v>
      </c>
      <c r="HS853">
        <v>1.86935</v>
      </c>
      <c r="HT853">
        <v>1.87074</v>
      </c>
      <c r="HU853">
        <v>0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-6.52</v>
      </c>
      <c r="II853">
        <v>-0.1463</v>
      </c>
      <c r="IJ853">
        <v>-2.516739542632623</v>
      </c>
      <c r="IK853">
        <v>-0.003475500162460642</v>
      </c>
      <c r="IL853">
        <v>1.125610701116577E-07</v>
      </c>
      <c r="IM853">
        <v>8.211969671259291E-12</v>
      </c>
      <c r="IN853">
        <v>-0.1937301274936507</v>
      </c>
      <c r="IO853">
        <v>-0.01384364534232655</v>
      </c>
      <c r="IP853">
        <v>0.00103161831321913</v>
      </c>
      <c r="IQ853">
        <v>-1.444183994753534E-05</v>
      </c>
      <c r="IR853">
        <v>3</v>
      </c>
      <c r="IS853">
        <v>2339</v>
      </c>
      <c r="IT853">
        <v>1</v>
      </c>
      <c r="IU853">
        <v>31</v>
      </c>
      <c r="IV853">
        <v>8681.6</v>
      </c>
      <c r="IW853">
        <v>8681.6</v>
      </c>
      <c r="IX853">
        <v>3.14209</v>
      </c>
      <c r="IY853">
        <v>2.21802</v>
      </c>
      <c r="IZ853">
        <v>1.94702</v>
      </c>
      <c r="JA853">
        <v>2.62695</v>
      </c>
      <c r="JB853">
        <v>2.19482</v>
      </c>
      <c r="JC853">
        <v>2.40845</v>
      </c>
      <c r="JD853">
        <v>44.5573</v>
      </c>
      <c r="JE853">
        <v>23.8161</v>
      </c>
      <c r="JF853">
        <v>18</v>
      </c>
      <c r="JG853">
        <v>542.606</v>
      </c>
      <c r="JH853">
        <v>757.099</v>
      </c>
      <c r="JI853">
        <v>25.0009</v>
      </c>
      <c r="JJ853">
        <v>34.2194</v>
      </c>
      <c r="JK853">
        <v>30.0002</v>
      </c>
      <c r="JL853">
        <v>34.1521</v>
      </c>
      <c r="JM853">
        <v>34.0613</v>
      </c>
      <c r="JN853">
        <v>62.9182</v>
      </c>
      <c r="JO853">
        <v>47.8607</v>
      </c>
      <c r="JP853">
        <v>0</v>
      </c>
      <c r="JQ853">
        <v>25</v>
      </c>
      <c r="JR853">
        <v>1289.49</v>
      </c>
      <c r="JS853">
        <v>11.9326</v>
      </c>
      <c r="JT853">
        <v>99.6456</v>
      </c>
      <c r="JU853">
        <v>99.6354</v>
      </c>
    </row>
    <row r="854" spans="1:281">
      <c r="A854">
        <v>838</v>
      </c>
      <c r="B854">
        <v>1662663839</v>
      </c>
      <c r="C854">
        <v>12813.40000009537</v>
      </c>
      <c r="D854" t="s">
        <v>2106</v>
      </c>
      <c r="E854" t="s">
        <v>2107</v>
      </c>
      <c r="F854">
        <v>5</v>
      </c>
      <c r="G854" t="s">
        <v>1953</v>
      </c>
      <c r="H854" t="s">
        <v>416</v>
      </c>
      <c r="I854">
        <v>1662663831.5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1289.476907925222</v>
      </c>
      <c r="AK854">
        <v>1237.34212121212</v>
      </c>
      <c r="AL854">
        <v>3.379872401461714</v>
      </c>
      <c r="AM854">
        <v>64.65236241130152</v>
      </c>
      <c r="AN854">
        <f>(AP854 - AO854 + DI854*1E3/(8.314*(DK854+273.15)) * AR854/DH854 * AQ854) * DH854/(100*CV854) * 1000/(1000 - AP854)</f>
        <v>0</v>
      </c>
      <c r="AO854">
        <v>11.81143544962602</v>
      </c>
      <c r="AP854">
        <v>22.47183508771931</v>
      </c>
      <c r="AQ854">
        <v>-5.101617036435107E-06</v>
      </c>
      <c r="AR854">
        <v>91.99293167768789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417</v>
      </c>
      <c r="AY854" t="s">
        <v>417</v>
      </c>
      <c r="AZ854">
        <v>0</v>
      </c>
      <c r="BA854">
        <v>0</v>
      </c>
      <c r="BB854">
        <f>1-AZ854/BA854</f>
        <v>0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417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1662663831.5</v>
      </c>
      <c r="DB854">
        <v>1186.313703703704</v>
      </c>
      <c r="DC854">
        <v>1259.831851851852</v>
      </c>
      <c r="DD854">
        <v>22.46353703703705</v>
      </c>
      <c r="DE854">
        <v>11.81414074074074</v>
      </c>
      <c r="DF854">
        <v>1192.802592592593</v>
      </c>
      <c r="DG854">
        <v>22.60983333333333</v>
      </c>
      <c r="DH854">
        <v>499.997925925926</v>
      </c>
      <c r="DI854">
        <v>90.52094444444444</v>
      </c>
      <c r="DJ854">
        <v>0.0999726074074074</v>
      </c>
      <c r="DK854">
        <v>29.29931481481481</v>
      </c>
      <c r="DL854">
        <v>28.56421851851852</v>
      </c>
      <c r="DM854">
        <v>999.9000000000001</v>
      </c>
      <c r="DN854">
        <v>0</v>
      </c>
      <c r="DO854">
        <v>0</v>
      </c>
      <c r="DP854">
        <v>9998.794074074074</v>
      </c>
      <c r="DQ854">
        <v>0</v>
      </c>
      <c r="DR854">
        <v>298.7503703703704</v>
      </c>
      <c r="DS854">
        <v>-73.51732222222223</v>
      </c>
      <c r="DT854">
        <v>1213.575925925926</v>
      </c>
      <c r="DU854">
        <v>1274.894814814815</v>
      </c>
      <c r="DV854">
        <v>10.6493962962963</v>
      </c>
      <c r="DW854">
        <v>1259.831851851852</v>
      </c>
      <c r="DX854">
        <v>11.81414074074074</v>
      </c>
      <c r="DY854">
        <v>2.03342037037037</v>
      </c>
      <c r="DZ854">
        <v>1.069428148148148</v>
      </c>
      <c r="EA854">
        <v>17.7069962962963</v>
      </c>
      <c r="EB854">
        <v>7.898089629629629</v>
      </c>
      <c r="EC854">
        <v>1499.967037037037</v>
      </c>
      <c r="ED854">
        <v>0.9730067037037037</v>
      </c>
      <c r="EE854">
        <v>0.02699307407407407</v>
      </c>
      <c r="EF854">
        <v>0</v>
      </c>
      <c r="EG854">
        <v>2.306744444444444</v>
      </c>
      <c r="EH854">
        <v>0</v>
      </c>
      <c r="EI854">
        <v>14620.66666666666</v>
      </c>
      <c r="EJ854">
        <v>12533.12962962963</v>
      </c>
      <c r="EK854">
        <v>42</v>
      </c>
      <c r="EL854">
        <v>44.06199999999998</v>
      </c>
      <c r="EM854">
        <v>42.625</v>
      </c>
      <c r="EN854">
        <v>43.02985185185184</v>
      </c>
      <c r="EO854">
        <v>41.31199999999999</v>
      </c>
      <c r="EP854">
        <v>1459.477037037037</v>
      </c>
      <c r="EQ854">
        <v>40.49</v>
      </c>
      <c r="ER854">
        <v>0</v>
      </c>
      <c r="ES854">
        <v>1662663839.3</v>
      </c>
      <c r="ET854">
        <v>0</v>
      </c>
      <c r="EU854">
        <v>2.327146153846154</v>
      </c>
      <c r="EV854">
        <v>-0.06927863057712511</v>
      </c>
      <c r="EW854">
        <v>-83.29914539029086</v>
      </c>
      <c r="EX854">
        <v>14620.05769230769</v>
      </c>
      <c r="EY854">
        <v>15</v>
      </c>
      <c r="EZ854">
        <v>0</v>
      </c>
      <c r="FA854" t="s">
        <v>419</v>
      </c>
      <c r="FB854">
        <v>1662142938.1</v>
      </c>
      <c r="FC854">
        <v>1662142938.1</v>
      </c>
      <c r="FD854">
        <v>0</v>
      </c>
      <c r="FE854">
        <v>0.077</v>
      </c>
      <c r="FF854">
        <v>-0.133</v>
      </c>
      <c r="FG854">
        <v>-3.393</v>
      </c>
      <c r="FH854">
        <v>-0.24</v>
      </c>
      <c r="FI854">
        <v>419</v>
      </c>
      <c r="FJ854">
        <v>24</v>
      </c>
      <c r="FK854">
        <v>0.26</v>
      </c>
      <c r="FL854">
        <v>0.23</v>
      </c>
      <c r="FM854">
        <v>-73.41443170731706</v>
      </c>
      <c r="FN854">
        <v>-1.511157491289111</v>
      </c>
      <c r="FO854">
        <v>0.1774940485969286</v>
      </c>
      <c r="FP854">
        <v>0</v>
      </c>
      <c r="FQ854">
        <v>2.3257</v>
      </c>
      <c r="FR854">
        <v>-0.2670649328782503</v>
      </c>
      <c r="FS854">
        <v>0.2385224135478799</v>
      </c>
      <c r="FT854">
        <v>1</v>
      </c>
      <c r="FU854">
        <v>10.68641951219512</v>
      </c>
      <c r="FV854">
        <v>-0.6321135888501571</v>
      </c>
      <c r="FW854">
        <v>0.06361398151086346</v>
      </c>
      <c r="FX854">
        <v>0</v>
      </c>
      <c r="FY854">
        <v>1</v>
      </c>
      <c r="FZ854">
        <v>3</v>
      </c>
      <c r="GA854" t="s">
        <v>426</v>
      </c>
      <c r="GB854">
        <v>2.97355</v>
      </c>
      <c r="GC854">
        <v>2.7157</v>
      </c>
      <c r="GD854">
        <v>0.1927</v>
      </c>
      <c r="GE854">
        <v>0.197165</v>
      </c>
      <c r="GF854">
        <v>0.101165</v>
      </c>
      <c r="GG854">
        <v>0.0627397</v>
      </c>
      <c r="GH854">
        <v>25254.5</v>
      </c>
      <c r="GI854">
        <v>25241.4</v>
      </c>
      <c r="GJ854">
        <v>29129.2</v>
      </c>
      <c r="GK854">
        <v>29117.8</v>
      </c>
      <c r="GL854">
        <v>34721.7</v>
      </c>
      <c r="GM854">
        <v>36273.9</v>
      </c>
      <c r="GN854">
        <v>41052.5</v>
      </c>
      <c r="GO854">
        <v>41481</v>
      </c>
      <c r="GP854">
        <v>1.89568</v>
      </c>
      <c r="GQ854">
        <v>2.21563</v>
      </c>
      <c r="GR854">
        <v>-0.0432506</v>
      </c>
      <c r="GS854">
        <v>0</v>
      </c>
      <c r="GT854">
        <v>29.2865</v>
      </c>
      <c r="GU854">
        <v>999.9</v>
      </c>
      <c r="GV854">
        <v>33.2</v>
      </c>
      <c r="GW854">
        <v>38.9</v>
      </c>
      <c r="GX854">
        <v>25.6343</v>
      </c>
      <c r="GY854">
        <v>62.997</v>
      </c>
      <c r="GZ854">
        <v>21.6947</v>
      </c>
      <c r="HA854">
        <v>2</v>
      </c>
      <c r="HB854">
        <v>0.555884</v>
      </c>
      <c r="HC854">
        <v>3.60369</v>
      </c>
      <c r="HD854">
        <v>20.2952</v>
      </c>
      <c r="HE854">
        <v>5.21504</v>
      </c>
      <c r="HF854">
        <v>12.0116</v>
      </c>
      <c r="HG854">
        <v>4.9869</v>
      </c>
      <c r="HH854">
        <v>3.28753</v>
      </c>
      <c r="HI854">
        <v>9999</v>
      </c>
      <c r="HJ854">
        <v>9999</v>
      </c>
      <c r="HK854">
        <v>9999</v>
      </c>
      <c r="HL854">
        <v>224.5</v>
      </c>
      <c r="HM854">
        <v>1.86814</v>
      </c>
      <c r="HN854">
        <v>1.86722</v>
      </c>
      <c r="HO854">
        <v>1.86653</v>
      </c>
      <c r="HP854">
        <v>1.86646</v>
      </c>
      <c r="HQ854">
        <v>1.86832</v>
      </c>
      <c r="HR854">
        <v>1.87067</v>
      </c>
      <c r="HS854">
        <v>1.86935</v>
      </c>
      <c r="HT854">
        <v>1.87073</v>
      </c>
      <c r="HU854">
        <v>0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-6.56</v>
      </c>
      <c r="II854">
        <v>-0.1462</v>
      </c>
      <c r="IJ854">
        <v>-2.516739542632623</v>
      </c>
      <c r="IK854">
        <v>-0.003475500162460642</v>
      </c>
      <c r="IL854">
        <v>1.125610701116577E-07</v>
      </c>
      <c r="IM854">
        <v>8.211969671259291E-12</v>
      </c>
      <c r="IN854">
        <v>-0.1937301274936507</v>
      </c>
      <c r="IO854">
        <v>-0.01384364534232655</v>
      </c>
      <c r="IP854">
        <v>0.00103161831321913</v>
      </c>
      <c r="IQ854">
        <v>-1.444183994753534E-05</v>
      </c>
      <c r="IR854">
        <v>3</v>
      </c>
      <c r="IS854">
        <v>2339</v>
      </c>
      <c r="IT854">
        <v>1</v>
      </c>
      <c r="IU854">
        <v>31</v>
      </c>
      <c r="IV854">
        <v>8681.700000000001</v>
      </c>
      <c r="IW854">
        <v>8681.700000000001</v>
      </c>
      <c r="IX854">
        <v>3.17261</v>
      </c>
      <c r="IY854">
        <v>2.2168</v>
      </c>
      <c r="IZ854">
        <v>1.94702</v>
      </c>
      <c r="JA854">
        <v>2.62695</v>
      </c>
      <c r="JB854">
        <v>2.19482</v>
      </c>
      <c r="JC854">
        <v>2.42432</v>
      </c>
      <c r="JD854">
        <v>44.5852</v>
      </c>
      <c r="JE854">
        <v>23.8161</v>
      </c>
      <c r="JF854">
        <v>18</v>
      </c>
      <c r="JG854">
        <v>542.6420000000001</v>
      </c>
      <c r="JH854">
        <v>757.003</v>
      </c>
      <c r="JI854">
        <v>25.0012</v>
      </c>
      <c r="JJ854">
        <v>34.2226</v>
      </c>
      <c r="JK854">
        <v>30.0002</v>
      </c>
      <c r="JL854">
        <v>34.1521</v>
      </c>
      <c r="JM854">
        <v>34.0613</v>
      </c>
      <c r="JN854">
        <v>63.5907</v>
      </c>
      <c r="JO854">
        <v>47.8607</v>
      </c>
      <c r="JP854">
        <v>0</v>
      </c>
      <c r="JQ854">
        <v>25</v>
      </c>
      <c r="JR854">
        <v>1309.52</v>
      </c>
      <c r="JS854">
        <v>11.9574</v>
      </c>
      <c r="JT854">
        <v>99.64319999999999</v>
      </c>
      <c r="JU854">
        <v>99.6356</v>
      </c>
    </row>
    <row r="855" spans="1:281">
      <c r="A855">
        <v>839</v>
      </c>
      <c r="B855">
        <v>1662663844</v>
      </c>
      <c r="C855">
        <v>12818.40000009537</v>
      </c>
      <c r="D855" t="s">
        <v>2108</v>
      </c>
      <c r="E855" t="s">
        <v>2109</v>
      </c>
      <c r="F855">
        <v>5</v>
      </c>
      <c r="G855" t="s">
        <v>1953</v>
      </c>
      <c r="H855" t="s">
        <v>416</v>
      </c>
      <c r="I855">
        <v>1662663836.214286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1306.617487801925</v>
      </c>
      <c r="AK855">
        <v>1254.404424242424</v>
      </c>
      <c r="AL855">
        <v>3.422558113968373</v>
      </c>
      <c r="AM855">
        <v>64.65236241130152</v>
      </c>
      <c r="AN855">
        <f>(AP855 - AO855 + DI855*1E3/(8.314*(DK855+273.15)) * AR855/DH855 * AQ855) * DH855/(100*CV855) * 1000/(1000 - AP855)</f>
        <v>0</v>
      </c>
      <c r="AO855">
        <v>11.92729831145896</v>
      </c>
      <c r="AP855">
        <v>22.48834891640868</v>
      </c>
      <c r="AQ855">
        <v>0.005387258518931465</v>
      </c>
      <c r="AR855">
        <v>91.99293167768789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417</v>
      </c>
      <c r="AY855" t="s">
        <v>417</v>
      </c>
      <c r="AZ855">
        <v>0</v>
      </c>
      <c r="BA855">
        <v>0</v>
      </c>
      <c r="BB855">
        <f>1-AZ855/BA855</f>
        <v>0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417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1662663836.214286</v>
      </c>
      <c r="DB855">
        <v>1201.969285714286</v>
      </c>
      <c r="DC855">
        <v>1275.659285714286</v>
      </c>
      <c r="DD855">
        <v>22.46981071428571</v>
      </c>
      <c r="DE855">
        <v>11.86914642857143</v>
      </c>
      <c r="DF855">
        <v>1208.507857142857</v>
      </c>
      <c r="DG855">
        <v>22.61603928571429</v>
      </c>
      <c r="DH855">
        <v>500.0105</v>
      </c>
      <c r="DI855">
        <v>90.52079285714282</v>
      </c>
      <c r="DJ855">
        <v>0.09999633928571428</v>
      </c>
      <c r="DK855">
        <v>29.3033</v>
      </c>
      <c r="DL855">
        <v>28.57705714285715</v>
      </c>
      <c r="DM855">
        <v>999.9000000000002</v>
      </c>
      <c r="DN855">
        <v>0</v>
      </c>
      <c r="DO855">
        <v>0</v>
      </c>
      <c r="DP855">
        <v>9994.302857142857</v>
      </c>
      <c r="DQ855">
        <v>0</v>
      </c>
      <c r="DR855">
        <v>296.8758214285714</v>
      </c>
      <c r="DS855">
        <v>-73.68903571428572</v>
      </c>
      <c r="DT855">
        <v>1229.598928571429</v>
      </c>
      <c r="DU855">
        <v>1290.982857142857</v>
      </c>
      <c r="DV855">
        <v>10.60068214285714</v>
      </c>
      <c r="DW855">
        <v>1275.659285714286</v>
      </c>
      <c r="DX855">
        <v>11.86914642857143</v>
      </c>
      <c r="DY855">
        <v>2.033985357142857</v>
      </c>
      <c r="DZ855">
        <v>1.074404285714286</v>
      </c>
      <c r="EA855">
        <v>17.7114</v>
      </c>
      <c r="EB855">
        <v>7.966257142857144</v>
      </c>
      <c r="EC855">
        <v>1499.989285714286</v>
      </c>
      <c r="ED855">
        <v>0.9730072857142857</v>
      </c>
      <c r="EE855">
        <v>0.02699245714285713</v>
      </c>
      <c r="EF855">
        <v>0</v>
      </c>
      <c r="EG855">
        <v>2.309953571428571</v>
      </c>
      <c r="EH855">
        <v>0</v>
      </c>
      <c r="EI855">
        <v>14610.27142857143</v>
      </c>
      <c r="EJ855">
        <v>12533.33214285714</v>
      </c>
      <c r="EK855">
        <v>42.01549999999999</v>
      </c>
      <c r="EL855">
        <v>44.06199999999998</v>
      </c>
      <c r="EM855">
        <v>42.625</v>
      </c>
      <c r="EN855">
        <v>43.04871428571427</v>
      </c>
      <c r="EO855">
        <v>41.32099999999999</v>
      </c>
      <c r="EP855">
        <v>1459.499285714286</v>
      </c>
      <c r="EQ855">
        <v>40.49</v>
      </c>
      <c r="ER855">
        <v>0</v>
      </c>
      <c r="ES855">
        <v>1662663844.1</v>
      </c>
      <c r="ET855">
        <v>0</v>
      </c>
      <c r="EU855">
        <v>2.331123076923077</v>
      </c>
      <c r="EV855">
        <v>-0.03943932324681205</v>
      </c>
      <c r="EW855">
        <v>-167.3435899378207</v>
      </c>
      <c r="EX855">
        <v>14609.53076923077</v>
      </c>
      <c r="EY855">
        <v>15</v>
      </c>
      <c r="EZ855">
        <v>0</v>
      </c>
      <c r="FA855" t="s">
        <v>419</v>
      </c>
      <c r="FB855">
        <v>1662142938.1</v>
      </c>
      <c r="FC855">
        <v>1662142938.1</v>
      </c>
      <c r="FD855">
        <v>0</v>
      </c>
      <c r="FE855">
        <v>0.077</v>
      </c>
      <c r="FF855">
        <v>-0.133</v>
      </c>
      <c r="FG855">
        <v>-3.393</v>
      </c>
      <c r="FH855">
        <v>-0.24</v>
      </c>
      <c r="FI855">
        <v>419</v>
      </c>
      <c r="FJ855">
        <v>24</v>
      </c>
      <c r="FK855">
        <v>0.26</v>
      </c>
      <c r="FL855">
        <v>0.23</v>
      </c>
      <c r="FM855">
        <v>-73.57569268292681</v>
      </c>
      <c r="FN855">
        <v>-2.208744250871134</v>
      </c>
      <c r="FO855">
        <v>0.2321158608826414</v>
      </c>
      <c r="FP855">
        <v>0</v>
      </c>
      <c r="FQ855">
        <v>2.329964705882353</v>
      </c>
      <c r="FR855">
        <v>-0.2256898399914211</v>
      </c>
      <c r="FS855">
        <v>0.2452273997290161</v>
      </c>
      <c r="FT855">
        <v>1</v>
      </c>
      <c r="FU855">
        <v>10.63398536585366</v>
      </c>
      <c r="FV855">
        <v>-0.6581519163762877</v>
      </c>
      <c r="FW855">
        <v>0.06644061922801994</v>
      </c>
      <c r="FX855">
        <v>0</v>
      </c>
      <c r="FY855">
        <v>1</v>
      </c>
      <c r="FZ855">
        <v>3</v>
      </c>
      <c r="GA855" t="s">
        <v>426</v>
      </c>
      <c r="GB855">
        <v>2.97343</v>
      </c>
      <c r="GC855">
        <v>2.71551</v>
      </c>
      <c r="GD855">
        <v>0.194359</v>
      </c>
      <c r="GE855">
        <v>0.198751</v>
      </c>
      <c r="GF855">
        <v>0.101202</v>
      </c>
      <c r="GG855">
        <v>0.0627808</v>
      </c>
      <c r="GH855">
        <v>25202.1</v>
      </c>
      <c r="GI855">
        <v>25191.3</v>
      </c>
      <c r="GJ855">
        <v>29128.8</v>
      </c>
      <c r="GK855">
        <v>29117.7</v>
      </c>
      <c r="GL855">
        <v>34719.8</v>
      </c>
      <c r="GM855">
        <v>36272.3</v>
      </c>
      <c r="GN855">
        <v>41052</v>
      </c>
      <c r="GO855">
        <v>41480.9</v>
      </c>
      <c r="GP855">
        <v>1.8952</v>
      </c>
      <c r="GQ855">
        <v>2.21572</v>
      </c>
      <c r="GR855">
        <v>-0.0422448</v>
      </c>
      <c r="GS855">
        <v>0</v>
      </c>
      <c r="GT855">
        <v>29.2931</v>
      </c>
      <c r="GU855">
        <v>999.9</v>
      </c>
      <c r="GV855">
        <v>33.2</v>
      </c>
      <c r="GW855">
        <v>38.9</v>
      </c>
      <c r="GX855">
        <v>25.6296</v>
      </c>
      <c r="GY855">
        <v>63.067</v>
      </c>
      <c r="GZ855">
        <v>21.7428</v>
      </c>
      <c r="HA855">
        <v>2</v>
      </c>
      <c r="HB855">
        <v>0.556189</v>
      </c>
      <c r="HC855">
        <v>3.61293</v>
      </c>
      <c r="HD855">
        <v>20.295</v>
      </c>
      <c r="HE855">
        <v>5.21564</v>
      </c>
      <c r="HF855">
        <v>12.011</v>
      </c>
      <c r="HG855">
        <v>4.987</v>
      </c>
      <c r="HH855">
        <v>3.28753</v>
      </c>
      <c r="HI855">
        <v>9999</v>
      </c>
      <c r="HJ855">
        <v>9999</v>
      </c>
      <c r="HK855">
        <v>9999</v>
      </c>
      <c r="HL855">
        <v>224.5</v>
      </c>
      <c r="HM855">
        <v>1.86816</v>
      </c>
      <c r="HN855">
        <v>1.86722</v>
      </c>
      <c r="HO855">
        <v>1.86656</v>
      </c>
      <c r="HP855">
        <v>1.86646</v>
      </c>
      <c r="HQ855">
        <v>1.8683</v>
      </c>
      <c r="HR855">
        <v>1.87071</v>
      </c>
      <c r="HS855">
        <v>1.86935</v>
      </c>
      <c r="HT855">
        <v>1.87073</v>
      </c>
      <c r="HU855">
        <v>0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-6.62</v>
      </c>
      <c r="II855">
        <v>-0.146</v>
      </c>
      <c r="IJ855">
        <v>-2.516739542632623</v>
      </c>
      <c r="IK855">
        <v>-0.003475500162460642</v>
      </c>
      <c r="IL855">
        <v>1.125610701116577E-07</v>
      </c>
      <c r="IM855">
        <v>8.211969671259291E-12</v>
      </c>
      <c r="IN855">
        <v>-0.1937301274936507</v>
      </c>
      <c r="IO855">
        <v>-0.01384364534232655</v>
      </c>
      <c r="IP855">
        <v>0.00103161831321913</v>
      </c>
      <c r="IQ855">
        <v>-1.444183994753534E-05</v>
      </c>
      <c r="IR855">
        <v>3</v>
      </c>
      <c r="IS855">
        <v>2339</v>
      </c>
      <c r="IT855">
        <v>1</v>
      </c>
      <c r="IU855">
        <v>31</v>
      </c>
      <c r="IV855">
        <v>8681.799999999999</v>
      </c>
      <c r="IW855">
        <v>8681.799999999999</v>
      </c>
      <c r="IX855">
        <v>3.20679</v>
      </c>
      <c r="IY855">
        <v>2.21924</v>
      </c>
      <c r="IZ855">
        <v>1.94702</v>
      </c>
      <c r="JA855">
        <v>2.62817</v>
      </c>
      <c r="JB855">
        <v>2.19482</v>
      </c>
      <c r="JC855">
        <v>2.38403</v>
      </c>
      <c r="JD855">
        <v>44.5852</v>
      </c>
      <c r="JE855">
        <v>23.8073</v>
      </c>
      <c r="JF855">
        <v>18</v>
      </c>
      <c r="JG855">
        <v>542.309</v>
      </c>
      <c r="JH855">
        <v>757.136</v>
      </c>
      <c r="JI855">
        <v>25.0017</v>
      </c>
      <c r="JJ855">
        <v>34.2226</v>
      </c>
      <c r="JK855">
        <v>30.0003</v>
      </c>
      <c r="JL855">
        <v>34.1525</v>
      </c>
      <c r="JM855">
        <v>34.0644</v>
      </c>
      <c r="JN855">
        <v>64.2089</v>
      </c>
      <c r="JO855">
        <v>47.8607</v>
      </c>
      <c r="JP855">
        <v>0</v>
      </c>
      <c r="JQ855">
        <v>25</v>
      </c>
      <c r="JR855">
        <v>1322.88</v>
      </c>
      <c r="JS855">
        <v>11.9939</v>
      </c>
      <c r="JT855">
        <v>99.642</v>
      </c>
      <c r="JU855">
        <v>99.6354</v>
      </c>
    </row>
    <row r="856" spans="1:281">
      <c r="A856">
        <v>840</v>
      </c>
      <c r="B856">
        <v>1662663849</v>
      </c>
      <c r="C856">
        <v>12823.40000009537</v>
      </c>
      <c r="D856" t="s">
        <v>2110</v>
      </c>
      <c r="E856" t="s">
        <v>2111</v>
      </c>
      <c r="F856">
        <v>5</v>
      </c>
      <c r="G856" t="s">
        <v>1953</v>
      </c>
      <c r="H856" t="s">
        <v>416</v>
      </c>
      <c r="I856">
        <v>1662663841.5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1323.618270517846</v>
      </c>
      <c r="AK856">
        <v>1271.423515151514</v>
      </c>
      <c r="AL856">
        <v>3.39220834259276</v>
      </c>
      <c r="AM856">
        <v>64.65236241130152</v>
      </c>
      <c r="AN856">
        <f>(AP856 - AO856 + DI856*1E3/(8.314*(DK856+273.15)) * AR856/DH856 * AQ856) * DH856/(100*CV856) * 1000/(1000 - AP856)</f>
        <v>0</v>
      </c>
      <c r="AO856">
        <v>11.93886928391522</v>
      </c>
      <c r="AP856">
        <v>22.48434860681114</v>
      </c>
      <c r="AQ856">
        <v>0.0009379288228063699</v>
      </c>
      <c r="AR856">
        <v>91.99293167768789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417</v>
      </c>
      <c r="AY856" t="s">
        <v>417</v>
      </c>
      <c r="AZ856">
        <v>0</v>
      </c>
      <c r="BA856">
        <v>0</v>
      </c>
      <c r="BB856">
        <f>1-AZ856/BA856</f>
        <v>0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417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1662663841.5</v>
      </c>
      <c r="DB856">
        <v>1219.554444444444</v>
      </c>
      <c r="DC856">
        <v>1293.407407407408</v>
      </c>
      <c r="DD856">
        <v>22.47922592592592</v>
      </c>
      <c r="DE856">
        <v>11.92049259259259</v>
      </c>
      <c r="DF856">
        <v>1226.148888888889</v>
      </c>
      <c r="DG856">
        <v>22.62534814814815</v>
      </c>
      <c r="DH856">
        <v>500.0077407407408</v>
      </c>
      <c r="DI856">
        <v>90.52078148148148</v>
      </c>
      <c r="DJ856">
        <v>0.0999898222222222</v>
      </c>
      <c r="DK856">
        <v>29.3065888888889</v>
      </c>
      <c r="DL856">
        <v>28.59152592592593</v>
      </c>
      <c r="DM856">
        <v>999.9000000000001</v>
      </c>
      <c r="DN856">
        <v>0</v>
      </c>
      <c r="DO856">
        <v>0</v>
      </c>
      <c r="DP856">
        <v>9998.656666666666</v>
      </c>
      <c r="DQ856">
        <v>0</v>
      </c>
      <c r="DR856">
        <v>295.3307037037037</v>
      </c>
      <c r="DS856">
        <v>-73.85249999999999</v>
      </c>
      <c r="DT856">
        <v>1247.6</v>
      </c>
      <c r="DU856">
        <v>1309.012592592593</v>
      </c>
      <c r="DV856">
        <v>10.55875925925926</v>
      </c>
      <c r="DW856">
        <v>1293.407407407408</v>
      </c>
      <c r="DX856">
        <v>11.92049259259259</v>
      </c>
      <c r="DY856">
        <v>2.034837407407407</v>
      </c>
      <c r="DZ856">
        <v>1.079051481481482</v>
      </c>
      <c r="EA856">
        <v>17.71805185185185</v>
      </c>
      <c r="EB856">
        <v>8.029821111111112</v>
      </c>
      <c r="EC856">
        <v>1499.984814814815</v>
      </c>
      <c r="ED856">
        <v>0.9730074444444443</v>
      </c>
      <c r="EE856">
        <v>0.02699228888888888</v>
      </c>
      <c r="EF856">
        <v>0</v>
      </c>
      <c r="EG856">
        <v>2.306859259259259</v>
      </c>
      <c r="EH856">
        <v>0</v>
      </c>
      <c r="EI856">
        <v>14600.11851851852</v>
      </c>
      <c r="EJ856">
        <v>12533.29259259259</v>
      </c>
      <c r="EK856">
        <v>42.03674074074073</v>
      </c>
      <c r="EL856">
        <v>44.06199999999998</v>
      </c>
      <c r="EM856">
        <v>42.625</v>
      </c>
      <c r="EN856">
        <v>43.06199999999998</v>
      </c>
      <c r="EO856">
        <v>41.333</v>
      </c>
      <c r="EP856">
        <v>1459.494814814815</v>
      </c>
      <c r="EQ856">
        <v>40.49</v>
      </c>
      <c r="ER856">
        <v>0</v>
      </c>
      <c r="ES856">
        <v>1662663849.5</v>
      </c>
      <c r="ET856">
        <v>0</v>
      </c>
      <c r="EU856">
        <v>2.36072</v>
      </c>
      <c r="EV856">
        <v>0.04791538862412301</v>
      </c>
      <c r="EW856">
        <v>-93.6846153244779</v>
      </c>
      <c r="EX856">
        <v>14598.772</v>
      </c>
      <c r="EY856">
        <v>15</v>
      </c>
      <c r="EZ856">
        <v>0</v>
      </c>
      <c r="FA856" t="s">
        <v>419</v>
      </c>
      <c r="FB856">
        <v>1662142938.1</v>
      </c>
      <c r="FC856">
        <v>1662142938.1</v>
      </c>
      <c r="FD856">
        <v>0</v>
      </c>
      <c r="FE856">
        <v>0.077</v>
      </c>
      <c r="FF856">
        <v>-0.133</v>
      </c>
      <c r="FG856">
        <v>-3.393</v>
      </c>
      <c r="FH856">
        <v>-0.24</v>
      </c>
      <c r="FI856">
        <v>419</v>
      </c>
      <c r="FJ856">
        <v>24</v>
      </c>
      <c r="FK856">
        <v>0.26</v>
      </c>
      <c r="FL856">
        <v>0.23</v>
      </c>
      <c r="FM856">
        <v>-73.74550975609756</v>
      </c>
      <c r="FN856">
        <v>-1.906074564459886</v>
      </c>
      <c r="FO856">
        <v>0.2020456309302166</v>
      </c>
      <c r="FP856">
        <v>0</v>
      </c>
      <c r="FQ856">
        <v>2.320079411764706</v>
      </c>
      <c r="FR856">
        <v>0.2144583635280585</v>
      </c>
      <c r="FS856">
        <v>0.2428547820496023</v>
      </c>
      <c r="FT856">
        <v>1</v>
      </c>
      <c r="FU856">
        <v>10.59300731707317</v>
      </c>
      <c r="FV856">
        <v>-0.5089588850174009</v>
      </c>
      <c r="FW856">
        <v>0.05481252923460633</v>
      </c>
      <c r="FX856">
        <v>0</v>
      </c>
      <c r="FY856">
        <v>1</v>
      </c>
      <c r="FZ856">
        <v>3</v>
      </c>
      <c r="GA856" t="s">
        <v>426</v>
      </c>
      <c r="GB856">
        <v>2.97352</v>
      </c>
      <c r="GC856">
        <v>2.71581</v>
      </c>
      <c r="GD856">
        <v>0.195994</v>
      </c>
      <c r="GE856">
        <v>0.200343</v>
      </c>
      <c r="GF856">
        <v>0.101184</v>
      </c>
      <c r="GG856">
        <v>0.062803</v>
      </c>
      <c r="GH856">
        <v>25151</v>
      </c>
      <c r="GI856">
        <v>25140.9</v>
      </c>
      <c r="GJ856">
        <v>29129.2</v>
      </c>
      <c r="GK856">
        <v>29117.5</v>
      </c>
      <c r="GL856">
        <v>34721.1</v>
      </c>
      <c r="GM856">
        <v>36270.8</v>
      </c>
      <c r="GN856">
        <v>41052.6</v>
      </c>
      <c r="GO856">
        <v>41480.2</v>
      </c>
      <c r="GP856">
        <v>1.8954</v>
      </c>
      <c r="GQ856">
        <v>2.21537</v>
      </c>
      <c r="GR856">
        <v>-0.0424087</v>
      </c>
      <c r="GS856">
        <v>0</v>
      </c>
      <c r="GT856">
        <v>29.3018</v>
      </c>
      <c r="GU856">
        <v>999.9</v>
      </c>
      <c r="GV856">
        <v>33.2</v>
      </c>
      <c r="GW856">
        <v>38.9</v>
      </c>
      <c r="GX856">
        <v>25.6337</v>
      </c>
      <c r="GY856">
        <v>62.927</v>
      </c>
      <c r="GZ856">
        <v>21.6747</v>
      </c>
      <c r="HA856">
        <v>2</v>
      </c>
      <c r="HB856">
        <v>0.5563360000000001</v>
      </c>
      <c r="HC856">
        <v>3.62329</v>
      </c>
      <c r="HD856">
        <v>20.2948</v>
      </c>
      <c r="HE856">
        <v>5.21489</v>
      </c>
      <c r="HF856">
        <v>12.0104</v>
      </c>
      <c r="HG856">
        <v>4.98695</v>
      </c>
      <c r="HH856">
        <v>3.28753</v>
      </c>
      <c r="HI856">
        <v>9999</v>
      </c>
      <c r="HJ856">
        <v>9999</v>
      </c>
      <c r="HK856">
        <v>9999</v>
      </c>
      <c r="HL856">
        <v>224.5</v>
      </c>
      <c r="HM856">
        <v>1.86813</v>
      </c>
      <c r="HN856">
        <v>1.86722</v>
      </c>
      <c r="HO856">
        <v>1.86654</v>
      </c>
      <c r="HP856">
        <v>1.86646</v>
      </c>
      <c r="HQ856">
        <v>1.86832</v>
      </c>
      <c r="HR856">
        <v>1.87071</v>
      </c>
      <c r="HS856">
        <v>1.86935</v>
      </c>
      <c r="HT856">
        <v>1.87073</v>
      </c>
      <c r="HU856">
        <v>0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-6.68</v>
      </c>
      <c r="II856">
        <v>-0.146</v>
      </c>
      <c r="IJ856">
        <v>-2.516739542632623</v>
      </c>
      <c r="IK856">
        <v>-0.003475500162460642</v>
      </c>
      <c r="IL856">
        <v>1.125610701116577E-07</v>
      </c>
      <c r="IM856">
        <v>8.211969671259291E-12</v>
      </c>
      <c r="IN856">
        <v>-0.1937301274936507</v>
      </c>
      <c r="IO856">
        <v>-0.01384364534232655</v>
      </c>
      <c r="IP856">
        <v>0.00103161831321913</v>
      </c>
      <c r="IQ856">
        <v>-1.444183994753534E-05</v>
      </c>
      <c r="IR856">
        <v>3</v>
      </c>
      <c r="IS856">
        <v>2339</v>
      </c>
      <c r="IT856">
        <v>1</v>
      </c>
      <c r="IU856">
        <v>31</v>
      </c>
      <c r="IV856">
        <v>8681.799999999999</v>
      </c>
      <c r="IW856">
        <v>8681.799999999999</v>
      </c>
      <c r="IX856">
        <v>3.23608</v>
      </c>
      <c r="IY856">
        <v>2.21313</v>
      </c>
      <c r="IZ856">
        <v>1.9458</v>
      </c>
      <c r="JA856">
        <v>2.6355</v>
      </c>
      <c r="JB856">
        <v>2.19482</v>
      </c>
      <c r="JC856">
        <v>2.40356</v>
      </c>
      <c r="JD856">
        <v>44.5852</v>
      </c>
      <c r="JE856">
        <v>23.8161</v>
      </c>
      <c r="JF856">
        <v>18</v>
      </c>
      <c r="JG856">
        <v>542.472</v>
      </c>
      <c r="JH856">
        <v>756.8</v>
      </c>
      <c r="JI856">
        <v>25.002</v>
      </c>
      <c r="JJ856">
        <v>34.2252</v>
      </c>
      <c r="JK856">
        <v>30.0002</v>
      </c>
      <c r="JL856">
        <v>34.1551</v>
      </c>
      <c r="JM856">
        <v>34.0645</v>
      </c>
      <c r="JN856">
        <v>64.8693</v>
      </c>
      <c r="JO856">
        <v>47.8607</v>
      </c>
      <c r="JP856">
        <v>0</v>
      </c>
      <c r="JQ856">
        <v>25</v>
      </c>
      <c r="JR856">
        <v>1342.92</v>
      </c>
      <c r="JS856">
        <v>12.0318</v>
      </c>
      <c r="JT856">
        <v>99.6433</v>
      </c>
      <c r="JU856">
        <v>99.6341</v>
      </c>
    </row>
    <row r="857" spans="1:281">
      <c r="A857">
        <v>841</v>
      </c>
      <c r="B857">
        <v>1662663854</v>
      </c>
      <c r="C857">
        <v>12828.40000009537</v>
      </c>
      <c r="D857" t="s">
        <v>2112</v>
      </c>
      <c r="E857" t="s">
        <v>2113</v>
      </c>
      <c r="F857">
        <v>5</v>
      </c>
      <c r="G857" t="s">
        <v>1953</v>
      </c>
      <c r="H857" t="s">
        <v>416</v>
      </c>
      <c r="I857">
        <v>1662663846.214286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1340.699310402013</v>
      </c>
      <c r="AK857">
        <v>1288.47909090909</v>
      </c>
      <c r="AL857">
        <v>3.400547830932318</v>
      </c>
      <c r="AM857">
        <v>64.65236241130152</v>
      </c>
      <c r="AN857">
        <f>(AP857 - AO857 + DI857*1E3/(8.314*(DK857+273.15)) * AR857/DH857 * AQ857) * DH857/(100*CV857) * 1000/(1000 - AP857)</f>
        <v>0</v>
      </c>
      <c r="AO857">
        <v>11.94433032488399</v>
      </c>
      <c r="AP857">
        <v>22.47326191950465</v>
      </c>
      <c r="AQ857">
        <v>-0.0002271229501147517</v>
      </c>
      <c r="AR857">
        <v>91.99293167768789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417</v>
      </c>
      <c r="AY857" t="s">
        <v>417</v>
      </c>
      <c r="AZ857">
        <v>0</v>
      </c>
      <c r="BA857">
        <v>0</v>
      </c>
      <c r="BB857">
        <f>1-AZ857/BA857</f>
        <v>0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417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1662663846.214286</v>
      </c>
      <c r="DB857">
        <v>1235.243928571428</v>
      </c>
      <c r="DC857">
        <v>1309.2575</v>
      </c>
      <c r="DD857">
        <v>22.48304642857143</v>
      </c>
      <c r="DE857">
        <v>11.94132142857143</v>
      </c>
      <c r="DF857">
        <v>1241.8875</v>
      </c>
      <c r="DG857">
        <v>22.62911785714286</v>
      </c>
      <c r="DH857">
        <v>500.0223571428571</v>
      </c>
      <c r="DI857">
        <v>90.52091428571427</v>
      </c>
      <c r="DJ857">
        <v>0.1000448714285714</v>
      </c>
      <c r="DK857">
        <v>29.31141071428571</v>
      </c>
      <c r="DL857">
        <v>28.606</v>
      </c>
      <c r="DM857">
        <v>999.9000000000002</v>
      </c>
      <c r="DN857">
        <v>0</v>
      </c>
      <c r="DO857">
        <v>0</v>
      </c>
      <c r="DP857">
        <v>9997.389642857144</v>
      </c>
      <c r="DQ857">
        <v>0</v>
      </c>
      <c r="DR857">
        <v>294.6981071428572</v>
      </c>
      <c r="DS857">
        <v>-74.01355714285715</v>
      </c>
      <c r="DT857">
        <v>1263.653928571428</v>
      </c>
      <c r="DU857">
        <v>1325.080714285714</v>
      </c>
      <c r="DV857">
        <v>10.54173214285714</v>
      </c>
      <c r="DW857">
        <v>1309.2575</v>
      </c>
      <c r="DX857">
        <v>11.94132142857143</v>
      </c>
      <c r="DY857">
        <v>2.035185357142857</v>
      </c>
      <c r="DZ857">
        <v>1.080938571428571</v>
      </c>
      <c r="EA857">
        <v>17.72076785714286</v>
      </c>
      <c r="EB857">
        <v>8.055561428571426</v>
      </c>
      <c r="EC857">
        <v>1500.006428571428</v>
      </c>
      <c r="ED857">
        <v>0.9730078214285715</v>
      </c>
      <c r="EE857">
        <v>0.02699188928571428</v>
      </c>
      <c r="EF857">
        <v>0</v>
      </c>
      <c r="EG857">
        <v>2.301842857142857</v>
      </c>
      <c r="EH857">
        <v>0</v>
      </c>
      <c r="EI857">
        <v>14593.51785714286</v>
      </c>
      <c r="EJ857">
        <v>12533.47857142857</v>
      </c>
      <c r="EK857">
        <v>42.05535714285713</v>
      </c>
      <c r="EL857">
        <v>44.06199999999998</v>
      </c>
      <c r="EM857">
        <v>42.625</v>
      </c>
      <c r="EN857">
        <v>43.06199999999998</v>
      </c>
      <c r="EO857">
        <v>41.3525</v>
      </c>
      <c r="EP857">
        <v>1459.516428571429</v>
      </c>
      <c r="EQ857">
        <v>40.49</v>
      </c>
      <c r="ER857">
        <v>0</v>
      </c>
      <c r="ES857">
        <v>1662663854.3</v>
      </c>
      <c r="ET857">
        <v>0</v>
      </c>
      <c r="EU857">
        <v>2.317388</v>
      </c>
      <c r="EV857">
        <v>-0.7802923113538447</v>
      </c>
      <c r="EW857">
        <v>-11.32307693568765</v>
      </c>
      <c r="EX857">
        <v>14592.616</v>
      </c>
      <c r="EY857">
        <v>15</v>
      </c>
      <c r="EZ857">
        <v>0</v>
      </c>
      <c r="FA857" t="s">
        <v>419</v>
      </c>
      <c r="FB857">
        <v>1662142938.1</v>
      </c>
      <c r="FC857">
        <v>1662142938.1</v>
      </c>
      <c r="FD857">
        <v>0</v>
      </c>
      <c r="FE857">
        <v>0.077</v>
      </c>
      <c r="FF857">
        <v>-0.133</v>
      </c>
      <c r="FG857">
        <v>-3.393</v>
      </c>
      <c r="FH857">
        <v>-0.24</v>
      </c>
      <c r="FI857">
        <v>419</v>
      </c>
      <c r="FJ857">
        <v>24</v>
      </c>
      <c r="FK857">
        <v>0.26</v>
      </c>
      <c r="FL857">
        <v>0.23</v>
      </c>
      <c r="FM857">
        <v>-73.89376097560977</v>
      </c>
      <c r="FN857">
        <v>-2.031974216027931</v>
      </c>
      <c r="FO857">
        <v>0.2131748656740417</v>
      </c>
      <c r="FP857">
        <v>0</v>
      </c>
      <c r="FQ857">
        <v>2.328211764705882</v>
      </c>
      <c r="FR857">
        <v>-0.1086264312748297</v>
      </c>
      <c r="FS857">
        <v>0.2321191716803929</v>
      </c>
      <c r="FT857">
        <v>1</v>
      </c>
      <c r="FU857">
        <v>10.55888780487805</v>
      </c>
      <c r="FV857">
        <v>-0.2722452961672428</v>
      </c>
      <c r="FW857">
        <v>0.0333699894027914</v>
      </c>
      <c r="FX857">
        <v>0</v>
      </c>
      <c r="FY857">
        <v>1</v>
      </c>
      <c r="FZ857">
        <v>3</v>
      </c>
      <c r="GA857" t="s">
        <v>426</v>
      </c>
      <c r="GB857">
        <v>2.97365</v>
      </c>
      <c r="GC857">
        <v>2.71557</v>
      </c>
      <c r="GD857">
        <v>0.19762</v>
      </c>
      <c r="GE857">
        <v>0.201893</v>
      </c>
      <c r="GF857">
        <v>0.101144</v>
      </c>
      <c r="GG857">
        <v>0.0628235</v>
      </c>
      <c r="GH857">
        <v>25099.8</v>
      </c>
      <c r="GI857">
        <v>25092.1</v>
      </c>
      <c r="GJ857">
        <v>29128.9</v>
      </c>
      <c r="GK857">
        <v>29117.7</v>
      </c>
      <c r="GL857">
        <v>34722.3</v>
      </c>
      <c r="GM857">
        <v>36270.4</v>
      </c>
      <c r="GN857">
        <v>41052.2</v>
      </c>
      <c r="GO857">
        <v>41480.5</v>
      </c>
      <c r="GP857">
        <v>1.89533</v>
      </c>
      <c r="GQ857">
        <v>2.21572</v>
      </c>
      <c r="GR857">
        <v>-0.0423752</v>
      </c>
      <c r="GS857">
        <v>0</v>
      </c>
      <c r="GT857">
        <v>29.3114</v>
      </c>
      <c r="GU857">
        <v>999.9</v>
      </c>
      <c r="GV857">
        <v>33.2</v>
      </c>
      <c r="GW857">
        <v>38.9</v>
      </c>
      <c r="GX857">
        <v>25.6329</v>
      </c>
      <c r="GY857">
        <v>62.967</v>
      </c>
      <c r="GZ857">
        <v>21.6667</v>
      </c>
      <c r="HA857">
        <v>2</v>
      </c>
      <c r="HB857">
        <v>0.556646</v>
      </c>
      <c r="HC857">
        <v>3.63126</v>
      </c>
      <c r="HD857">
        <v>20.2946</v>
      </c>
      <c r="HE857">
        <v>5.21534</v>
      </c>
      <c r="HF857">
        <v>12.012</v>
      </c>
      <c r="HG857">
        <v>4.98675</v>
      </c>
      <c r="HH857">
        <v>3.28748</v>
      </c>
      <c r="HI857">
        <v>9999</v>
      </c>
      <c r="HJ857">
        <v>9999</v>
      </c>
      <c r="HK857">
        <v>9999</v>
      </c>
      <c r="HL857">
        <v>224.5</v>
      </c>
      <c r="HM857">
        <v>1.86815</v>
      </c>
      <c r="HN857">
        <v>1.86722</v>
      </c>
      <c r="HO857">
        <v>1.86651</v>
      </c>
      <c r="HP857">
        <v>1.86646</v>
      </c>
      <c r="HQ857">
        <v>1.86832</v>
      </c>
      <c r="HR857">
        <v>1.87071</v>
      </c>
      <c r="HS857">
        <v>1.86935</v>
      </c>
      <c r="HT857">
        <v>1.87074</v>
      </c>
      <c r="HU857">
        <v>0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-6.72</v>
      </c>
      <c r="II857">
        <v>-0.1462</v>
      </c>
      <c r="IJ857">
        <v>-2.516739542632623</v>
      </c>
      <c r="IK857">
        <v>-0.003475500162460642</v>
      </c>
      <c r="IL857">
        <v>1.125610701116577E-07</v>
      </c>
      <c r="IM857">
        <v>8.211969671259291E-12</v>
      </c>
      <c r="IN857">
        <v>-0.1937301274936507</v>
      </c>
      <c r="IO857">
        <v>-0.01384364534232655</v>
      </c>
      <c r="IP857">
        <v>0.00103161831321913</v>
      </c>
      <c r="IQ857">
        <v>-1.444183994753534E-05</v>
      </c>
      <c r="IR857">
        <v>3</v>
      </c>
      <c r="IS857">
        <v>2339</v>
      </c>
      <c r="IT857">
        <v>1</v>
      </c>
      <c r="IU857">
        <v>31</v>
      </c>
      <c r="IV857">
        <v>8681.9</v>
      </c>
      <c r="IW857">
        <v>8681.9</v>
      </c>
      <c r="IX857">
        <v>3.27026</v>
      </c>
      <c r="IY857">
        <v>2.22046</v>
      </c>
      <c r="IZ857">
        <v>1.94702</v>
      </c>
      <c r="JA857">
        <v>2.62695</v>
      </c>
      <c r="JB857">
        <v>2.19482</v>
      </c>
      <c r="JC857">
        <v>2.37671</v>
      </c>
      <c r="JD857">
        <v>44.5852</v>
      </c>
      <c r="JE857">
        <v>23.8073</v>
      </c>
      <c r="JF857">
        <v>18</v>
      </c>
      <c r="JG857">
        <v>542.422</v>
      </c>
      <c r="JH857">
        <v>757.173</v>
      </c>
      <c r="JI857">
        <v>25.0017</v>
      </c>
      <c r="JJ857">
        <v>34.226</v>
      </c>
      <c r="JK857">
        <v>30.0004</v>
      </c>
      <c r="JL857">
        <v>34.1555</v>
      </c>
      <c r="JM857">
        <v>34.0674</v>
      </c>
      <c r="JN857">
        <v>65.4862</v>
      </c>
      <c r="JO857">
        <v>47.5708</v>
      </c>
      <c r="JP857">
        <v>0</v>
      </c>
      <c r="JQ857">
        <v>25</v>
      </c>
      <c r="JR857">
        <v>1356.28</v>
      </c>
      <c r="JS857">
        <v>12.0843</v>
      </c>
      <c r="JT857">
        <v>99.64230000000001</v>
      </c>
      <c r="JU857">
        <v>99.6349</v>
      </c>
    </row>
    <row r="858" spans="1:281">
      <c r="A858">
        <v>842</v>
      </c>
      <c r="B858">
        <v>1662663859</v>
      </c>
      <c r="C858">
        <v>12833.40000009537</v>
      </c>
      <c r="D858" t="s">
        <v>2114</v>
      </c>
      <c r="E858" t="s">
        <v>2115</v>
      </c>
      <c r="F858">
        <v>5</v>
      </c>
      <c r="G858" t="s">
        <v>1953</v>
      </c>
      <c r="H858" t="s">
        <v>416</v>
      </c>
      <c r="I858">
        <v>1662663851.5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1357.385109447812</v>
      </c>
      <c r="AK858">
        <v>1305.242787878787</v>
      </c>
      <c r="AL858">
        <v>3.349092621400294</v>
      </c>
      <c r="AM858">
        <v>64.65236241130152</v>
      </c>
      <c r="AN858">
        <f>(AP858 - AO858 + DI858*1E3/(8.314*(DK858+273.15)) * AR858/DH858 * AQ858) * DH858/(100*CV858) * 1000/(1000 - AP858)</f>
        <v>0</v>
      </c>
      <c r="AO858">
        <v>11.94868161573979</v>
      </c>
      <c r="AP858">
        <v>22.4575689370485</v>
      </c>
      <c r="AQ858">
        <v>-0.0004909093121400598</v>
      </c>
      <c r="AR858">
        <v>91.99293167768789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417</v>
      </c>
      <c r="AY858" t="s">
        <v>417</v>
      </c>
      <c r="AZ858">
        <v>0</v>
      </c>
      <c r="BA858">
        <v>0</v>
      </c>
      <c r="BB858">
        <f>1-AZ858/BA858</f>
        <v>0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417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1662663851.5</v>
      </c>
      <c r="DB858">
        <v>1252.80962962963</v>
      </c>
      <c r="DC858">
        <v>1326.927777777778</v>
      </c>
      <c r="DD858">
        <v>22.47611111111111</v>
      </c>
      <c r="DE858">
        <v>11.95776296296297</v>
      </c>
      <c r="DF858">
        <v>1259.509259259259</v>
      </c>
      <c r="DG858">
        <v>22.62225925925926</v>
      </c>
      <c r="DH858">
        <v>500.0012592592593</v>
      </c>
      <c r="DI858">
        <v>90.52073333333331</v>
      </c>
      <c r="DJ858">
        <v>0.1000034666666667</v>
      </c>
      <c r="DK858">
        <v>29.31631111111112</v>
      </c>
      <c r="DL858">
        <v>28.62127037037037</v>
      </c>
      <c r="DM858">
        <v>999.9000000000001</v>
      </c>
      <c r="DN858">
        <v>0</v>
      </c>
      <c r="DO858">
        <v>0</v>
      </c>
      <c r="DP858">
        <v>9999.105555555554</v>
      </c>
      <c r="DQ858">
        <v>0</v>
      </c>
      <c r="DR858">
        <v>295.6168148148149</v>
      </c>
      <c r="DS858">
        <v>-74.1191037037037</v>
      </c>
      <c r="DT858">
        <v>1281.614444444444</v>
      </c>
      <c r="DU858">
        <v>1342.988518518519</v>
      </c>
      <c r="DV858">
        <v>10.51834444444444</v>
      </c>
      <c r="DW858">
        <v>1326.927777777778</v>
      </c>
      <c r="DX858">
        <v>11.95776296296297</v>
      </c>
      <c r="DY858">
        <v>2.034553703703704</v>
      </c>
      <c r="DZ858">
        <v>1.082425555555556</v>
      </c>
      <c r="EA858">
        <v>17.71584074074074</v>
      </c>
      <c r="EB858">
        <v>8.075751851851853</v>
      </c>
      <c r="EC858">
        <v>1500.004814814815</v>
      </c>
      <c r="ED858">
        <v>0.9730078148148148</v>
      </c>
      <c r="EE858">
        <v>0.02699189629629629</v>
      </c>
      <c r="EF858">
        <v>0</v>
      </c>
      <c r="EG858">
        <v>2.30252962962963</v>
      </c>
      <c r="EH858">
        <v>0</v>
      </c>
      <c r="EI858">
        <v>14590.94814814815</v>
      </c>
      <c r="EJ858">
        <v>12533.45555555556</v>
      </c>
      <c r="EK858">
        <v>42.06199999999999</v>
      </c>
      <c r="EL858">
        <v>44.06199999999998</v>
      </c>
      <c r="EM858">
        <v>42.62959259259259</v>
      </c>
      <c r="EN858">
        <v>43.06199999999998</v>
      </c>
      <c r="EO858">
        <v>41.36566666666667</v>
      </c>
      <c r="EP858">
        <v>1459.514814814815</v>
      </c>
      <c r="EQ858">
        <v>40.49</v>
      </c>
      <c r="ER858">
        <v>0</v>
      </c>
      <c r="ES858">
        <v>1662663859.7</v>
      </c>
      <c r="ET858">
        <v>0</v>
      </c>
      <c r="EU858">
        <v>2.307453846153846</v>
      </c>
      <c r="EV858">
        <v>-0.6728068300929433</v>
      </c>
      <c r="EW858">
        <v>-56.93675213689848</v>
      </c>
      <c r="EX858">
        <v>14590.29230769231</v>
      </c>
      <c r="EY858">
        <v>15</v>
      </c>
      <c r="EZ858">
        <v>0</v>
      </c>
      <c r="FA858" t="s">
        <v>419</v>
      </c>
      <c r="FB858">
        <v>1662142938.1</v>
      </c>
      <c r="FC858">
        <v>1662142938.1</v>
      </c>
      <c r="FD858">
        <v>0</v>
      </c>
      <c r="FE858">
        <v>0.077</v>
      </c>
      <c r="FF858">
        <v>-0.133</v>
      </c>
      <c r="FG858">
        <v>-3.393</v>
      </c>
      <c r="FH858">
        <v>-0.24</v>
      </c>
      <c r="FI858">
        <v>419</v>
      </c>
      <c r="FJ858">
        <v>24</v>
      </c>
      <c r="FK858">
        <v>0.26</v>
      </c>
      <c r="FL858">
        <v>0.23</v>
      </c>
      <c r="FM858">
        <v>-74.0555075</v>
      </c>
      <c r="FN858">
        <v>-1.24069080675402</v>
      </c>
      <c r="FO858">
        <v>0.1545712900048057</v>
      </c>
      <c r="FP858">
        <v>0</v>
      </c>
      <c r="FQ858">
        <v>2.326008823529412</v>
      </c>
      <c r="FR858">
        <v>-0.5206187910328578</v>
      </c>
      <c r="FS858">
        <v>0.2323462456406856</v>
      </c>
      <c r="FT858">
        <v>1</v>
      </c>
      <c r="FU858">
        <v>10.5273775</v>
      </c>
      <c r="FV858">
        <v>-0.2581564727955292</v>
      </c>
      <c r="FW858">
        <v>0.02893410174430842</v>
      </c>
      <c r="FX858">
        <v>0</v>
      </c>
      <c r="FY858">
        <v>1</v>
      </c>
      <c r="FZ858">
        <v>3</v>
      </c>
      <c r="GA858" t="s">
        <v>426</v>
      </c>
      <c r="GB858">
        <v>2.97341</v>
      </c>
      <c r="GC858">
        <v>2.71569</v>
      </c>
      <c r="GD858">
        <v>0.199223</v>
      </c>
      <c r="GE858">
        <v>0.203484</v>
      </c>
      <c r="GF858">
        <v>0.101111</v>
      </c>
      <c r="GG858">
        <v>0.0630724</v>
      </c>
      <c r="GH858">
        <v>25049.6</v>
      </c>
      <c r="GI858">
        <v>25041.6</v>
      </c>
      <c r="GJ858">
        <v>29129.2</v>
      </c>
      <c r="GK858">
        <v>29117.3</v>
      </c>
      <c r="GL858">
        <v>34724</v>
      </c>
      <c r="GM858">
        <v>36260.5</v>
      </c>
      <c r="GN858">
        <v>41052.6</v>
      </c>
      <c r="GO858">
        <v>41480.2</v>
      </c>
      <c r="GP858">
        <v>1.89498</v>
      </c>
      <c r="GQ858">
        <v>2.21585</v>
      </c>
      <c r="GR858">
        <v>-0.0413507</v>
      </c>
      <c r="GS858">
        <v>0</v>
      </c>
      <c r="GT858">
        <v>29.3193</v>
      </c>
      <c r="GU858">
        <v>999.9</v>
      </c>
      <c r="GV858">
        <v>33.2</v>
      </c>
      <c r="GW858">
        <v>38.9</v>
      </c>
      <c r="GX858">
        <v>25.6319</v>
      </c>
      <c r="GY858">
        <v>62.917</v>
      </c>
      <c r="GZ858">
        <v>21.6667</v>
      </c>
      <c r="HA858">
        <v>2</v>
      </c>
      <c r="HB858">
        <v>0.557088</v>
      </c>
      <c r="HC858">
        <v>3.6356</v>
      </c>
      <c r="HD858">
        <v>20.2944</v>
      </c>
      <c r="HE858">
        <v>5.21519</v>
      </c>
      <c r="HF858">
        <v>12.012</v>
      </c>
      <c r="HG858">
        <v>4.987</v>
      </c>
      <c r="HH858">
        <v>3.2876</v>
      </c>
      <c r="HI858">
        <v>9999</v>
      </c>
      <c r="HJ858">
        <v>9999</v>
      </c>
      <c r="HK858">
        <v>9999</v>
      </c>
      <c r="HL858">
        <v>224.5</v>
      </c>
      <c r="HM858">
        <v>1.86814</v>
      </c>
      <c r="HN858">
        <v>1.86722</v>
      </c>
      <c r="HO858">
        <v>1.86652</v>
      </c>
      <c r="HP858">
        <v>1.86646</v>
      </c>
      <c r="HQ858">
        <v>1.8683</v>
      </c>
      <c r="HR858">
        <v>1.87067</v>
      </c>
      <c r="HS858">
        <v>1.86935</v>
      </c>
      <c r="HT858">
        <v>1.87073</v>
      </c>
      <c r="HU858">
        <v>0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-6.77</v>
      </c>
      <c r="II858">
        <v>-0.1463</v>
      </c>
      <c r="IJ858">
        <v>-2.516739542632623</v>
      </c>
      <c r="IK858">
        <v>-0.003475500162460642</v>
      </c>
      <c r="IL858">
        <v>1.125610701116577E-07</v>
      </c>
      <c r="IM858">
        <v>8.211969671259291E-12</v>
      </c>
      <c r="IN858">
        <v>-0.1937301274936507</v>
      </c>
      <c r="IO858">
        <v>-0.01384364534232655</v>
      </c>
      <c r="IP858">
        <v>0.00103161831321913</v>
      </c>
      <c r="IQ858">
        <v>-1.444183994753534E-05</v>
      </c>
      <c r="IR858">
        <v>3</v>
      </c>
      <c r="IS858">
        <v>2339</v>
      </c>
      <c r="IT858">
        <v>1</v>
      </c>
      <c r="IU858">
        <v>31</v>
      </c>
      <c r="IV858">
        <v>8682</v>
      </c>
      <c r="IW858">
        <v>8682</v>
      </c>
      <c r="IX858">
        <v>3.30078</v>
      </c>
      <c r="IY858">
        <v>2.2229</v>
      </c>
      <c r="IZ858">
        <v>1.94702</v>
      </c>
      <c r="JA858">
        <v>2.62695</v>
      </c>
      <c r="JB858">
        <v>2.19482</v>
      </c>
      <c r="JC858">
        <v>2.37549</v>
      </c>
      <c r="JD858">
        <v>44.5852</v>
      </c>
      <c r="JE858">
        <v>23.8073</v>
      </c>
      <c r="JF858">
        <v>18</v>
      </c>
      <c r="JG858">
        <v>542.198</v>
      </c>
      <c r="JH858">
        <v>757.303</v>
      </c>
      <c r="JI858">
        <v>25.0012</v>
      </c>
      <c r="JJ858">
        <v>34.2287</v>
      </c>
      <c r="JK858">
        <v>30.0004</v>
      </c>
      <c r="JL858">
        <v>34.1582</v>
      </c>
      <c r="JM858">
        <v>34.0684</v>
      </c>
      <c r="JN858">
        <v>66.1495</v>
      </c>
      <c r="JO858">
        <v>47.2827</v>
      </c>
      <c r="JP858">
        <v>0</v>
      </c>
      <c r="JQ858">
        <v>25</v>
      </c>
      <c r="JR858">
        <v>1376.32</v>
      </c>
      <c r="JS858">
        <v>12.1291</v>
      </c>
      <c r="JT858">
        <v>99.6433</v>
      </c>
      <c r="JU858">
        <v>99.6339</v>
      </c>
    </row>
    <row r="859" spans="1:281">
      <c r="A859">
        <v>843</v>
      </c>
      <c r="B859">
        <v>1662663864</v>
      </c>
      <c r="C859">
        <v>12838.40000009537</v>
      </c>
      <c r="D859" t="s">
        <v>2116</v>
      </c>
      <c r="E859" t="s">
        <v>2117</v>
      </c>
      <c r="F859">
        <v>5</v>
      </c>
      <c r="G859" t="s">
        <v>1953</v>
      </c>
      <c r="H859" t="s">
        <v>416</v>
      </c>
      <c r="I859">
        <v>1662663856.214286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1374.53674780148</v>
      </c>
      <c r="AK859">
        <v>1322.549333333333</v>
      </c>
      <c r="AL859">
        <v>3.453077122769171</v>
      </c>
      <c r="AM859">
        <v>64.65236241130152</v>
      </c>
      <c r="AN859">
        <f>(AP859 - AO859 + DI859*1E3/(8.314*(DK859+273.15)) * AR859/DH859 * AQ859) * DH859/(100*CV859) * 1000/(1000 - AP859)</f>
        <v>0</v>
      </c>
      <c r="AO859">
        <v>12.01299510779594</v>
      </c>
      <c r="AP859">
        <v>22.45752394220849</v>
      </c>
      <c r="AQ859">
        <v>-0.0001523812670927563</v>
      </c>
      <c r="AR859">
        <v>91.99293167768789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417</v>
      </c>
      <c r="AY859" t="s">
        <v>417</v>
      </c>
      <c r="AZ859">
        <v>0</v>
      </c>
      <c r="BA859">
        <v>0</v>
      </c>
      <c r="BB859">
        <f>1-AZ859/BA859</f>
        <v>0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417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1662663856.214286</v>
      </c>
      <c r="DB859">
        <v>1268.500357142857</v>
      </c>
      <c r="DC859">
        <v>1342.702857142857</v>
      </c>
      <c r="DD859">
        <v>22.46693928571429</v>
      </c>
      <c r="DE859">
        <v>11.98908928571428</v>
      </c>
      <c r="DF859">
        <v>1275.249642857143</v>
      </c>
      <c r="DG859">
        <v>22.61318214285714</v>
      </c>
      <c r="DH859">
        <v>500.0084285714286</v>
      </c>
      <c r="DI859">
        <v>90.52055714285714</v>
      </c>
      <c r="DJ859">
        <v>0.1000175821428572</v>
      </c>
      <c r="DK859">
        <v>29.32177142857143</v>
      </c>
      <c r="DL859">
        <v>28.63548928571429</v>
      </c>
      <c r="DM859">
        <v>999.9000000000002</v>
      </c>
      <c r="DN859">
        <v>0</v>
      </c>
      <c r="DO859">
        <v>0</v>
      </c>
      <c r="DP859">
        <v>9998.511071428571</v>
      </c>
      <c r="DQ859">
        <v>0</v>
      </c>
      <c r="DR859">
        <v>296.4483928571429</v>
      </c>
      <c r="DS859">
        <v>-74.20367499999999</v>
      </c>
      <c r="DT859">
        <v>1297.653928571429</v>
      </c>
      <c r="DU859">
        <v>1358.997857142857</v>
      </c>
      <c r="DV859">
        <v>10.47784285714286</v>
      </c>
      <c r="DW859">
        <v>1342.702857142857</v>
      </c>
      <c r="DX859">
        <v>11.98908928571428</v>
      </c>
      <c r="DY859">
        <v>2.03372</v>
      </c>
      <c r="DZ859">
        <v>1.085259285714286</v>
      </c>
      <c r="EA859">
        <v>17.70933214285714</v>
      </c>
      <c r="EB859">
        <v>8.1141475</v>
      </c>
      <c r="EC859">
        <v>1500.005357142858</v>
      </c>
      <c r="ED859">
        <v>0.9730078214285715</v>
      </c>
      <c r="EE859">
        <v>0.02699188928571428</v>
      </c>
      <c r="EF859">
        <v>0</v>
      </c>
      <c r="EG859">
        <v>2.274378571428571</v>
      </c>
      <c r="EH859">
        <v>0</v>
      </c>
      <c r="EI859">
        <v>14586.55</v>
      </c>
      <c r="EJ859">
        <v>12533.46071428571</v>
      </c>
      <c r="EK859">
        <v>42.06199999999999</v>
      </c>
      <c r="EL859">
        <v>44.06199999999998</v>
      </c>
      <c r="EM859">
        <v>42.63385714285714</v>
      </c>
      <c r="EN859">
        <v>43.06199999999998</v>
      </c>
      <c r="EO859">
        <v>41.375</v>
      </c>
      <c r="EP859">
        <v>1459.515357142857</v>
      </c>
      <c r="EQ859">
        <v>40.49</v>
      </c>
      <c r="ER859">
        <v>0</v>
      </c>
      <c r="ES859">
        <v>1662663864.5</v>
      </c>
      <c r="ET859">
        <v>0</v>
      </c>
      <c r="EU859">
        <v>2.263284615384616</v>
      </c>
      <c r="EV859">
        <v>-0.7272820452685104</v>
      </c>
      <c r="EW859">
        <v>-66.46495718976129</v>
      </c>
      <c r="EX859">
        <v>14585.93461538461</v>
      </c>
      <c r="EY859">
        <v>15</v>
      </c>
      <c r="EZ859">
        <v>0</v>
      </c>
      <c r="FA859" t="s">
        <v>419</v>
      </c>
      <c r="FB859">
        <v>1662142938.1</v>
      </c>
      <c r="FC859">
        <v>1662142938.1</v>
      </c>
      <c r="FD859">
        <v>0</v>
      </c>
      <c r="FE859">
        <v>0.077</v>
      </c>
      <c r="FF859">
        <v>-0.133</v>
      </c>
      <c r="FG859">
        <v>-3.393</v>
      </c>
      <c r="FH859">
        <v>-0.24</v>
      </c>
      <c r="FI859">
        <v>419</v>
      </c>
      <c r="FJ859">
        <v>24</v>
      </c>
      <c r="FK859">
        <v>0.26</v>
      </c>
      <c r="FL859">
        <v>0.23</v>
      </c>
      <c r="FM859">
        <v>-74.13805749999999</v>
      </c>
      <c r="FN859">
        <v>-1.30491669793616</v>
      </c>
      <c r="FO859">
        <v>0.1715945685147108</v>
      </c>
      <c r="FP859">
        <v>0</v>
      </c>
      <c r="FQ859">
        <v>2.289176470588235</v>
      </c>
      <c r="FR859">
        <v>-0.6018426254643104</v>
      </c>
      <c r="FS859">
        <v>0.2401507272512577</v>
      </c>
      <c r="FT859">
        <v>1</v>
      </c>
      <c r="FU859">
        <v>10.5035375</v>
      </c>
      <c r="FV859">
        <v>-0.450086679174541</v>
      </c>
      <c r="FW859">
        <v>0.04602774536896186</v>
      </c>
      <c r="FX859">
        <v>0</v>
      </c>
      <c r="FY859">
        <v>1</v>
      </c>
      <c r="FZ859">
        <v>3</v>
      </c>
      <c r="GA859" t="s">
        <v>426</v>
      </c>
      <c r="GB859">
        <v>2.97368</v>
      </c>
      <c r="GC859">
        <v>2.71556</v>
      </c>
      <c r="GD859">
        <v>0.200845</v>
      </c>
      <c r="GE859">
        <v>0.205026</v>
      </c>
      <c r="GF859">
        <v>0.101113</v>
      </c>
      <c r="GG859">
        <v>0.0634145</v>
      </c>
      <c r="GH859">
        <v>24998.2</v>
      </c>
      <c r="GI859">
        <v>24992.7</v>
      </c>
      <c r="GJ859">
        <v>29128.6</v>
      </c>
      <c r="GK859">
        <v>29117.2</v>
      </c>
      <c r="GL859">
        <v>34723.5</v>
      </c>
      <c r="GM859">
        <v>36246.9</v>
      </c>
      <c r="GN859">
        <v>41052.1</v>
      </c>
      <c r="GO859">
        <v>41479.8</v>
      </c>
      <c r="GP859">
        <v>1.89527</v>
      </c>
      <c r="GQ859">
        <v>2.21575</v>
      </c>
      <c r="GR859">
        <v>-0.0410341</v>
      </c>
      <c r="GS859">
        <v>0</v>
      </c>
      <c r="GT859">
        <v>29.3276</v>
      </c>
      <c r="GU859">
        <v>999.9</v>
      </c>
      <c r="GV859">
        <v>33.2</v>
      </c>
      <c r="GW859">
        <v>38.9</v>
      </c>
      <c r="GX859">
        <v>25.6316</v>
      </c>
      <c r="GY859">
        <v>63.137</v>
      </c>
      <c r="GZ859">
        <v>21.6987</v>
      </c>
      <c r="HA859">
        <v>2</v>
      </c>
      <c r="HB859">
        <v>0.557292</v>
      </c>
      <c r="HC859">
        <v>3.64088</v>
      </c>
      <c r="HD859">
        <v>20.2942</v>
      </c>
      <c r="HE859">
        <v>5.21579</v>
      </c>
      <c r="HF859">
        <v>12.0119</v>
      </c>
      <c r="HG859">
        <v>4.98705</v>
      </c>
      <c r="HH859">
        <v>3.28768</v>
      </c>
      <c r="HI859">
        <v>9999</v>
      </c>
      <c r="HJ859">
        <v>9999</v>
      </c>
      <c r="HK859">
        <v>9999</v>
      </c>
      <c r="HL859">
        <v>224.5</v>
      </c>
      <c r="HM859">
        <v>1.86814</v>
      </c>
      <c r="HN859">
        <v>1.86722</v>
      </c>
      <c r="HO859">
        <v>1.86655</v>
      </c>
      <c r="HP859">
        <v>1.86646</v>
      </c>
      <c r="HQ859">
        <v>1.86834</v>
      </c>
      <c r="HR859">
        <v>1.87071</v>
      </c>
      <c r="HS859">
        <v>1.86935</v>
      </c>
      <c r="HT859">
        <v>1.87073</v>
      </c>
      <c r="HU859">
        <v>0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-6.83</v>
      </c>
      <c r="II859">
        <v>-0.1463</v>
      </c>
      <c r="IJ859">
        <v>-2.516739542632623</v>
      </c>
      <c r="IK859">
        <v>-0.003475500162460642</v>
      </c>
      <c r="IL859">
        <v>1.125610701116577E-07</v>
      </c>
      <c r="IM859">
        <v>8.211969671259291E-12</v>
      </c>
      <c r="IN859">
        <v>-0.1937301274936507</v>
      </c>
      <c r="IO859">
        <v>-0.01384364534232655</v>
      </c>
      <c r="IP859">
        <v>0.00103161831321913</v>
      </c>
      <c r="IQ859">
        <v>-1.444183994753534E-05</v>
      </c>
      <c r="IR859">
        <v>3</v>
      </c>
      <c r="IS859">
        <v>2339</v>
      </c>
      <c r="IT859">
        <v>1</v>
      </c>
      <c r="IU859">
        <v>31</v>
      </c>
      <c r="IV859">
        <v>8682.1</v>
      </c>
      <c r="IW859">
        <v>8682.1</v>
      </c>
      <c r="IX859">
        <v>3.33374</v>
      </c>
      <c r="IY859">
        <v>2.22412</v>
      </c>
      <c r="IZ859">
        <v>1.94702</v>
      </c>
      <c r="JA859">
        <v>2.62573</v>
      </c>
      <c r="JB859">
        <v>2.19482</v>
      </c>
      <c r="JC859">
        <v>2.38281</v>
      </c>
      <c r="JD859">
        <v>44.6132</v>
      </c>
      <c r="JE859">
        <v>23.8073</v>
      </c>
      <c r="JF859">
        <v>18</v>
      </c>
      <c r="JG859">
        <v>542.412</v>
      </c>
      <c r="JH859">
        <v>757.234</v>
      </c>
      <c r="JI859">
        <v>25.0011</v>
      </c>
      <c r="JJ859">
        <v>34.2306</v>
      </c>
      <c r="JK859">
        <v>30.0004</v>
      </c>
      <c r="JL859">
        <v>34.1586</v>
      </c>
      <c r="JM859">
        <v>34.0705</v>
      </c>
      <c r="JN859">
        <v>66.756</v>
      </c>
      <c r="JO859">
        <v>47.2827</v>
      </c>
      <c r="JP859">
        <v>0</v>
      </c>
      <c r="JQ859">
        <v>25</v>
      </c>
      <c r="JR859">
        <v>1389.72</v>
      </c>
      <c r="JS859">
        <v>12.1664</v>
      </c>
      <c r="JT859">
        <v>99.6418</v>
      </c>
      <c r="JU859">
        <v>99.633</v>
      </c>
    </row>
    <row r="860" spans="1:281">
      <c r="A860">
        <v>844</v>
      </c>
      <c r="B860">
        <v>1662663869</v>
      </c>
      <c r="C860">
        <v>12843.40000009537</v>
      </c>
      <c r="D860" t="s">
        <v>2118</v>
      </c>
      <c r="E860" t="s">
        <v>2119</v>
      </c>
      <c r="F860">
        <v>5</v>
      </c>
      <c r="G860" t="s">
        <v>1953</v>
      </c>
      <c r="H860" t="s">
        <v>416</v>
      </c>
      <c r="I860">
        <v>1662663861.5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1391.683675627409</v>
      </c>
      <c r="AK860">
        <v>1339.582242424242</v>
      </c>
      <c r="AL860">
        <v>3.430723804185447</v>
      </c>
      <c r="AM860">
        <v>64.65236241130152</v>
      </c>
      <c r="AN860">
        <f>(AP860 - AO860 + DI860*1E3/(8.314*(DK860+273.15)) * AR860/DH860 * AQ860) * DH860/(100*CV860) * 1000/(1000 - AP860)</f>
        <v>0</v>
      </c>
      <c r="AO860">
        <v>12.0937577033915</v>
      </c>
      <c r="AP860">
        <v>22.48957605779154</v>
      </c>
      <c r="AQ860">
        <v>-3.823154448615987E-05</v>
      </c>
      <c r="AR860">
        <v>91.99293167768789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417</v>
      </c>
      <c r="AY860" t="s">
        <v>417</v>
      </c>
      <c r="AZ860">
        <v>0</v>
      </c>
      <c r="BA860">
        <v>0</v>
      </c>
      <c r="BB860">
        <f>1-AZ860/BA860</f>
        <v>0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417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1662663861.5</v>
      </c>
      <c r="DB860">
        <v>1286.074074074074</v>
      </c>
      <c r="DC860">
        <v>1360.396296296296</v>
      </c>
      <c r="DD860">
        <v>22.46511481481482</v>
      </c>
      <c r="DE860">
        <v>12.05258888888889</v>
      </c>
      <c r="DF860">
        <v>1292.878518518518</v>
      </c>
      <c r="DG860">
        <v>22.61138888888889</v>
      </c>
      <c r="DH860">
        <v>499.9916666666667</v>
      </c>
      <c r="DI860">
        <v>90.52143333333333</v>
      </c>
      <c r="DJ860">
        <v>0.09994464074074072</v>
      </c>
      <c r="DK860">
        <v>29.32631111111111</v>
      </c>
      <c r="DL860">
        <v>28.65098148148148</v>
      </c>
      <c r="DM860">
        <v>999.9000000000001</v>
      </c>
      <c r="DN860">
        <v>0</v>
      </c>
      <c r="DO860">
        <v>0</v>
      </c>
      <c r="DP860">
        <v>9996.926296296297</v>
      </c>
      <c r="DQ860">
        <v>0</v>
      </c>
      <c r="DR860">
        <v>297.3006296296296</v>
      </c>
      <c r="DS860">
        <v>-74.3236962962963</v>
      </c>
      <c r="DT860">
        <v>1315.63</v>
      </c>
      <c r="DU860">
        <v>1376.995555555555</v>
      </c>
      <c r="DV860">
        <v>10.41252592592592</v>
      </c>
      <c r="DW860">
        <v>1360.396296296296</v>
      </c>
      <c r="DX860">
        <v>12.05258888888889</v>
      </c>
      <c r="DY860">
        <v>2.033574074074074</v>
      </c>
      <c r="DZ860">
        <v>1.091017777777778</v>
      </c>
      <c r="EA860">
        <v>17.7082</v>
      </c>
      <c r="EB860">
        <v>8.191915925925926</v>
      </c>
      <c r="EC860">
        <v>1499.992222222222</v>
      </c>
      <c r="ED860">
        <v>0.9730078148148148</v>
      </c>
      <c r="EE860">
        <v>0.02699189629629629</v>
      </c>
      <c r="EF860">
        <v>0</v>
      </c>
      <c r="EG860">
        <v>2.291366666666667</v>
      </c>
      <c r="EH860">
        <v>0</v>
      </c>
      <c r="EI860">
        <v>14579.96666666667</v>
      </c>
      <c r="EJ860">
        <v>12533.34814814815</v>
      </c>
      <c r="EK860">
        <v>42.06199999999999</v>
      </c>
      <c r="EL860">
        <v>44.07833333333333</v>
      </c>
      <c r="EM860">
        <v>42.64337037037036</v>
      </c>
      <c r="EN860">
        <v>43.06199999999998</v>
      </c>
      <c r="EO860">
        <v>41.375</v>
      </c>
      <c r="EP860">
        <v>1459.502222222222</v>
      </c>
      <c r="EQ860">
        <v>40.49</v>
      </c>
      <c r="ER860">
        <v>0</v>
      </c>
      <c r="ES860">
        <v>1662663869.3</v>
      </c>
      <c r="ET860">
        <v>0</v>
      </c>
      <c r="EU860">
        <v>2.246588461538462</v>
      </c>
      <c r="EV860">
        <v>0.196892307455437</v>
      </c>
      <c r="EW860">
        <v>-78.69401712913182</v>
      </c>
      <c r="EX860">
        <v>14579.82307692308</v>
      </c>
      <c r="EY860">
        <v>15</v>
      </c>
      <c r="EZ860">
        <v>0</v>
      </c>
      <c r="FA860" t="s">
        <v>419</v>
      </c>
      <c r="FB860">
        <v>1662142938.1</v>
      </c>
      <c r="FC860">
        <v>1662142938.1</v>
      </c>
      <c r="FD860">
        <v>0</v>
      </c>
      <c r="FE860">
        <v>0.077</v>
      </c>
      <c r="FF860">
        <v>-0.133</v>
      </c>
      <c r="FG860">
        <v>-3.393</v>
      </c>
      <c r="FH860">
        <v>-0.24</v>
      </c>
      <c r="FI860">
        <v>419</v>
      </c>
      <c r="FJ860">
        <v>24</v>
      </c>
      <c r="FK860">
        <v>0.26</v>
      </c>
      <c r="FL860">
        <v>0.23</v>
      </c>
      <c r="FM860">
        <v>-74.25338536585366</v>
      </c>
      <c r="FN860">
        <v>-1.297937979094054</v>
      </c>
      <c r="FO860">
        <v>0.1791904254315199</v>
      </c>
      <c r="FP860">
        <v>0</v>
      </c>
      <c r="FQ860">
        <v>2.265155882352941</v>
      </c>
      <c r="FR860">
        <v>-0.4268281138806876</v>
      </c>
      <c r="FS860">
        <v>0.2495278390588872</v>
      </c>
      <c r="FT860">
        <v>1</v>
      </c>
      <c r="FU860">
        <v>10.45148780487805</v>
      </c>
      <c r="FV860">
        <v>-0.725832752613239</v>
      </c>
      <c r="FW860">
        <v>0.07319807806060762</v>
      </c>
      <c r="FX860">
        <v>0</v>
      </c>
      <c r="FY860">
        <v>1</v>
      </c>
      <c r="FZ860">
        <v>3</v>
      </c>
      <c r="GA860" t="s">
        <v>426</v>
      </c>
      <c r="GB860">
        <v>2.9733</v>
      </c>
      <c r="GC860">
        <v>2.71562</v>
      </c>
      <c r="GD860">
        <v>0.202438</v>
      </c>
      <c r="GE860">
        <v>0.206594</v>
      </c>
      <c r="GF860">
        <v>0.101192</v>
      </c>
      <c r="GG860">
        <v>0.063572</v>
      </c>
      <c r="GH860">
        <v>24948.1</v>
      </c>
      <c r="GI860">
        <v>24943.3</v>
      </c>
      <c r="GJ860">
        <v>29128.5</v>
      </c>
      <c r="GK860">
        <v>29117.2</v>
      </c>
      <c r="GL860">
        <v>34720.1</v>
      </c>
      <c r="GM860">
        <v>36240.7</v>
      </c>
      <c r="GN860">
        <v>41051.7</v>
      </c>
      <c r="GO860">
        <v>41479.7</v>
      </c>
      <c r="GP860">
        <v>1.89487</v>
      </c>
      <c r="GQ860">
        <v>2.2157</v>
      </c>
      <c r="GR860">
        <v>-0.0406429</v>
      </c>
      <c r="GS860">
        <v>0</v>
      </c>
      <c r="GT860">
        <v>29.3358</v>
      </c>
      <c r="GU860">
        <v>999.9</v>
      </c>
      <c r="GV860">
        <v>33.2</v>
      </c>
      <c r="GW860">
        <v>38.9</v>
      </c>
      <c r="GX860">
        <v>25.6329</v>
      </c>
      <c r="GY860">
        <v>63.087</v>
      </c>
      <c r="GZ860">
        <v>21.6346</v>
      </c>
      <c r="HA860">
        <v>2</v>
      </c>
      <c r="HB860">
        <v>0.55764</v>
      </c>
      <c r="HC860">
        <v>3.6458</v>
      </c>
      <c r="HD860">
        <v>20.2943</v>
      </c>
      <c r="HE860">
        <v>5.21534</v>
      </c>
      <c r="HF860">
        <v>12.0119</v>
      </c>
      <c r="HG860">
        <v>4.98655</v>
      </c>
      <c r="HH860">
        <v>3.28763</v>
      </c>
      <c r="HI860">
        <v>9999</v>
      </c>
      <c r="HJ860">
        <v>9999</v>
      </c>
      <c r="HK860">
        <v>9999</v>
      </c>
      <c r="HL860">
        <v>224.5</v>
      </c>
      <c r="HM860">
        <v>1.86813</v>
      </c>
      <c r="HN860">
        <v>1.86721</v>
      </c>
      <c r="HO860">
        <v>1.86652</v>
      </c>
      <c r="HP860">
        <v>1.86645</v>
      </c>
      <c r="HQ860">
        <v>1.86829</v>
      </c>
      <c r="HR860">
        <v>1.87069</v>
      </c>
      <c r="HS860">
        <v>1.86935</v>
      </c>
      <c r="HT860">
        <v>1.87073</v>
      </c>
      <c r="HU860">
        <v>0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-6.88</v>
      </c>
      <c r="II860">
        <v>-0.146</v>
      </c>
      <c r="IJ860">
        <v>-2.516739542632623</v>
      </c>
      <c r="IK860">
        <v>-0.003475500162460642</v>
      </c>
      <c r="IL860">
        <v>1.125610701116577E-07</v>
      </c>
      <c r="IM860">
        <v>8.211969671259291E-12</v>
      </c>
      <c r="IN860">
        <v>-0.1937301274936507</v>
      </c>
      <c r="IO860">
        <v>-0.01384364534232655</v>
      </c>
      <c r="IP860">
        <v>0.00103161831321913</v>
      </c>
      <c r="IQ860">
        <v>-1.444183994753534E-05</v>
      </c>
      <c r="IR860">
        <v>3</v>
      </c>
      <c r="IS860">
        <v>2339</v>
      </c>
      <c r="IT860">
        <v>1</v>
      </c>
      <c r="IU860">
        <v>31</v>
      </c>
      <c r="IV860">
        <v>8682.200000000001</v>
      </c>
      <c r="IW860">
        <v>8682.200000000001</v>
      </c>
      <c r="IX860">
        <v>3.36304</v>
      </c>
      <c r="IY860">
        <v>2.21924</v>
      </c>
      <c r="IZ860">
        <v>1.94702</v>
      </c>
      <c r="JA860">
        <v>2.63794</v>
      </c>
      <c r="JB860">
        <v>2.19482</v>
      </c>
      <c r="JC860">
        <v>2.37671</v>
      </c>
      <c r="JD860">
        <v>44.6132</v>
      </c>
      <c r="JE860">
        <v>23.8073</v>
      </c>
      <c r="JF860">
        <v>18</v>
      </c>
      <c r="JG860">
        <v>542.153</v>
      </c>
      <c r="JH860">
        <v>757.188</v>
      </c>
      <c r="JI860">
        <v>25.001</v>
      </c>
      <c r="JJ860">
        <v>34.2322</v>
      </c>
      <c r="JK860">
        <v>30.0004</v>
      </c>
      <c r="JL860">
        <v>34.1613</v>
      </c>
      <c r="JM860">
        <v>34.0707</v>
      </c>
      <c r="JN860">
        <v>67.4123</v>
      </c>
      <c r="JO860">
        <v>47.2827</v>
      </c>
      <c r="JP860">
        <v>0</v>
      </c>
      <c r="JQ860">
        <v>25</v>
      </c>
      <c r="JR860">
        <v>1409.86</v>
      </c>
      <c r="JS860">
        <v>12.1915</v>
      </c>
      <c r="JT860">
        <v>99.64100000000001</v>
      </c>
      <c r="JU860">
        <v>99.6328</v>
      </c>
    </row>
    <row r="861" spans="1:281">
      <c r="A861">
        <v>845</v>
      </c>
      <c r="B861">
        <v>1662663873.5</v>
      </c>
      <c r="C861">
        <v>12847.90000009537</v>
      </c>
      <c r="D861" t="s">
        <v>2120</v>
      </c>
      <c r="E861" t="s">
        <v>2121</v>
      </c>
      <c r="F861">
        <v>5</v>
      </c>
      <c r="G861" t="s">
        <v>1953</v>
      </c>
      <c r="H861" t="s">
        <v>416</v>
      </c>
      <c r="I861">
        <v>1662663865.944444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1407.219676388508</v>
      </c>
      <c r="AK861">
        <v>1355.042666666666</v>
      </c>
      <c r="AL861">
        <v>3.439035990625743</v>
      </c>
      <c r="AM861">
        <v>64.65236241130152</v>
      </c>
      <c r="AN861">
        <f>(AP861 - AO861 + DI861*1E3/(8.314*(DK861+273.15)) * AR861/DH861 * AQ861) * DH861/(100*CV861) * 1000/(1000 - AP861)</f>
        <v>0</v>
      </c>
      <c r="AO861">
        <v>12.14046072185866</v>
      </c>
      <c r="AP861">
        <v>22.48428720330239</v>
      </c>
      <c r="AQ861">
        <v>0.007720013843408153</v>
      </c>
      <c r="AR861">
        <v>91.99293167768789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417</v>
      </c>
      <c r="AY861" t="s">
        <v>417</v>
      </c>
      <c r="AZ861">
        <v>0</v>
      </c>
      <c r="BA861">
        <v>0</v>
      </c>
      <c r="BB861">
        <f>1-AZ861/BA861</f>
        <v>0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417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1662663865.944444</v>
      </c>
      <c r="DB861">
        <v>1300.936666666667</v>
      </c>
      <c r="DC861">
        <v>1375.367407407407</v>
      </c>
      <c r="DD861">
        <v>22.47243333333333</v>
      </c>
      <c r="DE861">
        <v>12.10165925925926</v>
      </c>
      <c r="DF861">
        <v>1307.787777777778</v>
      </c>
      <c r="DG861">
        <v>22.61862962962963</v>
      </c>
      <c r="DH861">
        <v>500.005037037037</v>
      </c>
      <c r="DI861">
        <v>90.52139999999999</v>
      </c>
      <c r="DJ861">
        <v>0.1000012888888889</v>
      </c>
      <c r="DK861">
        <v>29.33054444444445</v>
      </c>
      <c r="DL861">
        <v>28.6627</v>
      </c>
      <c r="DM861">
        <v>999.9000000000001</v>
      </c>
      <c r="DN861">
        <v>0</v>
      </c>
      <c r="DO861">
        <v>0</v>
      </c>
      <c r="DP861">
        <v>9997.99</v>
      </c>
      <c r="DQ861">
        <v>0</v>
      </c>
      <c r="DR861">
        <v>297.8216296296296</v>
      </c>
      <c r="DS861">
        <v>-74.43148888888889</v>
      </c>
      <c r="DT861">
        <v>1330.844444444444</v>
      </c>
      <c r="DU861">
        <v>1392.217037037037</v>
      </c>
      <c r="DV861">
        <v>10.37077037037037</v>
      </c>
      <c r="DW861">
        <v>1375.367407407407</v>
      </c>
      <c r="DX861">
        <v>12.10165925925926</v>
      </c>
      <c r="DY861">
        <v>2.034235555555555</v>
      </c>
      <c r="DZ861">
        <v>1.095459259259259</v>
      </c>
      <c r="EA861">
        <v>17.71335555555556</v>
      </c>
      <c r="EB861">
        <v>8.251805555555556</v>
      </c>
      <c r="EC861">
        <v>1499.978518518519</v>
      </c>
      <c r="ED861">
        <v>0.9730078148148148</v>
      </c>
      <c r="EE861">
        <v>0.02699189629629629</v>
      </c>
      <c r="EF861">
        <v>0</v>
      </c>
      <c r="EG861">
        <v>2.247544444444444</v>
      </c>
      <c r="EH861">
        <v>0</v>
      </c>
      <c r="EI861">
        <v>14573.82222222222</v>
      </c>
      <c r="EJ861">
        <v>12533.23333333333</v>
      </c>
      <c r="EK861">
        <v>42.06199999999999</v>
      </c>
      <c r="EL861">
        <v>44.09700000000001</v>
      </c>
      <c r="EM861">
        <v>42.65714814814814</v>
      </c>
      <c r="EN861">
        <v>43.07599999999999</v>
      </c>
      <c r="EO861">
        <v>41.375</v>
      </c>
      <c r="EP861">
        <v>1459.488518518519</v>
      </c>
      <c r="EQ861">
        <v>40.49</v>
      </c>
      <c r="ER861">
        <v>0</v>
      </c>
      <c r="ES861">
        <v>1662663873.5</v>
      </c>
      <c r="ET861">
        <v>0</v>
      </c>
      <c r="EU861">
        <v>2.2282</v>
      </c>
      <c r="EV861">
        <v>0.2123461479579798</v>
      </c>
      <c r="EW861">
        <v>-87.6384613562616</v>
      </c>
      <c r="EX861">
        <v>14573.724</v>
      </c>
      <c r="EY861">
        <v>15</v>
      </c>
      <c r="EZ861">
        <v>0</v>
      </c>
      <c r="FA861" t="s">
        <v>419</v>
      </c>
      <c r="FB861">
        <v>1662142938.1</v>
      </c>
      <c r="FC861">
        <v>1662142938.1</v>
      </c>
      <c r="FD861">
        <v>0</v>
      </c>
      <c r="FE861">
        <v>0.077</v>
      </c>
      <c r="FF861">
        <v>-0.133</v>
      </c>
      <c r="FG861">
        <v>-3.393</v>
      </c>
      <c r="FH861">
        <v>-0.24</v>
      </c>
      <c r="FI861">
        <v>419</v>
      </c>
      <c r="FJ861">
        <v>24</v>
      </c>
      <c r="FK861">
        <v>0.26</v>
      </c>
      <c r="FL861">
        <v>0.23</v>
      </c>
      <c r="FM861">
        <v>-74.34860731707317</v>
      </c>
      <c r="FN861">
        <v>-1.777101742160178</v>
      </c>
      <c r="FO861">
        <v>0.2135076778081886</v>
      </c>
      <c r="FP861">
        <v>0</v>
      </c>
      <c r="FQ861">
        <v>2.225564705882352</v>
      </c>
      <c r="FR861">
        <v>0.3588449223679099</v>
      </c>
      <c r="FS861">
        <v>0.2435097025272576</v>
      </c>
      <c r="FT861">
        <v>1</v>
      </c>
      <c r="FU861">
        <v>10.41402926829268</v>
      </c>
      <c r="FV861">
        <v>-0.6727212543553739</v>
      </c>
      <c r="FW861">
        <v>0.06918085257409921</v>
      </c>
      <c r="FX861">
        <v>0</v>
      </c>
      <c r="FY861">
        <v>1</v>
      </c>
      <c r="FZ861">
        <v>3</v>
      </c>
      <c r="GA861" t="s">
        <v>426</v>
      </c>
      <c r="GB861">
        <v>2.97358</v>
      </c>
      <c r="GC861">
        <v>2.7156</v>
      </c>
      <c r="GD861">
        <v>0.203872</v>
      </c>
      <c r="GE861">
        <v>0.207938</v>
      </c>
      <c r="GF861">
        <v>0.101186</v>
      </c>
      <c r="GG861">
        <v>0.06359480000000001</v>
      </c>
      <c r="GH861">
        <v>24902.8</v>
      </c>
      <c r="GI861">
        <v>24900.5</v>
      </c>
      <c r="GJ861">
        <v>29128.2</v>
      </c>
      <c r="GK861">
        <v>29116.8</v>
      </c>
      <c r="GL861">
        <v>34720</v>
      </c>
      <c r="GM861">
        <v>36239.3</v>
      </c>
      <c r="GN861">
        <v>41051.2</v>
      </c>
      <c r="GO861">
        <v>41479.1</v>
      </c>
      <c r="GP861">
        <v>1.8949</v>
      </c>
      <c r="GQ861">
        <v>2.2158</v>
      </c>
      <c r="GR861">
        <v>-0.0408292</v>
      </c>
      <c r="GS861">
        <v>0</v>
      </c>
      <c r="GT861">
        <v>29.3426</v>
      </c>
      <c r="GU861">
        <v>999.9</v>
      </c>
      <c r="GV861">
        <v>33.2</v>
      </c>
      <c r="GW861">
        <v>38.9</v>
      </c>
      <c r="GX861">
        <v>25.6315</v>
      </c>
      <c r="GY861">
        <v>62.867</v>
      </c>
      <c r="GZ861">
        <v>21.6386</v>
      </c>
      <c r="HA861">
        <v>2</v>
      </c>
      <c r="HB861">
        <v>0.557647</v>
      </c>
      <c r="HC861">
        <v>3.6502</v>
      </c>
      <c r="HD861">
        <v>20.2943</v>
      </c>
      <c r="HE861">
        <v>5.21594</v>
      </c>
      <c r="HF861">
        <v>12.012</v>
      </c>
      <c r="HG861">
        <v>4.98735</v>
      </c>
      <c r="HH861">
        <v>3.28765</v>
      </c>
      <c r="HI861">
        <v>9999</v>
      </c>
      <c r="HJ861">
        <v>9999</v>
      </c>
      <c r="HK861">
        <v>9999</v>
      </c>
      <c r="HL861">
        <v>224.5</v>
      </c>
      <c r="HM861">
        <v>1.86814</v>
      </c>
      <c r="HN861">
        <v>1.86722</v>
      </c>
      <c r="HO861">
        <v>1.86653</v>
      </c>
      <c r="HP861">
        <v>1.86646</v>
      </c>
      <c r="HQ861">
        <v>1.86831</v>
      </c>
      <c r="HR861">
        <v>1.87067</v>
      </c>
      <c r="HS861">
        <v>1.86935</v>
      </c>
      <c r="HT861">
        <v>1.87073</v>
      </c>
      <c r="HU861">
        <v>0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-6.93</v>
      </c>
      <c r="II861">
        <v>-0.146</v>
      </c>
      <c r="IJ861">
        <v>-2.516739542632623</v>
      </c>
      <c r="IK861">
        <v>-0.003475500162460642</v>
      </c>
      <c r="IL861">
        <v>1.125610701116577E-07</v>
      </c>
      <c r="IM861">
        <v>8.211969671259291E-12</v>
      </c>
      <c r="IN861">
        <v>-0.1937301274936507</v>
      </c>
      <c r="IO861">
        <v>-0.01384364534232655</v>
      </c>
      <c r="IP861">
        <v>0.00103161831321913</v>
      </c>
      <c r="IQ861">
        <v>-1.444183994753534E-05</v>
      </c>
      <c r="IR861">
        <v>3</v>
      </c>
      <c r="IS861">
        <v>2339</v>
      </c>
      <c r="IT861">
        <v>1</v>
      </c>
      <c r="IU861">
        <v>31</v>
      </c>
      <c r="IV861">
        <v>8682.299999999999</v>
      </c>
      <c r="IW861">
        <v>8682.299999999999</v>
      </c>
      <c r="IX861">
        <v>3.38989</v>
      </c>
      <c r="IY861">
        <v>2.21802</v>
      </c>
      <c r="IZ861">
        <v>1.9458</v>
      </c>
      <c r="JA861">
        <v>2.6355</v>
      </c>
      <c r="JB861">
        <v>2.19482</v>
      </c>
      <c r="JC861">
        <v>2.3877</v>
      </c>
      <c r="JD861">
        <v>44.6132</v>
      </c>
      <c r="JE861">
        <v>23.8161</v>
      </c>
      <c r="JF861">
        <v>18</v>
      </c>
      <c r="JG861">
        <v>542.176</v>
      </c>
      <c r="JH861">
        <v>757.319</v>
      </c>
      <c r="JI861">
        <v>25.001</v>
      </c>
      <c r="JJ861">
        <v>34.2349</v>
      </c>
      <c r="JK861">
        <v>30.0002</v>
      </c>
      <c r="JL861">
        <v>34.1621</v>
      </c>
      <c r="JM861">
        <v>34.0736</v>
      </c>
      <c r="JN861">
        <v>67.932</v>
      </c>
      <c r="JO861">
        <v>47.2827</v>
      </c>
      <c r="JP861">
        <v>0</v>
      </c>
      <c r="JQ861">
        <v>25</v>
      </c>
      <c r="JR861">
        <v>1423.23</v>
      </c>
      <c r="JS861">
        <v>12.2236</v>
      </c>
      <c r="JT861">
        <v>99.64</v>
      </c>
      <c r="JU861">
        <v>99.63160000000001</v>
      </c>
    </row>
    <row r="862" spans="1:281">
      <c r="A862">
        <v>846</v>
      </c>
      <c r="B862">
        <v>1662663878.5</v>
      </c>
      <c r="C862">
        <v>12852.90000009537</v>
      </c>
      <c r="D862" t="s">
        <v>2122</v>
      </c>
      <c r="E862" t="s">
        <v>2123</v>
      </c>
      <c r="F862">
        <v>5</v>
      </c>
      <c r="G862" t="s">
        <v>1953</v>
      </c>
      <c r="H862" t="s">
        <v>416</v>
      </c>
      <c r="I862">
        <v>1662663870.962963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1423.43542155307</v>
      </c>
      <c r="AK862">
        <v>1371.669090909091</v>
      </c>
      <c r="AL862">
        <v>3.3183888765426</v>
      </c>
      <c r="AM862">
        <v>64.65236241130152</v>
      </c>
      <c r="AN862">
        <f>(AP862 - AO862 + DI862*1E3/(8.314*(DK862+273.15)) * AR862/DH862 * AQ862) * DH862/(100*CV862) * 1000/(1000 - AP862)</f>
        <v>0</v>
      </c>
      <c r="AO862">
        <v>12.14749027386222</v>
      </c>
      <c r="AP862">
        <v>22.47209587203303</v>
      </c>
      <c r="AQ862">
        <v>-0.0005484691590702963</v>
      </c>
      <c r="AR862">
        <v>91.99293167768789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417</v>
      </c>
      <c r="AY862" t="s">
        <v>417</v>
      </c>
      <c r="AZ862">
        <v>0</v>
      </c>
      <c r="BA862">
        <v>0</v>
      </c>
      <c r="BB862">
        <f>1-AZ862/BA862</f>
        <v>0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417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1662663870.962963</v>
      </c>
      <c r="DB862">
        <v>1317.642592592593</v>
      </c>
      <c r="DC862">
        <v>1391.982222222222</v>
      </c>
      <c r="DD862">
        <v>22.47887407407407</v>
      </c>
      <c r="DE862">
        <v>12.14078888888888</v>
      </c>
      <c r="DF862">
        <v>1324.545925925926</v>
      </c>
      <c r="DG862">
        <v>22.625</v>
      </c>
      <c r="DH862">
        <v>500.0074444444445</v>
      </c>
      <c r="DI862">
        <v>90.52160370370372</v>
      </c>
      <c r="DJ862">
        <v>0.09999094444444444</v>
      </c>
      <c r="DK862">
        <v>29.33474074074074</v>
      </c>
      <c r="DL862">
        <v>28.67321111111111</v>
      </c>
      <c r="DM862">
        <v>999.9000000000001</v>
      </c>
      <c r="DN862">
        <v>0</v>
      </c>
      <c r="DO862">
        <v>0</v>
      </c>
      <c r="DP862">
        <v>9994.633333333333</v>
      </c>
      <c r="DQ862">
        <v>0</v>
      </c>
      <c r="DR862">
        <v>297.6206296296297</v>
      </c>
      <c r="DS862">
        <v>-74.3400925925926</v>
      </c>
      <c r="DT862">
        <v>1347.943333333333</v>
      </c>
      <c r="DU862">
        <v>1409.091111111111</v>
      </c>
      <c r="DV862">
        <v>10.33807037037037</v>
      </c>
      <c r="DW862">
        <v>1391.982222222222</v>
      </c>
      <c r="DX862">
        <v>12.14078888888888</v>
      </c>
      <c r="DY862">
        <v>2.034822962962963</v>
      </c>
      <c r="DZ862">
        <v>1.099003703703704</v>
      </c>
      <c r="EA862">
        <v>17.71793333333333</v>
      </c>
      <c r="EB862">
        <v>8.299502592592592</v>
      </c>
      <c r="EC862">
        <v>1499.982962962963</v>
      </c>
      <c r="ED862">
        <v>0.973005037037037</v>
      </c>
      <c r="EE862">
        <v>0.0269947</v>
      </c>
      <c r="EF862">
        <v>0</v>
      </c>
      <c r="EG862">
        <v>2.301640740740741</v>
      </c>
      <c r="EH862">
        <v>0</v>
      </c>
      <c r="EI862">
        <v>14565.66666666667</v>
      </c>
      <c r="EJ862">
        <v>12533.25925925926</v>
      </c>
      <c r="EK862">
        <v>42.07133333333333</v>
      </c>
      <c r="EL862">
        <v>44.118</v>
      </c>
      <c r="EM862">
        <v>42.67322222222221</v>
      </c>
      <c r="EN862">
        <v>43.09700000000001</v>
      </c>
      <c r="EO862">
        <v>41.375</v>
      </c>
      <c r="EP862">
        <v>1459.488518518519</v>
      </c>
      <c r="EQ862">
        <v>40.49444444444444</v>
      </c>
      <c r="ER862">
        <v>0</v>
      </c>
      <c r="ES862">
        <v>1662663878.9</v>
      </c>
      <c r="ET862">
        <v>0</v>
      </c>
      <c r="EU862">
        <v>2.298596153846154</v>
      </c>
      <c r="EV862">
        <v>0.4912854686058215</v>
      </c>
      <c r="EW862">
        <v>-92.31452988941489</v>
      </c>
      <c r="EX862">
        <v>14565.63846153846</v>
      </c>
      <c r="EY862">
        <v>15</v>
      </c>
      <c r="EZ862">
        <v>0</v>
      </c>
      <c r="FA862" t="s">
        <v>419</v>
      </c>
      <c r="FB862">
        <v>1662142938.1</v>
      </c>
      <c r="FC862">
        <v>1662142938.1</v>
      </c>
      <c r="FD862">
        <v>0</v>
      </c>
      <c r="FE862">
        <v>0.077</v>
      </c>
      <c r="FF862">
        <v>-0.133</v>
      </c>
      <c r="FG862">
        <v>-3.393</v>
      </c>
      <c r="FH862">
        <v>-0.24</v>
      </c>
      <c r="FI862">
        <v>419</v>
      </c>
      <c r="FJ862">
        <v>24</v>
      </c>
      <c r="FK862">
        <v>0.26</v>
      </c>
      <c r="FL862">
        <v>0.23</v>
      </c>
      <c r="FM862">
        <v>-74.34371463414634</v>
      </c>
      <c r="FN862">
        <v>0.8628271777003133</v>
      </c>
      <c r="FO862">
        <v>0.2272799322217414</v>
      </c>
      <c r="FP862">
        <v>0</v>
      </c>
      <c r="FQ862">
        <v>2.258747058823529</v>
      </c>
      <c r="FR862">
        <v>0.5553796772202607</v>
      </c>
      <c r="FS862">
        <v>0.2324910589492626</v>
      </c>
      <c r="FT862">
        <v>1</v>
      </c>
      <c r="FU862">
        <v>10.3632756097561</v>
      </c>
      <c r="FV862">
        <v>-0.3722801393728326</v>
      </c>
      <c r="FW862">
        <v>0.04263901671684546</v>
      </c>
      <c r="FX862">
        <v>0</v>
      </c>
      <c r="FY862">
        <v>1</v>
      </c>
      <c r="FZ862">
        <v>3</v>
      </c>
      <c r="GA862" t="s">
        <v>426</v>
      </c>
      <c r="GB862">
        <v>2.97363</v>
      </c>
      <c r="GC862">
        <v>2.71575</v>
      </c>
      <c r="GD862">
        <v>0.205412</v>
      </c>
      <c r="GE862">
        <v>0.209369</v>
      </c>
      <c r="GF862">
        <v>0.101141</v>
      </c>
      <c r="GG862">
        <v>0.0636128</v>
      </c>
      <c r="GH862">
        <v>24854.8</v>
      </c>
      <c r="GI862">
        <v>24855</v>
      </c>
      <c r="GJ862">
        <v>29128.6</v>
      </c>
      <c r="GK862">
        <v>29116.4</v>
      </c>
      <c r="GL862">
        <v>34721.9</v>
      </c>
      <c r="GM862">
        <v>36238.3</v>
      </c>
      <c r="GN862">
        <v>41051.4</v>
      </c>
      <c r="GO862">
        <v>41478.7</v>
      </c>
      <c r="GP862">
        <v>1.89495</v>
      </c>
      <c r="GQ862">
        <v>2.21592</v>
      </c>
      <c r="GR862">
        <v>-0.0404194</v>
      </c>
      <c r="GS862">
        <v>0</v>
      </c>
      <c r="GT862">
        <v>29.3509</v>
      </c>
      <c r="GU862">
        <v>999.9</v>
      </c>
      <c r="GV862">
        <v>33.2</v>
      </c>
      <c r="GW862">
        <v>38.9</v>
      </c>
      <c r="GX862">
        <v>25.6348</v>
      </c>
      <c r="GY862">
        <v>62.997</v>
      </c>
      <c r="GZ862">
        <v>21.5505</v>
      </c>
      <c r="HA862">
        <v>2</v>
      </c>
      <c r="HB862">
        <v>0.558087</v>
      </c>
      <c r="HC862">
        <v>3.65548</v>
      </c>
      <c r="HD862">
        <v>20.2943</v>
      </c>
      <c r="HE862">
        <v>5.21489</v>
      </c>
      <c r="HF862">
        <v>12.0113</v>
      </c>
      <c r="HG862">
        <v>4.9872</v>
      </c>
      <c r="HH862">
        <v>3.2876</v>
      </c>
      <c r="HI862">
        <v>9999</v>
      </c>
      <c r="HJ862">
        <v>9999</v>
      </c>
      <c r="HK862">
        <v>9999</v>
      </c>
      <c r="HL862">
        <v>224.5</v>
      </c>
      <c r="HM862">
        <v>1.86813</v>
      </c>
      <c r="HN862">
        <v>1.86722</v>
      </c>
      <c r="HO862">
        <v>1.86653</v>
      </c>
      <c r="HP862">
        <v>1.86646</v>
      </c>
      <c r="HQ862">
        <v>1.86832</v>
      </c>
      <c r="HR862">
        <v>1.87066</v>
      </c>
      <c r="HS862">
        <v>1.86935</v>
      </c>
      <c r="HT862">
        <v>1.87073</v>
      </c>
      <c r="HU862">
        <v>0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-6.98</v>
      </c>
      <c r="II862">
        <v>-0.1463</v>
      </c>
      <c r="IJ862">
        <v>-2.516739542632623</v>
      </c>
      <c r="IK862">
        <v>-0.003475500162460642</v>
      </c>
      <c r="IL862">
        <v>1.125610701116577E-07</v>
      </c>
      <c r="IM862">
        <v>8.211969671259291E-12</v>
      </c>
      <c r="IN862">
        <v>-0.1937301274936507</v>
      </c>
      <c r="IO862">
        <v>-0.01384364534232655</v>
      </c>
      <c r="IP862">
        <v>0.00103161831321913</v>
      </c>
      <c r="IQ862">
        <v>-1.444183994753534E-05</v>
      </c>
      <c r="IR862">
        <v>3</v>
      </c>
      <c r="IS862">
        <v>2339</v>
      </c>
      <c r="IT862">
        <v>1</v>
      </c>
      <c r="IU862">
        <v>31</v>
      </c>
      <c r="IV862">
        <v>8682.299999999999</v>
      </c>
      <c r="IW862">
        <v>8682.299999999999</v>
      </c>
      <c r="IX862">
        <v>3.42163</v>
      </c>
      <c r="IY862">
        <v>2.21313</v>
      </c>
      <c r="IZ862">
        <v>1.94702</v>
      </c>
      <c r="JA862">
        <v>2.62817</v>
      </c>
      <c r="JB862">
        <v>2.19482</v>
      </c>
      <c r="JC862">
        <v>2.40601</v>
      </c>
      <c r="JD862">
        <v>44.6132</v>
      </c>
      <c r="JE862">
        <v>23.8161</v>
      </c>
      <c r="JF862">
        <v>18</v>
      </c>
      <c r="JG862">
        <v>542.231</v>
      </c>
      <c r="JH862">
        <v>757.439</v>
      </c>
      <c r="JI862">
        <v>25.001</v>
      </c>
      <c r="JJ862">
        <v>34.2372</v>
      </c>
      <c r="JK862">
        <v>30.0003</v>
      </c>
      <c r="JL862">
        <v>34.1644</v>
      </c>
      <c r="JM862">
        <v>34.0736</v>
      </c>
      <c r="JN862">
        <v>68.521</v>
      </c>
      <c r="JO862">
        <v>46.9758</v>
      </c>
      <c r="JP862">
        <v>0</v>
      </c>
      <c r="JQ862">
        <v>25</v>
      </c>
      <c r="JR862">
        <v>1436.59</v>
      </c>
      <c r="JS862">
        <v>12.276</v>
      </c>
      <c r="JT862">
        <v>99.6407</v>
      </c>
      <c r="JU862">
        <v>99.63039999999999</v>
      </c>
    </row>
    <row r="863" spans="1:281">
      <c r="A863">
        <v>847</v>
      </c>
      <c r="B863">
        <v>1662663883.5</v>
      </c>
      <c r="C863">
        <v>12857.90000009537</v>
      </c>
      <c r="D863" t="s">
        <v>2124</v>
      </c>
      <c r="E863" t="s">
        <v>2125</v>
      </c>
      <c r="F863">
        <v>5</v>
      </c>
      <c r="G863" t="s">
        <v>1953</v>
      </c>
      <c r="H863" t="s">
        <v>416</v>
      </c>
      <c r="I863">
        <v>1662663875.981482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1439.662873396626</v>
      </c>
      <c r="AK863">
        <v>1388.202181818182</v>
      </c>
      <c r="AL863">
        <v>3.304080237311001</v>
      </c>
      <c r="AM863">
        <v>64.65236241130152</v>
      </c>
      <c r="AN863">
        <f>(AP863 - AO863 + DI863*1E3/(8.314*(DK863+273.15)) * AR863/DH863 * AQ863) * DH863/(100*CV863) * 1000/(1000 - AP863)</f>
        <v>0</v>
      </c>
      <c r="AO863">
        <v>12.15110853836324</v>
      </c>
      <c r="AP863">
        <v>22.45442920536637</v>
      </c>
      <c r="AQ863">
        <v>-0.0005554882325578523</v>
      </c>
      <c r="AR863">
        <v>91.99293167768789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417</v>
      </c>
      <c r="AY863" t="s">
        <v>417</v>
      </c>
      <c r="AZ863">
        <v>0</v>
      </c>
      <c r="BA863">
        <v>0</v>
      </c>
      <c r="BB863">
        <f>1-AZ863/BA863</f>
        <v>0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417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1662663875.981482</v>
      </c>
      <c r="DB863">
        <v>1334.199629629629</v>
      </c>
      <c r="DC863">
        <v>1408.387037037037</v>
      </c>
      <c r="DD863">
        <v>22.47525185185185</v>
      </c>
      <c r="DE863">
        <v>12.1557962962963</v>
      </c>
      <c r="DF863">
        <v>1341.155925925926</v>
      </c>
      <c r="DG863">
        <v>22.62142222222222</v>
      </c>
      <c r="DH863">
        <v>500.0083703703704</v>
      </c>
      <c r="DI863">
        <v>90.5207148148148</v>
      </c>
      <c r="DJ863">
        <v>0.1000099074074074</v>
      </c>
      <c r="DK863">
        <v>29.34052222222222</v>
      </c>
      <c r="DL863">
        <v>28.68485925925926</v>
      </c>
      <c r="DM863">
        <v>999.9000000000001</v>
      </c>
      <c r="DN863">
        <v>0</v>
      </c>
      <c r="DO863">
        <v>0</v>
      </c>
      <c r="DP863">
        <v>9995.234444444442</v>
      </c>
      <c r="DQ863">
        <v>0</v>
      </c>
      <c r="DR863">
        <v>297.6585185185185</v>
      </c>
      <c r="DS863">
        <v>-74.18780000000001</v>
      </c>
      <c r="DT863">
        <v>1364.875555555556</v>
      </c>
      <c r="DU863">
        <v>1425.719259259259</v>
      </c>
      <c r="DV863">
        <v>10.31944814814815</v>
      </c>
      <c r="DW863">
        <v>1408.387037037037</v>
      </c>
      <c r="DX863">
        <v>12.1557962962963</v>
      </c>
      <c r="DY863">
        <v>2.034476666666666</v>
      </c>
      <c r="DZ863">
        <v>1.100351851851852</v>
      </c>
      <c r="EA863">
        <v>17.71523333333334</v>
      </c>
      <c r="EB863">
        <v>8.317558518518519</v>
      </c>
      <c r="EC863">
        <v>1499.98962962963</v>
      </c>
      <c r="ED863">
        <v>0.9729998888888889</v>
      </c>
      <c r="EE863">
        <v>0.02699992592592592</v>
      </c>
      <c r="EF863">
        <v>0</v>
      </c>
      <c r="EG863">
        <v>2.290225925925926</v>
      </c>
      <c r="EH863">
        <v>0</v>
      </c>
      <c r="EI863">
        <v>14558.91481481482</v>
      </c>
      <c r="EJ863">
        <v>12533.2962962963</v>
      </c>
      <c r="EK863">
        <v>42.07833333333333</v>
      </c>
      <c r="EL863">
        <v>44.125</v>
      </c>
      <c r="EM863">
        <v>42.68470370370369</v>
      </c>
      <c r="EN863">
        <v>43.118</v>
      </c>
      <c r="EO863">
        <v>41.375</v>
      </c>
      <c r="EP863">
        <v>1459.487407407408</v>
      </c>
      <c r="EQ863">
        <v>40.50222222222222</v>
      </c>
      <c r="ER863">
        <v>0</v>
      </c>
      <c r="ES863">
        <v>1662663883.7</v>
      </c>
      <c r="ET863">
        <v>0</v>
      </c>
      <c r="EU863">
        <v>2.298126923076923</v>
      </c>
      <c r="EV863">
        <v>0.08193846493722265</v>
      </c>
      <c r="EW863">
        <v>-84.18461541177345</v>
      </c>
      <c r="EX863">
        <v>14559.04615384615</v>
      </c>
      <c r="EY863">
        <v>15</v>
      </c>
      <c r="EZ863">
        <v>0</v>
      </c>
      <c r="FA863" t="s">
        <v>419</v>
      </c>
      <c r="FB863">
        <v>1662142938.1</v>
      </c>
      <c r="FC863">
        <v>1662142938.1</v>
      </c>
      <c r="FD863">
        <v>0</v>
      </c>
      <c r="FE863">
        <v>0.077</v>
      </c>
      <c r="FF863">
        <v>-0.133</v>
      </c>
      <c r="FG863">
        <v>-3.393</v>
      </c>
      <c r="FH863">
        <v>-0.24</v>
      </c>
      <c r="FI863">
        <v>419</v>
      </c>
      <c r="FJ863">
        <v>24</v>
      </c>
      <c r="FK863">
        <v>0.26</v>
      </c>
      <c r="FL863">
        <v>0.23</v>
      </c>
      <c r="FM863">
        <v>-74.25171</v>
      </c>
      <c r="FN863">
        <v>2.103023639774829</v>
      </c>
      <c r="FO863">
        <v>0.2914669464965105</v>
      </c>
      <c r="FP863">
        <v>0</v>
      </c>
      <c r="FQ863">
        <v>2.283982352941176</v>
      </c>
      <c r="FR863">
        <v>0.5773200904166105</v>
      </c>
      <c r="FS863">
        <v>0.2117571187366322</v>
      </c>
      <c r="FT863">
        <v>1</v>
      </c>
      <c r="FU863">
        <v>10.3301775</v>
      </c>
      <c r="FV863">
        <v>-0.2156161350844474</v>
      </c>
      <c r="FW863">
        <v>0.02375992937173839</v>
      </c>
      <c r="FX863">
        <v>0</v>
      </c>
      <c r="FY863">
        <v>1</v>
      </c>
      <c r="FZ863">
        <v>3</v>
      </c>
      <c r="GA863" t="s">
        <v>426</v>
      </c>
      <c r="GB863">
        <v>2.97348</v>
      </c>
      <c r="GC863">
        <v>2.71558</v>
      </c>
      <c r="GD863">
        <v>0.206923</v>
      </c>
      <c r="GE863">
        <v>0.210878</v>
      </c>
      <c r="GF863">
        <v>0.101095</v>
      </c>
      <c r="GG863">
        <v>0.0638246</v>
      </c>
      <c r="GH863">
        <v>24806.7</v>
      </c>
      <c r="GI863">
        <v>24807.2</v>
      </c>
      <c r="GJ863">
        <v>29127.8</v>
      </c>
      <c r="GK863">
        <v>29116.2</v>
      </c>
      <c r="GL863">
        <v>34723</v>
      </c>
      <c r="GM863">
        <v>36230</v>
      </c>
      <c r="GN863">
        <v>41050.5</v>
      </c>
      <c r="GO863">
        <v>41478.5</v>
      </c>
      <c r="GP863">
        <v>1.8948</v>
      </c>
      <c r="GQ863">
        <v>2.21565</v>
      </c>
      <c r="GR863">
        <v>-0.0403449</v>
      </c>
      <c r="GS863">
        <v>0</v>
      </c>
      <c r="GT863">
        <v>29.3597</v>
      </c>
      <c r="GU863">
        <v>999.9</v>
      </c>
      <c r="GV863">
        <v>33.2</v>
      </c>
      <c r="GW863">
        <v>38.9</v>
      </c>
      <c r="GX863">
        <v>25.6342</v>
      </c>
      <c r="GY863">
        <v>63.037</v>
      </c>
      <c r="GZ863">
        <v>21.7388</v>
      </c>
      <c r="HA863">
        <v>2</v>
      </c>
      <c r="HB863">
        <v>0.558265</v>
      </c>
      <c r="HC863">
        <v>3.6605</v>
      </c>
      <c r="HD863">
        <v>20.2939</v>
      </c>
      <c r="HE863">
        <v>5.21474</v>
      </c>
      <c r="HF863">
        <v>12.0125</v>
      </c>
      <c r="HG863">
        <v>4.987</v>
      </c>
      <c r="HH863">
        <v>3.2877</v>
      </c>
      <c r="HI863">
        <v>9999</v>
      </c>
      <c r="HJ863">
        <v>9999</v>
      </c>
      <c r="HK863">
        <v>9999</v>
      </c>
      <c r="HL863">
        <v>224.5</v>
      </c>
      <c r="HM863">
        <v>1.86813</v>
      </c>
      <c r="HN863">
        <v>1.86722</v>
      </c>
      <c r="HO863">
        <v>1.86651</v>
      </c>
      <c r="HP863">
        <v>1.86646</v>
      </c>
      <c r="HQ863">
        <v>1.8683</v>
      </c>
      <c r="HR863">
        <v>1.87069</v>
      </c>
      <c r="HS863">
        <v>1.86935</v>
      </c>
      <c r="HT863">
        <v>1.87074</v>
      </c>
      <c r="HU863">
        <v>0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-7.03</v>
      </c>
      <c r="II863">
        <v>-0.1464</v>
      </c>
      <c r="IJ863">
        <v>-2.516739542632623</v>
      </c>
      <c r="IK863">
        <v>-0.003475500162460642</v>
      </c>
      <c r="IL863">
        <v>1.125610701116577E-07</v>
      </c>
      <c r="IM863">
        <v>8.211969671259291E-12</v>
      </c>
      <c r="IN863">
        <v>-0.1937301274936507</v>
      </c>
      <c r="IO863">
        <v>-0.01384364534232655</v>
      </c>
      <c r="IP863">
        <v>0.00103161831321913</v>
      </c>
      <c r="IQ863">
        <v>-1.444183994753534E-05</v>
      </c>
      <c r="IR863">
        <v>3</v>
      </c>
      <c r="IS863">
        <v>2339</v>
      </c>
      <c r="IT863">
        <v>1</v>
      </c>
      <c r="IU863">
        <v>31</v>
      </c>
      <c r="IV863">
        <v>8682.4</v>
      </c>
      <c r="IW863">
        <v>8682.4</v>
      </c>
      <c r="IX863">
        <v>3.45093</v>
      </c>
      <c r="IY863">
        <v>2.21558</v>
      </c>
      <c r="IZ863">
        <v>1.94702</v>
      </c>
      <c r="JA863">
        <v>2.63794</v>
      </c>
      <c r="JB863">
        <v>2.19482</v>
      </c>
      <c r="JC863">
        <v>2.41577</v>
      </c>
      <c r="JD863">
        <v>44.6132</v>
      </c>
      <c r="JE863">
        <v>23.8073</v>
      </c>
      <c r="JF863">
        <v>18</v>
      </c>
      <c r="JG863">
        <v>542.131</v>
      </c>
      <c r="JH863">
        <v>757.211</v>
      </c>
      <c r="JI863">
        <v>25.001</v>
      </c>
      <c r="JJ863">
        <v>34.2388</v>
      </c>
      <c r="JK863">
        <v>30.0003</v>
      </c>
      <c r="JL863">
        <v>34.1651</v>
      </c>
      <c r="JM863">
        <v>34.0766</v>
      </c>
      <c r="JN863">
        <v>69.1567</v>
      </c>
      <c r="JO863">
        <v>46.9758</v>
      </c>
      <c r="JP863">
        <v>0</v>
      </c>
      <c r="JQ863">
        <v>25</v>
      </c>
      <c r="JR863">
        <v>1456.62</v>
      </c>
      <c r="JS863">
        <v>12.322</v>
      </c>
      <c r="JT863">
        <v>99.63849999999999</v>
      </c>
      <c r="JU863">
        <v>99.62990000000001</v>
      </c>
    </row>
    <row r="864" spans="1:281">
      <c r="A864">
        <v>848</v>
      </c>
      <c r="B864">
        <v>1662663888.5</v>
      </c>
      <c r="C864">
        <v>12862.90000009537</v>
      </c>
      <c r="D864" t="s">
        <v>2126</v>
      </c>
      <c r="E864" t="s">
        <v>2127</v>
      </c>
      <c r="F864">
        <v>5</v>
      </c>
      <c r="G864" t="s">
        <v>1953</v>
      </c>
      <c r="H864" t="s">
        <v>416</v>
      </c>
      <c r="I864">
        <v>1662663881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1456.567912155138</v>
      </c>
      <c r="AK864">
        <v>1404.812363636364</v>
      </c>
      <c r="AL864">
        <v>3.330416685185959</v>
      </c>
      <c r="AM864">
        <v>64.65236241130152</v>
      </c>
      <c r="AN864">
        <f>(AP864 - AO864 + DI864*1E3/(8.314*(DK864+273.15)) * AR864/DH864 * AQ864) * DH864/(100*CV864) * 1000/(1000 - AP864)</f>
        <v>0</v>
      </c>
      <c r="AO864">
        <v>12.20584267085117</v>
      </c>
      <c r="AP864">
        <v>22.45638328173375</v>
      </c>
      <c r="AQ864">
        <v>-0.0009223340174605442</v>
      </c>
      <c r="AR864">
        <v>91.99293167768789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417</v>
      </c>
      <c r="AY864" t="s">
        <v>417</v>
      </c>
      <c r="AZ864">
        <v>0</v>
      </c>
      <c r="BA864">
        <v>0</v>
      </c>
      <c r="BB864">
        <f>1-AZ864/BA864</f>
        <v>0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417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1662663881</v>
      </c>
      <c r="DB864">
        <v>1350.556296296296</v>
      </c>
      <c r="DC864">
        <v>1424.673703703704</v>
      </c>
      <c r="DD864">
        <v>22.46473703703704</v>
      </c>
      <c r="DE864">
        <v>12.18363333333333</v>
      </c>
      <c r="DF864">
        <v>1357.563333333333</v>
      </c>
      <c r="DG864">
        <v>22.61101851851852</v>
      </c>
      <c r="DH864">
        <v>500.0034444444445</v>
      </c>
      <c r="DI864">
        <v>90.52025185185185</v>
      </c>
      <c r="DJ864">
        <v>0.09996276666666667</v>
      </c>
      <c r="DK864">
        <v>29.34542222222222</v>
      </c>
      <c r="DL864">
        <v>28.69627407407407</v>
      </c>
      <c r="DM864">
        <v>999.9000000000001</v>
      </c>
      <c r="DN864">
        <v>0</v>
      </c>
      <c r="DO864">
        <v>0</v>
      </c>
      <c r="DP864">
        <v>10000.65111111111</v>
      </c>
      <c r="DQ864">
        <v>0</v>
      </c>
      <c r="DR864">
        <v>298.2639259259259</v>
      </c>
      <c r="DS864">
        <v>-74.11802962962963</v>
      </c>
      <c r="DT864">
        <v>1381.593333333333</v>
      </c>
      <c r="DU864">
        <v>1442.248148148148</v>
      </c>
      <c r="DV864">
        <v>10.2811</v>
      </c>
      <c r="DW864">
        <v>1424.673703703704</v>
      </c>
      <c r="DX864">
        <v>12.18363333333333</v>
      </c>
      <c r="DY864">
        <v>2.033514444444445</v>
      </c>
      <c r="DZ864">
        <v>1.102865925925926</v>
      </c>
      <c r="EA864">
        <v>17.70772962962963</v>
      </c>
      <c r="EB864">
        <v>8.351142962962964</v>
      </c>
      <c r="EC864">
        <v>1499.998148148148</v>
      </c>
      <c r="ED864">
        <v>0.9729961851851852</v>
      </c>
      <c r="EE864">
        <v>0.02700365925925926</v>
      </c>
      <c r="EF864">
        <v>0</v>
      </c>
      <c r="EG864">
        <v>2.311362962962963</v>
      </c>
      <c r="EH864">
        <v>0</v>
      </c>
      <c r="EI864">
        <v>14551.2037037037</v>
      </c>
      <c r="EJ864">
        <v>12533.34814814815</v>
      </c>
      <c r="EK864">
        <v>42.08766666666666</v>
      </c>
      <c r="EL864">
        <v>44.125</v>
      </c>
      <c r="EM864">
        <v>42.68699999999998</v>
      </c>
      <c r="EN864">
        <v>43.125</v>
      </c>
      <c r="EO864">
        <v>41.375</v>
      </c>
      <c r="EP864">
        <v>1459.49037037037</v>
      </c>
      <c r="EQ864">
        <v>40.50777777777778</v>
      </c>
      <c r="ER864">
        <v>0</v>
      </c>
      <c r="ES864">
        <v>1662663888.5</v>
      </c>
      <c r="ET864">
        <v>0</v>
      </c>
      <c r="EU864">
        <v>2.323173076923077</v>
      </c>
      <c r="EV864">
        <v>-0.354820509063359</v>
      </c>
      <c r="EW864">
        <v>-88.15042720377916</v>
      </c>
      <c r="EX864">
        <v>14551.41538461538</v>
      </c>
      <c r="EY864">
        <v>15</v>
      </c>
      <c r="EZ864">
        <v>0</v>
      </c>
      <c r="FA864" t="s">
        <v>419</v>
      </c>
      <c r="FB864">
        <v>1662142938.1</v>
      </c>
      <c r="FC864">
        <v>1662142938.1</v>
      </c>
      <c r="FD864">
        <v>0</v>
      </c>
      <c r="FE864">
        <v>0.077</v>
      </c>
      <c r="FF864">
        <v>-0.133</v>
      </c>
      <c r="FG864">
        <v>-3.393</v>
      </c>
      <c r="FH864">
        <v>-0.24</v>
      </c>
      <c r="FI864">
        <v>419</v>
      </c>
      <c r="FJ864">
        <v>24</v>
      </c>
      <c r="FK864">
        <v>0.26</v>
      </c>
      <c r="FL864">
        <v>0.23</v>
      </c>
      <c r="FM864">
        <v>-74.23773170731705</v>
      </c>
      <c r="FN864">
        <v>0.9926383275259189</v>
      </c>
      <c r="FO864">
        <v>0.2757760238601415</v>
      </c>
      <c r="FP864">
        <v>0</v>
      </c>
      <c r="FQ864">
        <v>2.301588235294117</v>
      </c>
      <c r="FR864">
        <v>0.1154560755015558</v>
      </c>
      <c r="FS864">
        <v>0.1915698640255512</v>
      </c>
      <c r="FT864">
        <v>1</v>
      </c>
      <c r="FU864">
        <v>10.29924390243902</v>
      </c>
      <c r="FV864">
        <v>-0.4395219512195028</v>
      </c>
      <c r="FW864">
        <v>0.04583259064529054</v>
      </c>
      <c r="FX864">
        <v>0</v>
      </c>
      <c r="FY864">
        <v>1</v>
      </c>
      <c r="FZ864">
        <v>3</v>
      </c>
      <c r="GA864" t="s">
        <v>426</v>
      </c>
      <c r="GB864">
        <v>2.97357</v>
      </c>
      <c r="GC864">
        <v>2.71585</v>
      </c>
      <c r="GD864">
        <v>0.208439</v>
      </c>
      <c r="GE864">
        <v>0.212328</v>
      </c>
      <c r="GF864">
        <v>0.101091</v>
      </c>
      <c r="GG864">
        <v>0.0640985</v>
      </c>
      <c r="GH864">
        <v>24758.9</v>
      </c>
      <c r="GI864">
        <v>24761.3</v>
      </c>
      <c r="GJ864">
        <v>29127.6</v>
      </c>
      <c r="GK864">
        <v>29116.1</v>
      </c>
      <c r="GL864">
        <v>34722.9</v>
      </c>
      <c r="GM864">
        <v>36219.2</v>
      </c>
      <c r="GN864">
        <v>41050.2</v>
      </c>
      <c r="GO864">
        <v>41478.3</v>
      </c>
      <c r="GP864">
        <v>1.89485</v>
      </c>
      <c r="GQ864">
        <v>2.21598</v>
      </c>
      <c r="GR864">
        <v>-0.0402704</v>
      </c>
      <c r="GS864">
        <v>0</v>
      </c>
      <c r="GT864">
        <v>29.3673</v>
      </c>
      <c r="GU864">
        <v>999.9</v>
      </c>
      <c r="GV864">
        <v>33.2</v>
      </c>
      <c r="GW864">
        <v>38.9</v>
      </c>
      <c r="GX864">
        <v>25.6326</v>
      </c>
      <c r="GY864">
        <v>63.077</v>
      </c>
      <c r="GZ864">
        <v>21.6346</v>
      </c>
      <c r="HA864">
        <v>2</v>
      </c>
      <c r="HB864">
        <v>0.558483</v>
      </c>
      <c r="HC864">
        <v>3.66367</v>
      </c>
      <c r="HD864">
        <v>20.2939</v>
      </c>
      <c r="HE864">
        <v>5.21489</v>
      </c>
      <c r="HF864">
        <v>12.011</v>
      </c>
      <c r="HG864">
        <v>4.9872</v>
      </c>
      <c r="HH864">
        <v>3.2877</v>
      </c>
      <c r="HI864">
        <v>9999</v>
      </c>
      <c r="HJ864">
        <v>9999</v>
      </c>
      <c r="HK864">
        <v>9999</v>
      </c>
      <c r="HL864">
        <v>224.5</v>
      </c>
      <c r="HM864">
        <v>1.86813</v>
      </c>
      <c r="HN864">
        <v>1.86721</v>
      </c>
      <c r="HO864">
        <v>1.86652</v>
      </c>
      <c r="HP864">
        <v>1.86646</v>
      </c>
      <c r="HQ864">
        <v>1.86833</v>
      </c>
      <c r="HR864">
        <v>1.8707</v>
      </c>
      <c r="HS864">
        <v>1.86935</v>
      </c>
      <c r="HT864">
        <v>1.87074</v>
      </c>
      <c r="HU864">
        <v>0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-7.08</v>
      </c>
      <c r="II864">
        <v>-0.1464</v>
      </c>
      <c r="IJ864">
        <v>-2.516739542632623</v>
      </c>
      <c r="IK864">
        <v>-0.003475500162460642</v>
      </c>
      <c r="IL864">
        <v>1.125610701116577E-07</v>
      </c>
      <c r="IM864">
        <v>8.211969671259291E-12</v>
      </c>
      <c r="IN864">
        <v>-0.1937301274936507</v>
      </c>
      <c r="IO864">
        <v>-0.01384364534232655</v>
      </c>
      <c r="IP864">
        <v>0.00103161831321913</v>
      </c>
      <c r="IQ864">
        <v>-1.444183994753534E-05</v>
      </c>
      <c r="IR864">
        <v>3</v>
      </c>
      <c r="IS864">
        <v>2339</v>
      </c>
      <c r="IT864">
        <v>1</v>
      </c>
      <c r="IU864">
        <v>31</v>
      </c>
      <c r="IV864">
        <v>8682.5</v>
      </c>
      <c r="IW864">
        <v>8682.5</v>
      </c>
      <c r="IX864">
        <v>3.48389</v>
      </c>
      <c r="IY864">
        <v>2.21436</v>
      </c>
      <c r="IZ864">
        <v>1.9458</v>
      </c>
      <c r="JA864">
        <v>2.63428</v>
      </c>
      <c r="JB864">
        <v>2.19482</v>
      </c>
      <c r="JC864">
        <v>2.39014</v>
      </c>
      <c r="JD864">
        <v>44.6132</v>
      </c>
      <c r="JE864">
        <v>23.8161</v>
      </c>
      <c r="JF864">
        <v>18</v>
      </c>
      <c r="JG864">
        <v>542.186</v>
      </c>
      <c r="JH864">
        <v>757.524</v>
      </c>
      <c r="JI864">
        <v>25.0007</v>
      </c>
      <c r="JJ864">
        <v>34.2411</v>
      </c>
      <c r="JK864">
        <v>30.0003</v>
      </c>
      <c r="JL864">
        <v>34.1674</v>
      </c>
      <c r="JM864">
        <v>34.0766</v>
      </c>
      <c r="JN864">
        <v>69.77209999999999</v>
      </c>
      <c r="JO864">
        <v>46.6974</v>
      </c>
      <c r="JP864">
        <v>0</v>
      </c>
      <c r="JQ864">
        <v>25</v>
      </c>
      <c r="JR864">
        <v>1469.98</v>
      </c>
      <c r="JS864">
        <v>12.3636</v>
      </c>
      <c r="JT864">
        <v>99.6377</v>
      </c>
      <c r="JU864">
        <v>99.62949999999999</v>
      </c>
    </row>
    <row r="865" spans="1:281">
      <c r="A865">
        <v>849</v>
      </c>
      <c r="B865">
        <v>1662663893.5</v>
      </c>
      <c r="C865">
        <v>12867.90000009537</v>
      </c>
      <c r="D865" t="s">
        <v>2128</v>
      </c>
      <c r="E865" t="s">
        <v>2129</v>
      </c>
      <c r="F865">
        <v>5</v>
      </c>
      <c r="G865" t="s">
        <v>1953</v>
      </c>
      <c r="H865" t="s">
        <v>416</v>
      </c>
      <c r="I865">
        <v>1662663885.714286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1473.288805828635</v>
      </c>
      <c r="AK865">
        <v>1421.367636363636</v>
      </c>
      <c r="AL865">
        <v>3.323003621285615</v>
      </c>
      <c r="AM865">
        <v>64.65236241130152</v>
      </c>
      <c r="AN865">
        <f>(AP865 - AO865 + DI865*1E3/(8.314*(DK865+273.15)) * AR865/DH865 * AQ865) * DH865/(100*CV865) * 1000/(1000 - AP865)</f>
        <v>0</v>
      </c>
      <c r="AO865">
        <v>12.26725058338815</v>
      </c>
      <c r="AP865">
        <v>22.47143178534572</v>
      </c>
      <c r="AQ865">
        <v>-0.0004095288074937435</v>
      </c>
      <c r="AR865">
        <v>91.99293167768789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417</v>
      </c>
      <c r="AY865" t="s">
        <v>417</v>
      </c>
      <c r="AZ865">
        <v>0</v>
      </c>
      <c r="BA865">
        <v>0</v>
      </c>
      <c r="BB865">
        <f>1-AZ865/BA865</f>
        <v>0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417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1662663885.714286</v>
      </c>
      <c r="DB865">
        <v>1365.823214285714</v>
      </c>
      <c r="DC865">
        <v>1440.136071428571</v>
      </c>
      <c r="DD865">
        <v>22.46006428571429</v>
      </c>
      <c r="DE865">
        <v>12.23860714285714</v>
      </c>
      <c r="DF865">
        <v>1372.8775</v>
      </c>
      <c r="DG865">
        <v>22.60639285714285</v>
      </c>
      <c r="DH865">
        <v>500.013857142857</v>
      </c>
      <c r="DI865">
        <v>90.51966785714286</v>
      </c>
      <c r="DJ865">
        <v>0.09999488928571428</v>
      </c>
      <c r="DK865">
        <v>29.34891428571428</v>
      </c>
      <c r="DL865">
        <v>28.70665357142857</v>
      </c>
      <c r="DM865">
        <v>999.9000000000002</v>
      </c>
      <c r="DN865">
        <v>0</v>
      </c>
      <c r="DO865">
        <v>0</v>
      </c>
      <c r="DP865">
        <v>10004.04428571429</v>
      </c>
      <c r="DQ865">
        <v>0</v>
      </c>
      <c r="DR865">
        <v>298.8865</v>
      </c>
      <c r="DS865">
        <v>-74.31399642857141</v>
      </c>
      <c r="DT865">
        <v>1397.203928571429</v>
      </c>
      <c r="DU865">
        <v>1457.982142857143</v>
      </c>
      <c r="DV865">
        <v>10.22146785714286</v>
      </c>
      <c r="DW865">
        <v>1440.136071428571</v>
      </c>
      <c r="DX865">
        <v>12.23860714285714</v>
      </c>
      <c r="DY865">
        <v>2.033078214285715</v>
      </c>
      <c r="DZ865">
        <v>1.107834285714286</v>
      </c>
      <c r="EA865">
        <v>17.70433571428571</v>
      </c>
      <c r="EB865">
        <v>8.417279285714285</v>
      </c>
      <c r="EC865">
        <v>1500.003571428571</v>
      </c>
      <c r="ED865">
        <v>0.9729930357142857</v>
      </c>
      <c r="EE865">
        <v>0.02700682499999999</v>
      </c>
      <c r="EF865">
        <v>0</v>
      </c>
      <c r="EG865">
        <v>2.262357142857143</v>
      </c>
      <c r="EH865">
        <v>0</v>
      </c>
      <c r="EI865">
        <v>14544.90714285714</v>
      </c>
      <c r="EJ865">
        <v>12533.37857142857</v>
      </c>
      <c r="EK865">
        <v>42.08449999999999</v>
      </c>
      <c r="EL865">
        <v>44.125</v>
      </c>
      <c r="EM865">
        <v>42.68699999999998</v>
      </c>
      <c r="EN865">
        <v>43.125</v>
      </c>
      <c r="EO865">
        <v>41.37942857142856</v>
      </c>
      <c r="EP865">
        <v>1459.491071428571</v>
      </c>
      <c r="EQ865">
        <v>40.5125</v>
      </c>
      <c r="ER865">
        <v>0</v>
      </c>
      <c r="ES865">
        <v>1662663893.9</v>
      </c>
      <c r="ET865">
        <v>0</v>
      </c>
      <c r="EU865">
        <v>2.283632</v>
      </c>
      <c r="EV865">
        <v>-0.0770461431232807</v>
      </c>
      <c r="EW865">
        <v>-93.67692287427892</v>
      </c>
      <c r="EX865">
        <v>14543.548</v>
      </c>
      <c r="EY865">
        <v>15</v>
      </c>
      <c r="EZ865">
        <v>0</v>
      </c>
      <c r="FA865" t="s">
        <v>419</v>
      </c>
      <c r="FB865">
        <v>1662142938.1</v>
      </c>
      <c r="FC865">
        <v>1662142938.1</v>
      </c>
      <c r="FD865">
        <v>0</v>
      </c>
      <c r="FE865">
        <v>0.077</v>
      </c>
      <c r="FF865">
        <v>-0.133</v>
      </c>
      <c r="FG865">
        <v>-3.393</v>
      </c>
      <c r="FH865">
        <v>-0.24</v>
      </c>
      <c r="FI865">
        <v>419</v>
      </c>
      <c r="FJ865">
        <v>24</v>
      </c>
      <c r="FK865">
        <v>0.26</v>
      </c>
      <c r="FL865">
        <v>0.23</v>
      </c>
      <c r="FM865">
        <v>-74.22990999999999</v>
      </c>
      <c r="FN865">
        <v>-2.165990994371102</v>
      </c>
      <c r="FO865">
        <v>0.2947371819095783</v>
      </c>
      <c r="FP865">
        <v>0</v>
      </c>
      <c r="FQ865">
        <v>2.297038235294118</v>
      </c>
      <c r="FR865">
        <v>-0.2940733348507038</v>
      </c>
      <c r="FS865">
        <v>0.1864053600193531</v>
      </c>
      <c r="FT865">
        <v>1</v>
      </c>
      <c r="FU865">
        <v>10.2527875</v>
      </c>
      <c r="FV865">
        <v>-0.7217144465291074</v>
      </c>
      <c r="FW865">
        <v>0.07142876237028051</v>
      </c>
      <c r="FX865">
        <v>0</v>
      </c>
      <c r="FY865">
        <v>1</v>
      </c>
      <c r="FZ865">
        <v>3</v>
      </c>
      <c r="GA865" t="s">
        <v>426</v>
      </c>
      <c r="GB865">
        <v>2.9735</v>
      </c>
      <c r="GC865">
        <v>2.71567</v>
      </c>
      <c r="GD865">
        <v>0.209948</v>
      </c>
      <c r="GE865">
        <v>0.213846</v>
      </c>
      <c r="GF865">
        <v>0.10115</v>
      </c>
      <c r="GG865">
        <v>0.0643392</v>
      </c>
      <c r="GH865">
        <v>24711.5</v>
      </c>
      <c r="GI865">
        <v>24713.6</v>
      </c>
      <c r="GJ865">
        <v>29127.6</v>
      </c>
      <c r="GK865">
        <v>29116.4</v>
      </c>
      <c r="GL865">
        <v>34720.7</v>
      </c>
      <c r="GM865">
        <v>36210.4</v>
      </c>
      <c r="GN865">
        <v>41050.2</v>
      </c>
      <c r="GO865">
        <v>41478.9</v>
      </c>
      <c r="GP865">
        <v>1.89475</v>
      </c>
      <c r="GQ865">
        <v>2.21592</v>
      </c>
      <c r="GR865">
        <v>-0.0399724</v>
      </c>
      <c r="GS865">
        <v>0</v>
      </c>
      <c r="GT865">
        <v>29.3744</v>
      </c>
      <c r="GU865">
        <v>999.9</v>
      </c>
      <c r="GV865">
        <v>33.2</v>
      </c>
      <c r="GW865">
        <v>38.9</v>
      </c>
      <c r="GX865">
        <v>25.6349</v>
      </c>
      <c r="GY865">
        <v>62.907</v>
      </c>
      <c r="GZ865">
        <v>21.6186</v>
      </c>
      <c r="HA865">
        <v>2</v>
      </c>
      <c r="HB865">
        <v>0.558976</v>
      </c>
      <c r="HC865">
        <v>3.66634</v>
      </c>
      <c r="HD865">
        <v>20.2939</v>
      </c>
      <c r="HE865">
        <v>5.21429</v>
      </c>
      <c r="HF865">
        <v>12.0117</v>
      </c>
      <c r="HG865">
        <v>4.98705</v>
      </c>
      <c r="HH865">
        <v>3.28758</v>
      </c>
      <c r="HI865">
        <v>9999</v>
      </c>
      <c r="HJ865">
        <v>9999</v>
      </c>
      <c r="HK865">
        <v>9999</v>
      </c>
      <c r="HL865">
        <v>224.5</v>
      </c>
      <c r="HM865">
        <v>1.86814</v>
      </c>
      <c r="HN865">
        <v>1.86721</v>
      </c>
      <c r="HO865">
        <v>1.86658</v>
      </c>
      <c r="HP865">
        <v>1.86646</v>
      </c>
      <c r="HQ865">
        <v>1.86834</v>
      </c>
      <c r="HR865">
        <v>1.87069</v>
      </c>
      <c r="HS865">
        <v>1.86935</v>
      </c>
      <c r="HT865">
        <v>1.87073</v>
      </c>
      <c r="HU865">
        <v>0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-7.13</v>
      </c>
      <c r="II865">
        <v>-0.1461</v>
      </c>
      <c r="IJ865">
        <v>-2.516739542632623</v>
      </c>
      <c r="IK865">
        <v>-0.003475500162460642</v>
      </c>
      <c r="IL865">
        <v>1.125610701116577E-07</v>
      </c>
      <c r="IM865">
        <v>8.211969671259291E-12</v>
      </c>
      <c r="IN865">
        <v>-0.1937301274936507</v>
      </c>
      <c r="IO865">
        <v>-0.01384364534232655</v>
      </c>
      <c r="IP865">
        <v>0.00103161831321913</v>
      </c>
      <c r="IQ865">
        <v>-1.444183994753534E-05</v>
      </c>
      <c r="IR865">
        <v>3</v>
      </c>
      <c r="IS865">
        <v>2339</v>
      </c>
      <c r="IT865">
        <v>1</v>
      </c>
      <c r="IU865">
        <v>31</v>
      </c>
      <c r="IV865">
        <v>8682.6</v>
      </c>
      <c r="IW865">
        <v>8682.6</v>
      </c>
      <c r="IX865">
        <v>3.51318</v>
      </c>
      <c r="IY865">
        <v>2.21313</v>
      </c>
      <c r="IZ865">
        <v>1.94702</v>
      </c>
      <c r="JA865">
        <v>2.62695</v>
      </c>
      <c r="JB865">
        <v>2.19482</v>
      </c>
      <c r="JC865">
        <v>2.40234</v>
      </c>
      <c r="JD865">
        <v>44.6412</v>
      </c>
      <c r="JE865">
        <v>23.8073</v>
      </c>
      <c r="JF865">
        <v>18</v>
      </c>
      <c r="JG865">
        <v>542.121</v>
      </c>
      <c r="JH865">
        <v>757.513</v>
      </c>
      <c r="JI865">
        <v>25.0006</v>
      </c>
      <c r="JJ865">
        <v>34.2442</v>
      </c>
      <c r="JK865">
        <v>30.0004</v>
      </c>
      <c r="JL865">
        <v>34.1682</v>
      </c>
      <c r="JM865">
        <v>34.0797</v>
      </c>
      <c r="JN865">
        <v>70.41540000000001</v>
      </c>
      <c r="JO865">
        <v>46.6974</v>
      </c>
      <c r="JP865">
        <v>0</v>
      </c>
      <c r="JQ865">
        <v>25</v>
      </c>
      <c r="JR865">
        <v>1490.04</v>
      </c>
      <c r="JS865">
        <v>12.3861</v>
      </c>
      <c r="JT865">
        <v>99.6377</v>
      </c>
      <c r="JU865">
        <v>99.6307</v>
      </c>
    </row>
    <row r="866" spans="1:281">
      <c r="A866">
        <v>850</v>
      </c>
      <c r="B866">
        <v>1662663898.5</v>
      </c>
      <c r="C866">
        <v>12872.90000009537</v>
      </c>
      <c r="D866" t="s">
        <v>2130</v>
      </c>
      <c r="E866" t="s">
        <v>2131</v>
      </c>
      <c r="F866">
        <v>5</v>
      </c>
      <c r="G866" t="s">
        <v>1953</v>
      </c>
      <c r="H866" t="s">
        <v>416</v>
      </c>
      <c r="I866">
        <v>1662663891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1490.494252420035</v>
      </c>
      <c r="AK866">
        <v>1438.348545454546</v>
      </c>
      <c r="AL866">
        <v>3.387343109625153</v>
      </c>
      <c r="AM866">
        <v>64.65236241130152</v>
      </c>
      <c r="AN866">
        <f>(AP866 - AO866 + DI866*1E3/(8.314*(DK866+273.15)) * AR866/DH866 * AQ866) * DH866/(100*CV866) * 1000/(1000 - AP866)</f>
        <v>0</v>
      </c>
      <c r="AO866">
        <v>12.33882609580803</v>
      </c>
      <c r="AP866">
        <v>22.47591114551085</v>
      </c>
      <c r="AQ866">
        <v>0.006490471689746204</v>
      </c>
      <c r="AR866">
        <v>91.99293167768789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417</v>
      </c>
      <c r="AY866" t="s">
        <v>417</v>
      </c>
      <c r="AZ866">
        <v>0</v>
      </c>
      <c r="BA866">
        <v>0</v>
      </c>
      <c r="BB866">
        <f>1-AZ866/BA866</f>
        <v>0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417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1662663891</v>
      </c>
      <c r="DB866">
        <v>1383.024444444444</v>
      </c>
      <c r="DC866">
        <v>1457.747777777778</v>
      </c>
      <c r="DD866">
        <v>22.46507407407407</v>
      </c>
      <c r="DE866">
        <v>12.2984</v>
      </c>
      <c r="DF866">
        <v>1390.131851851852</v>
      </c>
      <c r="DG866">
        <v>22.61134074074074</v>
      </c>
      <c r="DH866">
        <v>500.0076666666667</v>
      </c>
      <c r="DI866">
        <v>90.51917407407407</v>
      </c>
      <c r="DJ866">
        <v>0.09997962222222224</v>
      </c>
      <c r="DK866">
        <v>29.35109629629629</v>
      </c>
      <c r="DL866">
        <v>28.71635185185185</v>
      </c>
      <c r="DM866">
        <v>999.9000000000001</v>
      </c>
      <c r="DN866">
        <v>0</v>
      </c>
      <c r="DO866">
        <v>0</v>
      </c>
      <c r="DP866">
        <v>10007.43703703704</v>
      </c>
      <c r="DQ866">
        <v>0</v>
      </c>
      <c r="DR866">
        <v>299.6141111111111</v>
      </c>
      <c r="DS866">
        <v>-74.72437407407408</v>
      </c>
      <c r="DT866">
        <v>1414.807037037037</v>
      </c>
      <c r="DU866">
        <v>1475.9</v>
      </c>
      <c r="DV866">
        <v>10.16668888888889</v>
      </c>
      <c r="DW866">
        <v>1457.747777777778</v>
      </c>
      <c r="DX866">
        <v>12.2984</v>
      </c>
      <c r="DY866">
        <v>2.03351962962963</v>
      </c>
      <c r="DZ866">
        <v>1.11324037037037</v>
      </c>
      <c r="EA866">
        <v>17.70778148148148</v>
      </c>
      <c r="EB866">
        <v>8.489158518518517</v>
      </c>
      <c r="EC866">
        <v>1499.997407407408</v>
      </c>
      <c r="ED866">
        <v>0.9729917037037039</v>
      </c>
      <c r="EE866">
        <v>0.02700814444444444</v>
      </c>
      <c r="EF866">
        <v>0</v>
      </c>
      <c r="EG866">
        <v>2.296203703703704</v>
      </c>
      <c r="EH866">
        <v>0</v>
      </c>
      <c r="EI866">
        <v>14536.52962962963</v>
      </c>
      <c r="EJ866">
        <v>12533.32222222222</v>
      </c>
      <c r="EK866">
        <v>42.09466666666667</v>
      </c>
      <c r="EL866">
        <v>44.125</v>
      </c>
      <c r="EM866">
        <v>42.68699999999998</v>
      </c>
      <c r="EN866">
        <v>43.125</v>
      </c>
      <c r="EO866">
        <v>41.39337037037038</v>
      </c>
      <c r="EP866">
        <v>1459.482962962963</v>
      </c>
      <c r="EQ866">
        <v>40.51444444444444</v>
      </c>
      <c r="ER866">
        <v>0</v>
      </c>
      <c r="ES866">
        <v>1662663898.7</v>
      </c>
      <c r="ET866">
        <v>0</v>
      </c>
      <c r="EU866">
        <v>2.318132</v>
      </c>
      <c r="EV866">
        <v>0.2799846298480651</v>
      </c>
      <c r="EW866">
        <v>-86.35384610675862</v>
      </c>
      <c r="EX866">
        <v>14535.892</v>
      </c>
      <c r="EY866">
        <v>15</v>
      </c>
      <c r="EZ866">
        <v>0</v>
      </c>
      <c r="FA866" t="s">
        <v>419</v>
      </c>
      <c r="FB866">
        <v>1662142938.1</v>
      </c>
      <c r="FC866">
        <v>1662142938.1</v>
      </c>
      <c r="FD866">
        <v>0</v>
      </c>
      <c r="FE866">
        <v>0.077</v>
      </c>
      <c r="FF866">
        <v>-0.133</v>
      </c>
      <c r="FG866">
        <v>-3.393</v>
      </c>
      <c r="FH866">
        <v>-0.24</v>
      </c>
      <c r="FI866">
        <v>419</v>
      </c>
      <c r="FJ866">
        <v>24</v>
      </c>
      <c r="FK866">
        <v>0.26</v>
      </c>
      <c r="FL866">
        <v>0.23</v>
      </c>
      <c r="FM866">
        <v>-74.50092926829268</v>
      </c>
      <c r="FN866">
        <v>-4.634893379790797</v>
      </c>
      <c r="FO866">
        <v>0.4734420345923843</v>
      </c>
      <c r="FP866">
        <v>0</v>
      </c>
      <c r="FQ866">
        <v>2.306358823529411</v>
      </c>
      <c r="FR866">
        <v>0.1684003119192967</v>
      </c>
      <c r="FS866">
        <v>0.2143001456419135</v>
      </c>
      <c r="FT866">
        <v>1</v>
      </c>
      <c r="FU866">
        <v>10.20227073170732</v>
      </c>
      <c r="FV866">
        <v>-0.6643296167247578</v>
      </c>
      <c r="FW866">
        <v>0.06867405603745388</v>
      </c>
      <c r="FX866">
        <v>0</v>
      </c>
      <c r="FY866">
        <v>1</v>
      </c>
      <c r="FZ866">
        <v>3</v>
      </c>
      <c r="GA866" t="s">
        <v>426</v>
      </c>
      <c r="GB866">
        <v>2.97344</v>
      </c>
      <c r="GC866">
        <v>2.71565</v>
      </c>
      <c r="GD866">
        <v>0.211471</v>
      </c>
      <c r="GE866">
        <v>0.215354</v>
      </c>
      <c r="GF866">
        <v>0.101153</v>
      </c>
      <c r="GG866">
        <v>0.06436450000000001</v>
      </c>
      <c r="GH866">
        <v>24663.5</v>
      </c>
      <c r="GI866">
        <v>24665.9</v>
      </c>
      <c r="GJ866">
        <v>29127.5</v>
      </c>
      <c r="GK866">
        <v>29116.2</v>
      </c>
      <c r="GL866">
        <v>34720.1</v>
      </c>
      <c r="GM866">
        <v>36209.1</v>
      </c>
      <c r="GN866">
        <v>41049.6</v>
      </c>
      <c r="GO866">
        <v>41478.5</v>
      </c>
      <c r="GP866">
        <v>1.89468</v>
      </c>
      <c r="GQ866">
        <v>2.21602</v>
      </c>
      <c r="GR866">
        <v>-0.0399351</v>
      </c>
      <c r="GS866">
        <v>0</v>
      </c>
      <c r="GT866">
        <v>29.3813</v>
      </c>
      <c r="GU866">
        <v>999.9</v>
      </c>
      <c r="GV866">
        <v>33.2</v>
      </c>
      <c r="GW866">
        <v>38.9</v>
      </c>
      <c r="GX866">
        <v>25.635</v>
      </c>
      <c r="GY866">
        <v>62.977</v>
      </c>
      <c r="GZ866">
        <v>21.6266</v>
      </c>
      <c r="HA866">
        <v>2</v>
      </c>
      <c r="HB866">
        <v>0.559101</v>
      </c>
      <c r="HC866">
        <v>3.6717</v>
      </c>
      <c r="HD866">
        <v>20.2938</v>
      </c>
      <c r="HE866">
        <v>5.2134</v>
      </c>
      <c r="HF866">
        <v>12.0129</v>
      </c>
      <c r="HG866">
        <v>4.98685</v>
      </c>
      <c r="HH866">
        <v>3.28745</v>
      </c>
      <c r="HI866">
        <v>9999</v>
      </c>
      <c r="HJ866">
        <v>9999</v>
      </c>
      <c r="HK866">
        <v>9999</v>
      </c>
      <c r="HL866">
        <v>224.5</v>
      </c>
      <c r="HM866">
        <v>1.86813</v>
      </c>
      <c r="HN866">
        <v>1.86721</v>
      </c>
      <c r="HO866">
        <v>1.86654</v>
      </c>
      <c r="HP866">
        <v>1.86646</v>
      </c>
      <c r="HQ866">
        <v>1.86836</v>
      </c>
      <c r="HR866">
        <v>1.87068</v>
      </c>
      <c r="HS866">
        <v>1.86935</v>
      </c>
      <c r="HT866">
        <v>1.87074</v>
      </c>
      <c r="HU866">
        <v>0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-7.18</v>
      </c>
      <c r="II866">
        <v>-0.1462</v>
      </c>
      <c r="IJ866">
        <v>-2.516739542632623</v>
      </c>
      <c r="IK866">
        <v>-0.003475500162460642</v>
      </c>
      <c r="IL866">
        <v>1.125610701116577E-07</v>
      </c>
      <c r="IM866">
        <v>8.211969671259291E-12</v>
      </c>
      <c r="IN866">
        <v>-0.1937301274936507</v>
      </c>
      <c r="IO866">
        <v>-0.01384364534232655</v>
      </c>
      <c r="IP866">
        <v>0.00103161831321913</v>
      </c>
      <c r="IQ866">
        <v>-1.444183994753534E-05</v>
      </c>
      <c r="IR866">
        <v>3</v>
      </c>
      <c r="IS866">
        <v>2339</v>
      </c>
      <c r="IT866">
        <v>1</v>
      </c>
      <c r="IU866">
        <v>31</v>
      </c>
      <c r="IV866">
        <v>8682.700000000001</v>
      </c>
      <c r="IW866">
        <v>8682.700000000001</v>
      </c>
      <c r="IX866">
        <v>3.54614</v>
      </c>
      <c r="IY866">
        <v>2.21069</v>
      </c>
      <c r="IZ866">
        <v>1.94702</v>
      </c>
      <c r="JA866">
        <v>2.62695</v>
      </c>
      <c r="JB866">
        <v>2.19482</v>
      </c>
      <c r="JC866">
        <v>2.38525</v>
      </c>
      <c r="JD866">
        <v>44.6412</v>
      </c>
      <c r="JE866">
        <v>23.8073</v>
      </c>
      <c r="JF866">
        <v>18</v>
      </c>
      <c r="JG866">
        <v>542.087</v>
      </c>
      <c r="JH866">
        <v>757.616</v>
      </c>
      <c r="JI866">
        <v>25.0009</v>
      </c>
      <c r="JJ866">
        <v>34.2465</v>
      </c>
      <c r="JK866">
        <v>30.0003</v>
      </c>
      <c r="JL866">
        <v>34.1705</v>
      </c>
      <c r="JM866">
        <v>34.0803</v>
      </c>
      <c r="JN866">
        <v>71.002</v>
      </c>
      <c r="JO866">
        <v>46.6974</v>
      </c>
      <c r="JP866">
        <v>0</v>
      </c>
      <c r="JQ866">
        <v>25</v>
      </c>
      <c r="JR866">
        <v>1503.41</v>
      </c>
      <c r="JS866">
        <v>12.4319</v>
      </c>
      <c r="JT866">
        <v>99.6367</v>
      </c>
      <c r="JU866">
        <v>99.6298</v>
      </c>
    </row>
    <row r="867" spans="1:281">
      <c r="A867">
        <v>851</v>
      </c>
      <c r="B867">
        <v>1662663903.5</v>
      </c>
      <c r="C867">
        <v>12877.90000009537</v>
      </c>
      <c r="D867" t="s">
        <v>2132</v>
      </c>
      <c r="E867" t="s">
        <v>2133</v>
      </c>
      <c r="F867">
        <v>5</v>
      </c>
      <c r="G867" t="s">
        <v>1953</v>
      </c>
      <c r="H867" t="s">
        <v>416</v>
      </c>
      <c r="I867">
        <v>1662663895.714286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1507.606905749338</v>
      </c>
      <c r="AK867">
        <v>1455.331757575757</v>
      </c>
      <c r="AL867">
        <v>3.391034977137465</v>
      </c>
      <c r="AM867">
        <v>64.65236241130152</v>
      </c>
      <c r="AN867">
        <f>(AP867 - AO867 + DI867*1E3/(8.314*(DK867+273.15)) * AR867/DH867 * AQ867) * DH867/(100*CV867) * 1000/(1000 - AP867)</f>
        <v>0</v>
      </c>
      <c r="AO867">
        <v>12.34548687207048</v>
      </c>
      <c r="AP867">
        <v>22.46754489164087</v>
      </c>
      <c r="AQ867">
        <v>-0.000165804336337214</v>
      </c>
      <c r="AR867">
        <v>91.99293167768789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417</v>
      </c>
      <c r="AY867" t="s">
        <v>417</v>
      </c>
      <c r="AZ867">
        <v>0</v>
      </c>
      <c r="BA867">
        <v>0</v>
      </c>
      <c r="BB867">
        <f>1-AZ867/BA867</f>
        <v>0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417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1662663895.714286</v>
      </c>
      <c r="DB867">
        <v>1398.508571428571</v>
      </c>
      <c r="DC867">
        <v>1473.548214285714</v>
      </c>
      <c r="DD867">
        <v>22.46972857142857</v>
      </c>
      <c r="DE867">
        <v>12.33576428571429</v>
      </c>
      <c r="DF867">
        <v>1405.664285714286</v>
      </c>
      <c r="DG867">
        <v>22.61594642857143</v>
      </c>
      <c r="DH867">
        <v>500.0167500000001</v>
      </c>
      <c r="DI867">
        <v>90.51941071428573</v>
      </c>
      <c r="DJ867">
        <v>0.1000263178571429</v>
      </c>
      <c r="DK867">
        <v>29.35540714285714</v>
      </c>
      <c r="DL867">
        <v>28.7281</v>
      </c>
      <c r="DM867">
        <v>999.9000000000002</v>
      </c>
      <c r="DN867">
        <v>0</v>
      </c>
      <c r="DO867">
        <v>0</v>
      </c>
      <c r="DP867">
        <v>10000.80535714286</v>
      </c>
      <c r="DQ867">
        <v>0</v>
      </c>
      <c r="DR867">
        <v>299.89075</v>
      </c>
      <c r="DS867">
        <v>-75.04093928571429</v>
      </c>
      <c r="DT867">
        <v>1430.653928571428</v>
      </c>
      <c r="DU867">
        <v>1491.953214285714</v>
      </c>
      <c r="DV867">
        <v>10.13398571428571</v>
      </c>
      <c r="DW867">
        <v>1473.548214285714</v>
      </c>
      <c r="DX867">
        <v>12.33576428571429</v>
      </c>
      <c r="DY867">
        <v>2.033946428571428</v>
      </c>
      <c r="DZ867">
        <v>1.116625</v>
      </c>
      <c r="EA867">
        <v>17.71111428571428</v>
      </c>
      <c r="EB867">
        <v>8.534065714285713</v>
      </c>
      <c r="EC867">
        <v>1500.015714285715</v>
      </c>
      <c r="ED867">
        <v>0.9729926428571429</v>
      </c>
      <c r="EE867">
        <v>0.02700717857142856</v>
      </c>
      <c r="EF867">
        <v>0</v>
      </c>
      <c r="EG867">
        <v>2.264825</v>
      </c>
      <c r="EH867">
        <v>0</v>
      </c>
      <c r="EI867">
        <v>14528.87857142857</v>
      </c>
      <c r="EJ867">
        <v>12533.48571428572</v>
      </c>
      <c r="EK867">
        <v>42.10475</v>
      </c>
      <c r="EL867">
        <v>44.125</v>
      </c>
      <c r="EM867">
        <v>42.68699999999998</v>
      </c>
      <c r="EN867">
        <v>43.13385714285715</v>
      </c>
      <c r="EO867">
        <v>41.41042857142856</v>
      </c>
      <c r="EP867">
        <v>1459.501785714285</v>
      </c>
      <c r="EQ867">
        <v>40.51392857142857</v>
      </c>
      <c r="ER867">
        <v>0</v>
      </c>
      <c r="ES867">
        <v>1662663903.5</v>
      </c>
      <c r="ET867">
        <v>0</v>
      </c>
      <c r="EU867">
        <v>2.28132</v>
      </c>
      <c r="EV867">
        <v>-0.5381615258817196</v>
      </c>
      <c r="EW867">
        <v>-110.3999997170334</v>
      </c>
      <c r="EX867">
        <v>14528.212</v>
      </c>
      <c r="EY867">
        <v>15</v>
      </c>
      <c r="EZ867">
        <v>0</v>
      </c>
      <c r="FA867" t="s">
        <v>419</v>
      </c>
      <c r="FB867">
        <v>1662142938.1</v>
      </c>
      <c r="FC867">
        <v>1662142938.1</v>
      </c>
      <c r="FD867">
        <v>0</v>
      </c>
      <c r="FE867">
        <v>0.077</v>
      </c>
      <c r="FF867">
        <v>-0.133</v>
      </c>
      <c r="FG867">
        <v>-3.393</v>
      </c>
      <c r="FH867">
        <v>-0.24</v>
      </c>
      <c r="FI867">
        <v>419</v>
      </c>
      <c r="FJ867">
        <v>24</v>
      </c>
      <c r="FK867">
        <v>0.26</v>
      </c>
      <c r="FL867">
        <v>0.23</v>
      </c>
      <c r="FM867">
        <v>-74.8456125</v>
      </c>
      <c r="FN867">
        <v>-4.358261538461426</v>
      </c>
      <c r="FO867">
        <v>0.441072569532213</v>
      </c>
      <c r="FP867">
        <v>0</v>
      </c>
      <c r="FQ867">
        <v>2.286041176470588</v>
      </c>
      <c r="FR867">
        <v>-0.02137509034561166</v>
      </c>
      <c r="FS867">
        <v>0.211835101126334</v>
      </c>
      <c r="FT867">
        <v>1</v>
      </c>
      <c r="FU867">
        <v>10.1609975</v>
      </c>
      <c r="FV867">
        <v>-0.4129114446529223</v>
      </c>
      <c r="FW867">
        <v>0.04617921332970073</v>
      </c>
      <c r="FX867">
        <v>0</v>
      </c>
      <c r="FY867">
        <v>1</v>
      </c>
      <c r="FZ867">
        <v>3</v>
      </c>
      <c r="GA867" t="s">
        <v>426</v>
      </c>
      <c r="GB867">
        <v>2.97344</v>
      </c>
      <c r="GC867">
        <v>2.71573</v>
      </c>
      <c r="GD867">
        <v>0.212991</v>
      </c>
      <c r="GE867">
        <v>0.216807</v>
      </c>
      <c r="GF867">
        <v>0.101124</v>
      </c>
      <c r="GG867">
        <v>0.0643806</v>
      </c>
      <c r="GH867">
        <v>24615.1</v>
      </c>
      <c r="GI867">
        <v>24620</v>
      </c>
      <c r="GJ867">
        <v>29126.7</v>
      </c>
      <c r="GK867">
        <v>29116.2</v>
      </c>
      <c r="GL867">
        <v>34720.6</v>
      </c>
      <c r="GM867">
        <v>36208.7</v>
      </c>
      <c r="GN867">
        <v>41048.9</v>
      </c>
      <c r="GO867">
        <v>41478.7</v>
      </c>
      <c r="GP867">
        <v>1.89478</v>
      </c>
      <c r="GQ867">
        <v>2.21607</v>
      </c>
      <c r="GR867">
        <v>-0.0391528</v>
      </c>
      <c r="GS867">
        <v>0</v>
      </c>
      <c r="GT867">
        <v>29.39</v>
      </c>
      <c r="GU867">
        <v>999.9</v>
      </c>
      <c r="GV867">
        <v>33.2</v>
      </c>
      <c r="GW867">
        <v>38.9</v>
      </c>
      <c r="GX867">
        <v>25.6352</v>
      </c>
      <c r="GY867">
        <v>62.867</v>
      </c>
      <c r="GZ867">
        <v>21.6426</v>
      </c>
      <c r="HA867">
        <v>2</v>
      </c>
      <c r="HB867">
        <v>0.559426</v>
      </c>
      <c r="HC867">
        <v>3.67782</v>
      </c>
      <c r="HD867">
        <v>20.2938</v>
      </c>
      <c r="HE867">
        <v>5.21355</v>
      </c>
      <c r="HF867">
        <v>12.0123</v>
      </c>
      <c r="HG867">
        <v>4.9867</v>
      </c>
      <c r="HH867">
        <v>3.2875</v>
      </c>
      <c r="HI867">
        <v>9999</v>
      </c>
      <c r="HJ867">
        <v>9999</v>
      </c>
      <c r="HK867">
        <v>9999</v>
      </c>
      <c r="HL867">
        <v>224.5</v>
      </c>
      <c r="HM867">
        <v>1.86813</v>
      </c>
      <c r="HN867">
        <v>1.86722</v>
      </c>
      <c r="HO867">
        <v>1.86655</v>
      </c>
      <c r="HP867">
        <v>1.86646</v>
      </c>
      <c r="HQ867">
        <v>1.86836</v>
      </c>
      <c r="HR867">
        <v>1.8707</v>
      </c>
      <c r="HS867">
        <v>1.86935</v>
      </c>
      <c r="HT867">
        <v>1.87074</v>
      </c>
      <c r="HU867">
        <v>0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-7.24</v>
      </c>
      <c r="II867">
        <v>-0.1462</v>
      </c>
      <c r="IJ867">
        <v>-2.516739542632623</v>
      </c>
      <c r="IK867">
        <v>-0.003475500162460642</v>
      </c>
      <c r="IL867">
        <v>1.125610701116577E-07</v>
      </c>
      <c r="IM867">
        <v>8.211969671259291E-12</v>
      </c>
      <c r="IN867">
        <v>-0.1937301274936507</v>
      </c>
      <c r="IO867">
        <v>-0.01384364534232655</v>
      </c>
      <c r="IP867">
        <v>0.00103161831321913</v>
      </c>
      <c r="IQ867">
        <v>-1.444183994753534E-05</v>
      </c>
      <c r="IR867">
        <v>3</v>
      </c>
      <c r="IS867">
        <v>2339</v>
      </c>
      <c r="IT867">
        <v>1</v>
      </c>
      <c r="IU867">
        <v>31</v>
      </c>
      <c r="IV867">
        <v>8682.799999999999</v>
      </c>
      <c r="IW867">
        <v>8682.799999999999</v>
      </c>
      <c r="IX867">
        <v>3.57422</v>
      </c>
      <c r="IY867">
        <v>2.21191</v>
      </c>
      <c r="IZ867">
        <v>1.94702</v>
      </c>
      <c r="JA867">
        <v>2.62695</v>
      </c>
      <c r="JB867">
        <v>2.19482</v>
      </c>
      <c r="JC867">
        <v>2.39502</v>
      </c>
      <c r="JD867">
        <v>44.6692</v>
      </c>
      <c r="JE867">
        <v>23.8073</v>
      </c>
      <c r="JF867">
        <v>18</v>
      </c>
      <c r="JG867">
        <v>542.182</v>
      </c>
      <c r="JH867">
        <v>757.693</v>
      </c>
      <c r="JI867">
        <v>25.0011</v>
      </c>
      <c r="JJ867">
        <v>34.2489</v>
      </c>
      <c r="JK867">
        <v>30.0002</v>
      </c>
      <c r="JL867">
        <v>34.1736</v>
      </c>
      <c r="JM867">
        <v>34.0826</v>
      </c>
      <c r="JN867">
        <v>71.6468</v>
      </c>
      <c r="JO867">
        <v>46.3855</v>
      </c>
      <c r="JP867">
        <v>0</v>
      </c>
      <c r="JQ867">
        <v>25</v>
      </c>
      <c r="JR867">
        <v>1523.46</v>
      </c>
      <c r="JS867">
        <v>12.479</v>
      </c>
      <c r="JT867">
        <v>99.6344</v>
      </c>
      <c r="JU867">
        <v>99.6301</v>
      </c>
    </row>
    <row r="868" spans="1:281">
      <c r="A868">
        <v>852</v>
      </c>
      <c r="B868">
        <v>1662663908.5</v>
      </c>
      <c r="C868">
        <v>12882.90000009537</v>
      </c>
      <c r="D868" t="s">
        <v>2134</v>
      </c>
      <c r="E868" t="s">
        <v>2135</v>
      </c>
      <c r="F868">
        <v>5</v>
      </c>
      <c r="G868" t="s">
        <v>1953</v>
      </c>
      <c r="H868" t="s">
        <v>416</v>
      </c>
      <c r="I868">
        <v>1662663901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1524.52996928041</v>
      </c>
      <c r="AK868">
        <v>1472.509393939394</v>
      </c>
      <c r="AL868">
        <v>3.438407922382266</v>
      </c>
      <c r="AM868">
        <v>64.65236241130152</v>
      </c>
      <c r="AN868">
        <f>(AP868 - AO868 + DI868*1E3/(8.314*(DK868+273.15)) * AR868/DH868 * AQ868) * DH868/(100*CV868) * 1000/(1000 - AP868)</f>
        <v>0</v>
      </c>
      <c r="AO868">
        <v>12.34791739797008</v>
      </c>
      <c r="AP868">
        <v>22.45326470588235</v>
      </c>
      <c r="AQ868">
        <v>-0.0003648095872919734</v>
      </c>
      <c r="AR868">
        <v>91.99293167768789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417</v>
      </c>
      <c r="AY868" t="s">
        <v>417</v>
      </c>
      <c r="AZ868">
        <v>0</v>
      </c>
      <c r="BA868">
        <v>0</v>
      </c>
      <c r="BB868">
        <f>1-AZ868/BA868</f>
        <v>0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417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1662663901</v>
      </c>
      <c r="DB868">
        <v>1416.037777777778</v>
      </c>
      <c r="DC868">
        <v>1491.336296296296</v>
      </c>
      <c r="DD868">
        <v>22.46937777777778</v>
      </c>
      <c r="DE868">
        <v>12.35788148148148</v>
      </c>
      <c r="DF868">
        <v>1423.248148148148</v>
      </c>
      <c r="DG868">
        <v>22.61560370370371</v>
      </c>
      <c r="DH868">
        <v>500.0072592592592</v>
      </c>
      <c r="DI868">
        <v>90.51883333333332</v>
      </c>
      <c r="DJ868">
        <v>0.09999507777777776</v>
      </c>
      <c r="DK868">
        <v>29.36151111111111</v>
      </c>
      <c r="DL868">
        <v>28.74133703703704</v>
      </c>
      <c r="DM868">
        <v>999.9000000000001</v>
      </c>
      <c r="DN868">
        <v>0</v>
      </c>
      <c r="DO868">
        <v>0</v>
      </c>
      <c r="DP868">
        <v>10000.6037037037</v>
      </c>
      <c r="DQ868">
        <v>0</v>
      </c>
      <c r="DR868">
        <v>299.6853703703703</v>
      </c>
      <c r="DS868">
        <v>-75.29978148148149</v>
      </c>
      <c r="DT868">
        <v>1448.585185185185</v>
      </c>
      <c r="DU868">
        <v>1509.997037037037</v>
      </c>
      <c r="DV868">
        <v>10.11152222222222</v>
      </c>
      <c r="DW868">
        <v>1491.336296296296</v>
      </c>
      <c r="DX868">
        <v>12.35788148148148</v>
      </c>
      <c r="DY868">
        <v>2.033902222222222</v>
      </c>
      <c r="DZ868">
        <v>1.118619259259259</v>
      </c>
      <c r="EA868">
        <v>17.71076296296296</v>
      </c>
      <c r="EB868">
        <v>8.560411481481481</v>
      </c>
      <c r="EC868">
        <v>1500.025185185185</v>
      </c>
      <c r="ED868">
        <v>0.9729939259259259</v>
      </c>
      <c r="EE868">
        <v>0.02700587037037036</v>
      </c>
      <c r="EF868">
        <v>0</v>
      </c>
      <c r="EG868">
        <v>2.313822222222222</v>
      </c>
      <c r="EH868">
        <v>0</v>
      </c>
      <c r="EI868">
        <v>14520.13333333333</v>
      </c>
      <c r="EJ868">
        <v>12533.56296296296</v>
      </c>
      <c r="EK868">
        <v>42.12033333333333</v>
      </c>
      <c r="EL868">
        <v>44.14107407407406</v>
      </c>
      <c r="EM868">
        <v>42.68699999999998</v>
      </c>
      <c r="EN868">
        <v>43.14796296296296</v>
      </c>
      <c r="EO868">
        <v>41.4278148148148</v>
      </c>
      <c r="EP868">
        <v>1459.512592592592</v>
      </c>
      <c r="EQ868">
        <v>40.51259259259259</v>
      </c>
      <c r="ER868">
        <v>0</v>
      </c>
      <c r="ES868">
        <v>1662663908.9</v>
      </c>
      <c r="ET868">
        <v>0</v>
      </c>
      <c r="EU868">
        <v>2.31366923076923</v>
      </c>
      <c r="EV868">
        <v>-0.3898940218549928</v>
      </c>
      <c r="EW868">
        <v>-102.14700839034</v>
      </c>
      <c r="EX868">
        <v>14519.63076923077</v>
      </c>
      <c r="EY868">
        <v>15</v>
      </c>
      <c r="EZ868">
        <v>0</v>
      </c>
      <c r="FA868" t="s">
        <v>419</v>
      </c>
      <c r="FB868">
        <v>1662142938.1</v>
      </c>
      <c r="FC868">
        <v>1662142938.1</v>
      </c>
      <c r="FD868">
        <v>0</v>
      </c>
      <c r="FE868">
        <v>0.077</v>
      </c>
      <c r="FF868">
        <v>-0.133</v>
      </c>
      <c r="FG868">
        <v>-3.393</v>
      </c>
      <c r="FH868">
        <v>-0.24</v>
      </c>
      <c r="FI868">
        <v>419</v>
      </c>
      <c r="FJ868">
        <v>24</v>
      </c>
      <c r="FK868">
        <v>0.26</v>
      </c>
      <c r="FL868">
        <v>0.23</v>
      </c>
      <c r="FM868">
        <v>-75.10693902439023</v>
      </c>
      <c r="FN868">
        <v>-3.133475958188093</v>
      </c>
      <c r="FO868">
        <v>0.3631263691065573</v>
      </c>
      <c r="FP868">
        <v>0</v>
      </c>
      <c r="FQ868">
        <v>2.299938235294118</v>
      </c>
      <c r="FR868">
        <v>0.0412268925300202</v>
      </c>
      <c r="FS868">
        <v>0.2143485163915038</v>
      </c>
      <c r="FT868">
        <v>1</v>
      </c>
      <c r="FU868">
        <v>10.12183414634146</v>
      </c>
      <c r="FV868">
        <v>-0.2582696864111546</v>
      </c>
      <c r="FW868">
        <v>0.02984840241470702</v>
      </c>
      <c r="FX868">
        <v>0</v>
      </c>
      <c r="FY868">
        <v>1</v>
      </c>
      <c r="FZ868">
        <v>3</v>
      </c>
      <c r="GA868" t="s">
        <v>426</v>
      </c>
      <c r="GB868">
        <v>2.97363</v>
      </c>
      <c r="GC868">
        <v>2.71565</v>
      </c>
      <c r="GD868">
        <v>0.214513</v>
      </c>
      <c r="GE868">
        <v>0.218277</v>
      </c>
      <c r="GF868">
        <v>0.10108</v>
      </c>
      <c r="GG868">
        <v>0.06462420000000001</v>
      </c>
      <c r="GH868">
        <v>24567.1</v>
      </c>
      <c r="GI868">
        <v>24573.1</v>
      </c>
      <c r="GJ868">
        <v>29126.4</v>
      </c>
      <c r="GK868">
        <v>29115.6</v>
      </c>
      <c r="GL868">
        <v>34721.7</v>
      </c>
      <c r="GM868">
        <v>36198.5</v>
      </c>
      <c r="GN868">
        <v>41048.1</v>
      </c>
      <c r="GO868">
        <v>41477.8</v>
      </c>
      <c r="GP868">
        <v>1.89513</v>
      </c>
      <c r="GQ868">
        <v>2.21583</v>
      </c>
      <c r="GR868">
        <v>-0.0389665</v>
      </c>
      <c r="GS868">
        <v>0</v>
      </c>
      <c r="GT868">
        <v>29.3976</v>
      </c>
      <c r="GU868">
        <v>999.9</v>
      </c>
      <c r="GV868">
        <v>33.2</v>
      </c>
      <c r="GW868">
        <v>38.9</v>
      </c>
      <c r="GX868">
        <v>25.634</v>
      </c>
      <c r="GY868">
        <v>62.907</v>
      </c>
      <c r="GZ868">
        <v>21.6146</v>
      </c>
      <c r="HA868">
        <v>2</v>
      </c>
      <c r="HB868">
        <v>0.559746</v>
      </c>
      <c r="HC868">
        <v>3.6843</v>
      </c>
      <c r="HD868">
        <v>20.2937</v>
      </c>
      <c r="HE868">
        <v>5.214</v>
      </c>
      <c r="HF868">
        <v>12.0132</v>
      </c>
      <c r="HG868">
        <v>4.98715</v>
      </c>
      <c r="HH868">
        <v>3.28753</v>
      </c>
      <c r="HI868">
        <v>9999</v>
      </c>
      <c r="HJ868">
        <v>9999</v>
      </c>
      <c r="HK868">
        <v>9999</v>
      </c>
      <c r="HL868">
        <v>224.5</v>
      </c>
      <c r="HM868">
        <v>1.86813</v>
      </c>
      <c r="HN868">
        <v>1.86721</v>
      </c>
      <c r="HO868">
        <v>1.86655</v>
      </c>
      <c r="HP868">
        <v>1.86646</v>
      </c>
      <c r="HQ868">
        <v>1.86831</v>
      </c>
      <c r="HR868">
        <v>1.8707</v>
      </c>
      <c r="HS868">
        <v>1.86935</v>
      </c>
      <c r="HT868">
        <v>1.87073</v>
      </c>
      <c r="HU868">
        <v>0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-7.29</v>
      </c>
      <c r="II868">
        <v>-0.1464</v>
      </c>
      <c r="IJ868">
        <v>-2.516739542632623</v>
      </c>
      <c r="IK868">
        <v>-0.003475500162460642</v>
      </c>
      <c r="IL868">
        <v>1.125610701116577E-07</v>
      </c>
      <c r="IM868">
        <v>8.211969671259291E-12</v>
      </c>
      <c r="IN868">
        <v>-0.1937301274936507</v>
      </c>
      <c r="IO868">
        <v>-0.01384364534232655</v>
      </c>
      <c r="IP868">
        <v>0.00103161831321913</v>
      </c>
      <c r="IQ868">
        <v>-1.444183994753534E-05</v>
      </c>
      <c r="IR868">
        <v>3</v>
      </c>
      <c r="IS868">
        <v>2339</v>
      </c>
      <c r="IT868">
        <v>1</v>
      </c>
      <c r="IU868">
        <v>31</v>
      </c>
      <c r="IV868">
        <v>8682.799999999999</v>
      </c>
      <c r="IW868">
        <v>8682.799999999999</v>
      </c>
      <c r="IX868">
        <v>3.60718</v>
      </c>
      <c r="IY868">
        <v>2.20947</v>
      </c>
      <c r="IZ868">
        <v>1.94702</v>
      </c>
      <c r="JA868">
        <v>2.62695</v>
      </c>
      <c r="JB868">
        <v>2.19482</v>
      </c>
      <c r="JC868">
        <v>2.42432</v>
      </c>
      <c r="JD868">
        <v>44.6692</v>
      </c>
      <c r="JE868">
        <v>23.8161</v>
      </c>
      <c r="JF868">
        <v>18</v>
      </c>
      <c r="JG868">
        <v>542.4299999999999</v>
      </c>
      <c r="JH868">
        <v>757.4589999999999</v>
      </c>
      <c r="JI868">
        <v>25.0013</v>
      </c>
      <c r="JJ868">
        <v>34.2512</v>
      </c>
      <c r="JK868">
        <v>30.0004</v>
      </c>
      <c r="JL868">
        <v>34.1736</v>
      </c>
      <c r="JM868">
        <v>34.0833</v>
      </c>
      <c r="JN868">
        <v>72.2346</v>
      </c>
      <c r="JO868">
        <v>46.1114</v>
      </c>
      <c r="JP868">
        <v>0</v>
      </c>
      <c r="JQ868">
        <v>25</v>
      </c>
      <c r="JR868">
        <v>1536.83</v>
      </c>
      <c r="JS868">
        <v>12.5308</v>
      </c>
      <c r="JT868">
        <v>99.63290000000001</v>
      </c>
      <c r="JU868">
        <v>99.628</v>
      </c>
    </row>
    <row r="869" spans="1:281">
      <c r="A869">
        <v>853</v>
      </c>
      <c r="B869">
        <v>1662663913.5</v>
      </c>
      <c r="C869">
        <v>12887.90000009537</v>
      </c>
      <c r="D869" t="s">
        <v>2136</v>
      </c>
      <c r="E869" t="s">
        <v>2137</v>
      </c>
      <c r="F869">
        <v>5</v>
      </c>
      <c r="G869" t="s">
        <v>1953</v>
      </c>
      <c r="H869" t="s">
        <v>416</v>
      </c>
      <c r="I869">
        <v>1662663905.714286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1541.757340227669</v>
      </c>
      <c r="AK869">
        <v>1489.389878787878</v>
      </c>
      <c r="AL869">
        <v>3.384435224281251</v>
      </c>
      <c r="AM869">
        <v>64.65236241130152</v>
      </c>
      <c r="AN869">
        <f>(AP869 - AO869 + DI869*1E3/(8.314*(DK869+273.15)) * AR869/DH869 * AQ869) * DH869/(100*CV869) * 1000/(1000 - AP869)</f>
        <v>0</v>
      </c>
      <c r="AO869">
        <v>12.41253513612396</v>
      </c>
      <c r="AP869">
        <v>22.45206068111454</v>
      </c>
      <c r="AQ869">
        <v>-0.0003297607618323318</v>
      </c>
      <c r="AR869">
        <v>91.99293167768789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417</v>
      </c>
      <c r="AY869" t="s">
        <v>417</v>
      </c>
      <c r="AZ869">
        <v>0</v>
      </c>
      <c r="BA869">
        <v>0</v>
      </c>
      <c r="BB869">
        <f>1-AZ869/BA869</f>
        <v>0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417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1662663905.714286</v>
      </c>
      <c r="DB869">
        <v>1431.723214285714</v>
      </c>
      <c r="DC869">
        <v>1507.185357142857</v>
      </c>
      <c r="DD869">
        <v>22.46156785714286</v>
      </c>
      <c r="DE869">
        <v>12.38998928571428</v>
      </c>
      <c r="DF869">
        <v>1438.982857142857</v>
      </c>
      <c r="DG869">
        <v>22.60788571428571</v>
      </c>
      <c r="DH869">
        <v>500.0065357142857</v>
      </c>
      <c r="DI869">
        <v>90.51844642857144</v>
      </c>
      <c r="DJ869">
        <v>0.1000062678571429</v>
      </c>
      <c r="DK869">
        <v>29.36717499999999</v>
      </c>
      <c r="DL869">
        <v>28.75496428571429</v>
      </c>
      <c r="DM869">
        <v>999.9000000000002</v>
      </c>
      <c r="DN869">
        <v>0</v>
      </c>
      <c r="DO869">
        <v>0</v>
      </c>
      <c r="DP869">
        <v>10003.74642857143</v>
      </c>
      <c r="DQ869">
        <v>0</v>
      </c>
      <c r="DR869">
        <v>299.7761428571429</v>
      </c>
      <c r="DS869">
        <v>-75.46380000000001</v>
      </c>
      <c r="DT869">
        <v>1464.619999999999</v>
      </c>
      <c r="DU869">
        <v>1526.095357142857</v>
      </c>
      <c r="DV869">
        <v>10.07160285714286</v>
      </c>
      <c r="DW869">
        <v>1507.185357142857</v>
      </c>
      <c r="DX869">
        <v>12.38998928571428</v>
      </c>
      <c r="DY869">
        <v>2.033187142857142</v>
      </c>
      <c r="DZ869">
        <v>1.121520714285714</v>
      </c>
      <c r="EA869">
        <v>17.705175</v>
      </c>
      <c r="EB869">
        <v>8.598597142857143</v>
      </c>
      <c r="EC869">
        <v>1500.020357142857</v>
      </c>
      <c r="ED869">
        <v>0.9729967500000001</v>
      </c>
      <c r="EE869">
        <v>0.027003</v>
      </c>
      <c r="EF869">
        <v>0</v>
      </c>
      <c r="EG869">
        <v>2.280553571428571</v>
      </c>
      <c r="EH869">
        <v>0</v>
      </c>
      <c r="EI869">
        <v>14512.28571428572</v>
      </c>
      <c r="EJ869">
        <v>12533.525</v>
      </c>
      <c r="EK869">
        <v>42.125</v>
      </c>
      <c r="EL869">
        <v>44.16042857142856</v>
      </c>
      <c r="EM869">
        <v>42.68924999999998</v>
      </c>
      <c r="EN869">
        <v>43.16264285714284</v>
      </c>
      <c r="EO869">
        <v>41.43257142857141</v>
      </c>
      <c r="EP869">
        <v>1459.511785714286</v>
      </c>
      <c r="EQ869">
        <v>40.50857142857143</v>
      </c>
      <c r="ER869">
        <v>0</v>
      </c>
      <c r="ES869">
        <v>1662663913.7</v>
      </c>
      <c r="ET869">
        <v>0</v>
      </c>
      <c r="EU869">
        <v>2.307661538461538</v>
      </c>
      <c r="EV869">
        <v>0.8959999976798734</v>
      </c>
      <c r="EW869">
        <v>-88.83076916728606</v>
      </c>
      <c r="EX869">
        <v>14511.60384615384</v>
      </c>
      <c r="EY869">
        <v>15</v>
      </c>
      <c r="EZ869">
        <v>0</v>
      </c>
      <c r="FA869" t="s">
        <v>419</v>
      </c>
      <c r="FB869">
        <v>1662142938.1</v>
      </c>
      <c r="FC869">
        <v>1662142938.1</v>
      </c>
      <c r="FD869">
        <v>0</v>
      </c>
      <c r="FE869">
        <v>0.077</v>
      </c>
      <c r="FF869">
        <v>-0.133</v>
      </c>
      <c r="FG869">
        <v>-3.393</v>
      </c>
      <c r="FH869">
        <v>-0.24</v>
      </c>
      <c r="FI869">
        <v>419</v>
      </c>
      <c r="FJ869">
        <v>24</v>
      </c>
      <c r="FK869">
        <v>0.26</v>
      </c>
      <c r="FL869">
        <v>0.23</v>
      </c>
      <c r="FM869">
        <v>-75.3616875</v>
      </c>
      <c r="FN869">
        <v>-1.794588742964188</v>
      </c>
      <c r="FO869">
        <v>0.2059901164953069</v>
      </c>
      <c r="FP869">
        <v>0</v>
      </c>
      <c r="FQ869">
        <v>2.322470588235294</v>
      </c>
      <c r="FR869">
        <v>0.01548051787251565</v>
      </c>
      <c r="FS869">
        <v>0.2188602515834782</v>
      </c>
      <c r="FT869">
        <v>1</v>
      </c>
      <c r="FU869">
        <v>10.09197025</v>
      </c>
      <c r="FV869">
        <v>-0.4626503189493623</v>
      </c>
      <c r="FW869">
        <v>0.04818223165688244</v>
      </c>
      <c r="FX869">
        <v>0</v>
      </c>
      <c r="FY869">
        <v>1</v>
      </c>
      <c r="FZ869">
        <v>3</v>
      </c>
      <c r="GA869" t="s">
        <v>426</v>
      </c>
      <c r="GB869">
        <v>2.97353</v>
      </c>
      <c r="GC869">
        <v>2.71578</v>
      </c>
      <c r="GD869">
        <v>0.21601</v>
      </c>
      <c r="GE869">
        <v>0.219738</v>
      </c>
      <c r="GF869">
        <v>0.101085</v>
      </c>
      <c r="GG869">
        <v>0.06498719999999999</v>
      </c>
      <c r="GH869">
        <v>24519.5</v>
      </c>
      <c r="GI869">
        <v>24526.8</v>
      </c>
      <c r="GJ869">
        <v>29125.8</v>
      </c>
      <c r="GK869">
        <v>29115.4</v>
      </c>
      <c r="GL869">
        <v>34721</v>
      </c>
      <c r="GM869">
        <v>36184.2</v>
      </c>
      <c r="GN869">
        <v>41047.5</v>
      </c>
      <c r="GO869">
        <v>41477.5</v>
      </c>
      <c r="GP869">
        <v>1.89457</v>
      </c>
      <c r="GQ869">
        <v>2.21602</v>
      </c>
      <c r="GR869">
        <v>-0.0384822</v>
      </c>
      <c r="GS869">
        <v>0</v>
      </c>
      <c r="GT869">
        <v>29.4059</v>
      </c>
      <c r="GU869">
        <v>999.9</v>
      </c>
      <c r="GV869">
        <v>33.2</v>
      </c>
      <c r="GW869">
        <v>39</v>
      </c>
      <c r="GX869">
        <v>25.7732</v>
      </c>
      <c r="GY869">
        <v>63.067</v>
      </c>
      <c r="GZ869">
        <v>21.5304</v>
      </c>
      <c r="HA869">
        <v>2</v>
      </c>
      <c r="HB869">
        <v>0.560125</v>
      </c>
      <c r="HC869">
        <v>3.69137</v>
      </c>
      <c r="HD869">
        <v>20.2934</v>
      </c>
      <c r="HE869">
        <v>5.21385</v>
      </c>
      <c r="HF869">
        <v>12.0132</v>
      </c>
      <c r="HG869">
        <v>4.9866</v>
      </c>
      <c r="HH869">
        <v>3.28753</v>
      </c>
      <c r="HI869">
        <v>9999</v>
      </c>
      <c r="HJ869">
        <v>9999</v>
      </c>
      <c r="HK869">
        <v>9999</v>
      </c>
      <c r="HL869">
        <v>224.5</v>
      </c>
      <c r="HM869">
        <v>1.86813</v>
      </c>
      <c r="HN869">
        <v>1.86722</v>
      </c>
      <c r="HO869">
        <v>1.86655</v>
      </c>
      <c r="HP869">
        <v>1.86646</v>
      </c>
      <c r="HQ869">
        <v>1.86832</v>
      </c>
      <c r="HR869">
        <v>1.87067</v>
      </c>
      <c r="HS869">
        <v>1.86935</v>
      </c>
      <c r="HT869">
        <v>1.87073</v>
      </c>
      <c r="HU869">
        <v>0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-7.34</v>
      </c>
      <c r="II869">
        <v>-0.1464</v>
      </c>
      <c r="IJ869">
        <v>-2.516739542632623</v>
      </c>
      <c r="IK869">
        <v>-0.003475500162460642</v>
      </c>
      <c r="IL869">
        <v>1.125610701116577E-07</v>
      </c>
      <c r="IM869">
        <v>8.211969671259291E-12</v>
      </c>
      <c r="IN869">
        <v>-0.1937301274936507</v>
      </c>
      <c r="IO869">
        <v>-0.01384364534232655</v>
      </c>
      <c r="IP869">
        <v>0.00103161831321913</v>
      </c>
      <c r="IQ869">
        <v>-1.444183994753534E-05</v>
      </c>
      <c r="IR869">
        <v>3</v>
      </c>
      <c r="IS869">
        <v>2339</v>
      </c>
      <c r="IT869">
        <v>1</v>
      </c>
      <c r="IU869">
        <v>31</v>
      </c>
      <c r="IV869">
        <v>8682.9</v>
      </c>
      <c r="IW869">
        <v>8682.9</v>
      </c>
      <c r="IX869">
        <v>3.63647</v>
      </c>
      <c r="IY869">
        <v>2.2168</v>
      </c>
      <c r="IZ869">
        <v>1.94702</v>
      </c>
      <c r="JA869">
        <v>2.63794</v>
      </c>
      <c r="JB869">
        <v>2.19482</v>
      </c>
      <c r="JC869">
        <v>2.37061</v>
      </c>
      <c r="JD869">
        <v>44.6692</v>
      </c>
      <c r="JE869">
        <v>23.7986</v>
      </c>
      <c r="JF869">
        <v>18</v>
      </c>
      <c r="JG869">
        <v>542.067</v>
      </c>
      <c r="JH869">
        <v>757.682</v>
      </c>
      <c r="JI869">
        <v>25.0014</v>
      </c>
      <c r="JJ869">
        <v>34.2543</v>
      </c>
      <c r="JK869">
        <v>30.0004</v>
      </c>
      <c r="JL869">
        <v>34.1767</v>
      </c>
      <c r="JM869">
        <v>34.0857</v>
      </c>
      <c r="JN869">
        <v>72.8717</v>
      </c>
      <c r="JO869">
        <v>46.1114</v>
      </c>
      <c r="JP869">
        <v>0</v>
      </c>
      <c r="JQ869">
        <v>25</v>
      </c>
      <c r="JR869">
        <v>1556.87</v>
      </c>
      <c r="JS869">
        <v>12.566</v>
      </c>
      <c r="JT869">
        <v>99.6311</v>
      </c>
      <c r="JU869">
        <v>99.62730000000001</v>
      </c>
    </row>
    <row r="870" spans="1:281">
      <c r="A870">
        <v>854</v>
      </c>
      <c r="B870">
        <v>1662663918.5</v>
      </c>
      <c r="C870">
        <v>12892.90000009537</v>
      </c>
      <c r="D870" t="s">
        <v>2138</v>
      </c>
      <c r="E870" t="s">
        <v>2139</v>
      </c>
      <c r="F870">
        <v>5</v>
      </c>
      <c r="G870" t="s">
        <v>1953</v>
      </c>
      <c r="H870" t="s">
        <v>416</v>
      </c>
      <c r="I870">
        <v>1662663911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1558.639353828926</v>
      </c>
      <c r="AK870">
        <v>1506.457151515151</v>
      </c>
      <c r="AL870">
        <v>3.398945470278712</v>
      </c>
      <c r="AM870">
        <v>64.65236241130152</v>
      </c>
      <c r="AN870">
        <f>(AP870 - AO870 + DI870*1E3/(8.314*(DK870+273.15)) * AR870/DH870 * AQ870) * DH870/(100*CV870) * 1000/(1000 - AP870)</f>
        <v>0</v>
      </c>
      <c r="AO870">
        <v>12.49978426619581</v>
      </c>
      <c r="AP870">
        <v>22.48150712074304</v>
      </c>
      <c r="AQ870">
        <v>2.936405517827496E-06</v>
      </c>
      <c r="AR870">
        <v>91.99293167768789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417</v>
      </c>
      <c r="AY870" t="s">
        <v>417</v>
      </c>
      <c r="AZ870">
        <v>0</v>
      </c>
      <c r="BA870">
        <v>0</v>
      </c>
      <c r="BB870">
        <f>1-AZ870/BA870</f>
        <v>0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417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1662663911</v>
      </c>
      <c r="DB870">
        <v>1449.330740740741</v>
      </c>
      <c r="DC870">
        <v>1524.865555555556</v>
      </c>
      <c r="DD870">
        <v>22.46</v>
      </c>
      <c r="DE870">
        <v>12.45429259259259</v>
      </c>
      <c r="DF870">
        <v>1456.645555555556</v>
      </c>
      <c r="DG870">
        <v>22.60633703703703</v>
      </c>
      <c r="DH870">
        <v>499.9958888888889</v>
      </c>
      <c r="DI870">
        <v>90.51757037037038</v>
      </c>
      <c r="DJ870">
        <v>0.09997714074074075</v>
      </c>
      <c r="DK870">
        <v>29.37224444444444</v>
      </c>
      <c r="DL870">
        <v>28.77027407407408</v>
      </c>
      <c r="DM870">
        <v>999.9000000000001</v>
      </c>
      <c r="DN870">
        <v>0</v>
      </c>
      <c r="DO870">
        <v>0</v>
      </c>
      <c r="DP870">
        <v>10002.03333333333</v>
      </c>
      <c r="DQ870">
        <v>0</v>
      </c>
      <c r="DR870">
        <v>299.759</v>
      </c>
      <c r="DS870">
        <v>-75.53638888888889</v>
      </c>
      <c r="DT870">
        <v>1482.63</v>
      </c>
      <c r="DU870">
        <v>1544.098518518518</v>
      </c>
      <c r="DV870">
        <v>10.00571888888889</v>
      </c>
      <c r="DW870">
        <v>1524.865555555556</v>
      </c>
      <c r="DX870">
        <v>12.45429259259259</v>
      </c>
      <c r="DY870">
        <v>2.033025555555556</v>
      </c>
      <c r="DZ870">
        <v>1.127331481481481</v>
      </c>
      <c r="EA870">
        <v>17.70391851851852</v>
      </c>
      <c r="EB870">
        <v>8.674836666666666</v>
      </c>
      <c r="EC870">
        <v>1500.012962962963</v>
      </c>
      <c r="ED870">
        <v>0.9729965185185185</v>
      </c>
      <c r="EE870">
        <v>0.02700321851851852</v>
      </c>
      <c r="EF870">
        <v>0</v>
      </c>
      <c r="EG870">
        <v>2.333003703703703</v>
      </c>
      <c r="EH870">
        <v>0</v>
      </c>
      <c r="EI870">
        <v>14505.06666666667</v>
      </c>
      <c r="EJ870">
        <v>12533.45555555555</v>
      </c>
      <c r="EK870">
        <v>42.125</v>
      </c>
      <c r="EL870">
        <v>44.18240740740739</v>
      </c>
      <c r="EM870">
        <v>42.70566666666667</v>
      </c>
      <c r="EN870">
        <v>43.1755185185185</v>
      </c>
      <c r="EO870">
        <v>41.43699999999999</v>
      </c>
      <c r="EP870">
        <v>1459.504074074074</v>
      </c>
      <c r="EQ870">
        <v>40.50851851851852</v>
      </c>
      <c r="ER870">
        <v>0</v>
      </c>
      <c r="ES870">
        <v>1662663918.5</v>
      </c>
      <c r="ET870">
        <v>0</v>
      </c>
      <c r="EU870">
        <v>2.338730769230769</v>
      </c>
      <c r="EV870">
        <v>0.4783179474085802</v>
      </c>
      <c r="EW870">
        <v>-68.19145284367514</v>
      </c>
      <c r="EX870">
        <v>14505</v>
      </c>
      <c r="EY870">
        <v>15</v>
      </c>
      <c r="EZ870">
        <v>0</v>
      </c>
      <c r="FA870" t="s">
        <v>419</v>
      </c>
      <c r="FB870">
        <v>1662142938.1</v>
      </c>
      <c r="FC870">
        <v>1662142938.1</v>
      </c>
      <c r="FD870">
        <v>0</v>
      </c>
      <c r="FE870">
        <v>0.077</v>
      </c>
      <c r="FF870">
        <v>-0.133</v>
      </c>
      <c r="FG870">
        <v>-3.393</v>
      </c>
      <c r="FH870">
        <v>-0.24</v>
      </c>
      <c r="FI870">
        <v>419</v>
      </c>
      <c r="FJ870">
        <v>24</v>
      </c>
      <c r="FK870">
        <v>0.26</v>
      </c>
      <c r="FL870">
        <v>0.23</v>
      </c>
      <c r="FM870">
        <v>-75.48122499999999</v>
      </c>
      <c r="FN870">
        <v>-0.9911932457784407</v>
      </c>
      <c r="FO870">
        <v>0.1444399282573892</v>
      </c>
      <c r="FP870">
        <v>0</v>
      </c>
      <c r="FQ870">
        <v>2.29539705882353</v>
      </c>
      <c r="FR870">
        <v>0.8199770826343025</v>
      </c>
      <c r="FS870">
        <v>0.2288094589844599</v>
      </c>
      <c r="FT870">
        <v>1</v>
      </c>
      <c r="FU870">
        <v>10.0422585</v>
      </c>
      <c r="FV870">
        <v>-0.7498669418386772</v>
      </c>
      <c r="FW870">
        <v>0.07400570405549826</v>
      </c>
      <c r="FX870">
        <v>0</v>
      </c>
      <c r="FY870">
        <v>1</v>
      </c>
      <c r="FZ870">
        <v>3</v>
      </c>
      <c r="GA870" t="s">
        <v>426</v>
      </c>
      <c r="GB870">
        <v>2.97344</v>
      </c>
      <c r="GC870">
        <v>2.71549</v>
      </c>
      <c r="GD870">
        <v>0.2175</v>
      </c>
      <c r="GE870">
        <v>0.221192</v>
      </c>
      <c r="GF870">
        <v>0.101159</v>
      </c>
      <c r="GG870">
        <v>0.0651239</v>
      </c>
      <c r="GH870">
        <v>24473</v>
      </c>
      <c r="GI870">
        <v>24480.7</v>
      </c>
      <c r="GJ870">
        <v>29126.1</v>
      </c>
      <c r="GK870">
        <v>29115.2</v>
      </c>
      <c r="GL870">
        <v>34718.8</v>
      </c>
      <c r="GM870">
        <v>36178.6</v>
      </c>
      <c r="GN870">
        <v>41048.2</v>
      </c>
      <c r="GO870">
        <v>41477.2</v>
      </c>
      <c r="GP870">
        <v>1.89455</v>
      </c>
      <c r="GQ870">
        <v>2.21613</v>
      </c>
      <c r="GR870">
        <v>-0.0380725</v>
      </c>
      <c r="GS870">
        <v>0</v>
      </c>
      <c r="GT870">
        <v>29.4142</v>
      </c>
      <c r="GU870">
        <v>999.9</v>
      </c>
      <c r="GV870">
        <v>33.2</v>
      </c>
      <c r="GW870">
        <v>39</v>
      </c>
      <c r="GX870">
        <v>25.7714</v>
      </c>
      <c r="GY870">
        <v>63.017</v>
      </c>
      <c r="GZ870">
        <v>21.6867</v>
      </c>
      <c r="HA870">
        <v>2</v>
      </c>
      <c r="HB870">
        <v>0.560356</v>
      </c>
      <c r="HC870">
        <v>3.69832</v>
      </c>
      <c r="HD870">
        <v>20.2932</v>
      </c>
      <c r="HE870">
        <v>5.21444</v>
      </c>
      <c r="HF870">
        <v>12.0128</v>
      </c>
      <c r="HG870">
        <v>4.98695</v>
      </c>
      <c r="HH870">
        <v>3.2875</v>
      </c>
      <c r="HI870">
        <v>9999</v>
      </c>
      <c r="HJ870">
        <v>9999</v>
      </c>
      <c r="HK870">
        <v>9999</v>
      </c>
      <c r="HL870">
        <v>224.6</v>
      </c>
      <c r="HM870">
        <v>1.86813</v>
      </c>
      <c r="HN870">
        <v>1.86722</v>
      </c>
      <c r="HO870">
        <v>1.86656</v>
      </c>
      <c r="HP870">
        <v>1.86646</v>
      </c>
      <c r="HQ870">
        <v>1.86832</v>
      </c>
      <c r="HR870">
        <v>1.87067</v>
      </c>
      <c r="HS870">
        <v>1.86935</v>
      </c>
      <c r="HT870">
        <v>1.87074</v>
      </c>
      <c r="HU870">
        <v>0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-7.39</v>
      </c>
      <c r="II870">
        <v>-0.1461</v>
      </c>
      <c r="IJ870">
        <v>-2.516739542632623</v>
      </c>
      <c r="IK870">
        <v>-0.003475500162460642</v>
      </c>
      <c r="IL870">
        <v>1.125610701116577E-07</v>
      </c>
      <c r="IM870">
        <v>8.211969671259291E-12</v>
      </c>
      <c r="IN870">
        <v>-0.1937301274936507</v>
      </c>
      <c r="IO870">
        <v>-0.01384364534232655</v>
      </c>
      <c r="IP870">
        <v>0.00103161831321913</v>
      </c>
      <c r="IQ870">
        <v>-1.444183994753534E-05</v>
      </c>
      <c r="IR870">
        <v>3</v>
      </c>
      <c r="IS870">
        <v>2339</v>
      </c>
      <c r="IT870">
        <v>1</v>
      </c>
      <c r="IU870">
        <v>31</v>
      </c>
      <c r="IV870">
        <v>8683</v>
      </c>
      <c r="IW870">
        <v>8683</v>
      </c>
      <c r="IX870">
        <v>3.66821</v>
      </c>
      <c r="IY870">
        <v>2.21069</v>
      </c>
      <c r="IZ870">
        <v>1.94702</v>
      </c>
      <c r="JA870">
        <v>2.63672</v>
      </c>
      <c r="JB870">
        <v>2.19482</v>
      </c>
      <c r="JC870">
        <v>2.3938</v>
      </c>
      <c r="JD870">
        <v>44.6692</v>
      </c>
      <c r="JE870">
        <v>23.8073</v>
      </c>
      <c r="JF870">
        <v>18</v>
      </c>
      <c r="JG870">
        <v>542.061</v>
      </c>
      <c r="JH870">
        <v>757.794</v>
      </c>
      <c r="JI870">
        <v>25.0014</v>
      </c>
      <c r="JJ870">
        <v>34.2566</v>
      </c>
      <c r="JK870">
        <v>30.0004</v>
      </c>
      <c r="JL870">
        <v>34.1782</v>
      </c>
      <c r="JM870">
        <v>34.0871</v>
      </c>
      <c r="JN870">
        <v>73.45829999999999</v>
      </c>
      <c r="JO870">
        <v>46.1114</v>
      </c>
      <c r="JP870">
        <v>0</v>
      </c>
      <c r="JQ870">
        <v>25</v>
      </c>
      <c r="JR870">
        <v>1570.47</v>
      </c>
      <c r="JS870">
        <v>12.5941</v>
      </c>
      <c r="JT870">
        <v>99.6328</v>
      </c>
      <c r="JU870">
        <v>99.6266</v>
      </c>
    </row>
    <row r="871" spans="1:281">
      <c r="A871">
        <v>855</v>
      </c>
      <c r="B871">
        <v>1662663923.5</v>
      </c>
      <c r="C871">
        <v>12897.90000009537</v>
      </c>
      <c r="D871" t="s">
        <v>2140</v>
      </c>
      <c r="E871" t="s">
        <v>2141</v>
      </c>
      <c r="F871">
        <v>5</v>
      </c>
      <c r="G871" t="s">
        <v>1953</v>
      </c>
      <c r="H871" t="s">
        <v>416</v>
      </c>
      <c r="I871">
        <v>1662663915.714286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1575.730079438262</v>
      </c>
      <c r="AK871">
        <v>1523.420727272727</v>
      </c>
      <c r="AL871">
        <v>3.373582301325666</v>
      </c>
      <c r="AM871">
        <v>64.65236241130152</v>
      </c>
      <c r="AN871">
        <f>(AP871 - AO871 + DI871*1E3/(8.314*(DK871+273.15)) * AR871/DH871 * AQ871) * DH871/(100*CV871) * 1000/(1000 - AP871)</f>
        <v>0</v>
      </c>
      <c r="AO871">
        <v>12.54294768679673</v>
      </c>
      <c r="AP871">
        <v>22.47569628482973</v>
      </c>
      <c r="AQ871">
        <v>0.003858796519669774</v>
      </c>
      <c r="AR871">
        <v>91.99293167768789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417</v>
      </c>
      <c r="AY871" t="s">
        <v>417</v>
      </c>
      <c r="AZ871">
        <v>0</v>
      </c>
      <c r="BA871">
        <v>0</v>
      </c>
      <c r="BB871">
        <f>1-AZ871/BA871</f>
        <v>0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417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1662663915.714286</v>
      </c>
      <c r="DB871">
        <v>1465.007142857143</v>
      </c>
      <c r="DC871">
        <v>1540.694285714286</v>
      </c>
      <c r="DD871">
        <v>22.46581071428571</v>
      </c>
      <c r="DE871">
        <v>12.50506428571429</v>
      </c>
      <c r="DF871">
        <v>1472.370714285714</v>
      </c>
      <c r="DG871">
        <v>22.61208928571429</v>
      </c>
      <c r="DH871">
        <v>500.0011785714285</v>
      </c>
      <c r="DI871">
        <v>90.51714285714286</v>
      </c>
      <c r="DJ871">
        <v>0.0999799892857143</v>
      </c>
      <c r="DK871">
        <v>29.37638928571428</v>
      </c>
      <c r="DL871">
        <v>28.78377857142857</v>
      </c>
      <c r="DM871">
        <v>999.9000000000002</v>
      </c>
      <c r="DN871">
        <v>0</v>
      </c>
      <c r="DO871">
        <v>0</v>
      </c>
      <c r="DP871">
        <v>10000.2625</v>
      </c>
      <c r="DQ871">
        <v>0</v>
      </c>
      <c r="DR871">
        <v>300.2805357142857</v>
      </c>
      <c r="DS871">
        <v>-75.68880714285716</v>
      </c>
      <c r="DT871">
        <v>1498.675</v>
      </c>
      <c r="DU871">
        <v>1560.206071428571</v>
      </c>
      <c r="DV871">
        <v>9.960759285714287</v>
      </c>
      <c r="DW871">
        <v>1540.694285714286</v>
      </c>
      <c r="DX871">
        <v>12.50506428571429</v>
      </c>
      <c r="DY871">
        <v>2.0335425</v>
      </c>
      <c r="DZ871">
        <v>1.131922142857143</v>
      </c>
      <c r="EA871">
        <v>17.70795357142857</v>
      </c>
      <c r="EB871">
        <v>8.734970714285712</v>
      </c>
      <c r="EC871">
        <v>1499.990714285714</v>
      </c>
      <c r="ED871">
        <v>0.9729974642857143</v>
      </c>
      <c r="EE871">
        <v>0.02700227857142857</v>
      </c>
      <c r="EF871">
        <v>0</v>
      </c>
      <c r="EG871">
        <v>2.343064285714286</v>
      </c>
      <c r="EH871">
        <v>0</v>
      </c>
      <c r="EI871">
        <v>14499.03214285715</v>
      </c>
      <c r="EJ871">
        <v>12533.27857142857</v>
      </c>
      <c r="EK871">
        <v>42.125</v>
      </c>
      <c r="EL871">
        <v>44.18699999999998</v>
      </c>
      <c r="EM871">
        <v>42.71625</v>
      </c>
      <c r="EN871">
        <v>43.18035714285712</v>
      </c>
      <c r="EO871">
        <v>41.43699999999999</v>
      </c>
      <c r="EP871">
        <v>1459.483571428571</v>
      </c>
      <c r="EQ871">
        <v>40.50678571428572</v>
      </c>
      <c r="ER871">
        <v>0</v>
      </c>
      <c r="ES871">
        <v>1662663923.9</v>
      </c>
      <c r="ET871">
        <v>0</v>
      </c>
      <c r="EU871">
        <v>2.358196</v>
      </c>
      <c r="EV871">
        <v>0.213223069455627</v>
      </c>
      <c r="EW871">
        <v>-73.87692293976573</v>
      </c>
      <c r="EX871">
        <v>14497.668</v>
      </c>
      <c r="EY871">
        <v>15</v>
      </c>
      <c r="EZ871">
        <v>0</v>
      </c>
      <c r="FA871" t="s">
        <v>419</v>
      </c>
      <c r="FB871">
        <v>1662142938.1</v>
      </c>
      <c r="FC871">
        <v>1662142938.1</v>
      </c>
      <c r="FD871">
        <v>0</v>
      </c>
      <c r="FE871">
        <v>0.077</v>
      </c>
      <c r="FF871">
        <v>-0.133</v>
      </c>
      <c r="FG871">
        <v>-3.393</v>
      </c>
      <c r="FH871">
        <v>-0.24</v>
      </c>
      <c r="FI871">
        <v>419</v>
      </c>
      <c r="FJ871">
        <v>24</v>
      </c>
      <c r="FK871">
        <v>0.26</v>
      </c>
      <c r="FL871">
        <v>0.23</v>
      </c>
      <c r="FM871">
        <v>-75.60054146341463</v>
      </c>
      <c r="FN871">
        <v>-1.735400696864283</v>
      </c>
      <c r="FO871">
        <v>0.2046271636065534</v>
      </c>
      <c r="FP871">
        <v>0</v>
      </c>
      <c r="FQ871">
        <v>2.355879411764706</v>
      </c>
      <c r="FR871">
        <v>0.4656638616092685</v>
      </c>
      <c r="FS871">
        <v>0.2169995944417622</v>
      </c>
      <c r="FT871">
        <v>1</v>
      </c>
      <c r="FU871">
        <v>9.992694634146343</v>
      </c>
      <c r="FV871">
        <v>-0.6301708013937252</v>
      </c>
      <c r="FW871">
        <v>0.06641138780167299</v>
      </c>
      <c r="FX871">
        <v>0</v>
      </c>
      <c r="FY871">
        <v>1</v>
      </c>
      <c r="FZ871">
        <v>3</v>
      </c>
      <c r="GA871" t="s">
        <v>426</v>
      </c>
      <c r="GB871">
        <v>2.9734</v>
      </c>
      <c r="GC871">
        <v>2.71562</v>
      </c>
      <c r="GD871">
        <v>0.218979</v>
      </c>
      <c r="GE871">
        <v>0.22264</v>
      </c>
      <c r="GF871">
        <v>0.101147</v>
      </c>
      <c r="GG871">
        <v>0.0651431</v>
      </c>
      <c r="GH871">
        <v>24426.6</v>
      </c>
      <c r="GI871">
        <v>24435.1</v>
      </c>
      <c r="GJ871">
        <v>29126.1</v>
      </c>
      <c r="GK871">
        <v>29115.4</v>
      </c>
      <c r="GL871">
        <v>34718.9</v>
      </c>
      <c r="GM871">
        <v>36178.1</v>
      </c>
      <c r="GN871">
        <v>41047.8</v>
      </c>
      <c r="GO871">
        <v>41477.4</v>
      </c>
      <c r="GP871">
        <v>1.89445</v>
      </c>
      <c r="GQ871">
        <v>2.21613</v>
      </c>
      <c r="GR871">
        <v>-0.0384822</v>
      </c>
      <c r="GS871">
        <v>0</v>
      </c>
      <c r="GT871">
        <v>29.4212</v>
      </c>
      <c r="GU871">
        <v>999.9</v>
      </c>
      <c r="GV871">
        <v>33.2</v>
      </c>
      <c r="GW871">
        <v>39</v>
      </c>
      <c r="GX871">
        <v>25.7752</v>
      </c>
      <c r="GY871">
        <v>62.967</v>
      </c>
      <c r="GZ871">
        <v>21.5385</v>
      </c>
      <c r="HA871">
        <v>2</v>
      </c>
      <c r="HB871">
        <v>0.560775</v>
      </c>
      <c r="HC871">
        <v>3.70266</v>
      </c>
      <c r="HD871">
        <v>20.2932</v>
      </c>
      <c r="HE871">
        <v>5.214</v>
      </c>
      <c r="HF871">
        <v>12.0123</v>
      </c>
      <c r="HG871">
        <v>4.9868</v>
      </c>
      <c r="HH871">
        <v>3.28768</v>
      </c>
      <c r="HI871">
        <v>9999</v>
      </c>
      <c r="HJ871">
        <v>9999</v>
      </c>
      <c r="HK871">
        <v>9999</v>
      </c>
      <c r="HL871">
        <v>224.6</v>
      </c>
      <c r="HM871">
        <v>1.86813</v>
      </c>
      <c r="HN871">
        <v>1.86722</v>
      </c>
      <c r="HO871">
        <v>1.86658</v>
      </c>
      <c r="HP871">
        <v>1.86646</v>
      </c>
      <c r="HQ871">
        <v>1.86832</v>
      </c>
      <c r="HR871">
        <v>1.87069</v>
      </c>
      <c r="HS871">
        <v>1.86935</v>
      </c>
      <c r="HT871">
        <v>1.87074</v>
      </c>
      <c r="HU871">
        <v>0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-7.44</v>
      </c>
      <c r="II871">
        <v>-0.1462</v>
      </c>
      <c r="IJ871">
        <v>-2.516739542632623</v>
      </c>
      <c r="IK871">
        <v>-0.003475500162460642</v>
      </c>
      <c r="IL871">
        <v>1.125610701116577E-07</v>
      </c>
      <c r="IM871">
        <v>8.211969671259291E-12</v>
      </c>
      <c r="IN871">
        <v>-0.1937301274936507</v>
      </c>
      <c r="IO871">
        <v>-0.01384364534232655</v>
      </c>
      <c r="IP871">
        <v>0.00103161831321913</v>
      </c>
      <c r="IQ871">
        <v>-1.444183994753534E-05</v>
      </c>
      <c r="IR871">
        <v>3</v>
      </c>
      <c r="IS871">
        <v>2339</v>
      </c>
      <c r="IT871">
        <v>1</v>
      </c>
      <c r="IU871">
        <v>31</v>
      </c>
      <c r="IV871">
        <v>8683.1</v>
      </c>
      <c r="IW871">
        <v>8683.1</v>
      </c>
      <c r="IX871">
        <v>3.69751</v>
      </c>
      <c r="IY871">
        <v>2.21436</v>
      </c>
      <c r="IZ871">
        <v>1.9458</v>
      </c>
      <c r="JA871">
        <v>2.62695</v>
      </c>
      <c r="JB871">
        <v>2.19482</v>
      </c>
      <c r="JC871">
        <v>2.39258</v>
      </c>
      <c r="JD871">
        <v>44.6692</v>
      </c>
      <c r="JE871">
        <v>23.7986</v>
      </c>
      <c r="JF871">
        <v>18</v>
      </c>
      <c r="JG871">
        <v>542.004</v>
      </c>
      <c r="JH871">
        <v>757.816</v>
      </c>
      <c r="JI871">
        <v>25.0011</v>
      </c>
      <c r="JJ871">
        <v>34.2597</v>
      </c>
      <c r="JK871">
        <v>30.0004</v>
      </c>
      <c r="JL871">
        <v>34.1797</v>
      </c>
      <c r="JM871">
        <v>34.0887</v>
      </c>
      <c r="JN871">
        <v>74.09010000000001</v>
      </c>
      <c r="JO871">
        <v>46.1114</v>
      </c>
      <c r="JP871">
        <v>0</v>
      </c>
      <c r="JQ871">
        <v>25</v>
      </c>
      <c r="JR871">
        <v>1590.52</v>
      </c>
      <c r="JS871">
        <v>12.6397</v>
      </c>
      <c r="JT871">
        <v>99.6322</v>
      </c>
      <c r="JU871">
        <v>99.6271</v>
      </c>
    </row>
    <row r="872" spans="1:281">
      <c r="A872">
        <v>856</v>
      </c>
      <c r="B872">
        <v>1662665400.1</v>
      </c>
      <c r="C872">
        <v>14374.5</v>
      </c>
      <c r="D872" t="s">
        <v>2142</v>
      </c>
      <c r="E872" t="s">
        <v>2143</v>
      </c>
      <c r="F872">
        <v>5</v>
      </c>
      <c r="G872" t="s">
        <v>2144</v>
      </c>
      <c r="H872" t="s">
        <v>416</v>
      </c>
      <c r="I872">
        <v>1662665392.099999</v>
      </c>
      <c r="J872">
        <f>(K872)/1000</f>
        <v>0</v>
      </c>
      <c r="K872">
        <f>IF(CZ872, AN872, AH872)</f>
        <v>0</v>
      </c>
      <c r="L872">
        <f>IF(CZ872, AI872, AG872)</f>
        <v>0</v>
      </c>
      <c r="M872">
        <f>DB872 - IF(AU872&gt;1, L872*CV872*100.0/(AW872*DP872), 0)</f>
        <v>0</v>
      </c>
      <c r="N872">
        <f>((T872-J872/2)*M872-L872)/(T872+J872/2)</f>
        <v>0</v>
      </c>
      <c r="O872">
        <f>N872*(DI872+DJ872)/1000.0</f>
        <v>0</v>
      </c>
      <c r="P872">
        <f>(DB872 - IF(AU872&gt;1, L872*CV872*100.0/(AW872*DP872), 0))*(DI872+DJ872)/1000.0</f>
        <v>0</v>
      </c>
      <c r="Q872">
        <f>2.0/((1/S872-1/R872)+SIGN(S872)*SQRT((1/S872-1/R872)*(1/S872-1/R872) + 4*CW872/((CW872+1)*(CW872+1))*(2*1/S872*1/R872-1/R872*1/R872)))</f>
        <v>0</v>
      </c>
      <c r="R872">
        <f>IF(LEFT(CX872,1)&lt;&gt;"0",IF(LEFT(CX872,1)="1",3.0,CY872),$D$5+$E$5*(DP872*DI872/($K$5*1000))+$F$5*(DP872*DI872/($K$5*1000))*MAX(MIN(CV872,$J$5),$I$5)*MAX(MIN(CV872,$J$5),$I$5)+$G$5*MAX(MIN(CV872,$J$5),$I$5)*(DP872*DI872/($K$5*1000))+$H$5*(DP872*DI872/($K$5*1000))*(DP872*DI872/($K$5*1000)))</f>
        <v>0</v>
      </c>
      <c r="S872">
        <f>J872*(1000-(1000*0.61365*exp(17.502*W872/(240.97+W872))/(DI872+DJ872)+DD872)/2)/(1000*0.61365*exp(17.502*W872/(240.97+W872))/(DI872+DJ872)-DD872)</f>
        <v>0</v>
      </c>
      <c r="T872">
        <f>1/((CW872+1)/(Q872/1.6)+1/(R872/1.37)) + CW872/((CW872+1)/(Q872/1.6) + CW872/(R872/1.37))</f>
        <v>0</v>
      </c>
      <c r="U872">
        <f>(CR872*CU872)</f>
        <v>0</v>
      </c>
      <c r="V872">
        <f>(DK872+(U872+2*0.95*5.67E-8*(((DK872+$B$7)+273)^4-(DK872+273)^4)-44100*J872)/(1.84*29.3*R872+8*0.95*5.67E-8*(DK872+273)^3))</f>
        <v>0</v>
      </c>
      <c r="W872">
        <f>($C$7*DL872+$D$7*DM872+$E$7*V872)</f>
        <v>0</v>
      </c>
      <c r="X872">
        <f>0.61365*exp(17.502*W872/(240.97+W872))</f>
        <v>0</v>
      </c>
      <c r="Y872">
        <f>(Z872/AA872*100)</f>
        <v>0</v>
      </c>
      <c r="Z872">
        <f>DD872*(DI872+DJ872)/1000</f>
        <v>0</v>
      </c>
      <c r="AA872">
        <f>0.61365*exp(17.502*DK872/(240.97+DK872))</f>
        <v>0</v>
      </c>
      <c r="AB872">
        <f>(X872-DD872*(DI872+DJ872)/1000)</f>
        <v>0</v>
      </c>
      <c r="AC872">
        <f>(-J872*44100)</f>
        <v>0</v>
      </c>
      <c r="AD872">
        <f>2*29.3*R872*0.92*(DK872-W872)</f>
        <v>0</v>
      </c>
      <c r="AE872">
        <f>2*0.95*5.67E-8*(((DK872+$B$7)+273)^4-(W872+273)^4)</f>
        <v>0</v>
      </c>
      <c r="AF872">
        <f>U872+AE872+AC872+AD872</f>
        <v>0</v>
      </c>
      <c r="AG872">
        <f>DH872*AU872*(DC872-DB872*(1000-AU872*DE872)/(1000-AU872*DD872))/(100*CV872)</f>
        <v>0</v>
      </c>
      <c r="AH872">
        <f>1000*DH872*AU872*(DD872-DE872)/(100*CV872*(1000-AU872*DD872))</f>
        <v>0</v>
      </c>
      <c r="AI872">
        <f>(AJ872 - AK872 - DI872*1E3/(8.314*(DK872+273.15)) * AM872/DH872 * AL872) * DH872/(100*CV872) * (1000 - DE872)/1000</f>
        <v>0</v>
      </c>
      <c r="AJ872">
        <v>425.3701946609003</v>
      </c>
      <c r="AK872">
        <v>402.2466060606062</v>
      </c>
      <c r="AL872">
        <v>-1.260589139421982E-06</v>
      </c>
      <c r="AM872">
        <v>64.62633956933826</v>
      </c>
      <c r="AN872">
        <f>(AP872 - AO872 + DI872*1E3/(8.314*(DK872+273.15)) * AR872/DH872 * AQ872) * DH872/(100*CV872) * 1000/(1000 - AP872)</f>
        <v>0</v>
      </c>
      <c r="AO872">
        <v>12.7637085741962</v>
      </c>
      <c r="AP872">
        <v>22.65773705882353</v>
      </c>
      <c r="AQ872">
        <v>1.641882445633767E-05</v>
      </c>
      <c r="AR872">
        <v>88.65267704191885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MAX(0,($B$13+$C$13*DP872)/(1+$D$13*DP872)*DI872/(DK872+273)*$E$13)</f>
        <v>0</v>
      </c>
      <c r="AX872" t="s">
        <v>417</v>
      </c>
      <c r="AY872" t="s">
        <v>417</v>
      </c>
      <c r="AZ872">
        <v>0</v>
      </c>
      <c r="BA872">
        <v>0</v>
      </c>
      <c r="BB872">
        <f>1-AZ872/BA872</f>
        <v>0</v>
      </c>
      <c r="BC872">
        <v>0</v>
      </c>
      <c r="BD872" t="s">
        <v>417</v>
      </c>
      <c r="BE872" t="s">
        <v>417</v>
      </c>
      <c r="BF872">
        <v>0</v>
      </c>
      <c r="BG872">
        <v>0</v>
      </c>
      <c r="BH872">
        <f>1-BF872/BG872</f>
        <v>0</v>
      </c>
      <c r="BI872">
        <v>0.5</v>
      </c>
      <c r="BJ872">
        <f>CS872</f>
        <v>0</v>
      </c>
      <c r="BK872">
        <f>L872</f>
        <v>0</v>
      </c>
      <c r="BL872">
        <f>BH872*BI872*BJ872</f>
        <v>0</v>
      </c>
      <c r="BM872">
        <f>(BK872-BC872)/BJ872</f>
        <v>0</v>
      </c>
      <c r="BN872">
        <f>(BA872-BG872)/BG872</f>
        <v>0</v>
      </c>
      <c r="BO872">
        <f>AZ872/(BB872+AZ872/BG872)</f>
        <v>0</v>
      </c>
      <c r="BP872" t="s">
        <v>417</v>
      </c>
      <c r="BQ872">
        <v>0</v>
      </c>
      <c r="BR872">
        <f>IF(BQ872&lt;&gt;0, BQ872, BO872)</f>
        <v>0</v>
      </c>
      <c r="BS872">
        <f>1-BR872/BG872</f>
        <v>0</v>
      </c>
      <c r="BT872">
        <f>(BG872-BF872)/(BG872-BR872)</f>
        <v>0</v>
      </c>
      <c r="BU872">
        <f>(BA872-BG872)/(BA872-BR872)</f>
        <v>0</v>
      </c>
      <c r="BV872">
        <f>(BG872-BF872)/(BG872-AZ872)</f>
        <v>0</v>
      </c>
      <c r="BW872">
        <f>(BA872-BG872)/(BA872-AZ872)</f>
        <v>0</v>
      </c>
      <c r="BX872">
        <f>(BT872*BR872/BF872)</f>
        <v>0</v>
      </c>
      <c r="BY872">
        <f>(1-BX872)</f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>$B$11*DQ872+$C$11*DR872+$F$11*EC872*(1-EF872)</f>
        <v>0</v>
      </c>
      <c r="CS872">
        <f>CR872*CT872</f>
        <v>0</v>
      </c>
      <c r="CT872">
        <f>($B$11*$D$9+$C$11*$D$9+$F$11*((EP872+EH872)/MAX(EP872+EH872+EQ872, 0.1)*$I$9+EQ872/MAX(EP872+EH872+EQ872, 0.1)*$J$9))/($B$11+$C$11+$F$11)</f>
        <v>0</v>
      </c>
      <c r="CU872">
        <f>($B$11*$K$9+$C$11*$K$9+$F$11*((EP872+EH872)/MAX(EP872+EH872+EQ872, 0.1)*$P$9+EQ872/MAX(EP872+EH872+EQ872, 0.1)*$Q$9))/($B$11+$C$11+$F$11)</f>
        <v>0</v>
      </c>
      <c r="CV872">
        <v>6</v>
      </c>
      <c r="CW872">
        <v>0.5</v>
      </c>
      <c r="CX872" t="s">
        <v>418</v>
      </c>
      <c r="CY872">
        <v>2</v>
      </c>
      <c r="CZ872" t="b">
        <v>1</v>
      </c>
      <c r="DA872">
        <v>1662665392.099999</v>
      </c>
      <c r="DB872">
        <v>393.1603548387097</v>
      </c>
      <c r="DC872">
        <v>419.9583870967742</v>
      </c>
      <c r="DD872">
        <v>22.64153225806452</v>
      </c>
      <c r="DE872">
        <v>12.76521612903226</v>
      </c>
      <c r="DF872">
        <v>397.0386774193549</v>
      </c>
      <c r="DG872">
        <v>22.78593548387097</v>
      </c>
      <c r="DH872">
        <v>500.0059032258065</v>
      </c>
      <c r="DI872">
        <v>90.47453548387097</v>
      </c>
      <c r="DJ872">
        <v>0.09999393870967742</v>
      </c>
      <c r="DK872">
        <v>29.32635806451613</v>
      </c>
      <c r="DL872">
        <v>28.51085806451613</v>
      </c>
      <c r="DM872">
        <v>999.9000000000003</v>
      </c>
      <c r="DN872">
        <v>0</v>
      </c>
      <c r="DO872">
        <v>0</v>
      </c>
      <c r="DP872">
        <v>9999.316129032259</v>
      </c>
      <c r="DQ872">
        <v>0</v>
      </c>
      <c r="DR872">
        <v>281.4534838709677</v>
      </c>
      <c r="DS872">
        <v>-26.79795161290323</v>
      </c>
      <c r="DT872">
        <v>402.2682903225806</v>
      </c>
      <c r="DU872">
        <v>425.3884838709677</v>
      </c>
      <c r="DV872">
        <v>9.876323225806452</v>
      </c>
      <c r="DW872">
        <v>419.9583870967742</v>
      </c>
      <c r="DX872">
        <v>12.76521612903226</v>
      </c>
      <c r="DY872">
        <v>2.048482580645161</v>
      </c>
      <c r="DZ872">
        <v>1.154927419354839</v>
      </c>
      <c r="EA872">
        <v>17.82413225806451</v>
      </c>
      <c r="EB872">
        <v>9.032891935483869</v>
      </c>
      <c r="EC872">
        <v>1500.00129032258</v>
      </c>
      <c r="ED872">
        <v>0.9730079032258064</v>
      </c>
      <c r="EE872">
        <v>0.02699213548387098</v>
      </c>
      <c r="EF872">
        <v>0</v>
      </c>
      <c r="EG872">
        <v>2.296106451612904</v>
      </c>
      <c r="EH872">
        <v>0</v>
      </c>
      <c r="EI872">
        <v>11736.31612903226</v>
      </c>
      <c r="EJ872">
        <v>12533.42580645161</v>
      </c>
      <c r="EK872">
        <v>41.81199999999998</v>
      </c>
      <c r="EL872">
        <v>43.68699999999997</v>
      </c>
      <c r="EM872">
        <v>42.375</v>
      </c>
      <c r="EN872">
        <v>42.74796774193548</v>
      </c>
      <c r="EO872">
        <v>41.12899999999999</v>
      </c>
      <c r="EP872">
        <v>1459.51064516129</v>
      </c>
      <c r="EQ872">
        <v>40.49064516129032</v>
      </c>
      <c r="ER872">
        <v>0</v>
      </c>
      <c r="ES872">
        <v>1662665400.5</v>
      </c>
      <c r="ET872">
        <v>0</v>
      </c>
      <c r="EU872">
        <v>2.276326923076923</v>
      </c>
      <c r="EV872">
        <v>0.7552717926175656</v>
      </c>
      <c r="EW872">
        <v>-7.234188166132139</v>
      </c>
      <c r="EX872">
        <v>11736.4</v>
      </c>
      <c r="EY872">
        <v>15</v>
      </c>
      <c r="EZ872">
        <v>0</v>
      </c>
      <c r="FA872" t="s">
        <v>419</v>
      </c>
      <c r="FB872">
        <v>1662142938.1</v>
      </c>
      <c r="FC872">
        <v>1662142938.1</v>
      </c>
      <c r="FD872">
        <v>0</v>
      </c>
      <c r="FE872">
        <v>0.077</v>
      </c>
      <c r="FF872">
        <v>-0.133</v>
      </c>
      <c r="FG872">
        <v>-3.393</v>
      </c>
      <c r="FH872">
        <v>-0.24</v>
      </c>
      <c r="FI872">
        <v>419</v>
      </c>
      <c r="FJ872">
        <v>24</v>
      </c>
      <c r="FK872">
        <v>0.26</v>
      </c>
      <c r="FL872">
        <v>0.23</v>
      </c>
      <c r="FM872">
        <v>-26.79086097560975</v>
      </c>
      <c r="FN872">
        <v>-0.08381811846694893</v>
      </c>
      <c r="FO872">
        <v>0.02802073168077943</v>
      </c>
      <c r="FP872">
        <v>1</v>
      </c>
      <c r="FQ872">
        <v>2.292820588235295</v>
      </c>
      <c r="FR872">
        <v>0.1504980946404363</v>
      </c>
      <c r="FS872">
        <v>0.2062651132137128</v>
      </c>
      <c r="FT872">
        <v>1</v>
      </c>
      <c r="FU872">
        <v>9.871241951219512</v>
      </c>
      <c r="FV872">
        <v>0.1323660627177897</v>
      </c>
      <c r="FW872">
        <v>0.01321287513614932</v>
      </c>
      <c r="FX872">
        <v>0</v>
      </c>
      <c r="FY872">
        <v>2</v>
      </c>
      <c r="FZ872">
        <v>3</v>
      </c>
      <c r="GA872" t="s">
        <v>420</v>
      </c>
      <c r="GB872">
        <v>2.9728</v>
      </c>
      <c r="GC872">
        <v>2.71514</v>
      </c>
      <c r="GD872">
        <v>0.0887265</v>
      </c>
      <c r="GE872">
        <v>0.0916782</v>
      </c>
      <c r="GF872">
        <v>0.101641</v>
      </c>
      <c r="GG872">
        <v>0.0659115</v>
      </c>
      <c r="GH872">
        <v>28501.4</v>
      </c>
      <c r="GI872">
        <v>28550.9</v>
      </c>
      <c r="GJ872">
        <v>29116.9</v>
      </c>
      <c r="GK872">
        <v>29103.1</v>
      </c>
      <c r="GL872">
        <v>34686.4</v>
      </c>
      <c r="GM872">
        <v>36131.4</v>
      </c>
      <c r="GN872">
        <v>41034.4</v>
      </c>
      <c r="GO872">
        <v>41460.7</v>
      </c>
      <c r="GP872">
        <v>1.89543</v>
      </c>
      <c r="GQ872">
        <v>2.20587</v>
      </c>
      <c r="GR872">
        <v>-0.06924569999999999</v>
      </c>
      <c r="GS872">
        <v>0</v>
      </c>
      <c r="GT872">
        <v>29.6353</v>
      </c>
      <c r="GU872">
        <v>999.9</v>
      </c>
      <c r="GV872">
        <v>31.6</v>
      </c>
      <c r="GW872">
        <v>39.9</v>
      </c>
      <c r="GX872">
        <v>25.7551</v>
      </c>
      <c r="GY872">
        <v>63.0692</v>
      </c>
      <c r="GZ872">
        <v>21.9071</v>
      </c>
      <c r="HA872">
        <v>2</v>
      </c>
      <c r="HB872">
        <v>0.573628</v>
      </c>
      <c r="HC872">
        <v>3.71484</v>
      </c>
      <c r="HD872">
        <v>20.2931</v>
      </c>
      <c r="HE872">
        <v>5.21849</v>
      </c>
      <c r="HF872">
        <v>12.0144</v>
      </c>
      <c r="HG872">
        <v>4.9881</v>
      </c>
      <c r="HH872">
        <v>3.28825</v>
      </c>
      <c r="HI872">
        <v>9999</v>
      </c>
      <c r="HJ872">
        <v>9999</v>
      </c>
      <c r="HK872">
        <v>9999</v>
      </c>
      <c r="HL872">
        <v>225</v>
      </c>
      <c r="HM872">
        <v>1.86813</v>
      </c>
      <c r="HN872">
        <v>1.86722</v>
      </c>
      <c r="HO872">
        <v>1.86652</v>
      </c>
      <c r="HP872">
        <v>1.86646</v>
      </c>
      <c r="HQ872">
        <v>1.86831</v>
      </c>
      <c r="HR872">
        <v>1.8706</v>
      </c>
      <c r="HS872">
        <v>1.86935</v>
      </c>
      <c r="HT872">
        <v>1.87073</v>
      </c>
      <c r="HU872">
        <v>0</v>
      </c>
      <c r="HV872">
        <v>0</v>
      </c>
      <c r="HW872">
        <v>0</v>
      </c>
      <c r="HX872">
        <v>0</v>
      </c>
      <c r="HY872" t="s">
        <v>421</v>
      </c>
      <c r="HZ872" t="s">
        <v>422</v>
      </c>
      <c r="IA872" t="s">
        <v>423</v>
      </c>
      <c r="IB872" t="s">
        <v>423</v>
      </c>
      <c r="IC872" t="s">
        <v>423</v>
      </c>
      <c r="ID872" t="s">
        <v>423</v>
      </c>
      <c r="IE872">
        <v>0</v>
      </c>
      <c r="IF872">
        <v>100</v>
      </c>
      <c r="IG872">
        <v>100</v>
      </c>
      <c r="IH872">
        <v>-3.878</v>
      </c>
      <c r="II872">
        <v>-0.1443</v>
      </c>
      <c r="IJ872">
        <v>-2.516739542632623</v>
      </c>
      <c r="IK872">
        <v>-0.003475500162460642</v>
      </c>
      <c r="IL872">
        <v>1.125610701116577E-07</v>
      </c>
      <c r="IM872">
        <v>8.211969671259291E-12</v>
      </c>
      <c r="IN872">
        <v>-0.1937301274936507</v>
      </c>
      <c r="IO872">
        <v>-0.01384364534232655</v>
      </c>
      <c r="IP872">
        <v>0.00103161831321913</v>
      </c>
      <c r="IQ872">
        <v>-1.444183994753534E-05</v>
      </c>
      <c r="IR872">
        <v>3</v>
      </c>
      <c r="IS872">
        <v>2339</v>
      </c>
      <c r="IT872">
        <v>1</v>
      </c>
      <c r="IU872">
        <v>31</v>
      </c>
      <c r="IV872">
        <v>8707.700000000001</v>
      </c>
      <c r="IW872">
        <v>8707.700000000001</v>
      </c>
      <c r="IX872">
        <v>1.29761</v>
      </c>
      <c r="IY872">
        <v>2.24365</v>
      </c>
      <c r="IZ872">
        <v>1.94702</v>
      </c>
      <c r="JA872">
        <v>2.63428</v>
      </c>
      <c r="JB872">
        <v>2.19482</v>
      </c>
      <c r="JC872">
        <v>2.36084</v>
      </c>
      <c r="JD872">
        <v>45.1484</v>
      </c>
      <c r="JE872">
        <v>23.7898</v>
      </c>
      <c r="JF872">
        <v>18</v>
      </c>
      <c r="JG872">
        <v>543.495</v>
      </c>
      <c r="JH872">
        <v>749.196</v>
      </c>
      <c r="JI872">
        <v>24.9997</v>
      </c>
      <c r="JJ872">
        <v>34.3554</v>
      </c>
      <c r="JK872">
        <v>30.0005</v>
      </c>
      <c r="JL872">
        <v>34.2778</v>
      </c>
      <c r="JM872">
        <v>34.1896</v>
      </c>
      <c r="JN872">
        <v>25.8988</v>
      </c>
      <c r="JO872">
        <v>45.2</v>
      </c>
      <c r="JP872">
        <v>0</v>
      </c>
      <c r="JQ872">
        <v>25</v>
      </c>
      <c r="JR872">
        <v>413.261</v>
      </c>
      <c r="JS872">
        <v>12.7206</v>
      </c>
      <c r="JT872">
        <v>99.59999999999999</v>
      </c>
      <c r="JU872">
        <v>99.58629999999999</v>
      </c>
    </row>
    <row r="873" spans="1:281">
      <c r="A873">
        <v>857</v>
      </c>
      <c r="B873">
        <v>1662665405.1</v>
      </c>
      <c r="C873">
        <v>14379.5</v>
      </c>
      <c r="D873" t="s">
        <v>2145</v>
      </c>
      <c r="E873" t="s">
        <v>2146</v>
      </c>
      <c r="F873">
        <v>5</v>
      </c>
      <c r="G873" t="s">
        <v>2144</v>
      </c>
      <c r="H873" t="s">
        <v>416</v>
      </c>
      <c r="I873">
        <v>1662665397.255172</v>
      </c>
      <c r="J873">
        <f>(K873)/1000</f>
        <v>0</v>
      </c>
      <c r="K873">
        <f>IF(CZ873, AN873, AH873)</f>
        <v>0</v>
      </c>
      <c r="L873">
        <f>IF(CZ873, AI873, AG873)</f>
        <v>0</v>
      </c>
      <c r="M873">
        <f>DB873 - IF(AU873&gt;1, L873*CV873*100.0/(AW873*DP873), 0)</f>
        <v>0</v>
      </c>
      <c r="N873">
        <f>((T873-J873/2)*M873-L873)/(T873+J873/2)</f>
        <v>0</v>
      </c>
      <c r="O873">
        <f>N873*(DI873+DJ873)/1000.0</f>
        <v>0</v>
      </c>
      <c r="P873">
        <f>(DB873 - IF(AU873&gt;1, L873*CV873*100.0/(AW873*DP873), 0))*(DI873+DJ873)/1000.0</f>
        <v>0</v>
      </c>
      <c r="Q873">
        <f>2.0/((1/S873-1/R873)+SIGN(S873)*SQRT((1/S873-1/R873)*(1/S873-1/R873) + 4*CW873/((CW873+1)*(CW873+1))*(2*1/S873*1/R873-1/R873*1/R873)))</f>
        <v>0</v>
      </c>
      <c r="R873">
        <f>IF(LEFT(CX873,1)&lt;&gt;"0",IF(LEFT(CX873,1)="1",3.0,CY873),$D$5+$E$5*(DP873*DI873/($K$5*1000))+$F$5*(DP873*DI873/($K$5*1000))*MAX(MIN(CV873,$J$5),$I$5)*MAX(MIN(CV873,$J$5),$I$5)+$G$5*MAX(MIN(CV873,$J$5),$I$5)*(DP873*DI873/($K$5*1000))+$H$5*(DP873*DI873/($K$5*1000))*(DP873*DI873/($K$5*1000)))</f>
        <v>0</v>
      </c>
      <c r="S873">
        <f>J873*(1000-(1000*0.61365*exp(17.502*W873/(240.97+W873))/(DI873+DJ873)+DD873)/2)/(1000*0.61365*exp(17.502*W873/(240.97+W873))/(DI873+DJ873)-DD873)</f>
        <v>0</v>
      </c>
      <c r="T873">
        <f>1/((CW873+1)/(Q873/1.6)+1/(R873/1.37)) + CW873/((CW873+1)/(Q873/1.6) + CW873/(R873/1.37))</f>
        <v>0</v>
      </c>
      <c r="U873">
        <f>(CR873*CU873)</f>
        <v>0</v>
      </c>
      <c r="V873">
        <f>(DK873+(U873+2*0.95*5.67E-8*(((DK873+$B$7)+273)^4-(DK873+273)^4)-44100*J873)/(1.84*29.3*R873+8*0.95*5.67E-8*(DK873+273)^3))</f>
        <v>0</v>
      </c>
      <c r="W873">
        <f>($C$7*DL873+$D$7*DM873+$E$7*V873)</f>
        <v>0</v>
      </c>
      <c r="X873">
        <f>0.61365*exp(17.502*W873/(240.97+W873))</f>
        <v>0</v>
      </c>
      <c r="Y873">
        <f>(Z873/AA873*100)</f>
        <v>0</v>
      </c>
      <c r="Z873">
        <f>DD873*(DI873+DJ873)/1000</f>
        <v>0</v>
      </c>
      <c r="AA873">
        <f>0.61365*exp(17.502*DK873/(240.97+DK873))</f>
        <v>0</v>
      </c>
      <c r="AB873">
        <f>(X873-DD873*(DI873+DJ873)/1000)</f>
        <v>0</v>
      </c>
      <c r="AC873">
        <f>(-J873*44100)</f>
        <v>0</v>
      </c>
      <c r="AD873">
        <f>2*29.3*R873*0.92*(DK873-W873)</f>
        <v>0</v>
      </c>
      <c r="AE873">
        <f>2*0.95*5.67E-8*(((DK873+$B$7)+273)^4-(W873+273)^4)</f>
        <v>0</v>
      </c>
      <c r="AF873">
        <f>U873+AE873+AC873+AD873</f>
        <v>0</v>
      </c>
      <c r="AG873">
        <f>DH873*AU873*(DC873-DB873*(1000-AU873*DE873)/(1000-AU873*DD873))/(100*CV873)</f>
        <v>0</v>
      </c>
      <c r="AH873">
        <f>1000*DH873*AU873*(DD873-DE873)/(100*CV873*(1000-AU873*DD873))</f>
        <v>0</v>
      </c>
      <c r="AI873">
        <f>(AJ873 - AK873 - DI873*1E3/(8.314*(DK873+273.15)) * AM873/DH873 * AL873) * DH873/(100*CV873) * (1000 - DE873)/1000</f>
        <v>0</v>
      </c>
      <c r="AJ873">
        <v>425.264981471071</v>
      </c>
      <c r="AK873">
        <v>402.1058727272726</v>
      </c>
      <c r="AL873">
        <v>-0.03726061295735295</v>
      </c>
      <c r="AM873">
        <v>64.62633956933826</v>
      </c>
      <c r="AN873">
        <f>(AP873 - AO873 + DI873*1E3/(8.314*(DK873+273.15)) * AR873/DH873 * AQ873) * DH873/(100*CV873) * 1000/(1000 - AP873)</f>
        <v>0</v>
      </c>
      <c r="AO873">
        <v>12.76022643899927</v>
      </c>
      <c r="AP873">
        <v>22.66539647058822</v>
      </c>
      <c r="AQ873">
        <v>9.668284211145967E-06</v>
      </c>
      <c r="AR873">
        <v>88.65267704191885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MAX(0,($B$13+$C$13*DP873)/(1+$D$13*DP873)*DI873/(DK873+273)*$E$13)</f>
        <v>0</v>
      </c>
      <c r="AX873" t="s">
        <v>417</v>
      </c>
      <c r="AY873" t="s">
        <v>417</v>
      </c>
      <c r="AZ873">
        <v>0</v>
      </c>
      <c r="BA873">
        <v>0</v>
      </c>
      <c r="BB873">
        <f>1-AZ873/BA873</f>
        <v>0</v>
      </c>
      <c r="BC873">
        <v>0</v>
      </c>
      <c r="BD873" t="s">
        <v>417</v>
      </c>
      <c r="BE873" t="s">
        <v>417</v>
      </c>
      <c r="BF873">
        <v>0</v>
      </c>
      <c r="BG873">
        <v>0</v>
      </c>
      <c r="BH873">
        <f>1-BF873/BG873</f>
        <v>0</v>
      </c>
      <c r="BI873">
        <v>0.5</v>
      </c>
      <c r="BJ873">
        <f>CS873</f>
        <v>0</v>
      </c>
      <c r="BK873">
        <f>L873</f>
        <v>0</v>
      </c>
      <c r="BL873">
        <f>BH873*BI873*BJ873</f>
        <v>0</v>
      </c>
      <c r="BM873">
        <f>(BK873-BC873)/BJ873</f>
        <v>0</v>
      </c>
      <c r="BN873">
        <f>(BA873-BG873)/BG873</f>
        <v>0</v>
      </c>
      <c r="BO873">
        <f>AZ873/(BB873+AZ873/BG873)</f>
        <v>0</v>
      </c>
      <c r="BP873" t="s">
        <v>417</v>
      </c>
      <c r="BQ873">
        <v>0</v>
      </c>
      <c r="BR873">
        <f>IF(BQ873&lt;&gt;0, BQ873, BO873)</f>
        <v>0</v>
      </c>
      <c r="BS873">
        <f>1-BR873/BG873</f>
        <v>0</v>
      </c>
      <c r="BT873">
        <f>(BG873-BF873)/(BG873-BR873)</f>
        <v>0</v>
      </c>
      <c r="BU873">
        <f>(BA873-BG873)/(BA873-BR873)</f>
        <v>0</v>
      </c>
      <c r="BV873">
        <f>(BG873-BF873)/(BG873-AZ873)</f>
        <v>0</v>
      </c>
      <c r="BW873">
        <f>(BA873-BG873)/(BA873-AZ873)</f>
        <v>0</v>
      </c>
      <c r="BX873">
        <f>(BT873*BR873/BF873)</f>
        <v>0</v>
      </c>
      <c r="BY873">
        <f>(1-BX873)</f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>$B$11*DQ873+$C$11*DR873+$F$11*EC873*(1-EF873)</f>
        <v>0</v>
      </c>
      <c r="CS873">
        <f>CR873*CT873</f>
        <v>0</v>
      </c>
      <c r="CT873">
        <f>($B$11*$D$9+$C$11*$D$9+$F$11*((EP873+EH873)/MAX(EP873+EH873+EQ873, 0.1)*$I$9+EQ873/MAX(EP873+EH873+EQ873, 0.1)*$J$9))/($B$11+$C$11+$F$11)</f>
        <v>0</v>
      </c>
      <c r="CU873">
        <f>($B$11*$K$9+$C$11*$K$9+$F$11*((EP873+EH873)/MAX(EP873+EH873+EQ873, 0.1)*$P$9+EQ873/MAX(EP873+EH873+EQ873, 0.1)*$Q$9))/($B$11+$C$11+$F$11)</f>
        <v>0</v>
      </c>
      <c r="CV873">
        <v>6</v>
      </c>
      <c r="CW873">
        <v>0.5</v>
      </c>
      <c r="CX873" t="s">
        <v>418</v>
      </c>
      <c r="CY873">
        <v>2</v>
      </c>
      <c r="CZ873" t="b">
        <v>1</v>
      </c>
      <c r="DA873">
        <v>1662665397.255172</v>
      </c>
      <c r="DB873">
        <v>393.1264827586207</v>
      </c>
      <c r="DC873">
        <v>419.7102758620689</v>
      </c>
      <c r="DD873">
        <v>22.65074137931034</v>
      </c>
      <c r="DE873">
        <v>12.76208620689655</v>
      </c>
      <c r="DF873">
        <v>397.0048275862068</v>
      </c>
      <c r="DG873">
        <v>22.79505517241379</v>
      </c>
      <c r="DH873">
        <v>499.9522068965518</v>
      </c>
      <c r="DI873">
        <v>90.47442068965518</v>
      </c>
      <c r="DJ873">
        <v>0.09989289999999999</v>
      </c>
      <c r="DK873">
        <v>29.32642413793104</v>
      </c>
      <c r="DL873">
        <v>28.50938275862068</v>
      </c>
      <c r="DM873">
        <v>999.9000000000002</v>
      </c>
      <c r="DN873">
        <v>0</v>
      </c>
      <c r="DO873">
        <v>0</v>
      </c>
      <c r="DP873">
        <v>9999.262068965518</v>
      </c>
      <c r="DQ873">
        <v>0</v>
      </c>
      <c r="DR873">
        <v>282.1050344827586</v>
      </c>
      <c r="DS873">
        <v>-26.58365862068965</v>
      </c>
      <c r="DT873">
        <v>402.2375172413794</v>
      </c>
      <c r="DU873">
        <v>425.135724137931</v>
      </c>
      <c r="DV873">
        <v>9.888663793103449</v>
      </c>
      <c r="DW873">
        <v>419.7102758620689</v>
      </c>
      <c r="DX873">
        <v>12.76208620689655</v>
      </c>
      <c r="DY873">
        <v>2.049313103448276</v>
      </c>
      <c r="DZ873">
        <v>1.154642068965517</v>
      </c>
      <c r="EA873">
        <v>17.83058620689655</v>
      </c>
      <c r="EB873">
        <v>9.029243448275862</v>
      </c>
      <c r="EC873">
        <v>1500.035517241379</v>
      </c>
      <c r="ED873">
        <v>0.9730083103448275</v>
      </c>
      <c r="EE873">
        <v>0.02699177586206897</v>
      </c>
      <c r="EF873">
        <v>0</v>
      </c>
      <c r="EG873">
        <v>2.344734482758621</v>
      </c>
      <c r="EH873">
        <v>0</v>
      </c>
      <c r="EI873">
        <v>11736.53448275862</v>
      </c>
      <c r="EJ873">
        <v>12533.71034482758</v>
      </c>
      <c r="EK873">
        <v>41.81199999999998</v>
      </c>
      <c r="EL873">
        <v>43.68699999999998</v>
      </c>
      <c r="EM873">
        <v>42.375</v>
      </c>
      <c r="EN873">
        <v>42.75</v>
      </c>
      <c r="EO873">
        <v>41.12927586206897</v>
      </c>
      <c r="EP873">
        <v>1459.544482758621</v>
      </c>
      <c r="EQ873">
        <v>40.49103448275862</v>
      </c>
      <c r="ER873">
        <v>0</v>
      </c>
      <c r="ES873">
        <v>1662665405.3</v>
      </c>
      <c r="ET873">
        <v>0</v>
      </c>
      <c r="EU873">
        <v>2.323303846153846</v>
      </c>
      <c r="EV873">
        <v>-0.1239076886004451</v>
      </c>
      <c r="EW873">
        <v>6.864957114203952</v>
      </c>
      <c r="EX873">
        <v>11736.54615384616</v>
      </c>
      <c r="EY873">
        <v>15</v>
      </c>
      <c r="EZ873">
        <v>0</v>
      </c>
      <c r="FA873" t="s">
        <v>419</v>
      </c>
      <c r="FB873">
        <v>1662142938.1</v>
      </c>
      <c r="FC873">
        <v>1662142938.1</v>
      </c>
      <c r="FD873">
        <v>0</v>
      </c>
      <c r="FE873">
        <v>0.077</v>
      </c>
      <c r="FF873">
        <v>-0.133</v>
      </c>
      <c r="FG873">
        <v>-3.393</v>
      </c>
      <c r="FH873">
        <v>-0.24</v>
      </c>
      <c r="FI873">
        <v>419</v>
      </c>
      <c r="FJ873">
        <v>24</v>
      </c>
      <c r="FK873">
        <v>0.26</v>
      </c>
      <c r="FL873">
        <v>0.23</v>
      </c>
      <c r="FM873">
        <v>-26.74098780487805</v>
      </c>
      <c r="FN873">
        <v>0.9333930313588816</v>
      </c>
      <c r="FO873">
        <v>0.2028213946899141</v>
      </c>
      <c r="FP873">
        <v>0</v>
      </c>
      <c r="FQ873">
        <v>2.31565294117647</v>
      </c>
      <c r="FR873">
        <v>0.5383590563296815</v>
      </c>
      <c r="FS873">
        <v>0.2296013338187509</v>
      </c>
      <c r="FT873">
        <v>1</v>
      </c>
      <c r="FU873">
        <v>9.88000487804878</v>
      </c>
      <c r="FV873">
        <v>0.1399275261324185</v>
      </c>
      <c r="FW873">
        <v>0.01392438431829808</v>
      </c>
      <c r="FX873">
        <v>0</v>
      </c>
      <c r="FY873">
        <v>1</v>
      </c>
      <c r="FZ873">
        <v>3</v>
      </c>
      <c r="GA873" t="s">
        <v>426</v>
      </c>
      <c r="GB873">
        <v>2.97333</v>
      </c>
      <c r="GC873">
        <v>2.71577</v>
      </c>
      <c r="GD873">
        <v>0.08868819999999999</v>
      </c>
      <c r="GE873">
        <v>0.09114029999999999</v>
      </c>
      <c r="GF873">
        <v>0.101672</v>
      </c>
      <c r="GG873">
        <v>0.0659016</v>
      </c>
      <c r="GH873">
        <v>28502.1</v>
      </c>
      <c r="GI873">
        <v>28567.9</v>
      </c>
      <c r="GJ873">
        <v>29116.5</v>
      </c>
      <c r="GK873">
        <v>29103.2</v>
      </c>
      <c r="GL873">
        <v>34684.6</v>
      </c>
      <c r="GM873">
        <v>36132</v>
      </c>
      <c r="GN873">
        <v>41033.7</v>
      </c>
      <c r="GO873">
        <v>41461.1</v>
      </c>
      <c r="GP873">
        <v>1.89568</v>
      </c>
      <c r="GQ873">
        <v>2.20573</v>
      </c>
      <c r="GR873">
        <v>-0.06914140000000001</v>
      </c>
      <c r="GS873">
        <v>0</v>
      </c>
      <c r="GT873">
        <v>29.6353</v>
      </c>
      <c r="GU873">
        <v>999.9</v>
      </c>
      <c r="GV873">
        <v>31.6</v>
      </c>
      <c r="GW873">
        <v>39.9</v>
      </c>
      <c r="GX873">
        <v>25.7551</v>
      </c>
      <c r="GY873">
        <v>62.9292</v>
      </c>
      <c r="GZ873">
        <v>22.0673</v>
      </c>
      <c r="HA873">
        <v>2</v>
      </c>
      <c r="HB873">
        <v>0.57378</v>
      </c>
      <c r="HC873">
        <v>3.7126</v>
      </c>
      <c r="HD873">
        <v>20.2921</v>
      </c>
      <c r="HE873">
        <v>5.21444</v>
      </c>
      <c r="HF873">
        <v>12.0135</v>
      </c>
      <c r="HG873">
        <v>4.98735</v>
      </c>
      <c r="HH873">
        <v>3.2877</v>
      </c>
      <c r="HI873">
        <v>9999</v>
      </c>
      <c r="HJ873">
        <v>9999</v>
      </c>
      <c r="HK873">
        <v>9999</v>
      </c>
      <c r="HL873">
        <v>225</v>
      </c>
      <c r="HM873">
        <v>1.86813</v>
      </c>
      <c r="HN873">
        <v>1.86722</v>
      </c>
      <c r="HO873">
        <v>1.86656</v>
      </c>
      <c r="HP873">
        <v>1.86646</v>
      </c>
      <c r="HQ873">
        <v>1.86831</v>
      </c>
      <c r="HR873">
        <v>1.87062</v>
      </c>
      <c r="HS873">
        <v>1.86935</v>
      </c>
      <c r="HT873">
        <v>1.87073</v>
      </c>
      <c r="HU873">
        <v>0</v>
      </c>
      <c r="HV873">
        <v>0</v>
      </c>
      <c r="HW873">
        <v>0</v>
      </c>
      <c r="HX873">
        <v>0</v>
      </c>
      <c r="HY873" t="s">
        <v>421</v>
      </c>
      <c r="HZ873" t="s">
        <v>422</v>
      </c>
      <c r="IA873" t="s">
        <v>423</v>
      </c>
      <c r="IB873" t="s">
        <v>423</v>
      </c>
      <c r="IC873" t="s">
        <v>423</v>
      </c>
      <c r="ID873" t="s">
        <v>423</v>
      </c>
      <c r="IE873">
        <v>0</v>
      </c>
      <c r="IF873">
        <v>100</v>
      </c>
      <c r="IG873">
        <v>100</v>
      </c>
      <c r="IH873">
        <v>-3.878</v>
      </c>
      <c r="II873">
        <v>-0.1441</v>
      </c>
      <c r="IJ873">
        <v>-2.516739542632623</v>
      </c>
      <c r="IK873">
        <v>-0.003475500162460642</v>
      </c>
      <c r="IL873">
        <v>1.125610701116577E-07</v>
      </c>
      <c r="IM873">
        <v>8.211969671259291E-12</v>
      </c>
      <c r="IN873">
        <v>-0.1937301274936507</v>
      </c>
      <c r="IO873">
        <v>-0.01384364534232655</v>
      </c>
      <c r="IP873">
        <v>0.00103161831321913</v>
      </c>
      <c r="IQ873">
        <v>-1.444183994753534E-05</v>
      </c>
      <c r="IR873">
        <v>3</v>
      </c>
      <c r="IS873">
        <v>2339</v>
      </c>
      <c r="IT873">
        <v>1</v>
      </c>
      <c r="IU873">
        <v>31</v>
      </c>
      <c r="IV873">
        <v>8707.799999999999</v>
      </c>
      <c r="IW873">
        <v>8707.799999999999</v>
      </c>
      <c r="IX873">
        <v>1.27075</v>
      </c>
      <c r="IY873">
        <v>2.23755</v>
      </c>
      <c r="IZ873">
        <v>1.94702</v>
      </c>
      <c r="JA873">
        <v>2.6355</v>
      </c>
      <c r="JB873">
        <v>2.19482</v>
      </c>
      <c r="JC873">
        <v>2.39136</v>
      </c>
      <c r="JD873">
        <v>45.1484</v>
      </c>
      <c r="JE873">
        <v>23.7986</v>
      </c>
      <c r="JF873">
        <v>18</v>
      </c>
      <c r="JG873">
        <v>543.699</v>
      </c>
      <c r="JH873">
        <v>749.083</v>
      </c>
      <c r="JI873">
        <v>24.9995</v>
      </c>
      <c r="JJ873">
        <v>34.3591</v>
      </c>
      <c r="JK873">
        <v>30.0004</v>
      </c>
      <c r="JL873">
        <v>34.2811</v>
      </c>
      <c r="JM873">
        <v>34.1922</v>
      </c>
      <c r="JN873">
        <v>25.4049</v>
      </c>
      <c r="JO873">
        <v>45.2</v>
      </c>
      <c r="JP873">
        <v>0</v>
      </c>
      <c r="JQ873">
        <v>25</v>
      </c>
      <c r="JR873">
        <v>399.885</v>
      </c>
      <c r="JS873">
        <v>12.6903</v>
      </c>
      <c r="JT873">
        <v>99.5984</v>
      </c>
      <c r="JU873">
        <v>99.5868</v>
      </c>
    </row>
    <row r="874" spans="1:281">
      <c r="A874">
        <v>858</v>
      </c>
      <c r="B874">
        <v>1662665410.1</v>
      </c>
      <c r="C874">
        <v>14384.5</v>
      </c>
      <c r="D874" t="s">
        <v>2147</v>
      </c>
      <c r="E874" t="s">
        <v>2148</v>
      </c>
      <c r="F874">
        <v>5</v>
      </c>
      <c r="G874" t="s">
        <v>2144</v>
      </c>
      <c r="H874" t="s">
        <v>416</v>
      </c>
      <c r="I874">
        <v>1662665402.332142</v>
      </c>
      <c r="J874">
        <f>(K874)/1000</f>
        <v>0</v>
      </c>
      <c r="K874">
        <f>IF(CZ874, AN874, AH874)</f>
        <v>0</v>
      </c>
      <c r="L874">
        <f>IF(CZ874, AI874, AG874)</f>
        <v>0</v>
      </c>
      <c r="M874">
        <f>DB874 - IF(AU874&gt;1, L874*CV874*100.0/(AW874*DP874), 0)</f>
        <v>0</v>
      </c>
      <c r="N874">
        <f>((T874-J874/2)*M874-L874)/(T874+J874/2)</f>
        <v>0</v>
      </c>
      <c r="O874">
        <f>N874*(DI874+DJ874)/1000.0</f>
        <v>0</v>
      </c>
      <c r="P874">
        <f>(DB874 - IF(AU874&gt;1, L874*CV874*100.0/(AW874*DP874), 0))*(DI874+DJ874)/1000.0</f>
        <v>0</v>
      </c>
      <c r="Q874">
        <f>2.0/((1/S874-1/R874)+SIGN(S874)*SQRT((1/S874-1/R874)*(1/S874-1/R874) + 4*CW874/((CW874+1)*(CW874+1))*(2*1/S874*1/R874-1/R874*1/R874)))</f>
        <v>0</v>
      </c>
      <c r="R874">
        <f>IF(LEFT(CX874,1)&lt;&gt;"0",IF(LEFT(CX874,1)="1",3.0,CY874),$D$5+$E$5*(DP874*DI874/($K$5*1000))+$F$5*(DP874*DI874/($K$5*1000))*MAX(MIN(CV874,$J$5),$I$5)*MAX(MIN(CV874,$J$5),$I$5)+$G$5*MAX(MIN(CV874,$J$5),$I$5)*(DP874*DI874/($K$5*1000))+$H$5*(DP874*DI874/($K$5*1000))*(DP874*DI874/($K$5*1000)))</f>
        <v>0</v>
      </c>
      <c r="S874">
        <f>J874*(1000-(1000*0.61365*exp(17.502*W874/(240.97+W874))/(DI874+DJ874)+DD874)/2)/(1000*0.61365*exp(17.502*W874/(240.97+W874))/(DI874+DJ874)-DD874)</f>
        <v>0</v>
      </c>
      <c r="T874">
        <f>1/((CW874+1)/(Q874/1.6)+1/(R874/1.37)) + CW874/((CW874+1)/(Q874/1.6) + CW874/(R874/1.37))</f>
        <v>0</v>
      </c>
      <c r="U874">
        <f>(CR874*CU874)</f>
        <v>0</v>
      </c>
      <c r="V874">
        <f>(DK874+(U874+2*0.95*5.67E-8*(((DK874+$B$7)+273)^4-(DK874+273)^4)-44100*J874)/(1.84*29.3*R874+8*0.95*5.67E-8*(DK874+273)^3))</f>
        <v>0</v>
      </c>
      <c r="W874">
        <f>($C$7*DL874+$D$7*DM874+$E$7*V874)</f>
        <v>0</v>
      </c>
      <c r="X874">
        <f>0.61365*exp(17.502*W874/(240.97+W874))</f>
        <v>0</v>
      </c>
      <c r="Y874">
        <f>(Z874/AA874*100)</f>
        <v>0</v>
      </c>
      <c r="Z874">
        <f>DD874*(DI874+DJ874)/1000</f>
        <v>0</v>
      </c>
      <c r="AA874">
        <f>0.61365*exp(17.502*DK874/(240.97+DK874))</f>
        <v>0</v>
      </c>
      <c r="AB874">
        <f>(X874-DD874*(DI874+DJ874)/1000)</f>
        <v>0</v>
      </c>
      <c r="AC874">
        <f>(-J874*44100)</f>
        <v>0</v>
      </c>
      <c r="AD874">
        <f>2*29.3*R874*0.92*(DK874-W874)</f>
        <v>0</v>
      </c>
      <c r="AE874">
        <f>2*0.95*5.67E-8*(((DK874+$B$7)+273)^4-(W874+273)^4)</f>
        <v>0</v>
      </c>
      <c r="AF874">
        <f>U874+AE874+AC874+AD874</f>
        <v>0</v>
      </c>
      <c r="AG874">
        <f>DH874*AU874*(DC874-DB874*(1000-AU874*DE874)/(1000-AU874*DD874))/(100*CV874)</f>
        <v>0</v>
      </c>
      <c r="AH874">
        <f>1000*DH874*AU874*(DD874-DE874)/(100*CV874*(1000-AU874*DD874))</f>
        <v>0</v>
      </c>
      <c r="AI874">
        <f>(AJ874 - AK874 - DI874*1E3/(8.314*(DK874+273.15)) * AM874/DH874 * AL874) * DH874/(100*CV874) * (1000 - DE874)/1000</f>
        <v>0</v>
      </c>
      <c r="AJ874">
        <v>418.42927854323</v>
      </c>
      <c r="AK874">
        <v>398.9486060606058</v>
      </c>
      <c r="AL874">
        <v>-0.7784001101992418</v>
      </c>
      <c r="AM874">
        <v>64.62633956933826</v>
      </c>
      <c r="AN874">
        <f>(AP874 - AO874 + DI874*1E3/(8.314*(DK874+273.15)) * AR874/DH874 * AQ874) * DH874/(100*CV874) * 1000/(1000 - AP874)</f>
        <v>0</v>
      </c>
      <c r="AO874">
        <v>12.75751710260993</v>
      </c>
      <c r="AP874">
        <v>22.66889764705883</v>
      </c>
      <c r="AQ874">
        <v>4.281614278839869E-05</v>
      </c>
      <c r="AR874">
        <v>88.65267704191885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MAX(0,($B$13+$C$13*DP874)/(1+$D$13*DP874)*DI874/(DK874+273)*$E$13)</f>
        <v>0</v>
      </c>
      <c r="AX874" t="s">
        <v>417</v>
      </c>
      <c r="AY874" t="s">
        <v>417</v>
      </c>
      <c r="AZ874">
        <v>0</v>
      </c>
      <c r="BA874">
        <v>0</v>
      </c>
      <c r="BB874">
        <f>1-AZ874/BA874</f>
        <v>0</v>
      </c>
      <c r="BC874">
        <v>0</v>
      </c>
      <c r="BD874" t="s">
        <v>417</v>
      </c>
      <c r="BE874" t="s">
        <v>417</v>
      </c>
      <c r="BF874">
        <v>0</v>
      </c>
      <c r="BG874">
        <v>0</v>
      </c>
      <c r="BH874">
        <f>1-BF874/BG874</f>
        <v>0</v>
      </c>
      <c r="BI874">
        <v>0.5</v>
      </c>
      <c r="BJ874">
        <f>CS874</f>
        <v>0</v>
      </c>
      <c r="BK874">
        <f>L874</f>
        <v>0</v>
      </c>
      <c r="BL874">
        <f>BH874*BI874*BJ874</f>
        <v>0</v>
      </c>
      <c r="BM874">
        <f>(BK874-BC874)/BJ874</f>
        <v>0</v>
      </c>
      <c r="BN874">
        <f>(BA874-BG874)/BG874</f>
        <v>0</v>
      </c>
      <c r="BO874">
        <f>AZ874/(BB874+AZ874/BG874)</f>
        <v>0</v>
      </c>
      <c r="BP874" t="s">
        <v>417</v>
      </c>
      <c r="BQ874">
        <v>0</v>
      </c>
      <c r="BR874">
        <f>IF(BQ874&lt;&gt;0, BQ874, BO874)</f>
        <v>0</v>
      </c>
      <c r="BS874">
        <f>1-BR874/BG874</f>
        <v>0</v>
      </c>
      <c r="BT874">
        <f>(BG874-BF874)/(BG874-BR874)</f>
        <v>0</v>
      </c>
      <c r="BU874">
        <f>(BA874-BG874)/(BA874-BR874)</f>
        <v>0</v>
      </c>
      <c r="BV874">
        <f>(BG874-BF874)/(BG874-AZ874)</f>
        <v>0</v>
      </c>
      <c r="BW874">
        <f>(BA874-BG874)/(BA874-AZ874)</f>
        <v>0</v>
      </c>
      <c r="BX874">
        <f>(BT874*BR874/BF874)</f>
        <v>0</v>
      </c>
      <c r="BY874">
        <f>(1-BX874)</f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>$B$11*DQ874+$C$11*DR874+$F$11*EC874*(1-EF874)</f>
        <v>0</v>
      </c>
      <c r="CS874">
        <f>CR874*CT874</f>
        <v>0</v>
      </c>
      <c r="CT874">
        <f>($B$11*$D$9+$C$11*$D$9+$F$11*((EP874+EH874)/MAX(EP874+EH874+EQ874, 0.1)*$I$9+EQ874/MAX(EP874+EH874+EQ874, 0.1)*$J$9))/($B$11+$C$11+$F$11)</f>
        <v>0</v>
      </c>
      <c r="CU874">
        <f>($B$11*$K$9+$C$11*$K$9+$F$11*((EP874+EH874)/MAX(EP874+EH874+EQ874, 0.1)*$P$9+EQ874/MAX(EP874+EH874+EQ874, 0.1)*$Q$9))/($B$11+$C$11+$F$11)</f>
        <v>0</v>
      </c>
      <c r="CV874">
        <v>6</v>
      </c>
      <c r="CW874">
        <v>0.5</v>
      </c>
      <c r="CX874" t="s">
        <v>418</v>
      </c>
      <c r="CY874">
        <v>2</v>
      </c>
      <c r="CZ874" t="b">
        <v>1</v>
      </c>
      <c r="DA874">
        <v>1662665402.332142</v>
      </c>
      <c r="DB874">
        <v>392.6266428571429</v>
      </c>
      <c r="DC874">
        <v>416.9525357142857</v>
      </c>
      <c r="DD874">
        <v>22.65923928571428</v>
      </c>
      <c r="DE874">
        <v>12.75874642857143</v>
      </c>
      <c r="DF874">
        <v>396.5033214285714</v>
      </c>
      <c r="DG874">
        <v>22.80346785714286</v>
      </c>
      <c r="DH874">
        <v>499.984</v>
      </c>
      <c r="DI874">
        <v>90.47460000000001</v>
      </c>
      <c r="DJ874">
        <v>0.09993600000000001</v>
      </c>
      <c r="DK874">
        <v>29.32746785714286</v>
      </c>
      <c r="DL874">
        <v>28.50831785714286</v>
      </c>
      <c r="DM874">
        <v>999.9000000000002</v>
      </c>
      <c r="DN874">
        <v>0</v>
      </c>
      <c r="DO874">
        <v>0</v>
      </c>
      <c r="DP874">
        <v>9999.5</v>
      </c>
      <c r="DQ874">
        <v>0</v>
      </c>
      <c r="DR874">
        <v>283.7241071428571</v>
      </c>
      <c r="DS874">
        <v>-24.32581428571428</v>
      </c>
      <c r="DT874">
        <v>401.7295714285714</v>
      </c>
      <c r="DU874">
        <v>422.341</v>
      </c>
      <c r="DV874">
        <v>9.900496428571428</v>
      </c>
      <c r="DW874">
        <v>416.9525357142857</v>
      </c>
      <c r="DX874">
        <v>12.75874642857143</v>
      </c>
      <c r="DY874">
        <v>2.050085714285715</v>
      </c>
      <c r="DZ874">
        <v>1.154341785714286</v>
      </c>
      <c r="EA874">
        <v>17.83656785714286</v>
      </c>
      <c r="EB874">
        <v>9.025395714285713</v>
      </c>
      <c r="EC874">
        <v>1500.008571428571</v>
      </c>
      <c r="ED874">
        <v>0.9730077857142857</v>
      </c>
      <c r="EE874">
        <v>0.02699223928571429</v>
      </c>
      <c r="EF874">
        <v>0</v>
      </c>
      <c r="EG874">
        <v>2.288307142857143</v>
      </c>
      <c r="EH874">
        <v>0</v>
      </c>
      <c r="EI874">
        <v>11738.81785714286</v>
      </c>
      <c r="EJ874">
        <v>12533.48928571428</v>
      </c>
      <c r="EK874">
        <v>41.81199999999999</v>
      </c>
      <c r="EL874">
        <v>43.68699999999998</v>
      </c>
      <c r="EM874">
        <v>42.375</v>
      </c>
      <c r="EN874">
        <v>42.75</v>
      </c>
      <c r="EO874">
        <v>41.12942857142857</v>
      </c>
      <c r="EP874">
        <v>1459.5175</v>
      </c>
      <c r="EQ874">
        <v>40.49107142857143</v>
      </c>
      <c r="ER874">
        <v>0</v>
      </c>
      <c r="ES874">
        <v>1662665410.1</v>
      </c>
      <c r="ET874">
        <v>0</v>
      </c>
      <c r="EU874">
        <v>2.283203846153846</v>
      </c>
      <c r="EV874">
        <v>-0.9646734989019261</v>
      </c>
      <c r="EW874">
        <v>45.28205122622958</v>
      </c>
      <c r="EX874">
        <v>11738.86538461538</v>
      </c>
      <c r="EY874">
        <v>15</v>
      </c>
      <c r="EZ874">
        <v>0</v>
      </c>
      <c r="FA874" t="s">
        <v>419</v>
      </c>
      <c r="FB874">
        <v>1662142938.1</v>
      </c>
      <c r="FC874">
        <v>1662142938.1</v>
      </c>
      <c r="FD874">
        <v>0</v>
      </c>
      <c r="FE874">
        <v>0.077</v>
      </c>
      <c r="FF874">
        <v>-0.133</v>
      </c>
      <c r="FG874">
        <v>-3.393</v>
      </c>
      <c r="FH874">
        <v>-0.24</v>
      </c>
      <c r="FI874">
        <v>419</v>
      </c>
      <c r="FJ874">
        <v>24</v>
      </c>
      <c r="FK874">
        <v>0.26</v>
      </c>
      <c r="FL874">
        <v>0.23</v>
      </c>
      <c r="FM874">
        <v>-25.03576585365854</v>
      </c>
      <c r="FN874">
        <v>23.88646620209058</v>
      </c>
      <c r="FO874">
        <v>3.001901069737737</v>
      </c>
      <c r="FP874">
        <v>0</v>
      </c>
      <c r="FQ874">
        <v>2.289391176470589</v>
      </c>
      <c r="FR874">
        <v>-0.5490649330497116</v>
      </c>
      <c r="FS874">
        <v>0.2699569599329918</v>
      </c>
      <c r="FT874">
        <v>1</v>
      </c>
      <c r="FU874">
        <v>9.893874634146341</v>
      </c>
      <c r="FV874">
        <v>0.1417197909407804</v>
      </c>
      <c r="FW874">
        <v>0.01405143133019292</v>
      </c>
      <c r="FX874">
        <v>0</v>
      </c>
      <c r="FY874">
        <v>1</v>
      </c>
      <c r="FZ874">
        <v>3</v>
      </c>
      <c r="GA874" t="s">
        <v>426</v>
      </c>
      <c r="GB874">
        <v>2.97315</v>
      </c>
      <c r="GC874">
        <v>2.71561</v>
      </c>
      <c r="GD874">
        <v>0.088063</v>
      </c>
      <c r="GE874">
        <v>0.0892221</v>
      </c>
      <c r="GF874">
        <v>0.101688</v>
      </c>
      <c r="GG874">
        <v>0.06588620000000001</v>
      </c>
      <c r="GH874">
        <v>28520.9</v>
      </c>
      <c r="GI874">
        <v>28628.2</v>
      </c>
      <c r="GJ874">
        <v>29115.7</v>
      </c>
      <c r="GK874">
        <v>29103.1</v>
      </c>
      <c r="GL874">
        <v>34683.1</v>
      </c>
      <c r="GM874">
        <v>36132.3</v>
      </c>
      <c r="GN874">
        <v>41032.7</v>
      </c>
      <c r="GO874">
        <v>41460.8</v>
      </c>
      <c r="GP874">
        <v>1.8956</v>
      </c>
      <c r="GQ874">
        <v>2.20595</v>
      </c>
      <c r="GR874">
        <v>-0.0694096</v>
      </c>
      <c r="GS874">
        <v>0</v>
      </c>
      <c r="GT874">
        <v>29.6372</v>
      </c>
      <c r="GU874">
        <v>999.9</v>
      </c>
      <c r="GV874">
        <v>31.6</v>
      </c>
      <c r="GW874">
        <v>39.9</v>
      </c>
      <c r="GX874">
        <v>25.7549</v>
      </c>
      <c r="GY874">
        <v>62.9692</v>
      </c>
      <c r="GZ874">
        <v>22.0473</v>
      </c>
      <c r="HA874">
        <v>2</v>
      </c>
      <c r="HB874">
        <v>0.574289</v>
      </c>
      <c r="HC874">
        <v>3.71105</v>
      </c>
      <c r="HD874">
        <v>20.2922</v>
      </c>
      <c r="HE874">
        <v>5.21474</v>
      </c>
      <c r="HF874">
        <v>12.0144</v>
      </c>
      <c r="HG874">
        <v>4.9872</v>
      </c>
      <c r="HH874">
        <v>3.28772</v>
      </c>
      <c r="HI874">
        <v>9999</v>
      </c>
      <c r="HJ874">
        <v>9999</v>
      </c>
      <c r="HK874">
        <v>9999</v>
      </c>
      <c r="HL874">
        <v>225</v>
      </c>
      <c r="HM874">
        <v>1.86813</v>
      </c>
      <c r="HN874">
        <v>1.86722</v>
      </c>
      <c r="HO874">
        <v>1.86658</v>
      </c>
      <c r="HP874">
        <v>1.86646</v>
      </c>
      <c r="HQ874">
        <v>1.86832</v>
      </c>
      <c r="HR874">
        <v>1.87063</v>
      </c>
      <c r="HS874">
        <v>1.86935</v>
      </c>
      <c r="HT874">
        <v>1.87073</v>
      </c>
      <c r="HU874">
        <v>0</v>
      </c>
      <c r="HV874">
        <v>0</v>
      </c>
      <c r="HW874">
        <v>0</v>
      </c>
      <c r="HX874">
        <v>0</v>
      </c>
      <c r="HY874" t="s">
        <v>421</v>
      </c>
      <c r="HZ874" t="s">
        <v>422</v>
      </c>
      <c r="IA874" t="s">
        <v>423</v>
      </c>
      <c r="IB874" t="s">
        <v>423</v>
      </c>
      <c r="IC874" t="s">
        <v>423</v>
      </c>
      <c r="ID874" t="s">
        <v>423</v>
      </c>
      <c r="IE874">
        <v>0</v>
      </c>
      <c r="IF874">
        <v>100</v>
      </c>
      <c r="IG874">
        <v>100</v>
      </c>
      <c r="IH874">
        <v>-3.865</v>
      </c>
      <c r="II874">
        <v>-0.1441</v>
      </c>
      <c r="IJ874">
        <v>-2.516739542632623</v>
      </c>
      <c r="IK874">
        <v>-0.003475500162460642</v>
      </c>
      <c r="IL874">
        <v>1.125610701116577E-07</v>
      </c>
      <c r="IM874">
        <v>8.211969671259291E-12</v>
      </c>
      <c r="IN874">
        <v>-0.1937301274936507</v>
      </c>
      <c r="IO874">
        <v>-0.01384364534232655</v>
      </c>
      <c r="IP874">
        <v>0.00103161831321913</v>
      </c>
      <c r="IQ874">
        <v>-1.444183994753534E-05</v>
      </c>
      <c r="IR874">
        <v>3</v>
      </c>
      <c r="IS874">
        <v>2339</v>
      </c>
      <c r="IT874">
        <v>1</v>
      </c>
      <c r="IU874">
        <v>31</v>
      </c>
      <c r="IV874">
        <v>8707.9</v>
      </c>
      <c r="IW874">
        <v>8707.9</v>
      </c>
      <c r="IX874">
        <v>1.23779</v>
      </c>
      <c r="IY874">
        <v>2.23999</v>
      </c>
      <c r="IZ874">
        <v>1.9458</v>
      </c>
      <c r="JA874">
        <v>2.62329</v>
      </c>
      <c r="JB874">
        <v>2.19482</v>
      </c>
      <c r="JC874">
        <v>2.38892</v>
      </c>
      <c r="JD874">
        <v>45.1484</v>
      </c>
      <c r="JE874">
        <v>23.7898</v>
      </c>
      <c r="JF874">
        <v>18</v>
      </c>
      <c r="JG874">
        <v>543.67</v>
      </c>
      <c r="JH874">
        <v>749.323</v>
      </c>
      <c r="JI874">
        <v>24.9995</v>
      </c>
      <c r="JJ874">
        <v>34.3624</v>
      </c>
      <c r="JK874">
        <v>30.0005</v>
      </c>
      <c r="JL874">
        <v>34.2839</v>
      </c>
      <c r="JM874">
        <v>34.1942</v>
      </c>
      <c r="JN874">
        <v>24.6695</v>
      </c>
      <c r="JO874">
        <v>45.2</v>
      </c>
      <c r="JP874">
        <v>0</v>
      </c>
      <c r="JQ874">
        <v>25</v>
      </c>
      <c r="JR874">
        <v>379.801</v>
      </c>
      <c r="JS874">
        <v>12.6665</v>
      </c>
      <c r="JT874">
        <v>99.5958</v>
      </c>
      <c r="JU874">
        <v>99.58629999999999</v>
      </c>
    </row>
    <row r="875" spans="1:281">
      <c r="A875">
        <v>859</v>
      </c>
      <c r="B875">
        <v>1662665415.1</v>
      </c>
      <c r="C875">
        <v>14389.5</v>
      </c>
      <c r="D875" t="s">
        <v>2149</v>
      </c>
      <c r="E875" t="s">
        <v>2150</v>
      </c>
      <c r="F875">
        <v>5</v>
      </c>
      <c r="G875" t="s">
        <v>2144</v>
      </c>
      <c r="H875" t="s">
        <v>416</v>
      </c>
      <c r="I875">
        <v>1662665407.6</v>
      </c>
      <c r="J875">
        <f>(K875)/1000</f>
        <v>0</v>
      </c>
      <c r="K875">
        <f>IF(CZ875, AN875, AH875)</f>
        <v>0</v>
      </c>
      <c r="L875">
        <f>IF(CZ875, AI875, AG875)</f>
        <v>0</v>
      </c>
      <c r="M875">
        <f>DB875 - IF(AU875&gt;1, L875*CV875*100.0/(AW875*DP875), 0)</f>
        <v>0</v>
      </c>
      <c r="N875">
        <f>((T875-J875/2)*M875-L875)/(T875+J875/2)</f>
        <v>0</v>
      </c>
      <c r="O875">
        <f>N875*(DI875+DJ875)/1000.0</f>
        <v>0</v>
      </c>
      <c r="P875">
        <f>(DB875 - IF(AU875&gt;1, L875*CV875*100.0/(AW875*DP875), 0))*(DI875+DJ875)/1000.0</f>
        <v>0</v>
      </c>
      <c r="Q875">
        <f>2.0/((1/S875-1/R875)+SIGN(S875)*SQRT((1/S875-1/R875)*(1/S875-1/R875) + 4*CW875/((CW875+1)*(CW875+1))*(2*1/S875*1/R875-1/R875*1/R875)))</f>
        <v>0</v>
      </c>
      <c r="R875">
        <f>IF(LEFT(CX875,1)&lt;&gt;"0",IF(LEFT(CX875,1)="1",3.0,CY875),$D$5+$E$5*(DP875*DI875/($K$5*1000))+$F$5*(DP875*DI875/($K$5*1000))*MAX(MIN(CV875,$J$5),$I$5)*MAX(MIN(CV875,$J$5),$I$5)+$G$5*MAX(MIN(CV875,$J$5),$I$5)*(DP875*DI875/($K$5*1000))+$H$5*(DP875*DI875/($K$5*1000))*(DP875*DI875/($K$5*1000)))</f>
        <v>0</v>
      </c>
      <c r="S875">
        <f>J875*(1000-(1000*0.61365*exp(17.502*W875/(240.97+W875))/(DI875+DJ875)+DD875)/2)/(1000*0.61365*exp(17.502*W875/(240.97+W875))/(DI875+DJ875)-DD875)</f>
        <v>0</v>
      </c>
      <c r="T875">
        <f>1/((CW875+1)/(Q875/1.6)+1/(R875/1.37)) + CW875/((CW875+1)/(Q875/1.6) + CW875/(R875/1.37))</f>
        <v>0</v>
      </c>
      <c r="U875">
        <f>(CR875*CU875)</f>
        <v>0</v>
      </c>
      <c r="V875">
        <f>(DK875+(U875+2*0.95*5.67E-8*(((DK875+$B$7)+273)^4-(DK875+273)^4)-44100*J875)/(1.84*29.3*R875+8*0.95*5.67E-8*(DK875+273)^3))</f>
        <v>0</v>
      </c>
      <c r="W875">
        <f>($C$7*DL875+$D$7*DM875+$E$7*V875)</f>
        <v>0</v>
      </c>
      <c r="X875">
        <f>0.61365*exp(17.502*W875/(240.97+W875))</f>
        <v>0</v>
      </c>
      <c r="Y875">
        <f>(Z875/AA875*100)</f>
        <v>0</v>
      </c>
      <c r="Z875">
        <f>DD875*(DI875+DJ875)/1000</f>
        <v>0</v>
      </c>
      <c r="AA875">
        <f>0.61365*exp(17.502*DK875/(240.97+DK875))</f>
        <v>0</v>
      </c>
      <c r="AB875">
        <f>(X875-DD875*(DI875+DJ875)/1000)</f>
        <v>0</v>
      </c>
      <c r="AC875">
        <f>(-J875*44100)</f>
        <v>0</v>
      </c>
      <c r="AD875">
        <f>2*29.3*R875*0.92*(DK875-W875)</f>
        <v>0</v>
      </c>
      <c r="AE875">
        <f>2*0.95*5.67E-8*(((DK875+$B$7)+273)^4-(W875+273)^4)</f>
        <v>0</v>
      </c>
      <c r="AF875">
        <f>U875+AE875+AC875+AD875</f>
        <v>0</v>
      </c>
      <c r="AG875">
        <f>DH875*AU875*(DC875-DB875*(1000-AU875*DE875)/(1000-AU875*DD875))/(100*CV875)</f>
        <v>0</v>
      </c>
      <c r="AH875">
        <f>1000*DH875*AU875*(DD875-DE875)/(100*CV875*(1000-AU875*DD875))</f>
        <v>0</v>
      </c>
      <c r="AI875">
        <f>(AJ875 - AK875 - DI875*1E3/(8.314*(DK875+273.15)) * AM875/DH875 * AL875) * DH875/(100*CV875) * (1000 - DE875)/1000</f>
        <v>0</v>
      </c>
      <c r="AJ875">
        <v>405.4017355768138</v>
      </c>
      <c r="AK875">
        <v>390.8560363636362</v>
      </c>
      <c r="AL875">
        <v>-1.740191141410651</v>
      </c>
      <c r="AM875">
        <v>64.62633956933826</v>
      </c>
      <c r="AN875">
        <f>(AP875 - AO875 + DI875*1E3/(8.314*(DK875+273.15)) * AR875/DH875 * AQ875) * DH875/(100*CV875) * 1000/(1000 - AP875)</f>
        <v>0</v>
      </c>
      <c r="AO875">
        <v>12.7531625674342</v>
      </c>
      <c r="AP875">
        <v>22.67672970588236</v>
      </c>
      <c r="AQ875">
        <v>3.469435729567094E-05</v>
      </c>
      <c r="AR875">
        <v>88.65267704191885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MAX(0,($B$13+$C$13*DP875)/(1+$D$13*DP875)*DI875/(DK875+273)*$E$13)</f>
        <v>0</v>
      </c>
      <c r="AX875" t="s">
        <v>417</v>
      </c>
      <c r="AY875" t="s">
        <v>417</v>
      </c>
      <c r="AZ875">
        <v>0</v>
      </c>
      <c r="BA875">
        <v>0</v>
      </c>
      <c r="BB875">
        <f>1-AZ875/BA875</f>
        <v>0</v>
      </c>
      <c r="BC875">
        <v>0</v>
      </c>
      <c r="BD875" t="s">
        <v>417</v>
      </c>
      <c r="BE875" t="s">
        <v>417</v>
      </c>
      <c r="BF875">
        <v>0</v>
      </c>
      <c r="BG875">
        <v>0</v>
      </c>
      <c r="BH875">
        <f>1-BF875/BG875</f>
        <v>0</v>
      </c>
      <c r="BI875">
        <v>0.5</v>
      </c>
      <c r="BJ875">
        <f>CS875</f>
        <v>0</v>
      </c>
      <c r="BK875">
        <f>L875</f>
        <v>0</v>
      </c>
      <c r="BL875">
        <f>BH875*BI875*BJ875</f>
        <v>0</v>
      </c>
      <c r="BM875">
        <f>(BK875-BC875)/BJ875</f>
        <v>0</v>
      </c>
      <c r="BN875">
        <f>(BA875-BG875)/BG875</f>
        <v>0</v>
      </c>
      <c r="BO875">
        <f>AZ875/(BB875+AZ875/BG875)</f>
        <v>0</v>
      </c>
      <c r="BP875" t="s">
        <v>417</v>
      </c>
      <c r="BQ875">
        <v>0</v>
      </c>
      <c r="BR875">
        <f>IF(BQ875&lt;&gt;0, BQ875, BO875)</f>
        <v>0</v>
      </c>
      <c r="BS875">
        <f>1-BR875/BG875</f>
        <v>0</v>
      </c>
      <c r="BT875">
        <f>(BG875-BF875)/(BG875-BR875)</f>
        <v>0</v>
      </c>
      <c r="BU875">
        <f>(BA875-BG875)/(BA875-BR875)</f>
        <v>0</v>
      </c>
      <c r="BV875">
        <f>(BG875-BF875)/(BG875-AZ875)</f>
        <v>0</v>
      </c>
      <c r="BW875">
        <f>(BA875-BG875)/(BA875-AZ875)</f>
        <v>0</v>
      </c>
      <c r="BX875">
        <f>(BT875*BR875/BF875)</f>
        <v>0</v>
      </c>
      <c r="BY875">
        <f>(1-BX875)</f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>$B$11*DQ875+$C$11*DR875+$F$11*EC875*(1-EF875)</f>
        <v>0</v>
      </c>
      <c r="CS875">
        <f>CR875*CT875</f>
        <v>0</v>
      </c>
      <c r="CT875">
        <f>($B$11*$D$9+$C$11*$D$9+$F$11*((EP875+EH875)/MAX(EP875+EH875+EQ875, 0.1)*$I$9+EQ875/MAX(EP875+EH875+EQ875, 0.1)*$J$9))/($B$11+$C$11+$F$11)</f>
        <v>0</v>
      </c>
      <c r="CU875">
        <f>($B$11*$K$9+$C$11*$K$9+$F$11*((EP875+EH875)/MAX(EP875+EH875+EQ875, 0.1)*$P$9+EQ875/MAX(EP875+EH875+EQ875, 0.1)*$Q$9))/($B$11+$C$11+$F$11)</f>
        <v>0</v>
      </c>
      <c r="CV875">
        <v>6</v>
      </c>
      <c r="CW875">
        <v>0.5</v>
      </c>
      <c r="CX875" t="s">
        <v>418</v>
      </c>
      <c r="CY875">
        <v>2</v>
      </c>
      <c r="CZ875" t="b">
        <v>1</v>
      </c>
      <c r="DA875">
        <v>1662665407.6</v>
      </c>
      <c r="DB875">
        <v>390.0732592592593</v>
      </c>
      <c r="DC875">
        <v>409.5975925925926</v>
      </c>
      <c r="DD875">
        <v>22.66724444444445</v>
      </c>
      <c r="DE875">
        <v>12.75480740740741</v>
      </c>
      <c r="DF875">
        <v>393.9411851851851</v>
      </c>
      <c r="DG875">
        <v>22.8113925925926</v>
      </c>
      <c r="DH875">
        <v>499.9860740740741</v>
      </c>
      <c r="DI875">
        <v>90.47504444444445</v>
      </c>
      <c r="DJ875">
        <v>0.0999493</v>
      </c>
      <c r="DK875">
        <v>29.32954814814815</v>
      </c>
      <c r="DL875">
        <v>28.50588148148148</v>
      </c>
      <c r="DM875">
        <v>999.9000000000001</v>
      </c>
      <c r="DN875">
        <v>0</v>
      </c>
      <c r="DO875">
        <v>0</v>
      </c>
      <c r="DP875">
        <v>9999.000370370371</v>
      </c>
      <c r="DQ875">
        <v>0</v>
      </c>
      <c r="DR875">
        <v>285.0514444444444</v>
      </c>
      <c r="DS875">
        <v>-19.52435185185185</v>
      </c>
      <c r="DT875">
        <v>399.1201851851852</v>
      </c>
      <c r="DU875">
        <v>414.8894074074074</v>
      </c>
      <c r="DV875">
        <v>9.912439629629633</v>
      </c>
      <c r="DW875">
        <v>409.5975925925926</v>
      </c>
      <c r="DX875">
        <v>12.75480740740741</v>
      </c>
      <c r="DY875">
        <v>2.050820370370371</v>
      </c>
      <c r="DZ875">
        <v>1.153991111111111</v>
      </c>
      <c r="EA875">
        <v>17.84226296296296</v>
      </c>
      <c r="EB875">
        <v>9.02089111111111</v>
      </c>
      <c r="EC875">
        <v>1499.992222222223</v>
      </c>
      <c r="ED875">
        <v>0.9730078888888889</v>
      </c>
      <c r="EE875">
        <v>0.02699214814814815</v>
      </c>
      <c r="EF875">
        <v>0</v>
      </c>
      <c r="EG875">
        <v>2.204122222222222</v>
      </c>
      <c r="EH875">
        <v>0</v>
      </c>
      <c r="EI875">
        <v>11734.61481481481</v>
      </c>
      <c r="EJ875">
        <v>12533.35185185185</v>
      </c>
      <c r="EK875">
        <v>41.81199999999999</v>
      </c>
      <c r="EL875">
        <v>43.69166666666665</v>
      </c>
      <c r="EM875">
        <v>42.38418518518518</v>
      </c>
      <c r="EN875">
        <v>42.75</v>
      </c>
      <c r="EO875">
        <v>41.125</v>
      </c>
      <c r="EP875">
        <v>1459.501481481481</v>
      </c>
      <c r="EQ875">
        <v>40.49074074074074</v>
      </c>
      <c r="ER875">
        <v>0</v>
      </c>
      <c r="ES875">
        <v>1662665415.5</v>
      </c>
      <c r="ET875">
        <v>0</v>
      </c>
      <c r="EU875">
        <v>2.215024</v>
      </c>
      <c r="EV875">
        <v>-1.024499986794371</v>
      </c>
      <c r="EW875">
        <v>-91.43846145707596</v>
      </c>
      <c r="EX875">
        <v>11734.112</v>
      </c>
      <c r="EY875">
        <v>15</v>
      </c>
      <c r="EZ875">
        <v>0</v>
      </c>
      <c r="FA875" t="s">
        <v>419</v>
      </c>
      <c r="FB875">
        <v>1662142938.1</v>
      </c>
      <c r="FC875">
        <v>1662142938.1</v>
      </c>
      <c r="FD875">
        <v>0</v>
      </c>
      <c r="FE875">
        <v>0.077</v>
      </c>
      <c r="FF875">
        <v>-0.133</v>
      </c>
      <c r="FG875">
        <v>-3.393</v>
      </c>
      <c r="FH875">
        <v>-0.24</v>
      </c>
      <c r="FI875">
        <v>419</v>
      </c>
      <c r="FJ875">
        <v>24</v>
      </c>
      <c r="FK875">
        <v>0.26</v>
      </c>
      <c r="FL875">
        <v>0.23</v>
      </c>
      <c r="FM875">
        <v>-22.45991707317073</v>
      </c>
      <c r="FN875">
        <v>48.86801602787453</v>
      </c>
      <c r="FO875">
        <v>5.271750310896772</v>
      </c>
      <c r="FP875">
        <v>0</v>
      </c>
      <c r="FQ875">
        <v>2.242355882352941</v>
      </c>
      <c r="FR875">
        <v>-0.9422658494407046</v>
      </c>
      <c r="FS875">
        <v>0.2830084411453403</v>
      </c>
      <c r="FT875">
        <v>1</v>
      </c>
      <c r="FU875">
        <v>9.903019512195121</v>
      </c>
      <c r="FV875">
        <v>0.1353123344947892</v>
      </c>
      <c r="FW875">
        <v>0.01342393692956265</v>
      </c>
      <c r="FX875">
        <v>0</v>
      </c>
      <c r="FY875">
        <v>1</v>
      </c>
      <c r="FZ875">
        <v>3</v>
      </c>
      <c r="GA875" t="s">
        <v>426</v>
      </c>
      <c r="GB875">
        <v>2.97336</v>
      </c>
      <c r="GC875">
        <v>2.71544</v>
      </c>
      <c r="GD875">
        <v>0.0866027</v>
      </c>
      <c r="GE875">
        <v>0.0867609</v>
      </c>
      <c r="GF875">
        <v>0.10171</v>
      </c>
      <c r="GG875">
        <v>0.0658039</v>
      </c>
      <c r="GH875">
        <v>28567.3</v>
      </c>
      <c r="GI875">
        <v>28705.4</v>
      </c>
      <c r="GJ875">
        <v>29116.4</v>
      </c>
      <c r="GK875">
        <v>29103</v>
      </c>
      <c r="GL875">
        <v>34683</v>
      </c>
      <c r="GM875">
        <v>36135.1</v>
      </c>
      <c r="GN875">
        <v>41033.5</v>
      </c>
      <c r="GO875">
        <v>41460.4</v>
      </c>
      <c r="GP875">
        <v>1.8956</v>
      </c>
      <c r="GQ875">
        <v>2.20545</v>
      </c>
      <c r="GR875">
        <v>-0.06936489999999999</v>
      </c>
      <c r="GS875">
        <v>0</v>
      </c>
      <c r="GT875">
        <v>29.6378</v>
      </c>
      <c r="GU875">
        <v>999.9</v>
      </c>
      <c r="GV875">
        <v>31.6</v>
      </c>
      <c r="GW875">
        <v>39.9</v>
      </c>
      <c r="GX875">
        <v>25.7556</v>
      </c>
      <c r="GY875">
        <v>63.0692</v>
      </c>
      <c r="GZ875">
        <v>21.851</v>
      </c>
      <c r="HA875">
        <v>2</v>
      </c>
      <c r="HB875">
        <v>0.5743470000000001</v>
      </c>
      <c r="HC875">
        <v>3.71163</v>
      </c>
      <c r="HD875">
        <v>20.2922</v>
      </c>
      <c r="HE875">
        <v>5.21415</v>
      </c>
      <c r="HF875">
        <v>12.0125</v>
      </c>
      <c r="HG875">
        <v>4.98695</v>
      </c>
      <c r="HH875">
        <v>3.28763</v>
      </c>
      <c r="HI875">
        <v>9999</v>
      </c>
      <c r="HJ875">
        <v>9999</v>
      </c>
      <c r="HK875">
        <v>9999</v>
      </c>
      <c r="HL875">
        <v>225</v>
      </c>
      <c r="HM875">
        <v>1.86813</v>
      </c>
      <c r="HN875">
        <v>1.86722</v>
      </c>
      <c r="HO875">
        <v>1.86655</v>
      </c>
      <c r="HP875">
        <v>1.86646</v>
      </c>
      <c r="HQ875">
        <v>1.86832</v>
      </c>
      <c r="HR875">
        <v>1.87064</v>
      </c>
      <c r="HS875">
        <v>1.86935</v>
      </c>
      <c r="HT875">
        <v>1.87073</v>
      </c>
      <c r="HU875">
        <v>0</v>
      </c>
      <c r="HV875">
        <v>0</v>
      </c>
      <c r="HW875">
        <v>0</v>
      </c>
      <c r="HX875">
        <v>0</v>
      </c>
      <c r="HY875" t="s">
        <v>421</v>
      </c>
      <c r="HZ875" t="s">
        <v>422</v>
      </c>
      <c r="IA875" t="s">
        <v>423</v>
      </c>
      <c r="IB875" t="s">
        <v>423</v>
      </c>
      <c r="IC875" t="s">
        <v>423</v>
      </c>
      <c r="ID875" t="s">
        <v>423</v>
      </c>
      <c r="IE875">
        <v>0</v>
      </c>
      <c r="IF875">
        <v>100</v>
      </c>
      <c r="IG875">
        <v>100</v>
      </c>
      <c r="IH875">
        <v>-3.837</v>
      </c>
      <c r="II875">
        <v>-0.144</v>
      </c>
      <c r="IJ875">
        <v>-2.516739542632623</v>
      </c>
      <c r="IK875">
        <v>-0.003475500162460642</v>
      </c>
      <c r="IL875">
        <v>1.125610701116577E-07</v>
      </c>
      <c r="IM875">
        <v>8.211969671259291E-12</v>
      </c>
      <c r="IN875">
        <v>-0.1937301274936507</v>
      </c>
      <c r="IO875">
        <v>-0.01384364534232655</v>
      </c>
      <c r="IP875">
        <v>0.00103161831321913</v>
      </c>
      <c r="IQ875">
        <v>-1.444183994753534E-05</v>
      </c>
      <c r="IR875">
        <v>3</v>
      </c>
      <c r="IS875">
        <v>2339</v>
      </c>
      <c r="IT875">
        <v>1</v>
      </c>
      <c r="IU875">
        <v>31</v>
      </c>
      <c r="IV875">
        <v>8708</v>
      </c>
      <c r="IW875">
        <v>8708</v>
      </c>
      <c r="IX875">
        <v>1.19629</v>
      </c>
      <c r="IY875">
        <v>2.24609</v>
      </c>
      <c r="IZ875">
        <v>1.94702</v>
      </c>
      <c r="JA875">
        <v>2.62939</v>
      </c>
      <c r="JB875">
        <v>2.19482</v>
      </c>
      <c r="JC875">
        <v>2.40601</v>
      </c>
      <c r="JD875">
        <v>45.1768</v>
      </c>
      <c r="JE875">
        <v>23.7986</v>
      </c>
      <c r="JF875">
        <v>18</v>
      </c>
      <c r="JG875">
        <v>543.691</v>
      </c>
      <c r="JH875">
        <v>748.876</v>
      </c>
      <c r="JI875">
        <v>24.9999</v>
      </c>
      <c r="JJ875">
        <v>34.3657</v>
      </c>
      <c r="JK875">
        <v>30.0003</v>
      </c>
      <c r="JL875">
        <v>34.2865</v>
      </c>
      <c r="JM875">
        <v>34.1967</v>
      </c>
      <c r="JN875">
        <v>23.9002</v>
      </c>
      <c r="JO875">
        <v>45.4843</v>
      </c>
      <c r="JP875">
        <v>0</v>
      </c>
      <c r="JQ875">
        <v>25</v>
      </c>
      <c r="JR875">
        <v>366.444</v>
      </c>
      <c r="JS875">
        <v>12.6372</v>
      </c>
      <c r="JT875">
        <v>99.5981</v>
      </c>
      <c r="JU875">
        <v>99.5855</v>
      </c>
    </row>
    <row r="876" spans="1:281">
      <c r="A876">
        <v>860</v>
      </c>
      <c r="B876">
        <v>1662665420.1</v>
      </c>
      <c r="C876">
        <v>14394.5</v>
      </c>
      <c r="D876" t="s">
        <v>2151</v>
      </c>
      <c r="E876" t="s">
        <v>2152</v>
      </c>
      <c r="F876">
        <v>5</v>
      </c>
      <c r="G876" t="s">
        <v>2144</v>
      </c>
      <c r="H876" t="s">
        <v>416</v>
      </c>
      <c r="I876">
        <v>1662665412.314285</v>
      </c>
      <c r="J876">
        <f>(K876)/1000</f>
        <v>0</v>
      </c>
      <c r="K876">
        <f>IF(CZ876, AN876, AH876)</f>
        <v>0</v>
      </c>
      <c r="L876">
        <f>IF(CZ876, AI876, AG876)</f>
        <v>0</v>
      </c>
      <c r="M876">
        <f>DB876 - IF(AU876&gt;1, L876*CV876*100.0/(AW876*DP876), 0)</f>
        <v>0</v>
      </c>
      <c r="N876">
        <f>((T876-J876/2)*M876-L876)/(T876+J876/2)</f>
        <v>0</v>
      </c>
      <c r="O876">
        <f>N876*(DI876+DJ876)/1000.0</f>
        <v>0</v>
      </c>
      <c r="P876">
        <f>(DB876 - IF(AU876&gt;1, L876*CV876*100.0/(AW876*DP876), 0))*(DI876+DJ876)/1000.0</f>
        <v>0</v>
      </c>
      <c r="Q876">
        <f>2.0/((1/S876-1/R876)+SIGN(S876)*SQRT((1/S876-1/R876)*(1/S876-1/R876) + 4*CW876/((CW876+1)*(CW876+1))*(2*1/S876*1/R876-1/R876*1/R876)))</f>
        <v>0</v>
      </c>
      <c r="R876">
        <f>IF(LEFT(CX876,1)&lt;&gt;"0",IF(LEFT(CX876,1)="1",3.0,CY876),$D$5+$E$5*(DP876*DI876/($K$5*1000))+$F$5*(DP876*DI876/($K$5*1000))*MAX(MIN(CV876,$J$5),$I$5)*MAX(MIN(CV876,$J$5),$I$5)+$G$5*MAX(MIN(CV876,$J$5),$I$5)*(DP876*DI876/($K$5*1000))+$H$5*(DP876*DI876/($K$5*1000))*(DP876*DI876/($K$5*1000)))</f>
        <v>0</v>
      </c>
      <c r="S876">
        <f>J876*(1000-(1000*0.61365*exp(17.502*W876/(240.97+W876))/(DI876+DJ876)+DD876)/2)/(1000*0.61365*exp(17.502*W876/(240.97+W876))/(DI876+DJ876)-DD876)</f>
        <v>0</v>
      </c>
      <c r="T876">
        <f>1/((CW876+1)/(Q876/1.6)+1/(R876/1.37)) + CW876/((CW876+1)/(Q876/1.6) + CW876/(R876/1.37))</f>
        <v>0</v>
      </c>
      <c r="U876">
        <f>(CR876*CU876)</f>
        <v>0</v>
      </c>
      <c r="V876">
        <f>(DK876+(U876+2*0.95*5.67E-8*(((DK876+$B$7)+273)^4-(DK876+273)^4)-44100*J876)/(1.84*29.3*R876+8*0.95*5.67E-8*(DK876+273)^3))</f>
        <v>0</v>
      </c>
      <c r="W876">
        <f>($C$7*DL876+$D$7*DM876+$E$7*V876)</f>
        <v>0</v>
      </c>
      <c r="X876">
        <f>0.61365*exp(17.502*W876/(240.97+W876))</f>
        <v>0</v>
      </c>
      <c r="Y876">
        <f>(Z876/AA876*100)</f>
        <v>0</v>
      </c>
      <c r="Z876">
        <f>DD876*(DI876+DJ876)/1000</f>
        <v>0</v>
      </c>
      <c r="AA876">
        <f>0.61365*exp(17.502*DK876/(240.97+DK876))</f>
        <v>0</v>
      </c>
      <c r="AB876">
        <f>(X876-DD876*(DI876+DJ876)/1000)</f>
        <v>0</v>
      </c>
      <c r="AC876">
        <f>(-J876*44100)</f>
        <v>0</v>
      </c>
      <c r="AD876">
        <f>2*29.3*R876*0.92*(DK876-W876)</f>
        <v>0</v>
      </c>
      <c r="AE876">
        <f>2*0.95*5.67E-8*(((DK876+$B$7)+273)^4-(W876+273)^4)</f>
        <v>0</v>
      </c>
      <c r="AF876">
        <f>U876+AE876+AC876+AD876</f>
        <v>0</v>
      </c>
      <c r="AG876">
        <f>DH876*AU876*(DC876-DB876*(1000-AU876*DE876)/(1000-AU876*DD876))/(100*CV876)</f>
        <v>0</v>
      </c>
      <c r="AH876">
        <f>1000*DH876*AU876*(DD876-DE876)/(100*CV876*(1000-AU876*DD876))</f>
        <v>0</v>
      </c>
      <c r="AI876">
        <f>(AJ876 - AK876 - DI876*1E3/(8.314*(DK876+273.15)) * AM876/DH876 * AL876) * DH876/(100*CV876) * (1000 - DE876)/1000</f>
        <v>0</v>
      </c>
      <c r="AJ876">
        <v>390.1994494471834</v>
      </c>
      <c r="AK876">
        <v>379.1421999999998</v>
      </c>
      <c r="AL876">
        <v>-2.41676757648669</v>
      </c>
      <c r="AM876">
        <v>64.62633956933826</v>
      </c>
      <c r="AN876">
        <f>(AP876 - AO876 + DI876*1E3/(8.314*(DK876+273.15)) * AR876/DH876 * AQ876) * DH876/(100*CV876) * 1000/(1000 - AP876)</f>
        <v>0</v>
      </c>
      <c r="AO876">
        <v>12.7335798305219</v>
      </c>
      <c r="AP876">
        <v>22.67255117647059</v>
      </c>
      <c r="AQ876">
        <v>3.338802264082606E-05</v>
      </c>
      <c r="AR876">
        <v>88.65267704191885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MAX(0,($B$13+$C$13*DP876)/(1+$D$13*DP876)*DI876/(DK876+273)*$E$13)</f>
        <v>0</v>
      </c>
      <c r="AX876" t="s">
        <v>417</v>
      </c>
      <c r="AY876" t="s">
        <v>417</v>
      </c>
      <c r="AZ876">
        <v>0</v>
      </c>
      <c r="BA876">
        <v>0</v>
      </c>
      <c r="BB876">
        <f>1-AZ876/BA876</f>
        <v>0</v>
      </c>
      <c r="BC876">
        <v>0</v>
      </c>
      <c r="BD876" t="s">
        <v>417</v>
      </c>
      <c r="BE876" t="s">
        <v>417</v>
      </c>
      <c r="BF876">
        <v>0</v>
      </c>
      <c r="BG876">
        <v>0</v>
      </c>
      <c r="BH876">
        <f>1-BF876/BG876</f>
        <v>0</v>
      </c>
      <c r="BI876">
        <v>0.5</v>
      </c>
      <c r="BJ876">
        <f>CS876</f>
        <v>0</v>
      </c>
      <c r="BK876">
        <f>L876</f>
        <v>0</v>
      </c>
      <c r="BL876">
        <f>BH876*BI876*BJ876</f>
        <v>0</v>
      </c>
      <c r="BM876">
        <f>(BK876-BC876)/BJ876</f>
        <v>0</v>
      </c>
      <c r="BN876">
        <f>(BA876-BG876)/BG876</f>
        <v>0</v>
      </c>
      <c r="BO876">
        <f>AZ876/(BB876+AZ876/BG876)</f>
        <v>0</v>
      </c>
      <c r="BP876" t="s">
        <v>417</v>
      </c>
      <c r="BQ876">
        <v>0</v>
      </c>
      <c r="BR876">
        <f>IF(BQ876&lt;&gt;0, BQ876, BO876)</f>
        <v>0</v>
      </c>
      <c r="BS876">
        <f>1-BR876/BG876</f>
        <v>0</v>
      </c>
      <c r="BT876">
        <f>(BG876-BF876)/(BG876-BR876)</f>
        <v>0</v>
      </c>
      <c r="BU876">
        <f>(BA876-BG876)/(BA876-BR876)</f>
        <v>0</v>
      </c>
      <c r="BV876">
        <f>(BG876-BF876)/(BG876-AZ876)</f>
        <v>0</v>
      </c>
      <c r="BW876">
        <f>(BA876-BG876)/(BA876-AZ876)</f>
        <v>0</v>
      </c>
      <c r="BX876">
        <f>(BT876*BR876/BF876)</f>
        <v>0</v>
      </c>
      <c r="BY876">
        <f>(1-BX876)</f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>$B$11*DQ876+$C$11*DR876+$F$11*EC876*(1-EF876)</f>
        <v>0</v>
      </c>
      <c r="CS876">
        <f>CR876*CT876</f>
        <v>0</v>
      </c>
      <c r="CT876">
        <f>($B$11*$D$9+$C$11*$D$9+$F$11*((EP876+EH876)/MAX(EP876+EH876+EQ876, 0.1)*$I$9+EQ876/MAX(EP876+EH876+EQ876, 0.1)*$J$9))/($B$11+$C$11+$F$11)</f>
        <v>0</v>
      </c>
      <c r="CU876">
        <f>($B$11*$K$9+$C$11*$K$9+$F$11*((EP876+EH876)/MAX(EP876+EH876+EQ876, 0.1)*$P$9+EQ876/MAX(EP876+EH876+EQ876, 0.1)*$Q$9))/($B$11+$C$11+$F$11)</f>
        <v>0</v>
      </c>
      <c r="CV876">
        <v>6</v>
      </c>
      <c r="CW876">
        <v>0.5</v>
      </c>
      <c r="CX876" t="s">
        <v>418</v>
      </c>
      <c r="CY876">
        <v>2</v>
      </c>
      <c r="CZ876" t="b">
        <v>1</v>
      </c>
      <c r="DA876">
        <v>1662665412.314285</v>
      </c>
      <c r="DB876">
        <v>384.4773928571429</v>
      </c>
      <c r="DC876">
        <v>398.2491071428571</v>
      </c>
      <c r="DD876">
        <v>22.67220714285715</v>
      </c>
      <c r="DE876">
        <v>12.73366428571428</v>
      </c>
      <c r="DF876">
        <v>388.3261785714285</v>
      </c>
      <c r="DG876">
        <v>22.81630000000001</v>
      </c>
      <c r="DH876">
        <v>500.0241785714286</v>
      </c>
      <c r="DI876">
        <v>90.47521785714287</v>
      </c>
      <c r="DJ876">
        <v>0.1000764178571429</v>
      </c>
      <c r="DK876">
        <v>29.331725</v>
      </c>
      <c r="DL876">
        <v>28.508675</v>
      </c>
      <c r="DM876">
        <v>999.9000000000002</v>
      </c>
      <c r="DN876">
        <v>0</v>
      </c>
      <c r="DO876">
        <v>0</v>
      </c>
      <c r="DP876">
        <v>9993.414642857142</v>
      </c>
      <c r="DQ876">
        <v>0</v>
      </c>
      <c r="DR876">
        <v>285.5213571428571</v>
      </c>
      <c r="DS876">
        <v>-13.77188964285714</v>
      </c>
      <c r="DT876">
        <v>393.3963214285715</v>
      </c>
      <c r="DU876">
        <v>403.386</v>
      </c>
      <c r="DV876">
        <v>9.938537499999999</v>
      </c>
      <c r="DW876">
        <v>398.2491071428571</v>
      </c>
      <c r="DX876">
        <v>12.73366428571428</v>
      </c>
      <c r="DY876">
        <v>2.051273214285714</v>
      </c>
      <c r="DZ876">
        <v>1.152081428571428</v>
      </c>
      <c r="EA876">
        <v>17.84575357142857</v>
      </c>
      <c r="EB876">
        <v>8.996308571428571</v>
      </c>
      <c r="EC876">
        <v>1499.982142857143</v>
      </c>
      <c r="ED876">
        <v>0.9730074642857142</v>
      </c>
      <c r="EE876">
        <v>0.02699258214285715</v>
      </c>
      <c r="EF876">
        <v>0</v>
      </c>
      <c r="EG876">
        <v>2.164557142857143</v>
      </c>
      <c r="EH876">
        <v>0</v>
      </c>
      <c r="EI876">
        <v>11719.38214285714</v>
      </c>
      <c r="EJ876">
        <v>12533.27142857142</v>
      </c>
      <c r="EK876">
        <v>41.81199999999999</v>
      </c>
      <c r="EL876">
        <v>43.69824999999998</v>
      </c>
      <c r="EM876">
        <v>42.39714285714285</v>
      </c>
      <c r="EN876">
        <v>42.75</v>
      </c>
      <c r="EO876">
        <v>41.12942857142856</v>
      </c>
      <c r="EP876">
        <v>1459.490714285714</v>
      </c>
      <c r="EQ876">
        <v>40.49142857142857</v>
      </c>
      <c r="ER876">
        <v>0</v>
      </c>
      <c r="ES876">
        <v>1662665420.3</v>
      </c>
      <c r="ET876">
        <v>0</v>
      </c>
      <c r="EU876">
        <v>2.186708</v>
      </c>
      <c r="EV876">
        <v>0.4758000097030263</v>
      </c>
      <c r="EW876">
        <v>-352.369231400635</v>
      </c>
      <c r="EX876">
        <v>11716.964</v>
      </c>
      <c r="EY876">
        <v>15</v>
      </c>
      <c r="EZ876">
        <v>0</v>
      </c>
      <c r="FA876" t="s">
        <v>419</v>
      </c>
      <c r="FB876">
        <v>1662142938.1</v>
      </c>
      <c r="FC876">
        <v>1662142938.1</v>
      </c>
      <c r="FD876">
        <v>0</v>
      </c>
      <c r="FE876">
        <v>0.077</v>
      </c>
      <c r="FF876">
        <v>-0.133</v>
      </c>
      <c r="FG876">
        <v>-3.393</v>
      </c>
      <c r="FH876">
        <v>-0.24</v>
      </c>
      <c r="FI876">
        <v>419</v>
      </c>
      <c r="FJ876">
        <v>24</v>
      </c>
      <c r="FK876">
        <v>0.26</v>
      </c>
      <c r="FL876">
        <v>0.23</v>
      </c>
      <c r="FM876">
        <v>-17.05545926829268</v>
      </c>
      <c r="FN876">
        <v>72.63181526132404</v>
      </c>
      <c r="FO876">
        <v>7.216137996228092</v>
      </c>
      <c r="FP876">
        <v>0</v>
      </c>
      <c r="FQ876">
        <v>2.229920588235294</v>
      </c>
      <c r="FR876">
        <v>-0.5110267311653824</v>
      </c>
      <c r="FS876">
        <v>0.285655741779189</v>
      </c>
      <c r="FT876">
        <v>1</v>
      </c>
      <c r="FU876">
        <v>9.927946341463416</v>
      </c>
      <c r="FV876">
        <v>0.2905434146341912</v>
      </c>
      <c r="FW876">
        <v>0.03190158920700015</v>
      </c>
      <c r="FX876">
        <v>0</v>
      </c>
      <c r="FY876">
        <v>1</v>
      </c>
      <c r="FZ876">
        <v>3</v>
      </c>
      <c r="GA876" t="s">
        <v>426</v>
      </c>
      <c r="GB876">
        <v>2.97351</v>
      </c>
      <c r="GC876">
        <v>2.71581</v>
      </c>
      <c r="GD876">
        <v>0.084524</v>
      </c>
      <c r="GE876">
        <v>0.0839963</v>
      </c>
      <c r="GF876">
        <v>0.10168</v>
      </c>
      <c r="GG876">
        <v>0.0655786</v>
      </c>
      <c r="GH876">
        <v>28632.8</v>
      </c>
      <c r="GI876">
        <v>28792.2</v>
      </c>
      <c r="GJ876">
        <v>29116.8</v>
      </c>
      <c r="GK876">
        <v>29102.8</v>
      </c>
      <c r="GL876">
        <v>34684.8</v>
      </c>
      <c r="GM876">
        <v>36143.5</v>
      </c>
      <c r="GN876">
        <v>41034.3</v>
      </c>
      <c r="GO876">
        <v>41460.1</v>
      </c>
      <c r="GP876">
        <v>1.89578</v>
      </c>
      <c r="GQ876">
        <v>2.20525</v>
      </c>
      <c r="GR876">
        <v>-0.0688061</v>
      </c>
      <c r="GS876">
        <v>0</v>
      </c>
      <c r="GT876">
        <v>29.6406</v>
      </c>
      <c r="GU876">
        <v>999.9</v>
      </c>
      <c r="GV876">
        <v>31.6</v>
      </c>
      <c r="GW876">
        <v>39.9</v>
      </c>
      <c r="GX876">
        <v>25.7538</v>
      </c>
      <c r="GY876">
        <v>63.2292</v>
      </c>
      <c r="GZ876">
        <v>21.9231</v>
      </c>
      <c r="HA876">
        <v>2</v>
      </c>
      <c r="HB876">
        <v>0.5747640000000001</v>
      </c>
      <c r="HC876">
        <v>3.71824</v>
      </c>
      <c r="HD876">
        <v>20.2922</v>
      </c>
      <c r="HE876">
        <v>5.21415</v>
      </c>
      <c r="HF876">
        <v>12.014</v>
      </c>
      <c r="HG876">
        <v>4.9872</v>
      </c>
      <c r="HH876">
        <v>3.28763</v>
      </c>
      <c r="HI876">
        <v>9999</v>
      </c>
      <c r="HJ876">
        <v>9999</v>
      </c>
      <c r="HK876">
        <v>9999</v>
      </c>
      <c r="HL876">
        <v>225</v>
      </c>
      <c r="HM876">
        <v>1.86813</v>
      </c>
      <c r="HN876">
        <v>1.86722</v>
      </c>
      <c r="HO876">
        <v>1.86652</v>
      </c>
      <c r="HP876">
        <v>1.86646</v>
      </c>
      <c r="HQ876">
        <v>1.86833</v>
      </c>
      <c r="HR876">
        <v>1.87061</v>
      </c>
      <c r="HS876">
        <v>1.86935</v>
      </c>
      <c r="HT876">
        <v>1.87073</v>
      </c>
      <c r="HU876">
        <v>0</v>
      </c>
      <c r="HV876">
        <v>0</v>
      </c>
      <c r="HW876">
        <v>0</v>
      </c>
      <c r="HX876">
        <v>0</v>
      </c>
      <c r="HY876" t="s">
        <v>421</v>
      </c>
      <c r="HZ876" t="s">
        <v>422</v>
      </c>
      <c r="IA876" t="s">
        <v>423</v>
      </c>
      <c r="IB876" t="s">
        <v>423</v>
      </c>
      <c r="IC876" t="s">
        <v>423</v>
      </c>
      <c r="ID876" t="s">
        <v>423</v>
      </c>
      <c r="IE876">
        <v>0</v>
      </c>
      <c r="IF876">
        <v>100</v>
      </c>
      <c r="IG876">
        <v>100</v>
      </c>
      <c r="IH876">
        <v>-3.798</v>
      </c>
      <c r="II876">
        <v>-0.1442</v>
      </c>
      <c r="IJ876">
        <v>-2.516739542632623</v>
      </c>
      <c r="IK876">
        <v>-0.003475500162460642</v>
      </c>
      <c r="IL876">
        <v>1.125610701116577E-07</v>
      </c>
      <c r="IM876">
        <v>8.211969671259291E-12</v>
      </c>
      <c r="IN876">
        <v>-0.1937301274936507</v>
      </c>
      <c r="IO876">
        <v>-0.01384364534232655</v>
      </c>
      <c r="IP876">
        <v>0.00103161831321913</v>
      </c>
      <c r="IQ876">
        <v>-1.444183994753534E-05</v>
      </c>
      <c r="IR876">
        <v>3</v>
      </c>
      <c r="IS876">
        <v>2339</v>
      </c>
      <c r="IT876">
        <v>1</v>
      </c>
      <c r="IU876">
        <v>31</v>
      </c>
      <c r="IV876">
        <v>8708</v>
      </c>
      <c r="IW876">
        <v>8708</v>
      </c>
      <c r="IX876">
        <v>1.15723</v>
      </c>
      <c r="IY876">
        <v>2.24976</v>
      </c>
      <c r="IZ876">
        <v>1.9458</v>
      </c>
      <c r="JA876">
        <v>2.62573</v>
      </c>
      <c r="JB876">
        <v>2.19482</v>
      </c>
      <c r="JC876">
        <v>2.35596</v>
      </c>
      <c r="JD876">
        <v>45.1768</v>
      </c>
      <c r="JE876">
        <v>23.7898</v>
      </c>
      <c r="JF876">
        <v>18</v>
      </c>
      <c r="JG876">
        <v>543.84</v>
      </c>
      <c r="JH876">
        <v>748.721</v>
      </c>
      <c r="JI876">
        <v>25.0009</v>
      </c>
      <c r="JJ876">
        <v>34.3696</v>
      </c>
      <c r="JK876">
        <v>30.0003</v>
      </c>
      <c r="JL876">
        <v>34.2896</v>
      </c>
      <c r="JM876">
        <v>34.1998</v>
      </c>
      <c r="JN876">
        <v>23.0494</v>
      </c>
      <c r="JO876">
        <v>45.4843</v>
      </c>
      <c r="JP876">
        <v>0</v>
      </c>
      <c r="JQ876">
        <v>25</v>
      </c>
      <c r="JR876">
        <v>346.402</v>
      </c>
      <c r="JS876">
        <v>12.6334</v>
      </c>
      <c r="JT876">
        <v>99.5997</v>
      </c>
      <c r="JU876">
        <v>99.5849</v>
      </c>
    </row>
    <row r="877" spans="1:281">
      <c r="A877">
        <v>861</v>
      </c>
      <c r="B877">
        <v>1662665425.1</v>
      </c>
      <c r="C877">
        <v>14399.5</v>
      </c>
      <c r="D877" t="s">
        <v>2153</v>
      </c>
      <c r="E877" t="s">
        <v>2154</v>
      </c>
      <c r="F877">
        <v>5</v>
      </c>
      <c r="G877" t="s">
        <v>2144</v>
      </c>
      <c r="H877" t="s">
        <v>416</v>
      </c>
      <c r="I877">
        <v>1662665417.6</v>
      </c>
      <c r="J877">
        <f>(K877)/1000</f>
        <v>0</v>
      </c>
      <c r="K877">
        <f>IF(CZ877, AN877, AH877)</f>
        <v>0</v>
      </c>
      <c r="L877">
        <f>IF(CZ877, AI877, AG877)</f>
        <v>0</v>
      </c>
      <c r="M877">
        <f>DB877 - IF(AU877&gt;1, L877*CV877*100.0/(AW877*DP877), 0)</f>
        <v>0</v>
      </c>
      <c r="N877">
        <f>((T877-J877/2)*M877-L877)/(T877+J877/2)</f>
        <v>0</v>
      </c>
      <c r="O877">
        <f>N877*(DI877+DJ877)/1000.0</f>
        <v>0</v>
      </c>
      <c r="P877">
        <f>(DB877 - IF(AU877&gt;1, L877*CV877*100.0/(AW877*DP877), 0))*(DI877+DJ877)/1000.0</f>
        <v>0</v>
      </c>
      <c r="Q877">
        <f>2.0/((1/S877-1/R877)+SIGN(S877)*SQRT((1/S877-1/R877)*(1/S877-1/R877) + 4*CW877/((CW877+1)*(CW877+1))*(2*1/S877*1/R877-1/R877*1/R877)))</f>
        <v>0</v>
      </c>
      <c r="R877">
        <f>IF(LEFT(CX877,1)&lt;&gt;"0",IF(LEFT(CX877,1)="1",3.0,CY877),$D$5+$E$5*(DP877*DI877/($K$5*1000))+$F$5*(DP877*DI877/($K$5*1000))*MAX(MIN(CV877,$J$5),$I$5)*MAX(MIN(CV877,$J$5),$I$5)+$G$5*MAX(MIN(CV877,$J$5),$I$5)*(DP877*DI877/($K$5*1000))+$H$5*(DP877*DI877/($K$5*1000))*(DP877*DI877/($K$5*1000)))</f>
        <v>0</v>
      </c>
      <c r="S877">
        <f>J877*(1000-(1000*0.61365*exp(17.502*W877/(240.97+W877))/(DI877+DJ877)+DD877)/2)/(1000*0.61365*exp(17.502*W877/(240.97+W877))/(DI877+DJ877)-DD877)</f>
        <v>0</v>
      </c>
      <c r="T877">
        <f>1/((CW877+1)/(Q877/1.6)+1/(R877/1.37)) + CW877/((CW877+1)/(Q877/1.6) + CW877/(R877/1.37))</f>
        <v>0</v>
      </c>
      <c r="U877">
        <f>(CR877*CU877)</f>
        <v>0</v>
      </c>
      <c r="V877">
        <f>(DK877+(U877+2*0.95*5.67E-8*(((DK877+$B$7)+273)^4-(DK877+273)^4)-44100*J877)/(1.84*29.3*R877+8*0.95*5.67E-8*(DK877+273)^3))</f>
        <v>0</v>
      </c>
      <c r="W877">
        <f>($C$7*DL877+$D$7*DM877+$E$7*V877)</f>
        <v>0</v>
      </c>
      <c r="X877">
        <f>0.61365*exp(17.502*W877/(240.97+W877))</f>
        <v>0</v>
      </c>
      <c r="Y877">
        <f>(Z877/AA877*100)</f>
        <v>0</v>
      </c>
      <c r="Z877">
        <f>DD877*(DI877+DJ877)/1000</f>
        <v>0</v>
      </c>
      <c r="AA877">
        <f>0.61365*exp(17.502*DK877/(240.97+DK877))</f>
        <v>0</v>
      </c>
      <c r="AB877">
        <f>(X877-DD877*(DI877+DJ877)/1000)</f>
        <v>0</v>
      </c>
      <c r="AC877">
        <f>(-J877*44100)</f>
        <v>0</v>
      </c>
      <c r="AD877">
        <f>2*29.3*R877*0.92*(DK877-W877)</f>
        <v>0</v>
      </c>
      <c r="AE877">
        <f>2*0.95*5.67E-8*(((DK877+$B$7)+273)^4-(W877+273)^4)</f>
        <v>0</v>
      </c>
      <c r="AF877">
        <f>U877+AE877+AC877+AD877</f>
        <v>0</v>
      </c>
      <c r="AG877">
        <f>DH877*AU877*(DC877-DB877*(1000-AU877*DE877)/(1000-AU877*DD877))/(100*CV877)</f>
        <v>0</v>
      </c>
      <c r="AH877">
        <f>1000*DH877*AU877*(DD877-DE877)/(100*CV877*(1000-AU877*DD877))</f>
        <v>0</v>
      </c>
      <c r="AI877">
        <f>(AJ877 - AK877 - DI877*1E3/(8.314*(DK877+273.15)) * AM877/DH877 * AL877) * DH877/(100*CV877) * (1000 - DE877)/1000</f>
        <v>0</v>
      </c>
      <c r="AJ877">
        <v>373.8712038542511</v>
      </c>
      <c r="AK877">
        <v>365.2750909090907</v>
      </c>
      <c r="AL877">
        <v>-2.812805984250034</v>
      </c>
      <c r="AM877">
        <v>64.62633956933826</v>
      </c>
      <c r="AN877">
        <f>(AP877 - AO877 + DI877*1E3/(8.314*(DK877+273.15)) * AR877/DH877 * AQ877) * DH877/(100*CV877) * 1000/(1000 - AP877)</f>
        <v>0</v>
      </c>
      <c r="AO877">
        <v>12.6738027993379</v>
      </c>
      <c r="AP877">
        <v>22.65488970588236</v>
      </c>
      <c r="AQ877">
        <v>-0.005012673911254201</v>
      </c>
      <c r="AR877">
        <v>88.65267704191885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MAX(0,($B$13+$C$13*DP877)/(1+$D$13*DP877)*DI877/(DK877+273)*$E$13)</f>
        <v>0</v>
      </c>
      <c r="AX877" t="s">
        <v>417</v>
      </c>
      <c r="AY877" t="s">
        <v>417</v>
      </c>
      <c r="AZ877">
        <v>0</v>
      </c>
      <c r="BA877">
        <v>0</v>
      </c>
      <c r="BB877">
        <f>1-AZ877/BA877</f>
        <v>0</v>
      </c>
      <c r="BC877">
        <v>0</v>
      </c>
      <c r="BD877" t="s">
        <v>417</v>
      </c>
      <c r="BE877" t="s">
        <v>417</v>
      </c>
      <c r="BF877">
        <v>0</v>
      </c>
      <c r="BG877">
        <v>0</v>
      </c>
      <c r="BH877">
        <f>1-BF877/BG877</f>
        <v>0</v>
      </c>
      <c r="BI877">
        <v>0.5</v>
      </c>
      <c r="BJ877">
        <f>CS877</f>
        <v>0</v>
      </c>
      <c r="BK877">
        <f>L877</f>
        <v>0</v>
      </c>
      <c r="BL877">
        <f>BH877*BI877*BJ877</f>
        <v>0</v>
      </c>
      <c r="BM877">
        <f>(BK877-BC877)/BJ877</f>
        <v>0</v>
      </c>
      <c r="BN877">
        <f>(BA877-BG877)/BG877</f>
        <v>0</v>
      </c>
      <c r="BO877">
        <f>AZ877/(BB877+AZ877/BG877)</f>
        <v>0</v>
      </c>
      <c r="BP877" t="s">
        <v>417</v>
      </c>
      <c r="BQ877">
        <v>0</v>
      </c>
      <c r="BR877">
        <f>IF(BQ877&lt;&gt;0, BQ877, BO877)</f>
        <v>0</v>
      </c>
      <c r="BS877">
        <f>1-BR877/BG877</f>
        <v>0</v>
      </c>
      <c r="BT877">
        <f>(BG877-BF877)/(BG877-BR877)</f>
        <v>0</v>
      </c>
      <c r="BU877">
        <f>(BA877-BG877)/(BA877-BR877)</f>
        <v>0</v>
      </c>
      <c r="BV877">
        <f>(BG877-BF877)/(BG877-AZ877)</f>
        <v>0</v>
      </c>
      <c r="BW877">
        <f>(BA877-BG877)/(BA877-AZ877)</f>
        <v>0</v>
      </c>
      <c r="BX877">
        <f>(BT877*BR877/BF877)</f>
        <v>0</v>
      </c>
      <c r="BY877">
        <f>(1-BX877)</f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>$B$11*DQ877+$C$11*DR877+$F$11*EC877*(1-EF877)</f>
        <v>0</v>
      </c>
      <c r="CS877">
        <f>CR877*CT877</f>
        <v>0</v>
      </c>
      <c r="CT877">
        <f>($B$11*$D$9+$C$11*$D$9+$F$11*((EP877+EH877)/MAX(EP877+EH877+EQ877, 0.1)*$I$9+EQ877/MAX(EP877+EH877+EQ877, 0.1)*$J$9))/($B$11+$C$11+$F$11)</f>
        <v>0</v>
      </c>
      <c r="CU877">
        <f>($B$11*$K$9+$C$11*$K$9+$F$11*((EP877+EH877)/MAX(EP877+EH877+EQ877, 0.1)*$P$9+EQ877/MAX(EP877+EH877+EQ877, 0.1)*$Q$9))/($B$11+$C$11+$F$11)</f>
        <v>0</v>
      </c>
      <c r="CV877">
        <v>6</v>
      </c>
      <c r="CW877">
        <v>0.5</v>
      </c>
      <c r="CX877" t="s">
        <v>418</v>
      </c>
      <c r="CY877">
        <v>2</v>
      </c>
      <c r="CZ877" t="b">
        <v>1</v>
      </c>
      <c r="DA877">
        <v>1662665417.6</v>
      </c>
      <c r="DB877">
        <v>374.4713333333333</v>
      </c>
      <c r="DC877">
        <v>382.7029259259259</v>
      </c>
      <c r="DD877">
        <v>22.66987037037038</v>
      </c>
      <c r="DE877">
        <v>12.70425555555556</v>
      </c>
      <c r="DF877">
        <v>378.2860740740741</v>
      </c>
      <c r="DG877">
        <v>22.81398148148148</v>
      </c>
      <c r="DH877">
        <v>500.005074074074</v>
      </c>
      <c r="DI877">
        <v>90.47548148148147</v>
      </c>
      <c r="DJ877">
        <v>0.1000071037037037</v>
      </c>
      <c r="DK877">
        <v>29.33702222222222</v>
      </c>
      <c r="DL877">
        <v>28.51198148148148</v>
      </c>
      <c r="DM877">
        <v>999.9000000000001</v>
      </c>
      <c r="DN877">
        <v>0</v>
      </c>
      <c r="DO877">
        <v>0</v>
      </c>
      <c r="DP877">
        <v>9995.880000000001</v>
      </c>
      <c r="DQ877">
        <v>0</v>
      </c>
      <c r="DR877">
        <v>284.7567037037037</v>
      </c>
      <c r="DS877">
        <v>-8.231793703703703</v>
      </c>
      <c r="DT877">
        <v>383.1572962962963</v>
      </c>
      <c r="DU877">
        <v>387.6278518518519</v>
      </c>
      <c r="DV877">
        <v>9.965618518518518</v>
      </c>
      <c r="DW877">
        <v>382.7029259259259</v>
      </c>
      <c r="DX877">
        <v>12.70425555555556</v>
      </c>
      <c r="DY877">
        <v>2.051068148148148</v>
      </c>
      <c r="DZ877">
        <v>1.149423333333333</v>
      </c>
      <c r="EA877">
        <v>17.84416296296296</v>
      </c>
      <c r="EB877">
        <v>8.96207888888889</v>
      </c>
      <c r="EC877">
        <v>1499.998888888889</v>
      </c>
      <c r="ED877">
        <v>0.9730067037037037</v>
      </c>
      <c r="EE877">
        <v>0.02699340370370371</v>
      </c>
      <c r="EF877">
        <v>0</v>
      </c>
      <c r="EG877">
        <v>2.149325925925926</v>
      </c>
      <c r="EH877">
        <v>0</v>
      </c>
      <c r="EI877">
        <v>11676.48888888889</v>
      </c>
      <c r="EJ877">
        <v>12533.4</v>
      </c>
      <c r="EK877">
        <v>41.81199999999999</v>
      </c>
      <c r="EL877">
        <v>43.71966666666667</v>
      </c>
      <c r="EM877">
        <v>42.41633333333333</v>
      </c>
      <c r="EN877">
        <v>42.75</v>
      </c>
      <c r="EO877">
        <v>41.13877777777777</v>
      </c>
      <c r="EP877">
        <v>1459.505925925926</v>
      </c>
      <c r="EQ877">
        <v>40.49333333333333</v>
      </c>
      <c r="ER877">
        <v>0</v>
      </c>
      <c r="ES877">
        <v>1662665425.1</v>
      </c>
      <c r="ET877">
        <v>0</v>
      </c>
      <c r="EU877">
        <v>2.178596</v>
      </c>
      <c r="EV877">
        <v>0.2033692371783168</v>
      </c>
      <c r="EW877">
        <v>-621.7846163938808</v>
      </c>
      <c r="EX877">
        <v>11676.408</v>
      </c>
      <c r="EY877">
        <v>15</v>
      </c>
      <c r="EZ877">
        <v>0</v>
      </c>
      <c r="FA877" t="s">
        <v>419</v>
      </c>
      <c r="FB877">
        <v>1662142938.1</v>
      </c>
      <c r="FC877">
        <v>1662142938.1</v>
      </c>
      <c r="FD877">
        <v>0</v>
      </c>
      <c r="FE877">
        <v>0.077</v>
      </c>
      <c r="FF877">
        <v>-0.133</v>
      </c>
      <c r="FG877">
        <v>-3.393</v>
      </c>
      <c r="FH877">
        <v>-0.24</v>
      </c>
      <c r="FI877">
        <v>419</v>
      </c>
      <c r="FJ877">
        <v>24</v>
      </c>
      <c r="FK877">
        <v>0.26</v>
      </c>
      <c r="FL877">
        <v>0.23</v>
      </c>
      <c r="FM877">
        <v>-11.9216565</v>
      </c>
      <c r="FN877">
        <v>64.72354198874301</v>
      </c>
      <c r="FO877">
        <v>6.32458476878267</v>
      </c>
      <c r="FP877">
        <v>0</v>
      </c>
      <c r="FQ877">
        <v>2.185076470588236</v>
      </c>
      <c r="FR877">
        <v>0.4233552354709875</v>
      </c>
      <c r="FS877">
        <v>0.2391430424254162</v>
      </c>
      <c r="FT877">
        <v>1</v>
      </c>
      <c r="FU877">
        <v>9.94908775</v>
      </c>
      <c r="FV877">
        <v>0.3455679174483836</v>
      </c>
      <c r="FW877">
        <v>0.03564965262716469</v>
      </c>
      <c r="FX877">
        <v>0</v>
      </c>
      <c r="FY877">
        <v>1</v>
      </c>
      <c r="FZ877">
        <v>3</v>
      </c>
      <c r="GA877" t="s">
        <v>426</v>
      </c>
      <c r="GB877">
        <v>2.97341</v>
      </c>
      <c r="GC877">
        <v>2.71573</v>
      </c>
      <c r="GD877">
        <v>0.08206239999999999</v>
      </c>
      <c r="GE877">
        <v>0.08113099999999999</v>
      </c>
      <c r="GF877">
        <v>0.101643</v>
      </c>
      <c r="GG877">
        <v>0.0655569</v>
      </c>
      <c r="GH877">
        <v>28709.5</v>
      </c>
      <c r="GI877">
        <v>28881.9</v>
      </c>
      <c r="GJ877">
        <v>29116.6</v>
      </c>
      <c r="GK877">
        <v>29102.4</v>
      </c>
      <c r="GL877">
        <v>34686</v>
      </c>
      <c r="GM877">
        <v>36143.8</v>
      </c>
      <c r="GN877">
        <v>41034</v>
      </c>
      <c r="GO877">
        <v>41459.5</v>
      </c>
      <c r="GP877">
        <v>1.8959</v>
      </c>
      <c r="GQ877">
        <v>2.20522</v>
      </c>
      <c r="GR877">
        <v>-0.0696257</v>
      </c>
      <c r="GS877">
        <v>0</v>
      </c>
      <c r="GT877">
        <v>29.6459</v>
      </c>
      <c r="GU877">
        <v>999.9</v>
      </c>
      <c r="GV877">
        <v>31.6</v>
      </c>
      <c r="GW877">
        <v>39.9</v>
      </c>
      <c r="GX877">
        <v>25.7538</v>
      </c>
      <c r="GY877">
        <v>63.0592</v>
      </c>
      <c r="GZ877">
        <v>21.8309</v>
      </c>
      <c r="HA877">
        <v>2</v>
      </c>
      <c r="HB877">
        <v>0.5753200000000001</v>
      </c>
      <c r="HC877">
        <v>3.72685</v>
      </c>
      <c r="HD877">
        <v>20.2919</v>
      </c>
      <c r="HE877">
        <v>5.21429</v>
      </c>
      <c r="HF877">
        <v>12.0134</v>
      </c>
      <c r="HG877">
        <v>4.98705</v>
      </c>
      <c r="HH877">
        <v>3.28755</v>
      </c>
      <c r="HI877">
        <v>9999</v>
      </c>
      <c r="HJ877">
        <v>9999</v>
      </c>
      <c r="HK877">
        <v>9999</v>
      </c>
      <c r="HL877">
        <v>225</v>
      </c>
      <c r="HM877">
        <v>1.86813</v>
      </c>
      <c r="HN877">
        <v>1.86722</v>
      </c>
      <c r="HO877">
        <v>1.86657</v>
      </c>
      <c r="HP877">
        <v>1.86646</v>
      </c>
      <c r="HQ877">
        <v>1.86832</v>
      </c>
      <c r="HR877">
        <v>1.87061</v>
      </c>
      <c r="HS877">
        <v>1.86935</v>
      </c>
      <c r="HT877">
        <v>1.87075</v>
      </c>
      <c r="HU877">
        <v>0</v>
      </c>
      <c r="HV877">
        <v>0</v>
      </c>
      <c r="HW877">
        <v>0</v>
      </c>
      <c r="HX877">
        <v>0</v>
      </c>
      <c r="HY877" t="s">
        <v>421</v>
      </c>
      <c r="HZ877" t="s">
        <v>422</v>
      </c>
      <c r="IA877" t="s">
        <v>423</v>
      </c>
      <c r="IB877" t="s">
        <v>423</v>
      </c>
      <c r="IC877" t="s">
        <v>423</v>
      </c>
      <c r="ID877" t="s">
        <v>423</v>
      </c>
      <c r="IE877">
        <v>0</v>
      </c>
      <c r="IF877">
        <v>100</v>
      </c>
      <c r="IG877">
        <v>100</v>
      </c>
      <c r="IH877">
        <v>-3.751</v>
      </c>
      <c r="II877">
        <v>-0.1442</v>
      </c>
      <c r="IJ877">
        <v>-2.516739542632623</v>
      </c>
      <c r="IK877">
        <v>-0.003475500162460642</v>
      </c>
      <c r="IL877">
        <v>1.125610701116577E-07</v>
      </c>
      <c r="IM877">
        <v>8.211969671259291E-12</v>
      </c>
      <c r="IN877">
        <v>-0.1937301274936507</v>
      </c>
      <c r="IO877">
        <v>-0.01384364534232655</v>
      </c>
      <c r="IP877">
        <v>0.00103161831321913</v>
      </c>
      <c r="IQ877">
        <v>-1.444183994753534E-05</v>
      </c>
      <c r="IR877">
        <v>3</v>
      </c>
      <c r="IS877">
        <v>2339</v>
      </c>
      <c r="IT877">
        <v>1</v>
      </c>
      <c r="IU877">
        <v>31</v>
      </c>
      <c r="IV877">
        <v>8708.1</v>
      </c>
      <c r="IW877">
        <v>8708.1</v>
      </c>
      <c r="IX877">
        <v>1.11328</v>
      </c>
      <c r="IY877">
        <v>2.24609</v>
      </c>
      <c r="IZ877">
        <v>1.94702</v>
      </c>
      <c r="JA877">
        <v>2.63062</v>
      </c>
      <c r="JB877">
        <v>2.19482</v>
      </c>
      <c r="JC877">
        <v>2.40601</v>
      </c>
      <c r="JD877">
        <v>45.1768</v>
      </c>
      <c r="JE877">
        <v>23.7986</v>
      </c>
      <c r="JF877">
        <v>18</v>
      </c>
      <c r="JG877">
        <v>543.954</v>
      </c>
      <c r="JH877">
        <v>748.7430000000001</v>
      </c>
      <c r="JI877">
        <v>25.0015</v>
      </c>
      <c r="JJ877">
        <v>34.3735</v>
      </c>
      <c r="JK877">
        <v>30.0005</v>
      </c>
      <c r="JL877">
        <v>34.2927</v>
      </c>
      <c r="JM877">
        <v>34.2036</v>
      </c>
      <c r="JN877">
        <v>22.2335</v>
      </c>
      <c r="JO877">
        <v>45.4843</v>
      </c>
      <c r="JP877">
        <v>0</v>
      </c>
      <c r="JQ877">
        <v>25</v>
      </c>
      <c r="JR877">
        <v>333.034</v>
      </c>
      <c r="JS877">
        <v>12.6177</v>
      </c>
      <c r="JT877">
        <v>99.59910000000001</v>
      </c>
      <c r="JU877">
        <v>99.5835</v>
      </c>
    </row>
    <row r="878" spans="1:281">
      <c r="A878">
        <v>862</v>
      </c>
      <c r="B878">
        <v>1662665430.1</v>
      </c>
      <c r="C878">
        <v>14404.5</v>
      </c>
      <c r="D878" t="s">
        <v>2155</v>
      </c>
      <c r="E878" t="s">
        <v>2156</v>
      </c>
      <c r="F878">
        <v>5</v>
      </c>
      <c r="G878" t="s">
        <v>2144</v>
      </c>
      <c r="H878" t="s">
        <v>416</v>
      </c>
      <c r="I878">
        <v>1662665422.314285</v>
      </c>
      <c r="J878">
        <f>(K878)/1000</f>
        <v>0</v>
      </c>
      <c r="K878">
        <f>IF(CZ878, AN878, AH878)</f>
        <v>0</v>
      </c>
      <c r="L878">
        <f>IF(CZ878, AI878, AG878)</f>
        <v>0</v>
      </c>
      <c r="M878">
        <f>DB878 - IF(AU878&gt;1, L878*CV878*100.0/(AW878*DP878), 0)</f>
        <v>0</v>
      </c>
      <c r="N878">
        <f>((T878-J878/2)*M878-L878)/(T878+J878/2)</f>
        <v>0</v>
      </c>
      <c r="O878">
        <f>N878*(DI878+DJ878)/1000.0</f>
        <v>0</v>
      </c>
      <c r="P878">
        <f>(DB878 - IF(AU878&gt;1, L878*CV878*100.0/(AW878*DP878), 0))*(DI878+DJ878)/1000.0</f>
        <v>0</v>
      </c>
      <c r="Q878">
        <f>2.0/((1/S878-1/R878)+SIGN(S878)*SQRT((1/S878-1/R878)*(1/S878-1/R878) + 4*CW878/((CW878+1)*(CW878+1))*(2*1/S878*1/R878-1/R878*1/R878)))</f>
        <v>0</v>
      </c>
      <c r="R878">
        <f>IF(LEFT(CX878,1)&lt;&gt;"0",IF(LEFT(CX878,1)="1",3.0,CY878),$D$5+$E$5*(DP878*DI878/($K$5*1000))+$F$5*(DP878*DI878/($K$5*1000))*MAX(MIN(CV878,$J$5),$I$5)*MAX(MIN(CV878,$J$5),$I$5)+$G$5*MAX(MIN(CV878,$J$5),$I$5)*(DP878*DI878/($K$5*1000))+$H$5*(DP878*DI878/($K$5*1000))*(DP878*DI878/($K$5*1000)))</f>
        <v>0</v>
      </c>
      <c r="S878">
        <f>J878*(1000-(1000*0.61365*exp(17.502*W878/(240.97+W878))/(DI878+DJ878)+DD878)/2)/(1000*0.61365*exp(17.502*W878/(240.97+W878))/(DI878+DJ878)-DD878)</f>
        <v>0</v>
      </c>
      <c r="T878">
        <f>1/((CW878+1)/(Q878/1.6)+1/(R878/1.37)) + CW878/((CW878+1)/(Q878/1.6) + CW878/(R878/1.37))</f>
        <v>0</v>
      </c>
      <c r="U878">
        <f>(CR878*CU878)</f>
        <v>0</v>
      </c>
      <c r="V878">
        <f>(DK878+(U878+2*0.95*5.67E-8*(((DK878+$B$7)+273)^4-(DK878+273)^4)-44100*J878)/(1.84*29.3*R878+8*0.95*5.67E-8*(DK878+273)^3))</f>
        <v>0</v>
      </c>
      <c r="W878">
        <f>($C$7*DL878+$D$7*DM878+$E$7*V878)</f>
        <v>0</v>
      </c>
      <c r="X878">
        <f>0.61365*exp(17.502*W878/(240.97+W878))</f>
        <v>0</v>
      </c>
      <c r="Y878">
        <f>(Z878/AA878*100)</f>
        <v>0</v>
      </c>
      <c r="Z878">
        <f>DD878*(DI878+DJ878)/1000</f>
        <v>0</v>
      </c>
      <c r="AA878">
        <f>0.61365*exp(17.502*DK878/(240.97+DK878))</f>
        <v>0</v>
      </c>
      <c r="AB878">
        <f>(X878-DD878*(DI878+DJ878)/1000)</f>
        <v>0</v>
      </c>
      <c r="AC878">
        <f>(-J878*44100)</f>
        <v>0</v>
      </c>
      <c r="AD878">
        <f>2*29.3*R878*0.92*(DK878-W878)</f>
        <v>0</v>
      </c>
      <c r="AE878">
        <f>2*0.95*5.67E-8*(((DK878+$B$7)+273)^4-(W878+273)^4)</f>
        <v>0</v>
      </c>
      <c r="AF878">
        <f>U878+AE878+AC878+AD878</f>
        <v>0</v>
      </c>
      <c r="AG878">
        <f>DH878*AU878*(DC878-DB878*(1000-AU878*DE878)/(1000-AU878*DD878))/(100*CV878)</f>
        <v>0</v>
      </c>
      <c r="AH878">
        <f>1000*DH878*AU878*(DD878-DE878)/(100*CV878*(1000-AU878*DD878))</f>
        <v>0</v>
      </c>
      <c r="AI878">
        <f>(AJ878 - AK878 - DI878*1E3/(8.314*(DK878+273.15)) * AM878/DH878 * AL878) * DH878/(100*CV878) * (1000 - DE878)/1000</f>
        <v>0</v>
      </c>
      <c r="AJ878">
        <v>357.4269665398843</v>
      </c>
      <c r="AK878">
        <v>350.4298848484848</v>
      </c>
      <c r="AL878">
        <v>-2.996535480319357</v>
      </c>
      <c r="AM878">
        <v>64.62633956933826</v>
      </c>
      <c r="AN878">
        <f>(AP878 - AO878 + DI878*1E3/(8.314*(DK878+273.15)) * AR878/DH878 * AQ878) * DH878/(100*CV878) * 1000/(1000 - AP878)</f>
        <v>0</v>
      </c>
      <c r="AO878">
        <v>12.66824589278471</v>
      </c>
      <c r="AP878">
        <v>22.65438117647059</v>
      </c>
      <c r="AQ878">
        <v>-1.546160858875668E-05</v>
      </c>
      <c r="AR878">
        <v>88.65267704191885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MAX(0,($B$13+$C$13*DP878)/(1+$D$13*DP878)*DI878/(DK878+273)*$E$13)</f>
        <v>0</v>
      </c>
      <c r="AX878" t="s">
        <v>417</v>
      </c>
      <c r="AY878" t="s">
        <v>417</v>
      </c>
      <c r="AZ878">
        <v>0</v>
      </c>
      <c r="BA878">
        <v>0</v>
      </c>
      <c r="BB878">
        <f>1-AZ878/BA878</f>
        <v>0</v>
      </c>
      <c r="BC878">
        <v>0</v>
      </c>
      <c r="BD878" t="s">
        <v>417</v>
      </c>
      <c r="BE878" t="s">
        <v>417</v>
      </c>
      <c r="BF878">
        <v>0</v>
      </c>
      <c r="BG878">
        <v>0</v>
      </c>
      <c r="BH878">
        <f>1-BF878/BG878</f>
        <v>0</v>
      </c>
      <c r="BI878">
        <v>0.5</v>
      </c>
      <c r="BJ878">
        <f>CS878</f>
        <v>0</v>
      </c>
      <c r="BK878">
        <f>L878</f>
        <v>0</v>
      </c>
      <c r="BL878">
        <f>BH878*BI878*BJ878</f>
        <v>0</v>
      </c>
      <c r="BM878">
        <f>(BK878-BC878)/BJ878</f>
        <v>0</v>
      </c>
      <c r="BN878">
        <f>(BA878-BG878)/BG878</f>
        <v>0</v>
      </c>
      <c r="BO878">
        <f>AZ878/(BB878+AZ878/BG878)</f>
        <v>0</v>
      </c>
      <c r="BP878" t="s">
        <v>417</v>
      </c>
      <c r="BQ878">
        <v>0</v>
      </c>
      <c r="BR878">
        <f>IF(BQ878&lt;&gt;0, BQ878, BO878)</f>
        <v>0</v>
      </c>
      <c r="BS878">
        <f>1-BR878/BG878</f>
        <v>0</v>
      </c>
      <c r="BT878">
        <f>(BG878-BF878)/(BG878-BR878)</f>
        <v>0</v>
      </c>
      <c r="BU878">
        <f>(BA878-BG878)/(BA878-BR878)</f>
        <v>0</v>
      </c>
      <c r="BV878">
        <f>(BG878-BF878)/(BG878-AZ878)</f>
        <v>0</v>
      </c>
      <c r="BW878">
        <f>(BA878-BG878)/(BA878-AZ878)</f>
        <v>0</v>
      </c>
      <c r="BX878">
        <f>(BT878*BR878/BF878)</f>
        <v>0</v>
      </c>
      <c r="BY878">
        <f>(1-BX878)</f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>$B$11*DQ878+$C$11*DR878+$F$11*EC878*(1-EF878)</f>
        <v>0</v>
      </c>
      <c r="CS878">
        <f>CR878*CT878</f>
        <v>0</v>
      </c>
      <c r="CT878">
        <f>($B$11*$D$9+$C$11*$D$9+$F$11*((EP878+EH878)/MAX(EP878+EH878+EQ878, 0.1)*$I$9+EQ878/MAX(EP878+EH878+EQ878, 0.1)*$J$9))/($B$11+$C$11+$F$11)</f>
        <v>0</v>
      </c>
      <c r="CU878">
        <f>($B$11*$K$9+$C$11*$K$9+$F$11*((EP878+EH878)/MAX(EP878+EH878+EQ878, 0.1)*$P$9+EQ878/MAX(EP878+EH878+EQ878, 0.1)*$Q$9))/($B$11+$C$11+$F$11)</f>
        <v>0</v>
      </c>
      <c r="CV878">
        <v>6</v>
      </c>
      <c r="CW878">
        <v>0.5</v>
      </c>
      <c r="CX878" t="s">
        <v>418</v>
      </c>
      <c r="CY878">
        <v>2</v>
      </c>
      <c r="CZ878" t="b">
        <v>1</v>
      </c>
      <c r="DA878">
        <v>1662665422.314285</v>
      </c>
      <c r="DB878">
        <v>362.7968214285714</v>
      </c>
      <c r="DC878">
        <v>367.7551071428571</v>
      </c>
      <c r="DD878">
        <v>22.66418214285715</v>
      </c>
      <c r="DE878">
        <v>12.67829642857143</v>
      </c>
      <c r="DF878">
        <v>366.5718214285714</v>
      </c>
      <c r="DG878">
        <v>22.80835</v>
      </c>
      <c r="DH878">
        <v>500.0042142857143</v>
      </c>
      <c r="DI878">
        <v>90.47521428571429</v>
      </c>
      <c r="DJ878">
        <v>0.1000026785714286</v>
      </c>
      <c r="DK878">
        <v>29.34323928571429</v>
      </c>
      <c r="DL878">
        <v>28.51504642857143</v>
      </c>
      <c r="DM878">
        <v>999.9000000000002</v>
      </c>
      <c r="DN878">
        <v>0</v>
      </c>
      <c r="DO878">
        <v>0</v>
      </c>
      <c r="DP878">
        <v>9997.9</v>
      </c>
      <c r="DQ878">
        <v>0</v>
      </c>
      <c r="DR878">
        <v>284.2742500000001</v>
      </c>
      <c r="DS878">
        <v>-4.958496785714287</v>
      </c>
      <c r="DT878">
        <v>371.2099285714285</v>
      </c>
      <c r="DU878">
        <v>372.4777142857143</v>
      </c>
      <c r="DV878">
        <v>9.985884642857142</v>
      </c>
      <c r="DW878">
        <v>367.7551071428571</v>
      </c>
      <c r="DX878">
        <v>12.67829642857143</v>
      </c>
      <c r="DY878">
        <v>2.050547142857143</v>
      </c>
      <c r="DZ878">
        <v>1.147070714285714</v>
      </c>
      <c r="EA878">
        <v>17.84012142857143</v>
      </c>
      <c r="EB878">
        <v>8.931778214285714</v>
      </c>
      <c r="EC878">
        <v>1500.0125</v>
      </c>
      <c r="ED878">
        <v>0.973004964285714</v>
      </c>
      <c r="EE878">
        <v>0.0269952</v>
      </c>
      <c r="EF878">
        <v>0</v>
      </c>
      <c r="EG878">
        <v>2.204882142857143</v>
      </c>
      <c r="EH878">
        <v>0</v>
      </c>
      <c r="EI878">
        <v>11620.18571428572</v>
      </c>
      <c r="EJ878">
        <v>12533.51428571428</v>
      </c>
      <c r="EK878">
        <v>41.83224999999999</v>
      </c>
      <c r="EL878">
        <v>43.73425000000001</v>
      </c>
      <c r="EM878">
        <v>42.42814285714284</v>
      </c>
      <c r="EN878">
        <v>42.76771428571427</v>
      </c>
      <c r="EO878">
        <v>41.14714285714285</v>
      </c>
      <c r="EP878">
        <v>1459.518214285714</v>
      </c>
      <c r="EQ878">
        <v>40.49535714285714</v>
      </c>
      <c r="ER878">
        <v>0</v>
      </c>
      <c r="ES878">
        <v>1662665430.5</v>
      </c>
      <c r="ET878">
        <v>0</v>
      </c>
      <c r="EU878">
        <v>2.209961538461538</v>
      </c>
      <c r="EV878">
        <v>-0.7284649435720769</v>
      </c>
      <c r="EW878">
        <v>-853.2273492154727</v>
      </c>
      <c r="EX878">
        <v>11614.95769230769</v>
      </c>
      <c r="EY878">
        <v>15</v>
      </c>
      <c r="EZ878">
        <v>0</v>
      </c>
      <c r="FA878" t="s">
        <v>419</v>
      </c>
      <c r="FB878">
        <v>1662142938.1</v>
      </c>
      <c r="FC878">
        <v>1662142938.1</v>
      </c>
      <c r="FD878">
        <v>0</v>
      </c>
      <c r="FE878">
        <v>0.077</v>
      </c>
      <c r="FF878">
        <v>-0.133</v>
      </c>
      <c r="FG878">
        <v>-3.393</v>
      </c>
      <c r="FH878">
        <v>-0.24</v>
      </c>
      <c r="FI878">
        <v>419</v>
      </c>
      <c r="FJ878">
        <v>24</v>
      </c>
      <c r="FK878">
        <v>0.26</v>
      </c>
      <c r="FL878">
        <v>0.23</v>
      </c>
      <c r="FM878">
        <v>-7.310484</v>
      </c>
      <c r="FN878">
        <v>44.37048472795499</v>
      </c>
      <c r="FO878">
        <v>4.368329041084131</v>
      </c>
      <c r="FP878">
        <v>0</v>
      </c>
      <c r="FQ878">
        <v>2.169667647058824</v>
      </c>
      <c r="FR878">
        <v>0.2940366728632713</v>
      </c>
      <c r="FS878">
        <v>0.227638787298428</v>
      </c>
      <c r="FT878">
        <v>1</v>
      </c>
      <c r="FU878">
        <v>9.968910750000001</v>
      </c>
      <c r="FV878">
        <v>0.2655227392119899</v>
      </c>
      <c r="FW878">
        <v>0.03035521432863732</v>
      </c>
      <c r="FX878">
        <v>0</v>
      </c>
      <c r="FY878">
        <v>1</v>
      </c>
      <c r="FZ878">
        <v>3</v>
      </c>
      <c r="GA878" t="s">
        <v>426</v>
      </c>
      <c r="GB878">
        <v>2.97337</v>
      </c>
      <c r="GC878">
        <v>2.71547</v>
      </c>
      <c r="GD878">
        <v>0.0793871</v>
      </c>
      <c r="GE878">
        <v>0.0781736</v>
      </c>
      <c r="GF878">
        <v>0.101637</v>
      </c>
      <c r="GG878">
        <v>0.065538</v>
      </c>
      <c r="GH878">
        <v>28791.9</v>
      </c>
      <c r="GI878">
        <v>28975.2</v>
      </c>
      <c r="GJ878">
        <v>29115.2</v>
      </c>
      <c r="GK878">
        <v>29102.6</v>
      </c>
      <c r="GL878">
        <v>34684.4</v>
      </c>
      <c r="GM878">
        <v>36144.8</v>
      </c>
      <c r="GN878">
        <v>41031.9</v>
      </c>
      <c r="GO878">
        <v>41459.9</v>
      </c>
      <c r="GP878">
        <v>1.89573</v>
      </c>
      <c r="GQ878">
        <v>2.20515</v>
      </c>
      <c r="GR878">
        <v>-0.0690781</v>
      </c>
      <c r="GS878">
        <v>0</v>
      </c>
      <c r="GT878">
        <v>29.6526</v>
      </c>
      <c r="GU878">
        <v>999.9</v>
      </c>
      <c r="GV878">
        <v>31.6</v>
      </c>
      <c r="GW878">
        <v>40</v>
      </c>
      <c r="GX878">
        <v>25.8942</v>
      </c>
      <c r="GY878">
        <v>62.7092</v>
      </c>
      <c r="GZ878">
        <v>21.891</v>
      </c>
      <c r="HA878">
        <v>2</v>
      </c>
      <c r="HB878">
        <v>0.575653</v>
      </c>
      <c r="HC878">
        <v>3.7405</v>
      </c>
      <c r="HD878">
        <v>20.2917</v>
      </c>
      <c r="HE878">
        <v>5.21444</v>
      </c>
      <c r="HF878">
        <v>12.0126</v>
      </c>
      <c r="HG878">
        <v>4.9871</v>
      </c>
      <c r="HH878">
        <v>3.2875</v>
      </c>
      <c r="HI878">
        <v>9999</v>
      </c>
      <c r="HJ878">
        <v>9999</v>
      </c>
      <c r="HK878">
        <v>9999</v>
      </c>
      <c r="HL878">
        <v>225</v>
      </c>
      <c r="HM878">
        <v>1.86813</v>
      </c>
      <c r="HN878">
        <v>1.86722</v>
      </c>
      <c r="HO878">
        <v>1.86654</v>
      </c>
      <c r="HP878">
        <v>1.86646</v>
      </c>
      <c r="HQ878">
        <v>1.86833</v>
      </c>
      <c r="HR878">
        <v>1.87062</v>
      </c>
      <c r="HS878">
        <v>1.86935</v>
      </c>
      <c r="HT878">
        <v>1.87073</v>
      </c>
      <c r="HU878">
        <v>0</v>
      </c>
      <c r="HV878">
        <v>0</v>
      </c>
      <c r="HW878">
        <v>0</v>
      </c>
      <c r="HX878">
        <v>0</v>
      </c>
      <c r="HY878" t="s">
        <v>421</v>
      </c>
      <c r="HZ878" t="s">
        <v>422</v>
      </c>
      <c r="IA878" t="s">
        <v>423</v>
      </c>
      <c r="IB878" t="s">
        <v>423</v>
      </c>
      <c r="IC878" t="s">
        <v>423</v>
      </c>
      <c r="ID878" t="s">
        <v>423</v>
      </c>
      <c r="IE878">
        <v>0</v>
      </c>
      <c r="IF878">
        <v>100</v>
      </c>
      <c r="IG878">
        <v>100</v>
      </c>
      <c r="IH878">
        <v>-3.701</v>
      </c>
      <c r="II878">
        <v>-0.1442</v>
      </c>
      <c r="IJ878">
        <v>-2.516739542632623</v>
      </c>
      <c r="IK878">
        <v>-0.003475500162460642</v>
      </c>
      <c r="IL878">
        <v>1.125610701116577E-07</v>
      </c>
      <c r="IM878">
        <v>8.211969671259291E-12</v>
      </c>
      <c r="IN878">
        <v>-0.1937301274936507</v>
      </c>
      <c r="IO878">
        <v>-0.01384364534232655</v>
      </c>
      <c r="IP878">
        <v>0.00103161831321913</v>
      </c>
      <c r="IQ878">
        <v>-1.444183994753534E-05</v>
      </c>
      <c r="IR878">
        <v>3</v>
      </c>
      <c r="IS878">
        <v>2339</v>
      </c>
      <c r="IT878">
        <v>1</v>
      </c>
      <c r="IU878">
        <v>31</v>
      </c>
      <c r="IV878">
        <v>8708.200000000001</v>
      </c>
      <c r="IW878">
        <v>8708.200000000001</v>
      </c>
      <c r="IX878">
        <v>1.073</v>
      </c>
      <c r="IY878">
        <v>2.24243</v>
      </c>
      <c r="IZ878">
        <v>1.9458</v>
      </c>
      <c r="JA878">
        <v>2.63306</v>
      </c>
      <c r="JB878">
        <v>2.19482</v>
      </c>
      <c r="JC878">
        <v>2.39502</v>
      </c>
      <c r="JD878">
        <v>45.1484</v>
      </c>
      <c r="JE878">
        <v>23.7986</v>
      </c>
      <c r="JF878">
        <v>18</v>
      </c>
      <c r="JG878">
        <v>543.861</v>
      </c>
      <c r="JH878">
        <v>748.715</v>
      </c>
      <c r="JI878">
        <v>25.0024</v>
      </c>
      <c r="JJ878">
        <v>34.3775</v>
      </c>
      <c r="JK878">
        <v>30.0005</v>
      </c>
      <c r="JL878">
        <v>34.2964</v>
      </c>
      <c r="JM878">
        <v>34.2073</v>
      </c>
      <c r="JN878">
        <v>21.3462</v>
      </c>
      <c r="JO878">
        <v>45.4843</v>
      </c>
      <c r="JP878">
        <v>0</v>
      </c>
      <c r="JQ878">
        <v>25</v>
      </c>
      <c r="JR878">
        <v>312.999</v>
      </c>
      <c r="JS878">
        <v>12.6015</v>
      </c>
      <c r="JT878">
        <v>99.5941</v>
      </c>
      <c r="JU878">
        <v>99.5844</v>
      </c>
    </row>
    <row r="879" spans="1:281">
      <c r="A879">
        <v>863</v>
      </c>
      <c r="B879">
        <v>1662665435.1</v>
      </c>
      <c r="C879">
        <v>14409.5</v>
      </c>
      <c r="D879" t="s">
        <v>2157</v>
      </c>
      <c r="E879" t="s">
        <v>2158</v>
      </c>
      <c r="F879">
        <v>5</v>
      </c>
      <c r="G879" t="s">
        <v>2144</v>
      </c>
      <c r="H879" t="s">
        <v>416</v>
      </c>
      <c r="I879">
        <v>1662665427.6</v>
      </c>
      <c r="J879">
        <f>(K879)/1000</f>
        <v>0</v>
      </c>
      <c r="K879">
        <f>IF(CZ879, AN879, AH879)</f>
        <v>0</v>
      </c>
      <c r="L879">
        <f>IF(CZ879, AI879, AG879)</f>
        <v>0</v>
      </c>
      <c r="M879">
        <f>DB879 - IF(AU879&gt;1, L879*CV879*100.0/(AW879*DP879), 0)</f>
        <v>0</v>
      </c>
      <c r="N879">
        <f>((T879-J879/2)*M879-L879)/(T879+J879/2)</f>
        <v>0</v>
      </c>
      <c r="O879">
        <f>N879*(DI879+DJ879)/1000.0</f>
        <v>0</v>
      </c>
      <c r="P879">
        <f>(DB879 - IF(AU879&gt;1, L879*CV879*100.0/(AW879*DP879), 0))*(DI879+DJ879)/1000.0</f>
        <v>0</v>
      </c>
      <c r="Q879">
        <f>2.0/((1/S879-1/R879)+SIGN(S879)*SQRT((1/S879-1/R879)*(1/S879-1/R879) + 4*CW879/((CW879+1)*(CW879+1))*(2*1/S879*1/R879-1/R879*1/R879)))</f>
        <v>0</v>
      </c>
      <c r="R879">
        <f>IF(LEFT(CX879,1)&lt;&gt;"0",IF(LEFT(CX879,1)="1",3.0,CY879),$D$5+$E$5*(DP879*DI879/($K$5*1000))+$F$5*(DP879*DI879/($K$5*1000))*MAX(MIN(CV879,$J$5),$I$5)*MAX(MIN(CV879,$J$5),$I$5)+$G$5*MAX(MIN(CV879,$J$5),$I$5)*(DP879*DI879/($K$5*1000))+$H$5*(DP879*DI879/($K$5*1000))*(DP879*DI879/($K$5*1000)))</f>
        <v>0</v>
      </c>
      <c r="S879">
        <f>J879*(1000-(1000*0.61365*exp(17.502*W879/(240.97+W879))/(DI879+DJ879)+DD879)/2)/(1000*0.61365*exp(17.502*W879/(240.97+W879))/(DI879+DJ879)-DD879)</f>
        <v>0</v>
      </c>
      <c r="T879">
        <f>1/((CW879+1)/(Q879/1.6)+1/(R879/1.37)) + CW879/((CW879+1)/(Q879/1.6) + CW879/(R879/1.37))</f>
        <v>0</v>
      </c>
      <c r="U879">
        <f>(CR879*CU879)</f>
        <v>0</v>
      </c>
      <c r="V879">
        <f>(DK879+(U879+2*0.95*5.67E-8*(((DK879+$B$7)+273)^4-(DK879+273)^4)-44100*J879)/(1.84*29.3*R879+8*0.95*5.67E-8*(DK879+273)^3))</f>
        <v>0</v>
      </c>
      <c r="W879">
        <f>($C$7*DL879+$D$7*DM879+$E$7*V879)</f>
        <v>0</v>
      </c>
      <c r="X879">
        <f>0.61365*exp(17.502*W879/(240.97+W879))</f>
        <v>0</v>
      </c>
      <c r="Y879">
        <f>(Z879/AA879*100)</f>
        <v>0</v>
      </c>
      <c r="Z879">
        <f>DD879*(DI879+DJ879)/1000</f>
        <v>0</v>
      </c>
      <c r="AA879">
        <f>0.61365*exp(17.502*DK879/(240.97+DK879))</f>
        <v>0</v>
      </c>
      <c r="AB879">
        <f>(X879-DD879*(DI879+DJ879)/1000)</f>
        <v>0</v>
      </c>
      <c r="AC879">
        <f>(-J879*44100)</f>
        <v>0</v>
      </c>
      <c r="AD879">
        <f>2*29.3*R879*0.92*(DK879-W879)</f>
        <v>0</v>
      </c>
      <c r="AE879">
        <f>2*0.95*5.67E-8*(((DK879+$B$7)+273)^4-(W879+273)^4)</f>
        <v>0</v>
      </c>
      <c r="AF879">
        <f>U879+AE879+AC879+AD879</f>
        <v>0</v>
      </c>
      <c r="AG879">
        <f>DH879*AU879*(DC879-DB879*(1000-AU879*DE879)/(1000-AU879*DD879))/(100*CV879)</f>
        <v>0</v>
      </c>
      <c r="AH879">
        <f>1000*DH879*AU879*(DD879-DE879)/(100*CV879*(1000-AU879*DD879))</f>
        <v>0</v>
      </c>
      <c r="AI879">
        <f>(AJ879 - AK879 - DI879*1E3/(8.314*(DK879+273.15)) * AM879/DH879 * AL879) * DH879/(100*CV879) * (1000 - DE879)/1000</f>
        <v>0</v>
      </c>
      <c r="AJ879">
        <v>340.810091565076</v>
      </c>
      <c r="AK879">
        <v>334.9703272727272</v>
      </c>
      <c r="AL879">
        <v>-3.093040612238067</v>
      </c>
      <c r="AM879">
        <v>64.62633956933826</v>
      </c>
      <c r="AN879">
        <f>(AP879 - AO879 + DI879*1E3/(8.314*(DK879+273.15)) * AR879/DH879 * AQ879) * DH879/(100*CV879) * 1000/(1000 - AP879)</f>
        <v>0</v>
      </c>
      <c r="AO879">
        <v>12.6633313403571</v>
      </c>
      <c r="AP879">
        <v>22.65912764705882</v>
      </c>
      <c r="AQ879">
        <v>3.700010305164388E-05</v>
      </c>
      <c r="AR879">
        <v>88.65267704191885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MAX(0,($B$13+$C$13*DP879)/(1+$D$13*DP879)*DI879/(DK879+273)*$E$13)</f>
        <v>0</v>
      </c>
      <c r="AX879" t="s">
        <v>417</v>
      </c>
      <c r="AY879" t="s">
        <v>417</v>
      </c>
      <c r="AZ879">
        <v>0</v>
      </c>
      <c r="BA879">
        <v>0</v>
      </c>
      <c r="BB879">
        <f>1-AZ879/BA879</f>
        <v>0</v>
      </c>
      <c r="BC879">
        <v>0</v>
      </c>
      <c r="BD879" t="s">
        <v>417</v>
      </c>
      <c r="BE879" t="s">
        <v>417</v>
      </c>
      <c r="BF879">
        <v>0</v>
      </c>
      <c r="BG879">
        <v>0</v>
      </c>
      <c r="BH879">
        <f>1-BF879/BG879</f>
        <v>0</v>
      </c>
      <c r="BI879">
        <v>0.5</v>
      </c>
      <c r="BJ879">
        <f>CS879</f>
        <v>0</v>
      </c>
      <c r="BK879">
        <f>L879</f>
        <v>0</v>
      </c>
      <c r="BL879">
        <f>BH879*BI879*BJ879</f>
        <v>0</v>
      </c>
      <c r="BM879">
        <f>(BK879-BC879)/BJ879</f>
        <v>0</v>
      </c>
      <c r="BN879">
        <f>(BA879-BG879)/BG879</f>
        <v>0</v>
      </c>
      <c r="BO879">
        <f>AZ879/(BB879+AZ879/BG879)</f>
        <v>0</v>
      </c>
      <c r="BP879" t="s">
        <v>417</v>
      </c>
      <c r="BQ879">
        <v>0</v>
      </c>
      <c r="BR879">
        <f>IF(BQ879&lt;&gt;0, BQ879, BO879)</f>
        <v>0</v>
      </c>
      <c r="BS879">
        <f>1-BR879/BG879</f>
        <v>0</v>
      </c>
      <c r="BT879">
        <f>(BG879-BF879)/(BG879-BR879)</f>
        <v>0</v>
      </c>
      <c r="BU879">
        <f>(BA879-BG879)/(BA879-BR879)</f>
        <v>0</v>
      </c>
      <c r="BV879">
        <f>(BG879-BF879)/(BG879-AZ879)</f>
        <v>0</v>
      </c>
      <c r="BW879">
        <f>(BA879-BG879)/(BA879-AZ879)</f>
        <v>0</v>
      </c>
      <c r="BX879">
        <f>(BT879*BR879/BF879)</f>
        <v>0</v>
      </c>
      <c r="BY879">
        <f>(1-BX879)</f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>$B$11*DQ879+$C$11*DR879+$F$11*EC879*(1-EF879)</f>
        <v>0</v>
      </c>
      <c r="CS879">
        <f>CR879*CT879</f>
        <v>0</v>
      </c>
      <c r="CT879">
        <f>($B$11*$D$9+$C$11*$D$9+$F$11*((EP879+EH879)/MAX(EP879+EH879+EQ879, 0.1)*$I$9+EQ879/MAX(EP879+EH879+EQ879, 0.1)*$J$9))/($B$11+$C$11+$F$11)</f>
        <v>0</v>
      </c>
      <c r="CU879">
        <f>($B$11*$K$9+$C$11*$K$9+$F$11*((EP879+EH879)/MAX(EP879+EH879+EQ879, 0.1)*$P$9+EQ879/MAX(EP879+EH879+EQ879, 0.1)*$Q$9))/($B$11+$C$11+$F$11)</f>
        <v>0</v>
      </c>
      <c r="CV879">
        <v>6</v>
      </c>
      <c r="CW879">
        <v>0.5</v>
      </c>
      <c r="CX879" t="s">
        <v>418</v>
      </c>
      <c r="CY879">
        <v>2</v>
      </c>
      <c r="CZ879" t="b">
        <v>1</v>
      </c>
      <c r="DA879">
        <v>1662665427.6</v>
      </c>
      <c r="DB879">
        <v>348.1138148148148</v>
      </c>
      <c r="DC879">
        <v>350.5735555555555</v>
      </c>
      <c r="DD879">
        <v>22.65765925925926</v>
      </c>
      <c r="DE879">
        <v>12.66576666666667</v>
      </c>
      <c r="DF879">
        <v>351.839037037037</v>
      </c>
      <c r="DG879">
        <v>22.8018962962963</v>
      </c>
      <c r="DH879">
        <v>499.995</v>
      </c>
      <c r="DI879">
        <v>90.47537037037037</v>
      </c>
      <c r="DJ879">
        <v>0.09996513703703702</v>
      </c>
      <c r="DK879">
        <v>29.3498962962963</v>
      </c>
      <c r="DL879">
        <v>28.52223703703704</v>
      </c>
      <c r="DM879">
        <v>999.9000000000001</v>
      </c>
      <c r="DN879">
        <v>0</v>
      </c>
      <c r="DO879">
        <v>0</v>
      </c>
      <c r="DP879">
        <v>10002.91666666667</v>
      </c>
      <c r="DQ879">
        <v>0</v>
      </c>
      <c r="DR879">
        <v>283.8143333333333</v>
      </c>
      <c r="DS879">
        <v>-2.459807703703703</v>
      </c>
      <c r="DT879">
        <v>356.1841851851852</v>
      </c>
      <c r="DU879">
        <v>355.0708888888889</v>
      </c>
      <c r="DV879">
        <v>9.99189851851852</v>
      </c>
      <c r="DW879">
        <v>350.5735555555555</v>
      </c>
      <c r="DX879">
        <v>12.66576666666667</v>
      </c>
      <c r="DY879">
        <v>2.04996037037037</v>
      </c>
      <c r="DZ879">
        <v>1.145938148148148</v>
      </c>
      <c r="EA879">
        <v>17.83558888888889</v>
      </c>
      <c r="EB879">
        <v>8.917172222222222</v>
      </c>
      <c r="EC879">
        <v>1500.018518518518</v>
      </c>
      <c r="ED879">
        <v>0.9730061851851851</v>
      </c>
      <c r="EE879">
        <v>0.02699407777777778</v>
      </c>
      <c r="EF879">
        <v>0</v>
      </c>
      <c r="EG879">
        <v>2.213688888888889</v>
      </c>
      <c r="EH879">
        <v>0</v>
      </c>
      <c r="EI879">
        <v>11536.81851851852</v>
      </c>
      <c r="EJ879">
        <v>12533.57037037037</v>
      </c>
      <c r="EK879">
        <v>41.854</v>
      </c>
      <c r="EL879">
        <v>43.75</v>
      </c>
      <c r="EM879">
        <v>42.43470370370369</v>
      </c>
      <c r="EN879">
        <v>42.78903703703703</v>
      </c>
      <c r="EO879">
        <v>41.16403703703703</v>
      </c>
      <c r="EP879">
        <v>1459.528518518518</v>
      </c>
      <c r="EQ879">
        <v>40.49111111111111</v>
      </c>
      <c r="ER879">
        <v>0</v>
      </c>
      <c r="ES879">
        <v>1662665435.3</v>
      </c>
      <c r="ET879">
        <v>0</v>
      </c>
      <c r="EU879">
        <v>2.19868076923077</v>
      </c>
      <c r="EV879">
        <v>0.245179492196599</v>
      </c>
      <c r="EW879">
        <v>-1030.400000566535</v>
      </c>
      <c r="EX879">
        <v>11538.45384615385</v>
      </c>
      <c r="EY879">
        <v>15</v>
      </c>
      <c r="EZ879">
        <v>0</v>
      </c>
      <c r="FA879" t="s">
        <v>419</v>
      </c>
      <c r="FB879">
        <v>1662142938.1</v>
      </c>
      <c r="FC879">
        <v>1662142938.1</v>
      </c>
      <c r="FD879">
        <v>0</v>
      </c>
      <c r="FE879">
        <v>0.077</v>
      </c>
      <c r="FF879">
        <v>-0.133</v>
      </c>
      <c r="FG879">
        <v>-3.393</v>
      </c>
      <c r="FH879">
        <v>-0.24</v>
      </c>
      <c r="FI879">
        <v>419</v>
      </c>
      <c r="FJ879">
        <v>24</v>
      </c>
      <c r="FK879">
        <v>0.26</v>
      </c>
      <c r="FL879">
        <v>0.23</v>
      </c>
      <c r="FM879">
        <v>-4.1467346</v>
      </c>
      <c r="FN879">
        <v>29.23587001125706</v>
      </c>
      <c r="FO879">
        <v>2.877132896238961</v>
      </c>
      <c r="FP879">
        <v>0</v>
      </c>
      <c r="FQ879">
        <v>2.216376470588235</v>
      </c>
      <c r="FR879">
        <v>-0.2361222265167311</v>
      </c>
      <c r="FS879">
        <v>0.2089871950184052</v>
      </c>
      <c r="FT879">
        <v>1</v>
      </c>
      <c r="FU879">
        <v>9.987219</v>
      </c>
      <c r="FV879">
        <v>0.08347564727953093</v>
      </c>
      <c r="FW879">
        <v>0.01353618978885861</v>
      </c>
      <c r="FX879">
        <v>1</v>
      </c>
      <c r="FY879">
        <v>2</v>
      </c>
      <c r="FZ879">
        <v>3</v>
      </c>
      <c r="GA879" t="s">
        <v>420</v>
      </c>
      <c r="GB879">
        <v>2.97334</v>
      </c>
      <c r="GC879">
        <v>2.71578</v>
      </c>
      <c r="GD879">
        <v>0.0765636</v>
      </c>
      <c r="GE879">
        <v>0.0751246</v>
      </c>
      <c r="GF879">
        <v>0.101646</v>
      </c>
      <c r="GG879">
        <v>0.0655207</v>
      </c>
      <c r="GH879">
        <v>28880.5</v>
      </c>
      <c r="GI879">
        <v>29070.7</v>
      </c>
      <c r="GJ879">
        <v>29115.5</v>
      </c>
      <c r="GK879">
        <v>29102.3</v>
      </c>
      <c r="GL879">
        <v>34684.2</v>
      </c>
      <c r="GM879">
        <v>36144.9</v>
      </c>
      <c r="GN879">
        <v>41032.2</v>
      </c>
      <c r="GO879">
        <v>41459.2</v>
      </c>
      <c r="GP879">
        <v>1.89545</v>
      </c>
      <c r="GQ879">
        <v>2.2049</v>
      </c>
      <c r="GR879">
        <v>-0.06889919999999999</v>
      </c>
      <c r="GS879">
        <v>0</v>
      </c>
      <c r="GT879">
        <v>29.6627</v>
      </c>
      <c r="GU879">
        <v>999.9</v>
      </c>
      <c r="GV879">
        <v>31.6</v>
      </c>
      <c r="GW879">
        <v>40</v>
      </c>
      <c r="GX879">
        <v>25.8936</v>
      </c>
      <c r="GY879">
        <v>63.0192</v>
      </c>
      <c r="GZ879">
        <v>22.0152</v>
      </c>
      <c r="HA879">
        <v>2</v>
      </c>
      <c r="HB879">
        <v>0.576364</v>
      </c>
      <c r="HC879">
        <v>3.75764</v>
      </c>
      <c r="HD879">
        <v>20.2914</v>
      </c>
      <c r="HE879">
        <v>5.21459</v>
      </c>
      <c r="HF879">
        <v>12.0125</v>
      </c>
      <c r="HG879">
        <v>4.9864</v>
      </c>
      <c r="HH879">
        <v>3.28755</v>
      </c>
      <c r="HI879">
        <v>9999</v>
      </c>
      <c r="HJ879">
        <v>9999</v>
      </c>
      <c r="HK879">
        <v>9999</v>
      </c>
      <c r="HL879">
        <v>225</v>
      </c>
      <c r="HM879">
        <v>1.86813</v>
      </c>
      <c r="HN879">
        <v>1.86722</v>
      </c>
      <c r="HO879">
        <v>1.86657</v>
      </c>
      <c r="HP879">
        <v>1.86646</v>
      </c>
      <c r="HQ879">
        <v>1.86835</v>
      </c>
      <c r="HR879">
        <v>1.87065</v>
      </c>
      <c r="HS879">
        <v>1.86935</v>
      </c>
      <c r="HT879">
        <v>1.87075</v>
      </c>
      <c r="HU879">
        <v>0</v>
      </c>
      <c r="HV879">
        <v>0</v>
      </c>
      <c r="HW879">
        <v>0</v>
      </c>
      <c r="HX879">
        <v>0</v>
      </c>
      <c r="HY879" t="s">
        <v>421</v>
      </c>
      <c r="HZ879" t="s">
        <v>422</v>
      </c>
      <c r="IA879" t="s">
        <v>423</v>
      </c>
      <c r="IB879" t="s">
        <v>423</v>
      </c>
      <c r="IC879" t="s">
        <v>423</v>
      </c>
      <c r="ID879" t="s">
        <v>423</v>
      </c>
      <c r="IE879">
        <v>0</v>
      </c>
      <c r="IF879">
        <v>100</v>
      </c>
      <c r="IG879">
        <v>100</v>
      </c>
      <c r="IH879">
        <v>-3.649</v>
      </c>
      <c r="II879">
        <v>-0.1442</v>
      </c>
      <c r="IJ879">
        <v>-2.516739542632623</v>
      </c>
      <c r="IK879">
        <v>-0.003475500162460642</v>
      </c>
      <c r="IL879">
        <v>1.125610701116577E-07</v>
      </c>
      <c r="IM879">
        <v>8.211969671259291E-12</v>
      </c>
      <c r="IN879">
        <v>-0.1937301274936507</v>
      </c>
      <c r="IO879">
        <v>-0.01384364534232655</v>
      </c>
      <c r="IP879">
        <v>0.00103161831321913</v>
      </c>
      <c r="IQ879">
        <v>-1.444183994753534E-05</v>
      </c>
      <c r="IR879">
        <v>3</v>
      </c>
      <c r="IS879">
        <v>2339</v>
      </c>
      <c r="IT879">
        <v>1</v>
      </c>
      <c r="IU879">
        <v>31</v>
      </c>
      <c r="IV879">
        <v>8708.299999999999</v>
      </c>
      <c r="IW879">
        <v>8708.299999999999</v>
      </c>
      <c r="IX879">
        <v>1.02783</v>
      </c>
      <c r="IY879">
        <v>2.24487</v>
      </c>
      <c r="IZ879">
        <v>1.94702</v>
      </c>
      <c r="JA879">
        <v>2.63428</v>
      </c>
      <c r="JB879">
        <v>2.19482</v>
      </c>
      <c r="JC879">
        <v>2.40479</v>
      </c>
      <c r="JD879">
        <v>45.1768</v>
      </c>
      <c r="JE879">
        <v>23.7986</v>
      </c>
      <c r="JF879">
        <v>18</v>
      </c>
      <c r="JG879">
        <v>543.705</v>
      </c>
      <c r="JH879">
        <v>748.533</v>
      </c>
      <c r="JI879">
        <v>25.0031</v>
      </c>
      <c r="JJ879">
        <v>34.3829</v>
      </c>
      <c r="JK879">
        <v>30.0006</v>
      </c>
      <c r="JL879">
        <v>34.3011</v>
      </c>
      <c r="JM879">
        <v>34.2121</v>
      </c>
      <c r="JN879">
        <v>20.5091</v>
      </c>
      <c r="JO879">
        <v>45.4843</v>
      </c>
      <c r="JP879">
        <v>0</v>
      </c>
      <c r="JQ879">
        <v>25</v>
      </c>
      <c r="JR879">
        <v>299.639</v>
      </c>
      <c r="JS879">
        <v>12.5783</v>
      </c>
      <c r="JT879">
        <v>99.595</v>
      </c>
      <c r="JU879">
        <v>99.583</v>
      </c>
    </row>
    <row r="880" spans="1:281">
      <c r="A880">
        <v>864</v>
      </c>
      <c r="B880">
        <v>1662665440.1</v>
      </c>
      <c r="C880">
        <v>14414.5</v>
      </c>
      <c r="D880" t="s">
        <v>2159</v>
      </c>
      <c r="E880" t="s">
        <v>2160</v>
      </c>
      <c r="F880">
        <v>5</v>
      </c>
      <c r="G880" t="s">
        <v>2144</v>
      </c>
      <c r="H880" t="s">
        <v>416</v>
      </c>
      <c r="I880">
        <v>1662665432.314285</v>
      </c>
      <c r="J880">
        <f>(K880)/1000</f>
        <v>0</v>
      </c>
      <c r="K880">
        <f>IF(CZ880, AN880, AH880)</f>
        <v>0</v>
      </c>
      <c r="L880">
        <f>IF(CZ880, AI880, AG880)</f>
        <v>0</v>
      </c>
      <c r="M880">
        <f>DB880 - IF(AU880&gt;1, L880*CV880*100.0/(AW880*DP880), 0)</f>
        <v>0</v>
      </c>
      <c r="N880">
        <f>((T880-J880/2)*M880-L880)/(T880+J880/2)</f>
        <v>0</v>
      </c>
      <c r="O880">
        <f>N880*(DI880+DJ880)/1000.0</f>
        <v>0</v>
      </c>
      <c r="P880">
        <f>(DB880 - IF(AU880&gt;1, L880*CV880*100.0/(AW880*DP880), 0))*(DI880+DJ880)/1000.0</f>
        <v>0</v>
      </c>
      <c r="Q880">
        <f>2.0/((1/S880-1/R880)+SIGN(S880)*SQRT((1/S880-1/R880)*(1/S880-1/R880) + 4*CW880/((CW880+1)*(CW880+1))*(2*1/S880*1/R880-1/R880*1/R880)))</f>
        <v>0</v>
      </c>
      <c r="R880">
        <f>IF(LEFT(CX880,1)&lt;&gt;"0",IF(LEFT(CX880,1)="1",3.0,CY880),$D$5+$E$5*(DP880*DI880/($K$5*1000))+$F$5*(DP880*DI880/($K$5*1000))*MAX(MIN(CV880,$J$5),$I$5)*MAX(MIN(CV880,$J$5),$I$5)+$G$5*MAX(MIN(CV880,$J$5),$I$5)*(DP880*DI880/($K$5*1000))+$H$5*(DP880*DI880/($K$5*1000))*(DP880*DI880/($K$5*1000)))</f>
        <v>0</v>
      </c>
      <c r="S880">
        <f>J880*(1000-(1000*0.61365*exp(17.502*W880/(240.97+W880))/(DI880+DJ880)+DD880)/2)/(1000*0.61365*exp(17.502*W880/(240.97+W880))/(DI880+DJ880)-DD880)</f>
        <v>0</v>
      </c>
      <c r="T880">
        <f>1/((CW880+1)/(Q880/1.6)+1/(R880/1.37)) + CW880/((CW880+1)/(Q880/1.6) + CW880/(R880/1.37))</f>
        <v>0</v>
      </c>
      <c r="U880">
        <f>(CR880*CU880)</f>
        <v>0</v>
      </c>
      <c r="V880">
        <f>(DK880+(U880+2*0.95*5.67E-8*(((DK880+$B$7)+273)^4-(DK880+273)^4)-44100*J880)/(1.84*29.3*R880+8*0.95*5.67E-8*(DK880+273)^3))</f>
        <v>0</v>
      </c>
      <c r="W880">
        <f>($C$7*DL880+$D$7*DM880+$E$7*V880)</f>
        <v>0</v>
      </c>
      <c r="X880">
        <f>0.61365*exp(17.502*W880/(240.97+W880))</f>
        <v>0</v>
      </c>
      <c r="Y880">
        <f>(Z880/AA880*100)</f>
        <v>0</v>
      </c>
      <c r="Z880">
        <f>DD880*(DI880+DJ880)/1000</f>
        <v>0</v>
      </c>
      <c r="AA880">
        <f>0.61365*exp(17.502*DK880/(240.97+DK880))</f>
        <v>0</v>
      </c>
      <c r="AB880">
        <f>(X880-DD880*(DI880+DJ880)/1000)</f>
        <v>0</v>
      </c>
      <c r="AC880">
        <f>(-J880*44100)</f>
        <v>0</v>
      </c>
      <c r="AD880">
        <f>2*29.3*R880*0.92*(DK880-W880)</f>
        <v>0</v>
      </c>
      <c r="AE880">
        <f>2*0.95*5.67E-8*(((DK880+$B$7)+273)^4-(W880+273)^4)</f>
        <v>0</v>
      </c>
      <c r="AF880">
        <f>U880+AE880+AC880+AD880</f>
        <v>0</v>
      </c>
      <c r="AG880">
        <f>DH880*AU880*(DC880-DB880*(1000-AU880*DE880)/(1000-AU880*DD880))/(100*CV880)</f>
        <v>0</v>
      </c>
      <c r="AH880">
        <f>1000*DH880*AU880*(DD880-DE880)/(100*CV880*(1000-AU880*DD880))</f>
        <v>0</v>
      </c>
      <c r="AI880">
        <f>(AJ880 - AK880 - DI880*1E3/(8.314*(DK880+273.15)) * AM880/DH880 * AL880) * DH880/(100*CV880) * (1000 - DE880)/1000</f>
        <v>0</v>
      </c>
      <c r="AJ880">
        <v>324.032814858767</v>
      </c>
      <c r="AK880">
        <v>319.1806484848485</v>
      </c>
      <c r="AL880">
        <v>-3.160404467226474</v>
      </c>
      <c r="AM880">
        <v>64.62633956933826</v>
      </c>
      <c r="AN880">
        <f>(AP880 - AO880 + DI880*1E3/(8.314*(DK880+273.15)) * AR880/DH880 * AQ880) * DH880/(100*CV880) * 1000/(1000 - AP880)</f>
        <v>0</v>
      </c>
      <c r="AO880">
        <v>12.6592960651022</v>
      </c>
      <c r="AP880">
        <v>22.66612882352939</v>
      </c>
      <c r="AQ880">
        <v>1.017236706818773E-05</v>
      </c>
      <c r="AR880">
        <v>88.65267704191885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MAX(0,($B$13+$C$13*DP880)/(1+$D$13*DP880)*DI880/(DK880+273)*$E$13)</f>
        <v>0</v>
      </c>
      <c r="AX880" t="s">
        <v>417</v>
      </c>
      <c r="AY880" t="s">
        <v>417</v>
      </c>
      <c r="AZ880">
        <v>0</v>
      </c>
      <c r="BA880">
        <v>0</v>
      </c>
      <c r="BB880">
        <f>1-AZ880/BA880</f>
        <v>0</v>
      </c>
      <c r="BC880">
        <v>0</v>
      </c>
      <c r="BD880" t="s">
        <v>417</v>
      </c>
      <c r="BE880" t="s">
        <v>417</v>
      </c>
      <c r="BF880">
        <v>0</v>
      </c>
      <c r="BG880">
        <v>0</v>
      </c>
      <c r="BH880">
        <f>1-BF880/BG880</f>
        <v>0</v>
      </c>
      <c r="BI880">
        <v>0.5</v>
      </c>
      <c r="BJ880">
        <f>CS880</f>
        <v>0</v>
      </c>
      <c r="BK880">
        <f>L880</f>
        <v>0</v>
      </c>
      <c r="BL880">
        <f>BH880*BI880*BJ880</f>
        <v>0</v>
      </c>
      <c r="BM880">
        <f>(BK880-BC880)/BJ880</f>
        <v>0</v>
      </c>
      <c r="BN880">
        <f>(BA880-BG880)/BG880</f>
        <v>0</v>
      </c>
      <c r="BO880">
        <f>AZ880/(BB880+AZ880/BG880)</f>
        <v>0</v>
      </c>
      <c r="BP880" t="s">
        <v>417</v>
      </c>
      <c r="BQ880">
        <v>0</v>
      </c>
      <c r="BR880">
        <f>IF(BQ880&lt;&gt;0, BQ880, BO880)</f>
        <v>0</v>
      </c>
      <c r="BS880">
        <f>1-BR880/BG880</f>
        <v>0</v>
      </c>
      <c r="BT880">
        <f>(BG880-BF880)/(BG880-BR880)</f>
        <v>0</v>
      </c>
      <c r="BU880">
        <f>(BA880-BG880)/(BA880-BR880)</f>
        <v>0</v>
      </c>
      <c r="BV880">
        <f>(BG880-BF880)/(BG880-AZ880)</f>
        <v>0</v>
      </c>
      <c r="BW880">
        <f>(BA880-BG880)/(BA880-AZ880)</f>
        <v>0</v>
      </c>
      <c r="BX880">
        <f>(BT880*BR880/BF880)</f>
        <v>0</v>
      </c>
      <c r="BY880">
        <f>(1-BX880)</f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>$B$11*DQ880+$C$11*DR880+$F$11*EC880*(1-EF880)</f>
        <v>0</v>
      </c>
      <c r="CS880">
        <f>CR880*CT880</f>
        <v>0</v>
      </c>
      <c r="CT880">
        <f>($B$11*$D$9+$C$11*$D$9+$F$11*((EP880+EH880)/MAX(EP880+EH880+EQ880, 0.1)*$I$9+EQ880/MAX(EP880+EH880+EQ880, 0.1)*$J$9))/($B$11+$C$11+$F$11)</f>
        <v>0</v>
      </c>
      <c r="CU880">
        <f>($B$11*$K$9+$C$11*$K$9+$F$11*((EP880+EH880)/MAX(EP880+EH880+EQ880, 0.1)*$P$9+EQ880/MAX(EP880+EH880+EQ880, 0.1)*$Q$9))/($B$11+$C$11+$F$11)</f>
        <v>0</v>
      </c>
      <c r="CV880">
        <v>6</v>
      </c>
      <c r="CW880">
        <v>0.5</v>
      </c>
      <c r="CX880" t="s">
        <v>418</v>
      </c>
      <c r="CY880">
        <v>2</v>
      </c>
      <c r="CZ880" t="b">
        <v>1</v>
      </c>
      <c r="DA880">
        <v>1662665432.314285</v>
      </c>
      <c r="DB880">
        <v>334.1581785714286</v>
      </c>
      <c r="DC880">
        <v>335.0876428571428</v>
      </c>
      <c r="DD880">
        <v>22.65848928571429</v>
      </c>
      <c r="DE880">
        <v>12.66159285714286</v>
      </c>
      <c r="DF880">
        <v>337.8359999999999</v>
      </c>
      <c r="DG880">
        <v>22.80271428571428</v>
      </c>
      <c r="DH880">
        <v>500.0035357142857</v>
      </c>
      <c r="DI880">
        <v>90.47525357142857</v>
      </c>
      <c r="DJ880">
        <v>0.1000118964285714</v>
      </c>
      <c r="DK880">
        <v>29.35553571428571</v>
      </c>
      <c r="DL880">
        <v>28.53231785714286</v>
      </c>
      <c r="DM880">
        <v>999.9000000000002</v>
      </c>
      <c r="DN880">
        <v>0</v>
      </c>
      <c r="DO880">
        <v>0</v>
      </c>
      <c r="DP880">
        <v>9998.321428571429</v>
      </c>
      <c r="DQ880">
        <v>0</v>
      </c>
      <c r="DR880">
        <v>283.5559642857143</v>
      </c>
      <c r="DS880">
        <v>-0.9294590464285715</v>
      </c>
      <c r="DT880">
        <v>341.9053214285714</v>
      </c>
      <c r="DU880">
        <v>339.3849999999999</v>
      </c>
      <c r="DV880">
        <v>9.996889642857143</v>
      </c>
      <c r="DW880">
        <v>335.0876428571428</v>
      </c>
      <c r="DX880">
        <v>12.66159285714286</v>
      </c>
      <c r="DY880">
        <v>2.0500325</v>
      </c>
      <c r="DZ880">
        <v>1.145560357142857</v>
      </c>
      <c r="EA880">
        <v>17.83615</v>
      </c>
      <c r="EB880">
        <v>8.912285714285714</v>
      </c>
      <c r="EC880">
        <v>1500.007142857143</v>
      </c>
      <c r="ED880">
        <v>0.9730082499999998</v>
      </c>
      <c r="EE880">
        <v>0.02699209642857144</v>
      </c>
      <c r="EF880">
        <v>0</v>
      </c>
      <c r="EG880">
        <v>2.231953571428571</v>
      </c>
      <c r="EH880">
        <v>0</v>
      </c>
      <c r="EI880">
        <v>11449.61785714285</v>
      </c>
      <c r="EJ880">
        <v>12533.48571428571</v>
      </c>
      <c r="EK880">
        <v>41.87275</v>
      </c>
      <c r="EL880">
        <v>43.75</v>
      </c>
      <c r="EM880">
        <v>42.43699999999999</v>
      </c>
      <c r="EN880">
        <v>42.80535714285713</v>
      </c>
      <c r="EO880">
        <v>41.17371428571427</v>
      </c>
      <c r="EP880">
        <v>1459.5225</v>
      </c>
      <c r="EQ880">
        <v>40.48571428571428</v>
      </c>
      <c r="ER880">
        <v>0</v>
      </c>
      <c r="ES880">
        <v>1662665440.7</v>
      </c>
      <c r="ET880">
        <v>0</v>
      </c>
      <c r="EU880">
        <v>2.241484</v>
      </c>
      <c r="EV880">
        <v>0.8440846207416972</v>
      </c>
      <c r="EW880">
        <v>-1234.646153825966</v>
      </c>
      <c r="EX880">
        <v>11432.136</v>
      </c>
      <c r="EY880">
        <v>15</v>
      </c>
      <c r="EZ880">
        <v>0</v>
      </c>
      <c r="FA880" t="s">
        <v>419</v>
      </c>
      <c r="FB880">
        <v>1662142938.1</v>
      </c>
      <c r="FC880">
        <v>1662142938.1</v>
      </c>
      <c r="FD880">
        <v>0</v>
      </c>
      <c r="FE880">
        <v>0.077</v>
      </c>
      <c r="FF880">
        <v>-0.133</v>
      </c>
      <c r="FG880">
        <v>-3.393</v>
      </c>
      <c r="FH880">
        <v>-0.24</v>
      </c>
      <c r="FI880">
        <v>419</v>
      </c>
      <c r="FJ880">
        <v>24</v>
      </c>
      <c r="FK880">
        <v>0.26</v>
      </c>
      <c r="FL880">
        <v>0.23</v>
      </c>
      <c r="FM880">
        <v>-1.913022482926829</v>
      </c>
      <c r="FN880">
        <v>20.048789287108</v>
      </c>
      <c r="FO880">
        <v>1.99918140342218</v>
      </c>
      <c r="FP880">
        <v>0</v>
      </c>
      <c r="FQ880">
        <v>2.219620588235294</v>
      </c>
      <c r="FR880">
        <v>0.3997845703562776</v>
      </c>
      <c r="FS880">
        <v>0.2061107851438035</v>
      </c>
      <c r="FT880">
        <v>1</v>
      </c>
      <c r="FU880">
        <v>9.99519243902439</v>
      </c>
      <c r="FV880">
        <v>0.05353191637631725</v>
      </c>
      <c r="FW880">
        <v>0.006450052667770461</v>
      </c>
      <c r="FX880">
        <v>1</v>
      </c>
      <c r="FY880">
        <v>2</v>
      </c>
      <c r="FZ880">
        <v>3</v>
      </c>
      <c r="GA880" t="s">
        <v>420</v>
      </c>
      <c r="GB880">
        <v>2.97312</v>
      </c>
      <c r="GC880">
        <v>2.71558</v>
      </c>
      <c r="GD880">
        <v>0.0736284</v>
      </c>
      <c r="GE880">
        <v>0.0720041</v>
      </c>
      <c r="GF880">
        <v>0.101674</v>
      </c>
      <c r="GG880">
        <v>0.065509</v>
      </c>
      <c r="GH880">
        <v>28972</v>
      </c>
      <c r="GI880">
        <v>29168.3</v>
      </c>
      <c r="GJ880">
        <v>29115.1</v>
      </c>
      <c r="GK880">
        <v>29101.8</v>
      </c>
      <c r="GL880">
        <v>34682.9</v>
      </c>
      <c r="GM880">
        <v>36144.8</v>
      </c>
      <c r="GN880">
        <v>41032</v>
      </c>
      <c r="GO880">
        <v>41458.7</v>
      </c>
      <c r="GP880">
        <v>1.89538</v>
      </c>
      <c r="GQ880">
        <v>2.20495</v>
      </c>
      <c r="GR880">
        <v>-0.0682883</v>
      </c>
      <c r="GS880">
        <v>0</v>
      </c>
      <c r="GT880">
        <v>29.6726</v>
      </c>
      <c r="GU880">
        <v>999.9</v>
      </c>
      <c r="GV880">
        <v>31.5</v>
      </c>
      <c r="GW880">
        <v>40</v>
      </c>
      <c r="GX880">
        <v>25.8104</v>
      </c>
      <c r="GY880">
        <v>63.1192</v>
      </c>
      <c r="GZ880">
        <v>21.9952</v>
      </c>
      <c r="HA880">
        <v>2</v>
      </c>
      <c r="HB880">
        <v>0.5767330000000001</v>
      </c>
      <c r="HC880">
        <v>3.77103</v>
      </c>
      <c r="HD880">
        <v>20.2911</v>
      </c>
      <c r="HE880">
        <v>5.21504</v>
      </c>
      <c r="HF880">
        <v>12.0135</v>
      </c>
      <c r="HG880">
        <v>4.98595</v>
      </c>
      <c r="HH880">
        <v>3.28753</v>
      </c>
      <c r="HI880">
        <v>9999</v>
      </c>
      <c r="HJ880">
        <v>9999</v>
      </c>
      <c r="HK880">
        <v>9999</v>
      </c>
      <c r="HL880">
        <v>225</v>
      </c>
      <c r="HM880">
        <v>1.86813</v>
      </c>
      <c r="HN880">
        <v>1.86722</v>
      </c>
      <c r="HO880">
        <v>1.86655</v>
      </c>
      <c r="HP880">
        <v>1.86646</v>
      </c>
      <c r="HQ880">
        <v>1.86834</v>
      </c>
      <c r="HR880">
        <v>1.87064</v>
      </c>
      <c r="HS880">
        <v>1.86935</v>
      </c>
      <c r="HT880">
        <v>1.87074</v>
      </c>
      <c r="HU880">
        <v>0</v>
      </c>
      <c r="HV880">
        <v>0</v>
      </c>
      <c r="HW880">
        <v>0</v>
      </c>
      <c r="HX880">
        <v>0</v>
      </c>
      <c r="HY880" t="s">
        <v>421</v>
      </c>
      <c r="HZ880" t="s">
        <v>422</v>
      </c>
      <c r="IA880" t="s">
        <v>423</v>
      </c>
      <c r="IB880" t="s">
        <v>423</v>
      </c>
      <c r="IC880" t="s">
        <v>423</v>
      </c>
      <c r="ID880" t="s">
        <v>423</v>
      </c>
      <c r="IE880">
        <v>0</v>
      </c>
      <c r="IF880">
        <v>100</v>
      </c>
      <c r="IG880">
        <v>100</v>
      </c>
      <c r="IH880">
        <v>-3.596</v>
      </c>
      <c r="II880">
        <v>-0.1441</v>
      </c>
      <c r="IJ880">
        <v>-2.516739542632623</v>
      </c>
      <c r="IK880">
        <v>-0.003475500162460642</v>
      </c>
      <c r="IL880">
        <v>1.125610701116577E-07</v>
      </c>
      <c r="IM880">
        <v>8.211969671259291E-12</v>
      </c>
      <c r="IN880">
        <v>-0.1937301274936507</v>
      </c>
      <c r="IO880">
        <v>-0.01384364534232655</v>
      </c>
      <c r="IP880">
        <v>0.00103161831321913</v>
      </c>
      <c r="IQ880">
        <v>-1.444183994753534E-05</v>
      </c>
      <c r="IR880">
        <v>3</v>
      </c>
      <c r="IS880">
        <v>2339</v>
      </c>
      <c r="IT880">
        <v>1</v>
      </c>
      <c r="IU880">
        <v>31</v>
      </c>
      <c r="IV880">
        <v>8708.4</v>
      </c>
      <c r="IW880">
        <v>8708.4</v>
      </c>
      <c r="IX880">
        <v>0.986328</v>
      </c>
      <c r="IY880">
        <v>2.25342</v>
      </c>
      <c r="IZ880">
        <v>1.94702</v>
      </c>
      <c r="JA880">
        <v>2.63306</v>
      </c>
      <c r="JB880">
        <v>2.19482</v>
      </c>
      <c r="JC880">
        <v>2.40601</v>
      </c>
      <c r="JD880">
        <v>45.1768</v>
      </c>
      <c r="JE880">
        <v>23.7898</v>
      </c>
      <c r="JF880">
        <v>18</v>
      </c>
      <c r="JG880">
        <v>543.682</v>
      </c>
      <c r="JH880">
        <v>748.625</v>
      </c>
      <c r="JI880">
        <v>25.0029</v>
      </c>
      <c r="JJ880">
        <v>34.3868</v>
      </c>
      <c r="JK880">
        <v>30.0005</v>
      </c>
      <c r="JL880">
        <v>34.3049</v>
      </c>
      <c r="JM880">
        <v>34.2157</v>
      </c>
      <c r="JN880">
        <v>19.6092</v>
      </c>
      <c r="JO880">
        <v>45.7565</v>
      </c>
      <c r="JP880">
        <v>0</v>
      </c>
      <c r="JQ880">
        <v>25</v>
      </c>
      <c r="JR880">
        <v>279.604</v>
      </c>
      <c r="JS880">
        <v>12.555</v>
      </c>
      <c r="JT880">
        <v>99.5941</v>
      </c>
      <c r="JU880">
        <v>99.58159999999999</v>
      </c>
    </row>
    <row r="881" spans="1:281">
      <c r="A881">
        <v>865</v>
      </c>
      <c r="B881">
        <v>1662665445.1</v>
      </c>
      <c r="C881">
        <v>14419.5</v>
      </c>
      <c r="D881" t="s">
        <v>2161</v>
      </c>
      <c r="E881" t="s">
        <v>2162</v>
      </c>
      <c r="F881">
        <v>5</v>
      </c>
      <c r="G881" t="s">
        <v>2144</v>
      </c>
      <c r="H881" t="s">
        <v>416</v>
      </c>
      <c r="I881">
        <v>1662665437.6</v>
      </c>
      <c r="J881">
        <f>(K881)/1000</f>
        <v>0</v>
      </c>
      <c r="K881">
        <f>IF(CZ881, AN881, AH881)</f>
        <v>0</v>
      </c>
      <c r="L881">
        <f>IF(CZ881, AI881, AG881)</f>
        <v>0</v>
      </c>
      <c r="M881">
        <f>DB881 - IF(AU881&gt;1, L881*CV881*100.0/(AW881*DP881), 0)</f>
        <v>0</v>
      </c>
      <c r="N881">
        <f>((T881-J881/2)*M881-L881)/(T881+J881/2)</f>
        <v>0</v>
      </c>
      <c r="O881">
        <f>N881*(DI881+DJ881)/1000.0</f>
        <v>0</v>
      </c>
      <c r="P881">
        <f>(DB881 - IF(AU881&gt;1, L881*CV881*100.0/(AW881*DP881), 0))*(DI881+DJ881)/1000.0</f>
        <v>0</v>
      </c>
      <c r="Q881">
        <f>2.0/((1/S881-1/R881)+SIGN(S881)*SQRT((1/S881-1/R881)*(1/S881-1/R881) + 4*CW881/((CW881+1)*(CW881+1))*(2*1/S881*1/R881-1/R881*1/R881)))</f>
        <v>0</v>
      </c>
      <c r="R881">
        <f>IF(LEFT(CX881,1)&lt;&gt;"0",IF(LEFT(CX881,1)="1",3.0,CY881),$D$5+$E$5*(DP881*DI881/($K$5*1000))+$F$5*(DP881*DI881/($K$5*1000))*MAX(MIN(CV881,$J$5),$I$5)*MAX(MIN(CV881,$J$5),$I$5)+$G$5*MAX(MIN(CV881,$J$5),$I$5)*(DP881*DI881/($K$5*1000))+$H$5*(DP881*DI881/($K$5*1000))*(DP881*DI881/($K$5*1000)))</f>
        <v>0</v>
      </c>
      <c r="S881">
        <f>J881*(1000-(1000*0.61365*exp(17.502*W881/(240.97+W881))/(DI881+DJ881)+DD881)/2)/(1000*0.61365*exp(17.502*W881/(240.97+W881))/(DI881+DJ881)-DD881)</f>
        <v>0</v>
      </c>
      <c r="T881">
        <f>1/((CW881+1)/(Q881/1.6)+1/(R881/1.37)) + CW881/((CW881+1)/(Q881/1.6) + CW881/(R881/1.37))</f>
        <v>0</v>
      </c>
      <c r="U881">
        <f>(CR881*CU881)</f>
        <v>0</v>
      </c>
      <c r="V881">
        <f>(DK881+(U881+2*0.95*5.67E-8*(((DK881+$B$7)+273)^4-(DK881+273)^4)-44100*J881)/(1.84*29.3*R881+8*0.95*5.67E-8*(DK881+273)^3))</f>
        <v>0</v>
      </c>
      <c r="W881">
        <f>($C$7*DL881+$D$7*DM881+$E$7*V881)</f>
        <v>0</v>
      </c>
      <c r="X881">
        <f>0.61365*exp(17.502*W881/(240.97+W881))</f>
        <v>0</v>
      </c>
      <c r="Y881">
        <f>(Z881/AA881*100)</f>
        <v>0</v>
      </c>
      <c r="Z881">
        <f>DD881*(DI881+DJ881)/1000</f>
        <v>0</v>
      </c>
      <c r="AA881">
        <f>0.61365*exp(17.502*DK881/(240.97+DK881))</f>
        <v>0</v>
      </c>
      <c r="AB881">
        <f>(X881-DD881*(DI881+DJ881)/1000)</f>
        <v>0</v>
      </c>
      <c r="AC881">
        <f>(-J881*44100)</f>
        <v>0</v>
      </c>
      <c r="AD881">
        <f>2*29.3*R881*0.92*(DK881-W881)</f>
        <v>0</v>
      </c>
      <c r="AE881">
        <f>2*0.95*5.67E-8*(((DK881+$B$7)+273)^4-(W881+273)^4)</f>
        <v>0</v>
      </c>
      <c r="AF881">
        <f>U881+AE881+AC881+AD881</f>
        <v>0</v>
      </c>
      <c r="AG881">
        <f>DH881*AU881*(DC881-DB881*(1000-AU881*DE881)/(1000-AU881*DD881))/(100*CV881)</f>
        <v>0</v>
      </c>
      <c r="AH881">
        <f>1000*DH881*AU881*(DD881-DE881)/(100*CV881*(1000-AU881*DD881))</f>
        <v>0</v>
      </c>
      <c r="AI881">
        <f>(AJ881 - AK881 - DI881*1E3/(8.314*(DK881+273.15)) * AM881/DH881 * AL881) * DH881/(100*CV881) * (1000 - DE881)/1000</f>
        <v>0</v>
      </c>
      <c r="AJ881">
        <v>307.320217785141</v>
      </c>
      <c r="AK881">
        <v>303.3633151515152</v>
      </c>
      <c r="AL881">
        <v>-3.164053426271044</v>
      </c>
      <c r="AM881">
        <v>64.62633956933826</v>
      </c>
      <c r="AN881">
        <f>(AP881 - AO881 + DI881*1E3/(8.314*(DK881+273.15)) * AR881/DH881 * AQ881) * DH881/(100*CV881) * 1000/(1000 - AP881)</f>
        <v>0</v>
      </c>
      <c r="AO881">
        <v>12.65603174116939</v>
      </c>
      <c r="AP881">
        <v>22.66953999999999</v>
      </c>
      <c r="AQ881">
        <v>0.0002377703648410688</v>
      </c>
      <c r="AR881">
        <v>88.65267704191885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MAX(0,($B$13+$C$13*DP881)/(1+$D$13*DP881)*DI881/(DK881+273)*$E$13)</f>
        <v>0</v>
      </c>
      <c r="AX881" t="s">
        <v>417</v>
      </c>
      <c r="AY881" t="s">
        <v>417</v>
      </c>
      <c r="AZ881">
        <v>0</v>
      </c>
      <c r="BA881">
        <v>0</v>
      </c>
      <c r="BB881">
        <f>1-AZ881/BA881</f>
        <v>0</v>
      </c>
      <c r="BC881">
        <v>0</v>
      </c>
      <c r="BD881" t="s">
        <v>417</v>
      </c>
      <c r="BE881" t="s">
        <v>417</v>
      </c>
      <c r="BF881">
        <v>0</v>
      </c>
      <c r="BG881">
        <v>0</v>
      </c>
      <c r="BH881">
        <f>1-BF881/BG881</f>
        <v>0</v>
      </c>
      <c r="BI881">
        <v>0.5</v>
      </c>
      <c r="BJ881">
        <f>CS881</f>
        <v>0</v>
      </c>
      <c r="BK881">
        <f>L881</f>
        <v>0</v>
      </c>
      <c r="BL881">
        <f>BH881*BI881*BJ881</f>
        <v>0</v>
      </c>
      <c r="BM881">
        <f>(BK881-BC881)/BJ881</f>
        <v>0</v>
      </c>
      <c r="BN881">
        <f>(BA881-BG881)/BG881</f>
        <v>0</v>
      </c>
      <c r="BO881">
        <f>AZ881/(BB881+AZ881/BG881)</f>
        <v>0</v>
      </c>
      <c r="BP881" t="s">
        <v>417</v>
      </c>
      <c r="BQ881">
        <v>0</v>
      </c>
      <c r="BR881">
        <f>IF(BQ881&lt;&gt;0, BQ881, BO881)</f>
        <v>0</v>
      </c>
      <c r="BS881">
        <f>1-BR881/BG881</f>
        <v>0</v>
      </c>
      <c r="BT881">
        <f>(BG881-BF881)/(BG881-BR881)</f>
        <v>0</v>
      </c>
      <c r="BU881">
        <f>(BA881-BG881)/(BA881-BR881)</f>
        <v>0</v>
      </c>
      <c r="BV881">
        <f>(BG881-BF881)/(BG881-AZ881)</f>
        <v>0</v>
      </c>
      <c r="BW881">
        <f>(BA881-BG881)/(BA881-AZ881)</f>
        <v>0</v>
      </c>
      <c r="BX881">
        <f>(BT881*BR881/BF881)</f>
        <v>0</v>
      </c>
      <c r="BY881">
        <f>(1-BX881)</f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>$B$11*DQ881+$C$11*DR881+$F$11*EC881*(1-EF881)</f>
        <v>0</v>
      </c>
      <c r="CS881">
        <f>CR881*CT881</f>
        <v>0</v>
      </c>
      <c r="CT881">
        <f>($B$11*$D$9+$C$11*$D$9+$F$11*((EP881+EH881)/MAX(EP881+EH881+EQ881, 0.1)*$I$9+EQ881/MAX(EP881+EH881+EQ881, 0.1)*$J$9))/($B$11+$C$11+$F$11)</f>
        <v>0</v>
      </c>
      <c r="CU881">
        <f>($B$11*$K$9+$C$11*$K$9+$F$11*((EP881+EH881)/MAX(EP881+EH881+EQ881, 0.1)*$P$9+EQ881/MAX(EP881+EH881+EQ881, 0.1)*$Q$9))/($B$11+$C$11+$F$11)</f>
        <v>0</v>
      </c>
      <c r="CV881">
        <v>6</v>
      </c>
      <c r="CW881">
        <v>0.5</v>
      </c>
      <c r="CX881" t="s">
        <v>418</v>
      </c>
      <c r="CY881">
        <v>2</v>
      </c>
      <c r="CZ881" t="b">
        <v>1</v>
      </c>
      <c r="DA881">
        <v>1662665437.6</v>
      </c>
      <c r="DB881">
        <v>318.0772962962963</v>
      </c>
      <c r="DC881">
        <v>317.6595185185186</v>
      </c>
      <c r="DD881">
        <v>22.66305185185185</v>
      </c>
      <c r="DE881">
        <v>12.64858148148148</v>
      </c>
      <c r="DF881">
        <v>321.7003333333334</v>
      </c>
      <c r="DG881">
        <v>22.80723333333334</v>
      </c>
      <c r="DH881">
        <v>500.0007777777778</v>
      </c>
      <c r="DI881">
        <v>90.47555555555556</v>
      </c>
      <c r="DJ881">
        <v>0.1000178740740741</v>
      </c>
      <c r="DK881">
        <v>29.36286666666667</v>
      </c>
      <c r="DL881">
        <v>28.54807777777778</v>
      </c>
      <c r="DM881">
        <v>999.9000000000001</v>
      </c>
      <c r="DN881">
        <v>0</v>
      </c>
      <c r="DO881">
        <v>0</v>
      </c>
      <c r="DP881">
        <v>9999.401851851851</v>
      </c>
      <c r="DQ881">
        <v>0</v>
      </c>
      <c r="DR881">
        <v>283.7056296296296</v>
      </c>
      <c r="DS881">
        <v>0.4177946925925927</v>
      </c>
      <c r="DT881">
        <v>325.4530370370371</v>
      </c>
      <c r="DU881">
        <v>321.7292592592593</v>
      </c>
      <c r="DV881">
        <v>10.01447259259259</v>
      </c>
      <c r="DW881">
        <v>317.6595185185186</v>
      </c>
      <c r="DX881">
        <v>12.64858148148148</v>
      </c>
      <c r="DY881">
        <v>2.050452222222222</v>
      </c>
      <c r="DZ881">
        <v>1.144387037037037</v>
      </c>
      <c r="EA881">
        <v>17.83940740740741</v>
      </c>
      <c r="EB881">
        <v>8.897095555555556</v>
      </c>
      <c r="EC881">
        <v>1499.992962962963</v>
      </c>
      <c r="ED881">
        <v>0.9730094444444443</v>
      </c>
      <c r="EE881">
        <v>0.0269908962962963</v>
      </c>
      <c r="EF881">
        <v>0</v>
      </c>
      <c r="EG881">
        <v>2.250433333333333</v>
      </c>
      <c r="EH881">
        <v>0</v>
      </c>
      <c r="EI881">
        <v>11340.56296296296</v>
      </c>
      <c r="EJ881">
        <v>12533.36666666667</v>
      </c>
      <c r="EK881">
        <v>41.875</v>
      </c>
      <c r="EL881">
        <v>43.75</v>
      </c>
      <c r="EM881">
        <v>42.43699999999999</v>
      </c>
      <c r="EN881">
        <v>42.80970370370369</v>
      </c>
      <c r="EO881">
        <v>41.18699999999999</v>
      </c>
      <c r="EP881">
        <v>1459.510740740741</v>
      </c>
      <c r="EQ881">
        <v>40.48222222222222</v>
      </c>
      <c r="ER881">
        <v>0</v>
      </c>
      <c r="ES881">
        <v>1662665445.5</v>
      </c>
      <c r="ET881">
        <v>0</v>
      </c>
      <c r="EU881">
        <v>2.25944</v>
      </c>
      <c r="EV881">
        <v>-0.0250384627732369</v>
      </c>
      <c r="EW881">
        <v>-1294.67692115347</v>
      </c>
      <c r="EX881">
        <v>11331.392</v>
      </c>
      <c r="EY881">
        <v>15</v>
      </c>
      <c r="EZ881">
        <v>0</v>
      </c>
      <c r="FA881" t="s">
        <v>419</v>
      </c>
      <c r="FB881">
        <v>1662142938.1</v>
      </c>
      <c r="FC881">
        <v>1662142938.1</v>
      </c>
      <c r="FD881">
        <v>0</v>
      </c>
      <c r="FE881">
        <v>0.077</v>
      </c>
      <c r="FF881">
        <v>-0.133</v>
      </c>
      <c r="FG881">
        <v>-3.393</v>
      </c>
      <c r="FH881">
        <v>-0.24</v>
      </c>
      <c r="FI881">
        <v>419</v>
      </c>
      <c r="FJ881">
        <v>24</v>
      </c>
      <c r="FK881">
        <v>0.26</v>
      </c>
      <c r="FL881">
        <v>0.23</v>
      </c>
      <c r="FM881">
        <v>-0.3923990682926829</v>
      </c>
      <c r="FN881">
        <v>15.52558764250871</v>
      </c>
      <c r="FO881">
        <v>1.540490023088166</v>
      </c>
      <c r="FP881">
        <v>0</v>
      </c>
      <c r="FQ881">
        <v>2.218673529411765</v>
      </c>
      <c r="FR881">
        <v>0.4008938168638499</v>
      </c>
      <c r="FS881">
        <v>0.2048353546988461</v>
      </c>
      <c r="FT881">
        <v>1</v>
      </c>
      <c r="FU881">
        <v>10.00691731707317</v>
      </c>
      <c r="FV881">
        <v>0.1873551219512183</v>
      </c>
      <c r="FW881">
        <v>0.02166738765804161</v>
      </c>
      <c r="FX881">
        <v>0</v>
      </c>
      <c r="FY881">
        <v>1</v>
      </c>
      <c r="FZ881">
        <v>3</v>
      </c>
      <c r="GA881" t="s">
        <v>426</v>
      </c>
      <c r="GB881">
        <v>2.97359</v>
      </c>
      <c r="GC881">
        <v>2.7157</v>
      </c>
      <c r="GD881">
        <v>0.0706239</v>
      </c>
      <c r="GE881">
        <v>0.068837</v>
      </c>
      <c r="GF881">
        <v>0.101679</v>
      </c>
      <c r="GG881">
        <v>0.0652678</v>
      </c>
      <c r="GH881">
        <v>29066.2</v>
      </c>
      <c r="GI881">
        <v>29267.5</v>
      </c>
      <c r="GJ881">
        <v>29115.3</v>
      </c>
      <c r="GK881">
        <v>29101.4</v>
      </c>
      <c r="GL881">
        <v>34682.7</v>
      </c>
      <c r="GM881">
        <v>36153.7</v>
      </c>
      <c r="GN881">
        <v>41032</v>
      </c>
      <c r="GO881">
        <v>41458.3</v>
      </c>
      <c r="GP881">
        <v>1.8959</v>
      </c>
      <c r="GQ881">
        <v>2.2046</v>
      </c>
      <c r="GR881">
        <v>-0.06863850000000001</v>
      </c>
      <c r="GS881">
        <v>0</v>
      </c>
      <c r="GT881">
        <v>29.6832</v>
      </c>
      <c r="GU881">
        <v>999.9</v>
      </c>
      <c r="GV881">
        <v>31.5</v>
      </c>
      <c r="GW881">
        <v>40</v>
      </c>
      <c r="GX881">
        <v>25.8101</v>
      </c>
      <c r="GY881">
        <v>63.0392</v>
      </c>
      <c r="GZ881">
        <v>21.859</v>
      </c>
      <c r="HA881">
        <v>2</v>
      </c>
      <c r="HB881">
        <v>0.577284</v>
      </c>
      <c r="HC881">
        <v>3.78399</v>
      </c>
      <c r="HD881">
        <v>20.2911</v>
      </c>
      <c r="HE881">
        <v>5.21549</v>
      </c>
      <c r="HF881">
        <v>12.0128</v>
      </c>
      <c r="HG881">
        <v>4.98675</v>
      </c>
      <c r="HH881">
        <v>3.28758</v>
      </c>
      <c r="HI881">
        <v>9999</v>
      </c>
      <c r="HJ881">
        <v>9999</v>
      </c>
      <c r="HK881">
        <v>9999</v>
      </c>
      <c r="HL881">
        <v>225</v>
      </c>
      <c r="HM881">
        <v>1.86813</v>
      </c>
      <c r="HN881">
        <v>1.86722</v>
      </c>
      <c r="HO881">
        <v>1.86655</v>
      </c>
      <c r="HP881">
        <v>1.86646</v>
      </c>
      <c r="HQ881">
        <v>1.86835</v>
      </c>
      <c r="HR881">
        <v>1.87065</v>
      </c>
      <c r="HS881">
        <v>1.86935</v>
      </c>
      <c r="HT881">
        <v>1.87075</v>
      </c>
      <c r="HU881">
        <v>0</v>
      </c>
      <c r="HV881">
        <v>0</v>
      </c>
      <c r="HW881">
        <v>0</v>
      </c>
      <c r="HX881">
        <v>0</v>
      </c>
      <c r="HY881" t="s">
        <v>421</v>
      </c>
      <c r="HZ881" t="s">
        <v>422</v>
      </c>
      <c r="IA881" t="s">
        <v>423</v>
      </c>
      <c r="IB881" t="s">
        <v>423</v>
      </c>
      <c r="IC881" t="s">
        <v>423</v>
      </c>
      <c r="ID881" t="s">
        <v>423</v>
      </c>
      <c r="IE881">
        <v>0</v>
      </c>
      <c r="IF881">
        <v>100</v>
      </c>
      <c r="IG881">
        <v>100</v>
      </c>
      <c r="IH881">
        <v>-3.544</v>
      </c>
      <c r="II881">
        <v>-0.1441</v>
      </c>
      <c r="IJ881">
        <v>-2.516739542632623</v>
      </c>
      <c r="IK881">
        <v>-0.003475500162460642</v>
      </c>
      <c r="IL881">
        <v>1.125610701116577E-07</v>
      </c>
      <c r="IM881">
        <v>8.211969671259291E-12</v>
      </c>
      <c r="IN881">
        <v>-0.1937301274936507</v>
      </c>
      <c r="IO881">
        <v>-0.01384364534232655</v>
      </c>
      <c r="IP881">
        <v>0.00103161831321913</v>
      </c>
      <c r="IQ881">
        <v>-1.444183994753534E-05</v>
      </c>
      <c r="IR881">
        <v>3</v>
      </c>
      <c r="IS881">
        <v>2339</v>
      </c>
      <c r="IT881">
        <v>1</v>
      </c>
      <c r="IU881">
        <v>31</v>
      </c>
      <c r="IV881">
        <v>8708.5</v>
      </c>
      <c r="IW881">
        <v>8708.5</v>
      </c>
      <c r="IX881">
        <v>0.939941</v>
      </c>
      <c r="IY881">
        <v>2.25464</v>
      </c>
      <c r="IZ881">
        <v>1.94702</v>
      </c>
      <c r="JA881">
        <v>2.63428</v>
      </c>
      <c r="JB881">
        <v>2.19482</v>
      </c>
      <c r="JC881">
        <v>2.39624</v>
      </c>
      <c r="JD881">
        <v>45.1768</v>
      </c>
      <c r="JE881">
        <v>23.7986</v>
      </c>
      <c r="JF881">
        <v>18</v>
      </c>
      <c r="JG881">
        <v>544.09</v>
      </c>
      <c r="JH881">
        <v>748.34</v>
      </c>
      <c r="JI881">
        <v>25.0027</v>
      </c>
      <c r="JJ881">
        <v>34.3922</v>
      </c>
      <c r="JK881">
        <v>30.0006</v>
      </c>
      <c r="JL881">
        <v>34.3093</v>
      </c>
      <c r="JM881">
        <v>34.2199</v>
      </c>
      <c r="JN881">
        <v>18.7584</v>
      </c>
      <c r="JO881">
        <v>45.7565</v>
      </c>
      <c r="JP881">
        <v>0</v>
      </c>
      <c r="JQ881">
        <v>25</v>
      </c>
      <c r="JR881">
        <v>266.237</v>
      </c>
      <c r="JS881">
        <v>12.5378</v>
      </c>
      <c r="JT881">
        <v>99.59439999999999</v>
      </c>
      <c r="JU881">
        <v>99.5804</v>
      </c>
    </row>
    <row r="882" spans="1:281">
      <c r="A882">
        <v>866</v>
      </c>
      <c r="B882">
        <v>1662665450.1</v>
      </c>
      <c r="C882">
        <v>14424.5</v>
      </c>
      <c r="D882" t="s">
        <v>2163</v>
      </c>
      <c r="E882" t="s">
        <v>2164</v>
      </c>
      <c r="F882">
        <v>5</v>
      </c>
      <c r="G882" t="s">
        <v>2144</v>
      </c>
      <c r="H882" t="s">
        <v>416</v>
      </c>
      <c r="I882">
        <v>1662665442.314285</v>
      </c>
      <c r="J882">
        <f>(K882)/1000</f>
        <v>0</v>
      </c>
      <c r="K882">
        <f>IF(CZ882, AN882, AH882)</f>
        <v>0</v>
      </c>
      <c r="L882">
        <f>IF(CZ882, AI882, AG882)</f>
        <v>0</v>
      </c>
      <c r="M882">
        <f>DB882 - IF(AU882&gt;1, L882*CV882*100.0/(AW882*DP882), 0)</f>
        <v>0</v>
      </c>
      <c r="N882">
        <f>((T882-J882/2)*M882-L882)/(T882+J882/2)</f>
        <v>0</v>
      </c>
      <c r="O882">
        <f>N882*(DI882+DJ882)/1000.0</f>
        <v>0</v>
      </c>
      <c r="P882">
        <f>(DB882 - IF(AU882&gt;1, L882*CV882*100.0/(AW882*DP882), 0))*(DI882+DJ882)/1000.0</f>
        <v>0</v>
      </c>
      <c r="Q882">
        <f>2.0/((1/S882-1/R882)+SIGN(S882)*SQRT((1/S882-1/R882)*(1/S882-1/R882) + 4*CW882/((CW882+1)*(CW882+1))*(2*1/S882*1/R882-1/R882*1/R882)))</f>
        <v>0</v>
      </c>
      <c r="R882">
        <f>IF(LEFT(CX882,1)&lt;&gt;"0",IF(LEFT(CX882,1)="1",3.0,CY882),$D$5+$E$5*(DP882*DI882/($K$5*1000))+$F$5*(DP882*DI882/($K$5*1000))*MAX(MIN(CV882,$J$5),$I$5)*MAX(MIN(CV882,$J$5),$I$5)+$G$5*MAX(MIN(CV882,$J$5),$I$5)*(DP882*DI882/($K$5*1000))+$H$5*(DP882*DI882/($K$5*1000))*(DP882*DI882/($K$5*1000)))</f>
        <v>0</v>
      </c>
      <c r="S882">
        <f>J882*(1000-(1000*0.61365*exp(17.502*W882/(240.97+W882))/(DI882+DJ882)+DD882)/2)/(1000*0.61365*exp(17.502*W882/(240.97+W882))/(DI882+DJ882)-DD882)</f>
        <v>0</v>
      </c>
      <c r="T882">
        <f>1/((CW882+1)/(Q882/1.6)+1/(R882/1.37)) + CW882/((CW882+1)/(Q882/1.6) + CW882/(R882/1.37))</f>
        <v>0</v>
      </c>
      <c r="U882">
        <f>(CR882*CU882)</f>
        <v>0</v>
      </c>
      <c r="V882">
        <f>(DK882+(U882+2*0.95*5.67E-8*(((DK882+$B$7)+273)^4-(DK882+273)^4)-44100*J882)/(1.84*29.3*R882+8*0.95*5.67E-8*(DK882+273)^3))</f>
        <v>0</v>
      </c>
      <c r="W882">
        <f>($C$7*DL882+$D$7*DM882+$E$7*V882)</f>
        <v>0</v>
      </c>
      <c r="X882">
        <f>0.61365*exp(17.502*W882/(240.97+W882))</f>
        <v>0</v>
      </c>
      <c r="Y882">
        <f>(Z882/AA882*100)</f>
        <v>0</v>
      </c>
      <c r="Z882">
        <f>DD882*(DI882+DJ882)/1000</f>
        <v>0</v>
      </c>
      <c r="AA882">
        <f>0.61365*exp(17.502*DK882/(240.97+DK882))</f>
        <v>0</v>
      </c>
      <c r="AB882">
        <f>(X882-DD882*(DI882+DJ882)/1000)</f>
        <v>0</v>
      </c>
      <c r="AC882">
        <f>(-J882*44100)</f>
        <v>0</v>
      </c>
      <c r="AD882">
        <f>2*29.3*R882*0.92*(DK882-W882)</f>
        <v>0</v>
      </c>
      <c r="AE882">
        <f>2*0.95*5.67E-8*(((DK882+$B$7)+273)^4-(W882+273)^4)</f>
        <v>0</v>
      </c>
      <c r="AF882">
        <f>U882+AE882+AC882+AD882</f>
        <v>0</v>
      </c>
      <c r="AG882">
        <f>DH882*AU882*(DC882-DB882*(1000-AU882*DE882)/(1000-AU882*DD882))/(100*CV882)</f>
        <v>0</v>
      </c>
      <c r="AH882">
        <f>1000*DH882*AU882*(DD882-DE882)/(100*CV882*(1000-AU882*DD882))</f>
        <v>0</v>
      </c>
      <c r="AI882">
        <f>(AJ882 - AK882 - DI882*1E3/(8.314*(DK882+273.15)) * AM882/DH882 * AL882) * DH882/(100*CV882) * (1000 - DE882)/1000</f>
        <v>0</v>
      </c>
      <c r="AJ882">
        <v>290.608325210263</v>
      </c>
      <c r="AK882">
        <v>287.5821575757575</v>
      </c>
      <c r="AL882">
        <v>-3.153452492903845</v>
      </c>
      <c r="AM882">
        <v>64.62633956933826</v>
      </c>
      <c r="AN882">
        <f>(AP882 - AO882 + DI882*1E3/(8.314*(DK882+273.15)) * AR882/DH882 * AQ882) * DH882/(100*CV882) * 1000/(1000 - AP882)</f>
        <v>0</v>
      </c>
      <c r="AO882">
        <v>12.5942313758145</v>
      </c>
      <c r="AP882">
        <v>22.66172588235294</v>
      </c>
      <c r="AQ882">
        <v>-4.335835493678858E-07</v>
      </c>
      <c r="AR882">
        <v>88.65267704191885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MAX(0,($B$13+$C$13*DP882)/(1+$D$13*DP882)*DI882/(DK882+273)*$E$13)</f>
        <v>0</v>
      </c>
      <c r="AX882" t="s">
        <v>417</v>
      </c>
      <c r="AY882" t="s">
        <v>417</v>
      </c>
      <c r="AZ882">
        <v>0</v>
      </c>
      <c r="BA882">
        <v>0</v>
      </c>
      <c r="BB882">
        <f>1-AZ882/BA882</f>
        <v>0</v>
      </c>
      <c r="BC882">
        <v>0</v>
      </c>
      <c r="BD882" t="s">
        <v>417</v>
      </c>
      <c r="BE882" t="s">
        <v>417</v>
      </c>
      <c r="BF882">
        <v>0</v>
      </c>
      <c r="BG882">
        <v>0</v>
      </c>
      <c r="BH882">
        <f>1-BF882/BG882</f>
        <v>0</v>
      </c>
      <c r="BI882">
        <v>0.5</v>
      </c>
      <c r="BJ882">
        <f>CS882</f>
        <v>0</v>
      </c>
      <c r="BK882">
        <f>L882</f>
        <v>0</v>
      </c>
      <c r="BL882">
        <f>BH882*BI882*BJ882</f>
        <v>0</v>
      </c>
      <c r="BM882">
        <f>(BK882-BC882)/BJ882</f>
        <v>0</v>
      </c>
      <c r="BN882">
        <f>(BA882-BG882)/BG882</f>
        <v>0</v>
      </c>
      <c r="BO882">
        <f>AZ882/(BB882+AZ882/BG882)</f>
        <v>0</v>
      </c>
      <c r="BP882" t="s">
        <v>417</v>
      </c>
      <c r="BQ882">
        <v>0</v>
      </c>
      <c r="BR882">
        <f>IF(BQ882&lt;&gt;0, BQ882, BO882)</f>
        <v>0</v>
      </c>
      <c r="BS882">
        <f>1-BR882/BG882</f>
        <v>0</v>
      </c>
      <c r="BT882">
        <f>(BG882-BF882)/(BG882-BR882)</f>
        <v>0</v>
      </c>
      <c r="BU882">
        <f>(BA882-BG882)/(BA882-BR882)</f>
        <v>0</v>
      </c>
      <c r="BV882">
        <f>(BG882-BF882)/(BG882-AZ882)</f>
        <v>0</v>
      </c>
      <c r="BW882">
        <f>(BA882-BG882)/(BA882-AZ882)</f>
        <v>0</v>
      </c>
      <c r="BX882">
        <f>(BT882*BR882/BF882)</f>
        <v>0</v>
      </c>
      <c r="BY882">
        <f>(1-BX882)</f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>$B$11*DQ882+$C$11*DR882+$F$11*EC882*(1-EF882)</f>
        <v>0</v>
      </c>
      <c r="CS882">
        <f>CR882*CT882</f>
        <v>0</v>
      </c>
      <c r="CT882">
        <f>($B$11*$D$9+$C$11*$D$9+$F$11*((EP882+EH882)/MAX(EP882+EH882+EQ882, 0.1)*$I$9+EQ882/MAX(EP882+EH882+EQ882, 0.1)*$J$9))/($B$11+$C$11+$F$11)</f>
        <v>0</v>
      </c>
      <c r="CU882">
        <f>($B$11*$K$9+$C$11*$K$9+$F$11*((EP882+EH882)/MAX(EP882+EH882+EQ882, 0.1)*$P$9+EQ882/MAX(EP882+EH882+EQ882, 0.1)*$Q$9))/($B$11+$C$11+$F$11)</f>
        <v>0</v>
      </c>
      <c r="CV882">
        <v>6</v>
      </c>
      <c r="CW882">
        <v>0.5</v>
      </c>
      <c r="CX882" t="s">
        <v>418</v>
      </c>
      <c r="CY882">
        <v>2</v>
      </c>
      <c r="CZ882" t="b">
        <v>1</v>
      </c>
      <c r="DA882">
        <v>1662665442.314285</v>
      </c>
      <c r="DB882">
        <v>303.558</v>
      </c>
      <c r="DC882">
        <v>302.0900714285714</v>
      </c>
      <c r="DD882">
        <v>22.66541785714285</v>
      </c>
      <c r="DE882">
        <v>12.62487142857143</v>
      </c>
      <c r="DF882">
        <v>307.1313571428572</v>
      </c>
      <c r="DG882">
        <v>22.80956428571429</v>
      </c>
      <c r="DH882">
        <v>500.0059999999999</v>
      </c>
      <c r="DI882">
        <v>90.47567500000001</v>
      </c>
      <c r="DJ882">
        <v>0.1000521</v>
      </c>
      <c r="DK882">
        <v>29.36973214285714</v>
      </c>
      <c r="DL882">
        <v>28.55746785714286</v>
      </c>
      <c r="DM882">
        <v>999.9000000000002</v>
      </c>
      <c r="DN882">
        <v>0</v>
      </c>
      <c r="DO882">
        <v>0</v>
      </c>
      <c r="DP882">
        <v>9998.819285714286</v>
      </c>
      <c r="DQ882">
        <v>0</v>
      </c>
      <c r="DR882">
        <v>283.4770357142857</v>
      </c>
      <c r="DS882">
        <v>1.467856453571429</v>
      </c>
      <c r="DT882">
        <v>310.5977857142857</v>
      </c>
      <c r="DU882">
        <v>305.9531785714286</v>
      </c>
      <c r="DV882">
        <v>10.04054</v>
      </c>
      <c r="DW882">
        <v>302.0900714285714</v>
      </c>
      <c r="DX882">
        <v>12.62487142857143</v>
      </c>
      <c r="DY882">
        <v>2.050668214285714</v>
      </c>
      <c r="DZ882">
        <v>1.142243214285714</v>
      </c>
      <c r="EA882">
        <v>17.84108214285714</v>
      </c>
      <c r="EB882">
        <v>8.869316071428571</v>
      </c>
      <c r="EC882">
        <v>1499.978214285714</v>
      </c>
      <c r="ED882">
        <v>0.9730027499999999</v>
      </c>
      <c r="EE882">
        <v>0.02699733571428571</v>
      </c>
      <c r="EF882">
        <v>0</v>
      </c>
      <c r="EG882">
        <v>2.248164285714286</v>
      </c>
      <c r="EH882">
        <v>0</v>
      </c>
      <c r="EI882">
        <v>11240.40714285715</v>
      </c>
      <c r="EJ882">
        <v>12533.21071428571</v>
      </c>
      <c r="EK882">
        <v>41.8882857142857</v>
      </c>
      <c r="EL882">
        <v>43.75</v>
      </c>
      <c r="EM882">
        <v>42.44149999999998</v>
      </c>
      <c r="EN882">
        <v>42.8097857142857</v>
      </c>
      <c r="EO882">
        <v>41.18699999999999</v>
      </c>
      <c r="EP882">
        <v>1459.486428571428</v>
      </c>
      <c r="EQ882">
        <v>40.49178571428571</v>
      </c>
      <c r="ER882">
        <v>0</v>
      </c>
      <c r="ES882">
        <v>1662665450.3</v>
      </c>
      <c r="ET882">
        <v>0</v>
      </c>
      <c r="EU882">
        <v>2.273696</v>
      </c>
      <c r="EV882">
        <v>0.2172461502296653</v>
      </c>
      <c r="EW882">
        <v>-1287.253848189097</v>
      </c>
      <c r="EX882">
        <v>11228.708</v>
      </c>
      <c r="EY882">
        <v>15</v>
      </c>
      <c r="EZ882">
        <v>0</v>
      </c>
      <c r="FA882" t="s">
        <v>419</v>
      </c>
      <c r="FB882">
        <v>1662142938.1</v>
      </c>
      <c r="FC882">
        <v>1662142938.1</v>
      </c>
      <c r="FD882">
        <v>0</v>
      </c>
      <c r="FE882">
        <v>0.077</v>
      </c>
      <c r="FF882">
        <v>-0.133</v>
      </c>
      <c r="FG882">
        <v>-3.393</v>
      </c>
      <c r="FH882">
        <v>-0.24</v>
      </c>
      <c r="FI882">
        <v>419</v>
      </c>
      <c r="FJ882">
        <v>24</v>
      </c>
      <c r="FK882">
        <v>0.26</v>
      </c>
      <c r="FL882">
        <v>0.23</v>
      </c>
      <c r="FM882">
        <v>0.783244455</v>
      </c>
      <c r="FN882">
        <v>13.4313180337711</v>
      </c>
      <c r="FO882">
        <v>1.295063840564888</v>
      </c>
      <c r="FP882">
        <v>0</v>
      </c>
      <c r="FQ882">
        <v>2.242735294117647</v>
      </c>
      <c r="FR882">
        <v>-0.1899893059189273</v>
      </c>
      <c r="FS882">
        <v>0.1860488042903116</v>
      </c>
      <c r="FT882">
        <v>1</v>
      </c>
      <c r="FU882">
        <v>10.0272435</v>
      </c>
      <c r="FV882">
        <v>0.329651932457783</v>
      </c>
      <c r="FW882">
        <v>0.03379131490116941</v>
      </c>
      <c r="FX882">
        <v>0</v>
      </c>
      <c r="FY882">
        <v>1</v>
      </c>
      <c r="FZ882">
        <v>3</v>
      </c>
      <c r="GA882" t="s">
        <v>426</v>
      </c>
      <c r="GB882">
        <v>2.97317</v>
      </c>
      <c r="GC882">
        <v>2.71582</v>
      </c>
      <c r="GD882">
        <v>0.06756819999999999</v>
      </c>
      <c r="GE882">
        <v>0.06558170000000001</v>
      </c>
      <c r="GF882">
        <v>0.101653</v>
      </c>
      <c r="GG882">
        <v>0.0652277</v>
      </c>
      <c r="GH882">
        <v>29161.2</v>
      </c>
      <c r="GI882">
        <v>29369.7</v>
      </c>
      <c r="GJ882">
        <v>29114.9</v>
      </c>
      <c r="GK882">
        <v>29101.3</v>
      </c>
      <c r="GL882">
        <v>34683.2</v>
      </c>
      <c r="GM882">
        <v>36155</v>
      </c>
      <c r="GN882">
        <v>41031.5</v>
      </c>
      <c r="GO882">
        <v>41458.1</v>
      </c>
      <c r="GP882">
        <v>1.8952</v>
      </c>
      <c r="GQ882">
        <v>2.20462</v>
      </c>
      <c r="GR882">
        <v>-0.0695139</v>
      </c>
      <c r="GS882">
        <v>0</v>
      </c>
      <c r="GT882">
        <v>29.6931</v>
      </c>
      <c r="GU882">
        <v>999.9</v>
      </c>
      <c r="GV882">
        <v>31.5</v>
      </c>
      <c r="GW882">
        <v>40</v>
      </c>
      <c r="GX882">
        <v>25.8111</v>
      </c>
      <c r="GY882">
        <v>63.0792</v>
      </c>
      <c r="GZ882">
        <v>21.8229</v>
      </c>
      <c r="HA882">
        <v>2</v>
      </c>
      <c r="HB882">
        <v>0.578008</v>
      </c>
      <c r="HC882">
        <v>3.7946</v>
      </c>
      <c r="HD882">
        <v>20.2909</v>
      </c>
      <c r="HE882">
        <v>5.21564</v>
      </c>
      <c r="HF882">
        <v>12.0131</v>
      </c>
      <c r="HG882">
        <v>4.98675</v>
      </c>
      <c r="HH882">
        <v>3.28768</v>
      </c>
      <c r="HI882">
        <v>9999</v>
      </c>
      <c r="HJ882">
        <v>9999</v>
      </c>
      <c r="HK882">
        <v>9999</v>
      </c>
      <c r="HL882">
        <v>225</v>
      </c>
      <c r="HM882">
        <v>1.86815</v>
      </c>
      <c r="HN882">
        <v>1.86722</v>
      </c>
      <c r="HO882">
        <v>1.86656</v>
      </c>
      <c r="HP882">
        <v>1.86646</v>
      </c>
      <c r="HQ882">
        <v>1.86836</v>
      </c>
      <c r="HR882">
        <v>1.87064</v>
      </c>
      <c r="HS882">
        <v>1.86935</v>
      </c>
      <c r="HT882">
        <v>1.87075</v>
      </c>
      <c r="HU882">
        <v>0</v>
      </c>
      <c r="HV882">
        <v>0</v>
      </c>
      <c r="HW882">
        <v>0</v>
      </c>
      <c r="HX882">
        <v>0</v>
      </c>
      <c r="HY882" t="s">
        <v>421</v>
      </c>
      <c r="HZ882" t="s">
        <v>422</v>
      </c>
      <c r="IA882" t="s">
        <v>423</v>
      </c>
      <c r="IB882" t="s">
        <v>423</v>
      </c>
      <c r="IC882" t="s">
        <v>423</v>
      </c>
      <c r="ID882" t="s">
        <v>423</v>
      </c>
      <c r="IE882">
        <v>0</v>
      </c>
      <c r="IF882">
        <v>100</v>
      </c>
      <c r="IG882">
        <v>100</v>
      </c>
      <c r="IH882">
        <v>-3.491</v>
      </c>
      <c r="II882">
        <v>-0.1442</v>
      </c>
      <c r="IJ882">
        <v>-2.516739542632623</v>
      </c>
      <c r="IK882">
        <v>-0.003475500162460642</v>
      </c>
      <c r="IL882">
        <v>1.125610701116577E-07</v>
      </c>
      <c r="IM882">
        <v>8.211969671259291E-12</v>
      </c>
      <c r="IN882">
        <v>-0.1937301274936507</v>
      </c>
      <c r="IO882">
        <v>-0.01384364534232655</v>
      </c>
      <c r="IP882">
        <v>0.00103161831321913</v>
      </c>
      <c r="IQ882">
        <v>-1.444183994753534E-05</v>
      </c>
      <c r="IR882">
        <v>3</v>
      </c>
      <c r="IS882">
        <v>2339</v>
      </c>
      <c r="IT882">
        <v>1</v>
      </c>
      <c r="IU882">
        <v>31</v>
      </c>
      <c r="IV882">
        <v>8708.5</v>
      </c>
      <c r="IW882">
        <v>8708.5</v>
      </c>
      <c r="IX882">
        <v>0.897217</v>
      </c>
      <c r="IY882">
        <v>2.25586</v>
      </c>
      <c r="IZ882">
        <v>1.9458</v>
      </c>
      <c r="JA882">
        <v>2.62817</v>
      </c>
      <c r="JB882">
        <v>2.19482</v>
      </c>
      <c r="JC882">
        <v>2.39502</v>
      </c>
      <c r="JD882">
        <v>45.1768</v>
      </c>
      <c r="JE882">
        <v>23.7986</v>
      </c>
      <c r="JF882">
        <v>18</v>
      </c>
      <c r="JG882">
        <v>543.629</v>
      </c>
      <c r="JH882">
        <v>748.425</v>
      </c>
      <c r="JI882">
        <v>25.0024</v>
      </c>
      <c r="JJ882">
        <v>34.3983</v>
      </c>
      <c r="JK882">
        <v>30.0007</v>
      </c>
      <c r="JL882">
        <v>34.3134</v>
      </c>
      <c r="JM882">
        <v>34.2249</v>
      </c>
      <c r="JN882">
        <v>17.8397</v>
      </c>
      <c r="JO882">
        <v>45.7565</v>
      </c>
      <c r="JP882">
        <v>0</v>
      </c>
      <c r="JQ882">
        <v>25</v>
      </c>
      <c r="JR882">
        <v>246.186</v>
      </c>
      <c r="JS882">
        <v>12.5234</v>
      </c>
      <c r="JT882">
        <v>99.593</v>
      </c>
      <c r="JU882">
        <v>99.57989999999999</v>
      </c>
    </row>
    <row r="883" spans="1:281">
      <c r="A883">
        <v>867</v>
      </c>
      <c r="B883">
        <v>1662665455.1</v>
      </c>
      <c r="C883">
        <v>14429.5</v>
      </c>
      <c r="D883" t="s">
        <v>2165</v>
      </c>
      <c r="E883" t="s">
        <v>2166</v>
      </c>
      <c r="F883">
        <v>5</v>
      </c>
      <c r="G883" t="s">
        <v>2144</v>
      </c>
      <c r="H883" t="s">
        <v>416</v>
      </c>
      <c r="I883">
        <v>1662665447.6</v>
      </c>
      <c r="J883">
        <f>(K883)/1000</f>
        <v>0</v>
      </c>
      <c r="K883">
        <f>IF(CZ883, AN883, AH883)</f>
        <v>0</v>
      </c>
      <c r="L883">
        <f>IF(CZ883, AI883, AG883)</f>
        <v>0</v>
      </c>
      <c r="M883">
        <f>DB883 - IF(AU883&gt;1, L883*CV883*100.0/(AW883*DP883), 0)</f>
        <v>0</v>
      </c>
      <c r="N883">
        <f>((T883-J883/2)*M883-L883)/(T883+J883/2)</f>
        <v>0</v>
      </c>
      <c r="O883">
        <f>N883*(DI883+DJ883)/1000.0</f>
        <v>0</v>
      </c>
      <c r="P883">
        <f>(DB883 - IF(AU883&gt;1, L883*CV883*100.0/(AW883*DP883), 0))*(DI883+DJ883)/1000.0</f>
        <v>0</v>
      </c>
      <c r="Q883">
        <f>2.0/((1/S883-1/R883)+SIGN(S883)*SQRT((1/S883-1/R883)*(1/S883-1/R883) + 4*CW883/((CW883+1)*(CW883+1))*(2*1/S883*1/R883-1/R883*1/R883)))</f>
        <v>0</v>
      </c>
      <c r="R883">
        <f>IF(LEFT(CX883,1)&lt;&gt;"0",IF(LEFT(CX883,1)="1",3.0,CY883),$D$5+$E$5*(DP883*DI883/($K$5*1000))+$F$5*(DP883*DI883/($K$5*1000))*MAX(MIN(CV883,$J$5),$I$5)*MAX(MIN(CV883,$J$5),$I$5)+$G$5*MAX(MIN(CV883,$J$5),$I$5)*(DP883*DI883/($K$5*1000))+$H$5*(DP883*DI883/($K$5*1000))*(DP883*DI883/($K$5*1000)))</f>
        <v>0</v>
      </c>
      <c r="S883">
        <f>J883*(1000-(1000*0.61365*exp(17.502*W883/(240.97+W883))/(DI883+DJ883)+DD883)/2)/(1000*0.61365*exp(17.502*W883/(240.97+W883))/(DI883+DJ883)-DD883)</f>
        <v>0</v>
      </c>
      <c r="T883">
        <f>1/((CW883+1)/(Q883/1.6)+1/(R883/1.37)) + CW883/((CW883+1)/(Q883/1.6) + CW883/(R883/1.37))</f>
        <v>0</v>
      </c>
      <c r="U883">
        <f>(CR883*CU883)</f>
        <v>0</v>
      </c>
      <c r="V883">
        <f>(DK883+(U883+2*0.95*5.67E-8*(((DK883+$B$7)+273)^4-(DK883+273)^4)-44100*J883)/(1.84*29.3*R883+8*0.95*5.67E-8*(DK883+273)^3))</f>
        <v>0</v>
      </c>
      <c r="W883">
        <f>($C$7*DL883+$D$7*DM883+$E$7*V883)</f>
        <v>0</v>
      </c>
      <c r="X883">
        <f>0.61365*exp(17.502*W883/(240.97+W883))</f>
        <v>0</v>
      </c>
      <c r="Y883">
        <f>(Z883/AA883*100)</f>
        <v>0</v>
      </c>
      <c r="Z883">
        <f>DD883*(DI883+DJ883)/1000</f>
        <v>0</v>
      </c>
      <c r="AA883">
        <f>0.61365*exp(17.502*DK883/(240.97+DK883))</f>
        <v>0</v>
      </c>
      <c r="AB883">
        <f>(X883-DD883*(DI883+DJ883)/1000)</f>
        <v>0</v>
      </c>
      <c r="AC883">
        <f>(-J883*44100)</f>
        <v>0</v>
      </c>
      <c r="AD883">
        <f>2*29.3*R883*0.92*(DK883-W883)</f>
        <v>0</v>
      </c>
      <c r="AE883">
        <f>2*0.95*5.67E-8*(((DK883+$B$7)+273)^4-(W883+273)^4)</f>
        <v>0</v>
      </c>
      <c r="AF883">
        <f>U883+AE883+AC883+AD883</f>
        <v>0</v>
      </c>
      <c r="AG883">
        <f>DH883*AU883*(DC883-DB883*(1000-AU883*DE883)/(1000-AU883*DD883))/(100*CV883)</f>
        <v>0</v>
      </c>
      <c r="AH883">
        <f>1000*DH883*AU883*(DD883-DE883)/(100*CV883*(1000-AU883*DD883))</f>
        <v>0</v>
      </c>
      <c r="AI883">
        <f>(AJ883 - AK883 - DI883*1E3/(8.314*(DK883+273.15)) * AM883/DH883 * AL883) * DH883/(100*CV883) * (1000 - DE883)/1000</f>
        <v>0</v>
      </c>
      <c r="AJ883">
        <v>273.9885623848584</v>
      </c>
      <c r="AK883">
        <v>271.7450606060607</v>
      </c>
      <c r="AL883">
        <v>-3.168763347983855</v>
      </c>
      <c r="AM883">
        <v>64.62633956933826</v>
      </c>
      <c r="AN883">
        <f>(AP883 - AO883 + DI883*1E3/(8.314*(DK883+273.15)) * AR883/DH883 * AQ883) * DH883/(100*CV883) * 1000/(1000 - AP883)</f>
        <v>0</v>
      </c>
      <c r="AO883">
        <v>12.5834790470875</v>
      </c>
      <c r="AP883">
        <v>22.66070764705881</v>
      </c>
      <c r="AQ883">
        <v>-0.0001327233437970915</v>
      </c>
      <c r="AR883">
        <v>88.65267704191885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MAX(0,($B$13+$C$13*DP883)/(1+$D$13*DP883)*DI883/(DK883+273)*$E$13)</f>
        <v>0</v>
      </c>
      <c r="AX883" t="s">
        <v>417</v>
      </c>
      <c r="AY883" t="s">
        <v>417</v>
      </c>
      <c r="AZ883">
        <v>0</v>
      </c>
      <c r="BA883">
        <v>0</v>
      </c>
      <c r="BB883">
        <f>1-AZ883/BA883</f>
        <v>0</v>
      </c>
      <c r="BC883">
        <v>0</v>
      </c>
      <c r="BD883" t="s">
        <v>417</v>
      </c>
      <c r="BE883" t="s">
        <v>417</v>
      </c>
      <c r="BF883">
        <v>0</v>
      </c>
      <c r="BG883">
        <v>0</v>
      </c>
      <c r="BH883">
        <f>1-BF883/BG883</f>
        <v>0</v>
      </c>
      <c r="BI883">
        <v>0.5</v>
      </c>
      <c r="BJ883">
        <f>CS883</f>
        <v>0</v>
      </c>
      <c r="BK883">
        <f>L883</f>
        <v>0</v>
      </c>
      <c r="BL883">
        <f>BH883*BI883*BJ883</f>
        <v>0</v>
      </c>
      <c r="BM883">
        <f>(BK883-BC883)/BJ883</f>
        <v>0</v>
      </c>
      <c r="BN883">
        <f>(BA883-BG883)/BG883</f>
        <v>0</v>
      </c>
      <c r="BO883">
        <f>AZ883/(BB883+AZ883/BG883)</f>
        <v>0</v>
      </c>
      <c r="BP883" t="s">
        <v>417</v>
      </c>
      <c r="BQ883">
        <v>0</v>
      </c>
      <c r="BR883">
        <f>IF(BQ883&lt;&gt;0, BQ883, BO883)</f>
        <v>0</v>
      </c>
      <c r="BS883">
        <f>1-BR883/BG883</f>
        <v>0</v>
      </c>
      <c r="BT883">
        <f>(BG883-BF883)/(BG883-BR883)</f>
        <v>0</v>
      </c>
      <c r="BU883">
        <f>(BA883-BG883)/(BA883-BR883)</f>
        <v>0</v>
      </c>
      <c r="BV883">
        <f>(BG883-BF883)/(BG883-AZ883)</f>
        <v>0</v>
      </c>
      <c r="BW883">
        <f>(BA883-BG883)/(BA883-AZ883)</f>
        <v>0</v>
      </c>
      <c r="BX883">
        <f>(BT883*BR883/BF883)</f>
        <v>0</v>
      </c>
      <c r="BY883">
        <f>(1-BX883)</f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>$B$11*DQ883+$C$11*DR883+$F$11*EC883*(1-EF883)</f>
        <v>0</v>
      </c>
      <c r="CS883">
        <f>CR883*CT883</f>
        <v>0</v>
      </c>
      <c r="CT883">
        <f>($B$11*$D$9+$C$11*$D$9+$F$11*((EP883+EH883)/MAX(EP883+EH883+EQ883, 0.1)*$I$9+EQ883/MAX(EP883+EH883+EQ883, 0.1)*$J$9))/($B$11+$C$11+$F$11)</f>
        <v>0</v>
      </c>
      <c r="CU883">
        <f>($B$11*$K$9+$C$11*$K$9+$F$11*((EP883+EH883)/MAX(EP883+EH883+EQ883, 0.1)*$P$9+EQ883/MAX(EP883+EH883+EQ883, 0.1)*$Q$9))/($B$11+$C$11+$F$11)</f>
        <v>0</v>
      </c>
      <c r="CV883">
        <v>6</v>
      </c>
      <c r="CW883">
        <v>0.5</v>
      </c>
      <c r="CX883" t="s">
        <v>418</v>
      </c>
      <c r="CY883">
        <v>2</v>
      </c>
      <c r="CZ883" t="b">
        <v>1</v>
      </c>
      <c r="DA883">
        <v>1662665447.6</v>
      </c>
      <c r="DB883">
        <v>287.2244074074074</v>
      </c>
      <c r="DC883">
        <v>284.6951481481482</v>
      </c>
      <c r="DD883">
        <v>22.66497037037037</v>
      </c>
      <c r="DE883">
        <v>12.59848518518519</v>
      </c>
      <c r="DF883">
        <v>290.7418148148149</v>
      </c>
      <c r="DG883">
        <v>22.80912592592593</v>
      </c>
      <c r="DH883">
        <v>499.9754074074074</v>
      </c>
      <c r="DI883">
        <v>90.47625925925925</v>
      </c>
      <c r="DJ883">
        <v>0.09993614074074075</v>
      </c>
      <c r="DK883">
        <v>29.37517037037037</v>
      </c>
      <c r="DL883">
        <v>28.5643037037037</v>
      </c>
      <c r="DM883">
        <v>999.9000000000001</v>
      </c>
      <c r="DN883">
        <v>0</v>
      </c>
      <c r="DO883">
        <v>0</v>
      </c>
      <c r="DP883">
        <v>10006.37185185185</v>
      </c>
      <c r="DQ883">
        <v>0</v>
      </c>
      <c r="DR883">
        <v>282.9697037037037</v>
      </c>
      <c r="DS883">
        <v>2.529165555555556</v>
      </c>
      <c r="DT883">
        <v>293.8853333333333</v>
      </c>
      <c r="DU883">
        <v>288.3278888888889</v>
      </c>
      <c r="DV883">
        <v>10.06648888888889</v>
      </c>
      <c r="DW883">
        <v>284.6951481481482</v>
      </c>
      <c r="DX883">
        <v>12.59848518518519</v>
      </c>
      <c r="DY883">
        <v>2.050641111111111</v>
      </c>
      <c r="DZ883">
        <v>1.139863333333333</v>
      </c>
      <c r="EA883">
        <v>17.84087407407407</v>
      </c>
      <c r="EB883">
        <v>8.838462962962964</v>
      </c>
      <c r="EC883">
        <v>1499.993703703703</v>
      </c>
      <c r="ED883">
        <v>0.9729956666666666</v>
      </c>
      <c r="EE883">
        <v>0.02700416296296296</v>
      </c>
      <c r="EF883">
        <v>0</v>
      </c>
      <c r="EG883">
        <v>2.222337037037037</v>
      </c>
      <c r="EH883">
        <v>0</v>
      </c>
      <c r="EI883">
        <v>11124.42962962963</v>
      </c>
      <c r="EJ883">
        <v>12533.31111111111</v>
      </c>
      <c r="EK883">
        <v>41.90944444444443</v>
      </c>
      <c r="EL883">
        <v>43.75</v>
      </c>
      <c r="EM883">
        <v>42.46266666666666</v>
      </c>
      <c r="EN883">
        <v>42.81199999999998</v>
      </c>
      <c r="EO883">
        <v>41.18699999999999</v>
      </c>
      <c r="EP883">
        <v>1459.490740740741</v>
      </c>
      <c r="EQ883">
        <v>40.50296296296296</v>
      </c>
      <c r="ER883">
        <v>0</v>
      </c>
      <c r="ES883">
        <v>1662665455.1</v>
      </c>
      <c r="ET883">
        <v>0</v>
      </c>
      <c r="EU883">
        <v>2.236316</v>
      </c>
      <c r="EV883">
        <v>-0.2928153798097695</v>
      </c>
      <c r="EW883">
        <v>-1313.792309908966</v>
      </c>
      <c r="EX883">
        <v>11123.904</v>
      </c>
      <c r="EY883">
        <v>15</v>
      </c>
      <c r="EZ883">
        <v>0</v>
      </c>
      <c r="FA883" t="s">
        <v>419</v>
      </c>
      <c r="FB883">
        <v>1662142938.1</v>
      </c>
      <c r="FC883">
        <v>1662142938.1</v>
      </c>
      <c r="FD883">
        <v>0</v>
      </c>
      <c r="FE883">
        <v>0.077</v>
      </c>
      <c r="FF883">
        <v>-0.133</v>
      </c>
      <c r="FG883">
        <v>-3.393</v>
      </c>
      <c r="FH883">
        <v>-0.24</v>
      </c>
      <c r="FI883">
        <v>419</v>
      </c>
      <c r="FJ883">
        <v>24</v>
      </c>
      <c r="FK883">
        <v>0.26</v>
      </c>
      <c r="FL883">
        <v>0.23</v>
      </c>
      <c r="FM883">
        <v>1.871835305</v>
      </c>
      <c r="FN883">
        <v>12.18396576360225</v>
      </c>
      <c r="FO883">
        <v>1.173279297088903</v>
      </c>
      <c r="FP883">
        <v>0</v>
      </c>
      <c r="FQ883">
        <v>2.258108823529412</v>
      </c>
      <c r="FR883">
        <v>-0.0005546225549872299</v>
      </c>
      <c r="FS883">
        <v>0.1955430302691743</v>
      </c>
      <c r="FT883">
        <v>1</v>
      </c>
      <c r="FU883">
        <v>10.0482235</v>
      </c>
      <c r="FV883">
        <v>0.3182654409005491</v>
      </c>
      <c r="FW883">
        <v>0.03304316143697513</v>
      </c>
      <c r="FX883">
        <v>0</v>
      </c>
      <c r="FY883">
        <v>1</v>
      </c>
      <c r="FZ883">
        <v>3</v>
      </c>
      <c r="GA883" t="s">
        <v>426</v>
      </c>
      <c r="GB883">
        <v>2.97344</v>
      </c>
      <c r="GC883">
        <v>2.71587</v>
      </c>
      <c r="GD883">
        <v>0.0644357</v>
      </c>
      <c r="GE883">
        <v>0.0622858</v>
      </c>
      <c r="GF883">
        <v>0.101654</v>
      </c>
      <c r="GG883">
        <v>0.0652118</v>
      </c>
      <c r="GH883">
        <v>29259</v>
      </c>
      <c r="GI883">
        <v>29473.5</v>
      </c>
      <c r="GJ883">
        <v>29114.6</v>
      </c>
      <c r="GK883">
        <v>29101.5</v>
      </c>
      <c r="GL883">
        <v>34682.9</v>
      </c>
      <c r="GM883">
        <v>36155.9</v>
      </c>
      <c r="GN883">
        <v>41031.2</v>
      </c>
      <c r="GO883">
        <v>41458.5</v>
      </c>
      <c r="GP883">
        <v>1.89548</v>
      </c>
      <c r="GQ883">
        <v>2.2045</v>
      </c>
      <c r="GR883">
        <v>-0.0696629</v>
      </c>
      <c r="GS883">
        <v>0</v>
      </c>
      <c r="GT883">
        <v>29.7039</v>
      </c>
      <c r="GU883">
        <v>999.9</v>
      </c>
      <c r="GV883">
        <v>31.5</v>
      </c>
      <c r="GW883">
        <v>40</v>
      </c>
      <c r="GX883">
        <v>25.8109</v>
      </c>
      <c r="GY883">
        <v>62.9392</v>
      </c>
      <c r="GZ883">
        <v>21.9631</v>
      </c>
      <c r="HA883">
        <v>2</v>
      </c>
      <c r="HB883">
        <v>0.5785439999999999</v>
      </c>
      <c r="HC883">
        <v>3.8052</v>
      </c>
      <c r="HD883">
        <v>20.2904</v>
      </c>
      <c r="HE883">
        <v>5.21429</v>
      </c>
      <c r="HF883">
        <v>12.0126</v>
      </c>
      <c r="HG883">
        <v>4.98605</v>
      </c>
      <c r="HH883">
        <v>3.28745</v>
      </c>
      <c r="HI883">
        <v>9999</v>
      </c>
      <c r="HJ883">
        <v>9999</v>
      </c>
      <c r="HK883">
        <v>9999</v>
      </c>
      <c r="HL883">
        <v>225</v>
      </c>
      <c r="HM883">
        <v>1.86814</v>
      </c>
      <c r="HN883">
        <v>1.86722</v>
      </c>
      <c r="HO883">
        <v>1.86658</v>
      </c>
      <c r="HP883">
        <v>1.86646</v>
      </c>
      <c r="HQ883">
        <v>1.86838</v>
      </c>
      <c r="HR883">
        <v>1.87061</v>
      </c>
      <c r="HS883">
        <v>1.86935</v>
      </c>
      <c r="HT883">
        <v>1.87077</v>
      </c>
      <c r="HU883">
        <v>0</v>
      </c>
      <c r="HV883">
        <v>0</v>
      </c>
      <c r="HW883">
        <v>0</v>
      </c>
      <c r="HX883">
        <v>0</v>
      </c>
      <c r="HY883" t="s">
        <v>421</v>
      </c>
      <c r="HZ883" t="s">
        <v>422</v>
      </c>
      <c r="IA883" t="s">
        <v>423</v>
      </c>
      <c r="IB883" t="s">
        <v>423</v>
      </c>
      <c r="IC883" t="s">
        <v>423</v>
      </c>
      <c r="ID883" t="s">
        <v>423</v>
      </c>
      <c r="IE883">
        <v>0</v>
      </c>
      <c r="IF883">
        <v>100</v>
      </c>
      <c r="IG883">
        <v>100</v>
      </c>
      <c r="IH883">
        <v>-3.438</v>
      </c>
      <c r="II883">
        <v>-0.1442</v>
      </c>
      <c r="IJ883">
        <v>-2.516739542632623</v>
      </c>
      <c r="IK883">
        <v>-0.003475500162460642</v>
      </c>
      <c r="IL883">
        <v>1.125610701116577E-07</v>
      </c>
      <c r="IM883">
        <v>8.211969671259291E-12</v>
      </c>
      <c r="IN883">
        <v>-0.1937301274936507</v>
      </c>
      <c r="IO883">
        <v>-0.01384364534232655</v>
      </c>
      <c r="IP883">
        <v>0.00103161831321913</v>
      </c>
      <c r="IQ883">
        <v>-1.444183994753534E-05</v>
      </c>
      <c r="IR883">
        <v>3</v>
      </c>
      <c r="IS883">
        <v>2339</v>
      </c>
      <c r="IT883">
        <v>1</v>
      </c>
      <c r="IU883">
        <v>31</v>
      </c>
      <c r="IV883">
        <v>8708.6</v>
      </c>
      <c r="IW883">
        <v>8708.6</v>
      </c>
      <c r="IX883">
        <v>0.85083</v>
      </c>
      <c r="IY883">
        <v>2.25464</v>
      </c>
      <c r="IZ883">
        <v>1.94702</v>
      </c>
      <c r="JA883">
        <v>2.63184</v>
      </c>
      <c r="JB883">
        <v>2.19482</v>
      </c>
      <c r="JC883">
        <v>2.39502</v>
      </c>
      <c r="JD883">
        <v>45.1768</v>
      </c>
      <c r="JE883">
        <v>23.7986</v>
      </c>
      <c r="JF883">
        <v>18</v>
      </c>
      <c r="JG883">
        <v>543.865</v>
      </c>
      <c r="JH883">
        <v>748.361</v>
      </c>
      <c r="JI883">
        <v>25.0022</v>
      </c>
      <c r="JJ883">
        <v>34.4039</v>
      </c>
      <c r="JK883">
        <v>30.0006</v>
      </c>
      <c r="JL883">
        <v>34.3186</v>
      </c>
      <c r="JM883">
        <v>34.2297</v>
      </c>
      <c r="JN883">
        <v>16.9684</v>
      </c>
      <c r="JO883">
        <v>45.7565</v>
      </c>
      <c r="JP883">
        <v>0</v>
      </c>
      <c r="JQ883">
        <v>25</v>
      </c>
      <c r="JR883">
        <v>232.831</v>
      </c>
      <c r="JS883">
        <v>12.56</v>
      </c>
      <c r="JT883">
        <v>99.59229999999999</v>
      </c>
      <c r="JU883">
        <v>99.5808</v>
      </c>
    </row>
    <row r="884" spans="1:281">
      <c r="A884">
        <v>868</v>
      </c>
      <c r="B884">
        <v>1662665460.1</v>
      </c>
      <c r="C884">
        <v>14434.5</v>
      </c>
      <c r="D884" t="s">
        <v>2167</v>
      </c>
      <c r="E884" t="s">
        <v>2168</v>
      </c>
      <c r="F884">
        <v>5</v>
      </c>
      <c r="G884" t="s">
        <v>2144</v>
      </c>
      <c r="H884" t="s">
        <v>416</v>
      </c>
      <c r="I884">
        <v>1662665452.314285</v>
      </c>
      <c r="J884">
        <f>(K884)/1000</f>
        <v>0</v>
      </c>
      <c r="K884">
        <f>IF(CZ884, AN884, AH884)</f>
        <v>0</v>
      </c>
      <c r="L884">
        <f>IF(CZ884, AI884, AG884)</f>
        <v>0</v>
      </c>
      <c r="M884">
        <f>DB884 - IF(AU884&gt;1, L884*CV884*100.0/(AW884*DP884), 0)</f>
        <v>0</v>
      </c>
      <c r="N884">
        <f>((T884-J884/2)*M884-L884)/(T884+J884/2)</f>
        <v>0</v>
      </c>
      <c r="O884">
        <f>N884*(DI884+DJ884)/1000.0</f>
        <v>0</v>
      </c>
      <c r="P884">
        <f>(DB884 - IF(AU884&gt;1, L884*CV884*100.0/(AW884*DP884), 0))*(DI884+DJ884)/1000.0</f>
        <v>0</v>
      </c>
      <c r="Q884">
        <f>2.0/((1/S884-1/R884)+SIGN(S884)*SQRT((1/S884-1/R884)*(1/S884-1/R884) + 4*CW884/((CW884+1)*(CW884+1))*(2*1/S884*1/R884-1/R884*1/R884)))</f>
        <v>0</v>
      </c>
      <c r="R884">
        <f>IF(LEFT(CX884,1)&lt;&gt;"0",IF(LEFT(CX884,1)="1",3.0,CY884),$D$5+$E$5*(DP884*DI884/($K$5*1000))+$F$5*(DP884*DI884/($K$5*1000))*MAX(MIN(CV884,$J$5),$I$5)*MAX(MIN(CV884,$J$5),$I$5)+$G$5*MAX(MIN(CV884,$J$5),$I$5)*(DP884*DI884/($K$5*1000))+$H$5*(DP884*DI884/($K$5*1000))*(DP884*DI884/($K$5*1000)))</f>
        <v>0</v>
      </c>
      <c r="S884">
        <f>J884*(1000-(1000*0.61365*exp(17.502*W884/(240.97+W884))/(DI884+DJ884)+DD884)/2)/(1000*0.61365*exp(17.502*W884/(240.97+W884))/(DI884+DJ884)-DD884)</f>
        <v>0</v>
      </c>
      <c r="T884">
        <f>1/((CW884+1)/(Q884/1.6)+1/(R884/1.37)) + CW884/((CW884+1)/(Q884/1.6) + CW884/(R884/1.37))</f>
        <v>0</v>
      </c>
      <c r="U884">
        <f>(CR884*CU884)</f>
        <v>0</v>
      </c>
      <c r="V884">
        <f>(DK884+(U884+2*0.95*5.67E-8*(((DK884+$B$7)+273)^4-(DK884+273)^4)-44100*J884)/(1.84*29.3*R884+8*0.95*5.67E-8*(DK884+273)^3))</f>
        <v>0</v>
      </c>
      <c r="W884">
        <f>($C$7*DL884+$D$7*DM884+$E$7*V884)</f>
        <v>0</v>
      </c>
      <c r="X884">
        <f>0.61365*exp(17.502*W884/(240.97+W884))</f>
        <v>0</v>
      </c>
      <c r="Y884">
        <f>(Z884/AA884*100)</f>
        <v>0</v>
      </c>
      <c r="Z884">
        <f>DD884*(DI884+DJ884)/1000</f>
        <v>0</v>
      </c>
      <c r="AA884">
        <f>0.61365*exp(17.502*DK884/(240.97+DK884))</f>
        <v>0</v>
      </c>
      <c r="AB884">
        <f>(X884-DD884*(DI884+DJ884)/1000)</f>
        <v>0</v>
      </c>
      <c r="AC884">
        <f>(-J884*44100)</f>
        <v>0</v>
      </c>
      <c r="AD884">
        <f>2*29.3*R884*0.92*(DK884-W884)</f>
        <v>0</v>
      </c>
      <c r="AE884">
        <f>2*0.95*5.67E-8*(((DK884+$B$7)+273)^4-(W884+273)^4)</f>
        <v>0</v>
      </c>
      <c r="AF884">
        <f>U884+AE884+AC884+AD884</f>
        <v>0</v>
      </c>
      <c r="AG884">
        <f>DH884*AU884*(DC884-DB884*(1000-AU884*DE884)/(1000-AU884*DD884))/(100*CV884)</f>
        <v>0</v>
      </c>
      <c r="AH884">
        <f>1000*DH884*AU884*(DD884-DE884)/(100*CV884*(1000-AU884*DD884))</f>
        <v>0</v>
      </c>
      <c r="AI884">
        <f>(AJ884 - AK884 - DI884*1E3/(8.314*(DK884+273.15)) * AM884/DH884 * AL884) * DH884/(100*CV884) * (1000 - DE884)/1000</f>
        <v>0</v>
      </c>
      <c r="AJ884">
        <v>257.1721340169999</v>
      </c>
      <c r="AK884">
        <v>255.9881636363636</v>
      </c>
      <c r="AL884">
        <v>-3.162962410626444</v>
      </c>
      <c r="AM884">
        <v>64.62633956933826</v>
      </c>
      <c r="AN884">
        <f>(AP884 - AO884 + DI884*1E3/(8.314*(DK884+273.15)) * AR884/DH884 * AQ884) * DH884/(100*CV884) * 1000/(1000 - AP884)</f>
        <v>0</v>
      </c>
      <c r="AO884">
        <v>12.57943589265401</v>
      </c>
      <c r="AP884">
        <v>22.66833617647058</v>
      </c>
      <c r="AQ884">
        <v>6.349074897231673E-05</v>
      </c>
      <c r="AR884">
        <v>88.65267704191885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MAX(0,($B$13+$C$13*DP884)/(1+$D$13*DP884)*DI884/(DK884+273)*$E$13)</f>
        <v>0</v>
      </c>
      <c r="AX884" t="s">
        <v>417</v>
      </c>
      <c r="AY884" t="s">
        <v>417</v>
      </c>
      <c r="AZ884">
        <v>0</v>
      </c>
      <c r="BA884">
        <v>0</v>
      </c>
      <c r="BB884">
        <f>1-AZ884/BA884</f>
        <v>0</v>
      </c>
      <c r="BC884">
        <v>0</v>
      </c>
      <c r="BD884" t="s">
        <v>417</v>
      </c>
      <c r="BE884" t="s">
        <v>417</v>
      </c>
      <c r="BF884">
        <v>0</v>
      </c>
      <c r="BG884">
        <v>0</v>
      </c>
      <c r="BH884">
        <f>1-BF884/BG884</f>
        <v>0</v>
      </c>
      <c r="BI884">
        <v>0.5</v>
      </c>
      <c r="BJ884">
        <f>CS884</f>
        <v>0</v>
      </c>
      <c r="BK884">
        <f>L884</f>
        <v>0</v>
      </c>
      <c r="BL884">
        <f>BH884*BI884*BJ884</f>
        <v>0</v>
      </c>
      <c r="BM884">
        <f>(BK884-BC884)/BJ884</f>
        <v>0</v>
      </c>
      <c r="BN884">
        <f>(BA884-BG884)/BG884</f>
        <v>0</v>
      </c>
      <c r="BO884">
        <f>AZ884/(BB884+AZ884/BG884)</f>
        <v>0</v>
      </c>
      <c r="BP884" t="s">
        <v>417</v>
      </c>
      <c r="BQ884">
        <v>0</v>
      </c>
      <c r="BR884">
        <f>IF(BQ884&lt;&gt;0, BQ884, BO884)</f>
        <v>0</v>
      </c>
      <c r="BS884">
        <f>1-BR884/BG884</f>
        <v>0</v>
      </c>
      <c r="BT884">
        <f>(BG884-BF884)/(BG884-BR884)</f>
        <v>0</v>
      </c>
      <c r="BU884">
        <f>(BA884-BG884)/(BA884-BR884)</f>
        <v>0</v>
      </c>
      <c r="BV884">
        <f>(BG884-BF884)/(BG884-AZ884)</f>
        <v>0</v>
      </c>
      <c r="BW884">
        <f>(BA884-BG884)/(BA884-AZ884)</f>
        <v>0</v>
      </c>
      <c r="BX884">
        <f>(BT884*BR884/BF884)</f>
        <v>0</v>
      </c>
      <c r="BY884">
        <f>(1-BX884)</f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>$B$11*DQ884+$C$11*DR884+$F$11*EC884*(1-EF884)</f>
        <v>0</v>
      </c>
      <c r="CS884">
        <f>CR884*CT884</f>
        <v>0</v>
      </c>
      <c r="CT884">
        <f>($B$11*$D$9+$C$11*$D$9+$F$11*((EP884+EH884)/MAX(EP884+EH884+EQ884, 0.1)*$I$9+EQ884/MAX(EP884+EH884+EQ884, 0.1)*$J$9))/($B$11+$C$11+$F$11)</f>
        <v>0</v>
      </c>
      <c r="CU884">
        <f>($B$11*$K$9+$C$11*$K$9+$F$11*((EP884+EH884)/MAX(EP884+EH884+EQ884, 0.1)*$P$9+EQ884/MAX(EP884+EH884+EQ884, 0.1)*$Q$9))/($B$11+$C$11+$F$11)</f>
        <v>0</v>
      </c>
      <c r="CV884">
        <v>6</v>
      </c>
      <c r="CW884">
        <v>0.5</v>
      </c>
      <c r="CX884" t="s">
        <v>418</v>
      </c>
      <c r="CY884">
        <v>2</v>
      </c>
      <c r="CZ884" t="b">
        <v>1</v>
      </c>
      <c r="DA884">
        <v>1662665452.314285</v>
      </c>
      <c r="DB884">
        <v>272.6746071428571</v>
      </c>
      <c r="DC884">
        <v>269.1380357142858</v>
      </c>
      <c r="DD884">
        <v>22.66400714285714</v>
      </c>
      <c r="DE884">
        <v>12.58253571428571</v>
      </c>
      <c r="DF884">
        <v>276.1422142857143</v>
      </c>
      <c r="DG884">
        <v>22.80816785714286</v>
      </c>
      <c r="DH884">
        <v>499.9962142857142</v>
      </c>
      <c r="DI884">
        <v>90.47629642857143</v>
      </c>
      <c r="DJ884">
        <v>0.09997801785714285</v>
      </c>
      <c r="DK884">
        <v>29.37847142857143</v>
      </c>
      <c r="DL884">
        <v>28.56503928571429</v>
      </c>
      <c r="DM884">
        <v>999.9000000000002</v>
      </c>
      <c r="DN884">
        <v>0</v>
      </c>
      <c r="DO884">
        <v>0</v>
      </c>
      <c r="DP884">
        <v>10007.2175</v>
      </c>
      <c r="DQ884">
        <v>0</v>
      </c>
      <c r="DR884">
        <v>281.9548214285714</v>
      </c>
      <c r="DS884">
        <v>3.536482142857143</v>
      </c>
      <c r="DT884">
        <v>278.9978571428571</v>
      </c>
      <c r="DU884">
        <v>272.5676428571429</v>
      </c>
      <c r="DV884">
        <v>10.08147142857143</v>
      </c>
      <c r="DW884">
        <v>269.1380357142858</v>
      </c>
      <c r="DX884">
        <v>12.58253571428571</v>
      </c>
      <c r="DY884">
        <v>2.050554285714286</v>
      </c>
      <c r="DZ884">
        <v>1.138421428571429</v>
      </c>
      <c r="EA884">
        <v>17.84020357142857</v>
      </c>
      <c r="EB884">
        <v>8.819752142857142</v>
      </c>
      <c r="EC884">
        <v>1499.996071428572</v>
      </c>
      <c r="ED884">
        <v>0.9729904285714284</v>
      </c>
      <c r="EE884">
        <v>0.02700921428571428</v>
      </c>
      <c r="EF884">
        <v>0</v>
      </c>
      <c r="EG884">
        <v>2.251060714285714</v>
      </c>
      <c r="EH884">
        <v>0</v>
      </c>
      <c r="EI884">
        <v>11024.31428571429</v>
      </c>
      <c r="EJ884">
        <v>12533.30714285714</v>
      </c>
      <c r="EK884">
        <v>41.92814285714284</v>
      </c>
      <c r="EL884">
        <v>43.75442857142857</v>
      </c>
      <c r="EM884">
        <v>42.48200000000001</v>
      </c>
      <c r="EN884">
        <v>42.82999999999999</v>
      </c>
      <c r="EO884">
        <v>41.18699999999999</v>
      </c>
      <c r="EP884">
        <v>1459.485357142857</v>
      </c>
      <c r="EQ884">
        <v>40.51071428571429</v>
      </c>
      <c r="ER884">
        <v>0</v>
      </c>
      <c r="ES884">
        <v>1662665460.5</v>
      </c>
      <c r="ET884">
        <v>0</v>
      </c>
      <c r="EU884">
        <v>2.25161923076923</v>
      </c>
      <c r="EV884">
        <v>-0.1217264969200056</v>
      </c>
      <c r="EW884">
        <v>-1266.246152173385</v>
      </c>
      <c r="EX884">
        <v>11016.27307692308</v>
      </c>
      <c r="EY884">
        <v>15</v>
      </c>
      <c r="EZ884">
        <v>0</v>
      </c>
      <c r="FA884" t="s">
        <v>419</v>
      </c>
      <c r="FB884">
        <v>1662142938.1</v>
      </c>
      <c r="FC884">
        <v>1662142938.1</v>
      </c>
      <c r="FD884">
        <v>0</v>
      </c>
      <c r="FE884">
        <v>0.077</v>
      </c>
      <c r="FF884">
        <v>-0.133</v>
      </c>
      <c r="FG884">
        <v>-3.393</v>
      </c>
      <c r="FH884">
        <v>-0.24</v>
      </c>
      <c r="FI884">
        <v>419</v>
      </c>
      <c r="FJ884">
        <v>24</v>
      </c>
      <c r="FK884">
        <v>0.26</v>
      </c>
      <c r="FL884">
        <v>0.23</v>
      </c>
      <c r="FM884">
        <v>2.920572575</v>
      </c>
      <c r="FN884">
        <v>12.49060821388368</v>
      </c>
      <c r="FO884">
        <v>1.204192380843939</v>
      </c>
      <c r="FP884">
        <v>0</v>
      </c>
      <c r="FQ884">
        <v>2.259685294117647</v>
      </c>
      <c r="FR884">
        <v>0.1928815906879444</v>
      </c>
      <c r="FS884">
        <v>0.1925509208928334</v>
      </c>
      <c r="FT884">
        <v>1</v>
      </c>
      <c r="FU884">
        <v>10.0688825</v>
      </c>
      <c r="FV884">
        <v>0.1973099437148101</v>
      </c>
      <c r="FW884">
        <v>0.02317248246843652</v>
      </c>
      <c r="FX884">
        <v>0</v>
      </c>
      <c r="FY884">
        <v>1</v>
      </c>
      <c r="FZ884">
        <v>3</v>
      </c>
      <c r="GA884" t="s">
        <v>426</v>
      </c>
      <c r="GB884">
        <v>2.97336</v>
      </c>
      <c r="GC884">
        <v>2.71568</v>
      </c>
      <c r="GD884">
        <v>0.0612439</v>
      </c>
      <c r="GE884">
        <v>0.0588584</v>
      </c>
      <c r="GF884">
        <v>0.101671</v>
      </c>
      <c r="GG884">
        <v>0.06519519999999999</v>
      </c>
      <c r="GH884">
        <v>29358.2</v>
      </c>
      <c r="GI884">
        <v>29580.5</v>
      </c>
      <c r="GJ884">
        <v>29114</v>
      </c>
      <c r="GK884">
        <v>29100.8</v>
      </c>
      <c r="GL884">
        <v>34681.3</v>
      </c>
      <c r="GM884">
        <v>36155.5</v>
      </c>
      <c r="GN884">
        <v>41030.2</v>
      </c>
      <c r="GO884">
        <v>41457.4</v>
      </c>
      <c r="GP884">
        <v>1.8954</v>
      </c>
      <c r="GQ884">
        <v>2.20417</v>
      </c>
      <c r="GR884">
        <v>-0.0704974</v>
      </c>
      <c r="GS884">
        <v>0</v>
      </c>
      <c r="GT884">
        <v>29.7129</v>
      </c>
      <c r="GU884">
        <v>999.9</v>
      </c>
      <c r="GV884">
        <v>31.5</v>
      </c>
      <c r="GW884">
        <v>40</v>
      </c>
      <c r="GX884">
        <v>25.8131</v>
      </c>
      <c r="GY884">
        <v>62.9792</v>
      </c>
      <c r="GZ884">
        <v>21.879</v>
      </c>
      <c r="HA884">
        <v>2</v>
      </c>
      <c r="HB884">
        <v>0.579248</v>
      </c>
      <c r="HC884">
        <v>3.80968</v>
      </c>
      <c r="HD884">
        <v>20.2906</v>
      </c>
      <c r="HE884">
        <v>5.21669</v>
      </c>
      <c r="HF884">
        <v>12.0132</v>
      </c>
      <c r="HG884">
        <v>4.98675</v>
      </c>
      <c r="HH884">
        <v>3.2877</v>
      </c>
      <c r="HI884">
        <v>9999</v>
      </c>
      <c r="HJ884">
        <v>9999</v>
      </c>
      <c r="HK884">
        <v>9999</v>
      </c>
      <c r="HL884">
        <v>225</v>
      </c>
      <c r="HM884">
        <v>1.86813</v>
      </c>
      <c r="HN884">
        <v>1.86722</v>
      </c>
      <c r="HO884">
        <v>1.86656</v>
      </c>
      <c r="HP884">
        <v>1.86646</v>
      </c>
      <c r="HQ884">
        <v>1.86836</v>
      </c>
      <c r="HR884">
        <v>1.87062</v>
      </c>
      <c r="HS884">
        <v>1.86935</v>
      </c>
      <c r="HT884">
        <v>1.87076</v>
      </c>
      <c r="HU884">
        <v>0</v>
      </c>
      <c r="HV884">
        <v>0</v>
      </c>
      <c r="HW884">
        <v>0</v>
      </c>
      <c r="HX884">
        <v>0</v>
      </c>
      <c r="HY884" t="s">
        <v>421</v>
      </c>
      <c r="HZ884" t="s">
        <v>422</v>
      </c>
      <c r="IA884" t="s">
        <v>423</v>
      </c>
      <c r="IB884" t="s">
        <v>423</v>
      </c>
      <c r="IC884" t="s">
        <v>423</v>
      </c>
      <c r="ID884" t="s">
        <v>423</v>
      </c>
      <c r="IE884">
        <v>0</v>
      </c>
      <c r="IF884">
        <v>100</v>
      </c>
      <c r="IG884">
        <v>100</v>
      </c>
      <c r="IH884">
        <v>-3.385</v>
      </c>
      <c r="II884">
        <v>-0.1441</v>
      </c>
      <c r="IJ884">
        <v>-2.516739542632623</v>
      </c>
      <c r="IK884">
        <v>-0.003475500162460642</v>
      </c>
      <c r="IL884">
        <v>1.125610701116577E-07</v>
      </c>
      <c r="IM884">
        <v>8.211969671259291E-12</v>
      </c>
      <c r="IN884">
        <v>-0.1937301274936507</v>
      </c>
      <c r="IO884">
        <v>-0.01384364534232655</v>
      </c>
      <c r="IP884">
        <v>0.00103161831321913</v>
      </c>
      <c r="IQ884">
        <v>-1.444183994753534E-05</v>
      </c>
      <c r="IR884">
        <v>3</v>
      </c>
      <c r="IS884">
        <v>2339</v>
      </c>
      <c r="IT884">
        <v>1</v>
      </c>
      <c r="IU884">
        <v>31</v>
      </c>
      <c r="IV884">
        <v>8708.700000000001</v>
      </c>
      <c r="IW884">
        <v>8708.700000000001</v>
      </c>
      <c r="IX884">
        <v>0.806885</v>
      </c>
      <c r="IY884">
        <v>2.2644</v>
      </c>
      <c r="IZ884">
        <v>1.94702</v>
      </c>
      <c r="JA884">
        <v>2.62939</v>
      </c>
      <c r="JB884">
        <v>2.19482</v>
      </c>
      <c r="JC884">
        <v>2.36816</v>
      </c>
      <c r="JD884">
        <v>45.1768</v>
      </c>
      <c r="JE884">
        <v>23.7898</v>
      </c>
      <c r="JF884">
        <v>18</v>
      </c>
      <c r="JG884">
        <v>543.846</v>
      </c>
      <c r="JH884">
        <v>748.095</v>
      </c>
      <c r="JI884">
        <v>25.0014</v>
      </c>
      <c r="JJ884">
        <v>34.4095</v>
      </c>
      <c r="JK884">
        <v>30.0007</v>
      </c>
      <c r="JL884">
        <v>34.3227</v>
      </c>
      <c r="JM884">
        <v>34.2334</v>
      </c>
      <c r="JN884">
        <v>16.0334</v>
      </c>
      <c r="JO884">
        <v>45.7565</v>
      </c>
      <c r="JP884">
        <v>0</v>
      </c>
      <c r="JQ884">
        <v>25</v>
      </c>
      <c r="JR884">
        <v>212.79</v>
      </c>
      <c r="JS884">
        <v>12.56</v>
      </c>
      <c r="JT884">
        <v>99.5899</v>
      </c>
      <c r="JU884">
        <v>99.5783</v>
      </c>
    </row>
    <row r="885" spans="1:281">
      <c r="A885">
        <v>869</v>
      </c>
      <c r="B885">
        <v>1662665465.1</v>
      </c>
      <c r="C885">
        <v>14439.5</v>
      </c>
      <c r="D885" t="s">
        <v>2169</v>
      </c>
      <c r="E885" t="s">
        <v>2170</v>
      </c>
      <c r="F885">
        <v>5</v>
      </c>
      <c r="G885" t="s">
        <v>2144</v>
      </c>
      <c r="H885" t="s">
        <v>416</v>
      </c>
      <c r="I885">
        <v>1662665457.6</v>
      </c>
      <c r="J885">
        <f>(K885)/1000</f>
        <v>0</v>
      </c>
      <c r="K885">
        <f>IF(CZ885, AN885, AH885)</f>
        <v>0</v>
      </c>
      <c r="L885">
        <f>IF(CZ885, AI885, AG885)</f>
        <v>0</v>
      </c>
      <c r="M885">
        <f>DB885 - IF(AU885&gt;1, L885*CV885*100.0/(AW885*DP885), 0)</f>
        <v>0</v>
      </c>
      <c r="N885">
        <f>((T885-J885/2)*M885-L885)/(T885+J885/2)</f>
        <v>0</v>
      </c>
      <c r="O885">
        <f>N885*(DI885+DJ885)/1000.0</f>
        <v>0</v>
      </c>
      <c r="P885">
        <f>(DB885 - IF(AU885&gt;1, L885*CV885*100.0/(AW885*DP885), 0))*(DI885+DJ885)/1000.0</f>
        <v>0</v>
      </c>
      <c r="Q885">
        <f>2.0/((1/S885-1/R885)+SIGN(S885)*SQRT((1/S885-1/R885)*(1/S885-1/R885) + 4*CW885/((CW885+1)*(CW885+1))*(2*1/S885*1/R885-1/R885*1/R885)))</f>
        <v>0</v>
      </c>
      <c r="R885">
        <f>IF(LEFT(CX885,1)&lt;&gt;"0",IF(LEFT(CX885,1)="1",3.0,CY885),$D$5+$E$5*(DP885*DI885/($K$5*1000))+$F$5*(DP885*DI885/($K$5*1000))*MAX(MIN(CV885,$J$5),$I$5)*MAX(MIN(CV885,$J$5),$I$5)+$G$5*MAX(MIN(CV885,$J$5),$I$5)*(DP885*DI885/($K$5*1000))+$H$5*(DP885*DI885/($K$5*1000))*(DP885*DI885/($K$5*1000)))</f>
        <v>0</v>
      </c>
      <c r="S885">
        <f>J885*(1000-(1000*0.61365*exp(17.502*W885/(240.97+W885))/(DI885+DJ885)+DD885)/2)/(1000*0.61365*exp(17.502*W885/(240.97+W885))/(DI885+DJ885)-DD885)</f>
        <v>0</v>
      </c>
      <c r="T885">
        <f>1/((CW885+1)/(Q885/1.6)+1/(R885/1.37)) + CW885/((CW885+1)/(Q885/1.6) + CW885/(R885/1.37))</f>
        <v>0</v>
      </c>
      <c r="U885">
        <f>(CR885*CU885)</f>
        <v>0</v>
      </c>
      <c r="V885">
        <f>(DK885+(U885+2*0.95*5.67E-8*(((DK885+$B$7)+273)^4-(DK885+273)^4)-44100*J885)/(1.84*29.3*R885+8*0.95*5.67E-8*(DK885+273)^3))</f>
        <v>0</v>
      </c>
      <c r="W885">
        <f>($C$7*DL885+$D$7*DM885+$E$7*V885)</f>
        <v>0</v>
      </c>
      <c r="X885">
        <f>0.61365*exp(17.502*W885/(240.97+W885))</f>
        <v>0</v>
      </c>
      <c r="Y885">
        <f>(Z885/AA885*100)</f>
        <v>0</v>
      </c>
      <c r="Z885">
        <f>DD885*(DI885+DJ885)/1000</f>
        <v>0</v>
      </c>
      <c r="AA885">
        <f>0.61365*exp(17.502*DK885/(240.97+DK885))</f>
        <v>0</v>
      </c>
      <c r="AB885">
        <f>(X885-DD885*(DI885+DJ885)/1000)</f>
        <v>0</v>
      </c>
      <c r="AC885">
        <f>(-J885*44100)</f>
        <v>0</v>
      </c>
      <c r="AD885">
        <f>2*29.3*R885*0.92*(DK885-W885)</f>
        <v>0</v>
      </c>
      <c r="AE885">
        <f>2*0.95*5.67E-8*(((DK885+$B$7)+273)^4-(W885+273)^4)</f>
        <v>0</v>
      </c>
      <c r="AF885">
        <f>U885+AE885+AC885+AD885</f>
        <v>0</v>
      </c>
      <c r="AG885">
        <f>DH885*AU885*(DC885-DB885*(1000-AU885*DE885)/(1000-AU885*DD885))/(100*CV885)</f>
        <v>0</v>
      </c>
      <c r="AH885">
        <f>1000*DH885*AU885*(DD885-DE885)/(100*CV885*(1000-AU885*DD885))</f>
        <v>0</v>
      </c>
      <c r="AI885">
        <f>(AJ885 - AK885 - DI885*1E3/(8.314*(DK885+273.15)) * AM885/DH885 * AL885) * DH885/(100*CV885) * (1000 - DE885)/1000</f>
        <v>0</v>
      </c>
      <c r="AJ885">
        <v>240.4593331313679</v>
      </c>
      <c r="AK885">
        <v>240.187890909091</v>
      </c>
      <c r="AL885">
        <v>-3.159470726693457</v>
      </c>
      <c r="AM885">
        <v>64.62633956933826</v>
      </c>
      <c r="AN885">
        <f>(AP885 - AO885 + DI885*1E3/(8.314*(DK885+273.15)) * AR885/DH885 * AQ885) * DH885/(100*CV885) * 1000/(1000 - AP885)</f>
        <v>0</v>
      </c>
      <c r="AO885">
        <v>12.57511276990267</v>
      </c>
      <c r="AP885">
        <v>22.67274323529411</v>
      </c>
      <c r="AQ885">
        <v>5.072395193428172E-05</v>
      </c>
      <c r="AR885">
        <v>88.65267704191885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MAX(0,($B$13+$C$13*DP885)/(1+$D$13*DP885)*DI885/(DK885+273)*$E$13)</f>
        <v>0</v>
      </c>
      <c r="AX885" t="s">
        <v>417</v>
      </c>
      <c r="AY885" t="s">
        <v>417</v>
      </c>
      <c r="AZ885">
        <v>0</v>
      </c>
      <c r="BA885">
        <v>0</v>
      </c>
      <c r="BB885">
        <f>1-AZ885/BA885</f>
        <v>0</v>
      </c>
      <c r="BC885">
        <v>0</v>
      </c>
      <c r="BD885" t="s">
        <v>417</v>
      </c>
      <c r="BE885" t="s">
        <v>417</v>
      </c>
      <c r="BF885">
        <v>0</v>
      </c>
      <c r="BG885">
        <v>0</v>
      </c>
      <c r="BH885">
        <f>1-BF885/BG885</f>
        <v>0</v>
      </c>
      <c r="BI885">
        <v>0.5</v>
      </c>
      <c r="BJ885">
        <f>CS885</f>
        <v>0</v>
      </c>
      <c r="BK885">
        <f>L885</f>
        <v>0</v>
      </c>
      <c r="BL885">
        <f>BH885*BI885*BJ885</f>
        <v>0</v>
      </c>
      <c r="BM885">
        <f>(BK885-BC885)/BJ885</f>
        <v>0</v>
      </c>
      <c r="BN885">
        <f>(BA885-BG885)/BG885</f>
        <v>0</v>
      </c>
      <c r="BO885">
        <f>AZ885/(BB885+AZ885/BG885)</f>
        <v>0</v>
      </c>
      <c r="BP885" t="s">
        <v>417</v>
      </c>
      <c r="BQ885">
        <v>0</v>
      </c>
      <c r="BR885">
        <f>IF(BQ885&lt;&gt;0, BQ885, BO885)</f>
        <v>0</v>
      </c>
      <c r="BS885">
        <f>1-BR885/BG885</f>
        <v>0</v>
      </c>
      <c r="BT885">
        <f>(BG885-BF885)/(BG885-BR885)</f>
        <v>0</v>
      </c>
      <c r="BU885">
        <f>(BA885-BG885)/(BA885-BR885)</f>
        <v>0</v>
      </c>
      <c r="BV885">
        <f>(BG885-BF885)/(BG885-AZ885)</f>
        <v>0</v>
      </c>
      <c r="BW885">
        <f>(BA885-BG885)/(BA885-AZ885)</f>
        <v>0</v>
      </c>
      <c r="BX885">
        <f>(BT885*BR885/BF885)</f>
        <v>0</v>
      </c>
      <c r="BY885">
        <f>(1-BX885)</f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>$B$11*DQ885+$C$11*DR885+$F$11*EC885*(1-EF885)</f>
        <v>0</v>
      </c>
      <c r="CS885">
        <f>CR885*CT885</f>
        <v>0</v>
      </c>
      <c r="CT885">
        <f>($B$11*$D$9+$C$11*$D$9+$F$11*((EP885+EH885)/MAX(EP885+EH885+EQ885, 0.1)*$I$9+EQ885/MAX(EP885+EH885+EQ885, 0.1)*$J$9))/($B$11+$C$11+$F$11)</f>
        <v>0</v>
      </c>
      <c r="CU885">
        <f>($B$11*$K$9+$C$11*$K$9+$F$11*((EP885+EH885)/MAX(EP885+EH885+EQ885, 0.1)*$P$9+EQ885/MAX(EP885+EH885+EQ885, 0.1)*$Q$9))/($B$11+$C$11+$F$11)</f>
        <v>0</v>
      </c>
      <c r="CV885">
        <v>6</v>
      </c>
      <c r="CW885">
        <v>0.5</v>
      </c>
      <c r="CX885" t="s">
        <v>418</v>
      </c>
      <c r="CY885">
        <v>2</v>
      </c>
      <c r="CZ885" t="b">
        <v>1</v>
      </c>
      <c r="DA885">
        <v>1662665457.6</v>
      </c>
      <c r="DB885">
        <v>256.359074074074</v>
      </c>
      <c r="DC885">
        <v>251.6949259259259</v>
      </c>
      <c r="DD885">
        <v>22.66561851851851</v>
      </c>
      <c r="DE885">
        <v>12.57694074074074</v>
      </c>
      <c r="DF885">
        <v>259.7707407407408</v>
      </c>
      <c r="DG885">
        <v>22.80976666666667</v>
      </c>
      <c r="DH885">
        <v>500.0000000000001</v>
      </c>
      <c r="DI885">
        <v>90.4765851851852</v>
      </c>
      <c r="DJ885">
        <v>0.09996440370370373</v>
      </c>
      <c r="DK885">
        <v>29.38236296296296</v>
      </c>
      <c r="DL885">
        <v>28.56674074074074</v>
      </c>
      <c r="DM885">
        <v>999.9000000000001</v>
      </c>
      <c r="DN885">
        <v>0</v>
      </c>
      <c r="DO885">
        <v>0</v>
      </c>
      <c r="DP885">
        <v>10007.09259259259</v>
      </c>
      <c r="DQ885">
        <v>0</v>
      </c>
      <c r="DR885">
        <v>280.7722592592593</v>
      </c>
      <c r="DS885">
        <v>4.664074444444444</v>
      </c>
      <c r="DT885">
        <v>262.3042962962963</v>
      </c>
      <c r="DU885">
        <v>254.9008518518518</v>
      </c>
      <c r="DV885">
        <v>10.0886962962963</v>
      </c>
      <c r="DW885">
        <v>251.6949259259259</v>
      </c>
      <c r="DX885">
        <v>12.57694074074074</v>
      </c>
      <c r="DY885">
        <v>2.050708148148148</v>
      </c>
      <c r="DZ885">
        <v>1.137918888888889</v>
      </c>
      <c r="EA885">
        <v>17.84139259259259</v>
      </c>
      <c r="EB885">
        <v>8.813214444444444</v>
      </c>
      <c r="EC885">
        <v>1500.028888888889</v>
      </c>
      <c r="ED885">
        <v>0.9729908888888887</v>
      </c>
      <c r="EE885">
        <v>0.0270088</v>
      </c>
      <c r="EF885">
        <v>0</v>
      </c>
      <c r="EG885">
        <v>2.232618518518519</v>
      </c>
      <c r="EH885">
        <v>0</v>
      </c>
      <c r="EI885">
        <v>10916.58148148148</v>
      </c>
      <c r="EJ885">
        <v>12533.57777777778</v>
      </c>
      <c r="EK885">
        <v>41.93699999999999</v>
      </c>
      <c r="EL885">
        <v>43.76837037037036</v>
      </c>
      <c r="EM885">
        <v>42.5</v>
      </c>
      <c r="EN885">
        <v>42.84233333333333</v>
      </c>
      <c r="EO885">
        <v>41.19166666666666</v>
      </c>
      <c r="EP885">
        <v>1459.517407407408</v>
      </c>
      <c r="EQ885">
        <v>40.51148148148148</v>
      </c>
      <c r="ER885">
        <v>0</v>
      </c>
      <c r="ES885">
        <v>1662665465.3</v>
      </c>
      <c r="ET885">
        <v>0</v>
      </c>
      <c r="EU885">
        <v>2.253873076923077</v>
      </c>
      <c r="EV885">
        <v>-0.2467179489788218</v>
      </c>
      <c r="EW885">
        <v>-1136.417094871421</v>
      </c>
      <c r="EX885">
        <v>10918.99230769231</v>
      </c>
      <c r="EY885">
        <v>15</v>
      </c>
      <c r="EZ885">
        <v>0</v>
      </c>
      <c r="FA885" t="s">
        <v>419</v>
      </c>
      <c r="FB885">
        <v>1662142938.1</v>
      </c>
      <c r="FC885">
        <v>1662142938.1</v>
      </c>
      <c r="FD885">
        <v>0</v>
      </c>
      <c r="FE885">
        <v>0.077</v>
      </c>
      <c r="FF885">
        <v>-0.133</v>
      </c>
      <c r="FG885">
        <v>-3.393</v>
      </c>
      <c r="FH885">
        <v>-0.24</v>
      </c>
      <c r="FI885">
        <v>419</v>
      </c>
      <c r="FJ885">
        <v>24</v>
      </c>
      <c r="FK885">
        <v>0.26</v>
      </c>
      <c r="FL885">
        <v>0.23</v>
      </c>
      <c r="FM885">
        <v>3.97918325</v>
      </c>
      <c r="FN885">
        <v>12.92243651031895</v>
      </c>
      <c r="FO885">
        <v>1.245476182193757</v>
      </c>
      <c r="FP885">
        <v>0</v>
      </c>
      <c r="FQ885">
        <v>2.242729411764706</v>
      </c>
      <c r="FR885">
        <v>-0.2010756305738924</v>
      </c>
      <c r="FS885">
        <v>0.2088773261276633</v>
      </c>
      <c r="FT885">
        <v>1</v>
      </c>
      <c r="FU885">
        <v>10.0850425</v>
      </c>
      <c r="FV885">
        <v>0.0817024390243493</v>
      </c>
      <c r="FW885">
        <v>0.008430417768414477</v>
      </c>
      <c r="FX885">
        <v>1</v>
      </c>
      <c r="FY885">
        <v>2</v>
      </c>
      <c r="FZ885">
        <v>3</v>
      </c>
      <c r="GA885" t="s">
        <v>420</v>
      </c>
      <c r="GB885">
        <v>2.97325</v>
      </c>
      <c r="GC885">
        <v>2.71552</v>
      </c>
      <c r="GD885">
        <v>0.0579846</v>
      </c>
      <c r="GE885">
        <v>0.0553848</v>
      </c>
      <c r="GF885">
        <v>0.101682</v>
      </c>
      <c r="GG885">
        <v>0.0651748</v>
      </c>
      <c r="GH885">
        <v>29459.9</v>
      </c>
      <c r="GI885">
        <v>29689.6</v>
      </c>
      <c r="GJ885">
        <v>29113.8</v>
      </c>
      <c r="GK885">
        <v>29100.7</v>
      </c>
      <c r="GL885">
        <v>34680.5</v>
      </c>
      <c r="GM885">
        <v>36155.9</v>
      </c>
      <c r="GN885">
        <v>41029.7</v>
      </c>
      <c r="GO885">
        <v>41457.1</v>
      </c>
      <c r="GP885">
        <v>1.89503</v>
      </c>
      <c r="GQ885">
        <v>2.20417</v>
      </c>
      <c r="GR885">
        <v>-0.0700913</v>
      </c>
      <c r="GS885">
        <v>0</v>
      </c>
      <c r="GT885">
        <v>29.721</v>
      </c>
      <c r="GU885">
        <v>999.9</v>
      </c>
      <c r="GV885">
        <v>31.5</v>
      </c>
      <c r="GW885">
        <v>40</v>
      </c>
      <c r="GX885">
        <v>25.8094</v>
      </c>
      <c r="GY885">
        <v>62.9592</v>
      </c>
      <c r="GZ885">
        <v>22.0353</v>
      </c>
      <c r="HA885">
        <v>2</v>
      </c>
      <c r="HB885">
        <v>0.579888</v>
      </c>
      <c r="HC885">
        <v>3.81459</v>
      </c>
      <c r="HD885">
        <v>20.2905</v>
      </c>
      <c r="HE885">
        <v>5.21564</v>
      </c>
      <c r="HF885">
        <v>12.0129</v>
      </c>
      <c r="HG885">
        <v>4.98595</v>
      </c>
      <c r="HH885">
        <v>3.2876</v>
      </c>
      <c r="HI885">
        <v>9999</v>
      </c>
      <c r="HJ885">
        <v>9999</v>
      </c>
      <c r="HK885">
        <v>9999</v>
      </c>
      <c r="HL885">
        <v>225</v>
      </c>
      <c r="HM885">
        <v>1.86813</v>
      </c>
      <c r="HN885">
        <v>1.86722</v>
      </c>
      <c r="HO885">
        <v>1.86653</v>
      </c>
      <c r="HP885">
        <v>1.86646</v>
      </c>
      <c r="HQ885">
        <v>1.86835</v>
      </c>
      <c r="HR885">
        <v>1.87062</v>
      </c>
      <c r="HS885">
        <v>1.86935</v>
      </c>
      <c r="HT885">
        <v>1.87073</v>
      </c>
      <c r="HU885">
        <v>0</v>
      </c>
      <c r="HV885">
        <v>0</v>
      </c>
      <c r="HW885">
        <v>0</v>
      </c>
      <c r="HX885">
        <v>0</v>
      </c>
      <c r="HY885" t="s">
        <v>421</v>
      </c>
      <c r="HZ885" t="s">
        <v>422</v>
      </c>
      <c r="IA885" t="s">
        <v>423</v>
      </c>
      <c r="IB885" t="s">
        <v>423</v>
      </c>
      <c r="IC885" t="s">
        <v>423</v>
      </c>
      <c r="ID885" t="s">
        <v>423</v>
      </c>
      <c r="IE885">
        <v>0</v>
      </c>
      <c r="IF885">
        <v>100</v>
      </c>
      <c r="IG885">
        <v>100</v>
      </c>
      <c r="IH885">
        <v>-3.332</v>
      </c>
      <c r="II885">
        <v>-0.1441</v>
      </c>
      <c r="IJ885">
        <v>-2.516739542632623</v>
      </c>
      <c r="IK885">
        <v>-0.003475500162460642</v>
      </c>
      <c r="IL885">
        <v>1.125610701116577E-07</v>
      </c>
      <c r="IM885">
        <v>8.211969671259291E-12</v>
      </c>
      <c r="IN885">
        <v>-0.1937301274936507</v>
      </c>
      <c r="IO885">
        <v>-0.01384364534232655</v>
      </c>
      <c r="IP885">
        <v>0.00103161831321913</v>
      </c>
      <c r="IQ885">
        <v>-1.444183994753534E-05</v>
      </c>
      <c r="IR885">
        <v>3</v>
      </c>
      <c r="IS885">
        <v>2339</v>
      </c>
      <c r="IT885">
        <v>1</v>
      </c>
      <c r="IU885">
        <v>31</v>
      </c>
      <c r="IV885">
        <v>8708.799999999999</v>
      </c>
      <c r="IW885">
        <v>8708.799999999999</v>
      </c>
      <c r="IX885">
        <v>0.760498</v>
      </c>
      <c r="IY885">
        <v>2.25708</v>
      </c>
      <c r="IZ885">
        <v>1.94702</v>
      </c>
      <c r="JA885">
        <v>2.62939</v>
      </c>
      <c r="JB885">
        <v>2.19482</v>
      </c>
      <c r="JC885">
        <v>2.40967</v>
      </c>
      <c r="JD885">
        <v>45.1768</v>
      </c>
      <c r="JE885">
        <v>23.8073</v>
      </c>
      <c r="JF885">
        <v>18</v>
      </c>
      <c r="JG885">
        <v>543.62</v>
      </c>
      <c r="JH885">
        <v>748.143</v>
      </c>
      <c r="JI885">
        <v>25.0011</v>
      </c>
      <c r="JJ885">
        <v>34.4152</v>
      </c>
      <c r="JK885">
        <v>30.0006</v>
      </c>
      <c r="JL885">
        <v>34.3275</v>
      </c>
      <c r="JM885">
        <v>34.2374</v>
      </c>
      <c r="JN885">
        <v>15.15</v>
      </c>
      <c r="JO885">
        <v>45.7565</v>
      </c>
      <c r="JP885">
        <v>0</v>
      </c>
      <c r="JQ885">
        <v>25</v>
      </c>
      <c r="JR885">
        <v>199.433</v>
      </c>
      <c r="JS885">
        <v>12.56</v>
      </c>
      <c r="JT885">
        <v>99.589</v>
      </c>
      <c r="JU885">
        <v>99.57769999999999</v>
      </c>
    </row>
    <row r="886" spans="1:281">
      <c r="A886">
        <v>870</v>
      </c>
      <c r="B886">
        <v>1662665470.1</v>
      </c>
      <c r="C886">
        <v>14444.5</v>
      </c>
      <c r="D886" t="s">
        <v>2171</v>
      </c>
      <c r="E886" t="s">
        <v>2172</v>
      </c>
      <c r="F886">
        <v>5</v>
      </c>
      <c r="G886" t="s">
        <v>2144</v>
      </c>
      <c r="H886" t="s">
        <v>416</v>
      </c>
      <c r="I886">
        <v>1662665462.314285</v>
      </c>
      <c r="J886">
        <f>(K886)/1000</f>
        <v>0</v>
      </c>
      <c r="K886">
        <f>IF(CZ886, AN886, AH886)</f>
        <v>0</v>
      </c>
      <c r="L886">
        <f>IF(CZ886, AI886, AG886)</f>
        <v>0</v>
      </c>
      <c r="M886">
        <f>DB886 - IF(AU886&gt;1, L886*CV886*100.0/(AW886*DP886), 0)</f>
        <v>0</v>
      </c>
      <c r="N886">
        <f>((T886-J886/2)*M886-L886)/(T886+J886/2)</f>
        <v>0</v>
      </c>
      <c r="O886">
        <f>N886*(DI886+DJ886)/1000.0</f>
        <v>0</v>
      </c>
      <c r="P886">
        <f>(DB886 - IF(AU886&gt;1, L886*CV886*100.0/(AW886*DP886), 0))*(DI886+DJ886)/1000.0</f>
        <v>0</v>
      </c>
      <c r="Q886">
        <f>2.0/((1/S886-1/R886)+SIGN(S886)*SQRT((1/S886-1/R886)*(1/S886-1/R886) + 4*CW886/((CW886+1)*(CW886+1))*(2*1/S886*1/R886-1/R886*1/R886)))</f>
        <v>0</v>
      </c>
      <c r="R886">
        <f>IF(LEFT(CX886,1)&lt;&gt;"0",IF(LEFT(CX886,1)="1",3.0,CY886),$D$5+$E$5*(DP886*DI886/($K$5*1000))+$F$5*(DP886*DI886/($K$5*1000))*MAX(MIN(CV886,$J$5),$I$5)*MAX(MIN(CV886,$J$5),$I$5)+$G$5*MAX(MIN(CV886,$J$5),$I$5)*(DP886*DI886/($K$5*1000))+$H$5*(DP886*DI886/($K$5*1000))*(DP886*DI886/($K$5*1000)))</f>
        <v>0</v>
      </c>
      <c r="S886">
        <f>J886*(1000-(1000*0.61365*exp(17.502*W886/(240.97+W886))/(DI886+DJ886)+DD886)/2)/(1000*0.61365*exp(17.502*W886/(240.97+W886))/(DI886+DJ886)-DD886)</f>
        <v>0</v>
      </c>
      <c r="T886">
        <f>1/((CW886+1)/(Q886/1.6)+1/(R886/1.37)) + CW886/((CW886+1)/(Q886/1.6) + CW886/(R886/1.37))</f>
        <v>0</v>
      </c>
      <c r="U886">
        <f>(CR886*CU886)</f>
        <v>0</v>
      </c>
      <c r="V886">
        <f>(DK886+(U886+2*0.95*5.67E-8*(((DK886+$B$7)+273)^4-(DK886+273)^4)-44100*J886)/(1.84*29.3*R886+8*0.95*5.67E-8*(DK886+273)^3))</f>
        <v>0</v>
      </c>
      <c r="W886">
        <f>($C$7*DL886+$D$7*DM886+$E$7*V886)</f>
        <v>0</v>
      </c>
      <c r="X886">
        <f>0.61365*exp(17.502*W886/(240.97+W886))</f>
        <v>0</v>
      </c>
      <c r="Y886">
        <f>(Z886/AA886*100)</f>
        <v>0</v>
      </c>
      <c r="Z886">
        <f>DD886*(DI886+DJ886)/1000</f>
        <v>0</v>
      </c>
      <c r="AA886">
        <f>0.61365*exp(17.502*DK886/(240.97+DK886))</f>
        <v>0</v>
      </c>
      <c r="AB886">
        <f>(X886-DD886*(DI886+DJ886)/1000)</f>
        <v>0</v>
      </c>
      <c r="AC886">
        <f>(-J886*44100)</f>
        <v>0</v>
      </c>
      <c r="AD886">
        <f>2*29.3*R886*0.92*(DK886-W886)</f>
        <v>0</v>
      </c>
      <c r="AE886">
        <f>2*0.95*5.67E-8*(((DK886+$B$7)+273)^4-(W886+273)^4)</f>
        <v>0</v>
      </c>
      <c r="AF886">
        <f>U886+AE886+AC886+AD886</f>
        <v>0</v>
      </c>
      <c r="AG886">
        <f>DH886*AU886*(DC886-DB886*(1000-AU886*DE886)/(1000-AU886*DD886))/(100*CV886)</f>
        <v>0</v>
      </c>
      <c r="AH886">
        <f>1000*DH886*AU886*(DD886-DE886)/(100*CV886*(1000-AU886*DD886))</f>
        <v>0</v>
      </c>
      <c r="AI886">
        <f>(AJ886 - AK886 - DI886*1E3/(8.314*(DK886+273.15)) * AM886/DH886 * AL886) * DH886/(100*CV886) * (1000 - DE886)/1000</f>
        <v>0</v>
      </c>
      <c r="AJ886">
        <v>223.8039966133354</v>
      </c>
      <c r="AK886">
        <v>224.372393939394</v>
      </c>
      <c r="AL886">
        <v>-3.162543385590487</v>
      </c>
      <c r="AM886">
        <v>64.62633956933826</v>
      </c>
      <c r="AN886">
        <f>(AP886 - AO886 + DI886*1E3/(8.314*(DK886+273.15)) * AR886/DH886 * AQ886) * DH886/(100*CV886) * 1000/(1000 - AP886)</f>
        <v>0</v>
      </c>
      <c r="AO886">
        <v>12.56956860660597</v>
      </c>
      <c r="AP886">
        <v>22.68073794117647</v>
      </c>
      <c r="AQ886">
        <v>-4.991272937564815E-05</v>
      </c>
      <c r="AR886">
        <v>88.65267704191885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MAX(0,($B$13+$C$13*DP886)/(1+$D$13*DP886)*DI886/(DK886+273)*$E$13)</f>
        <v>0</v>
      </c>
      <c r="AX886" t="s">
        <v>417</v>
      </c>
      <c r="AY886" t="s">
        <v>417</v>
      </c>
      <c r="AZ886">
        <v>0</v>
      </c>
      <c r="BA886">
        <v>0</v>
      </c>
      <c r="BB886">
        <f>1-AZ886/BA886</f>
        <v>0</v>
      </c>
      <c r="BC886">
        <v>0</v>
      </c>
      <c r="BD886" t="s">
        <v>417</v>
      </c>
      <c r="BE886" t="s">
        <v>417</v>
      </c>
      <c r="BF886">
        <v>0</v>
      </c>
      <c r="BG886">
        <v>0</v>
      </c>
      <c r="BH886">
        <f>1-BF886/BG886</f>
        <v>0</v>
      </c>
      <c r="BI886">
        <v>0.5</v>
      </c>
      <c r="BJ886">
        <f>CS886</f>
        <v>0</v>
      </c>
      <c r="BK886">
        <f>L886</f>
        <v>0</v>
      </c>
      <c r="BL886">
        <f>BH886*BI886*BJ886</f>
        <v>0</v>
      </c>
      <c r="BM886">
        <f>(BK886-BC886)/BJ886</f>
        <v>0</v>
      </c>
      <c r="BN886">
        <f>(BA886-BG886)/BG886</f>
        <v>0</v>
      </c>
      <c r="BO886">
        <f>AZ886/(BB886+AZ886/BG886)</f>
        <v>0</v>
      </c>
      <c r="BP886" t="s">
        <v>417</v>
      </c>
      <c r="BQ886">
        <v>0</v>
      </c>
      <c r="BR886">
        <f>IF(BQ886&lt;&gt;0, BQ886, BO886)</f>
        <v>0</v>
      </c>
      <c r="BS886">
        <f>1-BR886/BG886</f>
        <v>0</v>
      </c>
      <c r="BT886">
        <f>(BG886-BF886)/(BG886-BR886)</f>
        <v>0</v>
      </c>
      <c r="BU886">
        <f>(BA886-BG886)/(BA886-BR886)</f>
        <v>0</v>
      </c>
      <c r="BV886">
        <f>(BG886-BF886)/(BG886-AZ886)</f>
        <v>0</v>
      </c>
      <c r="BW886">
        <f>(BA886-BG886)/(BA886-AZ886)</f>
        <v>0</v>
      </c>
      <c r="BX886">
        <f>(BT886*BR886/BF886)</f>
        <v>0</v>
      </c>
      <c r="BY886">
        <f>(1-BX886)</f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>$B$11*DQ886+$C$11*DR886+$F$11*EC886*(1-EF886)</f>
        <v>0</v>
      </c>
      <c r="CS886">
        <f>CR886*CT886</f>
        <v>0</v>
      </c>
      <c r="CT886">
        <f>($B$11*$D$9+$C$11*$D$9+$F$11*((EP886+EH886)/MAX(EP886+EH886+EQ886, 0.1)*$I$9+EQ886/MAX(EP886+EH886+EQ886, 0.1)*$J$9))/($B$11+$C$11+$F$11)</f>
        <v>0</v>
      </c>
      <c r="CU886">
        <f>($B$11*$K$9+$C$11*$K$9+$F$11*((EP886+EH886)/MAX(EP886+EH886+EQ886, 0.1)*$P$9+EQ886/MAX(EP886+EH886+EQ886, 0.1)*$Q$9))/($B$11+$C$11+$F$11)</f>
        <v>0</v>
      </c>
      <c r="CV886">
        <v>6</v>
      </c>
      <c r="CW886">
        <v>0.5</v>
      </c>
      <c r="CX886" t="s">
        <v>418</v>
      </c>
      <c r="CY886">
        <v>2</v>
      </c>
      <c r="CZ886" t="b">
        <v>1</v>
      </c>
      <c r="DA886">
        <v>1662665462.314285</v>
      </c>
      <c r="DB886">
        <v>241.8034642857143</v>
      </c>
      <c r="DC886">
        <v>236.1198571428571</v>
      </c>
      <c r="DD886">
        <v>22.67017857142858</v>
      </c>
      <c r="DE886">
        <v>12.57242857142857</v>
      </c>
      <c r="DF886">
        <v>245.1652857142857</v>
      </c>
      <c r="DG886">
        <v>22.81427142857143</v>
      </c>
      <c r="DH886">
        <v>500.0121785714286</v>
      </c>
      <c r="DI886">
        <v>90.47679642857143</v>
      </c>
      <c r="DJ886">
        <v>0.1000470678571428</v>
      </c>
      <c r="DK886">
        <v>29.38615714285715</v>
      </c>
      <c r="DL886">
        <v>28.56917142857143</v>
      </c>
      <c r="DM886">
        <v>999.9000000000002</v>
      </c>
      <c r="DN886">
        <v>0</v>
      </c>
      <c r="DO886">
        <v>0</v>
      </c>
      <c r="DP886">
        <v>10000.76428571429</v>
      </c>
      <c r="DQ886">
        <v>0</v>
      </c>
      <c r="DR886">
        <v>280.3969285714285</v>
      </c>
      <c r="DS886">
        <v>5.683512857142858</v>
      </c>
      <c r="DT886">
        <v>247.4122857142857</v>
      </c>
      <c r="DU886">
        <v>239.1263928571429</v>
      </c>
      <c r="DV886">
        <v>10.09776428571429</v>
      </c>
      <c r="DW886">
        <v>236.1198571428571</v>
      </c>
      <c r="DX886">
        <v>12.57242857142857</v>
      </c>
      <c r="DY886">
        <v>2.051125357142857</v>
      </c>
      <c r="DZ886">
        <v>1.137512857142857</v>
      </c>
      <c r="EA886">
        <v>17.84462142857143</v>
      </c>
      <c r="EB886">
        <v>8.807936428571429</v>
      </c>
      <c r="EC886">
        <v>1499.998928571428</v>
      </c>
      <c r="ED886">
        <v>0.972990857142857</v>
      </c>
      <c r="EE886">
        <v>0.02700882857142857</v>
      </c>
      <c r="EF886">
        <v>0</v>
      </c>
      <c r="EG886">
        <v>2.311782142857143</v>
      </c>
      <c r="EH886">
        <v>0</v>
      </c>
      <c r="EI886">
        <v>10831.70714285714</v>
      </c>
      <c r="EJ886">
        <v>12533.33214285714</v>
      </c>
      <c r="EK886">
        <v>41.93699999999999</v>
      </c>
      <c r="EL886">
        <v>43.78764285714284</v>
      </c>
      <c r="EM886">
        <v>42.5</v>
      </c>
      <c r="EN886">
        <v>42.8615</v>
      </c>
      <c r="EO886">
        <v>41.21175</v>
      </c>
      <c r="EP886">
        <v>1459.488214285715</v>
      </c>
      <c r="EQ886">
        <v>40.51071428571429</v>
      </c>
      <c r="ER886">
        <v>0</v>
      </c>
      <c r="ES886">
        <v>1662665470.7</v>
      </c>
      <c r="ET886">
        <v>0</v>
      </c>
      <c r="EU886">
        <v>2.321148</v>
      </c>
      <c r="EV886">
        <v>0.5145769184736101</v>
      </c>
      <c r="EW886">
        <v>-1021.315384653875</v>
      </c>
      <c r="EX886">
        <v>10816.264</v>
      </c>
      <c r="EY886">
        <v>15</v>
      </c>
      <c r="EZ886">
        <v>0</v>
      </c>
      <c r="FA886" t="s">
        <v>419</v>
      </c>
      <c r="FB886">
        <v>1662142938.1</v>
      </c>
      <c r="FC886">
        <v>1662142938.1</v>
      </c>
      <c r="FD886">
        <v>0</v>
      </c>
      <c r="FE886">
        <v>0.077</v>
      </c>
      <c r="FF886">
        <v>-0.133</v>
      </c>
      <c r="FG886">
        <v>-3.393</v>
      </c>
      <c r="FH886">
        <v>-0.24</v>
      </c>
      <c r="FI886">
        <v>419</v>
      </c>
      <c r="FJ886">
        <v>24</v>
      </c>
      <c r="FK886">
        <v>0.26</v>
      </c>
      <c r="FL886">
        <v>0.23</v>
      </c>
      <c r="FM886">
        <v>5.03110525</v>
      </c>
      <c r="FN886">
        <v>12.91255418386491</v>
      </c>
      <c r="FO886">
        <v>1.244525029463023</v>
      </c>
      <c r="FP886">
        <v>0</v>
      </c>
      <c r="FQ886">
        <v>2.308229411764706</v>
      </c>
      <c r="FR886">
        <v>0.4946004592997573</v>
      </c>
      <c r="FS886">
        <v>0.2313586069661145</v>
      </c>
      <c r="FT886">
        <v>1</v>
      </c>
      <c r="FU886">
        <v>10.092115</v>
      </c>
      <c r="FV886">
        <v>0.1125861163226745</v>
      </c>
      <c r="FW886">
        <v>0.01094581084250956</v>
      </c>
      <c r="FX886">
        <v>0</v>
      </c>
      <c r="FY886">
        <v>1</v>
      </c>
      <c r="FZ886">
        <v>3</v>
      </c>
      <c r="GA886" t="s">
        <v>426</v>
      </c>
      <c r="GB886">
        <v>2.9734</v>
      </c>
      <c r="GC886">
        <v>2.7156</v>
      </c>
      <c r="GD886">
        <v>0.0546431</v>
      </c>
      <c r="GE886">
        <v>0.0518265</v>
      </c>
      <c r="GF886">
        <v>0.101718</v>
      </c>
      <c r="GG886">
        <v>0.0651583</v>
      </c>
      <c r="GH886">
        <v>29563.7</v>
      </c>
      <c r="GI886">
        <v>29801</v>
      </c>
      <c r="GJ886">
        <v>29113.2</v>
      </c>
      <c r="GK886">
        <v>29100.3</v>
      </c>
      <c r="GL886">
        <v>34678.4</v>
      </c>
      <c r="GM886">
        <v>36155.9</v>
      </c>
      <c r="GN886">
        <v>41028.9</v>
      </c>
      <c r="GO886">
        <v>41456.4</v>
      </c>
      <c r="GP886">
        <v>1.89538</v>
      </c>
      <c r="GQ886">
        <v>2.20392</v>
      </c>
      <c r="GR886">
        <v>-0.07086249999999999</v>
      </c>
      <c r="GS886">
        <v>0</v>
      </c>
      <c r="GT886">
        <v>29.7277</v>
      </c>
      <c r="GU886">
        <v>999.9</v>
      </c>
      <c r="GV886">
        <v>31.5</v>
      </c>
      <c r="GW886">
        <v>40</v>
      </c>
      <c r="GX886">
        <v>25.8109</v>
      </c>
      <c r="GY886">
        <v>63.0592</v>
      </c>
      <c r="GZ886">
        <v>21.887</v>
      </c>
      <c r="HA886">
        <v>2</v>
      </c>
      <c r="HB886">
        <v>0.580356</v>
      </c>
      <c r="HC886">
        <v>3.81992</v>
      </c>
      <c r="HD886">
        <v>20.2903</v>
      </c>
      <c r="HE886">
        <v>5.21534</v>
      </c>
      <c r="HF886">
        <v>12.0125</v>
      </c>
      <c r="HG886">
        <v>4.98625</v>
      </c>
      <c r="HH886">
        <v>3.28758</v>
      </c>
      <c r="HI886">
        <v>9999</v>
      </c>
      <c r="HJ886">
        <v>9999</v>
      </c>
      <c r="HK886">
        <v>9999</v>
      </c>
      <c r="HL886">
        <v>225</v>
      </c>
      <c r="HM886">
        <v>1.86813</v>
      </c>
      <c r="HN886">
        <v>1.86722</v>
      </c>
      <c r="HO886">
        <v>1.86656</v>
      </c>
      <c r="HP886">
        <v>1.86645</v>
      </c>
      <c r="HQ886">
        <v>1.86831</v>
      </c>
      <c r="HR886">
        <v>1.8706</v>
      </c>
      <c r="HS886">
        <v>1.86935</v>
      </c>
      <c r="HT886">
        <v>1.87076</v>
      </c>
      <c r="HU886">
        <v>0</v>
      </c>
      <c r="HV886">
        <v>0</v>
      </c>
      <c r="HW886">
        <v>0</v>
      </c>
      <c r="HX886">
        <v>0</v>
      </c>
      <c r="HY886" t="s">
        <v>421</v>
      </c>
      <c r="HZ886" t="s">
        <v>422</v>
      </c>
      <c r="IA886" t="s">
        <v>423</v>
      </c>
      <c r="IB886" t="s">
        <v>423</v>
      </c>
      <c r="IC886" t="s">
        <v>423</v>
      </c>
      <c r="ID886" t="s">
        <v>423</v>
      </c>
      <c r="IE886">
        <v>0</v>
      </c>
      <c r="IF886">
        <v>100</v>
      </c>
      <c r="IG886">
        <v>100</v>
      </c>
      <c r="IH886">
        <v>-3.279</v>
      </c>
      <c r="II886">
        <v>-0.1439</v>
      </c>
      <c r="IJ886">
        <v>-2.516739542632623</v>
      </c>
      <c r="IK886">
        <v>-0.003475500162460642</v>
      </c>
      <c r="IL886">
        <v>1.125610701116577E-07</v>
      </c>
      <c r="IM886">
        <v>8.211969671259291E-12</v>
      </c>
      <c r="IN886">
        <v>-0.1937301274936507</v>
      </c>
      <c r="IO886">
        <v>-0.01384364534232655</v>
      </c>
      <c r="IP886">
        <v>0.00103161831321913</v>
      </c>
      <c r="IQ886">
        <v>-1.444183994753534E-05</v>
      </c>
      <c r="IR886">
        <v>3</v>
      </c>
      <c r="IS886">
        <v>2339</v>
      </c>
      <c r="IT886">
        <v>1</v>
      </c>
      <c r="IU886">
        <v>31</v>
      </c>
      <c r="IV886">
        <v>8708.9</v>
      </c>
      <c r="IW886">
        <v>8708.9</v>
      </c>
      <c r="IX886">
        <v>0.716553</v>
      </c>
      <c r="IY886">
        <v>2.27051</v>
      </c>
      <c r="IZ886">
        <v>1.94702</v>
      </c>
      <c r="JA886">
        <v>2.62817</v>
      </c>
      <c r="JB886">
        <v>2.19482</v>
      </c>
      <c r="JC886">
        <v>2.37061</v>
      </c>
      <c r="JD886">
        <v>45.1768</v>
      </c>
      <c r="JE886">
        <v>23.7898</v>
      </c>
      <c r="JF886">
        <v>18</v>
      </c>
      <c r="JG886">
        <v>543.899</v>
      </c>
      <c r="JH886">
        <v>747.949</v>
      </c>
      <c r="JI886">
        <v>25.0011</v>
      </c>
      <c r="JJ886">
        <v>34.4202</v>
      </c>
      <c r="JK886">
        <v>30.0007</v>
      </c>
      <c r="JL886">
        <v>34.3313</v>
      </c>
      <c r="JM886">
        <v>34.2411</v>
      </c>
      <c r="JN886">
        <v>14.2776</v>
      </c>
      <c r="JO886">
        <v>45.7565</v>
      </c>
      <c r="JP886">
        <v>0</v>
      </c>
      <c r="JQ886">
        <v>25</v>
      </c>
      <c r="JR886">
        <v>179.394</v>
      </c>
      <c r="JS886">
        <v>12.56</v>
      </c>
      <c r="JT886">
        <v>99.587</v>
      </c>
      <c r="JU886">
        <v>99.5762</v>
      </c>
    </row>
    <row r="887" spans="1:281">
      <c r="A887">
        <v>871</v>
      </c>
      <c r="B887">
        <v>1662665475.1</v>
      </c>
      <c r="C887">
        <v>14449.5</v>
      </c>
      <c r="D887" t="s">
        <v>2173</v>
      </c>
      <c r="E887" t="s">
        <v>2174</v>
      </c>
      <c r="F887">
        <v>5</v>
      </c>
      <c r="G887" t="s">
        <v>2144</v>
      </c>
      <c r="H887" t="s">
        <v>416</v>
      </c>
      <c r="I887">
        <v>1662665467.6</v>
      </c>
      <c r="J887">
        <f>(K887)/1000</f>
        <v>0</v>
      </c>
      <c r="K887">
        <f>IF(CZ887, AN887, AH887)</f>
        <v>0</v>
      </c>
      <c r="L887">
        <f>IF(CZ887, AI887, AG887)</f>
        <v>0</v>
      </c>
      <c r="M887">
        <f>DB887 - IF(AU887&gt;1, L887*CV887*100.0/(AW887*DP887), 0)</f>
        <v>0</v>
      </c>
      <c r="N887">
        <f>((T887-J887/2)*M887-L887)/(T887+J887/2)</f>
        <v>0</v>
      </c>
      <c r="O887">
        <f>N887*(DI887+DJ887)/1000.0</f>
        <v>0</v>
      </c>
      <c r="P887">
        <f>(DB887 - IF(AU887&gt;1, L887*CV887*100.0/(AW887*DP887), 0))*(DI887+DJ887)/1000.0</f>
        <v>0</v>
      </c>
      <c r="Q887">
        <f>2.0/((1/S887-1/R887)+SIGN(S887)*SQRT((1/S887-1/R887)*(1/S887-1/R887) + 4*CW887/((CW887+1)*(CW887+1))*(2*1/S887*1/R887-1/R887*1/R887)))</f>
        <v>0</v>
      </c>
      <c r="R887">
        <f>IF(LEFT(CX887,1)&lt;&gt;"0",IF(LEFT(CX887,1)="1",3.0,CY887),$D$5+$E$5*(DP887*DI887/($K$5*1000))+$F$5*(DP887*DI887/($K$5*1000))*MAX(MIN(CV887,$J$5),$I$5)*MAX(MIN(CV887,$J$5),$I$5)+$G$5*MAX(MIN(CV887,$J$5),$I$5)*(DP887*DI887/($K$5*1000))+$H$5*(DP887*DI887/($K$5*1000))*(DP887*DI887/($K$5*1000)))</f>
        <v>0</v>
      </c>
      <c r="S887">
        <f>J887*(1000-(1000*0.61365*exp(17.502*W887/(240.97+W887))/(DI887+DJ887)+DD887)/2)/(1000*0.61365*exp(17.502*W887/(240.97+W887))/(DI887+DJ887)-DD887)</f>
        <v>0</v>
      </c>
      <c r="T887">
        <f>1/((CW887+1)/(Q887/1.6)+1/(R887/1.37)) + CW887/((CW887+1)/(Q887/1.6) + CW887/(R887/1.37))</f>
        <v>0</v>
      </c>
      <c r="U887">
        <f>(CR887*CU887)</f>
        <v>0</v>
      </c>
      <c r="V887">
        <f>(DK887+(U887+2*0.95*5.67E-8*(((DK887+$B$7)+273)^4-(DK887+273)^4)-44100*J887)/(1.84*29.3*R887+8*0.95*5.67E-8*(DK887+273)^3))</f>
        <v>0</v>
      </c>
      <c r="W887">
        <f>($C$7*DL887+$D$7*DM887+$E$7*V887)</f>
        <v>0</v>
      </c>
      <c r="X887">
        <f>0.61365*exp(17.502*W887/(240.97+W887))</f>
        <v>0</v>
      </c>
      <c r="Y887">
        <f>(Z887/AA887*100)</f>
        <v>0</v>
      </c>
      <c r="Z887">
        <f>DD887*(DI887+DJ887)/1000</f>
        <v>0</v>
      </c>
      <c r="AA887">
        <f>0.61365*exp(17.502*DK887/(240.97+DK887))</f>
        <v>0</v>
      </c>
      <c r="AB887">
        <f>(X887-DD887*(DI887+DJ887)/1000)</f>
        <v>0</v>
      </c>
      <c r="AC887">
        <f>(-J887*44100)</f>
        <v>0</v>
      </c>
      <c r="AD887">
        <f>2*29.3*R887*0.92*(DK887-W887)</f>
        <v>0</v>
      </c>
      <c r="AE887">
        <f>2*0.95*5.67E-8*(((DK887+$B$7)+273)^4-(W887+273)^4)</f>
        <v>0</v>
      </c>
      <c r="AF887">
        <f>U887+AE887+AC887+AD887</f>
        <v>0</v>
      </c>
      <c r="AG887">
        <f>DH887*AU887*(DC887-DB887*(1000-AU887*DE887)/(1000-AU887*DD887))/(100*CV887)</f>
        <v>0</v>
      </c>
      <c r="AH887">
        <f>1000*DH887*AU887*(DD887-DE887)/(100*CV887*(1000-AU887*DD887))</f>
        <v>0</v>
      </c>
      <c r="AI887">
        <f>(AJ887 - AK887 - DI887*1E3/(8.314*(DK887+273.15)) * AM887/DH887 * AL887) * DH887/(100*CV887) * (1000 - DE887)/1000</f>
        <v>0</v>
      </c>
      <c r="AJ887">
        <v>207.1401141521423</v>
      </c>
      <c r="AK887">
        <v>208.6990363636363</v>
      </c>
      <c r="AL887">
        <v>-3.129682384596378</v>
      </c>
      <c r="AM887">
        <v>64.62633956933826</v>
      </c>
      <c r="AN887">
        <f>(AP887 - AO887 + DI887*1E3/(8.314*(DK887+273.15)) * AR887/DH887 * AQ887) * DH887/(100*CV887) * 1000/(1000 - AP887)</f>
        <v>0</v>
      </c>
      <c r="AO887">
        <v>12.565825223021</v>
      </c>
      <c r="AP887">
        <v>22.68826823529411</v>
      </c>
      <c r="AQ887">
        <v>0.0001428235529683685</v>
      </c>
      <c r="AR887">
        <v>88.65267704191885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MAX(0,($B$13+$C$13*DP887)/(1+$D$13*DP887)*DI887/(DK887+273)*$E$13)</f>
        <v>0</v>
      </c>
      <c r="AX887" t="s">
        <v>417</v>
      </c>
      <c r="AY887" t="s">
        <v>417</v>
      </c>
      <c r="AZ887">
        <v>0</v>
      </c>
      <c r="BA887">
        <v>0</v>
      </c>
      <c r="BB887">
        <f>1-AZ887/BA887</f>
        <v>0</v>
      </c>
      <c r="BC887">
        <v>0</v>
      </c>
      <c r="BD887" t="s">
        <v>417</v>
      </c>
      <c r="BE887" t="s">
        <v>417</v>
      </c>
      <c r="BF887">
        <v>0</v>
      </c>
      <c r="BG887">
        <v>0</v>
      </c>
      <c r="BH887">
        <f>1-BF887/BG887</f>
        <v>0</v>
      </c>
      <c r="BI887">
        <v>0.5</v>
      </c>
      <c r="BJ887">
        <f>CS887</f>
        <v>0</v>
      </c>
      <c r="BK887">
        <f>L887</f>
        <v>0</v>
      </c>
      <c r="BL887">
        <f>BH887*BI887*BJ887</f>
        <v>0</v>
      </c>
      <c r="BM887">
        <f>(BK887-BC887)/BJ887</f>
        <v>0</v>
      </c>
      <c r="BN887">
        <f>(BA887-BG887)/BG887</f>
        <v>0</v>
      </c>
      <c r="BO887">
        <f>AZ887/(BB887+AZ887/BG887)</f>
        <v>0</v>
      </c>
      <c r="BP887" t="s">
        <v>417</v>
      </c>
      <c r="BQ887">
        <v>0</v>
      </c>
      <c r="BR887">
        <f>IF(BQ887&lt;&gt;0, BQ887, BO887)</f>
        <v>0</v>
      </c>
      <c r="BS887">
        <f>1-BR887/BG887</f>
        <v>0</v>
      </c>
      <c r="BT887">
        <f>(BG887-BF887)/(BG887-BR887)</f>
        <v>0</v>
      </c>
      <c r="BU887">
        <f>(BA887-BG887)/(BA887-BR887)</f>
        <v>0</v>
      </c>
      <c r="BV887">
        <f>(BG887-BF887)/(BG887-AZ887)</f>
        <v>0</v>
      </c>
      <c r="BW887">
        <f>(BA887-BG887)/(BA887-AZ887)</f>
        <v>0</v>
      </c>
      <c r="BX887">
        <f>(BT887*BR887/BF887)</f>
        <v>0</v>
      </c>
      <c r="BY887">
        <f>(1-BX887)</f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>$B$11*DQ887+$C$11*DR887+$F$11*EC887*(1-EF887)</f>
        <v>0</v>
      </c>
      <c r="CS887">
        <f>CR887*CT887</f>
        <v>0</v>
      </c>
      <c r="CT887">
        <f>($B$11*$D$9+$C$11*$D$9+$F$11*((EP887+EH887)/MAX(EP887+EH887+EQ887, 0.1)*$I$9+EQ887/MAX(EP887+EH887+EQ887, 0.1)*$J$9))/($B$11+$C$11+$F$11)</f>
        <v>0</v>
      </c>
      <c r="CU887">
        <f>($B$11*$K$9+$C$11*$K$9+$F$11*((EP887+EH887)/MAX(EP887+EH887+EQ887, 0.1)*$P$9+EQ887/MAX(EP887+EH887+EQ887, 0.1)*$Q$9))/($B$11+$C$11+$F$11)</f>
        <v>0</v>
      </c>
      <c r="CV887">
        <v>6</v>
      </c>
      <c r="CW887">
        <v>0.5</v>
      </c>
      <c r="CX887" t="s">
        <v>418</v>
      </c>
      <c r="CY887">
        <v>2</v>
      </c>
      <c r="CZ887" t="b">
        <v>1</v>
      </c>
      <c r="DA887">
        <v>1662665467.6</v>
      </c>
      <c r="DB887">
        <v>225.4892222222222</v>
      </c>
      <c r="DC887">
        <v>218.7354814814815</v>
      </c>
      <c r="DD887">
        <v>22.67747777777778</v>
      </c>
      <c r="DE887">
        <v>12.56770740740741</v>
      </c>
      <c r="DF887">
        <v>228.7951111111111</v>
      </c>
      <c r="DG887">
        <v>22.82149259259259</v>
      </c>
      <c r="DH887">
        <v>499.9964074074074</v>
      </c>
      <c r="DI887">
        <v>90.47743703703702</v>
      </c>
      <c r="DJ887">
        <v>0.0999977037037037</v>
      </c>
      <c r="DK887">
        <v>29.39067037037037</v>
      </c>
      <c r="DL887">
        <v>28.57517777777778</v>
      </c>
      <c r="DM887">
        <v>999.9000000000001</v>
      </c>
      <c r="DN887">
        <v>0</v>
      </c>
      <c r="DO887">
        <v>0</v>
      </c>
      <c r="DP887">
        <v>9995.972962962964</v>
      </c>
      <c r="DQ887">
        <v>0</v>
      </c>
      <c r="DR887">
        <v>280.1894074074074</v>
      </c>
      <c r="DS887">
        <v>6.753700740740741</v>
      </c>
      <c r="DT887">
        <v>230.7213333333333</v>
      </c>
      <c r="DU887">
        <v>221.5195925925926</v>
      </c>
      <c r="DV887">
        <v>10.10978148148148</v>
      </c>
      <c r="DW887">
        <v>218.7354814814815</v>
      </c>
      <c r="DX887">
        <v>12.56770740740741</v>
      </c>
      <c r="DY887">
        <v>2.0518</v>
      </c>
      <c r="DZ887">
        <v>1.137093333333334</v>
      </c>
      <c r="EA887">
        <v>17.84984444444444</v>
      </c>
      <c r="EB887">
        <v>8.802481851851852</v>
      </c>
      <c r="EC887">
        <v>1499.999629629629</v>
      </c>
      <c r="ED887">
        <v>0.9729911111111109</v>
      </c>
      <c r="EE887">
        <v>0.0270086</v>
      </c>
      <c r="EF887">
        <v>0</v>
      </c>
      <c r="EG887">
        <v>2.354548148148148</v>
      </c>
      <c r="EH887">
        <v>0</v>
      </c>
      <c r="EI887">
        <v>10746.57407407407</v>
      </c>
      <c r="EJ887">
        <v>12533.33703703704</v>
      </c>
      <c r="EK887">
        <v>41.93699999999999</v>
      </c>
      <c r="EL887">
        <v>43.80511111111109</v>
      </c>
      <c r="EM887">
        <v>42.5</v>
      </c>
      <c r="EN887">
        <v>42.86566666666667</v>
      </c>
      <c r="EO887">
        <v>41.23366666666666</v>
      </c>
      <c r="EP887">
        <v>1459.488888888889</v>
      </c>
      <c r="EQ887">
        <v>40.51074074074074</v>
      </c>
      <c r="ER887">
        <v>0</v>
      </c>
      <c r="ES887">
        <v>1662665475.5</v>
      </c>
      <c r="ET887">
        <v>0</v>
      </c>
      <c r="EU887">
        <v>2.361452</v>
      </c>
      <c r="EV887">
        <v>0.6612999978863229</v>
      </c>
      <c r="EW887">
        <v>-882.5461526108732</v>
      </c>
      <c r="EX887">
        <v>10740.356</v>
      </c>
      <c r="EY887">
        <v>15</v>
      </c>
      <c r="EZ887">
        <v>0</v>
      </c>
      <c r="FA887" t="s">
        <v>419</v>
      </c>
      <c r="FB887">
        <v>1662142938.1</v>
      </c>
      <c r="FC887">
        <v>1662142938.1</v>
      </c>
      <c r="FD887">
        <v>0</v>
      </c>
      <c r="FE887">
        <v>0.077</v>
      </c>
      <c r="FF887">
        <v>-0.133</v>
      </c>
      <c r="FG887">
        <v>-3.393</v>
      </c>
      <c r="FH887">
        <v>-0.24</v>
      </c>
      <c r="FI887">
        <v>419</v>
      </c>
      <c r="FJ887">
        <v>24</v>
      </c>
      <c r="FK887">
        <v>0.26</v>
      </c>
      <c r="FL887">
        <v>0.23</v>
      </c>
      <c r="FM887">
        <v>6.0877845</v>
      </c>
      <c r="FN887">
        <v>12.33807872420262</v>
      </c>
      <c r="FO887">
        <v>1.188590273986267</v>
      </c>
      <c r="FP887">
        <v>0</v>
      </c>
      <c r="FQ887">
        <v>2.31570294117647</v>
      </c>
      <c r="FR887">
        <v>0.8566493502899429</v>
      </c>
      <c r="FS887">
        <v>0.2172831555763857</v>
      </c>
      <c r="FT887">
        <v>1</v>
      </c>
      <c r="FU887">
        <v>10.1026375</v>
      </c>
      <c r="FV887">
        <v>0.1338135084427601</v>
      </c>
      <c r="FW887">
        <v>0.01296286402574682</v>
      </c>
      <c r="FX887">
        <v>0</v>
      </c>
      <c r="FY887">
        <v>1</v>
      </c>
      <c r="FZ887">
        <v>3</v>
      </c>
      <c r="GA887" t="s">
        <v>426</v>
      </c>
      <c r="GB887">
        <v>2.97327</v>
      </c>
      <c r="GC887">
        <v>2.71563</v>
      </c>
      <c r="GD887">
        <v>0.051271</v>
      </c>
      <c r="GE887">
        <v>0.0482947</v>
      </c>
      <c r="GF887">
        <v>0.101739</v>
      </c>
      <c r="GG887">
        <v>0.0651446</v>
      </c>
      <c r="GH887">
        <v>29668.8</v>
      </c>
      <c r="GI887">
        <v>29911.8</v>
      </c>
      <c r="GJ887">
        <v>29112.9</v>
      </c>
      <c r="GK887">
        <v>29100.1</v>
      </c>
      <c r="GL887">
        <v>34677.3</v>
      </c>
      <c r="GM887">
        <v>36156.2</v>
      </c>
      <c r="GN887">
        <v>41028.7</v>
      </c>
      <c r="GO887">
        <v>41456.1</v>
      </c>
      <c r="GP887">
        <v>1.8956</v>
      </c>
      <c r="GQ887">
        <v>2.20392</v>
      </c>
      <c r="GR887">
        <v>-0.07042660000000001</v>
      </c>
      <c r="GS887">
        <v>0</v>
      </c>
      <c r="GT887">
        <v>29.7343</v>
      </c>
      <c r="GU887">
        <v>999.9</v>
      </c>
      <c r="GV887">
        <v>31.5</v>
      </c>
      <c r="GW887">
        <v>40</v>
      </c>
      <c r="GX887">
        <v>25.811</v>
      </c>
      <c r="GY887">
        <v>63.0092</v>
      </c>
      <c r="GZ887">
        <v>22.0713</v>
      </c>
      <c r="HA887">
        <v>2</v>
      </c>
      <c r="HB887">
        <v>0.581014</v>
      </c>
      <c r="HC887">
        <v>3.82541</v>
      </c>
      <c r="HD887">
        <v>20.2902</v>
      </c>
      <c r="HE887">
        <v>5.21594</v>
      </c>
      <c r="HF887">
        <v>12.0122</v>
      </c>
      <c r="HG887">
        <v>4.9863</v>
      </c>
      <c r="HH887">
        <v>3.28758</v>
      </c>
      <c r="HI887">
        <v>9999</v>
      </c>
      <c r="HJ887">
        <v>9999</v>
      </c>
      <c r="HK887">
        <v>9999</v>
      </c>
      <c r="HL887">
        <v>225</v>
      </c>
      <c r="HM887">
        <v>1.86813</v>
      </c>
      <c r="HN887">
        <v>1.86722</v>
      </c>
      <c r="HO887">
        <v>1.86655</v>
      </c>
      <c r="HP887">
        <v>1.86646</v>
      </c>
      <c r="HQ887">
        <v>1.86834</v>
      </c>
      <c r="HR887">
        <v>1.87065</v>
      </c>
      <c r="HS887">
        <v>1.86935</v>
      </c>
      <c r="HT887">
        <v>1.87074</v>
      </c>
      <c r="HU887">
        <v>0</v>
      </c>
      <c r="HV887">
        <v>0</v>
      </c>
      <c r="HW887">
        <v>0</v>
      </c>
      <c r="HX887">
        <v>0</v>
      </c>
      <c r="HY887" t="s">
        <v>421</v>
      </c>
      <c r="HZ887" t="s">
        <v>422</v>
      </c>
      <c r="IA887" t="s">
        <v>423</v>
      </c>
      <c r="IB887" t="s">
        <v>423</v>
      </c>
      <c r="IC887" t="s">
        <v>423</v>
      </c>
      <c r="ID887" t="s">
        <v>423</v>
      </c>
      <c r="IE887">
        <v>0</v>
      </c>
      <c r="IF887">
        <v>100</v>
      </c>
      <c r="IG887">
        <v>100</v>
      </c>
      <c r="IH887">
        <v>-3.227</v>
      </c>
      <c r="II887">
        <v>-0.1439</v>
      </c>
      <c r="IJ887">
        <v>-2.516739542632623</v>
      </c>
      <c r="IK887">
        <v>-0.003475500162460642</v>
      </c>
      <c r="IL887">
        <v>1.125610701116577E-07</v>
      </c>
      <c r="IM887">
        <v>8.211969671259291E-12</v>
      </c>
      <c r="IN887">
        <v>-0.1937301274936507</v>
      </c>
      <c r="IO887">
        <v>-0.01384364534232655</v>
      </c>
      <c r="IP887">
        <v>0.00103161831321913</v>
      </c>
      <c r="IQ887">
        <v>-1.444183994753534E-05</v>
      </c>
      <c r="IR887">
        <v>3</v>
      </c>
      <c r="IS887">
        <v>2339</v>
      </c>
      <c r="IT887">
        <v>1</v>
      </c>
      <c r="IU887">
        <v>31</v>
      </c>
      <c r="IV887">
        <v>8709</v>
      </c>
      <c r="IW887">
        <v>8709</v>
      </c>
      <c r="IX887">
        <v>0.668945</v>
      </c>
      <c r="IY887">
        <v>2.26562</v>
      </c>
      <c r="IZ887">
        <v>1.9458</v>
      </c>
      <c r="JA887">
        <v>2.62695</v>
      </c>
      <c r="JB887">
        <v>2.19482</v>
      </c>
      <c r="JC887">
        <v>2.40601</v>
      </c>
      <c r="JD887">
        <v>45.1768</v>
      </c>
      <c r="JE887">
        <v>23.7986</v>
      </c>
      <c r="JF887">
        <v>18</v>
      </c>
      <c r="JG887">
        <v>544.097</v>
      </c>
      <c r="JH887">
        <v>747.995</v>
      </c>
      <c r="JI887">
        <v>25.0011</v>
      </c>
      <c r="JJ887">
        <v>34.4266</v>
      </c>
      <c r="JK887">
        <v>30.0007</v>
      </c>
      <c r="JL887">
        <v>34.336</v>
      </c>
      <c r="JM887">
        <v>34.245</v>
      </c>
      <c r="JN887">
        <v>13.3267</v>
      </c>
      <c r="JO887">
        <v>45.7565</v>
      </c>
      <c r="JP887">
        <v>0</v>
      </c>
      <c r="JQ887">
        <v>25</v>
      </c>
      <c r="JR887">
        <v>166.021</v>
      </c>
      <c r="JS887">
        <v>12.56</v>
      </c>
      <c r="JT887">
        <v>99.58620000000001</v>
      </c>
      <c r="JU887">
        <v>99.57559999999999</v>
      </c>
    </row>
    <row r="888" spans="1:281">
      <c r="A888">
        <v>872</v>
      </c>
      <c r="B888">
        <v>1662665480.1</v>
      </c>
      <c r="C888">
        <v>14454.5</v>
      </c>
      <c r="D888" t="s">
        <v>2175</v>
      </c>
      <c r="E888" t="s">
        <v>2176</v>
      </c>
      <c r="F888">
        <v>5</v>
      </c>
      <c r="G888" t="s">
        <v>2144</v>
      </c>
      <c r="H888" t="s">
        <v>416</v>
      </c>
      <c r="I888">
        <v>1662665472.314285</v>
      </c>
      <c r="J888">
        <f>(K888)/1000</f>
        <v>0</v>
      </c>
      <c r="K888">
        <f>IF(CZ888, AN888, AH888)</f>
        <v>0</v>
      </c>
      <c r="L888">
        <f>IF(CZ888, AI888, AG888)</f>
        <v>0</v>
      </c>
      <c r="M888">
        <f>DB888 - IF(AU888&gt;1, L888*CV888*100.0/(AW888*DP888), 0)</f>
        <v>0</v>
      </c>
      <c r="N888">
        <f>((T888-J888/2)*M888-L888)/(T888+J888/2)</f>
        <v>0</v>
      </c>
      <c r="O888">
        <f>N888*(DI888+DJ888)/1000.0</f>
        <v>0</v>
      </c>
      <c r="P888">
        <f>(DB888 - IF(AU888&gt;1, L888*CV888*100.0/(AW888*DP888), 0))*(DI888+DJ888)/1000.0</f>
        <v>0</v>
      </c>
      <c r="Q888">
        <f>2.0/((1/S888-1/R888)+SIGN(S888)*SQRT((1/S888-1/R888)*(1/S888-1/R888) + 4*CW888/((CW888+1)*(CW888+1))*(2*1/S888*1/R888-1/R888*1/R888)))</f>
        <v>0</v>
      </c>
      <c r="R888">
        <f>IF(LEFT(CX888,1)&lt;&gt;"0",IF(LEFT(CX888,1)="1",3.0,CY888),$D$5+$E$5*(DP888*DI888/($K$5*1000))+$F$5*(DP888*DI888/($K$5*1000))*MAX(MIN(CV888,$J$5),$I$5)*MAX(MIN(CV888,$J$5),$I$5)+$G$5*MAX(MIN(CV888,$J$5),$I$5)*(DP888*DI888/($K$5*1000))+$H$5*(DP888*DI888/($K$5*1000))*(DP888*DI888/($K$5*1000)))</f>
        <v>0</v>
      </c>
      <c r="S888">
        <f>J888*(1000-(1000*0.61365*exp(17.502*W888/(240.97+W888))/(DI888+DJ888)+DD888)/2)/(1000*0.61365*exp(17.502*W888/(240.97+W888))/(DI888+DJ888)-DD888)</f>
        <v>0</v>
      </c>
      <c r="T888">
        <f>1/((CW888+1)/(Q888/1.6)+1/(R888/1.37)) + CW888/((CW888+1)/(Q888/1.6) + CW888/(R888/1.37))</f>
        <v>0</v>
      </c>
      <c r="U888">
        <f>(CR888*CU888)</f>
        <v>0</v>
      </c>
      <c r="V888">
        <f>(DK888+(U888+2*0.95*5.67E-8*(((DK888+$B$7)+273)^4-(DK888+273)^4)-44100*J888)/(1.84*29.3*R888+8*0.95*5.67E-8*(DK888+273)^3))</f>
        <v>0</v>
      </c>
      <c r="W888">
        <f>($C$7*DL888+$D$7*DM888+$E$7*V888)</f>
        <v>0</v>
      </c>
      <c r="X888">
        <f>0.61365*exp(17.502*W888/(240.97+W888))</f>
        <v>0</v>
      </c>
      <c r="Y888">
        <f>(Z888/AA888*100)</f>
        <v>0</v>
      </c>
      <c r="Z888">
        <f>DD888*(DI888+DJ888)/1000</f>
        <v>0</v>
      </c>
      <c r="AA888">
        <f>0.61365*exp(17.502*DK888/(240.97+DK888))</f>
        <v>0</v>
      </c>
      <c r="AB888">
        <f>(X888-DD888*(DI888+DJ888)/1000)</f>
        <v>0</v>
      </c>
      <c r="AC888">
        <f>(-J888*44100)</f>
        <v>0</v>
      </c>
      <c r="AD888">
        <f>2*29.3*R888*0.92*(DK888-W888)</f>
        <v>0</v>
      </c>
      <c r="AE888">
        <f>2*0.95*5.67E-8*(((DK888+$B$7)+273)^4-(W888+273)^4)</f>
        <v>0</v>
      </c>
      <c r="AF888">
        <f>U888+AE888+AC888+AD888</f>
        <v>0</v>
      </c>
      <c r="AG888">
        <f>DH888*AU888*(DC888-DB888*(1000-AU888*DE888)/(1000-AU888*DD888))/(100*CV888)</f>
        <v>0</v>
      </c>
      <c r="AH888">
        <f>1000*DH888*AU888*(DD888-DE888)/(100*CV888*(1000-AU888*DD888))</f>
        <v>0</v>
      </c>
      <c r="AI888">
        <f>(AJ888 - AK888 - DI888*1E3/(8.314*(DK888+273.15)) * AM888/DH888 * AL888) * DH888/(100*CV888) * (1000 - DE888)/1000</f>
        <v>0</v>
      </c>
      <c r="AJ888">
        <v>191.1192765607986</v>
      </c>
      <c r="AK888">
        <v>193.3676</v>
      </c>
      <c r="AL888">
        <v>-3.05579583617823</v>
      </c>
      <c r="AM888">
        <v>64.62633956933826</v>
      </c>
      <c r="AN888">
        <f>(AP888 - AO888 + DI888*1E3/(8.314*(DK888+273.15)) * AR888/DH888 * AQ888) * DH888/(100*CV888) * 1000/(1000 - AP888)</f>
        <v>0</v>
      </c>
      <c r="AO888">
        <v>12.56173996951032</v>
      </c>
      <c r="AP888">
        <v>22.69808970588236</v>
      </c>
      <c r="AQ888">
        <v>4.343718860585552E-05</v>
      </c>
      <c r="AR888">
        <v>88.65267704191885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MAX(0,($B$13+$C$13*DP888)/(1+$D$13*DP888)*DI888/(DK888+273)*$E$13)</f>
        <v>0</v>
      </c>
      <c r="AX888" t="s">
        <v>417</v>
      </c>
      <c r="AY888" t="s">
        <v>417</v>
      </c>
      <c r="AZ888">
        <v>0</v>
      </c>
      <c r="BA888">
        <v>0</v>
      </c>
      <c r="BB888">
        <f>1-AZ888/BA888</f>
        <v>0</v>
      </c>
      <c r="BC888">
        <v>0</v>
      </c>
      <c r="BD888" t="s">
        <v>417</v>
      </c>
      <c r="BE888" t="s">
        <v>417</v>
      </c>
      <c r="BF888">
        <v>0</v>
      </c>
      <c r="BG888">
        <v>0</v>
      </c>
      <c r="BH888">
        <f>1-BF888/BG888</f>
        <v>0</v>
      </c>
      <c r="BI888">
        <v>0.5</v>
      </c>
      <c r="BJ888">
        <f>CS888</f>
        <v>0</v>
      </c>
      <c r="BK888">
        <f>L888</f>
        <v>0</v>
      </c>
      <c r="BL888">
        <f>BH888*BI888*BJ888</f>
        <v>0</v>
      </c>
      <c r="BM888">
        <f>(BK888-BC888)/BJ888</f>
        <v>0</v>
      </c>
      <c r="BN888">
        <f>(BA888-BG888)/BG888</f>
        <v>0</v>
      </c>
      <c r="BO888">
        <f>AZ888/(BB888+AZ888/BG888)</f>
        <v>0</v>
      </c>
      <c r="BP888" t="s">
        <v>417</v>
      </c>
      <c r="BQ888">
        <v>0</v>
      </c>
      <c r="BR888">
        <f>IF(BQ888&lt;&gt;0, BQ888, BO888)</f>
        <v>0</v>
      </c>
      <c r="BS888">
        <f>1-BR888/BG888</f>
        <v>0</v>
      </c>
      <c r="BT888">
        <f>(BG888-BF888)/(BG888-BR888)</f>
        <v>0</v>
      </c>
      <c r="BU888">
        <f>(BA888-BG888)/(BA888-BR888)</f>
        <v>0</v>
      </c>
      <c r="BV888">
        <f>(BG888-BF888)/(BG888-AZ888)</f>
        <v>0</v>
      </c>
      <c r="BW888">
        <f>(BA888-BG888)/(BA888-AZ888)</f>
        <v>0</v>
      </c>
      <c r="BX888">
        <f>(BT888*BR888/BF888)</f>
        <v>0</v>
      </c>
      <c r="BY888">
        <f>(1-BX888)</f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>$B$11*DQ888+$C$11*DR888+$F$11*EC888*(1-EF888)</f>
        <v>0</v>
      </c>
      <c r="CS888">
        <f>CR888*CT888</f>
        <v>0</v>
      </c>
      <c r="CT888">
        <f>($B$11*$D$9+$C$11*$D$9+$F$11*((EP888+EH888)/MAX(EP888+EH888+EQ888, 0.1)*$I$9+EQ888/MAX(EP888+EH888+EQ888, 0.1)*$J$9))/($B$11+$C$11+$F$11)</f>
        <v>0</v>
      </c>
      <c r="CU888">
        <f>($B$11*$K$9+$C$11*$K$9+$F$11*((EP888+EH888)/MAX(EP888+EH888+EQ888, 0.1)*$P$9+EQ888/MAX(EP888+EH888+EQ888, 0.1)*$Q$9))/($B$11+$C$11+$F$11)</f>
        <v>0</v>
      </c>
      <c r="CV888">
        <v>6</v>
      </c>
      <c r="CW888">
        <v>0.5</v>
      </c>
      <c r="CX888" t="s">
        <v>418</v>
      </c>
      <c r="CY888">
        <v>2</v>
      </c>
      <c r="CZ888" t="b">
        <v>1</v>
      </c>
      <c r="DA888">
        <v>1662665472.314285</v>
      </c>
      <c r="DB888">
        <v>211.0441785714286</v>
      </c>
      <c r="DC888">
        <v>203.4075</v>
      </c>
      <c r="DD888">
        <v>22.68474285714286</v>
      </c>
      <c r="DE888">
        <v>12.564125</v>
      </c>
      <c r="DF888">
        <v>214.3005</v>
      </c>
      <c r="DG888">
        <v>22.82868214285714</v>
      </c>
      <c r="DH888">
        <v>499.9947142857143</v>
      </c>
      <c r="DI888">
        <v>90.47785357142857</v>
      </c>
      <c r="DJ888">
        <v>0.10000015</v>
      </c>
      <c r="DK888">
        <v>29.39393928571429</v>
      </c>
      <c r="DL888">
        <v>28.580925</v>
      </c>
      <c r="DM888">
        <v>999.9000000000002</v>
      </c>
      <c r="DN888">
        <v>0</v>
      </c>
      <c r="DO888">
        <v>0</v>
      </c>
      <c r="DP888">
        <v>10000.09357142857</v>
      </c>
      <c r="DQ888">
        <v>0</v>
      </c>
      <c r="DR888">
        <v>279.9175357142857</v>
      </c>
      <c r="DS888">
        <v>7.636629285714284</v>
      </c>
      <c r="DT888">
        <v>215.9426428571429</v>
      </c>
      <c r="DU888">
        <v>205.9958571428572</v>
      </c>
      <c r="DV888">
        <v>10.12061428571429</v>
      </c>
      <c r="DW888">
        <v>203.4075</v>
      </c>
      <c r="DX888">
        <v>12.564125</v>
      </c>
      <c r="DY888">
        <v>2.052466071428571</v>
      </c>
      <c r="DZ888">
        <v>1.136774642857143</v>
      </c>
      <c r="EA888">
        <v>17.855</v>
      </c>
      <c r="EB888">
        <v>8.798343214285714</v>
      </c>
      <c r="EC888">
        <v>1499.976071428572</v>
      </c>
      <c r="ED888">
        <v>0.9729910714285712</v>
      </c>
      <c r="EE888">
        <v>0.02700863571428571</v>
      </c>
      <c r="EF888">
        <v>0</v>
      </c>
      <c r="EG888">
        <v>2.366521428571429</v>
      </c>
      <c r="EH888">
        <v>0</v>
      </c>
      <c r="EI888">
        <v>10682.56785714286</v>
      </c>
      <c r="EJ888">
        <v>12533.15357142857</v>
      </c>
      <c r="EK888">
        <v>41.93699999999999</v>
      </c>
      <c r="EL888">
        <v>43.81199999999998</v>
      </c>
      <c r="EM888">
        <v>42.5</v>
      </c>
      <c r="EN888">
        <v>42.875</v>
      </c>
      <c r="EO888">
        <v>41.25</v>
      </c>
      <c r="EP888">
        <v>1459.465714285714</v>
      </c>
      <c r="EQ888">
        <v>40.51035714285714</v>
      </c>
      <c r="ER888">
        <v>0</v>
      </c>
      <c r="ES888">
        <v>1662665480.3</v>
      </c>
      <c r="ET888">
        <v>0</v>
      </c>
      <c r="EU888">
        <v>2.381204</v>
      </c>
      <c r="EV888">
        <v>-0.6339153847092651</v>
      </c>
      <c r="EW888">
        <v>-728.5692320076846</v>
      </c>
      <c r="EX888">
        <v>10675.772</v>
      </c>
      <c r="EY888">
        <v>15</v>
      </c>
      <c r="EZ888">
        <v>0</v>
      </c>
      <c r="FA888" t="s">
        <v>419</v>
      </c>
      <c r="FB888">
        <v>1662142938.1</v>
      </c>
      <c r="FC888">
        <v>1662142938.1</v>
      </c>
      <c r="FD888">
        <v>0</v>
      </c>
      <c r="FE888">
        <v>0.077</v>
      </c>
      <c r="FF888">
        <v>-0.133</v>
      </c>
      <c r="FG888">
        <v>-3.393</v>
      </c>
      <c r="FH888">
        <v>-0.24</v>
      </c>
      <c r="FI888">
        <v>419</v>
      </c>
      <c r="FJ888">
        <v>24</v>
      </c>
      <c r="FK888">
        <v>0.26</v>
      </c>
      <c r="FL888">
        <v>0.23</v>
      </c>
      <c r="FM888">
        <v>7.05340125</v>
      </c>
      <c r="FN888">
        <v>11.29309519699811</v>
      </c>
      <c r="FO888">
        <v>1.090721438443812</v>
      </c>
      <c r="FP888">
        <v>0</v>
      </c>
      <c r="FQ888">
        <v>2.338005882352941</v>
      </c>
      <c r="FR888">
        <v>0.3874744071730271</v>
      </c>
      <c r="FS888">
        <v>0.2026424465453092</v>
      </c>
      <c r="FT888">
        <v>1</v>
      </c>
      <c r="FU888">
        <v>10.11401</v>
      </c>
      <c r="FV888">
        <v>0.1415437148217677</v>
      </c>
      <c r="FW888">
        <v>0.0136938270764604</v>
      </c>
      <c r="FX888">
        <v>0</v>
      </c>
      <c r="FY888">
        <v>1</v>
      </c>
      <c r="FZ888">
        <v>3</v>
      </c>
      <c r="GA888" t="s">
        <v>426</v>
      </c>
      <c r="GB888">
        <v>2.97337</v>
      </c>
      <c r="GC888">
        <v>2.71583</v>
      </c>
      <c r="GD888">
        <v>0.047894</v>
      </c>
      <c r="GE888">
        <v>0.0445677</v>
      </c>
      <c r="GF888">
        <v>0.101766</v>
      </c>
      <c r="GG888">
        <v>0.06512999999999999</v>
      </c>
      <c r="GH888">
        <v>29773.6</v>
      </c>
      <c r="GI888">
        <v>30028.6</v>
      </c>
      <c r="GJ888">
        <v>29112.1</v>
      </c>
      <c r="GK888">
        <v>29099.9</v>
      </c>
      <c r="GL888">
        <v>34675.1</v>
      </c>
      <c r="GM888">
        <v>36156.2</v>
      </c>
      <c r="GN888">
        <v>41027.3</v>
      </c>
      <c r="GO888">
        <v>41455.7</v>
      </c>
      <c r="GP888">
        <v>1.89522</v>
      </c>
      <c r="GQ888">
        <v>2.20377</v>
      </c>
      <c r="GR888">
        <v>-0.070259</v>
      </c>
      <c r="GS888">
        <v>0</v>
      </c>
      <c r="GT888">
        <v>29.7425</v>
      </c>
      <c r="GU888">
        <v>999.9</v>
      </c>
      <c r="GV888">
        <v>31.5</v>
      </c>
      <c r="GW888">
        <v>40</v>
      </c>
      <c r="GX888">
        <v>25.8102</v>
      </c>
      <c r="GY888">
        <v>63.0192</v>
      </c>
      <c r="GZ888">
        <v>21.9311</v>
      </c>
      <c r="HA888">
        <v>2</v>
      </c>
      <c r="HB888">
        <v>0.5815090000000001</v>
      </c>
      <c r="HC888">
        <v>3.83417</v>
      </c>
      <c r="HD888">
        <v>20.2899</v>
      </c>
      <c r="HE888">
        <v>5.21474</v>
      </c>
      <c r="HF888">
        <v>12.0129</v>
      </c>
      <c r="HG888">
        <v>4.98575</v>
      </c>
      <c r="HH888">
        <v>3.28755</v>
      </c>
      <c r="HI888">
        <v>9999</v>
      </c>
      <c r="HJ888">
        <v>9999</v>
      </c>
      <c r="HK888">
        <v>9999</v>
      </c>
      <c r="HL888">
        <v>225</v>
      </c>
      <c r="HM888">
        <v>1.86813</v>
      </c>
      <c r="HN888">
        <v>1.86722</v>
      </c>
      <c r="HO888">
        <v>1.86653</v>
      </c>
      <c r="HP888">
        <v>1.86646</v>
      </c>
      <c r="HQ888">
        <v>1.86832</v>
      </c>
      <c r="HR888">
        <v>1.87062</v>
      </c>
      <c r="HS888">
        <v>1.86935</v>
      </c>
      <c r="HT888">
        <v>1.87075</v>
      </c>
      <c r="HU888">
        <v>0</v>
      </c>
      <c r="HV888">
        <v>0</v>
      </c>
      <c r="HW888">
        <v>0</v>
      </c>
      <c r="HX888">
        <v>0</v>
      </c>
      <c r="HY888" t="s">
        <v>421</v>
      </c>
      <c r="HZ888" t="s">
        <v>422</v>
      </c>
      <c r="IA888" t="s">
        <v>423</v>
      </c>
      <c r="IB888" t="s">
        <v>423</v>
      </c>
      <c r="IC888" t="s">
        <v>423</v>
      </c>
      <c r="ID888" t="s">
        <v>423</v>
      </c>
      <c r="IE888">
        <v>0</v>
      </c>
      <c r="IF888">
        <v>100</v>
      </c>
      <c r="IG888">
        <v>100</v>
      </c>
      <c r="IH888">
        <v>-3.175</v>
      </c>
      <c r="II888">
        <v>-0.1438</v>
      </c>
      <c r="IJ888">
        <v>-2.516739542632623</v>
      </c>
      <c r="IK888">
        <v>-0.003475500162460642</v>
      </c>
      <c r="IL888">
        <v>1.125610701116577E-07</v>
      </c>
      <c r="IM888">
        <v>8.211969671259291E-12</v>
      </c>
      <c r="IN888">
        <v>-0.1937301274936507</v>
      </c>
      <c r="IO888">
        <v>-0.01384364534232655</v>
      </c>
      <c r="IP888">
        <v>0.00103161831321913</v>
      </c>
      <c r="IQ888">
        <v>-1.444183994753534E-05</v>
      </c>
      <c r="IR888">
        <v>3</v>
      </c>
      <c r="IS888">
        <v>2339</v>
      </c>
      <c r="IT888">
        <v>1</v>
      </c>
      <c r="IU888">
        <v>31</v>
      </c>
      <c r="IV888">
        <v>8709</v>
      </c>
      <c r="IW888">
        <v>8709</v>
      </c>
      <c r="IX888">
        <v>0.623779</v>
      </c>
      <c r="IY888">
        <v>2.27295</v>
      </c>
      <c r="IZ888">
        <v>1.94702</v>
      </c>
      <c r="JA888">
        <v>2.62939</v>
      </c>
      <c r="JB888">
        <v>2.19482</v>
      </c>
      <c r="JC888">
        <v>2.37671</v>
      </c>
      <c r="JD888">
        <v>45.1768</v>
      </c>
      <c r="JE888">
        <v>23.7986</v>
      </c>
      <c r="JF888">
        <v>18</v>
      </c>
      <c r="JG888">
        <v>543.865</v>
      </c>
      <c r="JH888">
        <v>747.9059999999999</v>
      </c>
      <c r="JI888">
        <v>25.0016</v>
      </c>
      <c r="JJ888">
        <v>34.4319</v>
      </c>
      <c r="JK888">
        <v>30.0006</v>
      </c>
      <c r="JL888">
        <v>34.3401</v>
      </c>
      <c r="JM888">
        <v>34.2496</v>
      </c>
      <c r="JN888">
        <v>12.4183</v>
      </c>
      <c r="JO888">
        <v>45.7565</v>
      </c>
      <c r="JP888">
        <v>0</v>
      </c>
      <c r="JQ888">
        <v>25</v>
      </c>
      <c r="JR888">
        <v>145.965</v>
      </c>
      <c r="JS888">
        <v>12.56</v>
      </c>
      <c r="JT888">
        <v>99.58320000000001</v>
      </c>
      <c r="JU888">
        <v>99.5746</v>
      </c>
    </row>
    <row r="889" spans="1:281">
      <c r="A889">
        <v>873</v>
      </c>
      <c r="B889">
        <v>1662665485.1</v>
      </c>
      <c r="C889">
        <v>14459.5</v>
      </c>
      <c r="D889" t="s">
        <v>2177</v>
      </c>
      <c r="E889" t="s">
        <v>2178</v>
      </c>
      <c r="F889">
        <v>5</v>
      </c>
      <c r="G889" t="s">
        <v>2144</v>
      </c>
      <c r="H889" t="s">
        <v>416</v>
      </c>
      <c r="I889">
        <v>1662665477.6</v>
      </c>
      <c r="J889">
        <f>(K889)/1000</f>
        <v>0</v>
      </c>
      <c r="K889">
        <f>IF(CZ889, AN889, AH889)</f>
        <v>0</v>
      </c>
      <c r="L889">
        <f>IF(CZ889, AI889, AG889)</f>
        <v>0</v>
      </c>
      <c r="M889">
        <f>DB889 - IF(AU889&gt;1, L889*CV889*100.0/(AW889*DP889), 0)</f>
        <v>0</v>
      </c>
      <c r="N889">
        <f>((T889-J889/2)*M889-L889)/(T889+J889/2)</f>
        <v>0</v>
      </c>
      <c r="O889">
        <f>N889*(DI889+DJ889)/1000.0</f>
        <v>0</v>
      </c>
      <c r="P889">
        <f>(DB889 - IF(AU889&gt;1, L889*CV889*100.0/(AW889*DP889), 0))*(DI889+DJ889)/1000.0</f>
        <v>0</v>
      </c>
      <c r="Q889">
        <f>2.0/((1/S889-1/R889)+SIGN(S889)*SQRT((1/S889-1/R889)*(1/S889-1/R889) + 4*CW889/((CW889+1)*(CW889+1))*(2*1/S889*1/R889-1/R889*1/R889)))</f>
        <v>0</v>
      </c>
      <c r="R889">
        <f>IF(LEFT(CX889,1)&lt;&gt;"0",IF(LEFT(CX889,1)="1",3.0,CY889),$D$5+$E$5*(DP889*DI889/($K$5*1000))+$F$5*(DP889*DI889/($K$5*1000))*MAX(MIN(CV889,$J$5),$I$5)*MAX(MIN(CV889,$J$5),$I$5)+$G$5*MAX(MIN(CV889,$J$5),$I$5)*(DP889*DI889/($K$5*1000))+$H$5*(DP889*DI889/($K$5*1000))*(DP889*DI889/($K$5*1000)))</f>
        <v>0</v>
      </c>
      <c r="S889">
        <f>J889*(1000-(1000*0.61365*exp(17.502*W889/(240.97+W889))/(DI889+DJ889)+DD889)/2)/(1000*0.61365*exp(17.502*W889/(240.97+W889))/(DI889+DJ889)-DD889)</f>
        <v>0</v>
      </c>
      <c r="T889">
        <f>1/((CW889+1)/(Q889/1.6)+1/(R889/1.37)) + CW889/((CW889+1)/(Q889/1.6) + CW889/(R889/1.37))</f>
        <v>0</v>
      </c>
      <c r="U889">
        <f>(CR889*CU889)</f>
        <v>0</v>
      </c>
      <c r="V889">
        <f>(DK889+(U889+2*0.95*5.67E-8*(((DK889+$B$7)+273)^4-(DK889+273)^4)-44100*J889)/(1.84*29.3*R889+8*0.95*5.67E-8*(DK889+273)^3))</f>
        <v>0</v>
      </c>
      <c r="W889">
        <f>($C$7*DL889+$D$7*DM889+$E$7*V889)</f>
        <v>0</v>
      </c>
      <c r="X889">
        <f>0.61365*exp(17.502*W889/(240.97+W889))</f>
        <v>0</v>
      </c>
      <c r="Y889">
        <f>(Z889/AA889*100)</f>
        <v>0</v>
      </c>
      <c r="Z889">
        <f>DD889*(DI889+DJ889)/1000</f>
        <v>0</v>
      </c>
      <c r="AA889">
        <f>0.61365*exp(17.502*DK889/(240.97+DK889))</f>
        <v>0</v>
      </c>
      <c r="AB889">
        <f>(X889-DD889*(DI889+DJ889)/1000)</f>
        <v>0</v>
      </c>
      <c r="AC889">
        <f>(-J889*44100)</f>
        <v>0</v>
      </c>
      <c r="AD889">
        <f>2*29.3*R889*0.92*(DK889-W889)</f>
        <v>0</v>
      </c>
      <c r="AE889">
        <f>2*0.95*5.67E-8*(((DK889+$B$7)+273)^4-(W889+273)^4)</f>
        <v>0</v>
      </c>
      <c r="AF889">
        <f>U889+AE889+AC889+AD889</f>
        <v>0</v>
      </c>
      <c r="AG889">
        <f>DH889*AU889*(DC889-DB889*(1000-AU889*DE889)/(1000-AU889*DD889))/(100*CV889)</f>
        <v>0</v>
      </c>
      <c r="AH889">
        <f>1000*DH889*AU889*(DD889-DE889)/(100*CV889*(1000-AU889*DD889))</f>
        <v>0</v>
      </c>
      <c r="AI889">
        <f>(AJ889 - AK889 - DI889*1E3/(8.314*(DK889+273.15)) * AM889/DH889 * AL889) * DH889/(100*CV889) * (1000 - DE889)/1000</f>
        <v>0</v>
      </c>
      <c r="AJ889">
        <v>174.0484710796489</v>
      </c>
      <c r="AK889">
        <v>177.6704363636364</v>
      </c>
      <c r="AL889">
        <v>-3.149341069340214</v>
      </c>
      <c r="AM889">
        <v>64.62633956933826</v>
      </c>
      <c r="AN889">
        <f>(AP889 - AO889 + DI889*1E3/(8.314*(DK889+273.15)) * AR889/DH889 * AQ889) * DH889/(100*CV889) * 1000/(1000 - AP889)</f>
        <v>0</v>
      </c>
      <c r="AO889">
        <v>12.5583674756635</v>
      </c>
      <c r="AP889">
        <v>22.7103455882353</v>
      </c>
      <c r="AQ889">
        <v>8.979068104268026E-05</v>
      </c>
      <c r="AR889">
        <v>88.65267704191885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MAX(0,($B$13+$C$13*DP889)/(1+$D$13*DP889)*DI889/(DK889+273)*$E$13)</f>
        <v>0</v>
      </c>
      <c r="AX889" t="s">
        <v>417</v>
      </c>
      <c r="AY889" t="s">
        <v>417</v>
      </c>
      <c r="AZ889">
        <v>0</v>
      </c>
      <c r="BA889">
        <v>0</v>
      </c>
      <c r="BB889">
        <f>1-AZ889/BA889</f>
        <v>0</v>
      </c>
      <c r="BC889">
        <v>0</v>
      </c>
      <c r="BD889" t="s">
        <v>417</v>
      </c>
      <c r="BE889" t="s">
        <v>417</v>
      </c>
      <c r="BF889">
        <v>0</v>
      </c>
      <c r="BG889">
        <v>0</v>
      </c>
      <c r="BH889">
        <f>1-BF889/BG889</f>
        <v>0</v>
      </c>
      <c r="BI889">
        <v>0.5</v>
      </c>
      <c r="BJ889">
        <f>CS889</f>
        <v>0</v>
      </c>
      <c r="BK889">
        <f>L889</f>
        <v>0</v>
      </c>
      <c r="BL889">
        <f>BH889*BI889*BJ889</f>
        <v>0</v>
      </c>
      <c r="BM889">
        <f>(BK889-BC889)/BJ889</f>
        <v>0</v>
      </c>
      <c r="BN889">
        <f>(BA889-BG889)/BG889</f>
        <v>0</v>
      </c>
      <c r="BO889">
        <f>AZ889/(BB889+AZ889/BG889)</f>
        <v>0</v>
      </c>
      <c r="BP889" t="s">
        <v>417</v>
      </c>
      <c r="BQ889">
        <v>0</v>
      </c>
      <c r="BR889">
        <f>IF(BQ889&lt;&gt;0, BQ889, BO889)</f>
        <v>0</v>
      </c>
      <c r="BS889">
        <f>1-BR889/BG889</f>
        <v>0</v>
      </c>
      <c r="BT889">
        <f>(BG889-BF889)/(BG889-BR889)</f>
        <v>0</v>
      </c>
      <c r="BU889">
        <f>(BA889-BG889)/(BA889-BR889)</f>
        <v>0</v>
      </c>
      <c r="BV889">
        <f>(BG889-BF889)/(BG889-AZ889)</f>
        <v>0</v>
      </c>
      <c r="BW889">
        <f>(BA889-BG889)/(BA889-AZ889)</f>
        <v>0</v>
      </c>
      <c r="BX889">
        <f>(BT889*BR889/BF889)</f>
        <v>0</v>
      </c>
      <c r="BY889">
        <f>(1-BX889)</f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>$B$11*DQ889+$C$11*DR889+$F$11*EC889*(1-EF889)</f>
        <v>0</v>
      </c>
      <c r="CS889">
        <f>CR889*CT889</f>
        <v>0</v>
      </c>
      <c r="CT889">
        <f>($B$11*$D$9+$C$11*$D$9+$F$11*((EP889+EH889)/MAX(EP889+EH889+EQ889, 0.1)*$I$9+EQ889/MAX(EP889+EH889+EQ889, 0.1)*$J$9))/($B$11+$C$11+$F$11)</f>
        <v>0</v>
      </c>
      <c r="CU889">
        <f>($B$11*$K$9+$C$11*$K$9+$F$11*((EP889+EH889)/MAX(EP889+EH889+EQ889, 0.1)*$P$9+EQ889/MAX(EP889+EH889+EQ889, 0.1)*$Q$9))/($B$11+$C$11+$F$11)</f>
        <v>0</v>
      </c>
      <c r="CV889">
        <v>6</v>
      </c>
      <c r="CW889">
        <v>0.5</v>
      </c>
      <c r="CX889" t="s">
        <v>418</v>
      </c>
      <c r="CY889">
        <v>2</v>
      </c>
      <c r="CZ889" t="b">
        <v>1</v>
      </c>
      <c r="DA889">
        <v>1662665477.6</v>
      </c>
      <c r="DB889">
        <v>194.9442222222222</v>
      </c>
      <c r="DC889">
        <v>186.1142962962963</v>
      </c>
      <c r="DD889">
        <v>22.69557407407407</v>
      </c>
      <c r="DE889">
        <v>12.55995555555555</v>
      </c>
      <c r="DF889">
        <v>198.1451111111111</v>
      </c>
      <c r="DG889">
        <v>22.83939629629629</v>
      </c>
      <c r="DH889">
        <v>499.995037037037</v>
      </c>
      <c r="DI889">
        <v>90.47795925925926</v>
      </c>
      <c r="DJ889">
        <v>0.09999993703703704</v>
      </c>
      <c r="DK889">
        <v>29.39848888888889</v>
      </c>
      <c r="DL889">
        <v>28.58702962962963</v>
      </c>
      <c r="DM889">
        <v>999.9000000000001</v>
      </c>
      <c r="DN889">
        <v>0</v>
      </c>
      <c r="DO889">
        <v>0</v>
      </c>
      <c r="DP889">
        <v>10003.90259259259</v>
      </c>
      <c r="DQ889">
        <v>0</v>
      </c>
      <c r="DR889">
        <v>279.587925925926</v>
      </c>
      <c r="DS889">
        <v>8.829893333333333</v>
      </c>
      <c r="DT889">
        <v>199.4711481481481</v>
      </c>
      <c r="DU889">
        <v>188.4817407407407</v>
      </c>
      <c r="DV889">
        <v>10.13560740740741</v>
      </c>
      <c r="DW889">
        <v>186.1142962962963</v>
      </c>
      <c r="DX889">
        <v>12.55995555555555</v>
      </c>
      <c r="DY889">
        <v>2.053447407407407</v>
      </c>
      <c r="DZ889">
        <v>1.136399629629629</v>
      </c>
      <c r="EA889">
        <v>17.8626</v>
      </c>
      <c r="EB889">
        <v>8.793456666666668</v>
      </c>
      <c r="EC889">
        <v>1499.965185185185</v>
      </c>
      <c r="ED889">
        <v>0.9729913333333333</v>
      </c>
      <c r="EE889">
        <v>0.0270084</v>
      </c>
      <c r="EF889">
        <v>0</v>
      </c>
      <c r="EG889">
        <v>2.310892592592593</v>
      </c>
      <c r="EH889">
        <v>0</v>
      </c>
      <c r="EI889">
        <v>10623.92592592592</v>
      </c>
      <c r="EJ889">
        <v>12533.05555555555</v>
      </c>
      <c r="EK889">
        <v>41.958</v>
      </c>
      <c r="EL889">
        <v>43.81199999999998</v>
      </c>
      <c r="EM889">
        <v>42.5</v>
      </c>
      <c r="EN889">
        <v>42.875</v>
      </c>
      <c r="EO889">
        <v>41.25</v>
      </c>
      <c r="EP889">
        <v>1459.455185185185</v>
      </c>
      <c r="EQ889">
        <v>40.51</v>
      </c>
      <c r="ER889">
        <v>0</v>
      </c>
      <c r="ES889">
        <v>1662665485.1</v>
      </c>
      <c r="ET889">
        <v>0</v>
      </c>
      <c r="EU889">
        <v>2.326772</v>
      </c>
      <c r="EV889">
        <v>-0.3488307693329531</v>
      </c>
      <c r="EW889">
        <v>-574.3615393802548</v>
      </c>
      <c r="EX889">
        <v>10623.94</v>
      </c>
      <c r="EY889">
        <v>15</v>
      </c>
      <c r="EZ889">
        <v>0</v>
      </c>
      <c r="FA889" t="s">
        <v>419</v>
      </c>
      <c r="FB889">
        <v>1662142938.1</v>
      </c>
      <c r="FC889">
        <v>1662142938.1</v>
      </c>
      <c r="FD889">
        <v>0</v>
      </c>
      <c r="FE889">
        <v>0.077</v>
      </c>
      <c r="FF889">
        <v>-0.133</v>
      </c>
      <c r="FG889">
        <v>-3.393</v>
      </c>
      <c r="FH889">
        <v>-0.24</v>
      </c>
      <c r="FI889">
        <v>419</v>
      </c>
      <c r="FJ889">
        <v>24</v>
      </c>
      <c r="FK889">
        <v>0.26</v>
      </c>
      <c r="FL889">
        <v>0.23</v>
      </c>
      <c r="FM889">
        <v>8.1470705</v>
      </c>
      <c r="FN889">
        <v>13.12662303939961</v>
      </c>
      <c r="FO889">
        <v>1.279498229770073</v>
      </c>
      <c r="FP889">
        <v>0</v>
      </c>
      <c r="FQ889">
        <v>2.350491176470588</v>
      </c>
      <c r="FR889">
        <v>-0.4249763181074898</v>
      </c>
      <c r="FS889">
        <v>0.2331530605161075</v>
      </c>
      <c r="FT889">
        <v>1</v>
      </c>
      <c r="FU889">
        <v>10.1266575</v>
      </c>
      <c r="FV889">
        <v>0.1650765478423614</v>
      </c>
      <c r="FW889">
        <v>0.01595219244336035</v>
      </c>
      <c r="FX889">
        <v>0</v>
      </c>
      <c r="FY889">
        <v>1</v>
      </c>
      <c r="FZ889">
        <v>3</v>
      </c>
      <c r="GA889" t="s">
        <v>426</v>
      </c>
      <c r="GB889">
        <v>2.97327</v>
      </c>
      <c r="GC889">
        <v>2.71575</v>
      </c>
      <c r="GD889">
        <v>0.0443556</v>
      </c>
      <c r="GE889">
        <v>0.0407682</v>
      </c>
      <c r="GF889">
        <v>0.101798</v>
      </c>
      <c r="GG889">
        <v>0.0651062</v>
      </c>
      <c r="GH889">
        <v>29883.9</v>
      </c>
      <c r="GI889">
        <v>30147.8</v>
      </c>
      <c r="GJ889">
        <v>29111.8</v>
      </c>
      <c r="GK889">
        <v>29099.7</v>
      </c>
      <c r="GL889">
        <v>34673.5</v>
      </c>
      <c r="GM889">
        <v>36156.6</v>
      </c>
      <c r="GN889">
        <v>41027</v>
      </c>
      <c r="GO889">
        <v>41455.1</v>
      </c>
      <c r="GP889">
        <v>1.89508</v>
      </c>
      <c r="GQ889">
        <v>2.2036</v>
      </c>
      <c r="GR889">
        <v>-0.071004</v>
      </c>
      <c r="GS889">
        <v>0</v>
      </c>
      <c r="GT889">
        <v>29.7497</v>
      </c>
      <c r="GU889">
        <v>999.9</v>
      </c>
      <c r="GV889">
        <v>31.5</v>
      </c>
      <c r="GW889">
        <v>40</v>
      </c>
      <c r="GX889">
        <v>25.8118</v>
      </c>
      <c r="GY889">
        <v>63.1492</v>
      </c>
      <c r="GZ889">
        <v>21.9992</v>
      </c>
      <c r="HA889">
        <v>2</v>
      </c>
      <c r="HB889">
        <v>0.58222</v>
      </c>
      <c r="HC889">
        <v>3.84282</v>
      </c>
      <c r="HD889">
        <v>20.2897</v>
      </c>
      <c r="HE889">
        <v>5.21504</v>
      </c>
      <c r="HF889">
        <v>12.0129</v>
      </c>
      <c r="HG889">
        <v>4.9861</v>
      </c>
      <c r="HH889">
        <v>3.28753</v>
      </c>
      <c r="HI889">
        <v>9999</v>
      </c>
      <c r="HJ889">
        <v>9999</v>
      </c>
      <c r="HK889">
        <v>9999</v>
      </c>
      <c r="HL889">
        <v>225</v>
      </c>
      <c r="HM889">
        <v>1.86813</v>
      </c>
      <c r="HN889">
        <v>1.86722</v>
      </c>
      <c r="HO889">
        <v>1.86652</v>
      </c>
      <c r="HP889">
        <v>1.86646</v>
      </c>
      <c r="HQ889">
        <v>1.86832</v>
      </c>
      <c r="HR889">
        <v>1.87062</v>
      </c>
      <c r="HS889">
        <v>1.86935</v>
      </c>
      <c r="HT889">
        <v>1.87075</v>
      </c>
      <c r="HU889">
        <v>0</v>
      </c>
      <c r="HV889">
        <v>0</v>
      </c>
      <c r="HW889">
        <v>0</v>
      </c>
      <c r="HX889">
        <v>0</v>
      </c>
      <c r="HY889" t="s">
        <v>421</v>
      </c>
      <c r="HZ889" t="s">
        <v>422</v>
      </c>
      <c r="IA889" t="s">
        <v>423</v>
      </c>
      <c r="IB889" t="s">
        <v>423</v>
      </c>
      <c r="IC889" t="s">
        <v>423</v>
      </c>
      <c r="ID889" t="s">
        <v>423</v>
      </c>
      <c r="IE889">
        <v>0</v>
      </c>
      <c r="IF889">
        <v>100</v>
      </c>
      <c r="IG889">
        <v>100</v>
      </c>
      <c r="IH889">
        <v>-3.122</v>
      </c>
      <c r="II889">
        <v>-0.1437</v>
      </c>
      <c r="IJ889">
        <v>-2.516739542632623</v>
      </c>
      <c r="IK889">
        <v>-0.003475500162460642</v>
      </c>
      <c r="IL889">
        <v>1.125610701116577E-07</v>
      </c>
      <c r="IM889">
        <v>8.211969671259291E-12</v>
      </c>
      <c r="IN889">
        <v>-0.1937301274936507</v>
      </c>
      <c r="IO889">
        <v>-0.01384364534232655</v>
      </c>
      <c r="IP889">
        <v>0.00103161831321913</v>
      </c>
      <c r="IQ889">
        <v>-1.444183994753534E-05</v>
      </c>
      <c r="IR889">
        <v>3</v>
      </c>
      <c r="IS889">
        <v>2339</v>
      </c>
      <c r="IT889">
        <v>1</v>
      </c>
      <c r="IU889">
        <v>31</v>
      </c>
      <c r="IV889">
        <v>8709.1</v>
      </c>
      <c r="IW889">
        <v>8709.1</v>
      </c>
      <c r="IX889">
        <v>0.577393</v>
      </c>
      <c r="IY889">
        <v>2.27905</v>
      </c>
      <c r="IZ889">
        <v>1.94702</v>
      </c>
      <c r="JA889">
        <v>2.62573</v>
      </c>
      <c r="JB889">
        <v>2.19482</v>
      </c>
      <c r="JC889">
        <v>2.37915</v>
      </c>
      <c r="JD889">
        <v>45.1768</v>
      </c>
      <c r="JE889">
        <v>23.7898</v>
      </c>
      <c r="JF889">
        <v>18</v>
      </c>
      <c r="JG889">
        <v>543.802</v>
      </c>
      <c r="JH889">
        <v>747.788</v>
      </c>
      <c r="JI889">
        <v>25.0016</v>
      </c>
      <c r="JJ889">
        <v>34.4379</v>
      </c>
      <c r="JK889">
        <v>30.0007</v>
      </c>
      <c r="JL889">
        <v>34.3453</v>
      </c>
      <c r="JM889">
        <v>34.2537</v>
      </c>
      <c r="JN889">
        <v>11.4751</v>
      </c>
      <c r="JO889">
        <v>45.7565</v>
      </c>
      <c r="JP889">
        <v>0</v>
      </c>
      <c r="JQ889">
        <v>25</v>
      </c>
      <c r="JR889">
        <v>132.606</v>
      </c>
      <c r="JS889">
        <v>12.56</v>
      </c>
      <c r="JT889">
        <v>99.5823</v>
      </c>
      <c r="JU889">
        <v>99.5735</v>
      </c>
    </row>
    <row r="890" spans="1:281">
      <c r="A890">
        <v>874</v>
      </c>
      <c r="B890">
        <v>1662665490.1</v>
      </c>
      <c r="C890">
        <v>14464.5</v>
      </c>
      <c r="D890" t="s">
        <v>2179</v>
      </c>
      <c r="E890" t="s">
        <v>2180</v>
      </c>
      <c r="F890">
        <v>5</v>
      </c>
      <c r="G890" t="s">
        <v>2144</v>
      </c>
      <c r="H890" t="s">
        <v>416</v>
      </c>
      <c r="I890">
        <v>1662665482.314285</v>
      </c>
      <c r="J890">
        <f>(K890)/1000</f>
        <v>0</v>
      </c>
      <c r="K890">
        <f>IF(CZ890, AN890, AH890)</f>
        <v>0</v>
      </c>
      <c r="L890">
        <f>IF(CZ890, AI890, AG890)</f>
        <v>0</v>
      </c>
      <c r="M890">
        <f>DB890 - IF(AU890&gt;1, L890*CV890*100.0/(AW890*DP890), 0)</f>
        <v>0</v>
      </c>
      <c r="N890">
        <f>((T890-J890/2)*M890-L890)/(T890+J890/2)</f>
        <v>0</v>
      </c>
      <c r="O890">
        <f>N890*(DI890+DJ890)/1000.0</f>
        <v>0</v>
      </c>
      <c r="P890">
        <f>(DB890 - IF(AU890&gt;1, L890*CV890*100.0/(AW890*DP890), 0))*(DI890+DJ890)/1000.0</f>
        <v>0</v>
      </c>
      <c r="Q890">
        <f>2.0/((1/S890-1/R890)+SIGN(S890)*SQRT((1/S890-1/R890)*(1/S890-1/R890) + 4*CW890/((CW890+1)*(CW890+1))*(2*1/S890*1/R890-1/R890*1/R890)))</f>
        <v>0</v>
      </c>
      <c r="R890">
        <f>IF(LEFT(CX890,1)&lt;&gt;"0",IF(LEFT(CX890,1)="1",3.0,CY890),$D$5+$E$5*(DP890*DI890/($K$5*1000))+$F$5*(DP890*DI890/($K$5*1000))*MAX(MIN(CV890,$J$5),$I$5)*MAX(MIN(CV890,$J$5),$I$5)+$G$5*MAX(MIN(CV890,$J$5),$I$5)*(DP890*DI890/($K$5*1000))+$H$5*(DP890*DI890/($K$5*1000))*(DP890*DI890/($K$5*1000)))</f>
        <v>0</v>
      </c>
      <c r="S890">
        <f>J890*(1000-(1000*0.61365*exp(17.502*W890/(240.97+W890))/(DI890+DJ890)+DD890)/2)/(1000*0.61365*exp(17.502*W890/(240.97+W890))/(DI890+DJ890)-DD890)</f>
        <v>0</v>
      </c>
      <c r="T890">
        <f>1/((CW890+1)/(Q890/1.6)+1/(R890/1.37)) + CW890/((CW890+1)/(Q890/1.6) + CW890/(R890/1.37))</f>
        <v>0</v>
      </c>
      <c r="U890">
        <f>(CR890*CU890)</f>
        <v>0</v>
      </c>
      <c r="V890">
        <f>(DK890+(U890+2*0.95*5.67E-8*(((DK890+$B$7)+273)^4-(DK890+273)^4)-44100*J890)/(1.84*29.3*R890+8*0.95*5.67E-8*(DK890+273)^3))</f>
        <v>0</v>
      </c>
      <c r="W890">
        <f>($C$7*DL890+$D$7*DM890+$E$7*V890)</f>
        <v>0</v>
      </c>
      <c r="X890">
        <f>0.61365*exp(17.502*W890/(240.97+W890))</f>
        <v>0</v>
      </c>
      <c r="Y890">
        <f>(Z890/AA890*100)</f>
        <v>0</v>
      </c>
      <c r="Z890">
        <f>DD890*(DI890+DJ890)/1000</f>
        <v>0</v>
      </c>
      <c r="AA890">
        <f>0.61365*exp(17.502*DK890/(240.97+DK890))</f>
        <v>0</v>
      </c>
      <c r="AB890">
        <f>(X890-DD890*(DI890+DJ890)/1000)</f>
        <v>0</v>
      </c>
      <c r="AC890">
        <f>(-J890*44100)</f>
        <v>0</v>
      </c>
      <c r="AD890">
        <f>2*29.3*R890*0.92*(DK890-W890)</f>
        <v>0</v>
      </c>
      <c r="AE890">
        <f>2*0.95*5.67E-8*(((DK890+$B$7)+273)^4-(W890+273)^4)</f>
        <v>0</v>
      </c>
      <c r="AF890">
        <f>U890+AE890+AC890+AD890</f>
        <v>0</v>
      </c>
      <c r="AG890">
        <f>DH890*AU890*(DC890-DB890*(1000-AU890*DE890)/(1000-AU890*DD890))/(100*CV890)</f>
        <v>0</v>
      </c>
      <c r="AH890">
        <f>1000*DH890*AU890*(DD890-DE890)/(100*CV890*(1000-AU890*DD890))</f>
        <v>0</v>
      </c>
      <c r="AI890">
        <f>(AJ890 - AK890 - DI890*1E3/(8.314*(DK890+273.15)) * AM890/DH890 * AL890) * DH890/(100*CV890) * (1000 - DE890)/1000</f>
        <v>0</v>
      </c>
      <c r="AJ890">
        <v>157.8667683438051</v>
      </c>
      <c r="AK890">
        <v>162.2222969696969</v>
      </c>
      <c r="AL890">
        <v>-3.077643132088216</v>
      </c>
      <c r="AM890">
        <v>64.62633956933826</v>
      </c>
      <c r="AN890">
        <f>(AP890 - AO890 + DI890*1E3/(8.314*(DK890+273.15)) * AR890/DH890 * AQ890) * DH890/(100*CV890) * 1000/(1000 - AP890)</f>
        <v>0</v>
      </c>
      <c r="AO890">
        <v>12.55270095699079</v>
      </c>
      <c r="AP890">
        <v>22.72332558823529</v>
      </c>
      <c r="AQ890">
        <v>3.692456464681369E-05</v>
      </c>
      <c r="AR890">
        <v>88.65267704191885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MAX(0,($B$13+$C$13*DP890)/(1+$D$13*DP890)*DI890/(DK890+273)*$E$13)</f>
        <v>0</v>
      </c>
      <c r="AX890" t="s">
        <v>417</v>
      </c>
      <c r="AY890" t="s">
        <v>417</v>
      </c>
      <c r="AZ890">
        <v>0</v>
      </c>
      <c r="BA890">
        <v>0</v>
      </c>
      <c r="BB890">
        <f>1-AZ890/BA890</f>
        <v>0</v>
      </c>
      <c r="BC890">
        <v>0</v>
      </c>
      <c r="BD890" t="s">
        <v>417</v>
      </c>
      <c r="BE890" t="s">
        <v>417</v>
      </c>
      <c r="BF890">
        <v>0</v>
      </c>
      <c r="BG890">
        <v>0</v>
      </c>
      <c r="BH890">
        <f>1-BF890/BG890</f>
        <v>0</v>
      </c>
      <c r="BI890">
        <v>0.5</v>
      </c>
      <c r="BJ890">
        <f>CS890</f>
        <v>0</v>
      </c>
      <c r="BK890">
        <f>L890</f>
        <v>0</v>
      </c>
      <c r="BL890">
        <f>BH890*BI890*BJ890</f>
        <v>0</v>
      </c>
      <c r="BM890">
        <f>(BK890-BC890)/BJ890</f>
        <v>0</v>
      </c>
      <c r="BN890">
        <f>(BA890-BG890)/BG890</f>
        <v>0</v>
      </c>
      <c r="BO890">
        <f>AZ890/(BB890+AZ890/BG890)</f>
        <v>0</v>
      </c>
      <c r="BP890" t="s">
        <v>417</v>
      </c>
      <c r="BQ890">
        <v>0</v>
      </c>
      <c r="BR890">
        <f>IF(BQ890&lt;&gt;0, BQ890, BO890)</f>
        <v>0</v>
      </c>
      <c r="BS890">
        <f>1-BR890/BG890</f>
        <v>0</v>
      </c>
      <c r="BT890">
        <f>(BG890-BF890)/(BG890-BR890)</f>
        <v>0</v>
      </c>
      <c r="BU890">
        <f>(BA890-BG890)/(BA890-BR890)</f>
        <v>0</v>
      </c>
      <c r="BV890">
        <f>(BG890-BF890)/(BG890-AZ890)</f>
        <v>0</v>
      </c>
      <c r="BW890">
        <f>(BA890-BG890)/(BA890-AZ890)</f>
        <v>0</v>
      </c>
      <c r="BX890">
        <f>(BT890*BR890/BF890)</f>
        <v>0</v>
      </c>
      <c r="BY890">
        <f>(1-BX890)</f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>$B$11*DQ890+$C$11*DR890+$F$11*EC890*(1-EF890)</f>
        <v>0</v>
      </c>
      <c r="CS890">
        <f>CR890*CT890</f>
        <v>0</v>
      </c>
      <c r="CT890">
        <f>($B$11*$D$9+$C$11*$D$9+$F$11*((EP890+EH890)/MAX(EP890+EH890+EQ890, 0.1)*$I$9+EQ890/MAX(EP890+EH890+EQ890, 0.1)*$J$9))/($B$11+$C$11+$F$11)</f>
        <v>0</v>
      </c>
      <c r="CU890">
        <f>($B$11*$K$9+$C$11*$K$9+$F$11*((EP890+EH890)/MAX(EP890+EH890+EQ890, 0.1)*$P$9+EQ890/MAX(EP890+EH890+EQ890, 0.1)*$Q$9))/($B$11+$C$11+$F$11)</f>
        <v>0</v>
      </c>
      <c r="CV890">
        <v>6</v>
      </c>
      <c r="CW890">
        <v>0.5</v>
      </c>
      <c r="CX890" t="s">
        <v>418</v>
      </c>
      <c r="CY890">
        <v>2</v>
      </c>
      <c r="CZ890" t="b">
        <v>1</v>
      </c>
      <c r="DA890">
        <v>1662665482.314285</v>
      </c>
      <c r="DB890">
        <v>180.6316428571429</v>
      </c>
      <c r="DC890">
        <v>170.8201428571429</v>
      </c>
      <c r="DD890">
        <v>22.70508571428571</v>
      </c>
      <c r="DE890">
        <v>12.556225</v>
      </c>
      <c r="DF890">
        <v>183.78325</v>
      </c>
      <c r="DG890">
        <v>22.84882142857143</v>
      </c>
      <c r="DH890">
        <v>499.9993571428572</v>
      </c>
      <c r="DI890">
        <v>90.47767142857143</v>
      </c>
      <c r="DJ890">
        <v>0.09999258214285715</v>
      </c>
      <c r="DK890">
        <v>29.40194642857143</v>
      </c>
      <c r="DL890">
        <v>28.59283928571428</v>
      </c>
      <c r="DM890">
        <v>999.9000000000002</v>
      </c>
      <c r="DN890">
        <v>0</v>
      </c>
      <c r="DO890">
        <v>0</v>
      </c>
      <c r="DP890">
        <v>10005.50535714286</v>
      </c>
      <c r="DQ890">
        <v>0</v>
      </c>
      <c r="DR890">
        <v>279.6508571428571</v>
      </c>
      <c r="DS890">
        <v>9.811511785714284</v>
      </c>
      <c r="DT890">
        <v>184.828</v>
      </c>
      <c r="DU890">
        <v>172.9923571428571</v>
      </c>
      <c r="DV890">
        <v>10.14884642857143</v>
      </c>
      <c r="DW890">
        <v>170.8201428571429</v>
      </c>
      <c r="DX890">
        <v>12.556225</v>
      </c>
      <c r="DY890">
        <v>2.054302499999999</v>
      </c>
      <c r="DZ890">
        <v>1.136058214285714</v>
      </c>
      <c r="EA890">
        <v>17.86920714285715</v>
      </c>
      <c r="EB890">
        <v>8.789015714285714</v>
      </c>
      <c r="EC890">
        <v>1499.963928571429</v>
      </c>
      <c r="ED890">
        <v>0.9729914999999999</v>
      </c>
      <c r="EE890">
        <v>0.02700825</v>
      </c>
      <c r="EF890">
        <v>0</v>
      </c>
      <c r="EG890">
        <v>2.304053571428572</v>
      </c>
      <c r="EH890">
        <v>0</v>
      </c>
      <c r="EI890">
        <v>10583.78928571429</v>
      </c>
      <c r="EJ890">
        <v>12533.04642857143</v>
      </c>
      <c r="EK890">
        <v>41.973</v>
      </c>
      <c r="EL890">
        <v>43.81199999999998</v>
      </c>
      <c r="EM890">
        <v>42.50442857142857</v>
      </c>
      <c r="EN890">
        <v>42.88607142857143</v>
      </c>
      <c r="EO890">
        <v>41.25442857142856</v>
      </c>
      <c r="EP890">
        <v>1459.453928571429</v>
      </c>
      <c r="EQ890">
        <v>40.51</v>
      </c>
      <c r="ER890">
        <v>0</v>
      </c>
      <c r="ES890">
        <v>1662665490.5</v>
      </c>
      <c r="ET890">
        <v>0</v>
      </c>
      <c r="EU890">
        <v>2.31045</v>
      </c>
      <c r="EV890">
        <v>-0.2206051193557756</v>
      </c>
      <c r="EW890">
        <v>-428.2188028209853</v>
      </c>
      <c r="EX890">
        <v>10581.36923076923</v>
      </c>
      <c r="EY890">
        <v>15</v>
      </c>
      <c r="EZ890">
        <v>0</v>
      </c>
      <c r="FA890" t="s">
        <v>419</v>
      </c>
      <c r="FB890">
        <v>1662142938.1</v>
      </c>
      <c r="FC890">
        <v>1662142938.1</v>
      </c>
      <c r="FD890">
        <v>0</v>
      </c>
      <c r="FE890">
        <v>0.077</v>
      </c>
      <c r="FF890">
        <v>-0.133</v>
      </c>
      <c r="FG890">
        <v>-3.393</v>
      </c>
      <c r="FH890">
        <v>-0.24</v>
      </c>
      <c r="FI890">
        <v>419</v>
      </c>
      <c r="FJ890">
        <v>24</v>
      </c>
      <c r="FK890">
        <v>0.26</v>
      </c>
      <c r="FL890">
        <v>0.23</v>
      </c>
      <c r="FM890">
        <v>9.238803170731707</v>
      </c>
      <c r="FN890">
        <v>13.20073505226481</v>
      </c>
      <c r="FO890">
        <v>1.318233180271227</v>
      </c>
      <c r="FP890">
        <v>0</v>
      </c>
      <c r="FQ890">
        <v>2.327779411764706</v>
      </c>
      <c r="FR890">
        <v>-0.1207593551396524</v>
      </c>
      <c r="FS890">
        <v>0.2215206560271814</v>
      </c>
      <c r="FT890">
        <v>1</v>
      </c>
      <c r="FU890">
        <v>10.14145853658537</v>
      </c>
      <c r="FV890">
        <v>0.1698062717770036</v>
      </c>
      <c r="FW890">
        <v>0.01681356849878384</v>
      </c>
      <c r="FX890">
        <v>0</v>
      </c>
      <c r="FY890">
        <v>1</v>
      </c>
      <c r="FZ890">
        <v>3</v>
      </c>
      <c r="GA890" t="s">
        <v>426</v>
      </c>
      <c r="GB890">
        <v>2.97326</v>
      </c>
      <c r="GC890">
        <v>2.71579</v>
      </c>
      <c r="GD890">
        <v>0.0408133</v>
      </c>
      <c r="GE890">
        <v>0.0370126</v>
      </c>
      <c r="GF890">
        <v>0.101844</v>
      </c>
      <c r="GG890">
        <v>0.06509810000000001</v>
      </c>
      <c r="GH890">
        <v>29994</v>
      </c>
      <c r="GI890">
        <v>30265.4</v>
      </c>
      <c r="GJ890">
        <v>29111.3</v>
      </c>
      <c r="GK890">
        <v>29099.4</v>
      </c>
      <c r="GL890">
        <v>34671</v>
      </c>
      <c r="GM890">
        <v>36156.5</v>
      </c>
      <c r="GN890">
        <v>41026.2</v>
      </c>
      <c r="GO890">
        <v>41454.7</v>
      </c>
      <c r="GP890">
        <v>1.895</v>
      </c>
      <c r="GQ890">
        <v>2.20368</v>
      </c>
      <c r="GR890">
        <v>-0.07099660000000001</v>
      </c>
      <c r="GS890">
        <v>0</v>
      </c>
      <c r="GT890">
        <v>29.7561</v>
      </c>
      <c r="GU890">
        <v>999.9</v>
      </c>
      <c r="GV890">
        <v>31.4</v>
      </c>
      <c r="GW890">
        <v>40</v>
      </c>
      <c r="GX890">
        <v>25.7296</v>
      </c>
      <c r="GY890">
        <v>63.0692</v>
      </c>
      <c r="GZ890">
        <v>21.9351</v>
      </c>
      <c r="HA890">
        <v>2</v>
      </c>
      <c r="HB890">
        <v>0.582815</v>
      </c>
      <c r="HC890">
        <v>3.85059</v>
      </c>
      <c r="HD890">
        <v>20.2897</v>
      </c>
      <c r="HE890">
        <v>5.21534</v>
      </c>
      <c r="HF890">
        <v>12.0131</v>
      </c>
      <c r="HG890">
        <v>4.98665</v>
      </c>
      <c r="HH890">
        <v>3.28748</v>
      </c>
      <c r="HI890">
        <v>9999</v>
      </c>
      <c r="HJ890">
        <v>9999</v>
      </c>
      <c r="HK890">
        <v>9999</v>
      </c>
      <c r="HL890">
        <v>225</v>
      </c>
      <c r="HM890">
        <v>1.86813</v>
      </c>
      <c r="HN890">
        <v>1.86722</v>
      </c>
      <c r="HO890">
        <v>1.86653</v>
      </c>
      <c r="HP890">
        <v>1.86646</v>
      </c>
      <c r="HQ890">
        <v>1.86831</v>
      </c>
      <c r="HR890">
        <v>1.87061</v>
      </c>
      <c r="HS890">
        <v>1.86935</v>
      </c>
      <c r="HT890">
        <v>1.87075</v>
      </c>
      <c r="HU890">
        <v>0</v>
      </c>
      <c r="HV890">
        <v>0</v>
      </c>
      <c r="HW890">
        <v>0</v>
      </c>
      <c r="HX890">
        <v>0</v>
      </c>
      <c r="HY890" t="s">
        <v>421</v>
      </c>
      <c r="HZ890" t="s">
        <v>422</v>
      </c>
      <c r="IA890" t="s">
        <v>423</v>
      </c>
      <c r="IB890" t="s">
        <v>423</v>
      </c>
      <c r="IC890" t="s">
        <v>423</v>
      </c>
      <c r="ID890" t="s">
        <v>423</v>
      </c>
      <c r="IE890">
        <v>0</v>
      </c>
      <c r="IF890">
        <v>100</v>
      </c>
      <c r="IG890">
        <v>100</v>
      </c>
      <c r="IH890">
        <v>-3.07</v>
      </c>
      <c r="II890">
        <v>-0.1435</v>
      </c>
      <c r="IJ890">
        <v>-2.516739542632623</v>
      </c>
      <c r="IK890">
        <v>-0.003475500162460642</v>
      </c>
      <c r="IL890">
        <v>1.125610701116577E-07</v>
      </c>
      <c r="IM890">
        <v>8.211969671259291E-12</v>
      </c>
      <c r="IN890">
        <v>-0.1937301274936507</v>
      </c>
      <c r="IO890">
        <v>-0.01384364534232655</v>
      </c>
      <c r="IP890">
        <v>0.00103161831321913</v>
      </c>
      <c r="IQ890">
        <v>-1.444183994753534E-05</v>
      </c>
      <c r="IR890">
        <v>3</v>
      </c>
      <c r="IS890">
        <v>2339</v>
      </c>
      <c r="IT890">
        <v>1</v>
      </c>
      <c r="IU890">
        <v>31</v>
      </c>
      <c r="IV890">
        <v>8709.200000000001</v>
      </c>
      <c r="IW890">
        <v>8709.200000000001</v>
      </c>
      <c r="IX890">
        <v>0.532227</v>
      </c>
      <c r="IY890">
        <v>2.27295</v>
      </c>
      <c r="IZ890">
        <v>1.94702</v>
      </c>
      <c r="JA890">
        <v>2.62817</v>
      </c>
      <c r="JB890">
        <v>2.19482</v>
      </c>
      <c r="JC890">
        <v>2.40479</v>
      </c>
      <c r="JD890">
        <v>45.2051</v>
      </c>
      <c r="JE890">
        <v>23.8073</v>
      </c>
      <c r="JF890">
        <v>18</v>
      </c>
      <c r="JG890">
        <v>543.782</v>
      </c>
      <c r="JH890">
        <v>747.9109999999999</v>
      </c>
      <c r="JI890">
        <v>25.0016</v>
      </c>
      <c r="JJ890">
        <v>34.4432</v>
      </c>
      <c r="JK890">
        <v>30.0006</v>
      </c>
      <c r="JL890">
        <v>34.3494</v>
      </c>
      <c r="JM890">
        <v>34.258</v>
      </c>
      <c r="JN890">
        <v>10.5765</v>
      </c>
      <c r="JO890">
        <v>45.7565</v>
      </c>
      <c r="JP890">
        <v>0</v>
      </c>
      <c r="JQ890">
        <v>25</v>
      </c>
      <c r="JR890">
        <v>112.573</v>
      </c>
      <c r="JS890">
        <v>12.5491</v>
      </c>
      <c r="JT890">
        <v>99.5804</v>
      </c>
      <c r="JU890">
        <v>99.5724</v>
      </c>
    </row>
    <row r="891" spans="1:281">
      <c r="A891">
        <v>875</v>
      </c>
      <c r="B891">
        <v>1662665495.1</v>
      </c>
      <c r="C891">
        <v>14469.5</v>
      </c>
      <c r="D891" t="s">
        <v>2181</v>
      </c>
      <c r="E891" t="s">
        <v>2182</v>
      </c>
      <c r="F891">
        <v>5</v>
      </c>
      <c r="G891" t="s">
        <v>2144</v>
      </c>
      <c r="H891" t="s">
        <v>416</v>
      </c>
      <c r="I891">
        <v>1662665487.6</v>
      </c>
      <c r="J891">
        <f>(K891)/1000</f>
        <v>0</v>
      </c>
      <c r="K891">
        <f>IF(CZ891, AN891, AH891)</f>
        <v>0</v>
      </c>
      <c r="L891">
        <f>IF(CZ891, AI891, AG891)</f>
        <v>0</v>
      </c>
      <c r="M891">
        <f>DB891 - IF(AU891&gt;1, L891*CV891*100.0/(AW891*DP891), 0)</f>
        <v>0</v>
      </c>
      <c r="N891">
        <f>((T891-J891/2)*M891-L891)/(T891+J891/2)</f>
        <v>0</v>
      </c>
      <c r="O891">
        <f>N891*(DI891+DJ891)/1000.0</f>
        <v>0</v>
      </c>
      <c r="P891">
        <f>(DB891 - IF(AU891&gt;1, L891*CV891*100.0/(AW891*DP891), 0))*(DI891+DJ891)/1000.0</f>
        <v>0</v>
      </c>
      <c r="Q891">
        <f>2.0/((1/S891-1/R891)+SIGN(S891)*SQRT((1/S891-1/R891)*(1/S891-1/R891) + 4*CW891/((CW891+1)*(CW891+1))*(2*1/S891*1/R891-1/R891*1/R891)))</f>
        <v>0</v>
      </c>
      <c r="R891">
        <f>IF(LEFT(CX891,1)&lt;&gt;"0",IF(LEFT(CX891,1)="1",3.0,CY891),$D$5+$E$5*(DP891*DI891/($K$5*1000))+$F$5*(DP891*DI891/($K$5*1000))*MAX(MIN(CV891,$J$5),$I$5)*MAX(MIN(CV891,$J$5),$I$5)+$G$5*MAX(MIN(CV891,$J$5),$I$5)*(DP891*DI891/($K$5*1000))+$H$5*(DP891*DI891/($K$5*1000))*(DP891*DI891/($K$5*1000)))</f>
        <v>0</v>
      </c>
      <c r="S891">
        <f>J891*(1000-(1000*0.61365*exp(17.502*W891/(240.97+W891))/(DI891+DJ891)+DD891)/2)/(1000*0.61365*exp(17.502*W891/(240.97+W891))/(DI891+DJ891)-DD891)</f>
        <v>0</v>
      </c>
      <c r="T891">
        <f>1/((CW891+1)/(Q891/1.6)+1/(R891/1.37)) + CW891/((CW891+1)/(Q891/1.6) + CW891/(R891/1.37))</f>
        <v>0</v>
      </c>
      <c r="U891">
        <f>(CR891*CU891)</f>
        <v>0</v>
      </c>
      <c r="V891">
        <f>(DK891+(U891+2*0.95*5.67E-8*(((DK891+$B$7)+273)^4-(DK891+273)^4)-44100*J891)/(1.84*29.3*R891+8*0.95*5.67E-8*(DK891+273)^3))</f>
        <v>0</v>
      </c>
      <c r="W891">
        <f>($C$7*DL891+$D$7*DM891+$E$7*V891)</f>
        <v>0</v>
      </c>
      <c r="X891">
        <f>0.61365*exp(17.502*W891/(240.97+W891))</f>
        <v>0</v>
      </c>
      <c r="Y891">
        <f>(Z891/AA891*100)</f>
        <v>0</v>
      </c>
      <c r="Z891">
        <f>DD891*(DI891+DJ891)/1000</f>
        <v>0</v>
      </c>
      <c r="AA891">
        <f>0.61365*exp(17.502*DK891/(240.97+DK891))</f>
        <v>0</v>
      </c>
      <c r="AB891">
        <f>(X891-DD891*(DI891+DJ891)/1000)</f>
        <v>0</v>
      </c>
      <c r="AC891">
        <f>(-J891*44100)</f>
        <v>0</v>
      </c>
      <c r="AD891">
        <f>2*29.3*R891*0.92*(DK891-W891)</f>
        <v>0</v>
      </c>
      <c r="AE891">
        <f>2*0.95*5.67E-8*(((DK891+$B$7)+273)^4-(W891+273)^4)</f>
        <v>0</v>
      </c>
      <c r="AF891">
        <f>U891+AE891+AC891+AD891</f>
        <v>0</v>
      </c>
      <c r="AG891">
        <f>DH891*AU891*(DC891-DB891*(1000-AU891*DE891)/(1000-AU891*DD891))/(100*CV891)</f>
        <v>0</v>
      </c>
      <c r="AH891">
        <f>1000*DH891*AU891*(DD891-DE891)/(100*CV891*(1000-AU891*DD891))</f>
        <v>0</v>
      </c>
      <c r="AI891">
        <f>(AJ891 - AK891 - DI891*1E3/(8.314*(DK891+273.15)) * AM891/DH891 * AL891) * DH891/(100*CV891) * (1000 - DE891)/1000</f>
        <v>0</v>
      </c>
      <c r="AJ891">
        <v>141.4587799277246</v>
      </c>
      <c r="AK891">
        <v>146.8470303030303</v>
      </c>
      <c r="AL891">
        <v>-3.073652857787495</v>
      </c>
      <c r="AM891">
        <v>64.62633956933826</v>
      </c>
      <c r="AN891">
        <f>(AP891 - AO891 + DI891*1E3/(8.314*(DK891+273.15)) * AR891/DH891 * AQ891) * DH891/(100*CV891) * 1000/(1000 - AP891)</f>
        <v>0</v>
      </c>
      <c r="AO891">
        <v>12.55092780415687</v>
      </c>
      <c r="AP891">
        <v>22.73256764705882</v>
      </c>
      <c r="AQ891">
        <v>0.0001205145413171888</v>
      </c>
      <c r="AR891">
        <v>88.65267704191885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MAX(0,($B$13+$C$13*DP891)/(1+$D$13*DP891)*DI891/(DK891+273)*$E$13)</f>
        <v>0</v>
      </c>
      <c r="AX891" t="s">
        <v>417</v>
      </c>
      <c r="AY891" t="s">
        <v>417</v>
      </c>
      <c r="AZ891">
        <v>0</v>
      </c>
      <c r="BA891">
        <v>0</v>
      </c>
      <c r="BB891">
        <f>1-AZ891/BA891</f>
        <v>0</v>
      </c>
      <c r="BC891">
        <v>0</v>
      </c>
      <c r="BD891" t="s">
        <v>417</v>
      </c>
      <c r="BE891" t="s">
        <v>417</v>
      </c>
      <c r="BF891">
        <v>0</v>
      </c>
      <c r="BG891">
        <v>0</v>
      </c>
      <c r="BH891">
        <f>1-BF891/BG891</f>
        <v>0</v>
      </c>
      <c r="BI891">
        <v>0.5</v>
      </c>
      <c r="BJ891">
        <f>CS891</f>
        <v>0</v>
      </c>
      <c r="BK891">
        <f>L891</f>
        <v>0</v>
      </c>
      <c r="BL891">
        <f>BH891*BI891*BJ891</f>
        <v>0</v>
      </c>
      <c r="BM891">
        <f>(BK891-BC891)/BJ891</f>
        <v>0</v>
      </c>
      <c r="BN891">
        <f>(BA891-BG891)/BG891</f>
        <v>0</v>
      </c>
      <c r="BO891">
        <f>AZ891/(BB891+AZ891/BG891)</f>
        <v>0</v>
      </c>
      <c r="BP891" t="s">
        <v>417</v>
      </c>
      <c r="BQ891">
        <v>0</v>
      </c>
      <c r="BR891">
        <f>IF(BQ891&lt;&gt;0, BQ891, BO891)</f>
        <v>0</v>
      </c>
      <c r="BS891">
        <f>1-BR891/BG891</f>
        <v>0</v>
      </c>
      <c r="BT891">
        <f>(BG891-BF891)/(BG891-BR891)</f>
        <v>0</v>
      </c>
      <c r="BU891">
        <f>(BA891-BG891)/(BA891-BR891)</f>
        <v>0</v>
      </c>
      <c r="BV891">
        <f>(BG891-BF891)/(BG891-AZ891)</f>
        <v>0</v>
      </c>
      <c r="BW891">
        <f>(BA891-BG891)/(BA891-AZ891)</f>
        <v>0</v>
      </c>
      <c r="BX891">
        <f>(BT891*BR891/BF891)</f>
        <v>0</v>
      </c>
      <c r="BY891">
        <f>(1-BX891)</f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>$B$11*DQ891+$C$11*DR891+$F$11*EC891*(1-EF891)</f>
        <v>0</v>
      </c>
      <c r="CS891">
        <f>CR891*CT891</f>
        <v>0</v>
      </c>
      <c r="CT891">
        <f>($B$11*$D$9+$C$11*$D$9+$F$11*((EP891+EH891)/MAX(EP891+EH891+EQ891, 0.1)*$I$9+EQ891/MAX(EP891+EH891+EQ891, 0.1)*$J$9))/($B$11+$C$11+$F$11)</f>
        <v>0</v>
      </c>
      <c r="CU891">
        <f>($B$11*$K$9+$C$11*$K$9+$F$11*((EP891+EH891)/MAX(EP891+EH891+EQ891, 0.1)*$P$9+EQ891/MAX(EP891+EH891+EQ891, 0.1)*$Q$9))/($B$11+$C$11+$F$11)</f>
        <v>0</v>
      </c>
      <c r="CV891">
        <v>6</v>
      </c>
      <c r="CW891">
        <v>0.5</v>
      </c>
      <c r="CX891" t="s">
        <v>418</v>
      </c>
      <c r="CY891">
        <v>2</v>
      </c>
      <c r="CZ891" t="b">
        <v>1</v>
      </c>
      <c r="DA891">
        <v>1662665487.6</v>
      </c>
      <c r="DB891">
        <v>164.6211481481482</v>
      </c>
      <c r="DC891">
        <v>153.5619259259259</v>
      </c>
      <c r="DD891">
        <v>22.71778148148148</v>
      </c>
      <c r="DE891">
        <v>12.55201851851852</v>
      </c>
      <c r="DF891">
        <v>167.7175555555555</v>
      </c>
      <c r="DG891">
        <v>22.86138148148148</v>
      </c>
      <c r="DH891">
        <v>500.0066666666667</v>
      </c>
      <c r="DI891">
        <v>90.47747037037037</v>
      </c>
      <c r="DJ891">
        <v>0.09999639259259258</v>
      </c>
      <c r="DK891">
        <v>29.40785185185185</v>
      </c>
      <c r="DL891">
        <v>28.59802962962963</v>
      </c>
      <c r="DM891">
        <v>999.9000000000001</v>
      </c>
      <c r="DN891">
        <v>0</v>
      </c>
      <c r="DO891">
        <v>0</v>
      </c>
      <c r="DP891">
        <v>10002.31925925926</v>
      </c>
      <c r="DQ891">
        <v>0</v>
      </c>
      <c r="DR891">
        <v>280.1232962962963</v>
      </c>
      <c r="DS891">
        <v>11.05919851851852</v>
      </c>
      <c r="DT891">
        <v>168.4477407407407</v>
      </c>
      <c r="DU891">
        <v>155.514</v>
      </c>
      <c r="DV891">
        <v>10.16574444444444</v>
      </c>
      <c r="DW891">
        <v>153.5619259259259</v>
      </c>
      <c r="DX891">
        <v>12.55201851851852</v>
      </c>
      <c r="DY891">
        <v>2.055447037037037</v>
      </c>
      <c r="DZ891">
        <v>1.135675925925926</v>
      </c>
      <c r="EA891">
        <v>17.87804814814815</v>
      </c>
      <c r="EB891">
        <v>8.784027037037037</v>
      </c>
      <c r="EC891">
        <v>1499.998518518519</v>
      </c>
      <c r="ED891">
        <v>0.9729919999999999</v>
      </c>
      <c r="EE891">
        <v>0.0270078</v>
      </c>
      <c r="EF891">
        <v>0</v>
      </c>
      <c r="EG891">
        <v>2.307655555555555</v>
      </c>
      <c r="EH891">
        <v>0</v>
      </c>
      <c r="EI891">
        <v>10552.23703703704</v>
      </c>
      <c r="EJ891">
        <v>12533.33333333333</v>
      </c>
      <c r="EK891">
        <v>41.99533333333333</v>
      </c>
      <c r="EL891">
        <v>43.81199999999998</v>
      </c>
      <c r="EM891">
        <v>42.50918518518519</v>
      </c>
      <c r="EN891">
        <v>42.90714814814815</v>
      </c>
      <c r="EO891">
        <v>41.26377777777778</v>
      </c>
      <c r="EP891">
        <v>1459.487777777778</v>
      </c>
      <c r="EQ891">
        <v>40.51074074074074</v>
      </c>
      <c r="ER891">
        <v>0</v>
      </c>
      <c r="ES891">
        <v>1662665495.3</v>
      </c>
      <c r="ET891">
        <v>0</v>
      </c>
      <c r="EU891">
        <v>2.316834615384615</v>
      </c>
      <c r="EV891">
        <v>0.07172992643571675</v>
      </c>
      <c r="EW891">
        <v>-290.9025642760654</v>
      </c>
      <c r="EX891">
        <v>10553.40384615385</v>
      </c>
      <c r="EY891">
        <v>15</v>
      </c>
      <c r="EZ891">
        <v>0</v>
      </c>
      <c r="FA891" t="s">
        <v>419</v>
      </c>
      <c r="FB891">
        <v>1662142938.1</v>
      </c>
      <c r="FC891">
        <v>1662142938.1</v>
      </c>
      <c r="FD891">
        <v>0</v>
      </c>
      <c r="FE891">
        <v>0.077</v>
      </c>
      <c r="FF891">
        <v>-0.133</v>
      </c>
      <c r="FG891">
        <v>-3.393</v>
      </c>
      <c r="FH891">
        <v>-0.24</v>
      </c>
      <c r="FI891">
        <v>419</v>
      </c>
      <c r="FJ891">
        <v>24</v>
      </c>
      <c r="FK891">
        <v>0.26</v>
      </c>
      <c r="FL891">
        <v>0.23</v>
      </c>
      <c r="FM891">
        <v>10.09229975609756</v>
      </c>
      <c r="FN891">
        <v>13.57090745644598</v>
      </c>
      <c r="FO891">
        <v>1.353372186125454</v>
      </c>
      <c r="FP891">
        <v>0</v>
      </c>
      <c r="FQ891">
        <v>2.308308823529412</v>
      </c>
      <c r="FR891">
        <v>-0.2672039658615084</v>
      </c>
      <c r="FS891">
        <v>0.2441659312454726</v>
      </c>
      <c r="FT891">
        <v>1</v>
      </c>
      <c r="FU891">
        <v>10.15327804878049</v>
      </c>
      <c r="FV891">
        <v>0.1865477351916294</v>
      </c>
      <c r="FW891">
        <v>0.01844566856678462</v>
      </c>
      <c r="FX891">
        <v>0</v>
      </c>
      <c r="FY891">
        <v>1</v>
      </c>
      <c r="FZ891">
        <v>3</v>
      </c>
      <c r="GA891" t="s">
        <v>426</v>
      </c>
      <c r="GB891">
        <v>2.97321</v>
      </c>
      <c r="GC891">
        <v>2.71561</v>
      </c>
      <c r="GD891">
        <v>0.0372127</v>
      </c>
      <c r="GE891">
        <v>0.0330438</v>
      </c>
      <c r="GF891">
        <v>0.101873</v>
      </c>
      <c r="GG891">
        <v>0.06508220000000001</v>
      </c>
      <c r="GH891">
        <v>30106.3</v>
      </c>
      <c r="GI891">
        <v>30389.7</v>
      </c>
      <c r="GJ891">
        <v>29111</v>
      </c>
      <c r="GK891">
        <v>29098.9</v>
      </c>
      <c r="GL891">
        <v>34669.8</v>
      </c>
      <c r="GM891">
        <v>36156.4</v>
      </c>
      <c r="GN891">
        <v>41026.1</v>
      </c>
      <c r="GO891">
        <v>41453.9</v>
      </c>
      <c r="GP891">
        <v>1.89475</v>
      </c>
      <c r="GQ891">
        <v>2.20347</v>
      </c>
      <c r="GR891">
        <v>-0.07092950000000001</v>
      </c>
      <c r="GS891">
        <v>0</v>
      </c>
      <c r="GT891">
        <v>29.764</v>
      </c>
      <c r="GU891">
        <v>999.9</v>
      </c>
      <c r="GV891">
        <v>31.4</v>
      </c>
      <c r="GW891">
        <v>40</v>
      </c>
      <c r="GX891">
        <v>25.73</v>
      </c>
      <c r="GY891">
        <v>63.1692</v>
      </c>
      <c r="GZ891">
        <v>22.0032</v>
      </c>
      <c r="HA891">
        <v>2</v>
      </c>
      <c r="HB891">
        <v>0.583392</v>
      </c>
      <c r="HC891">
        <v>3.859</v>
      </c>
      <c r="HD891">
        <v>20.2896</v>
      </c>
      <c r="HE891">
        <v>5.21594</v>
      </c>
      <c r="HF891">
        <v>12.0119</v>
      </c>
      <c r="HG891">
        <v>4.98675</v>
      </c>
      <c r="HH891">
        <v>3.2877</v>
      </c>
      <c r="HI891">
        <v>9999</v>
      </c>
      <c r="HJ891">
        <v>9999</v>
      </c>
      <c r="HK891">
        <v>9999</v>
      </c>
      <c r="HL891">
        <v>225</v>
      </c>
      <c r="HM891">
        <v>1.86813</v>
      </c>
      <c r="HN891">
        <v>1.86722</v>
      </c>
      <c r="HO891">
        <v>1.86654</v>
      </c>
      <c r="HP891">
        <v>1.86645</v>
      </c>
      <c r="HQ891">
        <v>1.86833</v>
      </c>
      <c r="HR891">
        <v>1.87061</v>
      </c>
      <c r="HS891">
        <v>1.86935</v>
      </c>
      <c r="HT891">
        <v>1.87073</v>
      </c>
      <c r="HU891">
        <v>0</v>
      </c>
      <c r="HV891">
        <v>0</v>
      </c>
      <c r="HW891">
        <v>0</v>
      </c>
      <c r="HX891">
        <v>0</v>
      </c>
      <c r="HY891" t="s">
        <v>421</v>
      </c>
      <c r="HZ891" t="s">
        <v>422</v>
      </c>
      <c r="IA891" t="s">
        <v>423</v>
      </c>
      <c r="IB891" t="s">
        <v>423</v>
      </c>
      <c r="IC891" t="s">
        <v>423</v>
      </c>
      <c r="ID891" t="s">
        <v>423</v>
      </c>
      <c r="IE891">
        <v>0</v>
      </c>
      <c r="IF891">
        <v>100</v>
      </c>
      <c r="IG891">
        <v>100</v>
      </c>
      <c r="IH891">
        <v>-3.018</v>
      </c>
      <c r="II891">
        <v>-0.1434</v>
      </c>
      <c r="IJ891">
        <v>-2.516739542632623</v>
      </c>
      <c r="IK891">
        <v>-0.003475500162460642</v>
      </c>
      <c r="IL891">
        <v>1.125610701116577E-07</v>
      </c>
      <c r="IM891">
        <v>8.211969671259291E-12</v>
      </c>
      <c r="IN891">
        <v>-0.1937301274936507</v>
      </c>
      <c r="IO891">
        <v>-0.01384364534232655</v>
      </c>
      <c r="IP891">
        <v>0.00103161831321913</v>
      </c>
      <c r="IQ891">
        <v>-1.444183994753534E-05</v>
      </c>
      <c r="IR891">
        <v>3</v>
      </c>
      <c r="IS891">
        <v>2339</v>
      </c>
      <c r="IT891">
        <v>1</v>
      </c>
      <c r="IU891">
        <v>31</v>
      </c>
      <c r="IV891">
        <v>8709.299999999999</v>
      </c>
      <c r="IW891">
        <v>8709.299999999999</v>
      </c>
      <c r="IX891">
        <v>0.483398</v>
      </c>
      <c r="IY891">
        <v>2.28271</v>
      </c>
      <c r="IZ891">
        <v>1.94702</v>
      </c>
      <c r="JA891">
        <v>2.62695</v>
      </c>
      <c r="JB891">
        <v>2.19482</v>
      </c>
      <c r="JC891">
        <v>2.38525</v>
      </c>
      <c r="JD891">
        <v>45.2051</v>
      </c>
      <c r="JE891">
        <v>23.7986</v>
      </c>
      <c r="JF891">
        <v>18</v>
      </c>
      <c r="JG891">
        <v>543.648</v>
      </c>
      <c r="JH891">
        <v>747.778</v>
      </c>
      <c r="JI891">
        <v>25.0017</v>
      </c>
      <c r="JJ891">
        <v>34.4496</v>
      </c>
      <c r="JK891">
        <v>30.0007</v>
      </c>
      <c r="JL891">
        <v>34.3546</v>
      </c>
      <c r="JM891">
        <v>34.2629</v>
      </c>
      <c r="JN891">
        <v>9.594189999999999</v>
      </c>
      <c r="JO891">
        <v>45.7565</v>
      </c>
      <c r="JP891">
        <v>0</v>
      </c>
      <c r="JQ891">
        <v>25</v>
      </c>
      <c r="JR891">
        <v>99.2163</v>
      </c>
      <c r="JS891">
        <v>12.5425</v>
      </c>
      <c r="JT891">
        <v>99.58</v>
      </c>
      <c r="JU891">
        <v>99.57080000000001</v>
      </c>
    </row>
    <row r="892" spans="1:281">
      <c r="A892">
        <v>876</v>
      </c>
      <c r="B892">
        <v>1662665500.1</v>
      </c>
      <c r="C892">
        <v>14474.5</v>
      </c>
      <c r="D892" t="s">
        <v>2183</v>
      </c>
      <c r="E892" t="s">
        <v>2184</v>
      </c>
      <c r="F892">
        <v>5</v>
      </c>
      <c r="G892" t="s">
        <v>2144</v>
      </c>
      <c r="H892" t="s">
        <v>416</v>
      </c>
      <c r="I892">
        <v>1662665492.314285</v>
      </c>
      <c r="J892">
        <f>(K892)/1000</f>
        <v>0</v>
      </c>
      <c r="K892">
        <f>IF(CZ892, AN892, AH892)</f>
        <v>0</v>
      </c>
      <c r="L892">
        <f>IF(CZ892, AI892, AG892)</f>
        <v>0</v>
      </c>
      <c r="M892">
        <f>DB892 - IF(AU892&gt;1, L892*CV892*100.0/(AW892*DP892), 0)</f>
        <v>0</v>
      </c>
      <c r="N892">
        <f>((T892-J892/2)*M892-L892)/(T892+J892/2)</f>
        <v>0</v>
      </c>
      <c r="O892">
        <f>N892*(DI892+DJ892)/1000.0</f>
        <v>0</v>
      </c>
      <c r="P892">
        <f>(DB892 - IF(AU892&gt;1, L892*CV892*100.0/(AW892*DP892), 0))*(DI892+DJ892)/1000.0</f>
        <v>0</v>
      </c>
      <c r="Q892">
        <f>2.0/((1/S892-1/R892)+SIGN(S892)*SQRT((1/S892-1/R892)*(1/S892-1/R892) + 4*CW892/((CW892+1)*(CW892+1))*(2*1/S892*1/R892-1/R892*1/R892)))</f>
        <v>0</v>
      </c>
      <c r="R892">
        <f>IF(LEFT(CX892,1)&lt;&gt;"0",IF(LEFT(CX892,1)="1",3.0,CY892),$D$5+$E$5*(DP892*DI892/($K$5*1000))+$F$5*(DP892*DI892/($K$5*1000))*MAX(MIN(CV892,$J$5),$I$5)*MAX(MIN(CV892,$J$5),$I$5)+$G$5*MAX(MIN(CV892,$J$5),$I$5)*(DP892*DI892/($K$5*1000))+$H$5*(DP892*DI892/($K$5*1000))*(DP892*DI892/($K$5*1000)))</f>
        <v>0</v>
      </c>
      <c r="S892">
        <f>J892*(1000-(1000*0.61365*exp(17.502*W892/(240.97+W892))/(DI892+DJ892)+DD892)/2)/(1000*0.61365*exp(17.502*W892/(240.97+W892))/(DI892+DJ892)-DD892)</f>
        <v>0</v>
      </c>
      <c r="T892">
        <f>1/((CW892+1)/(Q892/1.6)+1/(R892/1.37)) + CW892/((CW892+1)/(Q892/1.6) + CW892/(R892/1.37))</f>
        <v>0</v>
      </c>
      <c r="U892">
        <f>(CR892*CU892)</f>
        <v>0</v>
      </c>
      <c r="V892">
        <f>(DK892+(U892+2*0.95*5.67E-8*(((DK892+$B$7)+273)^4-(DK892+273)^4)-44100*J892)/(1.84*29.3*R892+8*0.95*5.67E-8*(DK892+273)^3))</f>
        <v>0</v>
      </c>
      <c r="W892">
        <f>($C$7*DL892+$D$7*DM892+$E$7*V892)</f>
        <v>0</v>
      </c>
      <c r="X892">
        <f>0.61365*exp(17.502*W892/(240.97+W892))</f>
        <v>0</v>
      </c>
      <c r="Y892">
        <f>(Z892/AA892*100)</f>
        <v>0</v>
      </c>
      <c r="Z892">
        <f>DD892*(DI892+DJ892)/1000</f>
        <v>0</v>
      </c>
      <c r="AA892">
        <f>0.61365*exp(17.502*DK892/(240.97+DK892))</f>
        <v>0</v>
      </c>
      <c r="AB892">
        <f>(X892-DD892*(DI892+DJ892)/1000)</f>
        <v>0</v>
      </c>
      <c r="AC892">
        <f>(-J892*44100)</f>
        <v>0</v>
      </c>
      <c r="AD892">
        <f>2*29.3*R892*0.92*(DK892-W892)</f>
        <v>0</v>
      </c>
      <c r="AE892">
        <f>2*0.95*5.67E-8*(((DK892+$B$7)+273)^4-(W892+273)^4)</f>
        <v>0</v>
      </c>
      <c r="AF892">
        <f>U892+AE892+AC892+AD892</f>
        <v>0</v>
      </c>
      <c r="AG892">
        <f>DH892*AU892*(DC892-DB892*(1000-AU892*DE892)/(1000-AU892*DD892))/(100*CV892)</f>
        <v>0</v>
      </c>
      <c r="AH892">
        <f>1000*DH892*AU892*(DD892-DE892)/(100*CV892*(1000-AU892*DD892))</f>
        <v>0</v>
      </c>
      <c r="AI892">
        <f>(AJ892 - AK892 - DI892*1E3/(8.314*(DK892+273.15)) * AM892/DH892 * AL892) * DH892/(100*CV892) * (1000 - DE892)/1000</f>
        <v>0</v>
      </c>
      <c r="AJ892">
        <v>124.8022331021111</v>
      </c>
      <c r="AK892">
        <v>131.3550666666667</v>
      </c>
      <c r="AL892">
        <v>-3.103405381430784</v>
      </c>
      <c r="AM892">
        <v>64.62633956933826</v>
      </c>
      <c r="AN892">
        <f>(AP892 - AO892 + DI892*1E3/(8.314*(DK892+273.15)) * AR892/DH892 * AQ892) * DH892/(100*CV892) * 1000/(1000 - AP892)</f>
        <v>0</v>
      </c>
      <c r="AO892">
        <v>12.54646668584481</v>
      </c>
      <c r="AP892">
        <v>22.74216117647058</v>
      </c>
      <c r="AQ892">
        <v>5.266554957528721E-05</v>
      </c>
      <c r="AR892">
        <v>88.65267704191885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MAX(0,($B$13+$C$13*DP892)/(1+$D$13*DP892)*DI892/(DK892+273)*$E$13)</f>
        <v>0</v>
      </c>
      <c r="AX892" t="s">
        <v>417</v>
      </c>
      <c r="AY892" t="s">
        <v>417</v>
      </c>
      <c r="AZ892">
        <v>0</v>
      </c>
      <c r="BA892">
        <v>0</v>
      </c>
      <c r="BB892">
        <f>1-AZ892/BA892</f>
        <v>0</v>
      </c>
      <c r="BC892">
        <v>0</v>
      </c>
      <c r="BD892" t="s">
        <v>417</v>
      </c>
      <c r="BE892" t="s">
        <v>417</v>
      </c>
      <c r="BF892">
        <v>0</v>
      </c>
      <c r="BG892">
        <v>0</v>
      </c>
      <c r="BH892">
        <f>1-BF892/BG892</f>
        <v>0</v>
      </c>
      <c r="BI892">
        <v>0.5</v>
      </c>
      <c r="BJ892">
        <f>CS892</f>
        <v>0</v>
      </c>
      <c r="BK892">
        <f>L892</f>
        <v>0</v>
      </c>
      <c r="BL892">
        <f>BH892*BI892*BJ892</f>
        <v>0</v>
      </c>
      <c r="BM892">
        <f>(BK892-BC892)/BJ892</f>
        <v>0</v>
      </c>
      <c r="BN892">
        <f>(BA892-BG892)/BG892</f>
        <v>0</v>
      </c>
      <c r="BO892">
        <f>AZ892/(BB892+AZ892/BG892)</f>
        <v>0</v>
      </c>
      <c r="BP892" t="s">
        <v>417</v>
      </c>
      <c r="BQ892">
        <v>0</v>
      </c>
      <c r="BR892">
        <f>IF(BQ892&lt;&gt;0, BQ892, BO892)</f>
        <v>0</v>
      </c>
      <c r="BS892">
        <f>1-BR892/BG892</f>
        <v>0</v>
      </c>
      <c r="BT892">
        <f>(BG892-BF892)/(BG892-BR892)</f>
        <v>0</v>
      </c>
      <c r="BU892">
        <f>(BA892-BG892)/(BA892-BR892)</f>
        <v>0</v>
      </c>
      <c r="BV892">
        <f>(BG892-BF892)/(BG892-AZ892)</f>
        <v>0</v>
      </c>
      <c r="BW892">
        <f>(BA892-BG892)/(BA892-AZ892)</f>
        <v>0</v>
      </c>
      <c r="BX892">
        <f>(BT892*BR892/BF892)</f>
        <v>0</v>
      </c>
      <c r="BY892">
        <f>(1-BX892)</f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>$B$11*DQ892+$C$11*DR892+$F$11*EC892*(1-EF892)</f>
        <v>0</v>
      </c>
      <c r="CS892">
        <f>CR892*CT892</f>
        <v>0</v>
      </c>
      <c r="CT892">
        <f>($B$11*$D$9+$C$11*$D$9+$F$11*((EP892+EH892)/MAX(EP892+EH892+EQ892, 0.1)*$I$9+EQ892/MAX(EP892+EH892+EQ892, 0.1)*$J$9))/($B$11+$C$11+$F$11)</f>
        <v>0</v>
      </c>
      <c r="CU892">
        <f>($B$11*$K$9+$C$11*$K$9+$F$11*((EP892+EH892)/MAX(EP892+EH892+EQ892, 0.1)*$P$9+EQ892/MAX(EP892+EH892+EQ892, 0.1)*$Q$9))/($B$11+$C$11+$F$11)</f>
        <v>0</v>
      </c>
      <c r="CV892">
        <v>6</v>
      </c>
      <c r="CW892">
        <v>0.5</v>
      </c>
      <c r="CX892" t="s">
        <v>418</v>
      </c>
      <c r="CY892">
        <v>2</v>
      </c>
      <c r="CZ892" t="b">
        <v>1</v>
      </c>
      <c r="DA892">
        <v>1662665492.314285</v>
      </c>
      <c r="DB892">
        <v>150.3621785714286</v>
      </c>
      <c r="DC892">
        <v>138.2633214285714</v>
      </c>
      <c r="DD892">
        <v>22.72810714285715</v>
      </c>
      <c r="DE892">
        <v>12.54918214285714</v>
      </c>
      <c r="DF892">
        <v>153.4093214285714</v>
      </c>
      <c r="DG892">
        <v>22.87160714285714</v>
      </c>
      <c r="DH892">
        <v>500.0122499999999</v>
      </c>
      <c r="DI892">
        <v>90.47749285714289</v>
      </c>
      <c r="DJ892">
        <v>0.09998432499999999</v>
      </c>
      <c r="DK892">
        <v>29.41353214285714</v>
      </c>
      <c r="DL892">
        <v>28.60402142857143</v>
      </c>
      <c r="DM892">
        <v>999.9000000000002</v>
      </c>
      <c r="DN892">
        <v>0</v>
      </c>
      <c r="DO892">
        <v>0</v>
      </c>
      <c r="DP892">
        <v>10003.43642857143</v>
      </c>
      <c r="DQ892">
        <v>0</v>
      </c>
      <c r="DR892">
        <v>280.2388928571429</v>
      </c>
      <c r="DS892">
        <v>12.09881785714286</v>
      </c>
      <c r="DT892">
        <v>153.8589285714286</v>
      </c>
      <c r="DU892">
        <v>140.0205714285714</v>
      </c>
      <c r="DV892">
        <v>10.17891428571428</v>
      </c>
      <c r="DW892">
        <v>138.2633214285714</v>
      </c>
      <c r="DX892">
        <v>12.54918214285714</v>
      </c>
      <c r="DY892">
        <v>2.0563825</v>
      </c>
      <c r="DZ892">
        <v>1.135419285714286</v>
      </c>
      <c r="EA892">
        <v>17.885275</v>
      </c>
      <c r="EB892">
        <v>8.780684285714285</v>
      </c>
      <c r="EC892">
        <v>1500.015714285714</v>
      </c>
      <c r="ED892">
        <v>0.9729921428571426</v>
      </c>
      <c r="EE892">
        <v>0.02700767142857143</v>
      </c>
      <c r="EF892">
        <v>0</v>
      </c>
      <c r="EG892">
        <v>2.3035</v>
      </c>
      <c r="EH892">
        <v>0</v>
      </c>
      <c r="EI892">
        <v>10536.00714285714</v>
      </c>
      <c r="EJ892">
        <v>12533.47142857143</v>
      </c>
      <c r="EK892">
        <v>41.9955</v>
      </c>
      <c r="EL892">
        <v>43.81199999999998</v>
      </c>
      <c r="EM892">
        <v>42.5287857142857</v>
      </c>
      <c r="EN892">
        <v>42.92592857142855</v>
      </c>
      <c r="EO892">
        <v>41.28321428571427</v>
      </c>
      <c r="EP892">
        <v>1459.504285714286</v>
      </c>
      <c r="EQ892">
        <v>40.51142857142857</v>
      </c>
      <c r="ER892">
        <v>0</v>
      </c>
      <c r="ES892">
        <v>1662665500.7</v>
      </c>
      <c r="ET892">
        <v>0</v>
      </c>
      <c r="EU892">
        <v>2.259344</v>
      </c>
      <c r="EV892">
        <v>-1.45556923183722</v>
      </c>
      <c r="EW892">
        <v>-112.869230704458</v>
      </c>
      <c r="EX892">
        <v>10533.532</v>
      </c>
      <c r="EY892">
        <v>15</v>
      </c>
      <c r="EZ892">
        <v>0</v>
      </c>
      <c r="FA892" t="s">
        <v>419</v>
      </c>
      <c r="FB892">
        <v>1662142938.1</v>
      </c>
      <c r="FC892">
        <v>1662142938.1</v>
      </c>
      <c r="FD892">
        <v>0</v>
      </c>
      <c r="FE892">
        <v>0.077</v>
      </c>
      <c r="FF892">
        <v>-0.133</v>
      </c>
      <c r="FG892">
        <v>-3.393</v>
      </c>
      <c r="FH892">
        <v>-0.24</v>
      </c>
      <c r="FI892">
        <v>419</v>
      </c>
      <c r="FJ892">
        <v>24</v>
      </c>
      <c r="FK892">
        <v>0.26</v>
      </c>
      <c r="FL892">
        <v>0.23</v>
      </c>
      <c r="FM892">
        <v>11.54621487804878</v>
      </c>
      <c r="FN892">
        <v>13.36288996515681</v>
      </c>
      <c r="FO892">
        <v>1.329604374664669</v>
      </c>
      <c r="FP892">
        <v>0</v>
      </c>
      <c r="FQ892">
        <v>2.290217647058824</v>
      </c>
      <c r="FR892">
        <v>-0.436519479660921</v>
      </c>
      <c r="FS892">
        <v>0.2876640375718014</v>
      </c>
      <c r="FT892">
        <v>1</v>
      </c>
      <c r="FU892">
        <v>10.17098536585366</v>
      </c>
      <c r="FV892">
        <v>0.1746543554006871</v>
      </c>
      <c r="FW892">
        <v>0.01732331800831947</v>
      </c>
      <c r="FX892">
        <v>0</v>
      </c>
      <c r="FY892">
        <v>1</v>
      </c>
      <c r="FZ892">
        <v>3</v>
      </c>
      <c r="GA892" t="s">
        <v>426</v>
      </c>
      <c r="GB892">
        <v>2.97344</v>
      </c>
      <c r="GC892">
        <v>2.71566</v>
      </c>
      <c r="GD892">
        <v>0.0335102</v>
      </c>
      <c r="GE892">
        <v>0.0290027</v>
      </c>
      <c r="GF892">
        <v>0.101903</v>
      </c>
      <c r="GG892">
        <v>0.0650761</v>
      </c>
      <c r="GH892">
        <v>30221.6</v>
      </c>
      <c r="GI892">
        <v>30516.2</v>
      </c>
      <c r="GJ892">
        <v>29110.6</v>
      </c>
      <c r="GK892">
        <v>29098.6</v>
      </c>
      <c r="GL892">
        <v>34667.9</v>
      </c>
      <c r="GM892">
        <v>36156.1</v>
      </c>
      <c r="GN892">
        <v>41025.4</v>
      </c>
      <c r="GO892">
        <v>41453.4</v>
      </c>
      <c r="GP892">
        <v>1.895</v>
      </c>
      <c r="GQ892">
        <v>2.20312</v>
      </c>
      <c r="GR892">
        <v>-0.0713319</v>
      </c>
      <c r="GS892">
        <v>0</v>
      </c>
      <c r="GT892">
        <v>29.7722</v>
      </c>
      <c r="GU892">
        <v>999.9</v>
      </c>
      <c r="GV892">
        <v>31.4</v>
      </c>
      <c r="GW892">
        <v>40</v>
      </c>
      <c r="GX892">
        <v>25.7284</v>
      </c>
      <c r="GY892">
        <v>63.1792</v>
      </c>
      <c r="GZ892">
        <v>21.7829</v>
      </c>
      <c r="HA892">
        <v>2</v>
      </c>
      <c r="HB892">
        <v>0.584052</v>
      </c>
      <c r="HC892">
        <v>3.86766</v>
      </c>
      <c r="HD892">
        <v>20.2893</v>
      </c>
      <c r="HE892">
        <v>5.21669</v>
      </c>
      <c r="HF892">
        <v>12.0126</v>
      </c>
      <c r="HG892">
        <v>4.987</v>
      </c>
      <c r="HH892">
        <v>3.28765</v>
      </c>
      <c r="HI892">
        <v>9999</v>
      </c>
      <c r="HJ892">
        <v>9999</v>
      </c>
      <c r="HK892">
        <v>9999</v>
      </c>
      <c r="HL892">
        <v>225</v>
      </c>
      <c r="HM892">
        <v>1.86813</v>
      </c>
      <c r="HN892">
        <v>1.86722</v>
      </c>
      <c r="HO892">
        <v>1.86653</v>
      </c>
      <c r="HP892">
        <v>1.86646</v>
      </c>
      <c r="HQ892">
        <v>1.86832</v>
      </c>
      <c r="HR892">
        <v>1.87061</v>
      </c>
      <c r="HS892">
        <v>1.86935</v>
      </c>
      <c r="HT892">
        <v>1.87073</v>
      </c>
      <c r="HU892">
        <v>0</v>
      </c>
      <c r="HV892">
        <v>0</v>
      </c>
      <c r="HW892">
        <v>0</v>
      </c>
      <c r="HX892">
        <v>0</v>
      </c>
      <c r="HY892" t="s">
        <v>421</v>
      </c>
      <c r="HZ892" t="s">
        <v>422</v>
      </c>
      <c r="IA892" t="s">
        <v>423</v>
      </c>
      <c r="IB892" t="s">
        <v>423</v>
      </c>
      <c r="IC892" t="s">
        <v>423</v>
      </c>
      <c r="ID892" t="s">
        <v>423</v>
      </c>
      <c r="IE892">
        <v>0</v>
      </c>
      <c r="IF892">
        <v>100</v>
      </c>
      <c r="IG892">
        <v>100</v>
      </c>
      <c r="IH892">
        <v>-2.966</v>
      </c>
      <c r="II892">
        <v>-0.1433</v>
      </c>
      <c r="IJ892">
        <v>-2.516739542632623</v>
      </c>
      <c r="IK892">
        <v>-0.003475500162460642</v>
      </c>
      <c r="IL892">
        <v>1.125610701116577E-07</v>
      </c>
      <c r="IM892">
        <v>8.211969671259291E-12</v>
      </c>
      <c r="IN892">
        <v>-0.1937301274936507</v>
      </c>
      <c r="IO892">
        <v>-0.01384364534232655</v>
      </c>
      <c r="IP892">
        <v>0.00103161831321913</v>
      </c>
      <c r="IQ892">
        <v>-1.444183994753534E-05</v>
      </c>
      <c r="IR892">
        <v>3</v>
      </c>
      <c r="IS892">
        <v>2339</v>
      </c>
      <c r="IT892">
        <v>1</v>
      </c>
      <c r="IU892">
        <v>31</v>
      </c>
      <c r="IV892">
        <v>8709.4</v>
      </c>
      <c r="IW892">
        <v>8709.4</v>
      </c>
      <c r="IX892">
        <v>0.438232</v>
      </c>
      <c r="IY892">
        <v>2.29614</v>
      </c>
      <c r="IZ892">
        <v>1.9458</v>
      </c>
      <c r="JA892">
        <v>2.62817</v>
      </c>
      <c r="JB892">
        <v>2.19482</v>
      </c>
      <c r="JC892">
        <v>2.37671</v>
      </c>
      <c r="JD892">
        <v>45.2051</v>
      </c>
      <c r="JE892">
        <v>23.7898</v>
      </c>
      <c r="JF892">
        <v>18</v>
      </c>
      <c r="JG892">
        <v>543.869</v>
      </c>
      <c r="JH892">
        <v>747.496</v>
      </c>
      <c r="JI892">
        <v>25.0017</v>
      </c>
      <c r="JJ892">
        <v>34.4557</v>
      </c>
      <c r="JK892">
        <v>30.0007</v>
      </c>
      <c r="JL892">
        <v>34.3599</v>
      </c>
      <c r="JM892">
        <v>34.2672</v>
      </c>
      <c r="JN892">
        <v>8.67576</v>
      </c>
      <c r="JO892">
        <v>45.7565</v>
      </c>
      <c r="JP892">
        <v>0</v>
      </c>
      <c r="JQ892">
        <v>25</v>
      </c>
      <c r="JR892">
        <v>79.18129999999999</v>
      </c>
      <c r="JS892">
        <v>12.5222</v>
      </c>
      <c r="JT892">
        <v>99.5783</v>
      </c>
      <c r="JU892">
        <v>99.56950000000001</v>
      </c>
    </row>
    <row r="893" spans="1:281">
      <c r="A893">
        <v>877</v>
      </c>
      <c r="B893">
        <v>1662665505.1</v>
      </c>
      <c r="C893">
        <v>14479.5</v>
      </c>
      <c r="D893" t="s">
        <v>2185</v>
      </c>
      <c r="E893" t="s">
        <v>2186</v>
      </c>
      <c r="F893">
        <v>5</v>
      </c>
      <c r="G893" t="s">
        <v>2144</v>
      </c>
      <c r="H893" t="s">
        <v>416</v>
      </c>
      <c r="I893">
        <v>1662665497.6</v>
      </c>
      <c r="J893">
        <f>(K893)/1000</f>
        <v>0</v>
      </c>
      <c r="K893">
        <f>IF(CZ893, AN893, AH893)</f>
        <v>0</v>
      </c>
      <c r="L893">
        <f>IF(CZ893, AI893, AG893)</f>
        <v>0</v>
      </c>
      <c r="M893">
        <f>DB893 - IF(AU893&gt;1, L893*CV893*100.0/(AW893*DP893), 0)</f>
        <v>0</v>
      </c>
      <c r="N893">
        <f>((T893-J893/2)*M893-L893)/(T893+J893/2)</f>
        <v>0</v>
      </c>
      <c r="O893">
        <f>N893*(DI893+DJ893)/1000.0</f>
        <v>0</v>
      </c>
      <c r="P893">
        <f>(DB893 - IF(AU893&gt;1, L893*CV893*100.0/(AW893*DP893), 0))*(DI893+DJ893)/1000.0</f>
        <v>0</v>
      </c>
      <c r="Q893">
        <f>2.0/((1/S893-1/R893)+SIGN(S893)*SQRT((1/S893-1/R893)*(1/S893-1/R893) + 4*CW893/((CW893+1)*(CW893+1))*(2*1/S893*1/R893-1/R893*1/R893)))</f>
        <v>0</v>
      </c>
      <c r="R893">
        <f>IF(LEFT(CX893,1)&lt;&gt;"0",IF(LEFT(CX893,1)="1",3.0,CY893),$D$5+$E$5*(DP893*DI893/($K$5*1000))+$F$5*(DP893*DI893/($K$5*1000))*MAX(MIN(CV893,$J$5),$I$5)*MAX(MIN(CV893,$J$5),$I$5)+$G$5*MAX(MIN(CV893,$J$5),$I$5)*(DP893*DI893/($K$5*1000))+$H$5*(DP893*DI893/($K$5*1000))*(DP893*DI893/($K$5*1000)))</f>
        <v>0</v>
      </c>
      <c r="S893">
        <f>J893*(1000-(1000*0.61365*exp(17.502*W893/(240.97+W893))/(DI893+DJ893)+DD893)/2)/(1000*0.61365*exp(17.502*W893/(240.97+W893))/(DI893+DJ893)-DD893)</f>
        <v>0</v>
      </c>
      <c r="T893">
        <f>1/((CW893+1)/(Q893/1.6)+1/(R893/1.37)) + CW893/((CW893+1)/(Q893/1.6) + CW893/(R893/1.37))</f>
        <v>0</v>
      </c>
      <c r="U893">
        <f>(CR893*CU893)</f>
        <v>0</v>
      </c>
      <c r="V893">
        <f>(DK893+(U893+2*0.95*5.67E-8*(((DK893+$B$7)+273)^4-(DK893+273)^4)-44100*J893)/(1.84*29.3*R893+8*0.95*5.67E-8*(DK893+273)^3))</f>
        <v>0</v>
      </c>
      <c r="W893">
        <f>($C$7*DL893+$D$7*DM893+$E$7*V893)</f>
        <v>0</v>
      </c>
      <c r="X893">
        <f>0.61365*exp(17.502*W893/(240.97+W893))</f>
        <v>0</v>
      </c>
      <c r="Y893">
        <f>(Z893/AA893*100)</f>
        <v>0</v>
      </c>
      <c r="Z893">
        <f>DD893*(DI893+DJ893)/1000</f>
        <v>0</v>
      </c>
      <c r="AA893">
        <f>0.61365*exp(17.502*DK893/(240.97+DK893))</f>
        <v>0</v>
      </c>
      <c r="AB893">
        <f>(X893-DD893*(DI893+DJ893)/1000)</f>
        <v>0</v>
      </c>
      <c r="AC893">
        <f>(-J893*44100)</f>
        <v>0</v>
      </c>
      <c r="AD893">
        <f>2*29.3*R893*0.92*(DK893-W893)</f>
        <v>0</v>
      </c>
      <c r="AE893">
        <f>2*0.95*5.67E-8*(((DK893+$B$7)+273)^4-(W893+273)^4)</f>
        <v>0</v>
      </c>
      <c r="AF893">
        <f>U893+AE893+AC893+AD893</f>
        <v>0</v>
      </c>
      <c r="AG893">
        <f>DH893*AU893*(DC893-DB893*(1000-AU893*DE893)/(1000-AU893*DD893))/(100*CV893)</f>
        <v>0</v>
      </c>
      <c r="AH893">
        <f>1000*DH893*AU893*(DD893-DE893)/(100*CV893*(1000-AU893*DD893))</f>
        <v>0</v>
      </c>
      <c r="AI893">
        <f>(AJ893 - AK893 - DI893*1E3/(8.314*(DK893+273.15)) * AM893/DH893 * AL893) * DH893/(100*CV893) * (1000 - DE893)/1000</f>
        <v>0</v>
      </c>
      <c r="AJ893">
        <v>108.1244805366984</v>
      </c>
      <c r="AK893">
        <v>115.8014242424242</v>
      </c>
      <c r="AL893">
        <v>-3.115450238132547</v>
      </c>
      <c r="AM893">
        <v>64.62633956933826</v>
      </c>
      <c r="AN893">
        <f>(AP893 - AO893 + DI893*1E3/(8.314*(DK893+273.15)) * AR893/DH893 * AQ893) * DH893/(100*CV893) * 1000/(1000 - AP893)</f>
        <v>0</v>
      </c>
      <c r="AO893">
        <v>12.54543899571091</v>
      </c>
      <c r="AP893">
        <v>22.75806911764705</v>
      </c>
      <c r="AQ893">
        <v>9.287866694033982E-05</v>
      </c>
      <c r="AR893">
        <v>88.65267704191885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MAX(0,($B$13+$C$13*DP893)/(1+$D$13*DP893)*DI893/(DK893+273)*$E$13)</f>
        <v>0</v>
      </c>
      <c r="AX893" t="s">
        <v>417</v>
      </c>
      <c r="AY893" t="s">
        <v>417</v>
      </c>
      <c r="AZ893">
        <v>0</v>
      </c>
      <c r="BA893">
        <v>0</v>
      </c>
      <c r="BB893">
        <f>1-AZ893/BA893</f>
        <v>0</v>
      </c>
      <c r="BC893">
        <v>0</v>
      </c>
      <c r="BD893" t="s">
        <v>417</v>
      </c>
      <c r="BE893" t="s">
        <v>417</v>
      </c>
      <c r="BF893">
        <v>0</v>
      </c>
      <c r="BG893">
        <v>0</v>
      </c>
      <c r="BH893">
        <f>1-BF893/BG893</f>
        <v>0</v>
      </c>
      <c r="BI893">
        <v>0.5</v>
      </c>
      <c r="BJ893">
        <f>CS893</f>
        <v>0</v>
      </c>
      <c r="BK893">
        <f>L893</f>
        <v>0</v>
      </c>
      <c r="BL893">
        <f>BH893*BI893*BJ893</f>
        <v>0</v>
      </c>
      <c r="BM893">
        <f>(BK893-BC893)/BJ893</f>
        <v>0</v>
      </c>
      <c r="BN893">
        <f>(BA893-BG893)/BG893</f>
        <v>0</v>
      </c>
      <c r="BO893">
        <f>AZ893/(BB893+AZ893/BG893)</f>
        <v>0</v>
      </c>
      <c r="BP893" t="s">
        <v>417</v>
      </c>
      <c r="BQ893">
        <v>0</v>
      </c>
      <c r="BR893">
        <f>IF(BQ893&lt;&gt;0, BQ893, BO893)</f>
        <v>0</v>
      </c>
      <c r="BS893">
        <f>1-BR893/BG893</f>
        <v>0</v>
      </c>
      <c r="BT893">
        <f>(BG893-BF893)/(BG893-BR893)</f>
        <v>0</v>
      </c>
      <c r="BU893">
        <f>(BA893-BG893)/(BA893-BR893)</f>
        <v>0</v>
      </c>
      <c r="BV893">
        <f>(BG893-BF893)/(BG893-AZ893)</f>
        <v>0</v>
      </c>
      <c r="BW893">
        <f>(BA893-BG893)/(BA893-AZ893)</f>
        <v>0</v>
      </c>
      <c r="BX893">
        <f>(BT893*BR893/BF893)</f>
        <v>0</v>
      </c>
      <c r="BY893">
        <f>(1-BX893)</f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>$B$11*DQ893+$C$11*DR893+$F$11*EC893*(1-EF893)</f>
        <v>0</v>
      </c>
      <c r="CS893">
        <f>CR893*CT893</f>
        <v>0</v>
      </c>
      <c r="CT893">
        <f>($B$11*$D$9+$C$11*$D$9+$F$11*((EP893+EH893)/MAX(EP893+EH893+EQ893, 0.1)*$I$9+EQ893/MAX(EP893+EH893+EQ893, 0.1)*$J$9))/($B$11+$C$11+$F$11)</f>
        <v>0</v>
      </c>
      <c r="CU893">
        <f>($B$11*$K$9+$C$11*$K$9+$F$11*((EP893+EH893)/MAX(EP893+EH893+EQ893, 0.1)*$P$9+EQ893/MAX(EP893+EH893+EQ893, 0.1)*$Q$9))/($B$11+$C$11+$F$11)</f>
        <v>0</v>
      </c>
      <c r="CV893">
        <v>6</v>
      </c>
      <c r="CW893">
        <v>0.5</v>
      </c>
      <c r="CX893" t="s">
        <v>418</v>
      </c>
      <c r="CY893">
        <v>2</v>
      </c>
      <c r="CZ893" t="b">
        <v>1</v>
      </c>
      <c r="DA893">
        <v>1662665497.6</v>
      </c>
      <c r="DB893">
        <v>134.4033703703704</v>
      </c>
      <c r="DC893">
        <v>120.9407703703704</v>
      </c>
      <c r="DD893">
        <v>22.741</v>
      </c>
      <c r="DE893">
        <v>12.54624444444445</v>
      </c>
      <c r="DF893">
        <v>137.3954074074074</v>
      </c>
      <c r="DG893">
        <v>22.88435555555556</v>
      </c>
      <c r="DH893">
        <v>500.0114814814814</v>
      </c>
      <c r="DI893">
        <v>90.47795925925924</v>
      </c>
      <c r="DJ893">
        <v>0.1000242148148148</v>
      </c>
      <c r="DK893">
        <v>29.42094074074074</v>
      </c>
      <c r="DL893">
        <v>28.60921111111111</v>
      </c>
      <c r="DM893">
        <v>999.9000000000001</v>
      </c>
      <c r="DN893">
        <v>0</v>
      </c>
      <c r="DO893">
        <v>0</v>
      </c>
      <c r="DP893">
        <v>10002.22296296296</v>
      </c>
      <c r="DQ893">
        <v>0</v>
      </c>
      <c r="DR893">
        <v>280.3424444444444</v>
      </c>
      <c r="DS893">
        <v>13.46253703703704</v>
      </c>
      <c r="DT893">
        <v>137.5307777777778</v>
      </c>
      <c r="DU893">
        <v>122.4774740740741</v>
      </c>
      <c r="DV893">
        <v>10.19475185185185</v>
      </c>
      <c r="DW893">
        <v>120.9407703703704</v>
      </c>
      <c r="DX893">
        <v>12.54624444444445</v>
      </c>
      <c r="DY893">
        <v>2.057558888888889</v>
      </c>
      <c r="DZ893">
        <v>1.135158888888889</v>
      </c>
      <c r="EA893">
        <v>17.89436666666667</v>
      </c>
      <c r="EB893">
        <v>8.777295925925925</v>
      </c>
      <c r="EC893">
        <v>1500.03074074074</v>
      </c>
      <c r="ED893">
        <v>0.972992222222222</v>
      </c>
      <c r="EE893">
        <v>0.0270076</v>
      </c>
      <c r="EF893">
        <v>0</v>
      </c>
      <c r="EG893">
        <v>2.257177777777778</v>
      </c>
      <c r="EH893">
        <v>0</v>
      </c>
      <c r="EI893">
        <v>10528.30740740741</v>
      </c>
      <c r="EJ893">
        <v>12533.5962962963</v>
      </c>
      <c r="EK893">
        <v>42</v>
      </c>
      <c r="EL893">
        <v>43.81199999999998</v>
      </c>
      <c r="EM893">
        <v>42.54592592592592</v>
      </c>
      <c r="EN893">
        <v>42.93699999999998</v>
      </c>
      <c r="EO893">
        <v>41.30051851851851</v>
      </c>
      <c r="EP893">
        <v>1459.518518518518</v>
      </c>
      <c r="EQ893">
        <v>40.51222222222222</v>
      </c>
      <c r="ER893">
        <v>0</v>
      </c>
      <c r="ES893">
        <v>1662665505.5</v>
      </c>
      <c r="ET893">
        <v>0</v>
      </c>
      <c r="EU893">
        <v>2.268244</v>
      </c>
      <c r="EV893">
        <v>-0.4273307712685528</v>
      </c>
      <c r="EW893">
        <v>-20.07692295934477</v>
      </c>
      <c r="EX893">
        <v>10528.112</v>
      </c>
      <c r="EY893">
        <v>15</v>
      </c>
      <c r="EZ893">
        <v>0</v>
      </c>
      <c r="FA893" t="s">
        <v>419</v>
      </c>
      <c r="FB893">
        <v>1662142938.1</v>
      </c>
      <c r="FC893">
        <v>1662142938.1</v>
      </c>
      <c r="FD893">
        <v>0</v>
      </c>
      <c r="FE893">
        <v>0.077</v>
      </c>
      <c r="FF893">
        <v>-0.133</v>
      </c>
      <c r="FG893">
        <v>-3.393</v>
      </c>
      <c r="FH893">
        <v>-0.24</v>
      </c>
      <c r="FI893">
        <v>419</v>
      </c>
      <c r="FJ893">
        <v>24</v>
      </c>
      <c r="FK893">
        <v>0.26</v>
      </c>
      <c r="FL893">
        <v>0.23</v>
      </c>
      <c r="FM893">
        <v>12.46811219512195</v>
      </c>
      <c r="FN893">
        <v>14.87457282229965</v>
      </c>
      <c r="FO893">
        <v>1.474180722977214</v>
      </c>
      <c r="FP893">
        <v>0</v>
      </c>
      <c r="FQ893">
        <v>2.290573529411765</v>
      </c>
      <c r="FR893">
        <v>-0.3530618820541168</v>
      </c>
      <c r="FS893">
        <v>0.2976485208200551</v>
      </c>
      <c r="FT893">
        <v>1</v>
      </c>
      <c r="FU893">
        <v>10.18288292682927</v>
      </c>
      <c r="FV893">
        <v>0.1733979094076778</v>
      </c>
      <c r="FW893">
        <v>0.01720151584980911</v>
      </c>
      <c r="FX893">
        <v>0</v>
      </c>
      <c r="FY893">
        <v>1</v>
      </c>
      <c r="FZ893">
        <v>3</v>
      </c>
      <c r="GA893" t="s">
        <v>426</v>
      </c>
      <c r="GB893">
        <v>2.97347</v>
      </c>
      <c r="GC893">
        <v>2.7156</v>
      </c>
      <c r="GD893">
        <v>0.0297257</v>
      </c>
      <c r="GE893">
        <v>0.0248504</v>
      </c>
      <c r="GF893">
        <v>0.101944</v>
      </c>
      <c r="GG893">
        <v>0.0650665</v>
      </c>
      <c r="GH893">
        <v>30339.7</v>
      </c>
      <c r="GI893">
        <v>30646.1</v>
      </c>
      <c r="GJ893">
        <v>29110.4</v>
      </c>
      <c r="GK893">
        <v>29098.1</v>
      </c>
      <c r="GL893">
        <v>34665.9</v>
      </c>
      <c r="GM893">
        <v>36156.1</v>
      </c>
      <c r="GN893">
        <v>41024.9</v>
      </c>
      <c r="GO893">
        <v>41453.2</v>
      </c>
      <c r="GP893">
        <v>1.89505</v>
      </c>
      <c r="GQ893">
        <v>2.20307</v>
      </c>
      <c r="GR893">
        <v>-0.0714883</v>
      </c>
      <c r="GS893">
        <v>0</v>
      </c>
      <c r="GT893">
        <v>29.7812</v>
      </c>
      <c r="GU893">
        <v>999.9</v>
      </c>
      <c r="GV893">
        <v>31.4</v>
      </c>
      <c r="GW893">
        <v>40</v>
      </c>
      <c r="GX893">
        <v>25.7295</v>
      </c>
      <c r="GY893">
        <v>63.2192</v>
      </c>
      <c r="GZ893">
        <v>22.0913</v>
      </c>
      <c r="HA893">
        <v>2</v>
      </c>
      <c r="HB893">
        <v>0.584657</v>
      </c>
      <c r="HC893">
        <v>3.87572</v>
      </c>
      <c r="HD893">
        <v>20.2892</v>
      </c>
      <c r="HE893">
        <v>5.21609</v>
      </c>
      <c r="HF893">
        <v>12.0137</v>
      </c>
      <c r="HG893">
        <v>4.9863</v>
      </c>
      <c r="HH893">
        <v>3.28775</v>
      </c>
      <c r="HI893">
        <v>9999</v>
      </c>
      <c r="HJ893">
        <v>9999</v>
      </c>
      <c r="HK893">
        <v>9999</v>
      </c>
      <c r="HL893">
        <v>225</v>
      </c>
      <c r="HM893">
        <v>1.86813</v>
      </c>
      <c r="HN893">
        <v>1.86722</v>
      </c>
      <c r="HO893">
        <v>1.86656</v>
      </c>
      <c r="HP893">
        <v>1.86645</v>
      </c>
      <c r="HQ893">
        <v>1.86834</v>
      </c>
      <c r="HR893">
        <v>1.87061</v>
      </c>
      <c r="HS893">
        <v>1.86935</v>
      </c>
      <c r="HT893">
        <v>1.87074</v>
      </c>
      <c r="HU893">
        <v>0</v>
      </c>
      <c r="HV893">
        <v>0</v>
      </c>
      <c r="HW893">
        <v>0</v>
      </c>
      <c r="HX893">
        <v>0</v>
      </c>
      <c r="HY893" t="s">
        <v>421</v>
      </c>
      <c r="HZ893" t="s">
        <v>422</v>
      </c>
      <c r="IA893" t="s">
        <v>423</v>
      </c>
      <c r="IB893" t="s">
        <v>423</v>
      </c>
      <c r="IC893" t="s">
        <v>423</v>
      </c>
      <c r="ID893" t="s">
        <v>423</v>
      </c>
      <c r="IE893">
        <v>0</v>
      </c>
      <c r="IF893">
        <v>100</v>
      </c>
      <c r="IG893">
        <v>100</v>
      </c>
      <c r="IH893">
        <v>-2.913</v>
      </c>
      <c r="II893">
        <v>-0.1432</v>
      </c>
      <c r="IJ893">
        <v>-2.516739542632623</v>
      </c>
      <c r="IK893">
        <v>-0.003475500162460642</v>
      </c>
      <c r="IL893">
        <v>1.125610701116577E-07</v>
      </c>
      <c r="IM893">
        <v>8.211969671259291E-12</v>
      </c>
      <c r="IN893">
        <v>-0.1937301274936507</v>
      </c>
      <c r="IO893">
        <v>-0.01384364534232655</v>
      </c>
      <c r="IP893">
        <v>0.00103161831321913</v>
      </c>
      <c r="IQ893">
        <v>-1.444183994753534E-05</v>
      </c>
      <c r="IR893">
        <v>3</v>
      </c>
      <c r="IS893">
        <v>2339</v>
      </c>
      <c r="IT893">
        <v>1</v>
      </c>
      <c r="IU893">
        <v>31</v>
      </c>
      <c r="IV893">
        <v>8709.5</v>
      </c>
      <c r="IW893">
        <v>8709.5</v>
      </c>
      <c r="IX893">
        <v>0.388184</v>
      </c>
      <c r="IY893">
        <v>2.29492</v>
      </c>
      <c r="IZ893">
        <v>1.94824</v>
      </c>
      <c r="JA893">
        <v>2.62817</v>
      </c>
      <c r="JB893">
        <v>2.19482</v>
      </c>
      <c r="JC893">
        <v>2.39868</v>
      </c>
      <c r="JD893">
        <v>45.2051</v>
      </c>
      <c r="JE893">
        <v>23.7986</v>
      </c>
      <c r="JF893">
        <v>18</v>
      </c>
      <c r="JG893">
        <v>543.9450000000001</v>
      </c>
      <c r="JH893">
        <v>747.506</v>
      </c>
      <c r="JI893">
        <v>25.0017</v>
      </c>
      <c r="JJ893">
        <v>34.4621</v>
      </c>
      <c r="JK893">
        <v>30.0007</v>
      </c>
      <c r="JL893">
        <v>34.3651</v>
      </c>
      <c r="JM893">
        <v>34.2721</v>
      </c>
      <c r="JN893">
        <v>7.67918</v>
      </c>
      <c r="JO893">
        <v>45.7565</v>
      </c>
      <c r="JP893">
        <v>0</v>
      </c>
      <c r="JQ893">
        <v>25</v>
      </c>
      <c r="JR893">
        <v>65.80800000000001</v>
      </c>
      <c r="JS893">
        <v>12.5014</v>
      </c>
      <c r="JT893">
        <v>99.5774</v>
      </c>
      <c r="JU893">
        <v>99.5685</v>
      </c>
    </row>
    <row r="894" spans="1:281">
      <c r="A894">
        <v>878</v>
      </c>
      <c r="B894">
        <v>1662665510.1</v>
      </c>
      <c r="C894">
        <v>14484.5</v>
      </c>
      <c r="D894" t="s">
        <v>2187</v>
      </c>
      <c r="E894" t="s">
        <v>2188</v>
      </c>
      <c r="F894">
        <v>5</v>
      </c>
      <c r="G894" t="s">
        <v>2144</v>
      </c>
      <c r="H894" t="s">
        <v>416</v>
      </c>
      <c r="I894">
        <v>1662665502.314285</v>
      </c>
      <c r="J894">
        <f>(K894)/1000</f>
        <v>0</v>
      </c>
      <c r="K894">
        <f>IF(CZ894, AN894, AH894)</f>
        <v>0</v>
      </c>
      <c r="L894">
        <f>IF(CZ894, AI894, AG894)</f>
        <v>0</v>
      </c>
      <c r="M894">
        <f>DB894 - IF(AU894&gt;1, L894*CV894*100.0/(AW894*DP894), 0)</f>
        <v>0</v>
      </c>
      <c r="N894">
        <f>((T894-J894/2)*M894-L894)/(T894+J894/2)</f>
        <v>0</v>
      </c>
      <c r="O894">
        <f>N894*(DI894+DJ894)/1000.0</f>
        <v>0</v>
      </c>
      <c r="P894">
        <f>(DB894 - IF(AU894&gt;1, L894*CV894*100.0/(AW894*DP894), 0))*(DI894+DJ894)/1000.0</f>
        <v>0</v>
      </c>
      <c r="Q894">
        <f>2.0/((1/S894-1/R894)+SIGN(S894)*SQRT((1/S894-1/R894)*(1/S894-1/R894) + 4*CW894/((CW894+1)*(CW894+1))*(2*1/S894*1/R894-1/R894*1/R894)))</f>
        <v>0</v>
      </c>
      <c r="R894">
        <f>IF(LEFT(CX894,1)&lt;&gt;"0",IF(LEFT(CX894,1)="1",3.0,CY894),$D$5+$E$5*(DP894*DI894/($K$5*1000))+$F$5*(DP894*DI894/($K$5*1000))*MAX(MIN(CV894,$J$5),$I$5)*MAX(MIN(CV894,$J$5),$I$5)+$G$5*MAX(MIN(CV894,$J$5),$I$5)*(DP894*DI894/($K$5*1000))+$H$5*(DP894*DI894/($K$5*1000))*(DP894*DI894/($K$5*1000)))</f>
        <v>0</v>
      </c>
      <c r="S894">
        <f>J894*(1000-(1000*0.61365*exp(17.502*W894/(240.97+W894))/(DI894+DJ894)+DD894)/2)/(1000*0.61365*exp(17.502*W894/(240.97+W894))/(DI894+DJ894)-DD894)</f>
        <v>0</v>
      </c>
      <c r="T894">
        <f>1/((CW894+1)/(Q894/1.6)+1/(R894/1.37)) + CW894/((CW894+1)/(Q894/1.6) + CW894/(R894/1.37))</f>
        <v>0</v>
      </c>
      <c r="U894">
        <f>(CR894*CU894)</f>
        <v>0</v>
      </c>
      <c r="V894">
        <f>(DK894+(U894+2*0.95*5.67E-8*(((DK894+$B$7)+273)^4-(DK894+273)^4)-44100*J894)/(1.84*29.3*R894+8*0.95*5.67E-8*(DK894+273)^3))</f>
        <v>0</v>
      </c>
      <c r="W894">
        <f>($C$7*DL894+$D$7*DM894+$E$7*V894)</f>
        <v>0</v>
      </c>
      <c r="X894">
        <f>0.61365*exp(17.502*W894/(240.97+W894))</f>
        <v>0</v>
      </c>
      <c r="Y894">
        <f>(Z894/AA894*100)</f>
        <v>0</v>
      </c>
      <c r="Z894">
        <f>DD894*(DI894+DJ894)/1000</f>
        <v>0</v>
      </c>
      <c r="AA894">
        <f>0.61365*exp(17.502*DK894/(240.97+DK894))</f>
        <v>0</v>
      </c>
      <c r="AB894">
        <f>(X894-DD894*(DI894+DJ894)/1000)</f>
        <v>0</v>
      </c>
      <c r="AC894">
        <f>(-J894*44100)</f>
        <v>0</v>
      </c>
      <c r="AD894">
        <f>2*29.3*R894*0.92*(DK894-W894)</f>
        <v>0</v>
      </c>
      <c r="AE894">
        <f>2*0.95*5.67E-8*(((DK894+$B$7)+273)^4-(W894+273)^4)</f>
        <v>0</v>
      </c>
      <c r="AF894">
        <f>U894+AE894+AC894+AD894</f>
        <v>0</v>
      </c>
      <c r="AG894">
        <f>DH894*AU894*(DC894-DB894*(1000-AU894*DE894)/(1000-AU894*DD894))/(100*CV894)</f>
        <v>0</v>
      </c>
      <c r="AH894">
        <f>1000*DH894*AU894*(DD894-DE894)/(100*CV894*(1000-AU894*DD894))</f>
        <v>0</v>
      </c>
      <c r="AI894">
        <f>(AJ894 - AK894 - DI894*1E3/(8.314*(DK894+273.15)) * AM894/DH894 * AL894) * DH894/(100*CV894) * (1000 - DE894)/1000</f>
        <v>0</v>
      </c>
      <c r="AJ894">
        <v>91.23342710783268</v>
      </c>
      <c r="AK894">
        <v>100.1759333333333</v>
      </c>
      <c r="AL894">
        <v>-3.129305208570422</v>
      </c>
      <c r="AM894">
        <v>64.62633956933826</v>
      </c>
      <c r="AN894">
        <f>(AP894 - AO894 + DI894*1E3/(8.314*(DK894+273.15)) * AR894/DH894 * AQ894) * DH894/(100*CV894) * 1000/(1000 - AP894)</f>
        <v>0</v>
      </c>
      <c r="AO894">
        <v>12.54302635996718</v>
      </c>
      <c r="AP894">
        <v>22.76942323529413</v>
      </c>
      <c r="AQ894">
        <v>2.208036572241108E-05</v>
      </c>
      <c r="AR894">
        <v>88.65267704191885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MAX(0,($B$13+$C$13*DP894)/(1+$D$13*DP894)*DI894/(DK894+273)*$E$13)</f>
        <v>0</v>
      </c>
      <c r="AX894" t="s">
        <v>417</v>
      </c>
      <c r="AY894" t="s">
        <v>417</v>
      </c>
      <c r="AZ894">
        <v>0</v>
      </c>
      <c r="BA894">
        <v>0</v>
      </c>
      <c r="BB894">
        <f>1-AZ894/BA894</f>
        <v>0</v>
      </c>
      <c r="BC894">
        <v>0</v>
      </c>
      <c r="BD894" t="s">
        <v>417</v>
      </c>
      <c r="BE894" t="s">
        <v>417</v>
      </c>
      <c r="BF894">
        <v>0</v>
      </c>
      <c r="BG894">
        <v>0</v>
      </c>
      <c r="BH894">
        <f>1-BF894/BG894</f>
        <v>0</v>
      </c>
      <c r="BI894">
        <v>0.5</v>
      </c>
      <c r="BJ894">
        <f>CS894</f>
        <v>0</v>
      </c>
      <c r="BK894">
        <f>L894</f>
        <v>0</v>
      </c>
      <c r="BL894">
        <f>BH894*BI894*BJ894</f>
        <v>0</v>
      </c>
      <c r="BM894">
        <f>(BK894-BC894)/BJ894</f>
        <v>0</v>
      </c>
      <c r="BN894">
        <f>(BA894-BG894)/BG894</f>
        <v>0</v>
      </c>
      <c r="BO894">
        <f>AZ894/(BB894+AZ894/BG894)</f>
        <v>0</v>
      </c>
      <c r="BP894" t="s">
        <v>417</v>
      </c>
      <c r="BQ894">
        <v>0</v>
      </c>
      <c r="BR894">
        <f>IF(BQ894&lt;&gt;0, BQ894, BO894)</f>
        <v>0</v>
      </c>
      <c r="BS894">
        <f>1-BR894/BG894</f>
        <v>0</v>
      </c>
      <c r="BT894">
        <f>(BG894-BF894)/(BG894-BR894)</f>
        <v>0</v>
      </c>
      <c r="BU894">
        <f>(BA894-BG894)/(BA894-BR894)</f>
        <v>0</v>
      </c>
      <c r="BV894">
        <f>(BG894-BF894)/(BG894-AZ894)</f>
        <v>0</v>
      </c>
      <c r="BW894">
        <f>(BA894-BG894)/(BA894-AZ894)</f>
        <v>0</v>
      </c>
      <c r="BX894">
        <f>(BT894*BR894/BF894)</f>
        <v>0</v>
      </c>
      <c r="BY894">
        <f>(1-BX894)</f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>$B$11*DQ894+$C$11*DR894+$F$11*EC894*(1-EF894)</f>
        <v>0</v>
      </c>
      <c r="CS894">
        <f>CR894*CT894</f>
        <v>0</v>
      </c>
      <c r="CT894">
        <f>($B$11*$D$9+$C$11*$D$9+$F$11*((EP894+EH894)/MAX(EP894+EH894+EQ894, 0.1)*$I$9+EQ894/MAX(EP894+EH894+EQ894, 0.1)*$J$9))/($B$11+$C$11+$F$11)</f>
        <v>0</v>
      </c>
      <c r="CU894">
        <f>($B$11*$K$9+$C$11*$K$9+$F$11*((EP894+EH894)/MAX(EP894+EH894+EQ894, 0.1)*$P$9+EQ894/MAX(EP894+EH894+EQ894, 0.1)*$Q$9))/($B$11+$C$11+$F$11)</f>
        <v>0</v>
      </c>
      <c r="CV894">
        <v>6</v>
      </c>
      <c r="CW894">
        <v>0.5</v>
      </c>
      <c r="CX894" t="s">
        <v>418</v>
      </c>
      <c r="CY894">
        <v>2</v>
      </c>
      <c r="CZ894" t="b">
        <v>1</v>
      </c>
      <c r="DA894">
        <v>1662665502.314285</v>
      </c>
      <c r="DB894">
        <v>120.1015392857143</v>
      </c>
      <c r="DC894">
        <v>105.3410392857143</v>
      </c>
      <c r="DD894">
        <v>22.75145714285715</v>
      </c>
      <c r="DE894">
        <v>12.543675</v>
      </c>
      <c r="DF894">
        <v>123.0441428571428</v>
      </c>
      <c r="DG894">
        <v>22.89471071428571</v>
      </c>
      <c r="DH894">
        <v>499.9996071428571</v>
      </c>
      <c r="DI894">
        <v>90.47854285714286</v>
      </c>
      <c r="DJ894">
        <v>0.09995906785714286</v>
      </c>
      <c r="DK894">
        <v>29.425625</v>
      </c>
      <c r="DL894">
        <v>28.61344642857143</v>
      </c>
      <c r="DM894">
        <v>999.9000000000002</v>
      </c>
      <c r="DN894">
        <v>0</v>
      </c>
      <c r="DO894">
        <v>0</v>
      </c>
      <c r="DP894">
        <v>10004.76071428571</v>
      </c>
      <c r="DQ894">
        <v>0</v>
      </c>
      <c r="DR894">
        <v>280.3607142857143</v>
      </c>
      <c r="DS894">
        <v>14.76046428571428</v>
      </c>
      <c r="DT894">
        <v>122.8975</v>
      </c>
      <c r="DU894">
        <v>106.6792535714286</v>
      </c>
      <c r="DV894">
        <v>10.20778928571429</v>
      </c>
      <c r="DW894">
        <v>105.3410392857143</v>
      </c>
      <c r="DX894">
        <v>12.543675</v>
      </c>
      <c r="DY894">
        <v>2.058518928571428</v>
      </c>
      <c r="DZ894">
        <v>1.134933571428571</v>
      </c>
      <c r="EA894">
        <v>17.901775</v>
      </c>
      <c r="EB894">
        <v>8.774359285714286</v>
      </c>
      <c r="EC894">
        <v>1500.024285714286</v>
      </c>
      <c r="ED894">
        <v>0.9729925714285711</v>
      </c>
      <c r="EE894">
        <v>0.02700728571428572</v>
      </c>
      <c r="EF894">
        <v>0</v>
      </c>
      <c r="EG894">
        <v>2.265242857142857</v>
      </c>
      <c r="EH894">
        <v>0</v>
      </c>
      <c r="EI894">
        <v>10532.13214285714</v>
      </c>
      <c r="EJ894">
        <v>12533.55357142857</v>
      </c>
      <c r="EK894">
        <v>42</v>
      </c>
      <c r="EL894">
        <v>43.82099999999998</v>
      </c>
      <c r="EM894">
        <v>42.5597857142857</v>
      </c>
      <c r="EN894">
        <v>42.93699999999998</v>
      </c>
      <c r="EO894">
        <v>41.3097857142857</v>
      </c>
      <c r="EP894">
        <v>1459.5125</v>
      </c>
      <c r="EQ894">
        <v>40.51178571428571</v>
      </c>
      <c r="ER894">
        <v>0</v>
      </c>
      <c r="ES894">
        <v>1662665510.3</v>
      </c>
      <c r="ET894">
        <v>0</v>
      </c>
      <c r="EU894">
        <v>2.252876</v>
      </c>
      <c r="EV894">
        <v>0.3196538332946864</v>
      </c>
      <c r="EW894">
        <v>111.5000001867733</v>
      </c>
      <c r="EX894">
        <v>10532.704</v>
      </c>
      <c r="EY894">
        <v>15</v>
      </c>
      <c r="EZ894">
        <v>0</v>
      </c>
      <c r="FA894" t="s">
        <v>419</v>
      </c>
      <c r="FB894">
        <v>1662142938.1</v>
      </c>
      <c r="FC894">
        <v>1662142938.1</v>
      </c>
      <c r="FD894">
        <v>0</v>
      </c>
      <c r="FE894">
        <v>0.077</v>
      </c>
      <c r="FF894">
        <v>-0.133</v>
      </c>
      <c r="FG894">
        <v>-3.393</v>
      </c>
      <c r="FH894">
        <v>-0.24</v>
      </c>
      <c r="FI894">
        <v>419</v>
      </c>
      <c r="FJ894">
        <v>24</v>
      </c>
      <c r="FK894">
        <v>0.26</v>
      </c>
      <c r="FL894">
        <v>0.23</v>
      </c>
      <c r="FM894">
        <v>13.9485125</v>
      </c>
      <c r="FN894">
        <v>16.42335872420261</v>
      </c>
      <c r="FO894">
        <v>1.580261060108028</v>
      </c>
      <c r="FP894">
        <v>0</v>
      </c>
      <c r="FQ894">
        <v>2.253820588235294</v>
      </c>
      <c r="FR894">
        <v>-0.02934606879499104</v>
      </c>
      <c r="FS894">
        <v>0.2729300295803171</v>
      </c>
      <c r="FT894">
        <v>1</v>
      </c>
      <c r="FU894">
        <v>10.199705</v>
      </c>
      <c r="FV894">
        <v>0.1673921200750192</v>
      </c>
      <c r="FW894">
        <v>0.01619408765568474</v>
      </c>
      <c r="FX894">
        <v>0</v>
      </c>
      <c r="FY894">
        <v>1</v>
      </c>
      <c r="FZ894">
        <v>3</v>
      </c>
      <c r="GA894" t="s">
        <v>426</v>
      </c>
      <c r="GB894">
        <v>2.97305</v>
      </c>
      <c r="GC894">
        <v>2.71565</v>
      </c>
      <c r="GD894">
        <v>0.0258657</v>
      </c>
      <c r="GE894">
        <v>0.0206051</v>
      </c>
      <c r="GF894">
        <v>0.101987</v>
      </c>
      <c r="GG894">
        <v>0.0650526</v>
      </c>
      <c r="GH894">
        <v>30460.4</v>
      </c>
      <c r="GI894">
        <v>30779</v>
      </c>
      <c r="GJ894">
        <v>29110.5</v>
      </c>
      <c r="GK894">
        <v>29097.7</v>
      </c>
      <c r="GL894">
        <v>34664.1</v>
      </c>
      <c r="GM894">
        <v>36155.9</v>
      </c>
      <c r="GN894">
        <v>41024.8</v>
      </c>
      <c r="GO894">
        <v>41452.4</v>
      </c>
      <c r="GP894">
        <v>1.89473</v>
      </c>
      <c r="GQ894">
        <v>2.20268</v>
      </c>
      <c r="GR894">
        <v>-0.0719577</v>
      </c>
      <c r="GS894">
        <v>0</v>
      </c>
      <c r="GT894">
        <v>29.7902</v>
      </c>
      <c r="GU894">
        <v>999.9</v>
      </c>
      <c r="GV894">
        <v>31.4</v>
      </c>
      <c r="GW894">
        <v>40</v>
      </c>
      <c r="GX894">
        <v>25.7282</v>
      </c>
      <c r="GY894">
        <v>62.9892</v>
      </c>
      <c r="GZ894">
        <v>21.9551</v>
      </c>
      <c r="HA894">
        <v>2</v>
      </c>
      <c r="HB894">
        <v>0.585318</v>
      </c>
      <c r="HC894">
        <v>3.88285</v>
      </c>
      <c r="HD894">
        <v>20.2892</v>
      </c>
      <c r="HE894">
        <v>5.21639</v>
      </c>
      <c r="HF894">
        <v>12.0137</v>
      </c>
      <c r="HG894">
        <v>4.9871</v>
      </c>
      <c r="HH894">
        <v>3.28772</v>
      </c>
      <c r="HI894">
        <v>9999</v>
      </c>
      <c r="HJ894">
        <v>9999</v>
      </c>
      <c r="HK894">
        <v>9999</v>
      </c>
      <c r="HL894">
        <v>225</v>
      </c>
      <c r="HM894">
        <v>1.86813</v>
      </c>
      <c r="HN894">
        <v>1.86722</v>
      </c>
      <c r="HO894">
        <v>1.86655</v>
      </c>
      <c r="HP894">
        <v>1.86645</v>
      </c>
      <c r="HQ894">
        <v>1.86832</v>
      </c>
      <c r="HR894">
        <v>1.87061</v>
      </c>
      <c r="HS894">
        <v>1.86935</v>
      </c>
      <c r="HT894">
        <v>1.87075</v>
      </c>
      <c r="HU894">
        <v>0</v>
      </c>
      <c r="HV894">
        <v>0</v>
      </c>
      <c r="HW894">
        <v>0</v>
      </c>
      <c r="HX894">
        <v>0</v>
      </c>
      <c r="HY894" t="s">
        <v>421</v>
      </c>
      <c r="HZ894" t="s">
        <v>422</v>
      </c>
      <c r="IA894" t="s">
        <v>423</v>
      </c>
      <c r="IB894" t="s">
        <v>423</v>
      </c>
      <c r="IC894" t="s">
        <v>423</v>
      </c>
      <c r="ID894" t="s">
        <v>423</v>
      </c>
      <c r="IE894">
        <v>0</v>
      </c>
      <c r="IF894">
        <v>100</v>
      </c>
      <c r="IG894">
        <v>100</v>
      </c>
      <c r="IH894">
        <v>-2.86</v>
      </c>
      <c r="II894">
        <v>-0.143</v>
      </c>
      <c r="IJ894">
        <v>-2.516739542632623</v>
      </c>
      <c r="IK894">
        <v>-0.003475500162460642</v>
      </c>
      <c r="IL894">
        <v>1.125610701116577E-07</v>
      </c>
      <c r="IM894">
        <v>8.211969671259291E-12</v>
      </c>
      <c r="IN894">
        <v>-0.1937301274936507</v>
      </c>
      <c r="IO894">
        <v>-0.01384364534232655</v>
      </c>
      <c r="IP894">
        <v>0.00103161831321913</v>
      </c>
      <c r="IQ894">
        <v>-1.444183994753534E-05</v>
      </c>
      <c r="IR894">
        <v>3</v>
      </c>
      <c r="IS894">
        <v>2339</v>
      </c>
      <c r="IT894">
        <v>1</v>
      </c>
      <c r="IU894">
        <v>31</v>
      </c>
      <c r="IV894">
        <v>8709.5</v>
      </c>
      <c r="IW894">
        <v>8709.5</v>
      </c>
      <c r="IX894">
        <v>0.341797</v>
      </c>
      <c r="IY894">
        <v>2.30469</v>
      </c>
      <c r="IZ894">
        <v>1.94702</v>
      </c>
      <c r="JA894">
        <v>2.62451</v>
      </c>
      <c r="JB894">
        <v>2.19482</v>
      </c>
      <c r="JC894">
        <v>2.37427</v>
      </c>
      <c r="JD894">
        <v>45.2051</v>
      </c>
      <c r="JE894">
        <v>23.7898</v>
      </c>
      <c r="JF894">
        <v>18</v>
      </c>
      <c r="JG894">
        <v>543.7569999999999</v>
      </c>
      <c r="JH894">
        <v>747.186</v>
      </c>
      <c r="JI894">
        <v>25.0015</v>
      </c>
      <c r="JJ894">
        <v>34.4682</v>
      </c>
      <c r="JK894">
        <v>30.0007</v>
      </c>
      <c r="JL894">
        <v>34.37</v>
      </c>
      <c r="JM894">
        <v>34.2772</v>
      </c>
      <c r="JN894">
        <v>6.75865</v>
      </c>
      <c r="JO894">
        <v>45.7565</v>
      </c>
      <c r="JP894">
        <v>0</v>
      </c>
      <c r="JQ894">
        <v>25</v>
      </c>
      <c r="JR894">
        <v>45.7736</v>
      </c>
      <c r="JS894">
        <v>12.4756</v>
      </c>
      <c r="JT894">
        <v>99.5774</v>
      </c>
      <c r="JU894">
        <v>99.5668</v>
      </c>
    </row>
    <row r="895" spans="1:281">
      <c r="A895">
        <v>879</v>
      </c>
      <c r="B895">
        <v>1662665514.6</v>
      </c>
      <c r="C895">
        <v>14489</v>
      </c>
      <c r="D895" t="s">
        <v>2189</v>
      </c>
      <c r="E895" t="s">
        <v>2190</v>
      </c>
      <c r="F895">
        <v>5</v>
      </c>
      <c r="G895" t="s">
        <v>2144</v>
      </c>
      <c r="H895" t="s">
        <v>416</v>
      </c>
      <c r="I895">
        <v>1662665506.760714</v>
      </c>
      <c r="J895">
        <f>(K895)/1000</f>
        <v>0</v>
      </c>
      <c r="K895">
        <f>IF(CZ895, AN895, AH895)</f>
        <v>0</v>
      </c>
      <c r="L895">
        <f>IF(CZ895, AI895, AG895)</f>
        <v>0</v>
      </c>
      <c r="M895">
        <f>DB895 - IF(AU895&gt;1, L895*CV895*100.0/(AW895*DP895), 0)</f>
        <v>0</v>
      </c>
      <c r="N895">
        <f>((T895-J895/2)*M895-L895)/(T895+J895/2)</f>
        <v>0</v>
      </c>
      <c r="O895">
        <f>N895*(DI895+DJ895)/1000.0</f>
        <v>0</v>
      </c>
      <c r="P895">
        <f>(DB895 - IF(AU895&gt;1, L895*CV895*100.0/(AW895*DP895), 0))*(DI895+DJ895)/1000.0</f>
        <v>0</v>
      </c>
      <c r="Q895">
        <f>2.0/((1/S895-1/R895)+SIGN(S895)*SQRT((1/S895-1/R895)*(1/S895-1/R895) + 4*CW895/((CW895+1)*(CW895+1))*(2*1/S895*1/R895-1/R895*1/R895)))</f>
        <v>0</v>
      </c>
      <c r="R895">
        <f>IF(LEFT(CX895,1)&lt;&gt;"0",IF(LEFT(CX895,1)="1",3.0,CY895),$D$5+$E$5*(DP895*DI895/($K$5*1000))+$F$5*(DP895*DI895/($K$5*1000))*MAX(MIN(CV895,$J$5),$I$5)*MAX(MIN(CV895,$J$5),$I$5)+$G$5*MAX(MIN(CV895,$J$5),$I$5)*(DP895*DI895/($K$5*1000))+$H$5*(DP895*DI895/($K$5*1000))*(DP895*DI895/($K$5*1000)))</f>
        <v>0</v>
      </c>
      <c r="S895">
        <f>J895*(1000-(1000*0.61365*exp(17.502*W895/(240.97+W895))/(DI895+DJ895)+DD895)/2)/(1000*0.61365*exp(17.502*W895/(240.97+W895))/(DI895+DJ895)-DD895)</f>
        <v>0</v>
      </c>
      <c r="T895">
        <f>1/((CW895+1)/(Q895/1.6)+1/(R895/1.37)) + CW895/((CW895+1)/(Q895/1.6) + CW895/(R895/1.37))</f>
        <v>0</v>
      </c>
      <c r="U895">
        <f>(CR895*CU895)</f>
        <v>0</v>
      </c>
      <c r="V895">
        <f>(DK895+(U895+2*0.95*5.67E-8*(((DK895+$B$7)+273)^4-(DK895+273)^4)-44100*J895)/(1.84*29.3*R895+8*0.95*5.67E-8*(DK895+273)^3))</f>
        <v>0</v>
      </c>
      <c r="W895">
        <f>($C$7*DL895+$D$7*DM895+$E$7*V895)</f>
        <v>0</v>
      </c>
      <c r="X895">
        <f>0.61365*exp(17.502*W895/(240.97+W895))</f>
        <v>0</v>
      </c>
      <c r="Y895">
        <f>(Z895/AA895*100)</f>
        <v>0</v>
      </c>
      <c r="Z895">
        <f>DD895*(DI895+DJ895)/1000</f>
        <v>0</v>
      </c>
      <c r="AA895">
        <f>0.61365*exp(17.502*DK895/(240.97+DK895))</f>
        <v>0</v>
      </c>
      <c r="AB895">
        <f>(X895-DD895*(DI895+DJ895)/1000)</f>
        <v>0</v>
      </c>
      <c r="AC895">
        <f>(-J895*44100)</f>
        <v>0</v>
      </c>
      <c r="AD895">
        <f>2*29.3*R895*0.92*(DK895-W895)</f>
        <v>0</v>
      </c>
      <c r="AE895">
        <f>2*0.95*5.67E-8*(((DK895+$B$7)+273)^4-(W895+273)^4)</f>
        <v>0</v>
      </c>
      <c r="AF895">
        <f>U895+AE895+AC895+AD895</f>
        <v>0</v>
      </c>
      <c r="AG895">
        <f>DH895*AU895*(DC895-DB895*(1000-AU895*DE895)/(1000-AU895*DD895))/(100*CV895)</f>
        <v>0</v>
      </c>
      <c r="AH895">
        <f>1000*DH895*AU895*(DD895-DE895)/(100*CV895*(1000-AU895*DD895))</f>
        <v>0</v>
      </c>
      <c r="AI895">
        <f>(AJ895 - AK895 - DI895*1E3/(8.314*(DK895+273.15)) * AM895/DH895 * AL895) * DH895/(100*CV895) * (1000 - DE895)/1000</f>
        <v>0</v>
      </c>
      <c r="AJ895">
        <v>75.94735374819706</v>
      </c>
      <c r="AK895">
        <v>86.01023999999997</v>
      </c>
      <c r="AL895">
        <v>-3.151523128176793</v>
      </c>
      <c r="AM895">
        <v>64.62633956933826</v>
      </c>
      <c r="AN895">
        <f>(AP895 - AO895 + DI895*1E3/(8.314*(DK895+273.15)) * AR895/DH895 * AQ895) * DH895/(100*CV895) * 1000/(1000 - AP895)</f>
        <v>0</v>
      </c>
      <c r="AO895">
        <v>12.53901451316167</v>
      </c>
      <c r="AP895">
        <v>22.78825147058822</v>
      </c>
      <c r="AQ895">
        <v>7.883206432379639E-05</v>
      </c>
      <c r="AR895">
        <v>88.65267704191885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MAX(0,($B$13+$C$13*DP895)/(1+$D$13*DP895)*DI895/(DK895+273)*$E$13)</f>
        <v>0</v>
      </c>
      <c r="AX895" t="s">
        <v>417</v>
      </c>
      <c r="AY895" t="s">
        <v>417</v>
      </c>
      <c r="AZ895">
        <v>0</v>
      </c>
      <c r="BA895">
        <v>0</v>
      </c>
      <c r="BB895">
        <f>1-AZ895/BA895</f>
        <v>0</v>
      </c>
      <c r="BC895">
        <v>0</v>
      </c>
      <c r="BD895" t="s">
        <v>417</v>
      </c>
      <c r="BE895" t="s">
        <v>417</v>
      </c>
      <c r="BF895">
        <v>0</v>
      </c>
      <c r="BG895">
        <v>0</v>
      </c>
      <c r="BH895">
        <f>1-BF895/BG895</f>
        <v>0</v>
      </c>
      <c r="BI895">
        <v>0.5</v>
      </c>
      <c r="BJ895">
        <f>CS895</f>
        <v>0</v>
      </c>
      <c r="BK895">
        <f>L895</f>
        <v>0</v>
      </c>
      <c r="BL895">
        <f>BH895*BI895*BJ895</f>
        <v>0</v>
      </c>
      <c r="BM895">
        <f>(BK895-BC895)/BJ895</f>
        <v>0</v>
      </c>
      <c r="BN895">
        <f>(BA895-BG895)/BG895</f>
        <v>0</v>
      </c>
      <c r="BO895">
        <f>AZ895/(BB895+AZ895/BG895)</f>
        <v>0</v>
      </c>
      <c r="BP895" t="s">
        <v>417</v>
      </c>
      <c r="BQ895">
        <v>0</v>
      </c>
      <c r="BR895">
        <f>IF(BQ895&lt;&gt;0, BQ895, BO895)</f>
        <v>0</v>
      </c>
      <c r="BS895">
        <f>1-BR895/BG895</f>
        <v>0</v>
      </c>
      <c r="BT895">
        <f>(BG895-BF895)/(BG895-BR895)</f>
        <v>0</v>
      </c>
      <c r="BU895">
        <f>(BA895-BG895)/(BA895-BR895)</f>
        <v>0</v>
      </c>
      <c r="BV895">
        <f>(BG895-BF895)/(BG895-AZ895)</f>
        <v>0</v>
      </c>
      <c r="BW895">
        <f>(BA895-BG895)/(BA895-AZ895)</f>
        <v>0</v>
      </c>
      <c r="BX895">
        <f>(BT895*BR895/BF895)</f>
        <v>0</v>
      </c>
      <c r="BY895">
        <f>(1-BX895)</f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>$B$11*DQ895+$C$11*DR895+$F$11*EC895*(1-EF895)</f>
        <v>0</v>
      </c>
      <c r="CS895">
        <f>CR895*CT895</f>
        <v>0</v>
      </c>
      <c r="CT895">
        <f>($B$11*$D$9+$C$11*$D$9+$F$11*((EP895+EH895)/MAX(EP895+EH895+EQ895, 0.1)*$I$9+EQ895/MAX(EP895+EH895+EQ895, 0.1)*$J$9))/($B$11+$C$11+$F$11)</f>
        <v>0</v>
      </c>
      <c r="CU895">
        <f>($B$11*$K$9+$C$11*$K$9+$F$11*((EP895+EH895)/MAX(EP895+EH895+EQ895, 0.1)*$P$9+EQ895/MAX(EP895+EH895+EQ895, 0.1)*$Q$9))/($B$11+$C$11+$F$11)</f>
        <v>0</v>
      </c>
      <c r="CV895">
        <v>6</v>
      </c>
      <c r="CW895">
        <v>0.5</v>
      </c>
      <c r="CX895" t="s">
        <v>418</v>
      </c>
      <c r="CY895">
        <v>2</v>
      </c>
      <c r="CZ895" t="b">
        <v>1</v>
      </c>
      <c r="DA895">
        <v>1662665506.760714</v>
      </c>
      <c r="DB895">
        <v>106.545075</v>
      </c>
      <c r="DC895">
        <v>90.53450714285714</v>
      </c>
      <c r="DD895">
        <v>22.76389642857143</v>
      </c>
      <c r="DE895">
        <v>12.54093214285715</v>
      </c>
      <c r="DF895">
        <v>109.4407857142857</v>
      </c>
      <c r="DG895">
        <v>22.907025</v>
      </c>
      <c r="DH895">
        <v>499.9975714285715</v>
      </c>
      <c r="DI895">
        <v>90.47833571428571</v>
      </c>
      <c r="DJ895">
        <v>0.09997605357142857</v>
      </c>
      <c r="DK895">
        <v>29.42959285714286</v>
      </c>
      <c r="DL895">
        <v>28.61723928571429</v>
      </c>
      <c r="DM895">
        <v>999.9000000000002</v>
      </c>
      <c r="DN895">
        <v>0</v>
      </c>
      <c r="DO895">
        <v>0</v>
      </c>
      <c r="DP895">
        <v>10002.43928571428</v>
      </c>
      <c r="DQ895">
        <v>0</v>
      </c>
      <c r="DR895">
        <v>281.2306071428571</v>
      </c>
      <c r="DS895">
        <v>16.01056785714286</v>
      </c>
      <c r="DT895">
        <v>109.0268107142857</v>
      </c>
      <c r="DU895">
        <v>91.68432500000002</v>
      </c>
      <c r="DV895">
        <v>10.22296785714286</v>
      </c>
      <c r="DW895">
        <v>90.53450714285714</v>
      </c>
      <c r="DX895">
        <v>12.54093214285715</v>
      </c>
      <c r="DY895">
        <v>2.059640357142857</v>
      </c>
      <c r="DZ895">
        <v>1.134683214285714</v>
      </c>
      <c r="EA895">
        <v>17.91042142857143</v>
      </c>
      <c r="EB895">
        <v>8.771096071428572</v>
      </c>
      <c r="EC895">
        <v>1500.006071428571</v>
      </c>
      <c r="ED895">
        <v>0.9729927857142854</v>
      </c>
      <c r="EE895">
        <v>0.02700709285714286</v>
      </c>
      <c r="EF895">
        <v>0</v>
      </c>
      <c r="EG895">
        <v>2.251028571428571</v>
      </c>
      <c r="EH895">
        <v>0</v>
      </c>
      <c r="EI895">
        <v>10542.675</v>
      </c>
      <c r="EJ895">
        <v>12533.41785714286</v>
      </c>
      <c r="EK895">
        <v>42.01549999999999</v>
      </c>
      <c r="EL895">
        <v>43.83224999999999</v>
      </c>
      <c r="EM895">
        <v>42.56199999999999</v>
      </c>
      <c r="EN895">
        <v>42.93699999999998</v>
      </c>
      <c r="EO895">
        <v>41.31199999999999</v>
      </c>
      <c r="EP895">
        <v>1459.495</v>
      </c>
      <c r="EQ895">
        <v>40.51107142857143</v>
      </c>
      <c r="ER895">
        <v>0</v>
      </c>
      <c r="ES895">
        <v>1662665515.1</v>
      </c>
      <c r="ET895">
        <v>0</v>
      </c>
      <c r="EU895">
        <v>2.273208</v>
      </c>
      <c r="EV895">
        <v>0.1497999945652797</v>
      </c>
      <c r="EW895">
        <v>220.7307696658538</v>
      </c>
      <c r="EX895">
        <v>10544.896</v>
      </c>
      <c r="EY895">
        <v>15</v>
      </c>
      <c r="EZ895">
        <v>0</v>
      </c>
      <c r="FA895" t="s">
        <v>419</v>
      </c>
      <c r="FB895">
        <v>1662142938.1</v>
      </c>
      <c r="FC895">
        <v>1662142938.1</v>
      </c>
      <c r="FD895">
        <v>0</v>
      </c>
      <c r="FE895">
        <v>0.077</v>
      </c>
      <c r="FF895">
        <v>-0.133</v>
      </c>
      <c r="FG895">
        <v>-3.393</v>
      </c>
      <c r="FH895">
        <v>-0.24</v>
      </c>
      <c r="FI895">
        <v>419</v>
      </c>
      <c r="FJ895">
        <v>24</v>
      </c>
      <c r="FK895">
        <v>0.26</v>
      </c>
      <c r="FL895">
        <v>0.23</v>
      </c>
      <c r="FM895">
        <v>15.34606</v>
      </c>
      <c r="FN895">
        <v>16.86465365853656</v>
      </c>
      <c r="FO895">
        <v>1.623069981516509</v>
      </c>
      <c r="FP895">
        <v>0</v>
      </c>
      <c r="FQ895">
        <v>2.27665</v>
      </c>
      <c r="FR895">
        <v>-0.01658824287299702</v>
      </c>
      <c r="FS895">
        <v>0.268556793478641</v>
      </c>
      <c r="FT895">
        <v>1</v>
      </c>
      <c r="FU895">
        <v>10.2152325</v>
      </c>
      <c r="FV895">
        <v>0.1996806754221285</v>
      </c>
      <c r="FW895">
        <v>0.01937589207623739</v>
      </c>
      <c r="FX895">
        <v>0</v>
      </c>
      <c r="FY895">
        <v>1</v>
      </c>
      <c r="FZ895">
        <v>3</v>
      </c>
      <c r="GA895" t="s">
        <v>426</v>
      </c>
      <c r="GB895">
        <v>2.97329</v>
      </c>
      <c r="GC895">
        <v>2.71565</v>
      </c>
      <c r="GD895">
        <v>0.0223094</v>
      </c>
      <c r="GE895">
        <v>0.0167012</v>
      </c>
      <c r="GF895">
        <v>0.102035</v>
      </c>
      <c r="GG895">
        <v>0.0650323</v>
      </c>
      <c r="GH895">
        <v>30570.8</v>
      </c>
      <c r="GI895">
        <v>30901.1</v>
      </c>
      <c r="GJ895">
        <v>29109.9</v>
      </c>
      <c r="GK895">
        <v>29097.3</v>
      </c>
      <c r="GL895">
        <v>34661.8</v>
      </c>
      <c r="GM895">
        <v>36156.1</v>
      </c>
      <c r="GN895">
        <v>41024.3</v>
      </c>
      <c r="GO895">
        <v>41451.8</v>
      </c>
      <c r="GP895">
        <v>1.89473</v>
      </c>
      <c r="GQ895">
        <v>2.20255</v>
      </c>
      <c r="GR895">
        <v>-0.07152559999999999</v>
      </c>
      <c r="GS895">
        <v>0</v>
      </c>
      <c r="GT895">
        <v>29.7984</v>
      </c>
      <c r="GU895">
        <v>999.9</v>
      </c>
      <c r="GV895">
        <v>31.4</v>
      </c>
      <c r="GW895">
        <v>40</v>
      </c>
      <c r="GX895">
        <v>25.7289</v>
      </c>
      <c r="GY895">
        <v>63.0692</v>
      </c>
      <c r="GZ895">
        <v>21.9271</v>
      </c>
      <c r="HA895">
        <v>2</v>
      </c>
      <c r="HB895">
        <v>0.5859529999999999</v>
      </c>
      <c r="HC895">
        <v>3.88983</v>
      </c>
      <c r="HD895">
        <v>20.2888</v>
      </c>
      <c r="HE895">
        <v>5.21579</v>
      </c>
      <c r="HF895">
        <v>12.0129</v>
      </c>
      <c r="HG895">
        <v>4.9869</v>
      </c>
      <c r="HH895">
        <v>3.28763</v>
      </c>
      <c r="HI895">
        <v>9999</v>
      </c>
      <c r="HJ895">
        <v>9999</v>
      </c>
      <c r="HK895">
        <v>9999</v>
      </c>
      <c r="HL895">
        <v>225</v>
      </c>
      <c r="HM895">
        <v>1.86813</v>
      </c>
      <c r="HN895">
        <v>1.86722</v>
      </c>
      <c r="HO895">
        <v>1.86649</v>
      </c>
      <c r="HP895">
        <v>1.86646</v>
      </c>
      <c r="HQ895">
        <v>1.86834</v>
      </c>
      <c r="HR895">
        <v>1.87059</v>
      </c>
      <c r="HS895">
        <v>1.86935</v>
      </c>
      <c r="HT895">
        <v>1.87073</v>
      </c>
      <c r="HU895">
        <v>0</v>
      </c>
      <c r="HV895">
        <v>0</v>
      </c>
      <c r="HW895">
        <v>0</v>
      </c>
      <c r="HX895">
        <v>0</v>
      </c>
      <c r="HY895" t="s">
        <v>421</v>
      </c>
      <c r="HZ895" t="s">
        <v>422</v>
      </c>
      <c r="IA895" t="s">
        <v>423</v>
      </c>
      <c r="IB895" t="s">
        <v>423</v>
      </c>
      <c r="IC895" t="s">
        <v>423</v>
      </c>
      <c r="ID895" t="s">
        <v>423</v>
      </c>
      <c r="IE895">
        <v>0</v>
      </c>
      <c r="IF895">
        <v>100</v>
      </c>
      <c r="IG895">
        <v>100</v>
      </c>
      <c r="IH895">
        <v>-2.812</v>
      </c>
      <c r="II895">
        <v>-0.1428</v>
      </c>
      <c r="IJ895">
        <v>-2.516739542632623</v>
      </c>
      <c r="IK895">
        <v>-0.003475500162460642</v>
      </c>
      <c r="IL895">
        <v>1.125610701116577E-07</v>
      </c>
      <c r="IM895">
        <v>8.211969671259291E-12</v>
      </c>
      <c r="IN895">
        <v>-0.1937301274936507</v>
      </c>
      <c r="IO895">
        <v>-0.01384364534232655</v>
      </c>
      <c r="IP895">
        <v>0.00103161831321913</v>
      </c>
      <c r="IQ895">
        <v>-1.444183994753534E-05</v>
      </c>
      <c r="IR895">
        <v>3</v>
      </c>
      <c r="IS895">
        <v>2339</v>
      </c>
      <c r="IT895">
        <v>1</v>
      </c>
      <c r="IU895">
        <v>31</v>
      </c>
      <c r="IV895">
        <v>8709.6</v>
      </c>
      <c r="IW895">
        <v>8709.6</v>
      </c>
      <c r="IX895">
        <v>0.299072</v>
      </c>
      <c r="IY895">
        <v>2.30103</v>
      </c>
      <c r="IZ895">
        <v>1.94702</v>
      </c>
      <c r="JA895">
        <v>2.62817</v>
      </c>
      <c r="JB895">
        <v>2.19482</v>
      </c>
      <c r="JC895">
        <v>2.41699</v>
      </c>
      <c r="JD895">
        <v>45.2051</v>
      </c>
      <c r="JE895">
        <v>23.7898</v>
      </c>
      <c r="JF895">
        <v>18</v>
      </c>
      <c r="JG895">
        <v>543.798</v>
      </c>
      <c r="JH895">
        <v>747.125</v>
      </c>
      <c r="JI895">
        <v>25.0016</v>
      </c>
      <c r="JJ895">
        <v>34.4746</v>
      </c>
      <c r="JK895">
        <v>30.0007</v>
      </c>
      <c r="JL895">
        <v>34.3751</v>
      </c>
      <c r="JM895">
        <v>34.2821</v>
      </c>
      <c r="JN895">
        <v>5.85344</v>
      </c>
      <c r="JO895">
        <v>45.7565</v>
      </c>
      <c r="JP895">
        <v>0</v>
      </c>
      <c r="JQ895">
        <v>25</v>
      </c>
      <c r="JR895">
        <v>32.3718</v>
      </c>
      <c r="JS895">
        <v>12.4498</v>
      </c>
      <c r="JT895">
        <v>99.5758</v>
      </c>
      <c r="JU895">
        <v>99.5654</v>
      </c>
    </row>
    <row r="896" spans="1:281">
      <c r="A896">
        <v>880</v>
      </c>
      <c r="B896">
        <v>1662665612.1</v>
      </c>
      <c r="C896">
        <v>14586.5</v>
      </c>
      <c r="D896" t="s">
        <v>2191</v>
      </c>
      <c r="E896" t="s">
        <v>2192</v>
      </c>
      <c r="F896">
        <v>5</v>
      </c>
      <c r="G896" t="s">
        <v>2144</v>
      </c>
      <c r="H896" t="s">
        <v>416</v>
      </c>
      <c r="I896">
        <v>1662665604.349999</v>
      </c>
      <c r="J896">
        <f>(K896)/1000</f>
        <v>0</v>
      </c>
      <c r="K896">
        <f>IF(CZ896, AN896, AH896)</f>
        <v>0</v>
      </c>
      <c r="L896">
        <f>IF(CZ896, AI896, AG896)</f>
        <v>0</v>
      </c>
      <c r="M896">
        <f>DB896 - IF(AU896&gt;1, L896*CV896*100.0/(AW896*DP896), 0)</f>
        <v>0</v>
      </c>
      <c r="N896">
        <f>((T896-J896/2)*M896-L896)/(T896+J896/2)</f>
        <v>0</v>
      </c>
      <c r="O896">
        <f>N896*(DI896+DJ896)/1000.0</f>
        <v>0</v>
      </c>
      <c r="P896">
        <f>(DB896 - IF(AU896&gt;1, L896*CV896*100.0/(AW896*DP896), 0))*(DI896+DJ896)/1000.0</f>
        <v>0</v>
      </c>
      <c r="Q896">
        <f>2.0/((1/S896-1/R896)+SIGN(S896)*SQRT((1/S896-1/R896)*(1/S896-1/R896) + 4*CW896/((CW896+1)*(CW896+1))*(2*1/S896*1/R896-1/R896*1/R896)))</f>
        <v>0</v>
      </c>
      <c r="R896">
        <f>IF(LEFT(CX896,1)&lt;&gt;"0",IF(LEFT(CX896,1)="1",3.0,CY896),$D$5+$E$5*(DP896*DI896/($K$5*1000))+$F$5*(DP896*DI896/($K$5*1000))*MAX(MIN(CV896,$J$5),$I$5)*MAX(MIN(CV896,$J$5),$I$5)+$G$5*MAX(MIN(CV896,$J$5),$I$5)*(DP896*DI896/($K$5*1000))+$H$5*(DP896*DI896/($K$5*1000))*(DP896*DI896/($K$5*1000)))</f>
        <v>0</v>
      </c>
      <c r="S896">
        <f>J896*(1000-(1000*0.61365*exp(17.502*W896/(240.97+W896))/(DI896+DJ896)+DD896)/2)/(1000*0.61365*exp(17.502*W896/(240.97+W896))/(DI896+DJ896)-DD896)</f>
        <v>0</v>
      </c>
      <c r="T896">
        <f>1/((CW896+1)/(Q896/1.6)+1/(R896/1.37)) + CW896/((CW896+1)/(Q896/1.6) + CW896/(R896/1.37))</f>
        <v>0</v>
      </c>
      <c r="U896">
        <f>(CR896*CU896)</f>
        <v>0</v>
      </c>
      <c r="V896">
        <f>(DK896+(U896+2*0.95*5.67E-8*(((DK896+$B$7)+273)^4-(DK896+273)^4)-44100*J896)/(1.84*29.3*R896+8*0.95*5.67E-8*(DK896+273)^3))</f>
        <v>0</v>
      </c>
      <c r="W896">
        <f>($C$7*DL896+$D$7*DM896+$E$7*V896)</f>
        <v>0</v>
      </c>
      <c r="X896">
        <f>0.61365*exp(17.502*W896/(240.97+W896))</f>
        <v>0</v>
      </c>
      <c r="Y896">
        <f>(Z896/AA896*100)</f>
        <v>0</v>
      </c>
      <c r="Z896">
        <f>DD896*(DI896+DJ896)/1000</f>
        <v>0</v>
      </c>
      <c r="AA896">
        <f>0.61365*exp(17.502*DK896/(240.97+DK896))</f>
        <v>0</v>
      </c>
      <c r="AB896">
        <f>(X896-DD896*(DI896+DJ896)/1000)</f>
        <v>0</v>
      </c>
      <c r="AC896">
        <f>(-J896*44100)</f>
        <v>0</v>
      </c>
      <c r="AD896">
        <f>2*29.3*R896*0.92*(DK896-W896)</f>
        <v>0</v>
      </c>
      <c r="AE896">
        <f>2*0.95*5.67E-8*(((DK896+$B$7)+273)^4-(W896+273)^4)</f>
        <v>0</v>
      </c>
      <c r="AF896">
        <f>U896+AE896+AC896+AD896</f>
        <v>0</v>
      </c>
      <c r="AG896">
        <f>DH896*AU896*(DC896-DB896*(1000-AU896*DE896)/(1000-AU896*DD896))/(100*CV896)</f>
        <v>0</v>
      </c>
      <c r="AH896">
        <f>1000*DH896*AU896*(DD896-DE896)/(100*CV896*(1000-AU896*DD896))</f>
        <v>0</v>
      </c>
      <c r="AI896">
        <f>(AJ896 - AK896 - DI896*1E3/(8.314*(DK896+273.15)) * AM896/DH896 * AL896) * DH896/(100*CV896) * (1000 - DE896)/1000</f>
        <v>0</v>
      </c>
      <c r="AJ896">
        <v>425.1684429084228</v>
      </c>
      <c r="AK896">
        <v>402.9569939393938</v>
      </c>
      <c r="AL896">
        <v>0.0002923222555783975</v>
      </c>
      <c r="AM896">
        <v>64.62633956933826</v>
      </c>
      <c r="AN896">
        <f>(AP896 - AO896 + DI896*1E3/(8.314*(DK896+273.15)) * AR896/DH896 * AQ896) * DH896/(100*CV896) * 1000/(1000 - AP896)</f>
        <v>0</v>
      </c>
      <c r="AO896">
        <v>12.43348421094704</v>
      </c>
      <c r="AP896">
        <v>22.87420647058823</v>
      </c>
      <c r="AQ896">
        <v>5.647818891221635E-05</v>
      </c>
      <c r="AR896">
        <v>88.65267704191885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MAX(0,($B$13+$C$13*DP896)/(1+$D$13*DP896)*DI896/(DK896+273)*$E$13)</f>
        <v>0</v>
      </c>
      <c r="AX896" t="s">
        <v>417</v>
      </c>
      <c r="AY896" t="s">
        <v>417</v>
      </c>
      <c r="AZ896">
        <v>0</v>
      </c>
      <c r="BA896">
        <v>0</v>
      </c>
      <c r="BB896">
        <f>1-AZ896/BA896</f>
        <v>0</v>
      </c>
      <c r="BC896">
        <v>0</v>
      </c>
      <c r="BD896" t="s">
        <v>417</v>
      </c>
      <c r="BE896" t="s">
        <v>417</v>
      </c>
      <c r="BF896">
        <v>0</v>
      </c>
      <c r="BG896">
        <v>0</v>
      </c>
      <c r="BH896">
        <f>1-BF896/BG896</f>
        <v>0</v>
      </c>
      <c r="BI896">
        <v>0.5</v>
      </c>
      <c r="BJ896">
        <f>CS896</f>
        <v>0</v>
      </c>
      <c r="BK896">
        <f>L896</f>
        <v>0</v>
      </c>
      <c r="BL896">
        <f>BH896*BI896*BJ896</f>
        <v>0</v>
      </c>
      <c r="BM896">
        <f>(BK896-BC896)/BJ896</f>
        <v>0</v>
      </c>
      <c r="BN896">
        <f>(BA896-BG896)/BG896</f>
        <v>0</v>
      </c>
      <c r="BO896">
        <f>AZ896/(BB896+AZ896/BG896)</f>
        <v>0</v>
      </c>
      <c r="BP896" t="s">
        <v>417</v>
      </c>
      <c r="BQ896">
        <v>0</v>
      </c>
      <c r="BR896">
        <f>IF(BQ896&lt;&gt;0, BQ896, BO896)</f>
        <v>0</v>
      </c>
      <c r="BS896">
        <f>1-BR896/BG896</f>
        <v>0</v>
      </c>
      <c r="BT896">
        <f>(BG896-BF896)/(BG896-BR896)</f>
        <v>0</v>
      </c>
      <c r="BU896">
        <f>(BA896-BG896)/(BA896-BR896)</f>
        <v>0</v>
      </c>
      <c r="BV896">
        <f>(BG896-BF896)/(BG896-AZ896)</f>
        <v>0</v>
      </c>
      <c r="BW896">
        <f>(BA896-BG896)/(BA896-AZ896)</f>
        <v>0</v>
      </c>
      <c r="BX896">
        <f>(BT896*BR896/BF896)</f>
        <v>0</v>
      </c>
      <c r="BY896">
        <f>(1-BX896)</f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>$B$11*DQ896+$C$11*DR896+$F$11*EC896*(1-EF896)</f>
        <v>0</v>
      </c>
      <c r="CS896">
        <f>CR896*CT896</f>
        <v>0</v>
      </c>
      <c r="CT896">
        <f>($B$11*$D$9+$C$11*$D$9+$F$11*((EP896+EH896)/MAX(EP896+EH896+EQ896, 0.1)*$I$9+EQ896/MAX(EP896+EH896+EQ896, 0.1)*$J$9))/($B$11+$C$11+$F$11)</f>
        <v>0</v>
      </c>
      <c r="CU896">
        <f>($B$11*$K$9+$C$11*$K$9+$F$11*((EP896+EH896)/MAX(EP896+EH896+EQ896, 0.1)*$P$9+EQ896/MAX(EP896+EH896+EQ896, 0.1)*$Q$9))/($B$11+$C$11+$F$11)</f>
        <v>0</v>
      </c>
      <c r="CV896">
        <v>6</v>
      </c>
      <c r="CW896">
        <v>0.5</v>
      </c>
      <c r="CX896" t="s">
        <v>418</v>
      </c>
      <c r="CY896">
        <v>2</v>
      </c>
      <c r="CZ896" t="b">
        <v>1</v>
      </c>
      <c r="DA896">
        <v>1662665604.349999</v>
      </c>
      <c r="DB896">
        <v>393.7652</v>
      </c>
      <c r="DC896">
        <v>419.9231333333334</v>
      </c>
      <c r="DD896">
        <v>22.84116333333333</v>
      </c>
      <c r="DE896">
        <v>12.41063333333333</v>
      </c>
      <c r="DF896">
        <v>397.6456333333333</v>
      </c>
      <c r="DG896">
        <v>22.98347</v>
      </c>
      <c r="DH896">
        <v>499.9852000000001</v>
      </c>
      <c r="DI896">
        <v>90.48089333333334</v>
      </c>
      <c r="DJ896">
        <v>0.09994913999999998</v>
      </c>
      <c r="DK896">
        <v>29.47926666666667</v>
      </c>
      <c r="DL896">
        <v>28.60716333333334</v>
      </c>
      <c r="DM896">
        <v>999.9000000000002</v>
      </c>
      <c r="DN896">
        <v>0</v>
      </c>
      <c r="DO896">
        <v>0</v>
      </c>
      <c r="DP896">
        <v>9997.211666666666</v>
      </c>
      <c r="DQ896">
        <v>0</v>
      </c>
      <c r="DR896">
        <v>283.4606666666667</v>
      </c>
      <c r="DS896">
        <v>-26.15796666666667</v>
      </c>
      <c r="DT896">
        <v>402.9695000000001</v>
      </c>
      <c r="DU896">
        <v>425.2001333333334</v>
      </c>
      <c r="DV896">
        <v>10.43053</v>
      </c>
      <c r="DW896">
        <v>419.9231333333334</v>
      </c>
      <c r="DX896">
        <v>12.41063333333333</v>
      </c>
      <c r="DY896">
        <v>2.066688</v>
      </c>
      <c r="DZ896">
        <v>1.122925666666667</v>
      </c>
      <c r="EA896">
        <v>17.96473333333334</v>
      </c>
      <c r="EB896">
        <v>8.617043333333331</v>
      </c>
      <c r="EC896">
        <v>1499.966666666667</v>
      </c>
      <c r="ED896">
        <v>0.9729927999999998</v>
      </c>
      <c r="EE896">
        <v>0.02700708</v>
      </c>
      <c r="EF896">
        <v>0</v>
      </c>
      <c r="EG896">
        <v>2.281216666666667</v>
      </c>
      <c r="EH896">
        <v>0</v>
      </c>
      <c r="EI896">
        <v>11299.78</v>
      </c>
      <c r="EJ896">
        <v>12533.06</v>
      </c>
      <c r="EK896">
        <v>42.12913333333333</v>
      </c>
      <c r="EL896">
        <v>43.97900000000001</v>
      </c>
      <c r="EM896">
        <v>42.68699999999998</v>
      </c>
      <c r="EN896">
        <v>43.06199999999998</v>
      </c>
      <c r="EO896">
        <v>41.43699999999998</v>
      </c>
      <c r="EP896">
        <v>1459.456333333333</v>
      </c>
      <c r="EQ896">
        <v>40.51033333333333</v>
      </c>
      <c r="ER896">
        <v>0</v>
      </c>
      <c r="ES896">
        <v>1662665612.3</v>
      </c>
      <c r="ET896">
        <v>0</v>
      </c>
      <c r="EU896">
        <v>2.259392</v>
      </c>
      <c r="EV896">
        <v>0.1052307642852115</v>
      </c>
      <c r="EW896">
        <v>207.238461717683</v>
      </c>
      <c r="EX896">
        <v>11301.852</v>
      </c>
      <c r="EY896">
        <v>15</v>
      </c>
      <c r="EZ896">
        <v>0</v>
      </c>
      <c r="FA896" t="s">
        <v>419</v>
      </c>
      <c r="FB896">
        <v>1662142938.1</v>
      </c>
      <c r="FC896">
        <v>1662142938.1</v>
      </c>
      <c r="FD896">
        <v>0</v>
      </c>
      <c r="FE896">
        <v>0.077</v>
      </c>
      <c r="FF896">
        <v>-0.133</v>
      </c>
      <c r="FG896">
        <v>-3.393</v>
      </c>
      <c r="FH896">
        <v>-0.24</v>
      </c>
      <c r="FI896">
        <v>419</v>
      </c>
      <c r="FJ896">
        <v>24</v>
      </c>
      <c r="FK896">
        <v>0.26</v>
      </c>
      <c r="FL896">
        <v>0.23</v>
      </c>
      <c r="FM896">
        <v>-26.16591219512195</v>
      </c>
      <c r="FN896">
        <v>0.1272041811846354</v>
      </c>
      <c r="FO896">
        <v>0.04736199049830913</v>
      </c>
      <c r="FP896">
        <v>1</v>
      </c>
      <c r="FQ896">
        <v>2.298341176470589</v>
      </c>
      <c r="FR896">
        <v>-0.4620076415303709</v>
      </c>
      <c r="FS896">
        <v>0.2269960172203689</v>
      </c>
      <c r="FT896">
        <v>1</v>
      </c>
      <c r="FU896">
        <v>10.4379756097561</v>
      </c>
      <c r="FV896">
        <v>-0.2876905923344689</v>
      </c>
      <c r="FW896">
        <v>0.03681643178009574</v>
      </c>
      <c r="FX896">
        <v>0</v>
      </c>
      <c r="FY896">
        <v>2</v>
      </c>
      <c r="FZ896">
        <v>3</v>
      </c>
      <c r="GA896" t="s">
        <v>420</v>
      </c>
      <c r="GB896">
        <v>2.97269</v>
      </c>
      <c r="GC896">
        <v>2.71522</v>
      </c>
      <c r="GD896">
        <v>0.08879620000000001</v>
      </c>
      <c r="GE896">
        <v>0.0916515</v>
      </c>
      <c r="GF896">
        <v>0.102284</v>
      </c>
      <c r="GG896">
        <v>0.0648692</v>
      </c>
      <c r="GH896">
        <v>28483</v>
      </c>
      <c r="GI896">
        <v>28538.9</v>
      </c>
      <c r="GJ896">
        <v>29101.9</v>
      </c>
      <c r="GK896">
        <v>29091.1</v>
      </c>
      <c r="GL896">
        <v>34644.1</v>
      </c>
      <c r="GM896">
        <v>36156.2</v>
      </c>
      <c r="GN896">
        <v>41013.1</v>
      </c>
      <c r="GO896">
        <v>41443.3</v>
      </c>
      <c r="GP896">
        <v>1.8932</v>
      </c>
      <c r="GQ896">
        <v>2.20178</v>
      </c>
      <c r="GR896">
        <v>-0.0794604</v>
      </c>
      <c r="GS896">
        <v>0</v>
      </c>
      <c r="GT896">
        <v>29.9147</v>
      </c>
      <c r="GU896">
        <v>999.9</v>
      </c>
      <c r="GV896">
        <v>31.2</v>
      </c>
      <c r="GW896">
        <v>40</v>
      </c>
      <c r="GX896">
        <v>25.5625</v>
      </c>
      <c r="GY896">
        <v>63.1393</v>
      </c>
      <c r="GZ896">
        <v>21.7829</v>
      </c>
      <c r="HA896">
        <v>2</v>
      </c>
      <c r="HB896">
        <v>0.599195</v>
      </c>
      <c r="HC896">
        <v>3.9671</v>
      </c>
      <c r="HD896">
        <v>20.2877</v>
      </c>
      <c r="HE896">
        <v>5.21774</v>
      </c>
      <c r="HF896">
        <v>12.0132</v>
      </c>
      <c r="HG896">
        <v>4.98775</v>
      </c>
      <c r="HH896">
        <v>3.28805</v>
      </c>
      <c r="HI896">
        <v>9999</v>
      </c>
      <c r="HJ896">
        <v>9999</v>
      </c>
      <c r="HK896">
        <v>9999</v>
      </c>
      <c r="HL896">
        <v>225</v>
      </c>
      <c r="HM896">
        <v>1.86814</v>
      </c>
      <c r="HN896">
        <v>1.86722</v>
      </c>
      <c r="HO896">
        <v>1.86656</v>
      </c>
      <c r="HP896">
        <v>1.86646</v>
      </c>
      <c r="HQ896">
        <v>1.86835</v>
      </c>
      <c r="HR896">
        <v>1.87064</v>
      </c>
      <c r="HS896">
        <v>1.86935</v>
      </c>
      <c r="HT896">
        <v>1.87074</v>
      </c>
      <c r="HU896">
        <v>0</v>
      </c>
      <c r="HV896">
        <v>0</v>
      </c>
      <c r="HW896">
        <v>0</v>
      </c>
      <c r="HX896">
        <v>0</v>
      </c>
      <c r="HY896" t="s">
        <v>421</v>
      </c>
      <c r="HZ896" t="s">
        <v>422</v>
      </c>
      <c r="IA896" t="s">
        <v>423</v>
      </c>
      <c r="IB896" t="s">
        <v>423</v>
      </c>
      <c r="IC896" t="s">
        <v>423</v>
      </c>
      <c r="ID896" t="s">
        <v>423</v>
      </c>
      <c r="IE896">
        <v>0</v>
      </c>
      <c r="IF896">
        <v>100</v>
      </c>
      <c r="IG896">
        <v>100</v>
      </c>
      <c r="IH896">
        <v>-3.881</v>
      </c>
      <c r="II896">
        <v>-0.1419</v>
      </c>
      <c r="IJ896">
        <v>-2.516739542632623</v>
      </c>
      <c r="IK896">
        <v>-0.003475500162460642</v>
      </c>
      <c r="IL896">
        <v>1.125610701116577E-07</v>
      </c>
      <c r="IM896">
        <v>8.211969671259291E-12</v>
      </c>
      <c r="IN896">
        <v>-0.1937301274936507</v>
      </c>
      <c r="IO896">
        <v>-0.01384364534232655</v>
      </c>
      <c r="IP896">
        <v>0.00103161831321913</v>
      </c>
      <c r="IQ896">
        <v>-1.444183994753534E-05</v>
      </c>
      <c r="IR896">
        <v>3</v>
      </c>
      <c r="IS896">
        <v>2339</v>
      </c>
      <c r="IT896">
        <v>1</v>
      </c>
      <c r="IU896">
        <v>31</v>
      </c>
      <c r="IV896">
        <v>8711.200000000001</v>
      </c>
      <c r="IW896">
        <v>8711.200000000001</v>
      </c>
      <c r="IX896">
        <v>1.29883</v>
      </c>
      <c r="IY896">
        <v>2.26074</v>
      </c>
      <c r="IZ896">
        <v>1.94702</v>
      </c>
      <c r="JA896">
        <v>2.63062</v>
      </c>
      <c r="JB896">
        <v>2.19482</v>
      </c>
      <c r="JC896">
        <v>2.38525</v>
      </c>
      <c r="JD896">
        <v>45.2619</v>
      </c>
      <c r="JE896">
        <v>23.7898</v>
      </c>
      <c r="JF896">
        <v>18</v>
      </c>
      <c r="JG896">
        <v>543.634</v>
      </c>
      <c r="JH896">
        <v>747.647</v>
      </c>
      <c r="JI896">
        <v>25.0021</v>
      </c>
      <c r="JJ896">
        <v>34.6095</v>
      </c>
      <c r="JK896">
        <v>30.0008</v>
      </c>
      <c r="JL896">
        <v>34.487</v>
      </c>
      <c r="JM896">
        <v>34.3884</v>
      </c>
      <c r="JN896">
        <v>26.0732</v>
      </c>
      <c r="JO896">
        <v>45.7752</v>
      </c>
      <c r="JP896">
        <v>0</v>
      </c>
      <c r="JQ896">
        <v>25</v>
      </c>
      <c r="JR896">
        <v>426.639</v>
      </c>
      <c r="JS896">
        <v>12.3928</v>
      </c>
      <c r="JT896">
        <v>99.5485</v>
      </c>
      <c r="JU896">
        <v>99.5448</v>
      </c>
    </row>
    <row r="897" spans="1:281">
      <c r="A897">
        <v>881</v>
      </c>
      <c r="B897">
        <v>1662665616.6</v>
      </c>
      <c r="C897">
        <v>14591</v>
      </c>
      <c r="D897" t="s">
        <v>2193</v>
      </c>
      <c r="E897" t="s">
        <v>2194</v>
      </c>
      <c r="F897">
        <v>5</v>
      </c>
      <c r="G897" t="s">
        <v>2144</v>
      </c>
      <c r="H897" t="s">
        <v>416</v>
      </c>
      <c r="I897">
        <v>1662665608.483333</v>
      </c>
      <c r="J897">
        <f>(K897)/1000</f>
        <v>0</v>
      </c>
      <c r="K897">
        <f>IF(CZ897, AN897, AH897)</f>
        <v>0</v>
      </c>
      <c r="L897">
        <f>IF(CZ897, AI897, AG897)</f>
        <v>0</v>
      </c>
      <c r="M897">
        <f>DB897 - IF(AU897&gt;1, L897*CV897*100.0/(AW897*DP897), 0)</f>
        <v>0</v>
      </c>
      <c r="N897">
        <f>((T897-J897/2)*M897-L897)/(T897+J897/2)</f>
        <v>0</v>
      </c>
      <c r="O897">
        <f>N897*(DI897+DJ897)/1000.0</f>
        <v>0</v>
      </c>
      <c r="P897">
        <f>(DB897 - IF(AU897&gt;1, L897*CV897*100.0/(AW897*DP897), 0))*(DI897+DJ897)/1000.0</f>
        <v>0</v>
      </c>
      <c r="Q897">
        <f>2.0/((1/S897-1/R897)+SIGN(S897)*SQRT((1/S897-1/R897)*(1/S897-1/R897) + 4*CW897/((CW897+1)*(CW897+1))*(2*1/S897*1/R897-1/R897*1/R897)))</f>
        <v>0</v>
      </c>
      <c r="R897">
        <f>IF(LEFT(CX897,1)&lt;&gt;"0",IF(LEFT(CX897,1)="1",3.0,CY897),$D$5+$E$5*(DP897*DI897/($K$5*1000))+$F$5*(DP897*DI897/($K$5*1000))*MAX(MIN(CV897,$J$5),$I$5)*MAX(MIN(CV897,$J$5),$I$5)+$G$5*MAX(MIN(CV897,$J$5),$I$5)*(DP897*DI897/($K$5*1000))+$H$5*(DP897*DI897/($K$5*1000))*(DP897*DI897/($K$5*1000)))</f>
        <v>0</v>
      </c>
      <c r="S897">
        <f>J897*(1000-(1000*0.61365*exp(17.502*W897/(240.97+W897))/(DI897+DJ897)+DD897)/2)/(1000*0.61365*exp(17.502*W897/(240.97+W897))/(DI897+DJ897)-DD897)</f>
        <v>0</v>
      </c>
      <c r="T897">
        <f>1/((CW897+1)/(Q897/1.6)+1/(R897/1.37)) + CW897/((CW897+1)/(Q897/1.6) + CW897/(R897/1.37))</f>
        <v>0</v>
      </c>
      <c r="U897">
        <f>(CR897*CU897)</f>
        <v>0</v>
      </c>
      <c r="V897">
        <f>(DK897+(U897+2*0.95*5.67E-8*(((DK897+$B$7)+273)^4-(DK897+273)^4)-44100*J897)/(1.84*29.3*R897+8*0.95*5.67E-8*(DK897+273)^3))</f>
        <v>0</v>
      </c>
      <c r="W897">
        <f>($C$7*DL897+$D$7*DM897+$E$7*V897)</f>
        <v>0</v>
      </c>
      <c r="X897">
        <f>0.61365*exp(17.502*W897/(240.97+W897))</f>
        <v>0</v>
      </c>
      <c r="Y897">
        <f>(Z897/AA897*100)</f>
        <v>0</v>
      </c>
      <c r="Z897">
        <f>DD897*(DI897+DJ897)/1000</f>
        <v>0</v>
      </c>
      <c r="AA897">
        <f>0.61365*exp(17.502*DK897/(240.97+DK897))</f>
        <v>0</v>
      </c>
      <c r="AB897">
        <f>(X897-DD897*(DI897+DJ897)/1000)</f>
        <v>0</v>
      </c>
      <c r="AC897">
        <f>(-J897*44100)</f>
        <v>0</v>
      </c>
      <c r="AD897">
        <f>2*29.3*R897*0.92*(DK897-W897)</f>
        <v>0</v>
      </c>
      <c r="AE897">
        <f>2*0.95*5.67E-8*(((DK897+$B$7)+273)^4-(W897+273)^4)</f>
        <v>0</v>
      </c>
      <c r="AF897">
        <f>U897+AE897+AC897+AD897</f>
        <v>0</v>
      </c>
      <c r="AG897">
        <f>DH897*AU897*(DC897-DB897*(1000-AU897*DE897)/(1000-AU897*DD897))/(100*CV897)</f>
        <v>0</v>
      </c>
      <c r="AH897">
        <f>1000*DH897*AU897*(DD897-DE897)/(100*CV897*(1000-AU897*DD897))</f>
        <v>0</v>
      </c>
      <c r="AI897">
        <f>(AJ897 - AK897 - DI897*1E3/(8.314*(DK897+273.15)) * AM897/DH897 * AL897) * DH897/(100*CV897) * (1000 - DE897)/1000</f>
        <v>0</v>
      </c>
      <c r="AJ897">
        <v>425.2723358184304</v>
      </c>
      <c r="AK897">
        <v>403.065496969697</v>
      </c>
      <c r="AL897">
        <v>0.0237283974280867</v>
      </c>
      <c r="AM897">
        <v>64.62633956933826</v>
      </c>
      <c r="AN897">
        <f>(AP897 - AO897 + DI897*1E3/(8.314*(DK897+273.15)) * AR897/DH897 * AQ897) * DH897/(100*CV897) * 1000/(1000 - AP897)</f>
        <v>0</v>
      </c>
      <c r="AO897">
        <v>12.49550397247391</v>
      </c>
      <c r="AP897">
        <v>22.89957588235293</v>
      </c>
      <c r="AQ897">
        <v>0.00880358224792718</v>
      </c>
      <c r="AR897">
        <v>88.65267704191885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MAX(0,($B$13+$C$13*DP897)/(1+$D$13*DP897)*DI897/(DK897+273)*$E$13)</f>
        <v>0</v>
      </c>
      <c r="AX897" t="s">
        <v>417</v>
      </c>
      <c r="AY897" t="s">
        <v>417</v>
      </c>
      <c r="AZ897">
        <v>0</v>
      </c>
      <c r="BA897">
        <v>0</v>
      </c>
      <c r="BB897">
        <f>1-AZ897/BA897</f>
        <v>0</v>
      </c>
      <c r="BC897">
        <v>0</v>
      </c>
      <c r="BD897" t="s">
        <v>417</v>
      </c>
      <c r="BE897" t="s">
        <v>417</v>
      </c>
      <c r="BF897">
        <v>0</v>
      </c>
      <c r="BG897">
        <v>0</v>
      </c>
      <c r="BH897">
        <f>1-BF897/BG897</f>
        <v>0</v>
      </c>
      <c r="BI897">
        <v>0.5</v>
      </c>
      <c r="BJ897">
        <f>CS897</f>
        <v>0</v>
      </c>
      <c r="BK897">
        <f>L897</f>
        <v>0</v>
      </c>
      <c r="BL897">
        <f>BH897*BI897*BJ897</f>
        <v>0</v>
      </c>
      <c r="BM897">
        <f>(BK897-BC897)/BJ897</f>
        <v>0</v>
      </c>
      <c r="BN897">
        <f>(BA897-BG897)/BG897</f>
        <v>0</v>
      </c>
      <c r="BO897">
        <f>AZ897/(BB897+AZ897/BG897)</f>
        <v>0</v>
      </c>
      <c r="BP897" t="s">
        <v>417</v>
      </c>
      <c r="BQ897">
        <v>0</v>
      </c>
      <c r="BR897">
        <f>IF(BQ897&lt;&gt;0, BQ897, BO897)</f>
        <v>0</v>
      </c>
      <c r="BS897">
        <f>1-BR897/BG897</f>
        <v>0</v>
      </c>
      <c r="BT897">
        <f>(BG897-BF897)/(BG897-BR897)</f>
        <v>0</v>
      </c>
      <c r="BU897">
        <f>(BA897-BG897)/(BA897-BR897)</f>
        <v>0</v>
      </c>
      <c r="BV897">
        <f>(BG897-BF897)/(BG897-AZ897)</f>
        <v>0</v>
      </c>
      <c r="BW897">
        <f>(BA897-BG897)/(BA897-AZ897)</f>
        <v>0</v>
      </c>
      <c r="BX897">
        <f>(BT897*BR897/BF897)</f>
        <v>0</v>
      </c>
      <c r="BY897">
        <f>(1-BX897)</f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>$B$11*DQ897+$C$11*DR897+$F$11*EC897*(1-EF897)</f>
        <v>0</v>
      </c>
      <c r="CS897">
        <f>CR897*CT897</f>
        <v>0</v>
      </c>
      <c r="CT897">
        <f>($B$11*$D$9+$C$11*$D$9+$F$11*((EP897+EH897)/MAX(EP897+EH897+EQ897, 0.1)*$I$9+EQ897/MAX(EP897+EH897+EQ897, 0.1)*$J$9))/($B$11+$C$11+$F$11)</f>
        <v>0</v>
      </c>
      <c r="CU897">
        <f>($B$11*$K$9+$C$11*$K$9+$F$11*((EP897+EH897)/MAX(EP897+EH897+EQ897, 0.1)*$P$9+EQ897/MAX(EP897+EH897+EQ897, 0.1)*$Q$9))/($B$11+$C$11+$F$11)</f>
        <v>0</v>
      </c>
      <c r="CV897">
        <v>6</v>
      </c>
      <c r="CW897">
        <v>0.5</v>
      </c>
      <c r="CX897" t="s">
        <v>418</v>
      </c>
      <c r="CY897">
        <v>2</v>
      </c>
      <c r="CZ897" t="b">
        <v>1</v>
      </c>
      <c r="DA897">
        <v>1662665608.483333</v>
      </c>
      <c r="DB897">
        <v>393.7697</v>
      </c>
      <c r="DC897">
        <v>420.0725333333334</v>
      </c>
      <c r="DD897">
        <v>22.85611</v>
      </c>
      <c r="DE897">
        <v>12.44116666666667</v>
      </c>
      <c r="DF897">
        <v>397.6500666666668</v>
      </c>
      <c r="DG897">
        <v>22.99826333333333</v>
      </c>
      <c r="DH897">
        <v>499.9518</v>
      </c>
      <c r="DI897">
        <v>90.48052333333334</v>
      </c>
      <c r="DJ897">
        <v>0.09989273333333332</v>
      </c>
      <c r="DK897">
        <v>29.48233666666667</v>
      </c>
      <c r="DL897">
        <v>28.61123666666667</v>
      </c>
      <c r="DM897">
        <v>999.9000000000002</v>
      </c>
      <c r="DN897">
        <v>0</v>
      </c>
      <c r="DO897">
        <v>0</v>
      </c>
      <c r="DP897">
        <v>10000.58166666667</v>
      </c>
      <c r="DQ897">
        <v>0</v>
      </c>
      <c r="DR897">
        <v>283.2642333333333</v>
      </c>
      <c r="DS897">
        <v>-26.30292666666667</v>
      </c>
      <c r="DT897">
        <v>402.9802333333333</v>
      </c>
      <c r="DU897">
        <v>425.3645333333333</v>
      </c>
      <c r="DV897">
        <v>10.41494333333333</v>
      </c>
      <c r="DW897">
        <v>420.0725333333334</v>
      </c>
      <c r="DX897">
        <v>12.44116666666667</v>
      </c>
      <c r="DY897">
        <v>2.068032</v>
      </c>
      <c r="DZ897">
        <v>1.125683</v>
      </c>
      <c r="EA897">
        <v>17.97507</v>
      </c>
      <c r="EB897">
        <v>8.653269</v>
      </c>
      <c r="EC897">
        <v>1499.952666666667</v>
      </c>
      <c r="ED897">
        <v>0.9729927999999998</v>
      </c>
      <c r="EE897">
        <v>0.02700708</v>
      </c>
      <c r="EF897">
        <v>0</v>
      </c>
      <c r="EG897">
        <v>2.323973333333333</v>
      </c>
      <c r="EH897">
        <v>0</v>
      </c>
      <c r="EI897">
        <v>11315.69</v>
      </c>
      <c r="EJ897">
        <v>12532.95</v>
      </c>
      <c r="EK897">
        <v>42.13739999999999</v>
      </c>
      <c r="EL897">
        <v>43.9874</v>
      </c>
      <c r="EM897">
        <v>42.69119999999998</v>
      </c>
      <c r="EN897">
        <v>43.06199999999998</v>
      </c>
      <c r="EO897">
        <v>41.43699999999998</v>
      </c>
      <c r="EP897">
        <v>1459.442333333333</v>
      </c>
      <c r="EQ897">
        <v>40.51033333333333</v>
      </c>
      <c r="ER897">
        <v>0</v>
      </c>
      <c r="ES897">
        <v>1662665617.1</v>
      </c>
      <c r="ET897">
        <v>0</v>
      </c>
      <c r="EU897">
        <v>2.311604</v>
      </c>
      <c r="EV897">
        <v>0.6162769302364346</v>
      </c>
      <c r="EW897">
        <v>164.9307693265272</v>
      </c>
      <c r="EX897">
        <v>11319.728</v>
      </c>
      <c r="EY897">
        <v>15</v>
      </c>
      <c r="EZ897">
        <v>0</v>
      </c>
      <c r="FA897" t="s">
        <v>419</v>
      </c>
      <c r="FB897">
        <v>1662142938.1</v>
      </c>
      <c r="FC897">
        <v>1662142938.1</v>
      </c>
      <c r="FD897">
        <v>0</v>
      </c>
      <c r="FE897">
        <v>0.077</v>
      </c>
      <c r="FF897">
        <v>-0.133</v>
      </c>
      <c r="FG897">
        <v>-3.393</v>
      </c>
      <c r="FH897">
        <v>-0.24</v>
      </c>
      <c r="FI897">
        <v>419</v>
      </c>
      <c r="FJ897">
        <v>24</v>
      </c>
      <c r="FK897">
        <v>0.26</v>
      </c>
      <c r="FL897">
        <v>0.23</v>
      </c>
      <c r="FM897">
        <v>-26.2731125</v>
      </c>
      <c r="FN897">
        <v>-1.836829643527178</v>
      </c>
      <c r="FO897">
        <v>0.3451480958860267</v>
      </c>
      <c r="FP897">
        <v>0</v>
      </c>
      <c r="FQ897">
        <v>2.297605882352941</v>
      </c>
      <c r="FR897">
        <v>0.4922444600905679</v>
      </c>
      <c r="FS897">
        <v>0.2073976203011365</v>
      </c>
      <c r="FT897">
        <v>1</v>
      </c>
      <c r="FU897">
        <v>10.4246</v>
      </c>
      <c r="FV897">
        <v>-0.3044848030018832</v>
      </c>
      <c r="FW897">
        <v>0.03855053177324539</v>
      </c>
      <c r="FX897">
        <v>0</v>
      </c>
      <c r="FY897">
        <v>1</v>
      </c>
      <c r="FZ897">
        <v>3</v>
      </c>
      <c r="GA897" t="s">
        <v>426</v>
      </c>
      <c r="GB897">
        <v>2.97317</v>
      </c>
      <c r="GC897">
        <v>2.71568</v>
      </c>
      <c r="GD897">
        <v>0.0888193</v>
      </c>
      <c r="GE897">
        <v>0.0920624</v>
      </c>
      <c r="GF897">
        <v>0.102354</v>
      </c>
      <c r="GG897">
        <v>0.0647161</v>
      </c>
      <c r="GH897">
        <v>28482.6</v>
      </c>
      <c r="GI897">
        <v>28525.9</v>
      </c>
      <c r="GJ897">
        <v>29102.3</v>
      </c>
      <c r="GK897">
        <v>29091.1</v>
      </c>
      <c r="GL897">
        <v>34641.9</v>
      </c>
      <c r="GM897">
        <v>36161.9</v>
      </c>
      <c r="GN897">
        <v>41013.6</v>
      </c>
      <c r="GO897">
        <v>41443.1</v>
      </c>
      <c r="GP897">
        <v>1.8938</v>
      </c>
      <c r="GQ897">
        <v>2.20132</v>
      </c>
      <c r="GR897">
        <v>-0.07972120000000001</v>
      </c>
      <c r="GS897">
        <v>0</v>
      </c>
      <c r="GT897">
        <v>29.9218</v>
      </c>
      <c r="GU897">
        <v>999.9</v>
      </c>
      <c r="GV897">
        <v>31.2</v>
      </c>
      <c r="GW897">
        <v>40</v>
      </c>
      <c r="GX897">
        <v>25.5657</v>
      </c>
      <c r="GY897">
        <v>62.8593</v>
      </c>
      <c r="GZ897">
        <v>21.9151</v>
      </c>
      <c r="HA897">
        <v>2</v>
      </c>
      <c r="HB897">
        <v>0.599848</v>
      </c>
      <c r="HC897">
        <v>3.97688</v>
      </c>
      <c r="HD897">
        <v>20.287</v>
      </c>
      <c r="HE897">
        <v>5.21639</v>
      </c>
      <c r="HF897">
        <v>12.0125</v>
      </c>
      <c r="HG897">
        <v>4.98725</v>
      </c>
      <c r="HH897">
        <v>3.28753</v>
      </c>
      <c r="HI897">
        <v>9999</v>
      </c>
      <c r="HJ897">
        <v>9999</v>
      </c>
      <c r="HK897">
        <v>9999</v>
      </c>
      <c r="HL897">
        <v>225</v>
      </c>
      <c r="HM897">
        <v>1.86813</v>
      </c>
      <c r="HN897">
        <v>1.86722</v>
      </c>
      <c r="HO897">
        <v>1.86656</v>
      </c>
      <c r="HP897">
        <v>1.86646</v>
      </c>
      <c r="HQ897">
        <v>1.86838</v>
      </c>
      <c r="HR897">
        <v>1.87064</v>
      </c>
      <c r="HS897">
        <v>1.86935</v>
      </c>
      <c r="HT897">
        <v>1.87074</v>
      </c>
      <c r="HU897">
        <v>0</v>
      </c>
      <c r="HV897">
        <v>0</v>
      </c>
      <c r="HW897">
        <v>0</v>
      </c>
      <c r="HX897">
        <v>0</v>
      </c>
      <c r="HY897" t="s">
        <v>421</v>
      </c>
      <c r="HZ897" t="s">
        <v>422</v>
      </c>
      <c r="IA897" t="s">
        <v>423</v>
      </c>
      <c r="IB897" t="s">
        <v>423</v>
      </c>
      <c r="IC897" t="s">
        <v>423</v>
      </c>
      <c r="ID897" t="s">
        <v>423</v>
      </c>
      <c r="IE897">
        <v>0</v>
      </c>
      <c r="IF897">
        <v>100</v>
      </c>
      <c r="IG897">
        <v>100</v>
      </c>
      <c r="IH897">
        <v>-3.881</v>
      </c>
      <c r="II897">
        <v>-0.1417</v>
      </c>
      <c r="IJ897">
        <v>-2.516739542632623</v>
      </c>
      <c r="IK897">
        <v>-0.003475500162460642</v>
      </c>
      <c r="IL897">
        <v>1.125610701116577E-07</v>
      </c>
      <c r="IM897">
        <v>8.211969671259291E-12</v>
      </c>
      <c r="IN897">
        <v>-0.1937301274936507</v>
      </c>
      <c r="IO897">
        <v>-0.01384364534232655</v>
      </c>
      <c r="IP897">
        <v>0.00103161831321913</v>
      </c>
      <c r="IQ897">
        <v>-1.444183994753534E-05</v>
      </c>
      <c r="IR897">
        <v>3</v>
      </c>
      <c r="IS897">
        <v>2339</v>
      </c>
      <c r="IT897">
        <v>1</v>
      </c>
      <c r="IU897">
        <v>31</v>
      </c>
      <c r="IV897">
        <v>8711.299999999999</v>
      </c>
      <c r="IW897">
        <v>8711.299999999999</v>
      </c>
      <c r="IX897">
        <v>1.32202</v>
      </c>
      <c r="IY897">
        <v>2.25708</v>
      </c>
      <c r="IZ897">
        <v>1.94702</v>
      </c>
      <c r="JA897">
        <v>2.62939</v>
      </c>
      <c r="JB897">
        <v>2.19482</v>
      </c>
      <c r="JC897">
        <v>2.39502</v>
      </c>
      <c r="JD897">
        <v>45.2619</v>
      </c>
      <c r="JE897">
        <v>23.7986</v>
      </c>
      <c r="JF897">
        <v>18</v>
      </c>
      <c r="JG897">
        <v>544.11</v>
      </c>
      <c r="JH897">
        <v>747.285</v>
      </c>
      <c r="JI897">
        <v>25.0021</v>
      </c>
      <c r="JJ897">
        <v>34.6158</v>
      </c>
      <c r="JK897">
        <v>30.0007</v>
      </c>
      <c r="JL897">
        <v>34.4932</v>
      </c>
      <c r="JM897">
        <v>34.394</v>
      </c>
      <c r="JN897">
        <v>26.5129</v>
      </c>
      <c r="JO897">
        <v>46.0458</v>
      </c>
      <c r="JP897">
        <v>0</v>
      </c>
      <c r="JQ897">
        <v>25</v>
      </c>
      <c r="JR897">
        <v>440.017</v>
      </c>
      <c r="JS897">
        <v>12.3694</v>
      </c>
      <c r="JT897">
        <v>99.5498</v>
      </c>
      <c r="JU897">
        <v>99.5444</v>
      </c>
    </row>
    <row r="898" spans="1:281">
      <c r="A898">
        <v>882</v>
      </c>
      <c r="B898">
        <v>1662665621.6</v>
      </c>
      <c r="C898">
        <v>14596</v>
      </c>
      <c r="D898" t="s">
        <v>2195</v>
      </c>
      <c r="E898" t="s">
        <v>2196</v>
      </c>
      <c r="F898">
        <v>5</v>
      </c>
      <c r="G898" t="s">
        <v>2144</v>
      </c>
      <c r="H898" t="s">
        <v>416</v>
      </c>
      <c r="I898">
        <v>1662665613.814285</v>
      </c>
      <c r="J898">
        <f>(K898)/1000</f>
        <v>0</v>
      </c>
      <c r="K898">
        <f>IF(CZ898, AN898, AH898)</f>
        <v>0</v>
      </c>
      <c r="L898">
        <f>IF(CZ898, AI898, AG898)</f>
        <v>0</v>
      </c>
      <c r="M898">
        <f>DB898 - IF(AU898&gt;1, L898*CV898*100.0/(AW898*DP898), 0)</f>
        <v>0</v>
      </c>
      <c r="N898">
        <f>((T898-J898/2)*M898-L898)/(T898+J898/2)</f>
        <v>0</v>
      </c>
      <c r="O898">
        <f>N898*(DI898+DJ898)/1000.0</f>
        <v>0</v>
      </c>
      <c r="P898">
        <f>(DB898 - IF(AU898&gt;1, L898*CV898*100.0/(AW898*DP898), 0))*(DI898+DJ898)/1000.0</f>
        <v>0</v>
      </c>
      <c r="Q898">
        <f>2.0/((1/S898-1/R898)+SIGN(S898)*SQRT((1/S898-1/R898)*(1/S898-1/R898) + 4*CW898/((CW898+1)*(CW898+1))*(2*1/S898*1/R898-1/R898*1/R898)))</f>
        <v>0</v>
      </c>
      <c r="R898">
        <f>IF(LEFT(CX898,1)&lt;&gt;"0",IF(LEFT(CX898,1)="1",3.0,CY898),$D$5+$E$5*(DP898*DI898/($K$5*1000))+$F$5*(DP898*DI898/($K$5*1000))*MAX(MIN(CV898,$J$5),$I$5)*MAX(MIN(CV898,$J$5),$I$5)+$G$5*MAX(MIN(CV898,$J$5),$I$5)*(DP898*DI898/($K$5*1000))+$H$5*(DP898*DI898/($K$5*1000))*(DP898*DI898/($K$5*1000)))</f>
        <v>0</v>
      </c>
      <c r="S898">
        <f>J898*(1000-(1000*0.61365*exp(17.502*W898/(240.97+W898))/(DI898+DJ898)+DD898)/2)/(1000*0.61365*exp(17.502*W898/(240.97+W898))/(DI898+DJ898)-DD898)</f>
        <v>0</v>
      </c>
      <c r="T898">
        <f>1/((CW898+1)/(Q898/1.6)+1/(R898/1.37)) + CW898/((CW898+1)/(Q898/1.6) + CW898/(R898/1.37))</f>
        <v>0</v>
      </c>
      <c r="U898">
        <f>(CR898*CU898)</f>
        <v>0</v>
      </c>
      <c r="V898">
        <f>(DK898+(U898+2*0.95*5.67E-8*(((DK898+$B$7)+273)^4-(DK898+273)^4)-44100*J898)/(1.84*29.3*R898+8*0.95*5.67E-8*(DK898+273)^3))</f>
        <v>0</v>
      </c>
      <c r="W898">
        <f>($C$7*DL898+$D$7*DM898+$E$7*V898)</f>
        <v>0</v>
      </c>
      <c r="X898">
        <f>0.61365*exp(17.502*W898/(240.97+W898))</f>
        <v>0</v>
      </c>
      <c r="Y898">
        <f>(Z898/AA898*100)</f>
        <v>0</v>
      </c>
      <c r="Z898">
        <f>DD898*(DI898+DJ898)/1000</f>
        <v>0</v>
      </c>
      <c r="AA898">
        <f>0.61365*exp(17.502*DK898/(240.97+DK898))</f>
        <v>0</v>
      </c>
      <c r="AB898">
        <f>(X898-DD898*(DI898+DJ898)/1000)</f>
        <v>0</v>
      </c>
      <c r="AC898">
        <f>(-J898*44100)</f>
        <v>0</v>
      </c>
      <c r="AD898">
        <f>2*29.3*R898*0.92*(DK898-W898)</f>
        <v>0</v>
      </c>
      <c r="AE898">
        <f>2*0.95*5.67E-8*(((DK898+$B$7)+273)^4-(W898+273)^4)</f>
        <v>0</v>
      </c>
      <c r="AF898">
        <f>U898+AE898+AC898+AD898</f>
        <v>0</v>
      </c>
      <c r="AG898">
        <f>DH898*AU898*(DC898-DB898*(1000-AU898*DE898)/(1000-AU898*DD898))/(100*CV898)</f>
        <v>0</v>
      </c>
      <c r="AH898">
        <f>1000*DH898*AU898*(DD898-DE898)/(100*CV898*(1000-AU898*DD898))</f>
        <v>0</v>
      </c>
      <c r="AI898">
        <f>(AJ898 - AK898 - DI898*1E3/(8.314*(DK898+273.15)) * AM898/DH898 * AL898) * DH898/(100*CV898) * (1000 - DE898)/1000</f>
        <v>0</v>
      </c>
      <c r="AJ898">
        <v>431.2133122261115</v>
      </c>
      <c r="AK898">
        <v>405.7653636363634</v>
      </c>
      <c r="AL898">
        <v>0.6766328251464546</v>
      </c>
      <c r="AM898">
        <v>64.62633956933826</v>
      </c>
      <c r="AN898">
        <f>(AP898 - AO898 + DI898*1E3/(8.314*(DK898+273.15)) * AR898/DH898 * AQ898) * DH898/(100*CV898) * 1000/(1000 - AP898)</f>
        <v>0</v>
      </c>
      <c r="AO898">
        <v>12.45766681960478</v>
      </c>
      <c r="AP898">
        <v>22.88474911764705</v>
      </c>
      <c r="AQ898">
        <v>0.00327639146772788</v>
      </c>
      <c r="AR898">
        <v>88.65267704191885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MAX(0,($B$13+$C$13*DP898)/(1+$D$13*DP898)*DI898/(DK898+273)*$E$13)</f>
        <v>0</v>
      </c>
      <c r="AX898" t="s">
        <v>417</v>
      </c>
      <c r="AY898" t="s">
        <v>417</v>
      </c>
      <c r="AZ898">
        <v>0</v>
      </c>
      <c r="BA898">
        <v>0</v>
      </c>
      <c r="BB898">
        <f>1-AZ898/BA898</f>
        <v>0</v>
      </c>
      <c r="BC898">
        <v>0</v>
      </c>
      <c r="BD898" t="s">
        <v>417</v>
      </c>
      <c r="BE898" t="s">
        <v>417</v>
      </c>
      <c r="BF898">
        <v>0</v>
      </c>
      <c r="BG898">
        <v>0</v>
      </c>
      <c r="BH898">
        <f>1-BF898/BG898</f>
        <v>0</v>
      </c>
      <c r="BI898">
        <v>0.5</v>
      </c>
      <c r="BJ898">
        <f>CS898</f>
        <v>0</v>
      </c>
      <c r="BK898">
        <f>L898</f>
        <v>0</v>
      </c>
      <c r="BL898">
        <f>BH898*BI898*BJ898</f>
        <v>0</v>
      </c>
      <c r="BM898">
        <f>(BK898-BC898)/BJ898</f>
        <v>0</v>
      </c>
      <c r="BN898">
        <f>(BA898-BG898)/BG898</f>
        <v>0</v>
      </c>
      <c r="BO898">
        <f>AZ898/(BB898+AZ898/BG898)</f>
        <v>0</v>
      </c>
      <c r="BP898" t="s">
        <v>417</v>
      </c>
      <c r="BQ898">
        <v>0</v>
      </c>
      <c r="BR898">
        <f>IF(BQ898&lt;&gt;0, BQ898, BO898)</f>
        <v>0</v>
      </c>
      <c r="BS898">
        <f>1-BR898/BG898</f>
        <v>0</v>
      </c>
      <c r="BT898">
        <f>(BG898-BF898)/(BG898-BR898)</f>
        <v>0</v>
      </c>
      <c r="BU898">
        <f>(BA898-BG898)/(BA898-BR898)</f>
        <v>0</v>
      </c>
      <c r="BV898">
        <f>(BG898-BF898)/(BG898-AZ898)</f>
        <v>0</v>
      </c>
      <c r="BW898">
        <f>(BA898-BG898)/(BA898-AZ898)</f>
        <v>0</v>
      </c>
      <c r="BX898">
        <f>(BT898*BR898/BF898)</f>
        <v>0</v>
      </c>
      <c r="BY898">
        <f>(1-BX898)</f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>$B$11*DQ898+$C$11*DR898+$F$11*EC898*(1-EF898)</f>
        <v>0</v>
      </c>
      <c r="CS898">
        <f>CR898*CT898</f>
        <v>0</v>
      </c>
      <c r="CT898">
        <f>($B$11*$D$9+$C$11*$D$9+$F$11*((EP898+EH898)/MAX(EP898+EH898+EQ898, 0.1)*$I$9+EQ898/MAX(EP898+EH898+EQ898, 0.1)*$J$9))/($B$11+$C$11+$F$11)</f>
        <v>0</v>
      </c>
      <c r="CU898">
        <f>($B$11*$K$9+$C$11*$K$9+$F$11*((EP898+EH898)/MAX(EP898+EH898+EQ898, 0.1)*$P$9+EQ898/MAX(EP898+EH898+EQ898, 0.1)*$Q$9))/($B$11+$C$11+$F$11)</f>
        <v>0</v>
      </c>
      <c r="CV898">
        <v>6</v>
      </c>
      <c r="CW898">
        <v>0.5</v>
      </c>
      <c r="CX898" t="s">
        <v>418</v>
      </c>
      <c r="CY898">
        <v>2</v>
      </c>
      <c r="CZ898" t="b">
        <v>1</v>
      </c>
      <c r="DA898">
        <v>1662665613.814285</v>
      </c>
      <c r="DB898">
        <v>394.1546428571429</v>
      </c>
      <c r="DC898">
        <v>422.5109642857143</v>
      </c>
      <c r="DD898">
        <v>22.87695714285714</v>
      </c>
      <c r="DE898">
        <v>12.4632</v>
      </c>
      <c r="DF898">
        <v>398.0362500000001</v>
      </c>
      <c r="DG898">
        <v>23.01888214285714</v>
      </c>
      <c r="DH898">
        <v>499.9566428571428</v>
      </c>
      <c r="DI898">
        <v>90.4801607142857</v>
      </c>
      <c r="DJ898">
        <v>0.09993967857142858</v>
      </c>
      <c r="DK898">
        <v>29.48650357142857</v>
      </c>
      <c r="DL898">
        <v>28.61944285714285</v>
      </c>
      <c r="DM898">
        <v>999.9000000000002</v>
      </c>
      <c r="DN898">
        <v>0</v>
      </c>
      <c r="DO898">
        <v>0</v>
      </c>
      <c r="DP898">
        <v>9996.153571428571</v>
      </c>
      <c r="DQ898">
        <v>0</v>
      </c>
      <c r="DR898">
        <v>282.9279285714285</v>
      </c>
      <c r="DS898">
        <v>-28.356375</v>
      </c>
      <c r="DT898">
        <v>403.38275</v>
      </c>
      <c r="DU898">
        <v>427.8431071428571</v>
      </c>
      <c r="DV898">
        <v>10.41375357142857</v>
      </c>
      <c r="DW898">
        <v>422.5109642857143</v>
      </c>
      <c r="DX898">
        <v>12.4632</v>
      </c>
      <c r="DY898">
        <v>2.069910714285714</v>
      </c>
      <c r="DZ898">
        <v>1.1276725</v>
      </c>
      <c r="EA898">
        <v>17.98950357142857</v>
      </c>
      <c r="EB898">
        <v>8.679442142857143</v>
      </c>
      <c r="EC898">
        <v>1499.946071428571</v>
      </c>
      <c r="ED898">
        <v>0.9729929999999999</v>
      </c>
      <c r="EE898">
        <v>0.0270069</v>
      </c>
      <c r="EF898">
        <v>0</v>
      </c>
      <c r="EG898">
        <v>2.293067857142857</v>
      </c>
      <c r="EH898">
        <v>0</v>
      </c>
      <c r="EI898">
        <v>11332.61428571428</v>
      </c>
      <c r="EJ898">
        <v>12532.90357142857</v>
      </c>
      <c r="EK898">
        <v>42.15821428571427</v>
      </c>
      <c r="EL898">
        <v>43.9955</v>
      </c>
      <c r="EM898">
        <v>42.69374999999998</v>
      </c>
      <c r="EN898">
        <v>43.07324999999999</v>
      </c>
      <c r="EO898">
        <v>41.43699999999999</v>
      </c>
      <c r="EP898">
        <v>1459.435714285715</v>
      </c>
      <c r="EQ898">
        <v>40.51035714285714</v>
      </c>
      <c r="ER898">
        <v>0</v>
      </c>
      <c r="ES898">
        <v>1662665621.9</v>
      </c>
      <c r="ET898">
        <v>0</v>
      </c>
      <c r="EU898">
        <v>2.287404</v>
      </c>
      <c r="EV898">
        <v>0.1982307779207308</v>
      </c>
      <c r="EW898">
        <v>228.8076919134184</v>
      </c>
      <c r="EX898">
        <v>11334.636</v>
      </c>
      <c r="EY898">
        <v>15</v>
      </c>
      <c r="EZ898">
        <v>0</v>
      </c>
      <c r="FA898" t="s">
        <v>419</v>
      </c>
      <c r="FB898">
        <v>1662142938.1</v>
      </c>
      <c r="FC898">
        <v>1662142938.1</v>
      </c>
      <c r="FD898">
        <v>0</v>
      </c>
      <c r="FE898">
        <v>0.077</v>
      </c>
      <c r="FF898">
        <v>-0.133</v>
      </c>
      <c r="FG898">
        <v>-3.393</v>
      </c>
      <c r="FH898">
        <v>-0.24</v>
      </c>
      <c r="FI898">
        <v>419</v>
      </c>
      <c r="FJ898">
        <v>24</v>
      </c>
      <c r="FK898">
        <v>0.26</v>
      </c>
      <c r="FL898">
        <v>0.23</v>
      </c>
      <c r="FM898">
        <v>-27.48912195121951</v>
      </c>
      <c r="FN898">
        <v>-18.74282717770037</v>
      </c>
      <c r="FO898">
        <v>2.47028279486202</v>
      </c>
      <c r="FP898">
        <v>0</v>
      </c>
      <c r="FQ898">
        <v>2.301223529411764</v>
      </c>
      <c r="FR898">
        <v>0.4478411016044609</v>
      </c>
      <c r="FS898">
        <v>0.205244355168954</v>
      </c>
      <c r="FT898">
        <v>1</v>
      </c>
      <c r="FU898">
        <v>10.42567073170732</v>
      </c>
      <c r="FV898">
        <v>-0.0147031358885029</v>
      </c>
      <c r="FW898">
        <v>0.03887145321536565</v>
      </c>
      <c r="FX898">
        <v>1</v>
      </c>
      <c r="FY898">
        <v>2</v>
      </c>
      <c r="FZ898">
        <v>3</v>
      </c>
      <c r="GA898" t="s">
        <v>420</v>
      </c>
      <c r="GB898">
        <v>2.97305</v>
      </c>
      <c r="GC898">
        <v>2.71557</v>
      </c>
      <c r="GD898">
        <v>0.0893593</v>
      </c>
      <c r="GE898">
        <v>0.09386899999999999</v>
      </c>
      <c r="GF898">
        <v>0.102306</v>
      </c>
      <c r="GG898">
        <v>0.0645814</v>
      </c>
      <c r="GH898">
        <v>28465.8</v>
      </c>
      <c r="GI898">
        <v>28468.7</v>
      </c>
      <c r="GJ898">
        <v>29102.4</v>
      </c>
      <c r="GK898">
        <v>29090.7</v>
      </c>
      <c r="GL898">
        <v>34643.8</v>
      </c>
      <c r="GM898">
        <v>36166.7</v>
      </c>
      <c r="GN898">
        <v>41013.6</v>
      </c>
      <c r="GO898">
        <v>41442.6</v>
      </c>
      <c r="GP898">
        <v>1.89375</v>
      </c>
      <c r="GQ898">
        <v>2.20128</v>
      </c>
      <c r="GR898">
        <v>-0.07990750000000001</v>
      </c>
      <c r="GS898">
        <v>0</v>
      </c>
      <c r="GT898">
        <v>29.9289</v>
      </c>
      <c r="GU898">
        <v>999.9</v>
      </c>
      <c r="GV898">
        <v>31.2</v>
      </c>
      <c r="GW898">
        <v>40</v>
      </c>
      <c r="GX898">
        <v>25.5653</v>
      </c>
      <c r="GY898">
        <v>63.1393</v>
      </c>
      <c r="GZ898">
        <v>21.855</v>
      </c>
      <c r="HA898">
        <v>2</v>
      </c>
      <c r="HB898">
        <v>0.600531</v>
      </c>
      <c r="HC898">
        <v>3.98563</v>
      </c>
      <c r="HD898">
        <v>20.2869</v>
      </c>
      <c r="HE898">
        <v>5.21579</v>
      </c>
      <c r="HF898">
        <v>12.0143</v>
      </c>
      <c r="HG898">
        <v>4.9871</v>
      </c>
      <c r="HH898">
        <v>3.28758</v>
      </c>
      <c r="HI898">
        <v>9999</v>
      </c>
      <c r="HJ898">
        <v>9999</v>
      </c>
      <c r="HK898">
        <v>9999</v>
      </c>
      <c r="HL898">
        <v>225</v>
      </c>
      <c r="HM898">
        <v>1.86814</v>
      </c>
      <c r="HN898">
        <v>1.86722</v>
      </c>
      <c r="HO898">
        <v>1.86653</v>
      </c>
      <c r="HP898">
        <v>1.86646</v>
      </c>
      <c r="HQ898">
        <v>1.86837</v>
      </c>
      <c r="HR898">
        <v>1.87063</v>
      </c>
      <c r="HS898">
        <v>1.86935</v>
      </c>
      <c r="HT898">
        <v>1.87073</v>
      </c>
      <c r="HU898">
        <v>0</v>
      </c>
      <c r="HV898">
        <v>0</v>
      </c>
      <c r="HW898">
        <v>0</v>
      </c>
      <c r="HX898">
        <v>0</v>
      </c>
      <c r="HY898" t="s">
        <v>421</v>
      </c>
      <c r="HZ898" t="s">
        <v>422</v>
      </c>
      <c r="IA898" t="s">
        <v>423</v>
      </c>
      <c r="IB898" t="s">
        <v>423</v>
      </c>
      <c r="IC898" t="s">
        <v>423</v>
      </c>
      <c r="ID898" t="s">
        <v>423</v>
      </c>
      <c r="IE898">
        <v>0</v>
      </c>
      <c r="IF898">
        <v>100</v>
      </c>
      <c r="IG898">
        <v>100</v>
      </c>
      <c r="IH898">
        <v>-3.891</v>
      </c>
      <c r="II898">
        <v>-0.1419</v>
      </c>
      <c r="IJ898">
        <v>-2.516739542632623</v>
      </c>
      <c r="IK898">
        <v>-0.003475500162460642</v>
      </c>
      <c r="IL898">
        <v>1.125610701116577E-07</v>
      </c>
      <c r="IM898">
        <v>8.211969671259291E-12</v>
      </c>
      <c r="IN898">
        <v>-0.1937301274936507</v>
      </c>
      <c r="IO898">
        <v>-0.01384364534232655</v>
      </c>
      <c r="IP898">
        <v>0.00103161831321913</v>
      </c>
      <c r="IQ898">
        <v>-1.444183994753534E-05</v>
      </c>
      <c r="IR898">
        <v>3</v>
      </c>
      <c r="IS898">
        <v>2339</v>
      </c>
      <c r="IT898">
        <v>1</v>
      </c>
      <c r="IU898">
        <v>31</v>
      </c>
      <c r="IV898">
        <v>8711.4</v>
      </c>
      <c r="IW898">
        <v>8711.4</v>
      </c>
      <c r="IX898">
        <v>1.35498</v>
      </c>
      <c r="IY898">
        <v>2.25586</v>
      </c>
      <c r="IZ898">
        <v>1.94702</v>
      </c>
      <c r="JA898">
        <v>2.62939</v>
      </c>
      <c r="JB898">
        <v>2.19482</v>
      </c>
      <c r="JC898">
        <v>2.3584</v>
      </c>
      <c r="JD898">
        <v>45.2619</v>
      </c>
      <c r="JE898">
        <v>23.7898</v>
      </c>
      <c r="JF898">
        <v>18</v>
      </c>
      <c r="JG898">
        <v>544.126</v>
      </c>
      <c r="JH898">
        <v>747.311</v>
      </c>
      <c r="JI898">
        <v>25.0019</v>
      </c>
      <c r="JJ898">
        <v>34.6237</v>
      </c>
      <c r="JK898">
        <v>30.0008</v>
      </c>
      <c r="JL898">
        <v>34.4995</v>
      </c>
      <c r="JM898">
        <v>34.4002</v>
      </c>
      <c r="JN898">
        <v>27.182</v>
      </c>
      <c r="JO898">
        <v>46.0458</v>
      </c>
      <c r="JP898">
        <v>0</v>
      </c>
      <c r="JQ898">
        <v>25</v>
      </c>
      <c r="JR898">
        <v>453.784</v>
      </c>
      <c r="JS898">
        <v>12.366</v>
      </c>
      <c r="JT898">
        <v>99.54989999999999</v>
      </c>
      <c r="JU898">
        <v>99.5431</v>
      </c>
    </row>
    <row r="899" spans="1:281">
      <c r="A899">
        <v>883</v>
      </c>
      <c r="B899">
        <v>1662665626.6</v>
      </c>
      <c r="C899">
        <v>14601</v>
      </c>
      <c r="D899" t="s">
        <v>2197</v>
      </c>
      <c r="E899" t="s">
        <v>2198</v>
      </c>
      <c r="F899">
        <v>5</v>
      </c>
      <c r="G899" t="s">
        <v>2144</v>
      </c>
      <c r="H899" t="s">
        <v>416</v>
      </c>
      <c r="I899">
        <v>1662665619.081481</v>
      </c>
      <c r="J899">
        <f>(K899)/1000</f>
        <v>0</v>
      </c>
      <c r="K899">
        <f>IF(CZ899, AN899, AH899)</f>
        <v>0</v>
      </c>
      <c r="L899">
        <f>IF(CZ899, AI899, AG899)</f>
        <v>0</v>
      </c>
      <c r="M899">
        <f>DB899 - IF(AU899&gt;1, L899*CV899*100.0/(AW899*DP899), 0)</f>
        <v>0</v>
      </c>
      <c r="N899">
        <f>((T899-J899/2)*M899-L899)/(T899+J899/2)</f>
        <v>0</v>
      </c>
      <c r="O899">
        <f>N899*(DI899+DJ899)/1000.0</f>
        <v>0</v>
      </c>
      <c r="P899">
        <f>(DB899 - IF(AU899&gt;1, L899*CV899*100.0/(AW899*DP899), 0))*(DI899+DJ899)/1000.0</f>
        <v>0</v>
      </c>
      <c r="Q899">
        <f>2.0/((1/S899-1/R899)+SIGN(S899)*SQRT((1/S899-1/R899)*(1/S899-1/R899) + 4*CW899/((CW899+1)*(CW899+1))*(2*1/S899*1/R899-1/R899*1/R899)))</f>
        <v>0</v>
      </c>
      <c r="R899">
        <f>IF(LEFT(CX899,1)&lt;&gt;"0",IF(LEFT(CX899,1)="1",3.0,CY899),$D$5+$E$5*(DP899*DI899/($K$5*1000))+$F$5*(DP899*DI899/($K$5*1000))*MAX(MIN(CV899,$J$5),$I$5)*MAX(MIN(CV899,$J$5),$I$5)+$G$5*MAX(MIN(CV899,$J$5),$I$5)*(DP899*DI899/($K$5*1000))+$H$5*(DP899*DI899/($K$5*1000))*(DP899*DI899/($K$5*1000)))</f>
        <v>0</v>
      </c>
      <c r="S899">
        <f>J899*(1000-(1000*0.61365*exp(17.502*W899/(240.97+W899))/(DI899+DJ899)+DD899)/2)/(1000*0.61365*exp(17.502*W899/(240.97+W899))/(DI899+DJ899)-DD899)</f>
        <v>0</v>
      </c>
      <c r="T899">
        <f>1/((CW899+1)/(Q899/1.6)+1/(R899/1.37)) + CW899/((CW899+1)/(Q899/1.6) + CW899/(R899/1.37))</f>
        <v>0</v>
      </c>
      <c r="U899">
        <f>(CR899*CU899)</f>
        <v>0</v>
      </c>
      <c r="V899">
        <f>(DK899+(U899+2*0.95*5.67E-8*(((DK899+$B$7)+273)^4-(DK899+273)^4)-44100*J899)/(1.84*29.3*R899+8*0.95*5.67E-8*(DK899+273)^3))</f>
        <v>0</v>
      </c>
      <c r="W899">
        <f>($C$7*DL899+$D$7*DM899+$E$7*V899)</f>
        <v>0</v>
      </c>
      <c r="X899">
        <f>0.61365*exp(17.502*W899/(240.97+W899))</f>
        <v>0</v>
      </c>
      <c r="Y899">
        <f>(Z899/AA899*100)</f>
        <v>0</v>
      </c>
      <c r="Z899">
        <f>DD899*(DI899+DJ899)/1000</f>
        <v>0</v>
      </c>
      <c r="AA899">
        <f>0.61365*exp(17.502*DK899/(240.97+DK899))</f>
        <v>0</v>
      </c>
      <c r="AB899">
        <f>(X899-DD899*(DI899+DJ899)/1000)</f>
        <v>0</v>
      </c>
      <c r="AC899">
        <f>(-J899*44100)</f>
        <v>0</v>
      </c>
      <c r="AD899">
        <f>2*29.3*R899*0.92*(DK899-W899)</f>
        <v>0</v>
      </c>
      <c r="AE899">
        <f>2*0.95*5.67E-8*(((DK899+$B$7)+273)^4-(W899+273)^4)</f>
        <v>0</v>
      </c>
      <c r="AF899">
        <f>U899+AE899+AC899+AD899</f>
        <v>0</v>
      </c>
      <c r="AG899">
        <f>DH899*AU899*(DC899-DB899*(1000-AU899*DE899)/(1000-AU899*DD899))/(100*CV899)</f>
        <v>0</v>
      </c>
      <c r="AH899">
        <f>1000*DH899*AU899*(DD899-DE899)/(100*CV899*(1000-AU899*DD899))</f>
        <v>0</v>
      </c>
      <c r="AI899">
        <f>(AJ899 - AK899 - DI899*1E3/(8.314*(DK899+273.15)) * AM899/DH899 * AL899) * DH899/(100*CV899) * (1000 - DE899)/1000</f>
        <v>0</v>
      </c>
      <c r="AJ899">
        <v>443.953545071972</v>
      </c>
      <c r="AK899">
        <v>413.5246242424244</v>
      </c>
      <c r="AL899">
        <v>1.693516857704792</v>
      </c>
      <c r="AM899">
        <v>64.62633956933826</v>
      </c>
      <c r="AN899">
        <f>(AP899 - AO899 + DI899*1E3/(8.314*(DK899+273.15)) * AR899/DH899 * AQ899) * DH899/(100*CV899) * 1000/(1000 - AP899)</f>
        <v>0</v>
      </c>
      <c r="AO899">
        <v>12.42190322901567</v>
      </c>
      <c r="AP899">
        <v>22.88122411764707</v>
      </c>
      <c r="AQ899">
        <v>-0.0008761695011924558</v>
      </c>
      <c r="AR899">
        <v>88.65267704191885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MAX(0,($B$13+$C$13*DP899)/(1+$D$13*DP899)*DI899/(DK899+273)*$E$13)</f>
        <v>0</v>
      </c>
      <c r="AX899" t="s">
        <v>417</v>
      </c>
      <c r="AY899" t="s">
        <v>417</v>
      </c>
      <c r="AZ899">
        <v>0</v>
      </c>
      <c r="BA899">
        <v>0</v>
      </c>
      <c r="BB899">
        <f>1-AZ899/BA899</f>
        <v>0</v>
      </c>
      <c r="BC899">
        <v>0</v>
      </c>
      <c r="BD899" t="s">
        <v>417</v>
      </c>
      <c r="BE899" t="s">
        <v>417</v>
      </c>
      <c r="BF899">
        <v>0</v>
      </c>
      <c r="BG899">
        <v>0</v>
      </c>
      <c r="BH899">
        <f>1-BF899/BG899</f>
        <v>0</v>
      </c>
      <c r="BI899">
        <v>0.5</v>
      </c>
      <c r="BJ899">
        <f>CS899</f>
        <v>0</v>
      </c>
      <c r="BK899">
        <f>L899</f>
        <v>0</v>
      </c>
      <c r="BL899">
        <f>BH899*BI899*BJ899</f>
        <v>0</v>
      </c>
      <c r="BM899">
        <f>(BK899-BC899)/BJ899</f>
        <v>0</v>
      </c>
      <c r="BN899">
        <f>(BA899-BG899)/BG899</f>
        <v>0</v>
      </c>
      <c r="BO899">
        <f>AZ899/(BB899+AZ899/BG899)</f>
        <v>0</v>
      </c>
      <c r="BP899" t="s">
        <v>417</v>
      </c>
      <c r="BQ899">
        <v>0</v>
      </c>
      <c r="BR899">
        <f>IF(BQ899&lt;&gt;0, BQ899, BO899)</f>
        <v>0</v>
      </c>
      <c r="BS899">
        <f>1-BR899/BG899</f>
        <v>0</v>
      </c>
      <c r="BT899">
        <f>(BG899-BF899)/(BG899-BR899)</f>
        <v>0</v>
      </c>
      <c r="BU899">
        <f>(BA899-BG899)/(BA899-BR899)</f>
        <v>0</v>
      </c>
      <c r="BV899">
        <f>(BG899-BF899)/(BG899-AZ899)</f>
        <v>0</v>
      </c>
      <c r="BW899">
        <f>(BA899-BG899)/(BA899-AZ899)</f>
        <v>0</v>
      </c>
      <c r="BX899">
        <f>(BT899*BR899/BF899)</f>
        <v>0</v>
      </c>
      <c r="BY899">
        <f>(1-BX899)</f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>$B$11*DQ899+$C$11*DR899+$F$11*EC899*(1-EF899)</f>
        <v>0</v>
      </c>
      <c r="CS899">
        <f>CR899*CT899</f>
        <v>0</v>
      </c>
      <c r="CT899">
        <f>($B$11*$D$9+$C$11*$D$9+$F$11*((EP899+EH899)/MAX(EP899+EH899+EQ899, 0.1)*$I$9+EQ899/MAX(EP899+EH899+EQ899, 0.1)*$J$9))/($B$11+$C$11+$F$11)</f>
        <v>0</v>
      </c>
      <c r="CU899">
        <f>($B$11*$K$9+$C$11*$K$9+$F$11*((EP899+EH899)/MAX(EP899+EH899+EQ899, 0.1)*$P$9+EQ899/MAX(EP899+EH899+EQ899, 0.1)*$Q$9))/($B$11+$C$11+$F$11)</f>
        <v>0</v>
      </c>
      <c r="CV899">
        <v>6</v>
      </c>
      <c r="CW899">
        <v>0.5</v>
      </c>
      <c r="CX899" t="s">
        <v>418</v>
      </c>
      <c r="CY899">
        <v>2</v>
      </c>
      <c r="CZ899" t="b">
        <v>1</v>
      </c>
      <c r="DA899">
        <v>1662665619.081481</v>
      </c>
      <c r="DB899">
        <v>396.4556296296296</v>
      </c>
      <c r="DC899">
        <v>429.5024074074074</v>
      </c>
      <c r="DD899">
        <v>22.88823333333333</v>
      </c>
      <c r="DE899">
        <v>12.44534074074074</v>
      </c>
      <c r="DF899">
        <v>400.3451481481482</v>
      </c>
      <c r="DG899">
        <v>23.03004074074074</v>
      </c>
      <c r="DH899">
        <v>499.9633703703704</v>
      </c>
      <c r="DI899">
        <v>90.48017037037037</v>
      </c>
      <c r="DJ899">
        <v>0.09992677407407408</v>
      </c>
      <c r="DK899">
        <v>29.48884074074074</v>
      </c>
      <c r="DL899">
        <v>28.62648148148148</v>
      </c>
      <c r="DM899">
        <v>999.9000000000001</v>
      </c>
      <c r="DN899">
        <v>0</v>
      </c>
      <c r="DO899">
        <v>0</v>
      </c>
      <c r="DP899">
        <v>9995.845555555556</v>
      </c>
      <c r="DQ899">
        <v>0</v>
      </c>
      <c r="DR899">
        <v>282.6797037037036</v>
      </c>
      <c r="DS899">
        <v>-33.04675555555556</v>
      </c>
      <c r="DT899">
        <v>405.7422962962963</v>
      </c>
      <c r="DU899">
        <v>434.9147777777778</v>
      </c>
      <c r="DV899">
        <v>10.44288888888889</v>
      </c>
      <c r="DW899">
        <v>429.5024074074074</v>
      </c>
      <c r="DX899">
        <v>12.44534074074074</v>
      </c>
      <c r="DY899">
        <v>2.070931481481481</v>
      </c>
      <c r="DZ899">
        <v>1.126057037037037</v>
      </c>
      <c r="EA899">
        <v>17.99734444444445</v>
      </c>
      <c r="EB899">
        <v>8.658252962962965</v>
      </c>
      <c r="EC899">
        <v>1499.947777777778</v>
      </c>
      <c r="ED899">
        <v>0.972993333333333</v>
      </c>
      <c r="EE899">
        <v>0.02700660000000001</v>
      </c>
      <c r="EF899">
        <v>0</v>
      </c>
      <c r="EG899">
        <v>2.355737037037037</v>
      </c>
      <c r="EH899">
        <v>0</v>
      </c>
      <c r="EI899">
        <v>11350.7037037037</v>
      </c>
      <c r="EJ899">
        <v>12532.92222222222</v>
      </c>
      <c r="EK899">
        <v>42.1755185185185</v>
      </c>
      <c r="EL899">
        <v>44</v>
      </c>
      <c r="EM899">
        <v>42.70566666666667</v>
      </c>
      <c r="EN899">
        <v>43.09</v>
      </c>
      <c r="EO899">
        <v>41.43699999999999</v>
      </c>
      <c r="EP899">
        <v>1459.437407407408</v>
      </c>
      <c r="EQ899">
        <v>40.51037037037037</v>
      </c>
      <c r="ER899">
        <v>0</v>
      </c>
      <c r="ES899">
        <v>1662665626.7</v>
      </c>
      <c r="ET899">
        <v>0</v>
      </c>
      <c r="EU899">
        <v>2.315072</v>
      </c>
      <c r="EV899">
        <v>-0.4133307755757575</v>
      </c>
      <c r="EW899">
        <v>200.3692308939447</v>
      </c>
      <c r="EX899">
        <v>11352.172</v>
      </c>
      <c r="EY899">
        <v>15</v>
      </c>
      <c r="EZ899">
        <v>0</v>
      </c>
      <c r="FA899" t="s">
        <v>419</v>
      </c>
      <c r="FB899">
        <v>1662142938.1</v>
      </c>
      <c r="FC899">
        <v>1662142938.1</v>
      </c>
      <c r="FD899">
        <v>0</v>
      </c>
      <c r="FE899">
        <v>0.077</v>
      </c>
      <c r="FF899">
        <v>-0.133</v>
      </c>
      <c r="FG899">
        <v>-3.393</v>
      </c>
      <c r="FH899">
        <v>-0.24</v>
      </c>
      <c r="FI899">
        <v>419</v>
      </c>
      <c r="FJ899">
        <v>24</v>
      </c>
      <c r="FK899">
        <v>0.26</v>
      </c>
      <c r="FL899">
        <v>0.23</v>
      </c>
      <c r="FM899">
        <v>-30.59961951219512</v>
      </c>
      <c r="FN899">
        <v>-49.91107108013932</v>
      </c>
      <c r="FO899">
        <v>5.369580570358405</v>
      </c>
      <c r="FP899">
        <v>0</v>
      </c>
      <c r="FQ899">
        <v>2.295682352941176</v>
      </c>
      <c r="FR899">
        <v>0.4100381978993886</v>
      </c>
      <c r="FS899">
        <v>0.2162751970639535</v>
      </c>
      <c r="FT899">
        <v>1</v>
      </c>
      <c r="FU899">
        <v>10.42573414634146</v>
      </c>
      <c r="FV899">
        <v>0.308000696864092</v>
      </c>
      <c r="FW899">
        <v>0.03891260131813901</v>
      </c>
      <c r="FX899">
        <v>0</v>
      </c>
      <c r="FY899">
        <v>1</v>
      </c>
      <c r="FZ899">
        <v>3</v>
      </c>
      <c r="GA899" t="s">
        <v>426</v>
      </c>
      <c r="GB899">
        <v>2.97283</v>
      </c>
      <c r="GC899">
        <v>2.71563</v>
      </c>
      <c r="GD899">
        <v>0.09074069999999999</v>
      </c>
      <c r="GE899">
        <v>0.0962576</v>
      </c>
      <c r="GF899">
        <v>0.102286</v>
      </c>
      <c r="GG899">
        <v>0.0645611</v>
      </c>
      <c r="GH899">
        <v>28422.1</v>
      </c>
      <c r="GI899">
        <v>28393.2</v>
      </c>
      <c r="GJ899">
        <v>29102</v>
      </c>
      <c r="GK899">
        <v>29090.3</v>
      </c>
      <c r="GL899">
        <v>34644.3</v>
      </c>
      <c r="GM899">
        <v>36167</v>
      </c>
      <c r="GN899">
        <v>41013.3</v>
      </c>
      <c r="GO899">
        <v>41442</v>
      </c>
      <c r="GP899">
        <v>1.89335</v>
      </c>
      <c r="GQ899">
        <v>2.2015</v>
      </c>
      <c r="GR899">
        <v>-0.0800192</v>
      </c>
      <c r="GS899">
        <v>0</v>
      </c>
      <c r="GT899">
        <v>29.9361</v>
      </c>
      <c r="GU899">
        <v>999.9</v>
      </c>
      <c r="GV899">
        <v>31.2</v>
      </c>
      <c r="GW899">
        <v>40</v>
      </c>
      <c r="GX899">
        <v>25.5633</v>
      </c>
      <c r="GY899">
        <v>63.1793</v>
      </c>
      <c r="GZ899">
        <v>21.7909</v>
      </c>
      <c r="HA899">
        <v>2</v>
      </c>
      <c r="HB899">
        <v>0.601265</v>
      </c>
      <c r="HC899">
        <v>3.99392</v>
      </c>
      <c r="HD899">
        <v>20.2867</v>
      </c>
      <c r="HE899">
        <v>5.21594</v>
      </c>
      <c r="HF899">
        <v>12.014</v>
      </c>
      <c r="HG899">
        <v>4.9871</v>
      </c>
      <c r="HH899">
        <v>3.28743</v>
      </c>
      <c r="HI899">
        <v>9999</v>
      </c>
      <c r="HJ899">
        <v>9999</v>
      </c>
      <c r="HK899">
        <v>9999</v>
      </c>
      <c r="HL899">
        <v>225</v>
      </c>
      <c r="HM899">
        <v>1.86813</v>
      </c>
      <c r="HN899">
        <v>1.86722</v>
      </c>
      <c r="HO899">
        <v>1.86655</v>
      </c>
      <c r="HP899">
        <v>1.86646</v>
      </c>
      <c r="HQ899">
        <v>1.86837</v>
      </c>
      <c r="HR899">
        <v>1.87063</v>
      </c>
      <c r="HS899">
        <v>1.86935</v>
      </c>
      <c r="HT899">
        <v>1.87074</v>
      </c>
      <c r="HU899">
        <v>0</v>
      </c>
      <c r="HV899">
        <v>0</v>
      </c>
      <c r="HW899">
        <v>0</v>
      </c>
      <c r="HX899">
        <v>0</v>
      </c>
      <c r="HY899" t="s">
        <v>421</v>
      </c>
      <c r="HZ899" t="s">
        <v>422</v>
      </c>
      <c r="IA899" t="s">
        <v>423</v>
      </c>
      <c r="IB899" t="s">
        <v>423</v>
      </c>
      <c r="IC899" t="s">
        <v>423</v>
      </c>
      <c r="ID899" t="s">
        <v>423</v>
      </c>
      <c r="IE899">
        <v>0</v>
      </c>
      <c r="IF899">
        <v>100</v>
      </c>
      <c r="IG899">
        <v>100</v>
      </c>
      <c r="IH899">
        <v>-3.918</v>
      </c>
      <c r="II899">
        <v>-0.1419</v>
      </c>
      <c r="IJ899">
        <v>-2.516739542632623</v>
      </c>
      <c r="IK899">
        <v>-0.003475500162460642</v>
      </c>
      <c r="IL899">
        <v>1.125610701116577E-07</v>
      </c>
      <c r="IM899">
        <v>8.211969671259291E-12</v>
      </c>
      <c r="IN899">
        <v>-0.1937301274936507</v>
      </c>
      <c r="IO899">
        <v>-0.01384364534232655</v>
      </c>
      <c r="IP899">
        <v>0.00103161831321913</v>
      </c>
      <c r="IQ899">
        <v>-1.444183994753534E-05</v>
      </c>
      <c r="IR899">
        <v>3</v>
      </c>
      <c r="IS899">
        <v>2339</v>
      </c>
      <c r="IT899">
        <v>1</v>
      </c>
      <c r="IU899">
        <v>31</v>
      </c>
      <c r="IV899">
        <v>8711.5</v>
      </c>
      <c r="IW899">
        <v>8711.5</v>
      </c>
      <c r="IX899">
        <v>1.39526</v>
      </c>
      <c r="IY899">
        <v>2.26318</v>
      </c>
      <c r="IZ899">
        <v>1.94702</v>
      </c>
      <c r="JA899">
        <v>2.62939</v>
      </c>
      <c r="JB899">
        <v>2.19482</v>
      </c>
      <c r="JC899">
        <v>2.41211</v>
      </c>
      <c r="JD899">
        <v>45.2619</v>
      </c>
      <c r="JE899">
        <v>23.7898</v>
      </c>
      <c r="JF899">
        <v>18</v>
      </c>
      <c r="JG899">
        <v>543.9</v>
      </c>
      <c r="JH899">
        <v>747.614</v>
      </c>
      <c r="JI899">
        <v>25.0018</v>
      </c>
      <c r="JJ899">
        <v>34.6316</v>
      </c>
      <c r="JK899">
        <v>30.0007</v>
      </c>
      <c r="JL899">
        <v>34.5065</v>
      </c>
      <c r="JM899">
        <v>34.4077</v>
      </c>
      <c r="JN899">
        <v>27.9991</v>
      </c>
      <c r="JO899">
        <v>46.0458</v>
      </c>
      <c r="JP899">
        <v>0</v>
      </c>
      <c r="JQ899">
        <v>25</v>
      </c>
      <c r="JR899">
        <v>473.852</v>
      </c>
      <c r="JS899">
        <v>12.3562</v>
      </c>
      <c r="JT899">
        <v>99.5489</v>
      </c>
      <c r="JU899">
        <v>99.54179999999999</v>
      </c>
    </row>
    <row r="900" spans="1:281">
      <c r="A900">
        <v>884</v>
      </c>
      <c r="B900">
        <v>1662665631.6</v>
      </c>
      <c r="C900">
        <v>14606</v>
      </c>
      <c r="D900" t="s">
        <v>2199</v>
      </c>
      <c r="E900" t="s">
        <v>2200</v>
      </c>
      <c r="F900">
        <v>5</v>
      </c>
      <c r="G900" t="s">
        <v>2144</v>
      </c>
      <c r="H900" t="s">
        <v>416</v>
      </c>
      <c r="I900">
        <v>1662665624.1</v>
      </c>
      <c r="J900">
        <f>(K900)/1000</f>
        <v>0</v>
      </c>
      <c r="K900">
        <f>IF(CZ900, AN900, AH900)</f>
        <v>0</v>
      </c>
      <c r="L900">
        <f>IF(CZ900, AI900, AG900)</f>
        <v>0</v>
      </c>
      <c r="M900">
        <f>DB900 - IF(AU900&gt;1, L900*CV900*100.0/(AW900*DP900), 0)</f>
        <v>0</v>
      </c>
      <c r="N900">
        <f>((T900-J900/2)*M900-L900)/(T900+J900/2)</f>
        <v>0</v>
      </c>
      <c r="O900">
        <f>N900*(DI900+DJ900)/1000.0</f>
        <v>0</v>
      </c>
      <c r="P900">
        <f>(DB900 - IF(AU900&gt;1, L900*CV900*100.0/(AW900*DP900), 0))*(DI900+DJ900)/1000.0</f>
        <v>0</v>
      </c>
      <c r="Q900">
        <f>2.0/((1/S900-1/R900)+SIGN(S900)*SQRT((1/S900-1/R900)*(1/S900-1/R900) + 4*CW900/((CW900+1)*(CW900+1))*(2*1/S900*1/R900-1/R900*1/R900)))</f>
        <v>0</v>
      </c>
      <c r="R900">
        <f>IF(LEFT(CX900,1)&lt;&gt;"0",IF(LEFT(CX900,1)="1",3.0,CY900),$D$5+$E$5*(DP900*DI900/($K$5*1000))+$F$5*(DP900*DI900/($K$5*1000))*MAX(MIN(CV900,$J$5),$I$5)*MAX(MIN(CV900,$J$5),$I$5)+$G$5*MAX(MIN(CV900,$J$5),$I$5)*(DP900*DI900/($K$5*1000))+$H$5*(DP900*DI900/($K$5*1000))*(DP900*DI900/($K$5*1000)))</f>
        <v>0</v>
      </c>
      <c r="S900">
        <f>J900*(1000-(1000*0.61365*exp(17.502*W900/(240.97+W900))/(DI900+DJ900)+DD900)/2)/(1000*0.61365*exp(17.502*W900/(240.97+W900))/(DI900+DJ900)-DD900)</f>
        <v>0</v>
      </c>
      <c r="T900">
        <f>1/((CW900+1)/(Q900/1.6)+1/(R900/1.37)) + CW900/((CW900+1)/(Q900/1.6) + CW900/(R900/1.37))</f>
        <v>0</v>
      </c>
      <c r="U900">
        <f>(CR900*CU900)</f>
        <v>0</v>
      </c>
      <c r="V900">
        <f>(DK900+(U900+2*0.95*5.67E-8*(((DK900+$B$7)+273)^4-(DK900+273)^4)-44100*J900)/(1.84*29.3*R900+8*0.95*5.67E-8*(DK900+273)^3))</f>
        <v>0</v>
      </c>
      <c r="W900">
        <f>($C$7*DL900+$D$7*DM900+$E$7*V900)</f>
        <v>0</v>
      </c>
      <c r="X900">
        <f>0.61365*exp(17.502*W900/(240.97+W900))</f>
        <v>0</v>
      </c>
      <c r="Y900">
        <f>(Z900/AA900*100)</f>
        <v>0</v>
      </c>
      <c r="Z900">
        <f>DD900*(DI900+DJ900)/1000</f>
        <v>0</v>
      </c>
      <c r="AA900">
        <f>0.61365*exp(17.502*DK900/(240.97+DK900))</f>
        <v>0</v>
      </c>
      <c r="AB900">
        <f>(X900-DD900*(DI900+DJ900)/1000)</f>
        <v>0</v>
      </c>
      <c r="AC900">
        <f>(-J900*44100)</f>
        <v>0</v>
      </c>
      <c r="AD900">
        <f>2*29.3*R900*0.92*(DK900-W900)</f>
        <v>0</v>
      </c>
      <c r="AE900">
        <f>2*0.95*5.67E-8*(((DK900+$B$7)+273)^4-(W900+273)^4)</f>
        <v>0</v>
      </c>
      <c r="AF900">
        <f>U900+AE900+AC900+AD900</f>
        <v>0</v>
      </c>
      <c r="AG900">
        <f>DH900*AU900*(DC900-DB900*(1000-AU900*DE900)/(1000-AU900*DD900))/(100*CV900)</f>
        <v>0</v>
      </c>
      <c r="AH900">
        <f>1000*DH900*AU900*(DD900-DE900)/(100*CV900*(1000-AU900*DD900))</f>
        <v>0</v>
      </c>
      <c r="AI900">
        <f>(AJ900 - AK900 - DI900*1E3/(8.314*(DK900+273.15)) * AM900/DH900 * AL900) * DH900/(100*CV900) * (1000 - DE900)/1000</f>
        <v>0</v>
      </c>
      <c r="AJ900">
        <v>459.6466998316004</v>
      </c>
      <c r="AK900">
        <v>425.2256545454543</v>
      </c>
      <c r="AL900">
        <v>2.425176649070256</v>
      </c>
      <c r="AM900">
        <v>64.62633956933826</v>
      </c>
      <c r="AN900">
        <f>(AP900 - AO900 + DI900*1E3/(8.314*(DK900+273.15)) * AR900/DH900 * AQ900) * DH900/(100*CV900) * 1000/(1000 - AP900)</f>
        <v>0</v>
      </c>
      <c r="AO900">
        <v>12.41697674899452</v>
      </c>
      <c r="AP900">
        <v>22.87837470588235</v>
      </c>
      <c r="AQ900">
        <v>-0.0003993124087226946</v>
      </c>
      <c r="AR900">
        <v>88.65267704191885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MAX(0,($B$13+$C$13*DP900)/(1+$D$13*DP900)*DI900/(DK900+273)*$E$13)</f>
        <v>0</v>
      </c>
      <c r="AX900" t="s">
        <v>417</v>
      </c>
      <c r="AY900" t="s">
        <v>417</v>
      </c>
      <c r="AZ900">
        <v>0</v>
      </c>
      <c r="BA900">
        <v>0</v>
      </c>
      <c r="BB900">
        <f>1-AZ900/BA900</f>
        <v>0</v>
      </c>
      <c r="BC900">
        <v>0</v>
      </c>
      <c r="BD900" t="s">
        <v>417</v>
      </c>
      <c r="BE900" t="s">
        <v>417</v>
      </c>
      <c r="BF900">
        <v>0</v>
      </c>
      <c r="BG900">
        <v>0</v>
      </c>
      <c r="BH900">
        <f>1-BF900/BG900</f>
        <v>0</v>
      </c>
      <c r="BI900">
        <v>0.5</v>
      </c>
      <c r="BJ900">
        <f>CS900</f>
        <v>0</v>
      </c>
      <c r="BK900">
        <f>L900</f>
        <v>0</v>
      </c>
      <c r="BL900">
        <f>BH900*BI900*BJ900</f>
        <v>0</v>
      </c>
      <c r="BM900">
        <f>(BK900-BC900)/BJ900</f>
        <v>0</v>
      </c>
      <c r="BN900">
        <f>(BA900-BG900)/BG900</f>
        <v>0</v>
      </c>
      <c r="BO900">
        <f>AZ900/(BB900+AZ900/BG900)</f>
        <v>0</v>
      </c>
      <c r="BP900" t="s">
        <v>417</v>
      </c>
      <c r="BQ900">
        <v>0</v>
      </c>
      <c r="BR900">
        <f>IF(BQ900&lt;&gt;0, BQ900, BO900)</f>
        <v>0</v>
      </c>
      <c r="BS900">
        <f>1-BR900/BG900</f>
        <v>0</v>
      </c>
      <c r="BT900">
        <f>(BG900-BF900)/(BG900-BR900)</f>
        <v>0</v>
      </c>
      <c r="BU900">
        <f>(BA900-BG900)/(BA900-BR900)</f>
        <v>0</v>
      </c>
      <c r="BV900">
        <f>(BG900-BF900)/(BG900-AZ900)</f>
        <v>0</v>
      </c>
      <c r="BW900">
        <f>(BA900-BG900)/(BA900-AZ900)</f>
        <v>0</v>
      </c>
      <c r="BX900">
        <f>(BT900*BR900/BF900)</f>
        <v>0</v>
      </c>
      <c r="BY900">
        <f>(1-BX900)</f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>$B$11*DQ900+$C$11*DR900+$F$11*EC900*(1-EF900)</f>
        <v>0</v>
      </c>
      <c r="CS900">
        <f>CR900*CT900</f>
        <v>0</v>
      </c>
      <c r="CT900">
        <f>($B$11*$D$9+$C$11*$D$9+$F$11*((EP900+EH900)/MAX(EP900+EH900+EQ900, 0.1)*$I$9+EQ900/MAX(EP900+EH900+EQ900, 0.1)*$J$9))/($B$11+$C$11+$F$11)</f>
        <v>0</v>
      </c>
      <c r="CU900">
        <f>($B$11*$K$9+$C$11*$K$9+$F$11*((EP900+EH900)/MAX(EP900+EH900+EQ900, 0.1)*$P$9+EQ900/MAX(EP900+EH900+EQ900, 0.1)*$Q$9))/($B$11+$C$11+$F$11)</f>
        <v>0</v>
      </c>
      <c r="CV900">
        <v>6</v>
      </c>
      <c r="CW900">
        <v>0.5</v>
      </c>
      <c r="CX900" t="s">
        <v>418</v>
      </c>
      <c r="CY900">
        <v>2</v>
      </c>
      <c r="CZ900" t="b">
        <v>1</v>
      </c>
      <c r="DA900">
        <v>1662665624.1</v>
      </c>
      <c r="DB900">
        <v>402.0791481481482</v>
      </c>
      <c r="DC900">
        <v>441.4062222222223</v>
      </c>
      <c r="DD900">
        <v>22.88437777777778</v>
      </c>
      <c r="DE900">
        <v>12.42126666666667</v>
      </c>
      <c r="DF900">
        <v>405.9877777777779</v>
      </c>
      <c r="DG900">
        <v>23.02621851851852</v>
      </c>
      <c r="DH900">
        <v>500.0180740740741</v>
      </c>
      <c r="DI900">
        <v>90.48104814814815</v>
      </c>
      <c r="DJ900">
        <v>0.1000554703703704</v>
      </c>
      <c r="DK900">
        <v>29.49206666666667</v>
      </c>
      <c r="DL900">
        <v>28.63277777777778</v>
      </c>
      <c r="DM900">
        <v>999.9000000000001</v>
      </c>
      <c r="DN900">
        <v>0</v>
      </c>
      <c r="DO900">
        <v>0</v>
      </c>
      <c r="DP900">
        <v>9993.627037037037</v>
      </c>
      <c r="DQ900">
        <v>0</v>
      </c>
      <c r="DR900">
        <v>282.3295925925926</v>
      </c>
      <c r="DS900">
        <v>-39.32705555555555</v>
      </c>
      <c r="DT900">
        <v>411.4959629629629</v>
      </c>
      <c r="DU900">
        <v>446.957962962963</v>
      </c>
      <c r="DV900">
        <v>10.46311481481481</v>
      </c>
      <c r="DW900">
        <v>441.4062222222223</v>
      </c>
      <c r="DX900">
        <v>12.42126666666667</v>
      </c>
      <c r="DY900">
        <v>2.070602592592592</v>
      </c>
      <c r="DZ900">
        <v>1.12389</v>
      </c>
      <c r="EA900">
        <v>17.99481481481482</v>
      </c>
      <c r="EB900">
        <v>8.629831111111109</v>
      </c>
      <c r="EC900">
        <v>1499.980740740741</v>
      </c>
      <c r="ED900">
        <v>0.972994222222222</v>
      </c>
      <c r="EE900">
        <v>0.02700580000000001</v>
      </c>
      <c r="EF900">
        <v>0</v>
      </c>
      <c r="EG900">
        <v>2.277988888888889</v>
      </c>
      <c r="EH900">
        <v>0</v>
      </c>
      <c r="EI900">
        <v>11375.66666666667</v>
      </c>
      <c r="EJ900">
        <v>12533.1962962963</v>
      </c>
      <c r="EK900">
        <v>42.18699999999999</v>
      </c>
      <c r="EL900">
        <v>44</v>
      </c>
      <c r="EM900">
        <v>42.72200000000001</v>
      </c>
      <c r="EN900">
        <v>43.111</v>
      </c>
      <c r="EO900">
        <v>41.43933333333333</v>
      </c>
      <c r="EP900">
        <v>1459.470370370371</v>
      </c>
      <c r="EQ900">
        <v>40.51037037037037</v>
      </c>
      <c r="ER900">
        <v>0</v>
      </c>
      <c r="ES900">
        <v>1662665632.1</v>
      </c>
      <c r="ET900">
        <v>0</v>
      </c>
      <c r="EU900">
        <v>2.218465384615385</v>
      </c>
      <c r="EV900">
        <v>-0.8695897516797827</v>
      </c>
      <c r="EW900">
        <v>364.6119656471585</v>
      </c>
      <c r="EX900">
        <v>11378.28846153846</v>
      </c>
      <c r="EY900">
        <v>15</v>
      </c>
      <c r="EZ900">
        <v>0</v>
      </c>
      <c r="FA900" t="s">
        <v>419</v>
      </c>
      <c r="FB900">
        <v>1662142938.1</v>
      </c>
      <c r="FC900">
        <v>1662142938.1</v>
      </c>
      <c r="FD900">
        <v>0</v>
      </c>
      <c r="FE900">
        <v>0.077</v>
      </c>
      <c r="FF900">
        <v>-0.133</v>
      </c>
      <c r="FG900">
        <v>-3.393</v>
      </c>
      <c r="FH900">
        <v>-0.24</v>
      </c>
      <c r="FI900">
        <v>419</v>
      </c>
      <c r="FJ900">
        <v>24</v>
      </c>
      <c r="FK900">
        <v>0.26</v>
      </c>
      <c r="FL900">
        <v>0.23</v>
      </c>
      <c r="FM900">
        <v>-35.9043575</v>
      </c>
      <c r="FN900">
        <v>-75.24499024390244</v>
      </c>
      <c r="FO900">
        <v>7.292153774910657</v>
      </c>
      <c r="FP900">
        <v>0</v>
      </c>
      <c r="FQ900">
        <v>2.272761764705882</v>
      </c>
      <c r="FR900">
        <v>-0.8038304073993862</v>
      </c>
      <c r="FS900">
        <v>0.2318954277695341</v>
      </c>
      <c r="FT900">
        <v>1</v>
      </c>
      <c r="FU900">
        <v>10.4463975</v>
      </c>
      <c r="FV900">
        <v>0.2280393996247493</v>
      </c>
      <c r="FW900">
        <v>0.02934801941784147</v>
      </c>
      <c r="FX900">
        <v>0</v>
      </c>
      <c r="FY900">
        <v>1</v>
      </c>
      <c r="FZ900">
        <v>3</v>
      </c>
      <c r="GA900" t="s">
        <v>426</v>
      </c>
      <c r="GB900">
        <v>2.973</v>
      </c>
      <c r="GC900">
        <v>2.71567</v>
      </c>
      <c r="GD900">
        <v>0.0927311</v>
      </c>
      <c r="GE900">
        <v>0.09883599999999999</v>
      </c>
      <c r="GF900">
        <v>0.102291</v>
      </c>
      <c r="GG900">
        <v>0.06455420000000001</v>
      </c>
      <c r="GH900">
        <v>28359.2</v>
      </c>
      <c r="GI900">
        <v>28311.7</v>
      </c>
      <c r="GJ900">
        <v>29101.4</v>
      </c>
      <c r="GK900">
        <v>29089.9</v>
      </c>
      <c r="GL900">
        <v>34643.6</v>
      </c>
      <c r="GM900">
        <v>36166.9</v>
      </c>
      <c r="GN900">
        <v>41012.6</v>
      </c>
      <c r="GO900">
        <v>41441.5</v>
      </c>
      <c r="GP900">
        <v>1.89345</v>
      </c>
      <c r="GQ900">
        <v>2.20103</v>
      </c>
      <c r="GR900">
        <v>-0.07990750000000001</v>
      </c>
      <c r="GS900">
        <v>0</v>
      </c>
      <c r="GT900">
        <v>29.9445</v>
      </c>
      <c r="GU900">
        <v>999.9</v>
      </c>
      <c r="GV900">
        <v>31.2</v>
      </c>
      <c r="GW900">
        <v>40</v>
      </c>
      <c r="GX900">
        <v>25.5631</v>
      </c>
      <c r="GY900">
        <v>63.0993</v>
      </c>
      <c r="GZ900">
        <v>21.8109</v>
      </c>
      <c r="HA900">
        <v>2</v>
      </c>
      <c r="HB900">
        <v>0.602233</v>
      </c>
      <c r="HC900">
        <v>4.00431</v>
      </c>
      <c r="HD900">
        <v>20.2865</v>
      </c>
      <c r="HE900">
        <v>5.21609</v>
      </c>
      <c r="HF900">
        <v>12.0134</v>
      </c>
      <c r="HG900">
        <v>4.987</v>
      </c>
      <c r="HH900">
        <v>3.2875</v>
      </c>
      <c r="HI900">
        <v>9999</v>
      </c>
      <c r="HJ900">
        <v>9999</v>
      </c>
      <c r="HK900">
        <v>9999</v>
      </c>
      <c r="HL900">
        <v>225</v>
      </c>
      <c r="HM900">
        <v>1.86813</v>
      </c>
      <c r="HN900">
        <v>1.86722</v>
      </c>
      <c r="HO900">
        <v>1.86655</v>
      </c>
      <c r="HP900">
        <v>1.86646</v>
      </c>
      <c r="HQ900">
        <v>1.86838</v>
      </c>
      <c r="HR900">
        <v>1.87065</v>
      </c>
      <c r="HS900">
        <v>1.86935</v>
      </c>
      <c r="HT900">
        <v>1.87074</v>
      </c>
      <c r="HU900">
        <v>0</v>
      </c>
      <c r="HV900">
        <v>0</v>
      </c>
      <c r="HW900">
        <v>0</v>
      </c>
      <c r="HX900">
        <v>0</v>
      </c>
      <c r="HY900" t="s">
        <v>421</v>
      </c>
      <c r="HZ900" t="s">
        <v>422</v>
      </c>
      <c r="IA900" t="s">
        <v>423</v>
      </c>
      <c r="IB900" t="s">
        <v>423</v>
      </c>
      <c r="IC900" t="s">
        <v>423</v>
      </c>
      <c r="ID900" t="s">
        <v>423</v>
      </c>
      <c r="IE900">
        <v>0</v>
      </c>
      <c r="IF900">
        <v>100</v>
      </c>
      <c r="IG900">
        <v>100</v>
      </c>
      <c r="IH900">
        <v>-3.958</v>
      </c>
      <c r="II900">
        <v>-0.1419</v>
      </c>
      <c r="IJ900">
        <v>-2.516739542632623</v>
      </c>
      <c r="IK900">
        <v>-0.003475500162460642</v>
      </c>
      <c r="IL900">
        <v>1.125610701116577E-07</v>
      </c>
      <c r="IM900">
        <v>8.211969671259291E-12</v>
      </c>
      <c r="IN900">
        <v>-0.1937301274936507</v>
      </c>
      <c r="IO900">
        <v>-0.01384364534232655</v>
      </c>
      <c r="IP900">
        <v>0.00103161831321913</v>
      </c>
      <c r="IQ900">
        <v>-1.444183994753534E-05</v>
      </c>
      <c r="IR900">
        <v>3</v>
      </c>
      <c r="IS900">
        <v>2339</v>
      </c>
      <c r="IT900">
        <v>1</v>
      </c>
      <c r="IU900">
        <v>31</v>
      </c>
      <c r="IV900">
        <v>8711.6</v>
      </c>
      <c r="IW900">
        <v>8711.6</v>
      </c>
      <c r="IX900">
        <v>1.43433</v>
      </c>
      <c r="IY900">
        <v>2.25708</v>
      </c>
      <c r="IZ900">
        <v>1.94702</v>
      </c>
      <c r="JA900">
        <v>2.62939</v>
      </c>
      <c r="JB900">
        <v>2.19482</v>
      </c>
      <c r="JC900">
        <v>2.3938</v>
      </c>
      <c r="JD900">
        <v>45.2619</v>
      </c>
      <c r="JE900">
        <v>23.7898</v>
      </c>
      <c r="JF900">
        <v>18</v>
      </c>
      <c r="JG900">
        <v>544.022</v>
      </c>
      <c r="JH900">
        <v>747.252</v>
      </c>
      <c r="JI900">
        <v>25.002</v>
      </c>
      <c r="JJ900">
        <v>34.6394</v>
      </c>
      <c r="JK900">
        <v>30.0009</v>
      </c>
      <c r="JL900">
        <v>34.5128</v>
      </c>
      <c r="JM900">
        <v>34.4154</v>
      </c>
      <c r="JN900">
        <v>28.7628</v>
      </c>
      <c r="JO900">
        <v>46.0458</v>
      </c>
      <c r="JP900">
        <v>0</v>
      </c>
      <c r="JQ900">
        <v>25</v>
      </c>
      <c r="JR900">
        <v>487.233</v>
      </c>
      <c r="JS900">
        <v>12.339</v>
      </c>
      <c r="JT900">
        <v>99.547</v>
      </c>
      <c r="JU900">
        <v>99.54049999999999</v>
      </c>
    </row>
    <row r="901" spans="1:281">
      <c r="A901">
        <v>885</v>
      </c>
      <c r="B901">
        <v>1662665636.6</v>
      </c>
      <c r="C901">
        <v>14611</v>
      </c>
      <c r="D901" t="s">
        <v>2201</v>
      </c>
      <c r="E901" t="s">
        <v>2202</v>
      </c>
      <c r="F901">
        <v>5</v>
      </c>
      <c r="G901" t="s">
        <v>2144</v>
      </c>
      <c r="H901" t="s">
        <v>416</v>
      </c>
      <c r="I901">
        <v>1662665628.814285</v>
      </c>
      <c r="J901">
        <f>(K901)/1000</f>
        <v>0</v>
      </c>
      <c r="K901">
        <f>IF(CZ901, AN901, AH901)</f>
        <v>0</v>
      </c>
      <c r="L901">
        <f>IF(CZ901, AI901, AG901)</f>
        <v>0</v>
      </c>
      <c r="M901">
        <f>DB901 - IF(AU901&gt;1, L901*CV901*100.0/(AW901*DP901), 0)</f>
        <v>0</v>
      </c>
      <c r="N901">
        <f>((T901-J901/2)*M901-L901)/(T901+J901/2)</f>
        <v>0</v>
      </c>
      <c r="O901">
        <f>N901*(DI901+DJ901)/1000.0</f>
        <v>0</v>
      </c>
      <c r="P901">
        <f>(DB901 - IF(AU901&gt;1, L901*CV901*100.0/(AW901*DP901), 0))*(DI901+DJ901)/1000.0</f>
        <v>0</v>
      </c>
      <c r="Q901">
        <f>2.0/((1/S901-1/R901)+SIGN(S901)*SQRT((1/S901-1/R901)*(1/S901-1/R901) + 4*CW901/((CW901+1)*(CW901+1))*(2*1/S901*1/R901-1/R901*1/R901)))</f>
        <v>0</v>
      </c>
      <c r="R901">
        <f>IF(LEFT(CX901,1)&lt;&gt;"0",IF(LEFT(CX901,1)="1",3.0,CY901),$D$5+$E$5*(DP901*DI901/($K$5*1000))+$F$5*(DP901*DI901/($K$5*1000))*MAX(MIN(CV901,$J$5),$I$5)*MAX(MIN(CV901,$J$5),$I$5)+$G$5*MAX(MIN(CV901,$J$5),$I$5)*(DP901*DI901/($K$5*1000))+$H$5*(DP901*DI901/($K$5*1000))*(DP901*DI901/($K$5*1000)))</f>
        <v>0</v>
      </c>
      <c r="S901">
        <f>J901*(1000-(1000*0.61365*exp(17.502*W901/(240.97+W901))/(DI901+DJ901)+DD901)/2)/(1000*0.61365*exp(17.502*W901/(240.97+W901))/(DI901+DJ901)-DD901)</f>
        <v>0</v>
      </c>
      <c r="T901">
        <f>1/((CW901+1)/(Q901/1.6)+1/(R901/1.37)) + CW901/((CW901+1)/(Q901/1.6) + CW901/(R901/1.37))</f>
        <v>0</v>
      </c>
      <c r="U901">
        <f>(CR901*CU901)</f>
        <v>0</v>
      </c>
      <c r="V901">
        <f>(DK901+(U901+2*0.95*5.67E-8*(((DK901+$B$7)+273)^4-(DK901+273)^4)-44100*J901)/(1.84*29.3*R901+8*0.95*5.67E-8*(DK901+273)^3))</f>
        <v>0</v>
      </c>
      <c r="W901">
        <f>($C$7*DL901+$D$7*DM901+$E$7*V901)</f>
        <v>0</v>
      </c>
      <c r="X901">
        <f>0.61365*exp(17.502*W901/(240.97+W901))</f>
        <v>0</v>
      </c>
      <c r="Y901">
        <f>(Z901/AA901*100)</f>
        <v>0</v>
      </c>
      <c r="Z901">
        <f>DD901*(DI901+DJ901)/1000</f>
        <v>0</v>
      </c>
      <c r="AA901">
        <f>0.61365*exp(17.502*DK901/(240.97+DK901))</f>
        <v>0</v>
      </c>
      <c r="AB901">
        <f>(X901-DD901*(DI901+DJ901)/1000)</f>
        <v>0</v>
      </c>
      <c r="AC901">
        <f>(-J901*44100)</f>
        <v>0</v>
      </c>
      <c r="AD901">
        <f>2*29.3*R901*0.92*(DK901-W901)</f>
        <v>0</v>
      </c>
      <c r="AE901">
        <f>2*0.95*5.67E-8*(((DK901+$B$7)+273)^4-(W901+273)^4)</f>
        <v>0</v>
      </c>
      <c r="AF901">
        <f>U901+AE901+AC901+AD901</f>
        <v>0</v>
      </c>
      <c r="AG901">
        <f>DH901*AU901*(DC901-DB901*(1000-AU901*DE901)/(1000-AU901*DD901))/(100*CV901)</f>
        <v>0</v>
      </c>
      <c r="AH901">
        <f>1000*DH901*AU901*(DD901-DE901)/(100*CV901*(1000-AU901*DD901))</f>
        <v>0</v>
      </c>
      <c r="AI901">
        <f>(AJ901 - AK901 - DI901*1E3/(8.314*(DK901+273.15)) * AM901/DH901 * AL901) * DH901/(100*CV901) * (1000 - DE901)/1000</f>
        <v>0</v>
      </c>
      <c r="AJ901">
        <v>476.0097673662384</v>
      </c>
      <c r="AK901">
        <v>439.168618181818</v>
      </c>
      <c r="AL901">
        <v>2.830787300944535</v>
      </c>
      <c r="AM901">
        <v>64.62633956933826</v>
      </c>
      <c r="AN901">
        <f>(AP901 - AO901 + DI901*1E3/(8.314*(DK901+273.15)) * AR901/DH901 * AQ901) * DH901/(100*CV901) * 1000/(1000 - AP901)</f>
        <v>0</v>
      </c>
      <c r="AO901">
        <v>12.41489937675441</v>
      </c>
      <c r="AP901">
        <v>22.88000764705883</v>
      </c>
      <c r="AQ901">
        <v>0.0002682907954571857</v>
      </c>
      <c r="AR901">
        <v>88.65267704191885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MAX(0,($B$13+$C$13*DP901)/(1+$D$13*DP901)*DI901/(DK901+273)*$E$13)</f>
        <v>0</v>
      </c>
      <c r="AX901" t="s">
        <v>417</v>
      </c>
      <c r="AY901" t="s">
        <v>417</v>
      </c>
      <c r="AZ901">
        <v>0</v>
      </c>
      <c r="BA901">
        <v>0</v>
      </c>
      <c r="BB901">
        <f>1-AZ901/BA901</f>
        <v>0</v>
      </c>
      <c r="BC901">
        <v>0</v>
      </c>
      <c r="BD901" t="s">
        <v>417</v>
      </c>
      <c r="BE901" t="s">
        <v>417</v>
      </c>
      <c r="BF901">
        <v>0</v>
      </c>
      <c r="BG901">
        <v>0</v>
      </c>
      <c r="BH901">
        <f>1-BF901/BG901</f>
        <v>0</v>
      </c>
      <c r="BI901">
        <v>0.5</v>
      </c>
      <c r="BJ901">
        <f>CS901</f>
        <v>0</v>
      </c>
      <c r="BK901">
        <f>L901</f>
        <v>0</v>
      </c>
      <c r="BL901">
        <f>BH901*BI901*BJ901</f>
        <v>0</v>
      </c>
      <c r="BM901">
        <f>(BK901-BC901)/BJ901</f>
        <v>0</v>
      </c>
      <c r="BN901">
        <f>(BA901-BG901)/BG901</f>
        <v>0</v>
      </c>
      <c r="BO901">
        <f>AZ901/(BB901+AZ901/BG901)</f>
        <v>0</v>
      </c>
      <c r="BP901" t="s">
        <v>417</v>
      </c>
      <c r="BQ901">
        <v>0</v>
      </c>
      <c r="BR901">
        <f>IF(BQ901&lt;&gt;0, BQ901, BO901)</f>
        <v>0</v>
      </c>
      <c r="BS901">
        <f>1-BR901/BG901</f>
        <v>0</v>
      </c>
      <c r="BT901">
        <f>(BG901-BF901)/(BG901-BR901)</f>
        <v>0</v>
      </c>
      <c r="BU901">
        <f>(BA901-BG901)/(BA901-BR901)</f>
        <v>0</v>
      </c>
      <c r="BV901">
        <f>(BG901-BF901)/(BG901-AZ901)</f>
        <v>0</v>
      </c>
      <c r="BW901">
        <f>(BA901-BG901)/(BA901-AZ901)</f>
        <v>0</v>
      </c>
      <c r="BX901">
        <f>(BT901*BR901/BF901)</f>
        <v>0</v>
      </c>
      <c r="BY901">
        <f>(1-BX901)</f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>$B$11*DQ901+$C$11*DR901+$F$11*EC901*(1-EF901)</f>
        <v>0</v>
      </c>
      <c r="CS901">
        <f>CR901*CT901</f>
        <v>0</v>
      </c>
      <c r="CT901">
        <f>($B$11*$D$9+$C$11*$D$9+$F$11*((EP901+EH901)/MAX(EP901+EH901+EQ901, 0.1)*$I$9+EQ901/MAX(EP901+EH901+EQ901, 0.1)*$J$9))/($B$11+$C$11+$F$11)</f>
        <v>0</v>
      </c>
      <c r="CU901">
        <f>($B$11*$K$9+$C$11*$K$9+$F$11*((EP901+EH901)/MAX(EP901+EH901+EQ901, 0.1)*$P$9+EQ901/MAX(EP901+EH901+EQ901, 0.1)*$Q$9))/($B$11+$C$11+$F$11)</f>
        <v>0</v>
      </c>
      <c r="CV901">
        <v>6</v>
      </c>
      <c r="CW901">
        <v>0.5</v>
      </c>
      <c r="CX901" t="s">
        <v>418</v>
      </c>
      <c r="CY901">
        <v>2</v>
      </c>
      <c r="CZ901" t="b">
        <v>1</v>
      </c>
      <c r="DA901">
        <v>1662665628.814285</v>
      </c>
      <c r="DB901">
        <v>411.0606785714286</v>
      </c>
      <c r="DC901">
        <v>455.5098571428572</v>
      </c>
      <c r="DD901">
        <v>22.88039285714285</v>
      </c>
      <c r="DE901">
        <v>12.41623928571429</v>
      </c>
      <c r="DF901">
        <v>414.9998214285715</v>
      </c>
      <c r="DG901">
        <v>23.02227857142858</v>
      </c>
      <c r="DH901">
        <v>499.9962499999999</v>
      </c>
      <c r="DI901">
        <v>90.48201785714286</v>
      </c>
      <c r="DJ901">
        <v>0.09997771428571429</v>
      </c>
      <c r="DK901">
        <v>29.49604642857143</v>
      </c>
      <c r="DL901">
        <v>28.637075</v>
      </c>
      <c r="DM901">
        <v>999.9000000000002</v>
      </c>
      <c r="DN901">
        <v>0</v>
      </c>
      <c r="DO901">
        <v>0</v>
      </c>
      <c r="DP901">
        <v>9994.258214285714</v>
      </c>
      <c r="DQ901">
        <v>0</v>
      </c>
      <c r="DR901">
        <v>282.4102857142857</v>
      </c>
      <c r="DS901">
        <v>-44.44919285714286</v>
      </c>
      <c r="DT901">
        <v>420.6862142857143</v>
      </c>
      <c r="DU901">
        <v>461.23675</v>
      </c>
      <c r="DV901">
        <v>10.46415714285714</v>
      </c>
      <c r="DW901">
        <v>455.5098571428572</v>
      </c>
      <c r="DX901">
        <v>12.41623928571429</v>
      </c>
      <c r="DY901">
        <v>2.070263928571429</v>
      </c>
      <c r="DZ901">
        <v>1.123446785714286</v>
      </c>
      <c r="EA901">
        <v>17.99222142857143</v>
      </c>
      <c r="EB901">
        <v>8.624012857142858</v>
      </c>
      <c r="EC901">
        <v>1499.970714285714</v>
      </c>
      <c r="ED901">
        <v>0.9729942857142854</v>
      </c>
      <c r="EE901">
        <v>0.02700574285714286</v>
      </c>
      <c r="EF901">
        <v>0</v>
      </c>
      <c r="EG901">
        <v>2.232571428571429</v>
      </c>
      <c r="EH901">
        <v>0</v>
      </c>
      <c r="EI901">
        <v>11411.64642857143</v>
      </c>
      <c r="EJ901">
        <v>12533.12857142858</v>
      </c>
      <c r="EK901">
        <v>42.18699999999999</v>
      </c>
      <c r="EL901">
        <v>44</v>
      </c>
      <c r="EM901">
        <v>42.741</v>
      </c>
      <c r="EN901">
        <v>43.1205</v>
      </c>
      <c r="EO901">
        <v>41.44374999999999</v>
      </c>
      <c r="EP901">
        <v>1459.460714285715</v>
      </c>
      <c r="EQ901">
        <v>40.51</v>
      </c>
      <c r="ER901">
        <v>0</v>
      </c>
      <c r="ES901">
        <v>1662665636.9</v>
      </c>
      <c r="ET901">
        <v>0</v>
      </c>
      <c r="EU901">
        <v>2.154580769230769</v>
      </c>
      <c r="EV901">
        <v>-1.001897452433015</v>
      </c>
      <c r="EW901">
        <v>565.3880342508253</v>
      </c>
      <c r="EX901">
        <v>11414.72307692308</v>
      </c>
      <c r="EY901">
        <v>15</v>
      </c>
      <c r="EZ901">
        <v>0</v>
      </c>
      <c r="FA901" t="s">
        <v>419</v>
      </c>
      <c r="FB901">
        <v>1662142938.1</v>
      </c>
      <c r="FC901">
        <v>1662142938.1</v>
      </c>
      <c r="FD901">
        <v>0</v>
      </c>
      <c r="FE901">
        <v>0.077</v>
      </c>
      <c r="FF901">
        <v>-0.133</v>
      </c>
      <c r="FG901">
        <v>-3.393</v>
      </c>
      <c r="FH901">
        <v>-0.24</v>
      </c>
      <c r="FI901">
        <v>419</v>
      </c>
      <c r="FJ901">
        <v>24</v>
      </c>
      <c r="FK901">
        <v>0.26</v>
      </c>
      <c r="FL901">
        <v>0.23</v>
      </c>
      <c r="FM901">
        <v>-41.4264075</v>
      </c>
      <c r="FN901">
        <v>-66.49385403377103</v>
      </c>
      <c r="FO901">
        <v>6.502227177221183</v>
      </c>
      <c r="FP901">
        <v>0</v>
      </c>
      <c r="FQ901">
        <v>2.201532352941176</v>
      </c>
      <c r="FR901">
        <v>-0.7944950380178051</v>
      </c>
      <c r="FS901">
        <v>0.235156939736484</v>
      </c>
      <c r="FT901">
        <v>1</v>
      </c>
      <c r="FU901">
        <v>10.46364</v>
      </c>
      <c r="FV901">
        <v>0.02024690431518353</v>
      </c>
      <c r="FW901">
        <v>0.00501082827484635</v>
      </c>
      <c r="FX901">
        <v>1</v>
      </c>
      <c r="FY901">
        <v>2</v>
      </c>
      <c r="FZ901">
        <v>3</v>
      </c>
      <c r="GA901" t="s">
        <v>420</v>
      </c>
      <c r="GB901">
        <v>2.97289</v>
      </c>
      <c r="GC901">
        <v>2.71539</v>
      </c>
      <c r="GD901">
        <v>0.09503830000000001</v>
      </c>
      <c r="GE901">
        <v>0.101427</v>
      </c>
      <c r="GF901">
        <v>0.102287</v>
      </c>
      <c r="GG901">
        <v>0.06446499999999999</v>
      </c>
      <c r="GH901">
        <v>28287.1</v>
      </c>
      <c r="GI901">
        <v>28229.2</v>
      </c>
      <c r="GJ901">
        <v>29101.5</v>
      </c>
      <c r="GK901">
        <v>29089</v>
      </c>
      <c r="GL901">
        <v>34643.9</v>
      </c>
      <c r="GM901">
        <v>36169.1</v>
      </c>
      <c r="GN901">
        <v>41012.6</v>
      </c>
      <c r="GO901">
        <v>41440.1</v>
      </c>
      <c r="GP901">
        <v>1.8933</v>
      </c>
      <c r="GQ901">
        <v>2.2009</v>
      </c>
      <c r="GR901">
        <v>-0.08072699999999999</v>
      </c>
      <c r="GS901">
        <v>0</v>
      </c>
      <c r="GT901">
        <v>29.9529</v>
      </c>
      <c r="GU901">
        <v>999.9</v>
      </c>
      <c r="GV901">
        <v>31.2</v>
      </c>
      <c r="GW901">
        <v>40</v>
      </c>
      <c r="GX901">
        <v>25.5624</v>
      </c>
      <c r="GY901">
        <v>63.0193</v>
      </c>
      <c r="GZ901">
        <v>21.847</v>
      </c>
      <c r="HA901">
        <v>2</v>
      </c>
      <c r="HB901">
        <v>0.603044</v>
      </c>
      <c r="HC901">
        <v>4.01433</v>
      </c>
      <c r="HD901">
        <v>20.2861</v>
      </c>
      <c r="HE901">
        <v>5.21534</v>
      </c>
      <c r="HF901">
        <v>12.0122</v>
      </c>
      <c r="HG901">
        <v>4.987</v>
      </c>
      <c r="HH901">
        <v>3.2874</v>
      </c>
      <c r="HI901">
        <v>9999</v>
      </c>
      <c r="HJ901">
        <v>9999</v>
      </c>
      <c r="HK901">
        <v>9999</v>
      </c>
      <c r="HL901">
        <v>225</v>
      </c>
      <c r="HM901">
        <v>1.86813</v>
      </c>
      <c r="HN901">
        <v>1.86722</v>
      </c>
      <c r="HO901">
        <v>1.86653</v>
      </c>
      <c r="HP901">
        <v>1.86646</v>
      </c>
      <c r="HQ901">
        <v>1.86834</v>
      </c>
      <c r="HR901">
        <v>1.87063</v>
      </c>
      <c r="HS901">
        <v>1.86935</v>
      </c>
      <c r="HT901">
        <v>1.87073</v>
      </c>
      <c r="HU901">
        <v>0</v>
      </c>
      <c r="HV901">
        <v>0</v>
      </c>
      <c r="HW901">
        <v>0</v>
      </c>
      <c r="HX901">
        <v>0</v>
      </c>
      <c r="HY901" t="s">
        <v>421</v>
      </c>
      <c r="HZ901" t="s">
        <v>422</v>
      </c>
      <c r="IA901" t="s">
        <v>423</v>
      </c>
      <c r="IB901" t="s">
        <v>423</v>
      </c>
      <c r="IC901" t="s">
        <v>423</v>
      </c>
      <c r="ID901" t="s">
        <v>423</v>
      </c>
      <c r="IE901">
        <v>0</v>
      </c>
      <c r="IF901">
        <v>100</v>
      </c>
      <c r="IG901">
        <v>100</v>
      </c>
      <c r="IH901">
        <v>-4.006</v>
      </c>
      <c r="II901">
        <v>-0.1419</v>
      </c>
      <c r="IJ901">
        <v>-2.516739542632623</v>
      </c>
      <c r="IK901">
        <v>-0.003475500162460642</v>
      </c>
      <c r="IL901">
        <v>1.125610701116577E-07</v>
      </c>
      <c r="IM901">
        <v>8.211969671259291E-12</v>
      </c>
      <c r="IN901">
        <v>-0.1937301274936507</v>
      </c>
      <c r="IO901">
        <v>-0.01384364534232655</v>
      </c>
      <c r="IP901">
        <v>0.00103161831321913</v>
      </c>
      <c r="IQ901">
        <v>-1.444183994753534E-05</v>
      </c>
      <c r="IR901">
        <v>3</v>
      </c>
      <c r="IS901">
        <v>2339</v>
      </c>
      <c r="IT901">
        <v>1</v>
      </c>
      <c r="IU901">
        <v>31</v>
      </c>
      <c r="IV901">
        <v>8711.6</v>
      </c>
      <c r="IW901">
        <v>8711.6</v>
      </c>
      <c r="IX901">
        <v>1.47583</v>
      </c>
      <c r="IY901">
        <v>2.25098</v>
      </c>
      <c r="IZ901">
        <v>1.94702</v>
      </c>
      <c r="JA901">
        <v>2.63306</v>
      </c>
      <c r="JB901">
        <v>2.19482</v>
      </c>
      <c r="JC901">
        <v>2.40356</v>
      </c>
      <c r="JD901">
        <v>45.2904</v>
      </c>
      <c r="JE901">
        <v>23.7986</v>
      </c>
      <c r="JF901">
        <v>18</v>
      </c>
      <c r="JG901">
        <v>543.979</v>
      </c>
      <c r="JH901">
        <v>747.2089999999999</v>
      </c>
      <c r="JI901">
        <v>25.002</v>
      </c>
      <c r="JJ901">
        <v>34.6473</v>
      </c>
      <c r="JK901">
        <v>30.0009</v>
      </c>
      <c r="JL901">
        <v>34.5205</v>
      </c>
      <c r="JM901">
        <v>34.4218</v>
      </c>
      <c r="JN901">
        <v>29.6078</v>
      </c>
      <c r="JO901">
        <v>46.3184</v>
      </c>
      <c r="JP901">
        <v>0</v>
      </c>
      <c r="JQ901">
        <v>25</v>
      </c>
      <c r="JR901">
        <v>507.311</v>
      </c>
      <c r="JS901">
        <v>12.3246</v>
      </c>
      <c r="JT901">
        <v>99.54730000000001</v>
      </c>
      <c r="JU901">
        <v>99.5371</v>
      </c>
    </row>
    <row r="902" spans="1:281">
      <c r="A902">
        <v>886</v>
      </c>
      <c r="B902">
        <v>1662665641.6</v>
      </c>
      <c r="C902">
        <v>14616</v>
      </c>
      <c r="D902" t="s">
        <v>2203</v>
      </c>
      <c r="E902" t="s">
        <v>2204</v>
      </c>
      <c r="F902">
        <v>5</v>
      </c>
      <c r="G902" t="s">
        <v>2144</v>
      </c>
      <c r="H902" t="s">
        <v>416</v>
      </c>
      <c r="I902">
        <v>1662665634.1</v>
      </c>
      <c r="J902">
        <f>(K902)/1000</f>
        <v>0</v>
      </c>
      <c r="K902">
        <f>IF(CZ902, AN902, AH902)</f>
        <v>0</v>
      </c>
      <c r="L902">
        <f>IF(CZ902, AI902, AG902)</f>
        <v>0</v>
      </c>
      <c r="M902">
        <f>DB902 - IF(AU902&gt;1, L902*CV902*100.0/(AW902*DP902), 0)</f>
        <v>0</v>
      </c>
      <c r="N902">
        <f>((T902-J902/2)*M902-L902)/(T902+J902/2)</f>
        <v>0</v>
      </c>
      <c r="O902">
        <f>N902*(DI902+DJ902)/1000.0</f>
        <v>0</v>
      </c>
      <c r="P902">
        <f>(DB902 - IF(AU902&gt;1, L902*CV902*100.0/(AW902*DP902), 0))*(DI902+DJ902)/1000.0</f>
        <v>0</v>
      </c>
      <c r="Q902">
        <f>2.0/((1/S902-1/R902)+SIGN(S902)*SQRT((1/S902-1/R902)*(1/S902-1/R902) + 4*CW902/((CW902+1)*(CW902+1))*(2*1/S902*1/R902-1/R902*1/R902)))</f>
        <v>0</v>
      </c>
      <c r="R902">
        <f>IF(LEFT(CX902,1)&lt;&gt;"0",IF(LEFT(CX902,1)="1",3.0,CY902),$D$5+$E$5*(DP902*DI902/($K$5*1000))+$F$5*(DP902*DI902/($K$5*1000))*MAX(MIN(CV902,$J$5),$I$5)*MAX(MIN(CV902,$J$5),$I$5)+$G$5*MAX(MIN(CV902,$J$5),$I$5)*(DP902*DI902/($K$5*1000))+$H$5*(DP902*DI902/($K$5*1000))*(DP902*DI902/($K$5*1000)))</f>
        <v>0</v>
      </c>
      <c r="S902">
        <f>J902*(1000-(1000*0.61365*exp(17.502*W902/(240.97+W902))/(DI902+DJ902)+DD902)/2)/(1000*0.61365*exp(17.502*W902/(240.97+W902))/(DI902+DJ902)-DD902)</f>
        <v>0</v>
      </c>
      <c r="T902">
        <f>1/((CW902+1)/(Q902/1.6)+1/(R902/1.37)) + CW902/((CW902+1)/(Q902/1.6) + CW902/(R902/1.37))</f>
        <v>0</v>
      </c>
      <c r="U902">
        <f>(CR902*CU902)</f>
        <v>0</v>
      </c>
      <c r="V902">
        <f>(DK902+(U902+2*0.95*5.67E-8*(((DK902+$B$7)+273)^4-(DK902+273)^4)-44100*J902)/(1.84*29.3*R902+8*0.95*5.67E-8*(DK902+273)^3))</f>
        <v>0</v>
      </c>
      <c r="W902">
        <f>($C$7*DL902+$D$7*DM902+$E$7*V902)</f>
        <v>0</v>
      </c>
      <c r="X902">
        <f>0.61365*exp(17.502*W902/(240.97+W902))</f>
        <v>0</v>
      </c>
      <c r="Y902">
        <f>(Z902/AA902*100)</f>
        <v>0</v>
      </c>
      <c r="Z902">
        <f>DD902*(DI902+DJ902)/1000</f>
        <v>0</v>
      </c>
      <c r="AA902">
        <f>0.61365*exp(17.502*DK902/(240.97+DK902))</f>
        <v>0</v>
      </c>
      <c r="AB902">
        <f>(X902-DD902*(DI902+DJ902)/1000)</f>
        <v>0</v>
      </c>
      <c r="AC902">
        <f>(-J902*44100)</f>
        <v>0</v>
      </c>
      <c r="AD902">
        <f>2*29.3*R902*0.92*(DK902-W902)</f>
        <v>0</v>
      </c>
      <c r="AE902">
        <f>2*0.95*5.67E-8*(((DK902+$B$7)+273)^4-(W902+273)^4)</f>
        <v>0</v>
      </c>
      <c r="AF902">
        <f>U902+AE902+AC902+AD902</f>
        <v>0</v>
      </c>
      <c r="AG902">
        <f>DH902*AU902*(DC902-DB902*(1000-AU902*DE902)/(1000-AU902*DD902))/(100*CV902)</f>
        <v>0</v>
      </c>
      <c r="AH902">
        <f>1000*DH902*AU902*(DD902-DE902)/(100*CV902*(1000-AU902*DD902))</f>
        <v>0</v>
      </c>
      <c r="AI902">
        <f>(AJ902 - AK902 - DI902*1E3/(8.314*(DK902+273.15)) * AM902/DH902 * AL902) * DH902/(100*CV902) * (1000 - DE902)/1000</f>
        <v>0</v>
      </c>
      <c r="AJ902">
        <v>492.9980408049261</v>
      </c>
      <c r="AK902">
        <v>454.4945515151514</v>
      </c>
      <c r="AL902">
        <v>3.097597191917853</v>
      </c>
      <c r="AM902">
        <v>64.62633956933826</v>
      </c>
      <c r="AN902">
        <f>(AP902 - AO902 + DI902*1E3/(8.314*(DK902+273.15)) * AR902/DH902 * AQ902) * DH902/(100*CV902) * 1000/(1000 - AP902)</f>
        <v>0</v>
      </c>
      <c r="AO902">
        <v>12.39551126356592</v>
      </c>
      <c r="AP902">
        <v>22.85446647058822</v>
      </c>
      <c r="AQ902">
        <v>8.509967301948402E-05</v>
      </c>
      <c r="AR902">
        <v>88.65267704191885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MAX(0,($B$13+$C$13*DP902)/(1+$D$13*DP902)*DI902/(DK902+273)*$E$13)</f>
        <v>0</v>
      </c>
      <c r="AX902" t="s">
        <v>417</v>
      </c>
      <c r="AY902" t="s">
        <v>417</v>
      </c>
      <c r="AZ902">
        <v>0</v>
      </c>
      <c r="BA902">
        <v>0</v>
      </c>
      <c r="BB902">
        <f>1-AZ902/BA902</f>
        <v>0</v>
      </c>
      <c r="BC902">
        <v>0</v>
      </c>
      <c r="BD902" t="s">
        <v>417</v>
      </c>
      <c r="BE902" t="s">
        <v>417</v>
      </c>
      <c r="BF902">
        <v>0</v>
      </c>
      <c r="BG902">
        <v>0</v>
      </c>
      <c r="BH902">
        <f>1-BF902/BG902</f>
        <v>0</v>
      </c>
      <c r="BI902">
        <v>0.5</v>
      </c>
      <c r="BJ902">
        <f>CS902</f>
        <v>0</v>
      </c>
      <c r="BK902">
        <f>L902</f>
        <v>0</v>
      </c>
      <c r="BL902">
        <f>BH902*BI902*BJ902</f>
        <v>0</v>
      </c>
      <c r="BM902">
        <f>(BK902-BC902)/BJ902</f>
        <v>0</v>
      </c>
      <c r="BN902">
        <f>(BA902-BG902)/BG902</f>
        <v>0</v>
      </c>
      <c r="BO902">
        <f>AZ902/(BB902+AZ902/BG902)</f>
        <v>0</v>
      </c>
      <c r="BP902" t="s">
        <v>417</v>
      </c>
      <c r="BQ902">
        <v>0</v>
      </c>
      <c r="BR902">
        <f>IF(BQ902&lt;&gt;0, BQ902, BO902)</f>
        <v>0</v>
      </c>
      <c r="BS902">
        <f>1-BR902/BG902</f>
        <v>0</v>
      </c>
      <c r="BT902">
        <f>(BG902-BF902)/(BG902-BR902)</f>
        <v>0</v>
      </c>
      <c r="BU902">
        <f>(BA902-BG902)/(BA902-BR902)</f>
        <v>0</v>
      </c>
      <c r="BV902">
        <f>(BG902-BF902)/(BG902-AZ902)</f>
        <v>0</v>
      </c>
      <c r="BW902">
        <f>(BA902-BG902)/(BA902-AZ902)</f>
        <v>0</v>
      </c>
      <c r="BX902">
        <f>(BT902*BR902/BF902)</f>
        <v>0</v>
      </c>
      <c r="BY902">
        <f>(1-BX902)</f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>$B$11*DQ902+$C$11*DR902+$F$11*EC902*(1-EF902)</f>
        <v>0</v>
      </c>
      <c r="CS902">
        <f>CR902*CT902</f>
        <v>0</v>
      </c>
      <c r="CT902">
        <f>($B$11*$D$9+$C$11*$D$9+$F$11*((EP902+EH902)/MAX(EP902+EH902+EQ902, 0.1)*$I$9+EQ902/MAX(EP902+EH902+EQ902, 0.1)*$J$9))/($B$11+$C$11+$F$11)</f>
        <v>0</v>
      </c>
      <c r="CU902">
        <f>($B$11*$K$9+$C$11*$K$9+$F$11*((EP902+EH902)/MAX(EP902+EH902+EQ902, 0.1)*$P$9+EQ902/MAX(EP902+EH902+EQ902, 0.1)*$Q$9))/($B$11+$C$11+$F$11)</f>
        <v>0</v>
      </c>
      <c r="CV902">
        <v>6</v>
      </c>
      <c r="CW902">
        <v>0.5</v>
      </c>
      <c r="CX902" t="s">
        <v>418</v>
      </c>
      <c r="CY902">
        <v>2</v>
      </c>
      <c r="CZ902" t="b">
        <v>1</v>
      </c>
      <c r="DA902">
        <v>1662665634.1</v>
      </c>
      <c r="DB902">
        <v>424.0724074074074</v>
      </c>
      <c r="DC902">
        <v>472.5940370370371</v>
      </c>
      <c r="DD902">
        <v>22.87551111111111</v>
      </c>
      <c r="DE902">
        <v>12.3848074074074</v>
      </c>
      <c r="DF902">
        <v>428.0555925925926</v>
      </c>
      <c r="DG902">
        <v>23.01745185185185</v>
      </c>
      <c r="DH902">
        <v>500.0035555555555</v>
      </c>
      <c r="DI902">
        <v>90.48248518518518</v>
      </c>
      <c r="DJ902">
        <v>0.1000233296296296</v>
      </c>
      <c r="DK902">
        <v>29.49764814814814</v>
      </c>
      <c r="DL902">
        <v>28.63712962962963</v>
      </c>
      <c r="DM902">
        <v>999.9000000000001</v>
      </c>
      <c r="DN902">
        <v>0</v>
      </c>
      <c r="DO902">
        <v>0</v>
      </c>
      <c r="DP902">
        <v>9995.322222222223</v>
      </c>
      <c r="DQ902">
        <v>0</v>
      </c>
      <c r="DR902">
        <v>282.7397777777778</v>
      </c>
      <c r="DS902">
        <v>-48.52172222222222</v>
      </c>
      <c r="DT902">
        <v>434.0002962962963</v>
      </c>
      <c r="DU902">
        <v>478.52</v>
      </c>
      <c r="DV902">
        <v>10.4906962962963</v>
      </c>
      <c r="DW902">
        <v>472.5940370370371</v>
      </c>
      <c r="DX902">
        <v>12.3848074074074</v>
      </c>
      <c r="DY902">
        <v>2.069833333333333</v>
      </c>
      <c r="DZ902">
        <v>1.120608518518519</v>
      </c>
      <c r="EA902">
        <v>17.98890740740741</v>
      </c>
      <c r="EB902">
        <v>8.586568888888889</v>
      </c>
      <c r="EC902">
        <v>1499.984814814814</v>
      </c>
      <c r="ED902">
        <v>0.972994222222222</v>
      </c>
      <c r="EE902">
        <v>0.0270058</v>
      </c>
      <c r="EF902">
        <v>0</v>
      </c>
      <c r="EG902">
        <v>2.20132962962963</v>
      </c>
      <c r="EH902">
        <v>0</v>
      </c>
      <c r="EI902">
        <v>11467.79259259259</v>
      </c>
      <c r="EJ902">
        <v>12533.24074074074</v>
      </c>
      <c r="EK902">
        <v>42.19166666666666</v>
      </c>
      <c r="EL902">
        <v>44.00688888888889</v>
      </c>
      <c r="EM902">
        <v>42.75</v>
      </c>
      <c r="EN902">
        <v>43.125</v>
      </c>
      <c r="EO902">
        <v>41.45566666666667</v>
      </c>
      <c r="EP902">
        <v>1459.474444444445</v>
      </c>
      <c r="EQ902">
        <v>40.51037037037037</v>
      </c>
      <c r="ER902">
        <v>0</v>
      </c>
      <c r="ES902">
        <v>1662665641.7</v>
      </c>
      <c r="ET902">
        <v>0</v>
      </c>
      <c r="EU902">
        <v>2.139011538461539</v>
      </c>
      <c r="EV902">
        <v>0.7213367517700773</v>
      </c>
      <c r="EW902">
        <v>715.4905984549856</v>
      </c>
      <c r="EX902">
        <v>11465.91923076923</v>
      </c>
      <c r="EY902">
        <v>15</v>
      </c>
      <c r="EZ902">
        <v>0</v>
      </c>
      <c r="FA902" t="s">
        <v>419</v>
      </c>
      <c r="FB902">
        <v>1662142938.1</v>
      </c>
      <c r="FC902">
        <v>1662142938.1</v>
      </c>
      <c r="FD902">
        <v>0</v>
      </c>
      <c r="FE902">
        <v>0.077</v>
      </c>
      <c r="FF902">
        <v>-0.133</v>
      </c>
      <c r="FG902">
        <v>-3.393</v>
      </c>
      <c r="FH902">
        <v>-0.24</v>
      </c>
      <c r="FI902">
        <v>419</v>
      </c>
      <c r="FJ902">
        <v>24</v>
      </c>
      <c r="FK902">
        <v>0.26</v>
      </c>
      <c r="FL902">
        <v>0.23</v>
      </c>
      <c r="FM902">
        <v>-45.345425</v>
      </c>
      <c r="FN902">
        <v>-49.69881951219501</v>
      </c>
      <c r="FO902">
        <v>4.897911971582891</v>
      </c>
      <c r="FP902">
        <v>0</v>
      </c>
      <c r="FQ902">
        <v>2.177314705882353</v>
      </c>
      <c r="FR902">
        <v>-0.09344080073074464</v>
      </c>
      <c r="FS902">
        <v>0.2642832895524767</v>
      </c>
      <c r="FT902">
        <v>1</v>
      </c>
      <c r="FU902">
        <v>10.4773425</v>
      </c>
      <c r="FV902">
        <v>0.2125992495309386</v>
      </c>
      <c r="FW902">
        <v>0.0292878975645231</v>
      </c>
      <c r="FX902">
        <v>0</v>
      </c>
      <c r="FY902">
        <v>1</v>
      </c>
      <c r="FZ902">
        <v>3</v>
      </c>
      <c r="GA902" t="s">
        <v>426</v>
      </c>
      <c r="GB902">
        <v>2.97304</v>
      </c>
      <c r="GC902">
        <v>2.71553</v>
      </c>
      <c r="GD902">
        <v>0.09752379999999999</v>
      </c>
      <c r="GE902">
        <v>0.104028</v>
      </c>
      <c r="GF902">
        <v>0.102193</v>
      </c>
      <c r="GG902">
        <v>0.0640584</v>
      </c>
      <c r="GH902">
        <v>28208.9</v>
      </c>
      <c r="GI902">
        <v>28147</v>
      </c>
      <c r="GJ902">
        <v>29101.2</v>
      </c>
      <c r="GK902">
        <v>29088.6</v>
      </c>
      <c r="GL902">
        <v>34647.1</v>
      </c>
      <c r="GM902">
        <v>36184.4</v>
      </c>
      <c r="GN902">
        <v>41012.1</v>
      </c>
      <c r="GO902">
        <v>41439.6</v>
      </c>
      <c r="GP902">
        <v>1.89338</v>
      </c>
      <c r="GQ902">
        <v>2.20095</v>
      </c>
      <c r="GR902">
        <v>-0.0814348</v>
      </c>
      <c r="GS902">
        <v>0</v>
      </c>
      <c r="GT902">
        <v>29.957</v>
      </c>
      <c r="GU902">
        <v>999.9</v>
      </c>
      <c r="GV902">
        <v>31.2</v>
      </c>
      <c r="GW902">
        <v>40</v>
      </c>
      <c r="GX902">
        <v>25.5618</v>
      </c>
      <c r="GY902">
        <v>62.9993</v>
      </c>
      <c r="GZ902">
        <v>21.8109</v>
      </c>
      <c r="HA902">
        <v>2</v>
      </c>
      <c r="HB902">
        <v>0.603948</v>
      </c>
      <c r="HC902">
        <v>4.01665</v>
      </c>
      <c r="HD902">
        <v>20.2861</v>
      </c>
      <c r="HE902">
        <v>5.21669</v>
      </c>
      <c r="HF902">
        <v>12.0131</v>
      </c>
      <c r="HG902">
        <v>4.98705</v>
      </c>
      <c r="HH902">
        <v>3.28763</v>
      </c>
      <c r="HI902">
        <v>9999</v>
      </c>
      <c r="HJ902">
        <v>9999</v>
      </c>
      <c r="HK902">
        <v>9999</v>
      </c>
      <c r="HL902">
        <v>225</v>
      </c>
      <c r="HM902">
        <v>1.86813</v>
      </c>
      <c r="HN902">
        <v>1.86721</v>
      </c>
      <c r="HO902">
        <v>1.86652</v>
      </c>
      <c r="HP902">
        <v>1.86646</v>
      </c>
      <c r="HQ902">
        <v>1.86832</v>
      </c>
      <c r="HR902">
        <v>1.87066</v>
      </c>
      <c r="HS902">
        <v>1.86935</v>
      </c>
      <c r="HT902">
        <v>1.87073</v>
      </c>
      <c r="HU902">
        <v>0</v>
      </c>
      <c r="HV902">
        <v>0</v>
      </c>
      <c r="HW902">
        <v>0</v>
      </c>
      <c r="HX902">
        <v>0</v>
      </c>
      <c r="HY902" t="s">
        <v>421</v>
      </c>
      <c r="HZ902" t="s">
        <v>422</v>
      </c>
      <c r="IA902" t="s">
        <v>423</v>
      </c>
      <c r="IB902" t="s">
        <v>423</v>
      </c>
      <c r="IC902" t="s">
        <v>423</v>
      </c>
      <c r="ID902" t="s">
        <v>423</v>
      </c>
      <c r="IE902">
        <v>0</v>
      </c>
      <c r="IF902">
        <v>100</v>
      </c>
      <c r="IG902">
        <v>100</v>
      </c>
      <c r="IH902">
        <v>-4.056</v>
      </c>
      <c r="II902">
        <v>-0.1422</v>
      </c>
      <c r="IJ902">
        <v>-2.516739542632623</v>
      </c>
      <c r="IK902">
        <v>-0.003475500162460642</v>
      </c>
      <c r="IL902">
        <v>1.125610701116577E-07</v>
      </c>
      <c r="IM902">
        <v>8.211969671259291E-12</v>
      </c>
      <c r="IN902">
        <v>-0.1937301274936507</v>
      </c>
      <c r="IO902">
        <v>-0.01384364534232655</v>
      </c>
      <c r="IP902">
        <v>0.00103161831321913</v>
      </c>
      <c r="IQ902">
        <v>-1.444183994753534E-05</v>
      </c>
      <c r="IR902">
        <v>3</v>
      </c>
      <c r="IS902">
        <v>2339</v>
      </c>
      <c r="IT902">
        <v>1</v>
      </c>
      <c r="IU902">
        <v>31</v>
      </c>
      <c r="IV902">
        <v>8711.700000000001</v>
      </c>
      <c r="IW902">
        <v>8711.700000000001</v>
      </c>
      <c r="IX902">
        <v>1.51489</v>
      </c>
      <c r="IY902">
        <v>2.25098</v>
      </c>
      <c r="IZ902">
        <v>1.94702</v>
      </c>
      <c r="JA902">
        <v>2.63306</v>
      </c>
      <c r="JB902">
        <v>2.19482</v>
      </c>
      <c r="JC902">
        <v>2.39868</v>
      </c>
      <c r="JD902">
        <v>45.2904</v>
      </c>
      <c r="JE902">
        <v>23.7986</v>
      </c>
      <c r="JF902">
        <v>18</v>
      </c>
      <c r="JG902">
        <v>544.083</v>
      </c>
      <c r="JH902">
        <v>747.331</v>
      </c>
      <c r="JI902">
        <v>25.001</v>
      </c>
      <c r="JJ902">
        <v>34.6552</v>
      </c>
      <c r="JK902">
        <v>30.0009</v>
      </c>
      <c r="JL902">
        <v>34.5268</v>
      </c>
      <c r="JM902">
        <v>34.428</v>
      </c>
      <c r="JN902">
        <v>30.3814</v>
      </c>
      <c r="JO902">
        <v>46.3184</v>
      </c>
      <c r="JP902">
        <v>0</v>
      </c>
      <c r="JQ902">
        <v>25</v>
      </c>
      <c r="JR902">
        <v>520.7809999999999</v>
      </c>
      <c r="JS902">
        <v>12.3471</v>
      </c>
      <c r="JT902">
        <v>99.54600000000001</v>
      </c>
      <c r="JU902">
        <v>99.5359</v>
      </c>
    </row>
    <row r="903" spans="1:281">
      <c r="A903">
        <v>887</v>
      </c>
      <c r="B903">
        <v>1662665646.6</v>
      </c>
      <c r="C903">
        <v>14621</v>
      </c>
      <c r="D903" t="s">
        <v>2205</v>
      </c>
      <c r="E903" t="s">
        <v>2206</v>
      </c>
      <c r="F903">
        <v>5</v>
      </c>
      <c r="G903" t="s">
        <v>2144</v>
      </c>
      <c r="H903" t="s">
        <v>416</v>
      </c>
      <c r="I903">
        <v>1662665638.814285</v>
      </c>
      <c r="J903">
        <f>(K903)/1000</f>
        <v>0</v>
      </c>
      <c r="K903">
        <f>IF(CZ903, AN903, AH903)</f>
        <v>0</v>
      </c>
      <c r="L903">
        <f>IF(CZ903, AI903, AG903)</f>
        <v>0</v>
      </c>
      <c r="M903">
        <f>DB903 - IF(AU903&gt;1, L903*CV903*100.0/(AW903*DP903), 0)</f>
        <v>0</v>
      </c>
      <c r="N903">
        <f>((T903-J903/2)*M903-L903)/(T903+J903/2)</f>
        <v>0</v>
      </c>
      <c r="O903">
        <f>N903*(DI903+DJ903)/1000.0</f>
        <v>0</v>
      </c>
      <c r="P903">
        <f>(DB903 - IF(AU903&gt;1, L903*CV903*100.0/(AW903*DP903), 0))*(DI903+DJ903)/1000.0</f>
        <v>0</v>
      </c>
      <c r="Q903">
        <f>2.0/((1/S903-1/R903)+SIGN(S903)*SQRT((1/S903-1/R903)*(1/S903-1/R903) + 4*CW903/((CW903+1)*(CW903+1))*(2*1/S903*1/R903-1/R903*1/R903)))</f>
        <v>0</v>
      </c>
      <c r="R903">
        <f>IF(LEFT(CX903,1)&lt;&gt;"0",IF(LEFT(CX903,1)="1",3.0,CY903),$D$5+$E$5*(DP903*DI903/($K$5*1000))+$F$5*(DP903*DI903/($K$5*1000))*MAX(MIN(CV903,$J$5),$I$5)*MAX(MIN(CV903,$J$5),$I$5)+$G$5*MAX(MIN(CV903,$J$5),$I$5)*(DP903*DI903/($K$5*1000))+$H$5*(DP903*DI903/($K$5*1000))*(DP903*DI903/($K$5*1000)))</f>
        <v>0</v>
      </c>
      <c r="S903">
        <f>J903*(1000-(1000*0.61365*exp(17.502*W903/(240.97+W903))/(DI903+DJ903)+DD903)/2)/(1000*0.61365*exp(17.502*W903/(240.97+W903))/(DI903+DJ903)-DD903)</f>
        <v>0</v>
      </c>
      <c r="T903">
        <f>1/((CW903+1)/(Q903/1.6)+1/(R903/1.37)) + CW903/((CW903+1)/(Q903/1.6) + CW903/(R903/1.37))</f>
        <v>0</v>
      </c>
      <c r="U903">
        <f>(CR903*CU903)</f>
        <v>0</v>
      </c>
      <c r="V903">
        <f>(DK903+(U903+2*0.95*5.67E-8*(((DK903+$B$7)+273)^4-(DK903+273)^4)-44100*J903)/(1.84*29.3*R903+8*0.95*5.67E-8*(DK903+273)^3))</f>
        <v>0</v>
      </c>
      <c r="W903">
        <f>($C$7*DL903+$D$7*DM903+$E$7*V903)</f>
        <v>0</v>
      </c>
      <c r="X903">
        <f>0.61365*exp(17.502*W903/(240.97+W903))</f>
        <v>0</v>
      </c>
      <c r="Y903">
        <f>(Z903/AA903*100)</f>
        <v>0</v>
      </c>
      <c r="Z903">
        <f>DD903*(DI903+DJ903)/1000</f>
        <v>0</v>
      </c>
      <c r="AA903">
        <f>0.61365*exp(17.502*DK903/(240.97+DK903))</f>
        <v>0</v>
      </c>
      <c r="AB903">
        <f>(X903-DD903*(DI903+DJ903)/1000)</f>
        <v>0</v>
      </c>
      <c r="AC903">
        <f>(-J903*44100)</f>
        <v>0</v>
      </c>
      <c r="AD903">
        <f>2*29.3*R903*0.92*(DK903-W903)</f>
        <v>0</v>
      </c>
      <c r="AE903">
        <f>2*0.95*5.67E-8*(((DK903+$B$7)+273)^4-(W903+273)^4)</f>
        <v>0</v>
      </c>
      <c r="AF903">
        <f>U903+AE903+AC903+AD903</f>
        <v>0</v>
      </c>
      <c r="AG903">
        <f>DH903*AU903*(DC903-DB903*(1000-AU903*DE903)/(1000-AU903*DD903))/(100*CV903)</f>
        <v>0</v>
      </c>
      <c r="AH903">
        <f>1000*DH903*AU903*(DD903-DE903)/(100*CV903*(1000-AU903*DD903))</f>
        <v>0</v>
      </c>
      <c r="AI903">
        <f>(AJ903 - AK903 - DI903*1E3/(8.314*(DK903+273.15)) * AM903/DH903 * AL903) * DH903/(100*CV903) * (1000 - DE903)/1000</f>
        <v>0</v>
      </c>
      <c r="AJ903">
        <v>509.8310647405619</v>
      </c>
      <c r="AK903">
        <v>470.3840727272726</v>
      </c>
      <c r="AL903">
        <v>3.189080897918218</v>
      </c>
      <c r="AM903">
        <v>64.62633956933826</v>
      </c>
      <c r="AN903">
        <f>(AP903 - AO903 + DI903*1E3/(8.314*(DK903+273.15)) * AR903/DH903 * AQ903) * DH903/(100*CV903) * 1000/(1000 - AP903)</f>
        <v>0</v>
      </c>
      <c r="AO903">
        <v>12.28818833715423</v>
      </c>
      <c r="AP903">
        <v>22.8222105882353</v>
      </c>
      <c r="AQ903">
        <v>-0.01015539281791521</v>
      </c>
      <c r="AR903">
        <v>88.65267704191885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MAX(0,($B$13+$C$13*DP903)/(1+$D$13*DP903)*DI903/(DK903+273)*$E$13)</f>
        <v>0</v>
      </c>
      <c r="AX903" t="s">
        <v>417</v>
      </c>
      <c r="AY903" t="s">
        <v>417</v>
      </c>
      <c r="AZ903">
        <v>0</v>
      </c>
      <c r="BA903">
        <v>0</v>
      </c>
      <c r="BB903">
        <f>1-AZ903/BA903</f>
        <v>0</v>
      </c>
      <c r="BC903">
        <v>0</v>
      </c>
      <c r="BD903" t="s">
        <v>417</v>
      </c>
      <c r="BE903" t="s">
        <v>417</v>
      </c>
      <c r="BF903">
        <v>0</v>
      </c>
      <c r="BG903">
        <v>0</v>
      </c>
      <c r="BH903">
        <f>1-BF903/BG903</f>
        <v>0</v>
      </c>
      <c r="BI903">
        <v>0.5</v>
      </c>
      <c r="BJ903">
        <f>CS903</f>
        <v>0</v>
      </c>
      <c r="BK903">
        <f>L903</f>
        <v>0</v>
      </c>
      <c r="BL903">
        <f>BH903*BI903*BJ903</f>
        <v>0</v>
      </c>
      <c r="BM903">
        <f>(BK903-BC903)/BJ903</f>
        <v>0</v>
      </c>
      <c r="BN903">
        <f>(BA903-BG903)/BG903</f>
        <v>0</v>
      </c>
      <c r="BO903">
        <f>AZ903/(BB903+AZ903/BG903)</f>
        <v>0</v>
      </c>
      <c r="BP903" t="s">
        <v>417</v>
      </c>
      <c r="BQ903">
        <v>0</v>
      </c>
      <c r="BR903">
        <f>IF(BQ903&lt;&gt;0, BQ903, BO903)</f>
        <v>0</v>
      </c>
      <c r="BS903">
        <f>1-BR903/BG903</f>
        <v>0</v>
      </c>
      <c r="BT903">
        <f>(BG903-BF903)/(BG903-BR903)</f>
        <v>0</v>
      </c>
      <c r="BU903">
        <f>(BA903-BG903)/(BA903-BR903)</f>
        <v>0</v>
      </c>
      <c r="BV903">
        <f>(BG903-BF903)/(BG903-AZ903)</f>
        <v>0</v>
      </c>
      <c r="BW903">
        <f>(BA903-BG903)/(BA903-AZ903)</f>
        <v>0</v>
      </c>
      <c r="BX903">
        <f>(BT903*BR903/BF903)</f>
        <v>0</v>
      </c>
      <c r="BY903">
        <f>(1-BX903)</f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>$B$11*DQ903+$C$11*DR903+$F$11*EC903*(1-EF903)</f>
        <v>0</v>
      </c>
      <c r="CS903">
        <f>CR903*CT903</f>
        <v>0</v>
      </c>
      <c r="CT903">
        <f>($B$11*$D$9+$C$11*$D$9+$F$11*((EP903+EH903)/MAX(EP903+EH903+EQ903, 0.1)*$I$9+EQ903/MAX(EP903+EH903+EQ903, 0.1)*$J$9))/($B$11+$C$11+$F$11)</f>
        <v>0</v>
      </c>
      <c r="CU903">
        <f>($B$11*$K$9+$C$11*$K$9+$F$11*((EP903+EH903)/MAX(EP903+EH903+EQ903, 0.1)*$P$9+EQ903/MAX(EP903+EH903+EQ903, 0.1)*$Q$9))/($B$11+$C$11+$F$11)</f>
        <v>0</v>
      </c>
      <c r="CV903">
        <v>6</v>
      </c>
      <c r="CW903">
        <v>0.5</v>
      </c>
      <c r="CX903" t="s">
        <v>418</v>
      </c>
      <c r="CY903">
        <v>2</v>
      </c>
      <c r="CZ903" t="b">
        <v>1</v>
      </c>
      <c r="DA903">
        <v>1662665638.814285</v>
      </c>
      <c r="DB903">
        <v>437.5025357142857</v>
      </c>
      <c r="DC903">
        <v>488.2261071428571</v>
      </c>
      <c r="DD903">
        <v>22.86114285714286</v>
      </c>
      <c r="DE903">
        <v>12.34362142857143</v>
      </c>
      <c r="DF903">
        <v>441.5311428571428</v>
      </c>
      <c r="DG903">
        <v>23.00323928571429</v>
      </c>
      <c r="DH903">
        <v>499.9944285714286</v>
      </c>
      <c r="DI903">
        <v>90.48270714285717</v>
      </c>
      <c r="DJ903">
        <v>0.09995498928571429</v>
      </c>
      <c r="DK903">
        <v>29.49771785714286</v>
      </c>
      <c r="DL903">
        <v>28.63305357142857</v>
      </c>
      <c r="DM903">
        <v>999.9000000000002</v>
      </c>
      <c r="DN903">
        <v>0</v>
      </c>
      <c r="DO903">
        <v>0</v>
      </c>
      <c r="DP903">
        <v>9993.548928571428</v>
      </c>
      <c r="DQ903">
        <v>0</v>
      </c>
      <c r="DR903">
        <v>282.9799285714286</v>
      </c>
      <c r="DS903">
        <v>-50.72358214285715</v>
      </c>
      <c r="DT903">
        <v>447.7380714285715</v>
      </c>
      <c r="DU903">
        <v>494.3271071428571</v>
      </c>
      <c r="DV903">
        <v>10.51751071428571</v>
      </c>
      <c r="DW903">
        <v>488.2261071428571</v>
      </c>
      <c r="DX903">
        <v>12.34362142857143</v>
      </c>
      <c r="DY903">
        <v>2.068538571428571</v>
      </c>
      <c r="DZ903">
        <v>1.116885</v>
      </c>
      <c r="EA903">
        <v>17.97895357142857</v>
      </c>
      <c r="EB903">
        <v>8.5373775</v>
      </c>
      <c r="EC903">
        <v>1499.996071428572</v>
      </c>
      <c r="ED903">
        <v>0.9729942857142854</v>
      </c>
      <c r="EE903">
        <v>0.02700574285714286</v>
      </c>
      <c r="EF903">
        <v>0</v>
      </c>
      <c r="EG903">
        <v>2.209482142857143</v>
      </c>
      <c r="EH903">
        <v>0</v>
      </c>
      <c r="EI903">
        <v>11528.41785714286</v>
      </c>
      <c r="EJ903">
        <v>12533.33571428571</v>
      </c>
      <c r="EK903">
        <v>42.19824999999999</v>
      </c>
      <c r="EL903">
        <v>44.01771428571427</v>
      </c>
      <c r="EM903">
        <v>42.75</v>
      </c>
      <c r="EN903">
        <v>43.13164285714286</v>
      </c>
      <c r="EO903">
        <v>41.47075</v>
      </c>
      <c r="EP903">
        <v>1459.485714285714</v>
      </c>
      <c r="EQ903">
        <v>40.51035714285714</v>
      </c>
      <c r="ER903">
        <v>0</v>
      </c>
      <c r="ES903">
        <v>1662665647.1</v>
      </c>
      <c r="ET903">
        <v>0</v>
      </c>
      <c r="EU903">
        <v>2.17494</v>
      </c>
      <c r="EV903">
        <v>0.5294615414340114</v>
      </c>
      <c r="EW903">
        <v>824.0615395395092</v>
      </c>
      <c r="EX903">
        <v>11538.888</v>
      </c>
      <c r="EY903">
        <v>15</v>
      </c>
      <c r="EZ903">
        <v>0</v>
      </c>
      <c r="FA903" t="s">
        <v>419</v>
      </c>
      <c r="FB903">
        <v>1662142938.1</v>
      </c>
      <c r="FC903">
        <v>1662142938.1</v>
      </c>
      <c r="FD903">
        <v>0</v>
      </c>
      <c r="FE903">
        <v>0.077</v>
      </c>
      <c r="FF903">
        <v>-0.133</v>
      </c>
      <c r="FG903">
        <v>-3.393</v>
      </c>
      <c r="FH903">
        <v>-0.24</v>
      </c>
      <c r="FI903">
        <v>419</v>
      </c>
      <c r="FJ903">
        <v>24</v>
      </c>
      <c r="FK903">
        <v>0.26</v>
      </c>
      <c r="FL903">
        <v>0.23</v>
      </c>
      <c r="FM903">
        <v>-48.94470487804878</v>
      </c>
      <c r="FN903">
        <v>-31.03368710801398</v>
      </c>
      <c r="FO903">
        <v>3.145852865006386</v>
      </c>
      <c r="FP903">
        <v>0</v>
      </c>
      <c r="FQ903">
        <v>2.186814705882353</v>
      </c>
      <c r="FR903">
        <v>0.3845576741243372</v>
      </c>
      <c r="FS903">
        <v>0.2625035160911328</v>
      </c>
      <c r="FT903">
        <v>1</v>
      </c>
      <c r="FU903">
        <v>10.50091707317073</v>
      </c>
      <c r="FV903">
        <v>0.3790515679442378</v>
      </c>
      <c r="FW903">
        <v>0.04222404760692319</v>
      </c>
      <c r="FX903">
        <v>0</v>
      </c>
      <c r="FY903">
        <v>1</v>
      </c>
      <c r="FZ903">
        <v>3</v>
      </c>
      <c r="GA903" t="s">
        <v>426</v>
      </c>
      <c r="GB903">
        <v>2.973</v>
      </c>
      <c r="GC903">
        <v>2.7156</v>
      </c>
      <c r="GD903">
        <v>0.100051</v>
      </c>
      <c r="GE903">
        <v>0.106592</v>
      </c>
      <c r="GF903">
        <v>0.102107</v>
      </c>
      <c r="GG903">
        <v>0.0640372</v>
      </c>
      <c r="GH903">
        <v>28129</v>
      </c>
      <c r="GI903">
        <v>28066.2</v>
      </c>
      <c r="GJ903">
        <v>29100.4</v>
      </c>
      <c r="GK903">
        <v>29088.5</v>
      </c>
      <c r="GL903">
        <v>34649.6</v>
      </c>
      <c r="GM903">
        <v>36185.2</v>
      </c>
      <c r="GN903">
        <v>41011</v>
      </c>
      <c r="GO903">
        <v>41439.5</v>
      </c>
      <c r="GP903">
        <v>1.89342</v>
      </c>
      <c r="GQ903">
        <v>2.20075</v>
      </c>
      <c r="GR903">
        <v>-0.0820309</v>
      </c>
      <c r="GS903">
        <v>0</v>
      </c>
      <c r="GT903">
        <v>29.957</v>
      </c>
      <c r="GU903">
        <v>999.9</v>
      </c>
      <c r="GV903">
        <v>31.2</v>
      </c>
      <c r="GW903">
        <v>40</v>
      </c>
      <c r="GX903">
        <v>25.5628</v>
      </c>
      <c r="GY903">
        <v>63.0093</v>
      </c>
      <c r="GZ903">
        <v>21.891</v>
      </c>
      <c r="HA903">
        <v>2</v>
      </c>
      <c r="HB903">
        <v>0.604616</v>
      </c>
      <c r="HC903">
        <v>4.01431</v>
      </c>
      <c r="HD903">
        <v>20.2861</v>
      </c>
      <c r="HE903">
        <v>5.21564</v>
      </c>
      <c r="HF903">
        <v>12.0131</v>
      </c>
      <c r="HG903">
        <v>4.98685</v>
      </c>
      <c r="HH903">
        <v>3.28758</v>
      </c>
      <c r="HI903">
        <v>9999</v>
      </c>
      <c r="HJ903">
        <v>9999</v>
      </c>
      <c r="HK903">
        <v>9999</v>
      </c>
      <c r="HL903">
        <v>225</v>
      </c>
      <c r="HM903">
        <v>1.86814</v>
      </c>
      <c r="HN903">
        <v>1.86722</v>
      </c>
      <c r="HO903">
        <v>1.86651</v>
      </c>
      <c r="HP903">
        <v>1.86646</v>
      </c>
      <c r="HQ903">
        <v>1.86835</v>
      </c>
      <c r="HR903">
        <v>1.87063</v>
      </c>
      <c r="HS903">
        <v>1.86935</v>
      </c>
      <c r="HT903">
        <v>1.87074</v>
      </c>
      <c r="HU903">
        <v>0</v>
      </c>
      <c r="HV903">
        <v>0</v>
      </c>
      <c r="HW903">
        <v>0</v>
      </c>
      <c r="HX903">
        <v>0</v>
      </c>
      <c r="HY903" t="s">
        <v>421</v>
      </c>
      <c r="HZ903" t="s">
        <v>422</v>
      </c>
      <c r="IA903" t="s">
        <v>423</v>
      </c>
      <c r="IB903" t="s">
        <v>423</v>
      </c>
      <c r="IC903" t="s">
        <v>423</v>
      </c>
      <c r="ID903" t="s">
        <v>423</v>
      </c>
      <c r="IE903">
        <v>0</v>
      </c>
      <c r="IF903">
        <v>100</v>
      </c>
      <c r="IG903">
        <v>100</v>
      </c>
      <c r="IH903">
        <v>-4.109</v>
      </c>
      <c r="II903">
        <v>-0.1425</v>
      </c>
      <c r="IJ903">
        <v>-2.516739542632623</v>
      </c>
      <c r="IK903">
        <v>-0.003475500162460642</v>
      </c>
      <c r="IL903">
        <v>1.125610701116577E-07</v>
      </c>
      <c r="IM903">
        <v>8.211969671259291E-12</v>
      </c>
      <c r="IN903">
        <v>-0.1937301274936507</v>
      </c>
      <c r="IO903">
        <v>-0.01384364534232655</v>
      </c>
      <c r="IP903">
        <v>0.00103161831321913</v>
      </c>
      <c r="IQ903">
        <v>-1.444183994753534E-05</v>
      </c>
      <c r="IR903">
        <v>3</v>
      </c>
      <c r="IS903">
        <v>2339</v>
      </c>
      <c r="IT903">
        <v>1</v>
      </c>
      <c r="IU903">
        <v>31</v>
      </c>
      <c r="IV903">
        <v>8711.799999999999</v>
      </c>
      <c r="IW903">
        <v>8711.799999999999</v>
      </c>
      <c r="IX903">
        <v>1.5564</v>
      </c>
      <c r="IY903">
        <v>2.24854</v>
      </c>
      <c r="IZ903">
        <v>1.94702</v>
      </c>
      <c r="JA903">
        <v>2.63428</v>
      </c>
      <c r="JB903">
        <v>2.19482</v>
      </c>
      <c r="JC903">
        <v>2.41577</v>
      </c>
      <c r="JD903">
        <v>45.2904</v>
      </c>
      <c r="JE903">
        <v>23.7986</v>
      </c>
      <c r="JF903">
        <v>18</v>
      </c>
      <c r="JG903">
        <v>544.17</v>
      </c>
      <c r="JH903">
        <v>747.21</v>
      </c>
      <c r="JI903">
        <v>25</v>
      </c>
      <c r="JJ903">
        <v>34.6631</v>
      </c>
      <c r="JK903">
        <v>30.0008</v>
      </c>
      <c r="JL903">
        <v>34.533</v>
      </c>
      <c r="JM903">
        <v>34.434</v>
      </c>
      <c r="JN903">
        <v>31.2197</v>
      </c>
      <c r="JO903">
        <v>46.3184</v>
      </c>
      <c r="JP903">
        <v>0</v>
      </c>
      <c r="JQ903">
        <v>25</v>
      </c>
      <c r="JR903">
        <v>540.891</v>
      </c>
      <c r="JS903">
        <v>12.3471</v>
      </c>
      <c r="JT903">
        <v>99.54340000000001</v>
      </c>
      <c r="JU903">
        <v>99.53570000000001</v>
      </c>
    </row>
    <row r="904" spans="1:281">
      <c r="A904">
        <v>888</v>
      </c>
      <c r="B904">
        <v>1662665651.6</v>
      </c>
      <c r="C904">
        <v>14626</v>
      </c>
      <c r="D904" t="s">
        <v>2207</v>
      </c>
      <c r="E904" t="s">
        <v>2208</v>
      </c>
      <c r="F904">
        <v>5</v>
      </c>
      <c r="G904" t="s">
        <v>2144</v>
      </c>
      <c r="H904" t="s">
        <v>416</v>
      </c>
      <c r="I904">
        <v>1662665644.1</v>
      </c>
      <c r="J904">
        <f>(K904)/1000</f>
        <v>0</v>
      </c>
      <c r="K904">
        <f>IF(CZ904, AN904, AH904)</f>
        <v>0</v>
      </c>
      <c r="L904">
        <f>IF(CZ904, AI904, AG904)</f>
        <v>0</v>
      </c>
      <c r="M904">
        <f>DB904 - IF(AU904&gt;1, L904*CV904*100.0/(AW904*DP904), 0)</f>
        <v>0</v>
      </c>
      <c r="N904">
        <f>((T904-J904/2)*M904-L904)/(T904+J904/2)</f>
        <v>0</v>
      </c>
      <c r="O904">
        <f>N904*(DI904+DJ904)/1000.0</f>
        <v>0</v>
      </c>
      <c r="P904">
        <f>(DB904 - IF(AU904&gt;1, L904*CV904*100.0/(AW904*DP904), 0))*(DI904+DJ904)/1000.0</f>
        <v>0</v>
      </c>
      <c r="Q904">
        <f>2.0/((1/S904-1/R904)+SIGN(S904)*SQRT((1/S904-1/R904)*(1/S904-1/R904) + 4*CW904/((CW904+1)*(CW904+1))*(2*1/S904*1/R904-1/R904*1/R904)))</f>
        <v>0</v>
      </c>
      <c r="R904">
        <f>IF(LEFT(CX904,1)&lt;&gt;"0",IF(LEFT(CX904,1)="1",3.0,CY904),$D$5+$E$5*(DP904*DI904/($K$5*1000))+$F$5*(DP904*DI904/($K$5*1000))*MAX(MIN(CV904,$J$5),$I$5)*MAX(MIN(CV904,$J$5),$I$5)+$G$5*MAX(MIN(CV904,$J$5),$I$5)*(DP904*DI904/($K$5*1000))+$H$5*(DP904*DI904/($K$5*1000))*(DP904*DI904/($K$5*1000)))</f>
        <v>0</v>
      </c>
      <c r="S904">
        <f>J904*(1000-(1000*0.61365*exp(17.502*W904/(240.97+W904))/(DI904+DJ904)+DD904)/2)/(1000*0.61365*exp(17.502*W904/(240.97+W904))/(DI904+DJ904)-DD904)</f>
        <v>0</v>
      </c>
      <c r="T904">
        <f>1/((CW904+1)/(Q904/1.6)+1/(R904/1.37)) + CW904/((CW904+1)/(Q904/1.6) + CW904/(R904/1.37))</f>
        <v>0</v>
      </c>
      <c r="U904">
        <f>(CR904*CU904)</f>
        <v>0</v>
      </c>
      <c r="V904">
        <f>(DK904+(U904+2*0.95*5.67E-8*(((DK904+$B$7)+273)^4-(DK904+273)^4)-44100*J904)/(1.84*29.3*R904+8*0.95*5.67E-8*(DK904+273)^3))</f>
        <v>0</v>
      </c>
      <c r="W904">
        <f>($C$7*DL904+$D$7*DM904+$E$7*V904)</f>
        <v>0</v>
      </c>
      <c r="X904">
        <f>0.61365*exp(17.502*W904/(240.97+W904))</f>
        <v>0</v>
      </c>
      <c r="Y904">
        <f>(Z904/AA904*100)</f>
        <v>0</v>
      </c>
      <c r="Z904">
        <f>DD904*(DI904+DJ904)/1000</f>
        <v>0</v>
      </c>
      <c r="AA904">
        <f>0.61365*exp(17.502*DK904/(240.97+DK904))</f>
        <v>0</v>
      </c>
      <c r="AB904">
        <f>(X904-DD904*(DI904+DJ904)/1000)</f>
        <v>0</v>
      </c>
      <c r="AC904">
        <f>(-J904*44100)</f>
        <v>0</v>
      </c>
      <c r="AD904">
        <f>2*29.3*R904*0.92*(DK904-W904)</f>
        <v>0</v>
      </c>
      <c r="AE904">
        <f>2*0.95*5.67E-8*(((DK904+$B$7)+273)^4-(W904+273)^4)</f>
        <v>0</v>
      </c>
      <c r="AF904">
        <f>U904+AE904+AC904+AD904</f>
        <v>0</v>
      </c>
      <c r="AG904">
        <f>DH904*AU904*(DC904-DB904*(1000-AU904*DE904)/(1000-AU904*DD904))/(100*CV904)</f>
        <v>0</v>
      </c>
      <c r="AH904">
        <f>1000*DH904*AU904*(DD904-DE904)/(100*CV904*(1000-AU904*DD904))</f>
        <v>0</v>
      </c>
      <c r="AI904">
        <f>(AJ904 - AK904 - DI904*1E3/(8.314*(DK904+273.15)) * AM904/DH904 * AL904) * DH904/(100*CV904) * (1000 - DE904)/1000</f>
        <v>0</v>
      </c>
      <c r="AJ904">
        <v>526.9539870062584</v>
      </c>
      <c r="AK904">
        <v>486.5895939393939</v>
      </c>
      <c r="AL904">
        <v>3.245336824876461</v>
      </c>
      <c r="AM904">
        <v>64.62633956933826</v>
      </c>
      <c r="AN904">
        <f>(AP904 - AO904 + DI904*1E3/(8.314*(DK904+273.15)) * AR904/DH904 * AQ904) * DH904/(100*CV904) * 1000/(1000 - AP904)</f>
        <v>0</v>
      </c>
      <c r="AO904">
        <v>12.28242411328643</v>
      </c>
      <c r="AP904">
        <v>22.81057705882352</v>
      </c>
      <c r="AQ904">
        <v>-0.001550366608258054</v>
      </c>
      <c r="AR904">
        <v>88.65267704191885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MAX(0,($B$13+$C$13*DP904)/(1+$D$13*DP904)*DI904/(DK904+273)*$E$13)</f>
        <v>0</v>
      </c>
      <c r="AX904" t="s">
        <v>417</v>
      </c>
      <c r="AY904" t="s">
        <v>417</v>
      </c>
      <c r="AZ904">
        <v>0</v>
      </c>
      <c r="BA904">
        <v>0</v>
      </c>
      <c r="BB904">
        <f>1-AZ904/BA904</f>
        <v>0</v>
      </c>
      <c r="BC904">
        <v>0</v>
      </c>
      <c r="BD904" t="s">
        <v>417</v>
      </c>
      <c r="BE904" t="s">
        <v>417</v>
      </c>
      <c r="BF904">
        <v>0</v>
      </c>
      <c r="BG904">
        <v>0</v>
      </c>
      <c r="BH904">
        <f>1-BF904/BG904</f>
        <v>0</v>
      </c>
      <c r="BI904">
        <v>0.5</v>
      </c>
      <c r="BJ904">
        <f>CS904</f>
        <v>0</v>
      </c>
      <c r="BK904">
        <f>L904</f>
        <v>0</v>
      </c>
      <c r="BL904">
        <f>BH904*BI904*BJ904</f>
        <v>0</v>
      </c>
      <c r="BM904">
        <f>(BK904-BC904)/BJ904</f>
        <v>0</v>
      </c>
      <c r="BN904">
        <f>(BA904-BG904)/BG904</f>
        <v>0</v>
      </c>
      <c r="BO904">
        <f>AZ904/(BB904+AZ904/BG904)</f>
        <v>0</v>
      </c>
      <c r="BP904" t="s">
        <v>417</v>
      </c>
      <c r="BQ904">
        <v>0</v>
      </c>
      <c r="BR904">
        <f>IF(BQ904&lt;&gt;0, BQ904, BO904)</f>
        <v>0</v>
      </c>
      <c r="BS904">
        <f>1-BR904/BG904</f>
        <v>0</v>
      </c>
      <c r="BT904">
        <f>(BG904-BF904)/(BG904-BR904)</f>
        <v>0</v>
      </c>
      <c r="BU904">
        <f>(BA904-BG904)/(BA904-BR904)</f>
        <v>0</v>
      </c>
      <c r="BV904">
        <f>(BG904-BF904)/(BG904-AZ904)</f>
        <v>0</v>
      </c>
      <c r="BW904">
        <f>(BA904-BG904)/(BA904-AZ904)</f>
        <v>0</v>
      </c>
      <c r="BX904">
        <f>(BT904*BR904/BF904)</f>
        <v>0</v>
      </c>
      <c r="BY904">
        <f>(1-BX904)</f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>$B$11*DQ904+$C$11*DR904+$F$11*EC904*(1-EF904)</f>
        <v>0</v>
      </c>
      <c r="CS904">
        <f>CR904*CT904</f>
        <v>0</v>
      </c>
      <c r="CT904">
        <f>($B$11*$D$9+$C$11*$D$9+$F$11*((EP904+EH904)/MAX(EP904+EH904+EQ904, 0.1)*$I$9+EQ904/MAX(EP904+EH904+EQ904, 0.1)*$J$9))/($B$11+$C$11+$F$11)</f>
        <v>0</v>
      </c>
      <c r="CU904">
        <f>($B$11*$K$9+$C$11*$K$9+$F$11*((EP904+EH904)/MAX(EP904+EH904+EQ904, 0.1)*$P$9+EQ904/MAX(EP904+EH904+EQ904, 0.1)*$Q$9))/($B$11+$C$11+$F$11)</f>
        <v>0</v>
      </c>
      <c r="CV904">
        <v>6</v>
      </c>
      <c r="CW904">
        <v>0.5</v>
      </c>
      <c r="CX904" t="s">
        <v>418</v>
      </c>
      <c r="CY904">
        <v>2</v>
      </c>
      <c r="CZ904" t="b">
        <v>1</v>
      </c>
      <c r="DA904">
        <v>1662665644.1</v>
      </c>
      <c r="DB904">
        <v>453.5151111111111</v>
      </c>
      <c r="DC904">
        <v>505.9830740740741</v>
      </c>
      <c r="DD904">
        <v>22.83872592592593</v>
      </c>
      <c r="DE904">
        <v>12.29668518518519</v>
      </c>
      <c r="DF904">
        <v>457.5977777777778</v>
      </c>
      <c r="DG904">
        <v>22.98105555555556</v>
      </c>
      <c r="DH904">
        <v>500.0072592592592</v>
      </c>
      <c r="DI904">
        <v>90.48258518518517</v>
      </c>
      <c r="DJ904">
        <v>0.1000311925925926</v>
      </c>
      <c r="DK904">
        <v>29.49682222222222</v>
      </c>
      <c r="DL904">
        <v>28.62523333333333</v>
      </c>
      <c r="DM904">
        <v>999.9000000000001</v>
      </c>
      <c r="DN904">
        <v>0</v>
      </c>
      <c r="DO904">
        <v>0</v>
      </c>
      <c r="DP904">
        <v>9992.384444444444</v>
      </c>
      <c r="DQ904">
        <v>0</v>
      </c>
      <c r="DR904">
        <v>283.1362592592593</v>
      </c>
      <c r="DS904">
        <v>-52.46804814814815</v>
      </c>
      <c r="DT904">
        <v>464.1145185185185</v>
      </c>
      <c r="DU904">
        <v>512.2821851851851</v>
      </c>
      <c r="DV904">
        <v>10.54202592592593</v>
      </c>
      <c r="DW904">
        <v>505.9830740740741</v>
      </c>
      <c r="DX904">
        <v>12.29668518518519</v>
      </c>
      <c r="DY904">
        <v>2.066507037037037</v>
      </c>
      <c r="DZ904">
        <v>1.112635925925926</v>
      </c>
      <c r="EA904">
        <v>17.96332592592593</v>
      </c>
      <c r="EB904">
        <v>8.481236296296297</v>
      </c>
      <c r="EC904">
        <v>1500.027777777778</v>
      </c>
      <c r="ED904">
        <v>0.972994222222222</v>
      </c>
      <c r="EE904">
        <v>0.02700580000000001</v>
      </c>
      <c r="EF904">
        <v>0</v>
      </c>
      <c r="EG904">
        <v>2.234096296296296</v>
      </c>
      <c r="EH904">
        <v>0</v>
      </c>
      <c r="EI904">
        <v>11599.39259259259</v>
      </c>
      <c r="EJ904">
        <v>12533.58518518519</v>
      </c>
      <c r="EK904">
        <v>42.20333333333333</v>
      </c>
      <c r="EL904">
        <v>44.03903703703703</v>
      </c>
      <c r="EM904">
        <v>42.75</v>
      </c>
      <c r="EN904">
        <v>43.13648148148148</v>
      </c>
      <c r="EO904">
        <v>41.486</v>
      </c>
      <c r="EP904">
        <v>1459.516666666666</v>
      </c>
      <c r="EQ904">
        <v>40.51111111111111</v>
      </c>
      <c r="ER904">
        <v>0</v>
      </c>
      <c r="ES904">
        <v>1662665651.9</v>
      </c>
      <c r="ET904">
        <v>0</v>
      </c>
      <c r="EU904">
        <v>2.227872</v>
      </c>
      <c r="EV904">
        <v>-0.1648461362598825</v>
      </c>
      <c r="EW904">
        <v>802.8692293531685</v>
      </c>
      <c r="EX904">
        <v>11603.116</v>
      </c>
      <c r="EY904">
        <v>15</v>
      </c>
      <c r="EZ904">
        <v>0</v>
      </c>
      <c r="FA904" t="s">
        <v>419</v>
      </c>
      <c r="FB904">
        <v>1662142938.1</v>
      </c>
      <c r="FC904">
        <v>1662142938.1</v>
      </c>
      <c r="FD904">
        <v>0</v>
      </c>
      <c r="FE904">
        <v>0.077</v>
      </c>
      <c r="FF904">
        <v>-0.133</v>
      </c>
      <c r="FG904">
        <v>-3.393</v>
      </c>
      <c r="FH904">
        <v>-0.24</v>
      </c>
      <c r="FI904">
        <v>419</v>
      </c>
      <c r="FJ904">
        <v>24</v>
      </c>
      <c r="FK904">
        <v>0.26</v>
      </c>
      <c r="FL904">
        <v>0.23</v>
      </c>
      <c r="FM904">
        <v>-51.47376749999999</v>
      </c>
      <c r="FN904">
        <v>-19.42165440900552</v>
      </c>
      <c r="FO904">
        <v>1.903342846203424</v>
      </c>
      <c r="FP904">
        <v>0</v>
      </c>
      <c r="FQ904">
        <v>2.167567647058823</v>
      </c>
      <c r="FR904">
        <v>0.4345133732480167</v>
      </c>
      <c r="FS904">
        <v>0.2309483246511426</v>
      </c>
      <c r="FT904">
        <v>1</v>
      </c>
      <c r="FU904">
        <v>10.5224475</v>
      </c>
      <c r="FV904">
        <v>0.2568619136960603</v>
      </c>
      <c r="FW904">
        <v>0.03529271870726305</v>
      </c>
      <c r="FX904">
        <v>0</v>
      </c>
      <c r="FY904">
        <v>1</v>
      </c>
      <c r="FZ904">
        <v>3</v>
      </c>
      <c r="GA904" t="s">
        <v>426</v>
      </c>
      <c r="GB904">
        <v>2.97302</v>
      </c>
      <c r="GC904">
        <v>2.71562</v>
      </c>
      <c r="GD904">
        <v>0.102587</v>
      </c>
      <c r="GE904">
        <v>0.109131</v>
      </c>
      <c r="GF904">
        <v>0.102066</v>
      </c>
      <c r="GG904">
        <v>0.0640194</v>
      </c>
      <c r="GH904">
        <v>28049.2</v>
      </c>
      <c r="GI904">
        <v>27985.9</v>
      </c>
      <c r="GJ904">
        <v>29099.9</v>
      </c>
      <c r="GK904">
        <v>29088</v>
      </c>
      <c r="GL904">
        <v>34650.9</v>
      </c>
      <c r="GM904">
        <v>36185.3</v>
      </c>
      <c r="GN904">
        <v>41010.7</v>
      </c>
      <c r="GO904">
        <v>41438.7</v>
      </c>
      <c r="GP904">
        <v>1.89352</v>
      </c>
      <c r="GQ904">
        <v>2.20065</v>
      </c>
      <c r="GR904">
        <v>-0.08244070000000001</v>
      </c>
      <c r="GS904">
        <v>0</v>
      </c>
      <c r="GT904">
        <v>29.9565</v>
      </c>
      <c r="GU904">
        <v>999.9</v>
      </c>
      <c r="GV904">
        <v>31.1</v>
      </c>
      <c r="GW904">
        <v>40</v>
      </c>
      <c r="GX904">
        <v>25.4799</v>
      </c>
      <c r="GY904">
        <v>63.1093</v>
      </c>
      <c r="GZ904">
        <v>21.8029</v>
      </c>
      <c r="HA904">
        <v>2</v>
      </c>
      <c r="HB904">
        <v>0.605208</v>
      </c>
      <c r="HC904">
        <v>4.01325</v>
      </c>
      <c r="HD904">
        <v>20.2862</v>
      </c>
      <c r="HE904">
        <v>5.21639</v>
      </c>
      <c r="HF904">
        <v>12.0135</v>
      </c>
      <c r="HG904">
        <v>4.9869</v>
      </c>
      <c r="HH904">
        <v>3.28768</v>
      </c>
      <c r="HI904">
        <v>9999</v>
      </c>
      <c r="HJ904">
        <v>9999</v>
      </c>
      <c r="HK904">
        <v>9999</v>
      </c>
      <c r="HL904">
        <v>225</v>
      </c>
      <c r="HM904">
        <v>1.86813</v>
      </c>
      <c r="HN904">
        <v>1.86722</v>
      </c>
      <c r="HO904">
        <v>1.86653</v>
      </c>
      <c r="HP904">
        <v>1.86645</v>
      </c>
      <c r="HQ904">
        <v>1.86834</v>
      </c>
      <c r="HR904">
        <v>1.87063</v>
      </c>
      <c r="HS904">
        <v>1.86935</v>
      </c>
      <c r="HT904">
        <v>1.87075</v>
      </c>
      <c r="HU904">
        <v>0</v>
      </c>
      <c r="HV904">
        <v>0</v>
      </c>
      <c r="HW904">
        <v>0</v>
      </c>
      <c r="HX904">
        <v>0</v>
      </c>
      <c r="HY904" t="s">
        <v>421</v>
      </c>
      <c r="HZ904" t="s">
        <v>422</v>
      </c>
      <c r="IA904" t="s">
        <v>423</v>
      </c>
      <c r="IB904" t="s">
        <v>423</v>
      </c>
      <c r="IC904" t="s">
        <v>423</v>
      </c>
      <c r="ID904" t="s">
        <v>423</v>
      </c>
      <c r="IE904">
        <v>0</v>
      </c>
      <c r="IF904">
        <v>100</v>
      </c>
      <c r="IG904">
        <v>100</v>
      </c>
      <c r="IH904">
        <v>-4.162</v>
      </c>
      <c r="II904">
        <v>-0.1427</v>
      </c>
      <c r="IJ904">
        <v>-2.516739542632623</v>
      </c>
      <c r="IK904">
        <v>-0.003475500162460642</v>
      </c>
      <c r="IL904">
        <v>1.125610701116577E-07</v>
      </c>
      <c r="IM904">
        <v>8.211969671259291E-12</v>
      </c>
      <c r="IN904">
        <v>-0.1937301274936507</v>
      </c>
      <c r="IO904">
        <v>-0.01384364534232655</v>
      </c>
      <c r="IP904">
        <v>0.00103161831321913</v>
      </c>
      <c r="IQ904">
        <v>-1.444183994753534E-05</v>
      </c>
      <c r="IR904">
        <v>3</v>
      </c>
      <c r="IS904">
        <v>2339</v>
      </c>
      <c r="IT904">
        <v>1</v>
      </c>
      <c r="IU904">
        <v>31</v>
      </c>
      <c r="IV904">
        <v>8711.9</v>
      </c>
      <c r="IW904">
        <v>8711.9</v>
      </c>
      <c r="IX904">
        <v>1.59546</v>
      </c>
      <c r="IY904">
        <v>2.24609</v>
      </c>
      <c r="IZ904">
        <v>1.94702</v>
      </c>
      <c r="JA904">
        <v>2.63428</v>
      </c>
      <c r="JB904">
        <v>2.19482</v>
      </c>
      <c r="JC904">
        <v>2.41211</v>
      </c>
      <c r="JD904">
        <v>45.2904</v>
      </c>
      <c r="JE904">
        <v>23.7986</v>
      </c>
      <c r="JF904">
        <v>18</v>
      </c>
      <c r="JG904">
        <v>544.292</v>
      </c>
      <c r="JH904">
        <v>747.179</v>
      </c>
      <c r="JI904">
        <v>24.9998</v>
      </c>
      <c r="JJ904">
        <v>34.6694</v>
      </c>
      <c r="JK904">
        <v>30.0007</v>
      </c>
      <c r="JL904">
        <v>34.5393</v>
      </c>
      <c r="JM904">
        <v>34.4394</v>
      </c>
      <c r="JN904">
        <v>31.9864</v>
      </c>
      <c r="JO904">
        <v>46.3184</v>
      </c>
      <c r="JP904">
        <v>0</v>
      </c>
      <c r="JQ904">
        <v>25</v>
      </c>
      <c r="JR904">
        <v>554.319</v>
      </c>
      <c r="JS904">
        <v>12.3471</v>
      </c>
      <c r="JT904">
        <v>99.54219999999999</v>
      </c>
      <c r="JU904">
        <v>99.5339</v>
      </c>
    </row>
    <row r="905" spans="1:281">
      <c r="A905">
        <v>889</v>
      </c>
      <c r="B905">
        <v>1662665656.6</v>
      </c>
      <c r="C905">
        <v>14631</v>
      </c>
      <c r="D905" t="s">
        <v>2209</v>
      </c>
      <c r="E905" t="s">
        <v>2210</v>
      </c>
      <c r="F905">
        <v>5</v>
      </c>
      <c r="G905" t="s">
        <v>2144</v>
      </c>
      <c r="H905" t="s">
        <v>416</v>
      </c>
      <c r="I905">
        <v>1662665648.814285</v>
      </c>
      <c r="J905">
        <f>(K905)/1000</f>
        <v>0</v>
      </c>
      <c r="K905">
        <f>IF(CZ905, AN905, AH905)</f>
        <v>0</v>
      </c>
      <c r="L905">
        <f>IF(CZ905, AI905, AG905)</f>
        <v>0</v>
      </c>
      <c r="M905">
        <f>DB905 - IF(AU905&gt;1, L905*CV905*100.0/(AW905*DP905), 0)</f>
        <v>0</v>
      </c>
      <c r="N905">
        <f>((T905-J905/2)*M905-L905)/(T905+J905/2)</f>
        <v>0</v>
      </c>
      <c r="O905">
        <f>N905*(DI905+DJ905)/1000.0</f>
        <v>0</v>
      </c>
      <c r="P905">
        <f>(DB905 - IF(AU905&gt;1, L905*CV905*100.0/(AW905*DP905), 0))*(DI905+DJ905)/1000.0</f>
        <v>0</v>
      </c>
      <c r="Q905">
        <f>2.0/((1/S905-1/R905)+SIGN(S905)*SQRT((1/S905-1/R905)*(1/S905-1/R905) + 4*CW905/((CW905+1)*(CW905+1))*(2*1/S905*1/R905-1/R905*1/R905)))</f>
        <v>0</v>
      </c>
      <c r="R905">
        <f>IF(LEFT(CX905,1)&lt;&gt;"0",IF(LEFT(CX905,1)="1",3.0,CY905),$D$5+$E$5*(DP905*DI905/($K$5*1000))+$F$5*(DP905*DI905/($K$5*1000))*MAX(MIN(CV905,$J$5),$I$5)*MAX(MIN(CV905,$J$5),$I$5)+$G$5*MAX(MIN(CV905,$J$5),$I$5)*(DP905*DI905/($K$5*1000))+$H$5*(DP905*DI905/($K$5*1000))*(DP905*DI905/($K$5*1000)))</f>
        <v>0</v>
      </c>
      <c r="S905">
        <f>J905*(1000-(1000*0.61365*exp(17.502*W905/(240.97+W905))/(DI905+DJ905)+DD905)/2)/(1000*0.61365*exp(17.502*W905/(240.97+W905))/(DI905+DJ905)-DD905)</f>
        <v>0</v>
      </c>
      <c r="T905">
        <f>1/((CW905+1)/(Q905/1.6)+1/(R905/1.37)) + CW905/((CW905+1)/(Q905/1.6) + CW905/(R905/1.37))</f>
        <v>0</v>
      </c>
      <c r="U905">
        <f>(CR905*CU905)</f>
        <v>0</v>
      </c>
      <c r="V905">
        <f>(DK905+(U905+2*0.95*5.67E-8*(((DK905+$B$7)+273)^4-(DK905+273)^4)-44100*J905)/(1.84*29.3*R905+8*0.95*5.67E-8*(DK905+273)^3))</f>
        <v>0</v>
      </c>
      <c r="W905">
        <f>($C$7*DL905+$D$7*DM905+$E$7*V905)</f>
        <v>0</v>
      </c>
      <c r="X905">
        <f>0.61365*exp(17.502*W905/(240.97+W905))</f>
        <v>0</v>
      </c>
      <c r="Y905">
        <f>(Z905/AA905*100)</f>
        <v>0</v>
      </c>
      <c r="Z905">
        <f>DD905*(DI905+DJ905)/1000</f>
        <v>0</v>
      </c>
      <c r="AA905">
        <f>0.61365*exp(17.502*DK905/(240.97+DK905))</f>
        <v>0</v>
      </c>
      <c r="AB905">
        <f>(X905-DD905*(DI905+DJ905)/1000)</f>
        <v>0</v>
      </c>
      <c r="AC905">
        <f>(-J905*44100)</f>
        <v>0</v>
      </c>
      <c r="AD905">
        <f>2*29.3*R905*0.92*(DK905-W905)</f>
        <v>0</v>
      </c>
      <c r="AE905">
        <f>2*0.95*5.67E-8*(((DK905+$B$7)+273)^4-(W905+273)^4)</f>
        <v>0</v>
      </c>
      <c r="AF905">
        <f>U905+AE905+AC905+AD905</f>
        <v>0</v>
      </c>
      <c r="AG905">
        <f>DH905*AU905*(DC905-DB905*(1000-AU905*DE905)/(1000-AU905*DD905))/(100*CV905)</f>
        <v>0</v>
      </c>
      <c r="AH905">
        <f>1000*DH905*AU905*(DD905-DE905)/(100*CV905*(1000-AU905*DD905))</f>
        <v>0</v>
      </c>
      <c r="AI905">
        <f>(AJ905 - AK905 - DI905*1E3/(8.314*(DK905+273.15)) * AM905/DH905 * AL905) * DH905/(100*CV905) * (1000 - DE905)/1000</f>
        <v>0</v>
      </c>
      <c r="AJ905">
        <v>544.0896341324756</v>
      </c>
      <c r="AK905">
        <v>503.1073939393939</v>
      </c>
      <c r="AL905">
        <v>3.303589421575372</v>
      </c>
      <c r="AM905">
        <v>64.62633956933826</v>
      </c>
      <c r="AN905">
        <f>(AP905 - AO905 + DI905*1E3/(8.314*(DK905+273.15)) * AR905/DH905 * AQ905) * DH905/(100*CV905) * 1000/(1000 - AP905)</f>
        <v>0</v>
      </c>
      <c r="AO905">
        <v>12.27810007137071</v>
      </c>
      <c r="AP905">
        <v>22.80596558823529</v>
      </c>
      <c r="AQ905">
        <v>-0.0006550136612322905</v>
      </c>
      <c r="AR905">
        <v>88.65267704191885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MAX(0,($B$13+$C$13*DP905)/(1+$D$13*DP905)*DI905/(DK905+273)*$E$13)</f>
        <v>0</v>
      </c>
      <c r="AX905" t="s">
        <v>417</v>
      </c>
      <c r="AY905" t="s">
        <v>417</v>
      </c>
      <c r="AZ905">
        <v>0</v>
      </c>
      <c r="BA905">
        <v>0</v>
      </c>
      <c r="BB905">
        <f>1-AZ905/BA905</f>
        <v>0</v>
      </c>
      <c r="BC905">
        <v>0</v>
      </c>
      <c r="BD905" t="s">
        <v>417</v>
      </c>
      <c r="BE905" t="s">
        <v>417</v>
      </c>
      <c r="BF905">
        <v>0</v>
      </c>
      <c r="BG905">
        <v>0</v>
      </c>
      <c r="BH905">
        <f>1-BF905/BG905</f>
        <v>0</v>
      </c>
      <c r="BI905">
        <v>0.5</v>
      </c>
      <c r="BJ905">
        <f>CS905</f>
        <v>0</v>
      </c>
      <c r="BK905">
        <f>L905</f>
        <v>0</v>
      </c>
      <c r="BL905">
        <f>BH905*BI905*BJ905</f>
        <v>0</v>
      </c>
      <c r="BM905">
        <f>(BK905-BC905)/BJ905</f>
        <v>0</v>
      </c>
      <c r="BN905">
        <f>(BA905-BG905)/BG905</f>
        <v>0</v>
      </c>
      <c r="BO905">
        <f>AZ905/(BB905+AZ905/BG905)</f>
        <v>0</v>
      </c>
      <c r="BP905" t="s">
        <v>417</v>
      </c>
      <c r="BQ905">
        <v>0</v>
      </c>
      <c r="BR905">
        <f>IF(BQ905&lt;&gt;0, BQ905, BO905)</f>
        <v>0</v>
      </c>
      <c r="BS905">
        <f>1-BR905/BG905</f>
        <v>0</v>
      </c>
      <c r="BT905">
        <f>(BG905-BF905)/(BG905-BR905)</f>
        <v>0</v>
      </c>
      <c r="BU905">
        <f>(BA905-BG905)/(BA905-BR905)</f>
        <v>0</v>
      </c>
      <c r="BV905">
        <f>(BG905-BF905)/(BG905-AZ905)</f>
        <v>0</v>
      </c>
      <c r="BW905">
        <f>(BA905-BG905)/(BA905-AZ905)</f>
        <v>0</v>
      </c>
      <c r="BX905">
        <f>(BT905*BR905/BF905)</f>
        <v>0</v>
      </c>
      <c r="BY905">
        <f>(1-BX905)</f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>$B$11*DQ905+$C$11*DR905+$F$11*EC905*(1-EF905)</f>
        <v>0</v>
      </c>
      <c r="CS905">
        <f>CR905*CT905</f>
        <v>0</v>
      </c>
      <c r="CT905">
        <f>($B$11*$D$9+$C$11*$D$9+$F$11*((EP905+EH905)/MAX(EP905+EH905+EQ905, 0.1)*$I$9+EQ905/MAX(EP905+EH905+EQ905, 0.1)*$J$9))/($B$11+$C$11+$F$11)</f>
        <v>0</v>
      </c>
      <c r="CU905">
        <f>($B$11*$K$9+$C$11*$K$9+$F$11*((EP905+EH905)/MAX(EP905+EH905+EQ905, 0.1)*$P$9+EQ905/MAX(EP905+EH905+EQ905, 0.1)*$Q$9))/($B$11+$C$11+$F$11)</f>
        <v>0</v>
      </c>
      <c r="CV905">
        <v>6</v>
      </c>
      <c r="CW905">
        <v>0.5</v>
      </c>
      <c r="CX905" t="s">
        <v>418</v>
      </c>
      <c r="CY905">
        <v>2</v>
      </c>
      <c r="CZ905" t="b">
        <v>1</v>
      </c>
      <c r="DA905">
        <v>1662665648.814285</v>
      </c>
      <c r="DB905">
        <v>468.3403214285714</v>
      </c>
      <c r="DC905">
        <v>521.8678214285715</v>
      </c>
      <c r="DD905">
        <v>22.81924285714286</v>
      </c>
      <c r="DE905">
        <v>12.281</v>
      </c>
      <c r="DF905">
        <v>472.4730357142857</v>
      </c>
      <c r="DG905">
        <v>22.96178214285714</v>
      </c>
      <c r="DH905">
        <v>500.0219642857143</v>
      </c>
      <c r="DI905">
        <v>90.48252142857143</v>
      </c>
      <c r="DJ905">
        <v>0.1000265928571429</v>
      </c>
      <c r="DK905">
        <v>29.49688214285715</v>
      </c>
      <c r="DL905">
        <v>28.62085714285714</v>
      </c>
      <c r="DM905">
        <v>999.9000000000002</v>
      </c>
      <c r="DN905">
        <v>0</v>
      </c>
      <c r="DO905">
        <v>0</v>
      </c>
      <c r="DP905">
        <v>9993.638571428572</v>
      </c>
      <c r="DQ905">
        <v>0</v>
      </c>
      <c r="DR905">
        <v>283.2560357142858</v>
      </c>
      <c r="DS905">
        <v>-53.52751785714286</v>
      </c>
      <c r="DT905">
        <v>479.2768571428572</v>
      </c>
      <c r="DU905">
        <v>528.3565000000001</v>
      </c>
      <c r="DV905">
        <v>10.53824285714286</v>
      </c>
      <c r="DW905">
        <v>521.8678214285715</v>
      </c>
      <c r="DX905">
        <v>12.281</v>
      </c>
      <c r="DY905">
        <v>2.064742857142857</v>
      </c>
      <c r="DZ905">
        <v>1.111215714285714</v>
      </c>
      <c r="EA905">
        <v>17.94975</v>
      </c>
      <c r="EB905">
        <v>8.462422142857143</v>
      </c>
      <c r="EC905">
        <v>1500.0175</v>
      </c>
      <c r="ED905">
        <v>0.9729938571428569</v>
      </c>
      <c r="EE905">
        <v>0.02700612857142857</v>
      </c>
      <c r="EF905">
        <v>0</v>
      </c>
      <c r="EG905">
        <v>2.202432142857143</v>
      </c>
      <c r="EH905">
        <v>0</v>
      </c>
      <c r="EI905">
        <v>11663.38214285714</v>
      </c>
      <c r="EJ905">
        <v>12533.49642857143</v>
      </c>
      <c r="EK905">
        <v>42.214</v>
      </c>
      <c r="EL905">
        <v>44.04871428571427</v>
      </c>
      <c r="EM905">
        <v>42.75</v>
      </c>
      <c r="EN905">
        <v>43.15599999999999</v>
      </c>
      <c r="EO905">
        <v>41.4955</v>
      </c>
      <c r="EP905">
        <v>1459.506428571429</v>
      </c>
      <c r="EQ905">
        <v>40.51107142857143</v>
      </c>
      <c r="ER905">
        <v>0</v>
      </c>
      <c r="ES905">
        <v>1662665656.7</v>
      </c>
      <c r="ET905">
        <v>0</v>
      </c>
      <c r="EU905">
        <v>2.207148</v>
      </c>
      <c r="EV905">
        <v>-0.1475999813385439</v>
      </c>
      <c r="EW905">
        <v>787.7538461012766</v>
      </c>
      <c r="EX905">
        <v>11668.344</v>
      </c>
      <c r="EY905">
        <v>15</v>
      </c>
      <c r="EZ905">
        <v>0</v>
      </c>
      <c r="FA905" t="s">
        <v>419</v>
      </c>
      <c r="FB905">
        <v>1662142938.1</v>
      </c>
      <c r="FC905">
        <v>1662142938.1</v>
      </c>
      <c r="FD905">
        <v>0</v>
      </c>
      <c r="FE905">
        <v>0.077</v>
      </c>
      <c r="FF905">
        <v>-0.133</v>
      </c>
      <c r="FG905">
        <v>-3.393</v>
      </c>
      <c r="FH905">
        <v>-0.24</v>
      </c>
      <c r="FI905">
        <v>419</v>
      </c>
      <c r="FJ905">
        <v>24</v>
      </c>
      <c r="FK905">
        <v>0.26</v>
      </c>
      <c r="FL905">
        <v>0.23</v>
      </c>
      <c r="FM905">
        <v>-52.927175</v>
      </c>
      <c r="FN905">
        <v>-13.85713621013127</v>
      </c>
      <c r="FO905">
        <v>1.344046713427402</v>
      </c>
      <c r="FP905">
        <v>0</v>
      </c>
      <c r="FQ905">
        <v>2.206797058823529</v>
      </c>
      <c r="FR905">
        <v>0.009327737101449941</v>
      </c>
      <c r="FS905">
        <v>0.2380487672297102</v>
      </c>
      <c r="FT905">
        <v>1</v>
      </c>
      <c r="FU905">
        <v>10.537805</v>
      </c>
      <c r="FV905">
        <v>-0.03204652908070668</v>
      </c>
      <c r="FW905">
        <v>0.0162397652384509</v>
      </c>
      <c r="FX905">
        <v>1</v>
      </c>
      <c r="FY905">
        <v>2</v>
      </c>
      <c r="FZ905">
        <v>3</v>
      </c>
      <c r="GA905" t="s">
        <v>420</v>
      </c>
      <c r="GB905">
        <v>2.97288</v>
      </c>
      <c r="GC905">
        <v>2.71555</v>
      </c>
      <c r="GD905">
        <v>0.10512</v>
      </c>
      <c r="GE905">
        <v>0.111609</v>
      </c>
      <c r="GF905">
        <v>0.102057</v>
      </c>
      <c r="GG905">
        <v>0.0640092</v>
      </c>
      <c r="GH905">
        <v>27969.6</v>
      </c>
      <c r="GI905">
        <v>27907.5</v>
      </c>
      <c r="GJ905">
        <v>29099.7</v>
      </c>
      <c r="GK905">
        <v>29087.6</v>
      </c>
      <c r="GL905">
        <v>34651</v>
      </c>
      <c r="GM905">
        <v>36185.1</v>
      </c>
      <c r="GN905">
        <v>41010.2</v>
      </c>
      <c r="GO905">
        <v>41438</v>
      </c>
      <c r="GP905">
        <v>1.89312</v>
      </c>
      <c r="GQ905">
        <v>2.2009</v>
      </c>
      <c r="GR905">
        <v>-0.0826269</v>
      </c>
      <c r="GS905">
        <v>0</v>
      </c>
      <c r="GT905">
        <v>29.9533</v>
      </c>
      <c r="GU905">
        <v>999.9</v>
      </c>
      <c r="GV905">
        <v>31.1</v>
      </c>
      <c r="GW905">
        <v>40</v>
      </c>
      <c r="GX905">
        <v>25.4848</v>
      </c>
      <c r="GY905">
        <v>63.1193</v>
      </c>
      <c r="GZ905">
        <v>21.891</v>
      </c>
      <c r="HA905">
        <v>2</v>
      </c>
      <c r="HB905">
        <v>0.605945</v>
      </c>
      <c r="HC905">
        <v>4.0113</v>
      </c>
      <c r="HD905">
        <v>20.2862</v>
      </c>
      <c r="HE905">
        <v>5.21624</v>
      </c>
      <c r="HF905">
        <v>12.0134</v>
      </c>
      <c r="HG905">
        <v>4.9874</v>
      </c>
      <c r="HH905">
        <v>3.28765</v>
      </c>
      <c r="HI905">
        <v>9999</v>
      </c>
      <c r="HJ905">
        <v>9999</v>
      </c>
      <c r="HK905">
        <v>9999</v>
      </c>
      <c r="HL905">
        <v>225</v>
      </c>
      <c r="HM905">
        <v>1.86814</v>
      </c>
      <c r="HN905">
        <v>1.86722</v>
      </c>
      <c r="HO905">
        <v>1.8666</v>
      </c>
      <c r="HP905">
        <v>1.86646</v>
      </c>
      <c r="HQ905">
        <v>1.86833</v>
      </c>
      <c r="HR905">
        <v>1.87068</v>
      </c>
      <c r="HS905">
        <v>1.86935</v>
      </c>
      <c r="HT905">
        <v>1.87076</v>
      </c>
      <c r="HU905">
        <v>0</v>
      </c>
      <c r="HV905">
        <v>0</v>
      </c>
      <c r="HW905">
        <v>0</v>
      </c>
      <c r="HX905">
        <v>0</v>
      </c>
      <c r="HY905" t="s">
        <v>421</v>
      </c>
      <c r="HZ905" t="s">
        <v>422</v>
      </c>
      <c r="IA905" t="s">
        <v>423</v>
      </c>
      <c r="IB905" t="s">
        <v>423</v>
      </c>
      <c r="IC905" t="s">
        <v>423</v>
      </c>
      <c r="ID905" t="s">
        <v>423</v>
      </c>
      <c r="IE905">
        <v>0</v>
      </c>
      <c r="IF905">
        <v>100</v>
      </c>
      <c r="IG905">
        <v>100</v>
      </c>
      <c r="IH905">
        <v>-4.217</v>
      </c>
      <c r="II905">
        <v>-0.1426</v>
      </c>
      <c r="IJ905">
        <v>-2.516739542632623</v>
      </c>
      <c r="IK905">
        <v>-0.003475500162460642</v>
      </c>
      <c r="IL905">
        <v>1.125610701116577E-07</v>
      </c>
      <c r="IM905">
        <v>8.211969671259291E-12</v>
      </c>
      <c r="IN905">
        <v>-0.1937301274936507</v>
      </c>
      <c r="IO905">
        <v>-0.01384364534232655</v>
      </c>
      <c r="IP905">
        <v>0.00103161831321913</v>
      </c>
      <c r="IQ905">
        <v>-1.444183994753534E-05</v>
      </c>
      <c r="IR905">
        <v>3</v>
      </c>
      <c r="IS905">
        <v>2339</v>
      </c>
      <c r="IT905">
        <v>1</v>
      </c>
      <c r="IU905">
        <v>31</v>
      </c>
      <c r="IV905">
        <v>8712</v>
      </c>
      <c r="IW905">
        <v>8712</v>
      </c>
      <c r="IX905">
        <v>1.63574</v>
      </c>
      <c r="IY905">
        <v>2.24609</v>
      </c>
      <c r="IZ905">
        <v>1.94702</v>
      </c>
      <c r="JA905">
        <v>2.62085</v>
      </c>
      <c r="JB905">
        <v>2.19482</v>
      </c>
      <c r="JC905">
        <v>2.39014</v>
      </c>
      <c r="JD905">
        <v>45.2904</v>
      </c>
      <c r="JE905">
        <v>23.7898</v>
      </c>
      <c r="JF905">
        <v>18</v>
      </c>
      <c r="JG905">
        <v>544.053</v>
      </c>
      <c r="JH905">
        <v>747.475</v>
      </c>
      <c r="JI905">
        <v>24.9996</v>
      </c>
      <c r="JJ905">
        <v>34.6773</v>
      </c>
      <c r="JK905">
        <v>30.0007</v>
      </c>
      <c r="JL905">
        <v>34.5447</v>
      </c>
      <c r="JM905">
        <v>34.4442</v>
      </c>
      <c r="JN905">
        <v>32.8216</v>
      </c>
      <c r="JO905">
        <v>46.0419</v>
      </c>
      <c r="JP905">
        <v>0</v>
      </c>
      <c r="JQ905">
        <v>25</v>
      </c>
      <c r="JR905">
        <v>574.452</v>
      </c>
      <c r="JS905">
        <v>12.3471</v>
      </c>
      <c r="JT905">
        <v>99.5412</v>
      </c>
      <c r="JU905">
        <v>99.5324</v>
      </c>
    </row>
    <row r="906" spans="1:281">
      <c r="A906">
        <v>890</v>
      </c>
      <c r="B906">
        <v>1662665661.6</v>
      </c>
      <c r="C906">
        <v>14636</v>
      </c>
      <c r="D906" t="s">
        <v>2211</v>
      </c>
      <c r="E906" t="s">
        <v>2212</v>
      </c>
      <c r="F906">
        <v>5</v>
      </c>
      <c r="G906" t="s">
        <v>2144</v>
      </c>
      <c r="H906" t="s">
        <v>416</v>
      </c>
      <c r="I906">
        <v>1662665654.1</v>
      </c>
      <c r="J906">
        <f>(K906)/1000</f>
        <v>0</v>
      </c>
      <c r="K906">
        <f>IF(CZ906, AN906, AH906)</f>
        <v>0</v>
      </c>
      <c r="L906">
        <f>IF(CZ906, AI906, AG906)</f>
        <v>0</v>
      </c>
      <c r="M906">
        <f>DB906 - IF(AU906&gt;1, L906*CV906*100.0/(AW906*DP906), 0)</f>
        <v>0</v>
      </c>
      <c r="N906">
        <f>((T906-J906/2)*M906-L906)/(T906+J906/2)</f>
        <v>0</v>
      </c>
      <c r="O906">
        <f>N906*(DI906+DJ906)/1000.0</f>
        <v>0</v>
      </c>
      <c r="P906">
        <f>(DB906 - IF(AU906&gt;1, L906*CV906*100.0/(AW906*DP906), 0))*(DI906+DJ906)/1000.0</f>
        <v>0</v>
      </c>
      <c r="Q906">
        <f>2.0/((1/S906-1/R906)+SIGN(S906)*SQRT((1/S906-1/R906)*(1/S906-1/R906) + 4*CW906/((CW906+1)*(CW906+1))*(2*1/S906*1/R906-1/R906*1/R906)))</f>
        <v>0</v>
      </c>
      <c r="R906">
        <f>IF(LEFT(CX906,1)&lt;&gt;"0",IF(LEFT(CX906,1)="1",3.0,CY906),$D$5+$E$5*(DP906*DI906/($K$5*1000))+$F$5*(DP906*DI906/($K$5*1000))*MAX(MIN(CV906,$J$5),$I$5)*MAX(MIN(CV906,$J$5),$I$5)+$G$5*MAX(MIN(CV906,$J$5),$I$5)*(DP906*DI906/($K$5*1000))+$H$5*(DP906*DI906/($K$5*1000))*(DP906*DI906/($K$5*1000)))</f>
        <v>0</v>
      </c>
      <c r="S906">
        <f>J906*(1000-(1000*0.61365*exp(17.502*W906/(240.97+W906))/(DI906+DJ906)+DD906)/2)/(1000*0.61365*exp(17.502*W906/(240.97+W906))/(DI906+DJ906)-DD906)</f>
        <v>0</v>
      </c>
      <c r="T906">
        <f>1/((CW906+1)/(Q906/1.6)+1/(R906/1.37)) + CW906/((CW906+1)/(Q906/1.6) + CW906/(R906/1.37))</f>
        <v>0</v>
      </c>
      <c r="U906">
        <f>(CR906*CU906)</f>
        <v>0</v>
      </c>
      <c r="V906">
        <f>(DK906+(U906+2*0.95*5.67E-8*(((DK906+$B$7)+273)^4-(DK906+273)^4)-44100*J906)/(1.84*29.3*R906+8*0.95*5.67E-8*(DK906+273)^3))</f>
        <v>0</v>
      </c>
      <c r="W906">
        <f>($C$7*DL906+$D$7*DM906+$E$7*V906)</f>
        <v>0</v>
      </c>
      <c r="X906">
        <f>0.61365*exp(17.502*W906/(240.97+W906))</f>
        <v>0</v>
      </c>
      <c r="Y906">
        <f>(Z906/AA906*100)</f>
        <v>0</v>
      </c>
      <c r="Z906">
        <f>DD906*(DI906+DJ906)/1000</f>
        <v>0</v>
      </c>
      <c r="AA906">
        <f>0.61365*exp(17.502*DK906/(240.97+DK906))</f>
        <v>0</v>
      </c>
      <c r="AB906">
        <f>(X906-DD906*(DI906+DJ906)/1000)</f>
        <v>0</v>
      </c>
      <c r="AC906">
        <f>(-J906*44100)</f>
        <v>0</v>
      </c>
      <c r="AD906">
        <f>2*29.3*R906*0.92*(DK906-W906)</f>
        <v>0</v>
      </c>
      <c r="AE906">
        <f>2*0.95*5.67E-8*(((DK906+$B$7)+273)^4-(W906+273)^4)</f>
        <v>0</v>
      </c>
      <c r="AF906">
        <f>U906+AE906+AC906+AD906</f>
        <v>0</v>
      </c>
      <c r="AG906">
        <f>DH906*AU906*(DC906-DB906*(1000-AU906*DE906)/(1000-AU906*DD906))/(100*CV906)</f>
        <v>0</v>
      </c>
      <c r="AH906">
        <f>1000*DH906*AU906*(DD906-DE906)/(100*CV906*(1000-AU906*DD906))</f>
        <v>0</v>
      </c>
      <c r="AI906">
        <f>(AJ906 - AK906 - DI906*1E3/(8.314*(DK906+273.15)) * AM906/DH906 * AL906) * DH906/(100*CV906) * (1000 - DE906)/1000</f>
        <v>0</v>
      </c>
      <c r="AJ906">
        <v>561.110551659366</v>
      </c>
      <c r="AK906">
        <v>519.6863393939392</v>
      </c>
      <c r="AL906">
        <v>3.319601724613511</v>
      </c>
      <c r="AM906">
        <v>64.62633956933826</v>
      </c>
      <c r="AN906">
        <f>(AP906 - AO906 + DI906*1E3/(8.314*(DK906+273.15)) * AR906/DH906 * AQ906) * DH906/(100*CV906) * 1000/(1000 - AP906)</f>
        <v>0</v>
      </c>
      <c r="AO906">
        <v>12.27525095864513</v>
      </c>
      <c r="AP906">
        <v>22.8066332352941</v>
      </c>
      <c r="AQ906">
        <v>1.343082780660854E-05</v>
      </c>
      <c r="AR906">
        <v>88.65267704191885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MAX(0,($B$13+$C$13*DP906)/(1+$D$13*DP906)*DI906/(DK906+273)*$E$13)</f>
        <v>0</v>
      </c>
      <c r="AX906" t="s">
        <v>417</v>
      </c>
      <c r="AY906" t="s">
        <v>417</v>
      </c>
      <c r="AZ906">
        <v>0</v>
      </c>
      <c r="BA906">
        <v>0</v>
      </c>
      <c r="BB906">
        <f>1-AZ906/BA906</f>
        <v>0</v>
      </c>
      <c r="BC906">
        <v>0</v>
      </c>
      <c r="BD906" t="s">
        <v>417</v>
      </c>
      <c r="BE906" t="s">
        <v>417</v>
      </c>
      <c r="BF906">
        <v>0</v>
      </c>
      <c r="BG906">
        <v>0</v>
      </c>
      <c r="BH906">
        <f>1-BF906/BG906</f>
        <v>0</v>
      </c>
      <c r="BI906">
        <v>0.5</v>
      </c>
      <c r="BJ906">
        <f>CS906</f>
        <v>0</v>
      </c>
      <c r="BK906">
        <f>L906</f>
        <v>0</v>
      </c>
      <c r="BL906">
        <f>BH906*BI906*BJ906</f>
        <v>0</v>
      </c>
      <c r="BM906">
        <f>(BK906-BC906)/BJ906</f>
        <v>0</v>
      </c>
      <c r="BN906">
        <f>(BA906-BG906)/BG906</f>
        <v>0</v>
      </c>
      <c r="BO906">
        <f>AZ906/(BB906+AZ906/BG906)</f>
        <v>0</v>
      </c>
      <c r="BP906" t="s">
        <v>417</v>
      </c>
      <c r="BQ906">
        <v>0</v>
      </c>
      <c r="BR906">
        <f>IF(BQ906&lt;&gt;0, BQ906, BO906)</f>
        <v>0</v>
      </c>
      <c r="BS906">
        <f>1-BR906/BG906</f>
        <v>0</v>
      </c>
      <c r="BT906">
        <f>(BG906-BF906)/(BG906-BR906)</f>
        <v>0</v>
      </c>
      <c r="BU906">
        <f>(BA906-BG906)/(BA906-BR906)</f>
        <v>0</v>
      </c>
      <c r="BV906">
        <f>(BG906-BF906)/(BG906-AZ906)</f>
        <v>0</v>
      </c>
      <c r="BW906">
        <f>(BA906-BG906)/(BA906-AZ906)</f>
        <v>0</v>
      </c>
      <c r="BX906">
        <f>(BT906*BR906/BF906)</f>
        <v>0</v>
      </c>
      <c r="BY906">
        <f>(1-BX906)</f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>$B$11*DQ906+$C$11*DR906+$F$11*EC906*(1-EF906)</f>
        <v>0</v>
      </c>
      <c r="CS906">
        <f>CR906*CT906</f>
        <v>0</v>
      </c>
      <c r="CT906">
        <f>($B$11*$D$9+$C$11*$D$9+$F$11*((EP906+EH906)/MAX(EP906+EH906+EQ906, 0.1)*$I$9+EQ906/MAX(EP906+EH906+EQ906, 0.1)*$J$9))/($B$11+$C$11+$F$11)</f>
        <v>0</v>
      </c>
      <c r="CU906">
        <f>($B$11*$K$9+$C$11*$K$9+$F$11*((EP906+EH906)/MAX(EP906+EH906+EQ906, 0.1)*$P$9+EQ906/MAX(EP906+EH906+EQ906, 0.1)*$Q$9))/($B$11+$C$11+$F$11)</f>
        <v>0</v>
      </c>
      <c r="CV906">
        <v>6</v>
      </c>
      <c r="CW906">
        <v>0.5</v>
      </c>
      <c r="CX906" t="s">
        <v>418</v>
      </c>
      <c r="CY906">
        <v>2</v>
      </c>
      <c r="CZ906" t="b">
        <v>1</v>
      </c>
      <c r="DA906">
        <v>1662665654.1</v>
      </c>
      <c r="DB906">
        <v>485.2204814814816</v>
      </c>
      <c r="DC906">
        <v>539.7158148148148</v>
      </c>
      <c r="DD906">
        <v>22.80938518518519</v>
      </c>
      <c r="DE906">
        <v>12.2827962962963</v>
      </c>
      <c r="DF906">
        <v>489.4101851851852</v>
      </c>
      <c r="DG906">
        <v>22.95202222222222</v>
      </c>
      <c r="DH906">
        <v>500.0075185185186</v>
      </c>
      <c r="DI906">
        <v>90.48186666666668</v>
      </c>
      <c r="DJ906">
        <v>0.09999215925925926</v>
      </c>
      <c r="DK906">
        <v>29.49425555555555</v>
      </c>
      <c r="DL906">
        <v>28.61436296296296</v>
      </c>
      <c r="DM906">
        <v>999.9000000000001</v>
      </c>
      <c r="DN906">
        <v>0</v>
      </c>
      <c r="DO906">
        <v>0</v>
      </c>
      <c r="DP906">
        <v>9998.079259259261</v>
      </c>
      <c r="DQ906">
        <v>0</v>
      </c>
      <c r="DR906">
        <v>283.5186296296296</v>
      </c>
      <c r="DS906">
        <v>-54.49533333333334</v>
      </c>
      <c r="DT906">
        <v>496.5462592592593</v>
      </c>
      <c r="DU906">
        <v>546.4275555555555</v>
      </c>
      <c r="DV906">
        <v>10.52658148148148</v>
      </c>
      <c r="DW906">
        <v>539.7158148148148</v>
      </c>
      <c r="DX906">
        <v>12.2827962962963</v>
      </c>
      <c r="DY906">
        <v>2.063834814814815</v>
      </c>
      <c r="DZ906">
        <v>1.111369629629629</v>
      </c>
      <c r="EA906">
        <v>17.94276296296296</v>
      </c>
      <c r="EB906">
        <v>8.464467037037037</v>
      </c>
      <c r="EC906">
        <v>1500.022962962963</v>
      </c>
      <c r="ED906">
        <v>0.9729931111111111</v>
      </c>
      <c r="EE906">
        <v>0.0270068</v>
      </c>
      <c r="EF906">
        <v>0</v>
      </c>
      <c r="EG906">
        <v>2.178318518518519</v>
      </c>
      <c r="EH906">
        <v>0</v>
      </c>
      <c r="EI906">
        <v>11731.07777777778</v>
      </c>
      <c r="EJ906">
        <v>12533.54814814815</v>
      </c>
      <c r="EK906">
        <v>42.22433333333333</v>
      </c>
      <c r="EL906">
        <v>44.05740740740739</v>
      </c>
      <c r="EM906">
        <v>42.75</v>
      </c>
      <c r="EN906">
        <v>43.16174074074073</v>
      </c>
      <c r="EO906">
        <v>41.5</v>
      </c>
      <c r="EP906">
        <v>1459.510740740741</v>
      </c>
      <c r="EQ906">
        <v>40.51222222222222</v>
      </c>
      <c r="ER906">
        <v>0</v>
      </c>
      <c r="ES906">
        <v>1662665662.1</v>
      </c>
      <c r="ET906">
        <v>0</v>
      </c>
      <c r="EU906">
        <v>2.202165384615385</v>
      </c>
      <c r="EV906">
        <v>0.1740342036909115</v>
      </c>
      <c r="EW906">
        <v>773.299145354723</v>
      </c>
      <c r="EX906">
        <v>11733.51538461539</v>
      </c>
      <c r="EY906">
        <v>15</v>
      </c>
      <c r="EZ906">
        <v>0</v>
      </c>
      <c r="FA906" t="s">
        <v>419</v>
      </c>
      <c r="FB906">
        <v>1662142938.1</v>
      </c>
      <c r="FC906">
        <v>1662142938.1</v>
      </c>
      <c r="FD906">
        <v>0</v>
      </c>
      <c r="FE906">
        <v>0.077</v>
      </c>
      <c r="FF906">
        <v>-0.133</v>
      </c>
      <c r="FG906">
        <v>-3.393</v>
      </c>
      <c r="FH906">
        <v>-0.24</v>
      </c>
      <c r="FI906">
        <v>419</v>
      </c>
      <c r="FJ906">
        <v>24</v>
      </c>
      <c r="FK906">
        <v>0.26</v>
      </c>
      <c r="FL906">
        <v>0.23</v>
      </c>
      <c r="FM906">
        <v>-53.7654375</v>
      </c>
      <c r="FN906">
        <v>-11.4346637898687</v>
      </c>
      <c r="FO906">
        <v>1.110008711607143</v>
      </c>
      <c r="FP906">
        <v>0</v>
      </c>
      <c r="FQ906">
        <v>2.189335294117647</v>
      </c>
      <c r="FR906">
        <v>-0.263064926503066</v>
      </c>
      <c r="FS906">
        <v>0.2029058110702845</v>
      </c>
      <c r="FT906">
        <v>1</v>
      </c>
      <c r="FU906">
        <v>10.536325</v>
      </c>
      <c r="FV906">
        <v>-0.1218033771106939</v>
      </c>
      <c r="FW906">
        <v>0.01277557728636942</v>
      </c>
      <c r="FX906">
        <v>0</v>
      </c>
      <c r="FY906">
        <v>1</v>
      </c>
      <c r="FZ906">
        <v>3</v>
      </c>
      <c r="GA906" t="s">
        <v>426</v>
      </c>
      <c r="GB906">
        <v>2.9728</v>
      </c>
      <c r="GC906">
        <v>2.71567</v>
      </c>
      <c r="GD906">
        <v>0.10763</v>
      </c>
      <c r="GE906">
        <v>0.114073</v>
      </c>
      <c r="GF906">
        <v>0.102061</v>
      </c>
      <c r="GG906">
        <v>0.0641983</v>
      </c>
      <c r="GH906">
        <v>27891</v>
      </c>
      <c r="GI906">
        <v>27829.9</v>
      </c>
      <c r="GJ906">
        <v>29099.6</v>
      </c>
      <c r="GK906">
        <v>29087.5</v>
      </c>
      <c r="GL906">
        <v>34650.9</v>
      </c>
      <c r="GM906">
        <v>36177.8</v>
      </c>
      <c r="GN906">
        <v>41010.3</v>
      </c>
      <c r="GO906">
        <v>41438</v>
      </c>
      <c r="GP906">
        <v>1.89325</v>
      </c>
      <c r="GQ906">
        <v>2.20055</v>
      </c>
      <c r="GR906">
        <v>-0.08270139999999999</v>
      </c>
      <c r="GS906">
        <v>0</v>
      </c>
      <c r="GT906">
        <v>29.9495</v>
      </c>
      <c r="GU906">
        <v>999.9</v>
      </c>
      <c r="GV906">
        <v>31.1</v>
      </c>
      <c r="GW906">
        <v>40</v>
      </c>
      <c r="GX906">
        <v>25.4829</v>
      </c>
      <c r="GY906">
        <v>63.0393</v>
      </c>
      <c r="GZ906">
        <v>21.7829</v>
      </c>
      <c r="HA906">
        <v>2</v>
      </c>
      <c r="HB906">
        <v>0.606402</v>
      </c>
      <c r="HC906">
        <v>4.00623</v>
      </c>
      <c r="HD906">
        <v>20.2864</v>
      </c>
      <c r="HE906">
        <v>5.21624</v>
      </c>
      <c r="HF906">
        <v>12.0135</v>
      </c>
      <c r="HG906">
        <v>4.98725</v>
      </c>
      <c r="HH906">
        <v>3.28758</v>
      </c>
      <c r="HI906">
        <v>9999</v>
      </c>
      <c r="HJ906">
        <v>9999</v>
      </c>
      <c r="HK906">
        <v>9999</v>
      </c>
      <c r="HL906">
        <v>225</v>
      </c>
      <c r="HM906">
        <v>1.86813</v>
      </c>
      <c r="HN906">
        <v>1.86722</v>
      </c>
      <c r="HO906">
        <v>1.8666</v>
      </c>
      <c r="HP906">
        <v>1.86646</v>
      </c>
      <c r="HQ906">
        <v>1.86835</v>
      </c>
      <c r="HR906">
        <v>1.87064</v>
      </c>
      <c r="HS906">
        <v>1.86935</v>
      </c>
      <c r="HT906">
        <v>1.87075</v>
      </c>
      <c r="HU906">
        <v>0</v>
      </c>
      <c r="HV906">
        <v>0</v>
      </c>
      <c r="HW906">
        <v>0</v>
      </c>
      <c r="HX906">
        <v>0</v>
      </c>
      <c r="HY906" t="s">
        <v>421</v>
      </c>
      <c r="HZ906" t="s">
        <v>422</v>
      </c>
      <c r="IA906" t="s">
        <v>423</v>
      </c>
      <c r="IB906" t="s">
        <v>423</v>
      </c>
      <c r="IC906" t="s">
        <v>423</v>
      </c>
      <c r="ID906" t="s">
        <v>423</v>
      </c>
      <c r="IE906">
        <v>0</v>
      </c>
      <c r="IF906">
        <v>100</v>
      </c>
      <c r="IG906">
        <v>100</v>
      </c>
      <c r="IH906">
        <v>-4.272</v>
      </c>
      <c r="II906">
        <v>-0.1426</v>
      </c>
      <c r="IJ906">
        <v>-2.516739542632623</v>
      </c>
      <c r="IK906">
        <v>-0.003475500162460642</v>
      </c>
      <c r="IL906">
        <v>1.125610701116577E-07</v>
      </c>
      <c r="IM906">
        <v>8.211969671259291E-12</v>
      </c>
      <c r="IN906">
        <v>-0.1937301274936507</v>
      </c>
      <c r="IO906">
        <v>-0.01384364534232655</v>
      </c>
      <c r="IP906">
        <v>0.00103161831321913</v>
      </c>
      <c r="IQ906">
        <v>-1.444183994753534E-05</v>
      </c>
      <c r="IR906">
        <v>3</v>
      </c>
      <c r="IS906">
        <v>2339</v>
      </c>
      <c r="IT906">
        <v>1</v>
      </c>
      <c r="IU906">
        <v>31</v>
      </c>
      <c r="IV906">
        <v>8712.1</v>
      </c>
      <c r="IW906">
        <v>8712.1</v>
      </c>
      <c r="IX906">
        <v>1.67358</v>
      </c>
      <c r="IY906">
        <v>2.25708</v>
      </c>
      <c r="IZ906">
        <v>1.94702</v>
      </c>
      <c r="JA906">
        <v>2.63062</v>
      </c>
      <c r="JB906">
        <v>2.19482</v>
      </c>
      <c r="JC906">
        <v>2.37183</v>
      </c>
      <c r="JD906">
        <v>45.2904</v>
      </c>
      <c r="JE906">
        <v>23.781</v>
      </c>
      <c r="JF906">
        <v>18</v>
      </c>
      <c r="JG906">
        <v>544.193</v>
      </c>
      <c r="JH906">
        <v>747.206</v>
      </c>
      <c r="JI906">
        <v>24.9991</v>
      </c>
      <c r="JJ906">
        <v>34.6836</v>
      </c>
      <c r="JK906">
        <v>30.0006</v>
      </c>
      <c r="JL906">
        <v>34.551</v>
      </c>
      <c r="JM906">
        <v>34.4497</v>
      </c>
      <c r="JN906">
        <v>33.546</v>
      </c>
      <c r="JO906">
        <v>46.0419</v>
      </c>
      <c r="JP906">
        <v>0</v>
      </c>
      <c r="JQ906">
        <v>25</v>
      </c>
      <c r="JR906">
        <v>587.859</v>
      </c>
      <c r="JS906">
        <v>12.3471</v>
      </c>
      <c r="JT906">
        <v>99.54130000000001</v>
      </c>
      <c r="JU906">
        <v>99.5322</v>
      </c>
    </row>
    <row r="907" spans="1:281">
      <c r="A907">
        <v>891</v>
      </c>
      <c r="B907">
        <v>1662665666.6</v>
      </c>
      <c r="C907">
        <v>14641</v>
      </c>
      <c r="D907" t="s">
        <v>2213</v>
      </c>
      <c r="E907" t="s">
        <v>2214</v>
      </c>
      <c r="F907">
        <v>5</v>
      </c>
      <c r="G907" t="s">
        <v>2144</v>
      </c>
      <c r="H907" t="s">
        <v>416</v>
      </c>
      <c r="I907">
        <v>1662665658.814285</v>
      </c>
      <c r="J907">
        <f>(K907)/1000</f>
        <v>0</v>
      </c>
      <c r="K907">
        <f>IF(CZ907, AN907, AH907)</f>
        <v>0</v>
      </c>
      <c r="L907">
        <f>IF(CZ907, AI907, AG907)</f>
        <v>0</v>
      </c>
      <c r="M907">
        <f>DB907 - IF(AU907&gt;1, L907*CV907*100.0/(AW907*DP907), 0)</f>
        <v>0</v>
      </c>
      <c r="N907">
        <f>((T907-J907/2)*M907-L907)/(T907+J907/2)</f>
        <v>0</v>
      </c>
      <c r="O907">
        <f>N907*(DI907+DJ907)/1000.0</f>
        <v>0</v>
      </c>
      <c r="P907">
        <f>(DB907 - IF(AU907&gt;1, L907*CV907*100.0/(AW907*DP907), 0))*(DI907+DJ907)/1000.0</f>
        <v>0</v>
      </c>
      <c r="Q907">
        <f>2.0/((1/S907-1/R907)+SIGN(S907)*SQRT((1/S907-1/R907)*(1/S907-1/R907) + 4*CW907/((CW907+1)*(CW907+1))*(2*1/S907*1/R907-1/R907*1/R907)))</f>
        <v>0</v>
      </c>
      <c r="R907">
        <f>IF(LEFT(CX907,1)&lt;&gt;"0",IF(LEFT(CX907,1)="1",3.0,CY907),$D$5+$E$5*(DP907*DI907/($K$5*1000))+$F$5*(DP907*DI907/($K$5*1000))*MAX(MIN(CV907,$J$5),$I$5)*MAX(MIN(CV907,$J$5),$I$5)+$G$5*MAX(MIN(CV907,$J$5),$I$5)*(DP907*DI907/($K$5*1000))+$H$5*(DP907*DI907/($K$5*1000))*(DP907*DI907/($K$5*1000)))</f>
        <v>0</v>
      </c>
      <c r="S907">
        <f>J907*(1000-(1000*0.61365*exp(17.502*W907/(240.97+W907))/(DI907+DJ907)+DD907)/2)/(1000*0.61365*exp(17.502*W907/(240.97+W907))/(DI907+DJ907)-DD907)</f>
        <v>0</v>
      </c>
      <c r="T907">
        <f>1/((CW907+1)/(Q907/1.6)+1/(R907/1.37)) + CW907/((CW907+1)/(Q907/1.6) + CW907/(R907/1.37))</f>
        <v>0</v>
      </c>
      <c r="U907">
        <f>(CR907*CU907)</f>
        <v>0</v>
      </c>
      <c r="V907">
        <f>(DK907+(U907+2*0.95*5.67E-8*(((DK907+$B$7)+273)^4-(DK907+273)^4)-44100*J907)/(1.84*29.3*R907+8*0.95*5.67E-8*(DK907+273)^3))</f>
        <v>0</v>
      </c>
      <c r="W907">
        <f>($C$7*DL907+$D$7*DM907+$E$7*V907)</f>
        <v>0</v>
      </c>
      <c r="X907">
        <f>0.61365*exp(17.502*W907/(240.97+W907))</f>
        <v>0</v>
      </c>
      <c r="Y907">
        <f>(Z907/AA907*100)</f>
        <v>0</v>
      </c>
      <c r="Z907">
        <f>DD907*(DI907+DJ907)/1000</f>
        <v>0</v>
      </c>
      <c r="AA907">
        <f>0.61365*exp(17.502*DK907/(240.97+DK907))</f>
        <v>0</v>
      </c>
      <c r="AB907">
        <f>(X907-DD907*(DI907+DJ907)/1000)</f>
        <v>0</v>
      </c>
      <c r="AC907">
        <f>(-J907*44100)</f>
        <v>0</v>
      </c>
      <c r="AD907">
        <f>2*29.3*R907*0.92*(DK907-W907)</f>
        <v>0</v>
      </c>
      <c r="AE907">
        <f>2*0.95*5.67E-8*(((DK907+$B$7)+273)^4-(W907+273)^4)</f>
        <v>0</v>
      </c>
      <c r="AF907">
        <f>U907+AE907+AC907+AD907</f>
        <v>0</v>
      </c>
      <c r="AG907">
        <f>DH907*AU907*(DC907-DB907*(1000-AU907*DE907)/(1000-AU907*DD907))/(100*CV907)</f>
        <v>0</v>
      </c>
      <c r="AH907">
        <f>1000*DH907*AU907*(DD907-DE907)/(100*CV907*(1000-AU907*DD907))</f>
        <v>0</v>
      </c>
      <c r="AI907">
        <f>(AJ907 - AK907 - DI907*1E3/(8.314*(DK907+273.15)) * AM907/DH907 * AL907) * DH907/(100*CV907) * (1000 - DE907)/1000</f>
        <v>0</v>
      </c>
      <c r="AJ907">
        <v>578.092828581472</v>
      </c>
      <c r="AK907">
        <v>536.3796787878786</v>
      </c>
      <c r="AL907">
        <v>3.32578641787377</v>
      </c>
      <c r="AM907">
        <v>64.62633956933826</v>
      </c>
      <c r="AN907">
        <f>(AP907 - AO907 + DI907*1E3/(8.314*(DK907+273.15)) * AR907/DH907 * AQ907) * DH907/(100*CV907) * 1000/(1000 - AP907)</f>
        <v>0</v>
      </c>
      <c r="AO907">
        <v>12.32347818337534</v>
      </c>
      <c r="AP907">
        <v>22.82914088235294</v>
      </c>
      <c r="AQ907">
        <v>0.000156042311310948</v>
      </c>
      <c r="AR907">
        <v>88.65267704191885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MAX(0,($B$13+$C$13*DP907)/(1+$D$13*DP907)*DI907/(DK907+273)*$E$13)</f>
        <v>0</v>
      </c>
      <c r="AX907" t="s">
        <v>417</v>
      </c>
      <c r="AY907" t="s">
        <v>417</v>
      </c>
      <c r="AZ907">
        <v>0</v>
      </c>
      <c r="BA907">
        <v>0</v>
      </c>
      <c r="BB907">
        <f>1-AZ907/BA907</f>
        <v>0</v>
      </c>
      <c r="BC907">
        <v>0</v>
      </c>
      <c r="BD907" t="s">
        <v>417</v>
      </c>
      <c r="BE907" t="s">
        <v>417</v>
      </c>
      <c r="BF907">
        <v>0</v>
      </c>
      <c r="BG907">
        <v>0</v>
      </c>
      <c r="BH907">
        <f>1-BF907/BG907</f>
        <v>0</v>
      </c>
      <c r="BI907">
        <v>0.5</v>
      </c>
      <c r="BJ907">
        <f>CS907</f>
        <v>0</v>
      </c>
      <c r="BK907">
        <f>L907</f>
        <v>0</v>
      </c>
      <c r="BL907">
        <f>BH907*BI907*BJ907</f>
        <v>0</v>
      </c>
      <c r="BM907">
        <f>(BK907-BC907)/BJ907</f>
        <v>0</v>
      </c>
      <c r="BN907">
        <f>(BA907-BG907)/BG907</f>
        <v>0</v>
      </c>
      <c r="BO907">
        <f>AZ907/(BB907+AZ907/BG907)</f>
        <v>0</v>
      </c>
      <c r="BP907" t="s">
        <v>417</v>
      </c>
      <c r="BQ907">
        <v>0</v>
      </c>
      <c r="BR907">
        <f>IF(BQ907&lt;&gt;0, BQ907, BO907)</f>
        <v>0</v>
      </c>
      <c r="BS907">
        <f>1-BR907/BG907</f>
        <v>0</v>
      </c>
      <c r="BT907">
        <f>(BG907-BF907)/(BG907-BR907)</f>
        <v>0</v>
      </c>
      <c r="BU907">
        <f>(BA907-BG907)/(BA907-BR907)</f>
        <v>0</v>
      </c>
      <c r="BV907">
        <f>(BG907-BF907)/(BG907-AZ907)</f>
        <v>0</v>
      </c>
      <c r="BW907">
        <f>(BA907-BG907)/(BA907-AZ907)</f>
        <v>0</v>
      </c>
      <c r="BX907">
        <f>(BT907*BR907/BF907)</f>
        <v>0</v>
      </c>
      <c r="BY907">
        <f>(1-BX907)</f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>$B$11*DQ907+$C$11*DR907+$F$11*EC907*(1-EF907)</f>
        <v>0</v>
      </c>
      <c r="CS907">
        <f>CR907*CT907</f>
        <v>0</v>
      </c>
      <c r="CT907">
        <f>($B$11*$D$9+$C$11*$D$9+$F$11*((EP907+EH907)/MAX(EP907+EH907+EQ907, 0.1)*$I$9+EQ907/MAX(EP907+EH907+EQ907, 0.1)*$J$9))/($B$11+$C$11+$F$11)</f>
        <v>0</v>
      </c>
      <c r="CU907">
        <f>($B$11*$K$9+$C$11*$K$9+$F$11*((EP907+EH907)/MAX(EP907+EH907+EQ907, 0.1)*$P$9+EQ907/MAX(EP907+EH907+EQ907, 0.1)*$Q$9))/($B$11+$C$11+$F$11)</f>
        <v>0</v>
      </c>
      <c r="CV907">
        <v>6</v>
      </c>
      <c r="CW907">
        <v>0.5</v>
      </c>
      <c r="CX907" t="s">
        <v>418</v>
      </c>
      <c r="CY907">
        <v>2</v>
      </c>
      <c r="CZ907" t="b">
        <v>1</v>
      </c>
      <c r="DA907">
        <v>1662665658.814285</v>
      </c>
      <c r="DB907">
        <v>500.4684642857143</v>
      </c>
      <c r="DC907">
        <v>555.5336071428572</v>
      </c>
      <c r="DD907">
        <v>22.81067857142857</v>
      </c>
      <c r="DE907">
        <v>12.30087142857143</v>
      </c>
      <c r="DF907">
        <v>504.7096428571429</v>
      </c>
      <c r="DG907">
        <v>22.95331071428571</v>
      </c>
      <c r="DH907">
        <v>500.0040714285714</v>
      </c>
      <c r="DI907">
        <v>90.48143571428571</v>
      </c>
      <c r="DJ907">
        <v>0.09998472142857141</v>
      </c>
      <c r="DK907">
        <v>29.4908</v>
      </c>
      <c r="DL907">
        <v>28.61004642857143</v>
      </c>
      <c r="DM907">
        <v>999.9000000000002</v>
      </c>
      <c r="DN907">
        <v>0</v>
      </c>
      <c r="DO907">
        <v>0</v>
      </c>
      <c r="DP907">
        <v>9999.973571428573</v>
      </c>
      <c r="DQ907">
        <v>0</v>
      </c>
      <c r="DR907">
        <v>283.7595714285714</v>
      </c>
      <c r="DS907">
        <v>-55.06505</v>
      </c>
      <c r="DT907">
        <v>512.1510714285715</v>
      </c>
      <c r="DU907">
        <v>562.4526071428571</v>
      </c>
      <c r="DV907">
        <v>10.5098</v>
      </c>
      <c r="DW907">
        <v>555.5336071428572</v>
      </c>
      <c r="DX907">
        <v>12.30087142857143</v>
      </c>
      <c r="DY907">
        <v>2.0639425</v>
      </c>
      <c r="DZ907">
        <v>1.113000714285714</v>
      </c>
      <c r="EA907">
        <v>17.94359642857143</v>
      </c>
      <c r="EB907">
        <v>8.486072857142856</v>
      </c>
      <c r="EC907">
        <v>1500.018214285714</v>
      </c>
      <c r="ED907">
        <v>0.9729929999999998</v>
      </c>
      <c r="EE907">
        <v>0.0270069</v>
      </c>
      <c r="EF907">
        <v>0</v>
      </c>
      <c r="EG907">
        <v>2.253414285714286</v>
      </c>
      <c r="EH907">
        <v>0</v>
      </c>
      <c r="EI907">
        <v>11788.84642857143</v>
      </c>
      <c r="EJ907">
        <v>12533.51071428571</v>
      </c>
      <c r="EK907">
        <v>42.23875</v>
      </c>
      <c r="EL907">
        <v>44.05757142857141</v>
      </c>
      <c r="EM907">
        <v>42.75</v>
      </c>
      <c r="EN907">
        <v>43.17149999999999</v>
      </c>
      <c r="EO907">
        <v>41.5</v>
      </c>
      <c r="EP907">
        <v>1459.506071428571</v>
      </c>
      <c r="EQ907">
        <v>40.51214285714286</v>
      </c>
      <c r="ER907">
        <v>0</v>
      </c>
      <c r="ES907">
        <v>1662665666.9</v>
      </c>
      <c r="ET907">
        <v>0</v>
      </c>
      <c r="EU907">
        <v>2.276103846153846</v>
      </c>
      <c r="EV907">
        <v>0.8029094149608189</v>
      </c>
      <c r="EW907">
        <v>710.0786324090889</v>
      </c>
      <c r="EX907">
        <v>11792.6</v>
      </c>
      <c r="EY907">
        <v>15</v>
      </c>
      <c r="EZ907">
        <v>0</v>
      </c>
      <c r="FA907" t="s">
        <v>419</v>
      </c>
      <c r="FB907">
        <v>1662142938.1</v>
      </c>
      <c r="FC907">
        <v>1662142938.1</v>
      </c>
      <c r="FD907">
        <v>0</v>
      </c>
      <c r="FE907">
        <v>0.077</v>
      </c>
      <c r="FF907">
        <v>-0.133</v>
      </c>
      <c r="FG907">
        <v>-3.393</v>
      </c>
      <c r="FH907">
        <v>-0.24</v>
      </c>
      <c r="FI907">
        <v>419</v>
      </c>
      <c r="FJ907">
        <v>24</v>
      </c>
      <c r="FK907">
        <v>0.26</v>
      </c>
      <c r="FL907">
        <v>0.23</v>
      </c>
      <c r="FM907">
        <v>-54.61347317073171</v>
      </c>
      <c r="FN907">
        <v>-8.13763902439023</v>
      </c>
      <c r="FO907">
        <v>0.8267405293916142</v>
      </c>
      <c r="FP907">
        <v>0</v>
      </c>
      <c r="FQ907">
        <v>2.233879411764706</v>
      </c>
      <c r="FR907">
        <v>0.5509228531411314</v>
      </c>
      <c r="FS907">
        <v>0.2307089926335923</v>
      </c>
      <c r="FT907">
        <v>1</v>
      </c>
      <c r="FU907">
        <v>10.51803170731707</v>
      </c>
      <c r="FV907">
        <v>-0.1960515679442366</v>
      </c>
      <c r="FW907">
        <v>0.02176006006789129</v>
      </c>
      <c r="FX907">
        <v>0</v>
      </c>
      <c r="FY907">
        <v>1</v>
      </c>
      <c r="FZ907">
        <v>3</v>
      </c>
      <c r="GA907" t="s">
        <v>426</v>
      </c>
      <c r="GB907">
        <v>2.97299</v>
      </c>
      <c r="GC907">
        <v>2.7156</v>
      </c>
      <c r="GD907">
        <v>0.110103</v>
      </c>
      <c r="GE907">
        <v>0.116382</v>
      </c>
      <c r="GF907">
        <v>0.102122</v>
      </c>
      <c r="GG907">
        <v>0.0642504</v>
      </c>
      <c r="GH907">
        <v>27812.7</v>
      </c>
      <c r="GI907">
        <v>27757.2</v>
      </c>
      <c r="GJ907">
        <v>29098.7</v>
      </c>
      <c r="GK907">
        <v>29087.6</v>
      </c>
      <c r="GL907">
        <v>34647.6</v>
      </c>
      <c r="GM907">
        <v>36175.8</v>
      </c>
      <c r="GN907">
        <v>41009</v>
      </c>
      <c r="GO907">
        <v>41438</v>
      </c>
      <c r="GP907">
        <v>1.8932</v>
      </c>
      <c r="GQ907">
        <v>2.20065</v>
      </c>
      <c r="GR907">
        <v>-0.0824034</v>
      </c>
      <c r="GS907">
        <v>0</v>
      </c>
      <c r="GT907">
        <v>29.9449</v>
      </c>
      <c r="GU907">
        <v>999.9</v>
      </c>
      <c r="GV907">
        <v>31.1</v>
      </c>
      <c r="GW907">
        <v>40.1</v>
      </c>
      <c r="GX907">
        <v>25.618</v>
      </c>
      <c r="GY907">
        <v>63.0193</v>
      </c>
      <c r="GZ907">
        <v>21.9271</v>
      </c>
      <c r="HA907">
        <v>2</v>
      </c>
      <c r="HB907">
        <v>0.606847</v>
      </c>
      <c r="HC907">
        <v>4.00202</v>
      </c>
      <c r="HD907">
        <v>20.2863</v>
      </c>
      <c r="HE907">
        <v>5.21564</v>
      </c>
      <c r="HF907">
        <v>12.0135</v>
      </c>
      <c r="HG907">
        <v>4.98675</v>
      </c>
      <c r="HH907">
        <v>3.2875</v>
      </c>
      <c r="HI907">
        <v>9999</v>
      </c>
      <c r="HJ907">
        <v>9999</v>
      </c>
      <c r="HK907">
        <v>9999</v>
      </c>
      <c r="HL907">
        <v>225</v>
      </c>
      <c r="HM907">
        <v>1.86814</v>
      </c>
      <c r="HN907">
        <v>1.86722</v>
      </c>
      <c r="HO907">
        <v>1.86656</v>
      </c>
      <c r="HP907">
        <v>1.86646</v>
      </c>
      <c r="HQ907">
        <v>1.86835</v>
      </c>
      <c r="HR907">
        <v>1.87063</v>
      </c>
      <c r="HS907">
        <v>1.86935</v>
      </c>
      <c r="HT907">
        <v>1.87075</v>
      </c>
      <c r="HU907">
        <v>0</v>
      </c>
      <c r="HV907">
        <v>0</v>
      </c>
      <c r="HW907">
        <v>0</v>
      </c>
      <c r="HX907">
        <v>0</v>
      </c>
      <c r="HY907" t="s">
        <v>421</v>
      </c>
      <c r="HZ907" t="s">
        <v>422</v>
      </c>
      <c r="IA907" t="s">
        <v>423</v>
      </c>
      <c r="IB907" t="s">
        <v>423</v>
      </c>
      <c r="IC907" t="s">
        <v>423</v>
      </c>
      <c r="ID907" t="s">
        <v>423</v>
      </c>
      <c r="IE907">
        <v>0</v>
      </c>
      <c r="IF907">
        <v>100</v>
      </c>
      <c r="IG907">
        <v>100</v>
      </c>
      <c r="IH907">
        <v>-4.326</v>
      </c>
      <c r="II907">
        <v>-0.1425</v>
      </c>
      <c r="IJ907">
        <v>-2.516739542632623</v>
      </c>
      <c r="IK907">
        <v>-0.003475500162460642</v>
      </c>
      <c r="IL907">
        <v>1.125610701116577E-07</v>
      </c>
      <c r="IM907">
        <v>8.211969671259291E-12</v>
      </c>
      <c r="IN907">
        <v>-0.1937301274936507</v>
      </c>
      <c r="IO907">
        <v>-0.01384364534232655</v>
      </c>
      <c r="IP907">
        <v>0.00103161831321913</v>
      </c>
      <c r="IQ907">
        <v>-1.444183994753534E-05</v>
      </c>
      <c r="IR907">
        <v>3</v>
      </c>
      <c r="IS907">
        <v>2339</v>
      </c>
      <c r="IT907">
        <v>1</v>
      </c>
      <c r="IU907">
        <v>31</v>
      </c>
      <c r="IV907">
        <v>8712.1</v>
      </c>
      <c r="IW907">
        <v>8712.1</v>
      </c>
      <c r="IX907">
        <v>1.70898</v>
      </c>
      <c r="IY907">
        <v>2.24609</v>
      </c>
      <c r="IZ907">
        <v>1.9458</v>
      </c>
      <c r="JA907">
        <v>2.62817</v>
      </c>
      <c r="JB907">
        <v>2.19482</v>
      </c>
      <c r="JC907">
        <v>2.3877</v>
      </c>
      <c r="JD907">
        <v>45.2904</v>
      </c>
      <c r="JE907">
        <v>23.7898</v>
      </c>
      <c r="JF907">
        <v>18</v>
      </c>
      <c r="JG907">
        <v>544.202</v>
      </c>
      <c r="JH907">
        <v>747.347</v>
      </c>
      <c r="JI907">
        <v>24.9991</v>
      </c>
      <c r="JJ907">
        <v>34.6907</v>
      </c>
      <c r="JK907">
        <v>30.0006</v>
      </c>
      <c r="JL907">
        <v>34.5564</v>
      </c>
      <c r="JM907">
        <v>34.4535</v>
      </c>
      <c r="JN907">
        <v>34.3218</v>
      </c>
      <c r="JO907">
        <v>46.0419</v>
      </c>
      <c r="JP907">
        <v>0</v>
      </c>
      <c r="JQ907">
        <v>25</v>
      </c>
      <c r="JR907">
        <v>607.894</v>
      </c>
      <c r="JS907">
        <v>12.3471</v>
      </c>
      <c r="JT907">
        <v>99.5382</v>
      </c>
      <c r="JU907">
        <v>99.5322</v>
      </c>
    </row>
    <row r="908" spans="1:281">
      <c r="A908">
        <v>892</v>
      </c>
      <c r="B908">
        <v>1662665671.6</v>
      </c>
      <c r="C908">
        <v>14646</v>
      </c>
      <c r="D908" t="s">
        <v>2215</v>
      </c>
      <c r="E908" t="s">
        <v>2216</v>
      </c>
      <c r="F908">
        <v>5</v>
      </c>
      <c r="G908" t="s">
        <v>2144</v>
      </c>
      <c r="H908" t="s">
        <v>416</v>
      </c>
      <c r="I908">
        <v>1662665664.1</v>
      </c>
      <c r="J908">
        <f>(K908)/1000</f>
        <v>0</v>
      </c>
      <c r="K908">
        <f>IF(CZ908, AN908, AH908)</f>
        <v>0</v>
      </c>
      <c r="L908">
        <f>IF(CZ908, AI908, AG908)</f>
        <v>0</v>
      </c>
      <c r="M908">
        <f>DB908 - IF(AU908&gt;1, L908*CV908*100.0/(AW908*DP908), 0)</f>
        <v>0</v>
      </c>
      <c r="N908">
        <f>((T908-J908/2)*M908-L908)/(T908+J908/2)</f>
        <v>0</v>
      </c>
      <c r="O908">
        <f>N908*(DI908+DJ908)/1000.0</f>
        <v>0</v>
      </c>
      <c r="P908">
        <f>(DB908 - IF(AU908&gt;1, L908*CV908*100.0/(AW908*DP908), 0))*(DI908+DJ908)/1000.0</f>
        <v>0</v>
      </c>
      <c r="Q908">
        <f>2.0/((1/S908-1/R908)+SIGN(S908)*SQRT((1/S908-1/R908)*(1/S908-1/R908) + 4*CW908/((CW908+1)*(CW908+1))*(2*1/S908*1/R908-1/R908*1/R908)))</f>
        <v>0</v>
      </c>
      <c r="R908">
        <f>IF(LEFT(CX908,1)&lt;&gt;"0",IF(LEFT(CX908,1)="1",3.0,CY908),$D$5+$E$5*(DP908*DI908/($K$5*1000))+$F$5*(DP908*DI908/($K$5*1000))*MAX(MIN(CV908,$J$5),$I$5)*MAX(MIN(CV908,$J$5),$I$5)+$G$5*MAX(MIN(CV908,$J$5),$I$5)*(DP908*DI908/($K$5*1000))+$H$5*(DP908*DI908/($K$5*1000))*(DP908*DI908/($K$5*1000)))</f>
        <v>0</v>
      </c>
      <c r="S908">
        <f>J908*(1000-(1000*0.61365*exp(17.502*W908/(240.97+W908))/(DI908+DJ908)+DD908)/2)/(1000*0.61365*exp(17.502*W908/(240.97+W908))/(DI908+DJ908)-DD908)</f>
        <v>0</v>
      </c>
      <c r="T908">
        <f>1/((CW908+1)/(Q908/1.6)+1/(R908/1.37)) + CW908/((CW908+1)/(Q908/1.6) + CW908/(R908/1.37))</f>
        <v>0</v>
      </c>
      <c r="U908">
        <f>(CR908*CU908)</f>
        <v>0</v>
      </c>
      <c r="V908">
        <f>(DK908+(U908+2*0.95*5.67E-8*(((DK908+$B$7)+273)^4-(DK908+273)^4)-44100*J908)/(1.84*29.3*R908+8*0.95*5.67E-8*(DK908+273)^3))</f>
        <v>0</v>
      </c>
      <c r="W908">
        <f>($C$7*DL908+$D$7*DM908+$E$7*V908)</f>
        <v>0</v>
      </c>
      <c r="X908">
        <f>0.61365*exp(17.502*W908/(240.97+W908))</f>
        <v>0</v>
      </c>
      <c r="Y908">
        <f>(Z908/AA908*100)</f>
        <v>0</v>
      </c>
      <c r="Z908">
        <f>DD908*(DI908+DJ908)/1000</f>
        <v>0</v>
      </c>
      <c r="AA908">
        <f>0.61365*exp(17.502*DK908/(240.97+DK908))</f>
        <v>0</v>
      </c>
      <c r="AB908">
        <f>(X908-DD908*(DI908+DJ908)/1000)</f>
        <v>0</v>
      </c>
      <c r="AC908">
        <f>(-J908*44100)</f>
        <v>0</v>
      </c>
      <c r="AD908">
        <f>2*29.3*R908*0.92*(DK908-W908)</f>
        <v>0</v>
      </c>
      <c r="AE908">
        <f>2*0.95*5.67E-8*(((DK908+$B$7)+273)^4-(W908+273)^4)</f>
        <v>0</v>
      </c>
      <c r="AF908">
        <f>U908+AE908+AC908+AD908</f>
        <v>0</v>
      </c>
      <c r="AG908">
        <f>DH908*AU908*(DC908-DB908*(1000-AU908*DE908)/(1000-AU908*DD908))/(100*CV908)</f>
        <v>0</v>
      </c>
      <c r="AH908">
        <f>1000*DH908*AU908*(DD908-DE908)/(100*CV908*(1000-AU908*DD908))</f>
        <v>0</v>
      </c>
      <c r="AI908">
        <f>(AJ908 - AK908 - DI908*1E3/(8.314*(DK908+273.15)) * AM908/DH908 * AL908) * DH908/(100*CV908) * (1000 - DE908)/1000</f>
        <v>0</v>
      </c>
      <c r="AJ908">
        <v>594.356364800488</v>
      </c>
      <c r="AK908">
        <v>552.6785515151514</v>
      </c>
      <c r="AL908">
        <v>3.260179814843738</v>
      </c>
      <c r="AM908">
        <v>64.62633956933826</v>
      </c>
      <c r="AN908">
        <f>(AP908 - AO908 + DI908*1E3/(8.314*(DK908+273.15)) * AR908/DH908 * AQ908) * DH908/(100*CV908) * 1000/(1000 - AP908)</f>
        <v>0</v>
      </c>
      <c r="AO908">
        <v>12.33809408997609</v>
      </c>
      <c r="AP908">
        <v>22.83791676470588</v>
      </c>
      <c r="AQ908">
        <v>0.0003307870586787532</v>
      </c>
      <c r="AR908">
        <v>88.65267704191885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MAX(0,($B$13+$C$13*DP908)/(1+$D$13*DP908)*DI908/(DK908+273)*$E$13)</f>
        <v>0</v>
      </c>
      <c r="AX908" t="s">
        <v>417</v>
      </c>
      <c r="AY908" t="s">
        <v>417</v>
      </c>
      <c r="AZ908">
        <v>0</v>
      </c>
      <c r="BA908">
        <v>0</v>
      </c>
      <c r="BB908">
        <f>1-AZ908/BA908</f>
        <v>0</v>
      </c>
      <c r="BC908">
        <v>0</v>
      </c>
      <c r="BD908" t="s">
        <v>417</v>
      </c>
      <c r="BE908" t="s">
        <v>417</v>
      </c>
      <c r="BF908">
        <v>0</v>
      </c>
      <c r="BG908">
        <v>0</v>
      </c>
      <c r="BH908">
        <f>1-BF908/BG908</f>
        <v>0</v>
      </c>
      <c r="BI908">
        <v>0.5</v>
      </c>
      <c r="BJ908">
        <f>CS908</f>
        <v>0</v>
      </c>
      <c r="BK908">
        <f>L908</f>
        <v>0</v>
      </c>
      <c r="BL908">
        <f>BH908*BI908*BJ908</f>
        <v>0</v>
      </c>
      <c r="BM908">
        <f>(BK908-BC908)/BJ908</f>
        <v>0</v>
      </c>
      <c r="BN908">
        <f>(BA908-BG908)/BG908</f>
        <v>0</v>
      </c>
      <c r="BO908">
        <f>AZ908/(BB908+AZ908/BG908)</f>
        <v>0</v>
      </c>
      <c r="BP908" t="s">
        <v>417</v>
      </c>
      <c r="BQ908">
        <v>0</v>
      </c>
      <c r="BR908">
        <f>IF(BQ908&lt;&gt;0, BQ908, BO908)</f>
        <v>0</v>
      </c>
      <c r="BS908">
        <f>1-BR908/BG908</f>
        <v>0</v>
      </c>
      <c r="BT908">
        <f>(BG908-BF908)/(BG908-BR908)</f>
        <v>0</v>
      </c>
      <c r="BU908">
        <f>(BA908-BG908)/(BA908-BR908)</f>
        <v>0</v>
      </c>
      <c r="BV908">
        <f>(BG908-BF908)/(BG908-AZ908)</f>
        <v>0</v>
      </c>
      <c r="BW908">
        <f>(BA908-BG908)/(BA908-AZ908)</f>
        <v>0</v>
      </c>
      <c r="BX908">
        <f>(BT908*BR908/BF908)</f>
        <v>0</v>
      </c>
      <c r="BY908">
        <f>(1-BX908)</f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>$B$11*DQ908+$C$11*DR908+$F$11*EC908*(1-EF908)</f>
        <v>0</v>
      </c>
      <c r="CS908">
        <f>CR908*CT908</f>
        <v>0</v>
      </c>
      <c r="CT908">
        <f>($B$11*$D$9+$C$11*$D$9+$F$11*((EP908+EH908)/MAX(EP908+EH908+EQ908, 0.1)*$I$9+EQ908/MAX(EP908+EH908+EQ908, 0.1)*$J$9))/($B$11+$C$11+$F$11)</f>
        <v>0</v>
      </c>
      <c r="CU908">
        <f>($B$11*$K$9+$C$11*$K$9+$F$11*((EP908+EH908)/MAX(EP908+EH908+EQ908, 0.1)*$P$9+EQ908/MAX(EP908+EH908+EQ908, 0.1)*$Q$9))/($B$11+$C$11+$F$11)</f>
        <v>0</v>
      </c>
      <c r="CV908">
        <v>6</v>
      </c>
      <c r="CW908">
        <v>0.5</v>
      </c>
      <c r="CX908" t="s">
        <v>418</v>
      </c>
      <c r="CY908">
        <v>2</v>
      </c>
      <c r="CZ908" t="b">
        <v>1</v>
      </c>
      <c r="DA908">
        <v>1662665664.1</v>
      </c>
      <c r="DB908">
        <v>517.5599629629628</v>
      </c>
      <c r="DC908">
        <v>573.0073703703705</v>
      </c>
      <c r="DD908">
        <v>22.82011481481481</v>
      </c>
      <c r="DE908">
        <v>12.32154814814815</v>
      </c>
      <c r="DF908">
        <v>521.8585925925926</v>
      </c>
      <c r="DG908">
        <v>22.96264074074074</v>
      </c>
      <c r="DH908">
        <v>499.9961111111111</v>
      </c>
      <c r="DI908">
        <v>90.48168888888888</v>
      </c>
      <c r="DJ908">
        <v>0.09995475555555557</v>
      </c>
      <c r="DK908">
        <v>29.48622222222222</v>
      </c>
      <c r="DL908">
        <v>28.60361851851852</v>
      </c>
      <c r="DM908">
        <v>999.9000000000001</v>
      </c>
      <c r="DN908">
        <v>0</v>
      </c>
      <c r="DO908">
        <v>0</v>
      </c>
      <c r="DP908">
        <v>10001.75185185185</v>
      </c>
      <c r="DQ908">
        <v>0</v>
      </c>
      <c r="DR908">
        <v>283.9446296296296</v>
      </c>
      <c r="DS908">
        <v>-55.44735925925926</v>
      </c>
      <c r="DT908">
        <v>529.6467407407407</v>
      </c>
      <c r="DU908">
        <v>580.1560740740741</v>
      </c>
      <c r="DV908">
        <v>10.49855185185185</v>
      </c>
      <c r="DW908">
        <v>573.0073703703705</v>
      </c>
      <c r="DX908">
        <v>12.32154814814815</v>
      </c>
      <c r="DY908">
        <v>2.064802592592593</v>
      </c>
      <c r="DZ908">
        <v>1.114874444444444</v>
      </c>
      <c r="EA908">
        <v>17.95021851851852</v>
      </c>
      <c r="EB908">
        <v>8.510904444444444</v>
      </c>
      <c r="EC908">
        <v>1500.04037037037</v>
      </c>
      <c r="ED908">
        <v>0.9729931111111108</v>
      </c>
      <c r="EE908">
        <v>0.0270068</v>
      </c>
      <c r="EF908">
        <v>0</v>
      </c>
      <c r="EG908">
        <v>2.269022222222222</v>
      </c>
      <c r="EH908">
        <v>0</v>
      </c>
      <c r="EI908">
        <v>11849.20740740741</v>
      </c>
      <c r="EJ908">
        <v>12533.68518518518</v>
      </c>
      <c r="EK908">
        <v>42.24533333333333</v>
      </c>
      <c r="EL908">
        <v>44.06199999999998</v>
      </c>
      <c r="EM908">
        <v>42.75459259259259</v>
      </c>
      <c r="EN908">
        <v>43.16862962962961</v>
      </c>
      <c r="EO908">
        <v>41.50688888888889</v>
      </c>
      <c r="EP908">
        <v>1459.527777777778</v>
      </c>
      <c r="EQ908">
        <v>40.51259259259259</v>
      </c>
      <c r="ER908">
        <v>0</v>
      </c>
      <c r="ES908">
        <v>1662665671.7</v>
      </c>
      <c r="ET908">
        <v>0</v>
      </c>
      <c r="EU908">
        <v>2.293284615384616</v>
      </c>
      <c r="EV908">
        <v>0.5807795078995411</v>
      </c>
      <c r="EW908">
        <v>651.8427354117182</v>
      </c>
      <c r="EX908">
        <v>11847.15384615385</v>
      </c>
      <c r="EY908">
        <v>15</v>
      </c>
      <c r="EZ908">
        <v>0</v>
      </c>
      <c r="FA908" t="s">
        <v>419</v>
      </c>
      <c r="FB908">
        <v>1662142938.1</v>
      </c>
      <c r="FC908">
        <v>1662142938.1</v>
      </c>
      <c r="FD908">
        <v>0</v>
      </c>
      <c r="FE908">
        <v>0.077</v>
      </c>
      <c r="FF908">
        <v>-0.133</v>
      </c>
      <c r="FG908">
        <v>-3.393</v>
      </c>
      <c r="FH908">
        <v>-0.24</v>
      </c>
      <c r="FI908">
        <v>419</v>
      </c>
      <c r="FJ908">
        <v>24</v>
      </c>
      <c r="FK908">
        <v>0.26</v>
      </c>
      <c r="FL908">
        <v>0.23</v>
      </c>
      <c r="FM908">
        <v>-55.2067675</v>
      </c>
      <c r="FN908">
        <v>-4.250065666041081</v>
      </c>
      <c r="FO908">
        <v>0.4479435881824293</v>
      </c>
      <c r="FP908">
        <v>0</v>
      </c>
      <c r="FQ908">
        <v>2.269241176470588</v>
      </c>
      <c r="FR908">
        <v>0.3912330140923562</v>
      </c>
      <c r="FS908">
        <v>0.2531984064135883</v>
      </c>
      <c r="FT908">
        <v>1</v>
      </c>
      <c r="FU908">
        <v>10.5063875</v>
      </c>
      <c r="FV908">
        <v>-0.1521354596623182</v>
      </c>
      <c r="FW908">
        <v>0.01942390521367931</v>
      </c>
      <c r="FX908">
        <v>0</v>
      </c>
      <c r="FY908">
        <v>1</v>
      </c>
      <c r="FZ908">
        <v>3</v>
      </c>
      <c r="GA908" t="s">
        <v>426</v>
      </c>
      <c r="GB908">
        <v>2.97288</v>
      </c>
      <c r="GC908">
        <v>2.71565</v>
      </c>
      <c r="GD908">
        <v>0.112493</v>
      </c>
      <c r="GE908">
        <v>0.118675</v>
      </c>
      <c r="GF908">
        <v>0.102154</v>
      </c>
      <c r="GG908">
        <v>0.0642438</v>
      </c>
      <c r="GH908">
        <v>27737.6</v>
      </c>
      <c r="GI908">
        <v>27685</v>
      </c>
      <c r="GJ908">
        <v>29098.4</v>
      </c>
      <c r="GK908">
        <v>29087.6</v>
      </c>
      <c r="GL908">
        <v>34646</v>
      </c>
      <c r="GM908">
        <v>36176.4</v>
      </c>
      <c r="GN908">
        <v>41008.7</v>
      </c>
      <c r="GO908">
        <v>41438.3</v>
      </c>
      <c r="GP908">
        <v>1.89275</v>
      </c>
      <c r="GQ908">
        <v>2.20055</v>
      </c>
      <c r="GR908">
        <v>-0.0821799</v>
      </c>
      <c r="GS908">
        <v>0</v>
      </c>
      <c r="GT908">
        <v>29.9392</v>
      </c>
      <c r="GU908">
        <v>999.9</v>
      </c>
      <c r="GV908">
        <v>31.1</v>
      </c>
      <c r="GW908">
        <v>40.1</v>
      </c>
      <c r="GX908">
        <v>25.6191</v>
      </c>
      <c r="GY908">
        <v>63.0593</v>
      </c>
      <c r="GZ908">
        <v>21.7909</v>
      </c>
      <c r="HA908">
        <v>2</v>
      </c>
      <c r="HB908">
        <v>0.60734</v>
      </c>
      <c r="HC908">
        <v>3.99855</v>
      </c>
      <c r="HD908">
        <v>20.2863</v>
      </c>
      <c r="HE908">
        <v>5.21534</v>
      </c>
      <c r="HF908">
        <v>12.0141</v>
      </c>
      <c r="HG908">
        <v>4.98675</v>
      </c>
      <c r="HH908">
        <v>3.28748</v>
      </c>
      <c r="HI908">
        <v>9999</v>
      </c>
      <c r="HJ908">
        <v>9999</v>
      </c>
      <c r="HK908">
        <v>9999</v>
      </c>
      <c r="HL908">
        <v>225</v>
      </c>
      <c r="HM908">
        <v>1.86813</v>
      </c>
      <c r="HN908">
        <v>1.86722</v>
      </c>
      <c r="HO908">
        <v>1.8665</v>
      </c>
      <c r="HP908">
        <v>1.86646</v>
      </c>
      <c r="HQ908">
        <v>1.86835</v>
      </c>
      <c r="HR908">
        <v>1.87065</v>
      </c>
      <c r="HS908">
        <v>1.86935</v>
      </c>
      <c r="HT908">
        <v>1.87073</v>
      </c>
      <c r="HU908">
        <v>0</v>
      </c>
      <c r="HV908">
        <v>0</v>
      </c>
      <c r="HW908">
        <v>0</v>
      </c>
      <c r="HX908">
        <v>0</v>
      </c>
      <c r="HY908" t="s">
        <v>421</v>
      </c>
      <c r="HZ908" t="s">
        <v>422</v>
      </c>
      <c r="IA908" t="s">
        <v>423</v>
      </c>
      <c r="IB908" t="s">
        <v>423</v>
      </c>
      <c r="IC908" t="s">
        <v>423</v>
      </c>
      <c r="ID908" t="s">
        <v>423</v>
      </c>
      <c r="IE908">
        <v>0</v>
      </c>
      <c r="IF908">
        <v>100</v>
      </c>
      <c r="IG908">
        <v>100</v>
      </c>
      <c r="IH908">
        <v>-4.38</v>
      </c>
      <c r="II908">
        <v>-0.1423</v>
      </c>
      <c r="IJ908">
        <v>-2.516739542632623</v>
      </c>
      <c r="IK908">
        <v>-0.003475500162460642</v>
      </c>
      <c r="IL908">
        <v>1.125610701116577E-07</v>
      </c>
      <c r="IM908">
        <v>8.211969671259291E-12</v>
      </c>
      <c r="IN908">
        <v>-0.1937301274936507</v>
      </c>
      <c r="IO908">
        <v>-0.01384364534232655</v>
      </c>
      <c r="IP908">
        <v>0.00103161831321913</v>
      </c>
      <c r="IQ908">
        <v>-1.444183994753534E-05</v>
      </c>
      <c r="IR908">
        <v>3</v>
      </c>
      <c r="IS908">
        <v>2339</v>
      </c>
      <c r="IT908">
        <v>1</v>
      </c>
      <c r="IU908">
        <v>31</v>
      </c>
      <c r="IV908">
        <v>8712.200000000001</v>
      </c>
      <c r="IW908">
        <v>8712.200000000001</v>
      </c>
      <c r="IX908">
        <v>1.74805</v>
      </c>
      <c r="IY908">
        <v>2.24609</v>
      </c>
      <c r="IZ908">
        <v>1.94702</v>
      </c>
      <c r="JA908">
        <v>2.62817</v>
      </c>
      <c r="JB908">
        <v>2.19482</v>
      </c>
      <c r="JC908">
        <v>2.40967</v>
      </c>
      <c r="JD908">
        <v>45.2904</v>
      </c>
      <c r="JE908">
        <v>23.7898</v>
      </c>
      <c r="JF908">
        <v>18</v>
      </c>
      <c r="JG908">
        <v>543.928</v>
      </c>
      <c r="JH908">
        <v>747.307</v>
      </c>
      <c r="JI908">
        <v>24.9991</v>
      </c>
      <c r="JJ908">
        <v>34.6962</v>
      </c>
      <c r="JK908">
        <v>30.0005</v>
      </c>
      <c r="JL908">
        <v>34.5619</v>
      </c>
      <c r="JM908">
        <v>34.4582</v>
      </c>
      <c r="JN908">
        <v>35.0653</v>
      </c>
      <c r="JO908">
        <v>46.0419</v>
      </c>
      <c r="JP908">
        <v>0</v>
      </c>
      <c r="JQ908">
        <v>25</v>
      </c>
      <c r="JR908">
        <v>621.251</v>
      </c>
      <c r="JS908">
        <v>12.3449</v>
      </c>
      <c r="JT908">
        <v>99.5372</v>
      </c>
      <c r="JU908">
        <v>99.53270000000001</v>
      </c>
    </row>
    <row r="909" spans="1:281">
      <c r="A909">
        <v>893</v>
      </c>
      <c r="B909">
        <v>1662665676.6</v>
      </c>
      <c r="C909">
        <v>14651</v>
      </c>
      <c r="D909" t="s">
        <v>2217</v>
      </c>
      <c r="E909" t="s">
        <v>2218</v>
      </c>
      <c r="F909">
        <v>5</v>
      </c>
      <c r="G909" t="s">
        <v>2144</v>
      </c>
      <c r="H909" t="s">
        <v>416</v>
      </c>
      <c r="I909">
        <v>1662665668.814285</v>
      </c>
      <c r="J909">
        <f>(K909)/1000</f>
        <v>0</v>
      </c>
      <c r="K909">
        <f>IF(CZ909, AN909, AH909)</f>
        <v>0</v>
      </c>
      <c r="L909">
        <f>IF(CZ909, AI909, AG909)</f>
        <v>0</v>
      </c>
      <c r="M909">
        <f>DB909 - IF(AU909&gt;1, L909*CV909*100.0/(AW909*DP909), 0)</f>
        <v>0</v>
      </c>
      <c r="N909">
        <f>((T909-J909/2)*M909-L909)/(T909+J909/2)</f>
        <v>0</v>
      </c>
      <c r="O909">
        <f>N909*(DI909+DJ909)/1000.0</f>
        <v>0</v>
      </c>
      <c r="P909">
        <f>(DB909 - IF(AU909&gt;1, L909*CV909*100.0/(AW909*DP909), 0))*(DI909+DJ909)/1000.0</f>
        <v>0</v>
      </c>
      <c r="Q909">
        <f>2.0/((1/S909-1/R909)+SIGN(S909)*SQRT((1/S909-1/R909)*(1/S909-1/R909) + 4*CW909/((CW909+1)*(CW909+1))*(2*1/S909*1/R909-1/R909*1/R909)))</f>
        <v>0</v>
      </c>
      <c r="R909">
        <f>IF(LEFT(CX909,1)&lt;&gt;"0",IF(LEFT(CX909,1)="1",3.0,CY909),$D$5+$E$5*(DP909*DI909/($K$5*1000))+$F$5*(DP909*DI909/($K$5*1000))*MAX(MIN(CV909,$J$5),$I$5)*MAX(MIN(CV909,$J$5),$I$5)+$G$5*MAX(MIN(CV909,$J$5),$I$5)*(DP909*DI909/($K$5*1000))+$H$5*(DP909*DI909/($K$5*1000))*(DP909*DI909/($K$5*1000)))</f>
        <v>0</v>
      </c>
      <c r="S909">
        <f>J909*(1000-(1000*0.61365*exp(17.502*W909/(240.97+W909))/(DI909+DJ909)+DD909)/2)/(1000*0.61365*exp(17.502*W909/(240.97+W909))/(DI909+DJ909)-DD909)</f>
        <v>0</v>
      </c>
      <c r="T909">
        <f>1/((CW909+1)/(Q909/1.6)+1/(R909/1.37)) + CW909/((CW909+1)/(Q909/1.6) + CW909/(R909/1.37))</f>
        <v>0</v>
      </c>
      <c r="U909">
        <f>(CR909*CU909)</f>
        <v>0</v>
      </c>
      <c r="V909">
        <f>(DK909+(U909+2*0.95*5.67E-8*(((DK909+$B$7)+273)^4-(DK909+273)^4)-44100*J909)/(1.84*29.3*R909+8*0.95*5.67E-8*(DK909+273)^3))</f>
        <v>0</v>
      </c>
      <c r="W909">
        <f>($C$7*DL909+$D$7*DM909+$E$7*V909)</f>
        <v>0</v>
      </c>
      <c r="X909">
        <f>0.61365*exp(17.502*W909/(240.97+W909))</f>
        <v>0</v>
      </c>
      <c r="Y909">
        <f>(Z909/AA909*100)</f>
        <v>0</v>
      </c>
      <c r="Z909">
        <f>DD909*(DI909+DJ909)/1000</f>
        <v>0</v>
      </c>
      <c r="AA909">
        <f>0.61365*exp(17.502*DK909/(240.97+DK909))</f>
        <v>0</v>
      </c>
      <c r="AB909">
        <f>(X909-DD909*(DI909+DJ909)/1000)</f>
        <v>0</v>
      </c>
      <c r="AC909">
        <f>(-J909*44100)</f>
        <v>0</v>
      </c>
      <c r="AD909">
        <f>2*29.3*R909*0.92*(DK909-W909)</f>
        <v>0</v>
      </c>
      <c r="AE909">
        <f>2*0.95*5.67E-8*(((DK909+$B$7)+273)^4-(W909+273)^4)</f>
        <v>0</v>
      </c>
      <c r="AF909">
        <f>U909+AE909+AC909+AD909</f>
        <v>0</v>
      </c>
      <c r="AG909">
        <f>DH909*AU909*(DC909-DB909*(1000-AU909*DE909)/(1000-AU909*DD909))/(100*CV909)</f>
        <v>0</v>
      </c>
      <c r="AH909">
        <f>1000*DH909*AU909*(DD909-DE909)/(100*CV909*(1000-AU909*DD909))</f>
        <v>0</v>
      </c>
      <c r="AI909">
        <f>(AJ909 - AK909 - DI909*1E3/(8.314*(DK909+273.15)) * AM909/DH909 * AL909) * DH909/(100*CV909) * (1000 - DE909)/1000</f>
        <v>0</v>
      </c>
      <c r="AJ909">
        <v>610.9774782554381</v>
      </c>
      <c r="AK909">
        <v>569.0227757575757</v>
      </c>
      <c r="AL909">
        <v>3.269926976219266</v>
      </c>
      <c r="AM909">
        <v>64.62633956933826</v>
      </c>
      <c r="AN909">
        <f>(AP909 - AO909 + DI909*1E3/(8.314*(DK909+273.15)) * AR909/DH909 * AQ909) * DH909/(100*CV909) * 1000/(1000 - AP909)</f>
        <v>0</v>
      </c>
      <c r="AO909">
        <v>12.33678089486721</v>
      </c>
      <c r="AP909">
        <v>22.84012264705882</v>
      </c>
      <c r="AQ909">
        <v>0.0002022070977064963</v>
      </c>
      <c r="AR909">
        <v>88.65267704191885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MAX(0,($B$13+$C$13*DP909)/(1+$D$13*DP909)*DI909/(DK909+273)*$E$13)</f>
        <v>0</v>
      </c>
      <c r="AX909" t="s">
        <v>417</v>
      </c>
      <c r="AY909" t="s">
        <v>417</v>
      </c>
      <c r="AZ909">
        <v>0</v>
      </c>
      <c r="BA909">
        <v>0</v>
      </c>
      <c r="BB909">
        <f>1-AZ909/BA909</f>
        <v>0</v>
      </c>
      <c r="BC909">
        <v>0</v>
      </c>
      <c r="BD909" t="s">
        <v>417</v>
      </c>
      <c r="BE909" t="s">
        <v>417</v>
      </c>
      <c r="BF909">
        <v>0</v>
      </c>
      <c r="BG909">
        <v>0</v>
      </c>
      <c r="BH909">
        <f>1-BF909/BG909</f>
        <v>0</v>
      </c>
      <c r="BI909">
        <v>0.5</v>
      </c>
      <c r="BJ909">
        <f>CS909</f>
        <v>0</v>
      </c>
      <c r="BK909">
        <f>L909</f>
        <v>0</v>
      </c>
      <c r="BL909">
        <f>BH909*BI909*BJ909</f>
        <v>0</v>
      </c>
      <c r="BM909">
        <f>(BK909-BC909)/BJ909</f>
        <v>0</v>
      </c>
      <c r="BN909">
        <f>(BA909-BG909)/BG909</f>
        <v>0</v>
      </c>
      <c r="BO909">
        <f>AZ909/(BB909+AZ909/BG909)</f>
        <v>0</v>
      </c>
      <c r="BP909" t="s">
        <v>417</v>
      </c>
      <c r="BQ909">
        <v>0</v>
      </c>
      <c r="BR909">
        <f>IF(BQ909&lt;&gt;0, BQ909, BO909)</f>
        <v>0</v>
      </c>
      <c r="BS909">
        <f>1-BR909/BG909</f>
        <v>0</v>
      </c>
      <c r="BT909">
        <f>(BG909-BF909)/(BG909-BR909)</f>
        <v>0</v>
      </c>
      <c r="BU909">
        <f>(BA909-BG909)/(BA909-BR909)</f>
        <v>0</v>
      </c>
      <c r="BV909">
        <f>(BG909-BF909)/(BG909-AZ909)</f>
        <v>0</v>
      </c>
      <c r="BW909">
        <f>(BA909-BG909)/(BA909-AZ909)</f>
        <v>0</v>
      </c>
      <c r="BX909">
        <f>(BT909*BR909/BF909)</f>
        <v>0</v>
      </c>
      <c r="BY909">
        <f>(1-BX909)</f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>$B$11*DQ909+$C$11*DR909+$F$11*EC909*(1-EF909)</f>
        <v>0</v>
      </c>
      <c r="CS909">
        <f>CR909*CT909</f>
        <v>0</v>
      </c>
      <c r="CT909">
        <f>($B$11*$D$9+$C$11*$D$9+$F$11*((EP909+EH909)/MAX(EP909+EH909+EQ909, 0.1)*$I$9+EQ909/MAX(EP909+EH909+EQ909, 0.1)*$J$9))/($B$11+$C$11+$F$11)</f>
        <v>0</v>
      </c>
      <c r="CU909">
        <f>($B$11*$K$9+$C$11*$K$9+$F$11*((EP909+EH909)/MAX(EP909+EH909+EQ909, 0.1)*$P$9+EQ909/MAX(EP909+EH909+EQ909, 0.1)*$Q$9))/($B$11+$C$11+$F$11)</f>
        <v>0</v>
      </c>
      <c r="CV909">
        <v>6</v>
      </c>
      <c r="CW909">
        <v>0.5</v>
      </c>
      <c r="CX909" t="s">
        <v>418</v>
      </c>
      <c r="CY909">
        <v>2</v>
      </c>
      <c r="CZ909" t="b">
        <v>1</v>
      </c>
      <c r="DA909">
        <v>1662665668.814285</v>
      </c>
      <c r="DB909">
        <v>532.7345</v>
      </c>
      <c r="DC909">
        <v>588.4690357142856</v>
      </c>
      <c r="DD909">
        <v>22.83094285714285</v>
      </c>
      <c r="DE909">
        <v>12.33575</v>
      </c>
      <c r="DF909">
        <v>537.0841071428572</v>
      </c>
      <c r="DG909">
        <v>22.97335357142857</v>
      </c>
      <c r="DH909">
        <v>500.0146785714286</v>
      </c>
      <c r="DI909">
        <v>90.48140357142854</v>
      </c>
      <c r="DJ909">
        <v>0.1000151892857143</v>
      </c>
      <c r="DK909">
        <v>29.48315714285715</v>
      </c>
      <c r="DL909">
        <v>28.59931785714286</v>
      </c>
      <c r="DM909">
        <v>999.9000000000002</v>
      </c>
      <c r="DN909">
        <v>0</v>
      </c>
      <c r="DO909">
        <v>0</v>
      </c>
      <c r="DP909">
        <v>9999.010714285714</v>
      </c>
      <c r="DQ909">
        <v>0</v>
      </c>
      <c r="DR909">
        <v>284.2305714285714</v>
      </c>
      <c r="DS909">
        <v>-55.73450714285714</v>
      </c>
      <c r="DT909">
        <v>545.1816785714286</v>
      </c>
      <c r="DU909">
        <v>595.8188928571428</v>
      </c>
      <c r="DV909">
        <v>10.49518214285714</v>
      </c>
      <c r="DW909">
        <v>588.4690357142856</v>
      </c>
      <c r="DX909">
        <v>12.33575</v>
      </c>
      <c r="DY909">
        <v>2.065776071428572</v>
      </c>
      <c r="DZ909">
        <v>1.116155714285714</v>
      </c>
      <c r="EA909">
        <v>17.95770714285714</v>
      </c>
      <c r="EB909">
        <v>8.527878571428571</v>
      </c>
      <c r="EC909">
        <v>1500.016428571429</v>
      </c>
      <c r="ED909">
        <v>0.9729929999999998</v>
      </c>
      <c r="EE909">
        <v>0.0270069</v>
      </c>
      <c r="EF909">
        <v>0</v>
      </c>
      <c r="EG909">
        <v>2.333075</v>
      </c>
      <c r="EH909">
        <v>0</v>
      </c>
      <c r="EI909">
        <v>11892.80357142857</v>
      </c>
      <c r="EJ909">
        <v>12533.475</v>
      </c>
      <c r="EK909">
        <v>42.25</v>
      </c>
      <c r="EL909">
        <v>44.06199999999998</v>
      </c>
      <c r="EM909">
        <v>42.75442857142857</v>
      </c>
      <c r="EN909">
        <v>43.17814285714284</v>
      </c>
      <c r="EO909">
        <v>41.51107142857143</v>
      </c>
      <c r="EP909">
        <v>1459.504642857143</v>
      </c>
      <c r="EQ909">
        <v>40.51178571428571</v>
      </c>
      <c r="ER909">
        <v>0</v>
      </c>
      <c r="ES909">
        <v>1662665677.1</v>
      </c>
      <c r="ET909">
        <v>0</v>
      </c>
      <c r="EU909">
        <v>2.325764</v>
      </c>
      <c r="EV909">
        <v>-0.566299977396999</v>
      </c>
      <c r="EW909">
        <v>491.3692313444079</v>
      </c>
      <c r="EX909">
        <v>11899.42</v>
      </c>
      <c r="EY909">
        <v>15</v>
      </c>
      <c r="EZ909">
        <v>0</v>
      </c>
      <c r="FA909" t="s">
        <v>419</v>
      </c>
      <c r="FB909">
        <v>1662142938.1</v>
      </c>
      <c r="FC909">
        <v>1662142938.1</v>
      </c>
      <c r="FD909">
        <v>0</v>
      </c>
      <c r="FE909">
        <v>0.077</v>
      </c>
      <c r="FF909">
        <v>-0.133</v>
      </c>
      <c r="FG909">
        <v>-3.393</v>
      </c>
      <c r="FH909">
        <v>-0.24</v>
      </c>
      <c r="FI909">
        <v>419</v>
      </c>
      <c r="FJ909">
        <v>24</v>
      </c>
      <c r="FK909">
        <v>0.26</v>
      </c>
      <c r="FL909">
        <v>0.23</v>
      </c>
      <c r="FM909">
        <v>-55.59370750000001</v>
      </c>
      <c r="FN909">
        <v>-3.366397373358254</v>
      </c>
      <c r="FO909">
        <v>0.351956264603644</v>
      </c>
      <c r="FP909">
        <v>0</v>
      </c>
      <c r="FQ909">
        <v>2.291111764705883</v>
      </c>
      <c r="FR909">
        <v>0.2100595980736721</v>
      </c>
      <c r="FS909">
        <v>0.2312276199214377</v>
      </c>
      <c r="FT909">
        <v>1</v>
      </c>
      <c r="FU909">
        <v>10.50057</v>
      </c>
      <c r="FV909">
        <v>-0.02691557223265891</v>
      </c>
      <c r="FW909">
        <v>0.01471998980977905</v>
      </c>
      <c r="FX909">
        <v>1</v>
      </c>
      <c r="FY909">
        <v>2</v>
      </c>
      <c r="FZ909">
        <v>3</v>
      </c>
      <c r="GA909" t="s">
        <v>420</v>
      </c>
      <c r="GB909">
        <v>2.97311</v>
      </c>
      <c r="GC909">
        <v>2.7156</v>
      </c>
      <c r="GD909">
        <v>0.114849</v>
      </c>
      <c r="GE909">
        <v>0.120993</v>
      </c>
      <c r="GF909">
        <v>0.102153</v>
      </c>
      <c r="GG909">
        <v>0.0642307</v>
      </c>
      <c r="GH909">
        <v>27664</v>
      </c>
      <c r="GI909">
        <v>27611.6</v>
      </c>
      <c r="GJ909">
        <v>29098.6</v>
      </c>
      <c r="GK909">
        <v>29087.1</v>
      </c>
      <c r="GL909">
        <v>34646.5</v>
      </c>
      <c r="GM909">
        <v>36176.2</v>
      </c>
      <c r="GN909">
        <v>41009</v>
      </c>
      <c r="GO909">
        <v>41437.5</v>
      </c>
      <c r="GP909">
        <v>1.8932</v>
      </c>
      <c r="GQ909">
        <v>2.2004</v>
      </c>
      <c r="GR909">
        <v>-0.0825152</v>
      </c>
      <c r="GS909">
        <v>0</v>
      </c>
      <c r="GT909">
        <v>29.9322</v>
      </c>
      <c r="GU909">
        <v>999.9</v>
      </c>
      <c r="GV909">
        <v>31.1</v>
      </c>
      <c r="GW909">
        <v>40.1</v>
      </c>
      <c r="GX909">
        <v>25.6183</v>
      </c>
      <c r="GY909">
        <v>63.0393</v>
      </c>
      <c r="GZ909">
        <v>21.7548</v>
      </c>
      <c r="HA909">
        <v>2</v>
      </c>
      <c r="HB909">
        <v>0.607691</v>
      </c>
      <c r="HC909">
        <v>3.99225</v>
      </c>
      <c r="HD909">
        <v>20.2865</v>
      </c>
      <c r="HE909">
        <v>5.21579</v>
      </c>
      <c r="HF909">
        <v>12.0135</v>
      </c>
      <c r="HG909">
        <v>4.9869</v>
      </c>
      <c r="HH909">
        <v>3.28753</v>
      </c>
      <c r="HI909">
        <v>9999</v>
      </c>
      <c r="HJ909">
        <v>9999</v>
      </c>
      <c r="HK909">
        <v>9999</v>
      </c>
      <c r="HL909">
        <v>225</v>
      </c>
      <c r="HM909">
        <v>1.86813</v>
      </c>
      <c r="HN909">
        <v>1.86722</v>
      </c>
      <c r="HO909">
        <v>1.86653</v>
      </c>
      <c r="HP909">
        <v>1.86646</v>
      </c>
      <c r="HQ909">
        <v>1.86833</v>
      </c>
      <c r="HR909">
        <v>1.87069</v>
      </c>
      <c r="HS909">
        <v>1.86935</v>
      </c>
      <c r="HT909">
        <v>1.87073</v>
      </c>
      <c r="HU909">
        <v>0</v>
      </c>
      <c r="HV909">
        <v>0</v>
      </c>
      <c r="HW909">
        <v>0</v>
      </c>
      <c r="HX909">
        <v>0</v>
      </c>
      <c r="HY909" t="s">
        <v>421</v>
      </c>
      <c r="HZ909" t="s">
        <v>422</v>
      </c>
      <c r="IA909" t="s">
        <v>423</v>
      </c>
      <c r="IB909" t="s">
        <v>423</v>
      </c>
      <c r="IC909" t="s">
        <v>423</v>
      </c>
      <c r="ID909" t="s">
        <v>423</v>
      </c>
      <c r="IE909">
        <v>0</v>
      </c>
      <c r="IF909">
        <v>100</v>
      </c>
      <c r="IG909">
        <v>100</v>
      </c>
      <c r="IH909">
        <v>-4.433</v>
      </c>
      <c r="II909">
        <v>-0.1423</v>
      </c>
      <c r="IJ909">
        <v>-2.516739542632623</v>
      </c>
      <c r="IK909">
        <v>-0.003475500162460642</v>
      </c>
      <c r="IL909">
        <v>1.125610701116577E-07</v>
      </c>
      <c r="IM909">
        <v>8.211969671259291E-12</v>
      </c>
      <c r="IN909">
        <v>-0.1937301274936507</v>
      </c>
      <c r="IO909">
        <v>-0.01384364534232655</v>
      </c>
      <c r="IP909">
        <v>0.00103161831321913</v>
      </c>
      <c r="IQ909">
        <v>-1.444183994753534E-05</v>
      </c>
      <c r="IR909">
        <v>3</v>
      </c>
      <c r="IS909">
        <v>2339</v>
      </c>
      <c r="IT909">
        <v>1</v>
      </c>
      <c r="IU909">
        <v>31</v>
      </c>
      <c r="IV909">
        <v>8712.299999999999</v>
      </c>
      <c r="IW909">
        <v>8712.299999999999</v>
      </c>
      <c r="IX909">
        <v>1.78467</v>
      </c>
      <c r="IY909">
        <v>2.24487</v>
      </c>
      <c r="IZ909">
        <v>1.94702</v>
      </c>
      <c r="JA909">
        <v>2.63428</v>
      </c>
      <c r="JB909">
        <v>2.19482</v>
      </c>
      <c r="JC909">
        <v>2.40479</v>
      </c>
      <c r="JD909">
        <v>45.3188</v>
      </c>
      <c r="JE909">
        <v>23.7986</v>
      </c>
      <c r="JF909">
        <v>18</v>
      </c>
      <c r="JG909">
        <v>544.2859999999999</v>
      </c>
      <c r="JH909">
        <v>747.2089999999999</v>
      </c>
      <c r="JI909">
        <v>24.9987</v>
      </c>
      <c r="JJ909">
        <v>34.7025</v>
      </c>
      <c r="JK909">
        <v>30.0005</v>
      </c>
      <c r="JL909">
        <v>34.5666</v>
      </c>
      <c r="JM909">
        <v>34.462</v>
      </c>
      <c r="JN909">
        <v>35.8535</v>
      </c>
      <c r="JO909">
        <v>46.0419</v>
      </c>
      <c r="JP909">
        <v>0</v>
      </c>
      <c r="JQ909">
        <v>25</v>
      </c>
      <c r="JR909">
        <v>641.287</v>
      </c>
      <c r="JS909">
        <v>12.3441</v>
      </c>
      <c r="JT909">
        <v>99.538</v>
      </c>
      <c r="JU909">
        <v>99.5309</v>
      </c>
    </row>
    <row r="910" spans="1:281">
      <c r="A910">
        <v>894</v>
      </c>
      <c r="B910">
        <v>1662665681.6</v>
      </c>
      <c r="C910">
        <v>14656</v>
      </c>
      <c r="D910" t="s">
        <v>2219</v>
      </c>
      <c r="E910" t="s">
        <v>2220</v>
      </c>
      <c r="F910">
        <v>5</v>
      </c>
      <c r="G910" t="s">
        <v>2144</v>
      </c>
      <c r="H910" t="s">
        <v>416</v>
      </c>
      <c r="I910">
        <v>1662665674.1</v>
      </c>
      <c r="J910">
        <f>(K910)/1000</f>
        <v>0</v>
      </c>
      <c r="K910">
        <f>IF(CZ910, AN910, AH910)</f>
        <v>0</v>
      </c>
      <c r="L910">
        <f>IF(CZ910, AI910, AG910)</f>
        <v>0</v>
      </c>
      <c r="M910">
        <f>DB910 - IF(AU910&gt;1, L910*CV910*100.0/(AW910*DP910), 0)</f>
        <v>0</v>
      </c>
      <c r="N910">
        <f>((T910-J910/2)*M910-L910)/(T910+J910/2)</f>
        <v>0</v>
      </c>
      <c r="O910">
        <f>N910*(DI910+DJ910)/1000.0</f>
        <v>0</v>
      </c>
      <c r="P910">
        <f>(DB910 - IF(AU910&gt;1, L910*CV910*100.0/(AW910*DP910), 0))*(DI910+DJ910)/1000.0</f>
        <v>0</v>
      </c>
      <c r="Q910">
        <f>2.0/((1/S910-1/R910)+SIGN(S910)*SQRT((1/S910-1/R910)*(1/S910-1/R910) + 4*CW910/((CW910+1)*(CW910+1))*(2*1/S910*1/R910-1/R910*1/R910)))</f>
        <v>0</v>
      </c>
      <c r="R910">
        <f>IF(LEFT(CX910,1)&lt;&gt;"0",IF(LEFT(CX910,1)="1",3.0,CY910),$D$5+$E$5*(DP910*DI910/($K$5*1000))+$F$5*(DP910*DI910/($K$5*1000))*MAX(MIN(CV910,$J$5),$I$5)*MAX(MIN(CV910,$J$5),$I$5)+$G$5*MAX(MIN(CV910,$J$5),$I$5)*(DP910*DI910/($K$5*1000))+$H$5*(DP910*DI910/($K$5*1000))*(DP910*DI910/($K$5*1000)))</f>
        <v>0</v>
      </c>
      <c r="S910">
        <f>J910*(1000-(1000*0.61365*exp(17.502*W910/(240.97+W910))/(DI910+DJ910)+DD910)/2)/(1000*0.61365*exp(17.502*W910/(240.97+W910))/(DI910+DJ910)-DD910)</f>
        <v>0</v>
      </c>
      <c r="T910">
        <f>1/((CW910+1)/(Q910/1.6)+1/(R910/1.37)) + CW910/((CW910+1)/(Q910/1.6) + CW910/(R910/1.37))</f>
        <v>0</v>
      </c>
      <c r="U910">
        <f>(CR910*CU910)</f>
        <v>0</v>
      </c>
      <c r="V910">
        <f>(DK910+(U910+2*0.95*5.67E-8*(((DK910+$B$7)+273)^4-(DK910+273)^4)-44100*J910)/(1.84*29.3*R910+8*0.95*5.67E-8*(DK910+273)^3))</f>
        <v>0</v>
      </c>
      <c r="W910">
        <f>($C$7*DL910+$D$7*DM910+$E$7*V910)</f>
        <v>0</v>
      </c>
      <c r="X910">
        <f>0.61365*exp(17.502*W910/(240.97+W910))</f>
        <v>0</v>
      </c>
      <c r="Y910">
        <f>(Z910/AA910*100)</f>
        <v>0</v>
      </c>
      <c r="Z910">
        <f>DD910*(DI910+DJ910)/1000</f>
        <v>0</v>
      </c>
      <c r="AA910">
        <f>0.61365*exp(17.502*DK910/(240.97+DK910))</f>
        <v>0</v>
      </c>
      <c r="AB910">
        <f>(X910-DD910*(DI910+DJ910)/1000)</f>
        <v>0</v>
      </c>
      <c r="AC910">
        <f>(-J910*44100)</f>
        <v>0</v>
      </c>
      <c r="AD910">
        <f>2*29.3*R910*0.92*(DK910-W910)</f>
        <v>0</v>
      </c>
      <c r="AE910">
        <f>2*0.95*5.67E-8*(((DK910+$B$7)+273)^4-(W910+273)^4)</f>
        <v>0</v>
      </c>
      <c r="AF910">
        <f>U910+AE910+AC910+AD910</f>
        <v>0</v>
      </c>
      <c r="AG910">
        <f>DH910*AU910*(DC910-DB910*(1000-AU910*DE910)/(1000-AU910*DD910))/(100*CV910)</f>
        <v>0</v>
      </c>
      <c r="AH910">
        <f>1000*DH910*AU910*(DD910-DE910)/(100*CV910*(1000-AU910*DD910))</f>
        <v>0</v>
      </c>
      <c r="AI910">
        <f>(AJ910 - AK910 - DI910*1E3/(8.314*(DK910+273.15)) * AM910/DH910 * AL910) * DH910/(100*CV910) * (1000 - DE910)/1000</f>
        <v>0</v>
      </c>
      <c r="AJ910">
        <v>627.8914954704749</v>
      </c>
      <c r="AK910">
        <v>585.5798363636364</v>
      </c>
      <c r="AL910">
        <v>3.31969887061927</v>
      </c>
      <c r="AM910">
        <v>64.62633956933826</v>
      </c>
      <c r="AN910">
        <f>(AP910 - AO910 + DI910*1E3/(8.314*(DK910+273.15)) * AR910/DH910 * AQ910) * DH910/(100*CV910) * 1000/(1000 - AP910)</f>
        <v>0</v>
      </c>
      <c r="AO910">
        <v>12.33417232356416</v>
      </c>
      <c r="AP910">
        <v>22.83637264705883</v>
      </c>
      <c r="AQ910">
        <v>-3.142070100019246E-05</v>
      </c>
      <c r="AR910">
        <v>88.65267704191885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MAX(0,($B$13+$C$13*DP910)/(1+$D$13*DP910)*DI910/(DK910+273)*$E$13)</f>
        <v>0</v>
      </c>
      <c r="AX910" t="s">
        <v>417</v>
      </c>
      <c r="AY910" t="s">
        <v>417</v>
      </c>
      <c r="AZ910">
        <v>0</v>
      </c>
      <c r="BA910">
        <v>0</v>
      </c>
      <c r="BB910">
        <f>1-AZ910/BA910</f>
        <v>0</v>
      </c>
      <c r="BC910">
        <v>0</v>
      </c>
      <c r="BD910" t="s">
        <v>417</v>
      </c>
      <c r="BE910" t="s">
        <v>417</v>
      </c>
      <c r="BF910">
        <v>0</v>
      </c>
      <c r="BG910">
        <v>0</v>
      </c>
      <c r="BH910">
        <f>1-BF910/BG910</f>
        <v>0</v>
      </c>
      <c r="BI910">
        <v>0.5</v>
      </c>
      <c r="BJ910">
        <f>CS910</f>
        <v>0</v>
      </c>
      <c r="BK910">
        <f>L910</f>
        <v>0</v>
      </c>
      <c r="BL910">
        <f>BH910*BI910*BJ910</f>
        <v>0</v>
      </c>
      <c r="BM910">
        <f>(BK910-BC910)/BJ910</f>
        <v>0</v>
      </c>
      <c r="BN910">
        <f>(BA910-BG910)/BG910</f>
        <v>0</v>
      </c>
      <c r="BO910">
        <f>AZ910/(BB910+AZ910/BG910)</f>
        <v>0</v>
      </c>
      <c r="BP910" t="s">
        <v>417</v>
      </c>
      <c r="BQ910">
        <v>0</v>
      </c>
      <c r="BR910">
        <f>IF(BQ910&lt;&gt;0, BQ910, BO910)</f>
        <v>0</v>
      </c>
      <c r="BS910">
        <f>1-BR910/BG910</f>
        <v>0</v>
      </c>
      <c r="BT910">
        <f>(BG910-BF910)/(BG910-BR910)</f>
        <v>0</v>
      </c>
      <c r="BU910">
        <f>(BA910-BG910)/(BA910-BR910)</f>
        <v>0</v>
      </c>
      <c r="BV910">
        <f>(BG910-BF910)/(BG910-AZ910)</f>
        <v>0</v>
      </c>
      <c r="BW910">
        <f>(BA910-BG910)/(BA910-AZ910)</f>
        <v>0</v>
      </c>
      <c r="BX910">
        <f>(BT910*BR910/BF910)</f>
        <v>0</v>
      </c>
      <c r="BY910">
        <f>(1-BX910)</f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>$B$11*DQ910+$C$11*DR910+$F$11*EC910*(1-EF910)</f>
        <v>0</v>
      </c>
      <c r="CS910">
        <f>CR910*CT910</f>
        <v>0</v>
      </c>
      <c r="CT910">
        <f>($B$11*$D$9+$C$11*$D$9+$F$11*((EP910+EH910)/MAX(EP910+EH910+EQ910, 0.1)*$I$9+EQ910/MAX(EP910+EH910+EQ910, 0.1)*$J$9))/($B$11+$C$11+$F$11)</f>
        <v>0</v>
      </c>
      <c r="CU910">
        <f>($B$11*$K$9+$C$11*$K$9+$F$11*((EP910+EH910)/MAX(EP910+EH910+EQ910, 0.1)*$P$9+EQ910/MAX(EP910+EH910+EQ910, 0.1)*$Q$9))/($B$11+$C$11+$F$11)</f>
        <v>0</v>
      </c>
      <c r="CV910">
        <v>6</v>
      </c>
      <c r="CW910">
        <v>0.5</v>
      </c>
      <c r="CX910" t="s">
        <v>418</v>
      </c>
      <c r="CY910">
        <v>2</v>
      </c>
      <c r="CZ910" t="b">
        <v>1</v>
      </c>
      <c r="DA910">
        <v>1662665674.1</v>
      </c>
      <c r="DB910">
        <v>549.6729999999999</v>
      </c>
      <c r="DC910">
        <v>605.8302222222222</v>
      </c>
      <c r="DD910">
        <v>22.8380962962963</v>
      </c>
      <c r="DE910">
        <v>12.33485185185185</v>
      </c>
      <c r="DF910">
        <v>554.0794074074074</v>
      </c>
      <c r="DG910">
        <v>22.98041851851852</v>
      </c>
      <c r="DH910">
        <v>500.0102962962964</v>
      </c>
      <c r="DI910">
        <v>90.48122962962962</v>
      </c>
      <c r="DJ910">
        <v>0.09997114814814816</v>
      </c>
      <c r="DK910">
        <v>29.47840370370371</v>
      </c>
      <c r="DL910">
        <v>28.59182962962963</v>
      </c>
      <c r="DM910">
        <v>999.9000000000001</v>
      </c>
      <c r="DN910">
        <v>0</v>
      </c>
      <c r="DO910">
        <v>0</v>
      </c>
      <c r="DP910">
        <v>10000.82851851852</v>
      </c>
      <c r="DQ910">
        <v>0</v>
      </c>
      <c r="DR910">
        <v>284.2695185185185</v>
      </c>
      <c r="DS910">
        <v>-56.15724074074074</v>
      </c>
      <c r="DT910">
        <v>562.5198518518519</v>
      </c>
      <c r="DU910">
        <v>613.3962962962963</v>
      </c>
      <c r="DV910">
        <v>10.50324444444444</v>
      </c>
      <c r="DW910">
        <v>605.8302222222222</v>
      </c>
      <c r="DX910">
        <v>12.33485185185185</v>
      </c>
      <c r="DY910">
        <v>2.06641962962963</v>
      </c>
      <c r="DZ910">
        <v>1.116071481481481</v>
      </c>
      <c r="EA910">
        <v>17.96265925925926</v>
      </c>
      <c r="EB910">
        <v>8.526772222222222</v>
      </c>
      <c r="EC910">
        <v>1500.017037037037</v>
      </c>
      <c r="ED910">
        <v>0.9729928888888887</v>
      </c>
      <c r="EE910">
        <v>0.027007</v>
      </c>
      <c r="EF910">
        <v>0</v>
      </c>
      <c r="EG910">
        <v>2.272103703703704</v>
      </c>
      <c r="EH910">
        <v>0</v>
      </c>
      <c r="EI910">
        <v>11933.36666666666</v>
      </c>
      <c r="EJ910">
        <v>12533.45925925926</v>
      </c>
      <c r="EK910">
        <v>42.25</v>
      </c>
      <c r="EL910">
        <v>44.06199999999998</v>
      </c>
      <c r="EM910">
        <v>42.75918518518518</v>
      </c>
      <c r="EN910">
        <v>43.18240740740739</v>
      </c>
      <c r="EO910">
        <v>41.52296296296296</v>
      </c>
      <c r="EP910">
        <v>1459.505185185185</v>
      </c>
      <c r="EQ910">
        <v>40.51185185185185</v>
      </c>
      <c r="ER910">
        <v>0</v>
      </c>
      <c r="ES910">
        <v>1662665681.9</v>
      </c>
      <c r="ET910">
        <v>0</v>
      </c>
      <c r="EU910">
        <v>2.289468</v>
      </c>
      <c r="EV910">
        <v>0.06343079504285228</v>
      </c>
      <c r="EW910">
        <v>357.7384609218309</v>
      </c>
      <c r="EX910">
        <v>11934.868</v>
      </c>
      <c r="EY910">
        <v>15</v>
      </c>
      <c r="EZ910">
        <v>0</v>
      </c>
      <c r="FA910" t="s">
        <v>419</v>
      </c>
      <c r="FB910">
        <v>1662142938.1</v>
      </c>
      <c r="FC910">
        <v>1662142938.1</v>
      </c>
      <c r="FD910">
        <v>0</v>
      </c>
      <c r="FE910">
        <v>0.077</v>
      </c>
      <c r="FF910">
        <v>-0.133</v>
      </c>
      <c r="FG910">
        <v>-3.393</v>
      </c>
      <c r="FH910">
        <v>-0.24</v>
      </c>
      <c r="FI910">
        <v>419</v>
      </c>
      <c r="FJ910">
        <v>24</v>
      </c>
      <c r="FK910">
        <v>0.26</v>
      </c>
      <c r="FL910">
        <v>0.23</v>
      </c>
      <c r="FM910">
        <v>-55.90441499999999</v>
      </c>
      <c r="FN910">
        <v>-4.43455384615357</v>
      </c>
      <c r="FO910">
        <v>0.4638260512034663</v>
      </c>
      <c r="FP910">
        <v>0</v>
      </c>
      <c r="FQ910">
        <v>2.327535294117648</v>
      </c>
      <c r="FR910">
        <v>-0.346197087986104</v>
      </c>
      <c r="FS910">
        <v>0.2079071680318674</v>
      </c>
      <c r="FT910">
        <v>1</v>
      </c>
      <c r="FU910">
        <v>10.4972475</v>
      </c>
      <c r="FV910">
        <v>0.08995609756096432</v>
      </c>
      <c r="FW910">
        <v>0.009792777632010143</v>
      </c>
      <c r="FX910">
        <v>1</v>
      </c>
      <c r="FY910">
        <v>2</v>
      </c>
      <c r="FZ910">
        <v>3</v>
      </c>
      <c r="GA910" t="s">
        <v>420</v>
      </c>
      <c r="GB910">
        <v>2.97281</v>
      </c>
      <c r="GC910">
        <v>2.71557</v>
      </c>
      <c r="GD910">
        <v>0.117215</v>
      </c>
      <c r="GE910">
        <v>0.1233</v>
      </c>
      <c r="GF910">
        <v>0.102135</v>
      </c>
      <c r="GG910">
        <v>0.0642152</v>
      </c>
      <c r="GH910">
        <v>27590</v>
      </c>
      <c r="GI910">
        <v>27539.1</v>
      </c>
      <c r="GJ910">
        <v>29098.8</v>
      </c>
      <c r="GK910">
        <v>29087.2</v>
      </c>
      <c r="GL910">
        <v>34647.4</v>
      </c>
      <c r="GM910">
        <v>36176.9</v>
      </c>
      <c r="GN910">
        <v>41009.3</v>
      </c>
      <c r="GO910">
        <v>41437.6</v>
      </c>
      <c r="GP910">
        <v>1.89288</v>
      </c>
      <c r="GQ910">
        <v>2.2007</v>
      </c>
      <c r="GR910">
        <v>-0.0825152</v>
      </c>
      <c r="GS910">
        <v>0</v>
      </c>
      <c r="GT910">
        <v>29.9231</v>
      </c>
      <c r="GU910">
        <v>999.9</v>
      </c>
      <c r="GV910">
        <v>31.1</v>
      </c>
      <c r="GW910">
        <v>40.1</v>
      </c>
      <c r="GX910">
        <v>25.6164</v>
      </c>
      <c r="GY910">
        <v>62.9593</v>
      </c>
      <c r="GZ910">
        <v>21.7989</v>
      </c>
      <c r="HA910">
        <v>2</v>
      </c>
      <c r="HB910">
        <v>0.608079</v>
      </c>
      <c r="HC910">
        <v>3.9864</v>
      </c>
      <c r="HD910">
        <v>20.2868</v>
      </c>
      <c r="HE910">
        <v>5.21549</v>
      </c>
      <c r="HF910">
        <v>12.0152</v>
      </c>
      <c r="HG910">
        <v>4.98695</v>
      </c>
      <c r="HH910">
        <v>3.28748</v>
      </c>
      <c r="HI910">
        <v>9999</v>
      </c>
      <c r="HJ910">
        <v>9999</v>
      </c>
      <c r="HK910">
        <v>9999</v>
      </c>
      <c r="HL910">
        <v>225</v>
      </c>
      <c r="HM910">
        <v>1.86813</v>
      </c>
      <c r="HN910">
        <v>1.86722</v>
      </c>
      <c r="HO910">
        <v>1.86653</v>
      </c>
      <c r="HP910">
        <v>1.86646</v>
      </c>
      <c r="HQ910">
        <v>1.86834</v>
      </c>
      <c r="HR910">
        <v>1.87063</v>
      </c>
      <c r="HS910">
        <v>1.86935</v>
      </c>
      <c r="HT910">
        <v>1.87074</v>
      </c>
      <c r="HU910">
        <v>0</v>
      </c>
      <c r="HV910">
        <v>0</v>
      </c>
      <c r="HW910">
        <v>0</v>
      </c>
      <c r="HX910">
        <v>0</v>
      </c>
      <c r="HY910" t="s">
        <v>421</v>
      </c>
      <c r="HZ910" t="s">
        <v>422</v>
      </c>
      <c r="IA910" t="s">
        <v>423</v>
      </c>
      <c r="IB910" t="s">
        <v>423</v>
      </c>
      <c r="IC910" t="s">
        <v>423</v>
      </c>
      <c r="ID910" t="s">
        <v>423</v>
      </c>
      <c r="IE910">
        <v>0</v>
      </c>
      <c r="IF910">
        <v>100</v>
      </c>
      <c r="IG910">
        <v>100</v>
      </c>
      <c r="IH910">
        <v>-4.487</v>
      </c>
      <c r="II910">
        <v>-0.1424</v>
      </c>
      <c r="IJ910">
        <v>-2.516739542632623</v>
      </c>
      <c r="IK910">
        <v>-0.003475500162460642</v>
      </c>
      <c r="IL910">
        <v>1.125610701116577E-07</v>
      </c>
      <c r="IM910">
        <v>8.211969671259291E-12</v>
      </c>
      <c r="IN910">
        <v>-0.1937301274936507</v>
      </c>
      <c r="IO910">
        <v>-0.01384364534232655</v>
      </c>
      <c r="IP910">
        <v>0.00103161831321913</v>
      </c>
      <c r="IQ910">
        <v>-1.444183994753534E-05</v>
      </c>
      <c r="IR910">
        <v>3</v>
      </c>
      <c r="IS910">
        <v>2339</v>
      </c>
      <c r="IT910">
        <v>1</v>
      </c>
      <c r="IU910">
        <v>31</v>
      </c>
      <c r="IV910">
        <v>8712.4</v>
      </c>
      <c r="IW910">
        <v>8712.4</v>
      </c>
      <c r="IX910">
        <v>1.82495</v>
      </c>
      <c r="IY910">
        <v>2.24121</v>
      </c>
      <c r="IZ910">
        <v>1.94702</v>
      </c>
      <c r="JA910">
        <v>2.63428</v>
      </c>
      <c r="JB910">
        <v>2.19482</v>
      </c>
      <c r="JC910">
        <v>2.40967</v>
      </c>
      <c r="JD910">
        <v>45.3188</v>
      </c>
      <c r="JE910">
        <v>23.7986</v>
      </c>
      <c r="JF910">
        <v>18</v>
      </c>
      <c r="JG910">
        <v>544.1</v>
      </c>
      <c r="JH910">
        <v>747.5410000000001</v>
      </c>
      <c r="JI910">
        <v>24.9987</v>
      </c>
      <c r="JJ910">
        <v>34.7089</v>
      </c>
      <c r="JK910">
        <v>30.0004</v>
      </c>
      <c r="JL910">
        <v>34.5721</v>
      </c>
      <c r="JM910">
        <v>34.4659</v>
      </c>
      <c r="JN910">
        <v>36.5949</v>
      </c>
      <c r="JO910">
        <v>46.0419</v>
      </c>
      <c r="JP910">
        <v>0</v>
      </c>
      <c r="JQ910">
        <v>25</v>
      </c>
      <c r="JR910">
        <v>654.644</v>
      </c>
      <c r="JS910">
        <v>12.3454</v>
      </c>
      <c r="JT910">
        <v>99.5386</v>
      </c>
      <c r="JU910">
        <v>99.5312</v>
      </c>
    </row>
    <row r="911" spans="1:281">
      <c r="A911">
        <v>895</v>
      </c>
      <c r="B911">
        <v>1662665686.6</v>
      </c>
      <c r="C911">
        <v>14661</v>
      </c>
      <c r="D911" t="s">
        <v>2221</v>
      </c>
      <c r="E911" t="s">
        <v>2222</v>
      </c>
      <c r="F911">
        <v>5</v>
      </c>
      <c r="G911" t="s">
        <v>2144</v>
      </c>
      <c r="H911" t="s">
        <v>416</v>
      </c>
      <c r="I911">
        <v>1662665678.814285</v>
      </c>
      <c r="J911">
        <f>(K911)/1000</f>
        <v>0</v>
      </c>
      <c r="K911">
        <f>IF(CZ911, AN911, AH911)</f>
        <v>0</v>
      </c>
      <c r="L911">
        <f>IF(CZ911, AI911, AG911)</f>
        <v>0</v>
      </c>
      <c r="M911">
        <f>DB911 - IF(AU911&gt;1, L911*CV911*100.0/(AW911*DP911), 0)</f>
        <v>0</v>
      </c>
      <c r="N911">
        <f>((T911-J911/2)*M911-L911)/(T911+J911/2)</f>
        <v>0</v>
      </c>
      <c r="O911">
        <f>N911*(DI911+DJ911)/1000.0</f>
        <v>0</v>
      </c>
      <c r="P911">
        <f>(DB911 - IF(AU911&gt;1, L911*CV911*100.0/(AW911*DP911), 0))*(DI911+DJ911)/1000.0</f>
        <v>0</v>
      </c>
      <c r="Q911">
        <f>2.0/((1/S911-1/R911)+SIGN(S911)*SQRT((1/S911-1/R911)*(1/S911-1/R911) + 4*CW911/((CW911+1)*(CW911+1))*(2*1/S911*1/R911-1/R911*1/R911)))</f>
        <v>0</v>
      </c>
      <c r="R911">
        <f>IF(LEFT(CX911,1)&lt;&gt;"0",IF(LEFT(CX911,1)="1",3.0,CY911),$D$5+$E$5*(DP911*DI911/($K$5*1000))+$F$5*(DP911*DI911/($K$5*1000))*MAX(MIN(CV911,$J$5),$I$5)*MAX(MIN(CV911,$J$5),$I$5)+$G$5*MAX(MIN(CV911,$J$5),$I$5)*(DP911*DI911/($K$5*1000))+$H$5*(DP911*DI911/($K$5*1000))*(DP911*DI911/($K$5*1000)))</f>
        <v>0</v>
      </c>
      <c r="S911">
        <f>J911*(1000-(1000*0.61365*exp(17.502*W911/(240.97+W911))/(DI911+DJ911)+DD911)/2)/(1000*0.61365*exp(17.502*W911/(240.97+W911))/(DI911+DJ911)-DD911)</f>
        <v>0</v>
      </c>
      <c r="T911">
        <f>1/((CW911+1)/(Q911/1.6)+1/(R911/1.37)) + CW911/((CW911+1)/(Q911/1.6) + CW911/(R911/1.37))</f>
        <v>0</v>
      </c>
      <c r="U911">
        <f>(CR911*CU911)</f>
        <v>0</v>
      </c>
      <c r="V911">
        <f>(DK911+(U911+2*0.95*5.67E-8*(((DK911+$B$7)+273)^4-(DK911+273)^4)-44100*J911)/(1.84*29.3*R911+8*0.95*5.67E-8*(DK911+273)^3))</f>
        <v>0</v>
      </c>
      <c r="W911">
        <f>($C$7*DL911+$D$7*DM911+$E$7*V911)</f>
        <v>0</v>
      </c>
      <c r="X911">
        <f>0.61365*exp(17.502*W911/(240.97+W911))</f>
        <v>0</v>
      </c>
      <c r="Y911">
        <f>(Z911/AA911*100)</f>
        <v>0</v>
      </c>
      <c r="Z911">
        <f>DD911*(DI911+DJ911)/1000</f>
        <v>0</v>
      </c>
      <c r="AA911">
        <f>0.61365*exp(17.502*DK911/(240.97+DK911))</f>
        <v>0</v>
      </c>
      <c r="AB911">
        <f>(X911-DD911*(DI911+DJ911)/1000)</f>
        <v>0</v>
      </c>
      <c r="AC911">
        <f>(-J911*44100)</f>
        <v>0</v>
      </c>
      <c r="AD911">
        <f>2*29.3*R911*0.92*(DK911-W911)</f>
        <v>0</v>
      </c>
      <c r="AE911">
        <f>2*0.95*5.67E-8*(((DK911+$B$7)+273)^4-(W911+273)^4)</f>
        <v>0</v>
      </c>
      <c r="AF911">
        <f>U911+AE911+AC911+AD911</f>
        <v>0</v>
      </c>
      <c r="AG911">
        <f>DH911*AU911*(DC911-DB911*(1000-AU911*DE911)/(1000-AU911*DD911))/(100*CV911)</f>
        <v>0</v>
      </c>
      <c r="AH911">
        <f>1000*DH911*AU911*(DD911-DE911)/(100*CV911*(1000-AU911*DD911))</f>
        <v>0</v>
      </c>
      <c r="AI911">
        <f>(AJ911 - AK911 - DI911*1E3/(8.314*(DK911+273.15)) * AM911/DH911 * AL911) * DH911/(100*CV911) * (1000 - DE911)/1000</f>
        <v>0</v>
      </c>
      <c r="AJ911">
        <v>644.8912781876246</v>
      </c>
      <c r="AK911">
        <v>602.448751515151</v>
      </c>
      <c r="AL911">
        <v>3.37711280245628</v>
      </c>
      <c r="AM911">
        <v>64.62633956933826</v>
      </c>
      <c r="AN911">
        <f>(AP911 - AO911 + DI911*1E3/(8.314*(DK911+273.15)) * AR911/DH911 * AQ911) * DH911/(100*CV911) * 1000/(1000 - AP911)</f>
        <v>0</v>
      </c>
      <c r="AO911">
        <v>12.3297240145526</v>
      </c>
      <c r="AP911">
        <v>22.82676029411765</v>
      </c>
      <c r="AQ911">
        <v>-0.0001497242737614337</v>
      </c>
      <c r="AR911">
        <v>88.65267704191885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MAX(0,($B$13+$C$13*DP911)/(1+$D$13*DP911)*DI911/(DK911+273)*$E$13)</f>
        <v>0</v>
      </c>
      <c r="AX911" t="s">
        <v>417</v>
      </c>
      <c r="AY911" t="s">
        <v>417</v>
      </c>
      <c r="AZ911">
        <v>0</v>
      </c>
      <c r="BA911">
        <v>0</v>
      </c>
      <c r="BB911">
        <f>1-AZ911/BA911</f>
        <v>0</v>
      </c>
      <c r="BC911">
        <v>0</v>
      </c>
      <c r="BD911" t="s">
        <v>417</v>
      </c>
      <c r="BE911" t="s">
        <v>417</v>
      </c>
      <c r="BF911">
        <v>0</v>
      </c>
      <c r="BG911">
        <v>0</v>
      </c>
      <c r="BH911">
        <f>1-BF911/BG911</f>
        <v>0</v>
      </c>
      <c r="BI911">
        <v>0.5</v>
      </c>
      <c r="BJ911">
        <f>CS911</f>
        <v>0</v>
      </c>
      <c r="BK911">
        <f>L911</f>
        <v>0</v>
      </c>
      <c r="BL911">
        <f>BH911*BI911*BJ911</f>
        <v>0</v>
      </c>
      <c r="BM911">
        <f>(BK911-BC911)/BJ911</f>
        <v>0</v>
      </c>
      <c r="BN911">
        <f>(BA911-BG911)/BG911</f>
        <v>0</v>
      </c>
      <c r="BO911">
        <f>AZ911/(BB911+AZ911/BG911)</f>
        <v>0</v>
      </c>
      <c r="BP911" t="s">
        <v>417</v>
      </c>
      <c r="BQ911">
        <v>0</v>
      </c>
      <c r="BR911">
        <f>IF(BQ911&lt;&gt;0, BQ911, BO911)</f>
        <v>0</v>
      </c>
      <c r="BS911">
        <f>1-BR911/BG911</f>
        <v>0</v>
      </c>
      <c r="BT911">
        <f>(BG911-BF911)/(BG911-BR911)</f>
        <v>0</v>
      </c>
      <c r="BU911">
        <f>(BA911-BG911)/(BA911-BR911)</f>
        <v>0</v>
      </c>
      <c r="BV911">
        <f>(BG911-BF911)/(BG911-AZ911)</f>
        <v>0</v>
      </c>
      <c r="BW911">
        <f>(BA911-BG911)/(BA911-AZ911)</f>
        <v>0</v>
      </c>
      <c r="BX911">
        <f>(BT911*BR911/BF911)</f>
        <v>0</v>
      </c>
      <c r="BY911">
        <f>(1-BX911)</f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>$B$11*DQ911+$C$11*DR911+$F$11*EC911*(1-EF911)</f>
        <v>0</v>
      </c>
      <c r="CS911">
        <f>CR911*CT911</f>
        <v>0</v>
      </c>
      <c r="CT911">
        <f>($B$11*$D$9+$C$11*$D$9+$F$11*((EP911+EH911)/MAX(EP911+EH911+EQ911, 0.1)*$I$9+EQ911/MAX(EP911+EH911+EQ911, 0.1)*$J$9))/($B$11+$C$11+$F$11)</f>
        <v>0</v>
      </c>
      <c r="CU911">
        <f>($B$11*$K$9+$C$11*$K$9+$F$11*((EP911+EH911)/MAX(EP911+EH911+EQ911, 0.1)*$P$9+EQ911/MAX(EP911+EH911+EQ911, 0.1)*$Q$9))/($B$11+$C$11+$F$11)</f>
        <v>0</v>
      </c>
      <c r="CV911">
        <v>6</v>
      </c>
      <c r="CW911">
        <v>0.5</v>
      </c>
      <c r="CX911" t="s">
        <v>418</v>
      </c>
      <c r="CY911">
        <v>2</v>
      </c>
      <c r="CZ911" t="b">
        <v>1</v>
      </c>
      <c r="DA911">
        <v>1662665678.814285</v>
      </c>
      <c r="DB911">
        <v>564.8888571428571</v>
      </c>
      <c r="DC911">
        <v>621.5323928571428</v>
      </c>
      <c r="DD911">
        <v>22.83632857142857</v>
      </c>
      <c r="DE911">
        <v>12.33228214285714</v>
      </c>
      <c r="DF911">
        <v>569.3463214285715</v>
      </c>
      <c r="DG911">
        <v>22.97866428571428</v>
      </c>
      <c r="DH911">
        <v>500.0113571428571</v>
      </c>
      <c r="DI911">
        <v>90.480875</v>
      </c>
      <c r="DJ911">
        <v>0.09998987142857144</v>
      </c>
      <c r="DK911">
        <v>29.47218571428571</v>
      </c>
      <c r="DL911">
        <v>28.58315357142857</v>
      </c>
      <c r="DM911">
        <v>999.9000000000002</v>
      </c>
      <c r="DN911">
        <v>0</v>
      </c>
      <c r="DO911">
        <v>0</v>
      </c>
      <c r="DP911">
        <v>9997.054285714286</v>
      </c>
      <c r="DQ911">
        <v>0</v>
      </c>
      <c r="DR911">
        <v>283.94875</v>
      </c>
      <c r="DS911">
        <v>-56.64355357142856</v>
      </c>
      <c r="DT911">
        <v>578.0902857142856</v>
      </c>
      <c r="DU911">
        <v>629.2928928571428</v>
      </c>
      <c r="DV911">
        <v>10.50404642857143</v>
      </c>
      <c r="DW911">
        <v>621.5323928571428</v>
      </c>
      <c r="DX911">
        <v>12.33228214285714</v>
      </c>
      <c r="DY911">
        <v>2.066250714285714</v>
      </c>
      <c r="DZ911">
        <v>1.115834285714286</v>
      </c>
      <c r="EA911">
        <v>17.96135714285714</v>
      </c>
      <c r="EB911">
        <v>8.523634642857143</v>
      </c>
      <c r="EC911">
        <v>1500.006785714286</v>
      </c>
      <c r="ED911">
        <v>0.9729927857142854</v>
      </c>
      <c r="EE911">
        <v>0.02700709285714286</v>
      </c>
      <c r="EF911">
        <v>0</v>
      </c>
      <c r="EG911">
        <v>2.225510714285714</v>
      </c>
      <c r="EH911">
        <v>0</v>
      </c>
      <c r="EI911">
        <v>11955.35</v>
      </c>
      <c r="EJ911">
        <v>12533.38571428572</v>
      </c>
      <c r="EK911">
        <v>42.25</v>
      </c>
      <c r="EL911">
        <v>44.06199999999998</v>
      </c>
      <c r="EM911">
        <v>42.75885714285715</v>
      </c>
      <c r="EN911">
        <v>43.18699999999998</v>
      </c>
      <c r="EO911">
        <v>41.52435714285713</v>
      </c>
      <c r="EP911">
        <v>1459.495</v>
      </c>
      <c r="EQ911">
        <v>40.51178571428571</v>
      </c>
      <c r="ER911">
        <v>0</v>
      </c>
      <c r="ES911">
        <v>1662665686.7</v>
      </c>
      <c r="ET911">
        <v>0</v>
      </c>
      <c r="EU911">
        <v>2.2518</v>
      </c>
      <c r="EV911">
        <v>-0.5192230597856647</v>
      </c>
      <c r="EW911">
        <v>251.2153845108488</v>
      </c>
      <c r="EX911">
        <v>11957.132</v>
      </c>
      <c r="EY911">
        <v>15</v>
      </c>
      <c r="EZ911">
        <v>0</v>
      </c>
      <c r="FA911" t="s">
        <v>419</v>
      </c>
      <c r="FB911">
        <v>1662142938.1</v>
      </c>
      <c r="FC911">
        <v>1662142938.1</v>
      </c>
      <c r="FD911">
        <v>0</v>
      </c>
      <c r="FE911">
        <v>0.077</v>
      </c>
      <c r="FF911">
        <v>-0.133</v>
      </c>
      <c r="FG911">
        <v>-3.393</v>
      </c>
      <c r="FH911">
        <v>-0.24</v>
      </c>
      <c r="FI911">
        <v>419</v>
      </c>
      <c r="FJ911">
        <v>24</v>
      </c>
      <c r="FK911">
        <v>0.26</v>
      </c>
      <c r="FL911">
        <v>0.23</v>
      </c>
      <c r="FM911">
        <v>-56.31680975609756</v>
      </c>
      <c r="FN911">
        <v>-6.28814425087121</v>
      </c>
      <c r="FO911">
        <v>0.6235197189382373</v>
      </c>
      <c r="FP911">
        <v>0</v>
      </c>
      <c r="FQ911">
        <v>2.27820294117647</v>
      </c>
      <c r="FR911">
        <v>-0.3266905902759625</v>
      </c>
      <c r="FS911">
        <v>0.2639124615176226</v>
      </c>
      <c r="FT911">
        <v>1</v>
      </c>
      <c r="FU911">
        <v>10.50175609756098</v>
      </c>
      <c r="FV911">
        <v>0.0265630662020868</v>
      </c>
      <c r="FW911">
        <v>0.005186570311895728</v>
      </c>
      <c r="FX911">
        <v>1</v>
      </c>
      <c r="FY911">
        <v>2</v>
      </c>
      <c r="FZ911">
        <v>3</v>
      </c>
      <c r="GA911" t="s">
        <v>420</v>
      </c>
      <c r="GB911">
        <v>2.97274</v>
      </c>
      <c r="GC911">
        <v>2.71562</v>
      </c>
      <c r="GD911">
        <v>0.119584</v>
      </c>
      <c r="GE911">
        <v>0.12557</v>
      </c>
      <c r="GF911">
        <v>0.10211</v>
      </c>
      <c r="GG911">
        <v>0.0642055</v>
      </c>
      <c r="GH911">
        <v>27515.8</v>
      </c>
      <c r="GI911">
        <v>27467.4</v>
      </c>
      <c r="GJ911">
        <v>29098.7</v>
      </c>
      <c r="GK911">
        <v>29087</v>
      </c>
      <c r="GL911">
        <v>34648.2</v>
      </c>
      <c r="GM911">
        <v>36177.1</v>
      </c>
      <c r="GN911">
        <v>41009</v>
      </c>
      <c r="GO911">
        <v>41437.3</v>
      </c>
      <c r="GP911">
        <v>1.89247</v>
      </c>
      <c r="GQ911">
        <v>2.20077</v>
      </c>
      <c r="GR911">
        <v>-0.08270139999999999</v>
      </c>
      <c r="GS911">
        <v>0</v>
      </c>
      <c r="GT911">
        <v>29.9128</v>
      </c>
      <c r="GU911">
        <v>999.9</v>
      </c>
      <c r="GV911">
        <v>31.1</v>
      </c>
      <c r="GW911">
        <v>40.1</v>
      </c>
      <c r="GX911">
        <v>25.6152</v>
      </c>
      <c r="GY911">
        <v>62.9693</v>
      </c>
      <c r="GZ911">
        <v>21.883</v>
      </c>
      <c r="HA911">
        <v>2</v>
      </c>
      <c r="HB911">
        <v>0.608338</v>
      </c>
      <c r="HC911">
        <v>3.97971</v>
      </c>
      <c r="HD911">
        <v>20.2868</v>
      </c>
      <c r="HE911">
        <v>5.21609</v>
      </c>
      <c r="HF911">
        <v>12.0143</v>
      </c>
      <c r="HG911">
        <v>4.9873</v>
      </c>
      <c r="HH911">
        <v>3.28765</v>
      </c>
      <c r="HI911">
        <v>9999</v>
      </c>
      <c r="HJ911">
        <v>9999</v>
      </c>
      <c r="HK911">
        <v>9999</v>
      </c>
      <c r="HL911">
        <v>225</v>
      </c>
      <c r="HM911">
        <v>1.86813</v>
      </c>
      <c r="HN911">
        <v>1.86722</v>
      </c>
      <c r="HO911">
        <v>1.86652</v>
      </c>
      <c r="HP911">
        <v>1.86646</v>
      </c>
      <c r="HQ911">
        <v>1.86834</v>
      </c>
      <c r="HR911">
        <v>1.87061</v>
      </c>
      <c r="HS911">
        <v>1.86935</v>
      </c>
      <c r="HT911">
        <v>1.87074</v>
      </c>
      <c r="HU911">
        <v>0</v>
      </c>
      <c r="HV911">
        <v>0</v>
      </c>
      <c r="HW911">
        <v>0</v>
      </c>
      <c r="HX911">
        <v>0</v>
      </c>
      <c r="HY911" t="s">
        <v>421</v>
      </c>
      <c r="HZ911" t="s">
        <v>422</v>
      </c>
      <c r="IA911" t="s">
        <v>423</v>
      </c>
      <c r="IB911" t="s">
        <v>423</v>
      </c>
      <c r="IC911" t="s">
        <v>423</v>
      </c>
      <c r="ID911" t="s">
        <v>423</v>
      </c>
      <c r="IE911">
        <v>0</v>
      </c>
      <c r="IF911">
        <v>100</v>
      </c>
      <c r="IG911">
        <v>100</v>
      </c>
      <c r="IH911">
        <v>-4.543</v>
      </c>
      <c r="II911">
        <v>-0.1424</v>
      </c>
      <c r="IJ911">
        <v>-2.516739542632623</v>
      </c>
      <c r="IK911">
        <v>-0.003475500162460642</v>
      </c>
      <c r="IL911">
        <v>1.125610701116577E-07</v>
      </c>
      <c r="IM911">
        <v>8.211969671259291E-12</v>
      </c>
      <c r="IN911">
        <v>-0.1937301274936507</v>
      </c>
      <c r="IO911">
        <v>-0.01384364534232655</v>
      </c>
      <c r="IP911">
        <v>0.00103161831321913</v>
      </c>
      <c r="IQ911">
        <v>-1.444183994753534E-05</v>
      </c>
      <c r="IR911">
        <v>3</v>
      </c>
      <c r="IS911">
        <v>2339</v>
      </c>
      <c r="IT911">
        <v>1</v>
      </c>
      <c r="IU911">
        <v>31</v>
      </c>
      <c r="IV911">
        <v>8712.5</v>
      </c>
      <c r="IW911">
        <v>8712.5</v>
      </c>
      <c r="IX911">
        <v>1.86157</v>
      </c>
      <c r="IY911">
        <v>2.24365</v>
      </c>
      <c r="IZ911">
        <v>1.94702</v>
      </c>
      <c r="JA911">
        <v>2.62207</v>
      </c>
      <c r="JB911">
        <v>2.19482</v>
      </c>
      <c r="JC911">
        <v>2.42554</v>
      </c>
      <c r="JD911">
        <v>45.3188</v>
      </c>
      <c r="JE911">
        <v>23.7898</v>
      </c>
      <c r="JF911">
        <v>18</v>
      </c>
      <c r="JG911">
        <v>543.848</v>
      </c>
      <c r="JH911">
        <v>747.665</v>
      </c>
      <c r="JI911">
        <v>24.9986</v>
      </c>
      <c r="JJ911">
        <v>34.7144</v>
      </c>
      <c r="JK911">
        <v>30.0003</v>
      </c>
      <c r="JL911">
        <v>34.576</v>
      </c>
      <c r="JM911">
        <v>34.4704</v>
      </c>
      <c r="JN911">
        <v>37.3858</v>
      </c>
      <c r="JO911">
        <v>46.0419</v>
      </c>
      <c r="JP911">
        <v>0</v>
      </c>
      <c r="JQ911">
        <v>25</v>
      </c>
      <c r="JR911">
        <v>674.679</v>
      </c>
      <c r="JS911">
        <v>12.3454</v>
      </c>
      <c r="JT911">
        <v>99.5382</v>
      </c>
      <c r="JU911">
        <v>99.5304</v>
      </c>
    </row>
    <row r="912" spans="1:281">
      <c r="A912">
        <v>896</v>
      </c>
      <c r="B912">
        <v>1662665691.6</v>
      </c>
      <c r="C912">
        <v>14666</v>
      </c>
      <c r="D912" t="s">
        <v>2223</v>
      </c>
      <c r="E912" t="s">
        <v>2224</v>
      </c>
      <c r="F912">
        <v>5</v>
      </c>
      <c r="G912" t="s">
        <v>2144</v>
      </c>
      <c r="H912" t="s">
        <v>416</v>
      </c>
      <c r="I912">
        <v>1662665684.1</v>
      </c>
      <c r="J912">
        <f>(K912)/1000</f>
        <v>0</v>
      </c>
      <c r="K912">
        <f>IF(CZ912, AN912, AH912)</f>
        <v>0</v>
      </c>
      <c r="L912">
        <f>IF(CZ912, AI912, AG912)</f>
        <v>0</v>
      </c>
      <c r="M912">
        <f>DB912 - IF(AU912&gt;1, L912*CV912*100.0/(AW912*DP912), 0)</f>
        <v>0</v>
      </c>
      <c r="N912">
        <f>((T912-J912/2)*M912-L912)/(T912+J912/2)</f>
        <v>0</v>
      </c>
      <c r="O912">
        <f>N912*(DI912+DJ912)/1000.0</f>
        <v>0</v>
      </c>
      <c r="P912">
        <f>(DB912 - IF(AU912&gt;1, L912*CV912*100.0/(AW912*DP912), 0))*(DI912+DJ912)/1000.0</f>
        <v>0</v>
      </c>
      <c r="Q912">
        <f>2.0/((1/S912-1/R912)+SIGN(S912)*SQRT((1/S912-1/R912)*(1/S912-1/R912) + 4*CW912/((CW912+1)*(CW912+1))*(2*1/S912*1/R912-1/R912*1/R912)))</f>
        <v>0</v>
      </c>
      <c r="R912">
        <f>IF(LEFT(CX912,1)&lt;&gt;"0",IF(LEFT(CX912,1)="1",3.0,CY912),$D$5+$E$5*(DP912*DI912/($K$5*1000))+$F$5*(DP912*DI912/($K$5*1000))*MAX(MIN(CV912,$J$5),$I$5)*MAX(MIN(CV912,$J$5),$I$5)+$G$5*MAX(MIN(CV912,$J$5),$I$5)*(DP912*DI912/($K$5*1000))+$H$5*(DP912*DI912/($K$5*1000))*(DP912*DI912/($K$5*1000)))</f>
        <v>0</v>
      </c>
      <c r="S912">
        <f>J912*(1000-(1000*0.61365*exp(17.502*W912/(240.97+W912))/(DI912+DJ912)+DD912)/2)/(1000*0.61365*exp(17.502*W912/(240.97+W912))/(DI912+DJ912)-DD912)</f>
        <v>0</v>
      </c>
      <c r="T912">
        <f>1/((CW912+1)/(Q912/1.6)+1/(R912/1.37)) + CW912/((CW912+1)/(Q912/1.6) + CW912/(R912/1.37))</f>
        <v>0</v>
      </c>
      <c r="U912">
        <f>(CR912*CU912)</f>
        <v>0</v>
      </c>
      <c r="V912">
        <f>(DK912+(U912+2*0.95*5.67E-8*(((DK912+$B$7)+273)^4-(DK912+273)^4)-44100*J912)/(1.84*29.3*R912+8*0.95*5.67E-8*(DK912+273)^3))</f>
        <v>0</v>
      </c>
      <c r="W912">
        <f>($C$7*DL912+$D$7*DM912+$E$7*V912)</f>
        <v>0</v>
      </c>
      <c r="X912">
        <f>0.61365*exp(17.502*W912/(240.97+W912))</f>
        <v>0</v>
      </c>
      <c r="Y912">
        <f>(Z912/AA912*100)</f>
        <v>0</v>
      </c>
      <c r="Z912">
        <f>DD912*(DI912+DJ912)/1000</f>
        <v>0</v>
      </c>
      <c r="AA912">
        <f>0.61365*exp(17.502*DK912/(240.97+DK912))</f>
        <v>0</v>
      </c>
      <c r="AB912">
        <f>(X912-DD912*(DI912+DJ912)/1000)</f>
        <v>0</v>
      </c>
      <c r="AC912">
        <f>(-J912*44100)</f>
        <v>0</v>
      </c>
      <c r="AD912">
        <f>2*29.3*R912*0.92*(DK912-W912)</f>
        <v>0</v>
      </c>
      <c r="AE912">
        <f>2*0.95*5.67E-8*(((DK912+$B$7)+273)^4-(W912+273)^4)</f>
        <v>0</v>
      </c>
      <c r="AF912">
        <f>U912+AE912+AC912+AD912</f>
        <v>0</v>
      </c>
      <c r="AG912">
        <f>DH912*AU912*(DC912-DB912*(1000-AU912*DE912)/(1000-AU912*DD912))/(100*CV912)</f>
        <v>0</v>
      </c>
      <c r="AH912">
        <f>1000*DH912*AU912*(DD912-DE912)/(100*CV912*(1000-AU912*DD912))</f>
        <v>0</v>
      </c>
      <c r="AI912">
        <f>(AJ912 - AK912 - DI912*1E3/(8.314*(DK912+273.15)) * AM912/DH912 * AL912) * DH912/(100*CV912) * (1000 - DE912)/1000</f>
        <v>0</v>
      </c>
      <c r="AJ912">
        <v>661.782184010788</v>
      </c>
      <c r="AK912">
        <v>619.1837636363636</v>
      </c>
      <c r="AL912">
        <v>3.347862422202987</v>
      </c>
      <c r="AM912">
        <v>64.62633956933826</v>
      </c>
      <c r="AN912">
        <f>(AP912 - AO912 + DI912*1E3/(8.314*(DK912+273.15)) * AR912/DH912 * AQ912) * DH912/(100*CV912) * 1000/(1000 - AP912)</f>
        <v>0</v>
      </c>
      <c r="AO912">
        <v>12.32759376447108</v>
      </c>
      <c r="AP912">
        <v>22.81861970588237</v>
      </c>
      <c r="AQ912">
        <v>-1.063391943277548E-05</v>
      </c>
      <c r="AR912">
        <v>88.65267704191885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MAX(0,($B$13+$C$13*DP912)/(1+$D$13*DP912)*DI912/(DK912+273)*$E$13)</f>
        <v>0</v>
      </c>
      <c r="AX912" t="s">
        <v>417</v>
      </c>
      <c r="AY912" t="s">
        <v>417</v>
      </c>
      <c r="AZ912">
        <v>0</v>
      </c>
      <c r="BA912">
        <v>0</v>
      </c>
      <c r="BB912">
        <f>1-AZ912/BA912</f>
        <v>0</v>
      </c>
      <c r="BC912">
        <v>0</v>
      </c>
      <c r="BD912" t="s">
        <v>417</v>
      </c>
      <c r="BE912" t="s">
        <v>417</v>
      </c>
      <c r="BF912">
        <v>0</v>
      </c>
      <c r="BG912">
        <v>0</v>
      </c>
      <c r="BH912">
        <f>1-BF912/BG912</f>
        <v>0</v>
      </c>
      <c r="BI912">
        <v>0.5</v>
      </c>
      <c r="BJ912">
        <f>CS912</f>
        <v>0</v>
      </c>
      <c r="BK912">
        <f>L912</f>
        <v>0</v>
      </c>
      <c r="BL912">
        <f>BH912*BI912*BJ912</f>
        <v>0</v>
      </c>
      <c r="BM912">
        <f>(BK912-BC912)/BJ912</f>
        <v>0</v>
      </c>
      <c r="BN912">
        <f>(BA912-BG912)/BG912</f>
        <v>0</v>
      </c>
      <c r="BO912">
        <f>AZ912/(BB912+AZ912/BG912)</f>
        <v>0</v>
      </c>
      <c r="BP912" t="s">
        <v>417</v>
      </c>
      <c r="BQ912">
        <v>0</v>
      </c>
      <c r="BR912">
        <f>IF(BQ912&lt;&gt;0, BQ912, BO912)</f>
        <v>0</v>
      </c>
      <c r="BS912">
        <f>1-BR912/BG912</f>
        <v>0</v>
      </c>
      <c r="BT912">
        <f>(BG912-BF912)/(BG912-BR912)</f>
        <v>0</v>
      </c>
      <c r="BU912">
        <f>(BA912-BG912)/(BA912-BR912)</f>
        <v>0</v>
      </c>
      <c r="BV912">
        <f>(BG912-BF912)/(BG912-AZ912)</f>
        <v>0</v>
      </c>
      <c r="BW912">
        <f>(BA912-BG912)/(BA912-AZ912)</f>
        <v>0</v>
      </c>
      <c r="BX912">
        <f>(BT912*BR912/BF912)</f>
        <v>0</v>
      </c>
      <c r="BY912">
        <f>(1-BX912)</f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>$B$11*DQ912+$C$11*DR912+$F$11*EC912*(1-EF912)</f>
        <v>0</v>
      </c>
      <c r="CS912">
        <f>CR912*CT912</f>
        <v>0</v>
      </c>
      <c r="CT912">
        <f>($B$11*$D$9+$C$11*$D$9+$F$11*((EP912+EH912)/MAX(EP912+EH912+EQ912, 0.1)*$I$9+EQ912/MAX(EP912+EH912+EQ912, 0.1)*$J$9))/($B$11+$C$11+$F$11)</f>
        <v>0</v>
      </c>
      <c r="CU912">
        <f>($B$11*$K$9+$C$11*$K$9+$F$11*((EP912+EH912)/MAX(EP912+EH912+EQ912, 0.1)*$P$9+EQ912/MAX(EP912+EH912+EQ912, 0.1)*$Q$9))/($B$11+$C$11+$F$11)</f>
        <v>0</v>
      </c>
      <c r="CV912">
        <v>6</v>
      </c>
      <c r="CW912">
        <v>0.5</v>
      </c>
      <c r="CX912" t="s">
        <v>418</v>
      </c>
      <c r="CY912">
        <v>2</v>
      </c>
      <c r="CZ912" t="b">
        <v>1</v>
      </c>
      <c r="DA912">
        <v>1662665684.1</v>
      </c>
      <c r="DB912">
        <v>582.100925925926</v>
      </c>
      <c r="DC912">
        <v>639.2429259259259</v>
      </c>
      <c r="DD912">
        <v>22.83020740740741</v>
      </c>
      <c r="DE912">
        <v>12.32942592592592</v>
      </c>
      <c r="DF912">
        <v>586.6160370370371</v>
      </c>
      <c r="DG912">
        <v>22.97262222222222</v>
      </c>
      <c r="DH912">
        <v>500.0114814814814</v>
      </c>
      <c r="DI912">
        <v>90.48110740740739</v>
      </c>
      <c r="DJ912">
        <v>0.09996445555555555</v>
      </c>
      <c r="DK912">
        <v>29.46563703703704</v>
      </c>
      <c r="DL912">
        <v>28.57314814814815</v>
      </c>
      <c r="DM912">
        <v>999.9000000000001</v>
      </c>
      <c r="DN912">
        <v>0</v>
      </c>
      <c r="DO912">
        <v>0</v>
      </c>
      <c r="DP912">
        <v>9997.063703703703</v>
      </c>
      <c r="DQ912">
        <v>0</v>
      </c>
      <c r="DR912">
        <v>283.1675925925925</v>
      </c>
      <c r="DS912">
        <v>-57.1421</v>
      </c>
      <c r="DT912">
        <v>595.7008148148147</v>
      </c>
      <c r="DU912">
        <v>647.2228148148148</v>
      </c>
      <c r="DV912">
        <v>10.5007925925926</v>
      </c>
      <c r="DW912">
        <v>639.2429259259259</v>
      </c>
      <c r="DX912">
        <v>12.32942592592592</v>
      </c>
      <c r="DY912">
        <v>2.065702962962963</v>
      </c>
      <c r="DZ912">
        <v>1.11557962962963</v>
      </c>
      <c r="EA912">
        <v>17.95715185185185</v>
      </c>
      <c r="EB912">
        <v>8.520259259259261</v>
      </c>
      <c r="EC912">
        <v>1500.028148148148</v>
      </c>
      <c r="ED912">
        <v>0.9729931111111111</v>
      </c>
      <c r="EE912">
        <v>0.0270068</v>
      </c>
      <c r="EF912">
        <v>0</v>
      </c>
      <c r="EG912">
        <v>2.156174074074074</v>
      </c>
      <c r="EH912">
        <v>0</v>
      </c>
      <c r="EI912">
        <v>11977.6962962963</v>
      </c>
      <c r="EJ912">
        <v>12533.57037037037</v>
      </c>
      <c r="EK912">
        <v>42.25</v>
      </c>
      <c r="EL912">
        <v>44.06199999999998</v>
      </c>
      <c r="EM912">
        <v>42.75918518518519</v>
      </c>
      <c r="EN912">
        <v>43.18699999999998</v>
      </c>
      <c r="EO912">
        <v>41.53444444444443</v>
      </c>
      <c r="EP912">
        <v>1459.515925925926</v>
      </c>
      <c r="EQ912">
        <v>40.51222222222222</v>
      </c>
      <c r="ER912">
        <v>0</v>
      </c>
      <c r="ES912">
        <v>1662665692.1</v>
      </c>
      <c r="ET912">
        <v>0</v>
      </c>
      <c r="EU912">
        <v>2.189361538461538</v>
      </c>
      <c r="EV912">
        <v>-0.6721709226601655</v>
      </c>
      <c r="EW912">
        <v>219.0393162630411</v>
      </c>
      <c r="EX912">
        <v>11979.43461538462</v>
      </c>
      <c r="EY912">
        <v>15</v>
      </c>
      <c r="EZ912">
        <v>0</v>
      </c>
      <c r="FA912" t="s">
        <v>419</v>
      </c>
      <c r="FB912">
        <v>1662142938.1</v>
      </c>
      <c r="FC912">
        <v>1662142938.1</v>
      </c>
      <c r="FD912">
        <v>0</v>
      </c>
      <c r="FE912">
        <v>0.077</v>
      </c>
      <c r="FF912">
        <v>-0.133</v>
      </c>
      <c r="FG912">
        <v>-3.393</v>
      </c>
      <c r="FH912">
        <v>-0.24</v>
      </c>
      <c r="FI912">
        <v>419</v>
      </c>
      <c r="FJ912">
        <v>24</v>
      </c>
      <c r="FK912">
        <v>0.26</v>
      </c>
      <c r="FL912">
        <v>0.23</v>
      </c>
      <c r="FM912">
        <v>-56.8569025</v>
      </c>
      <c r="FN912">
        <v>-5.637009005628542</v>
      </c>
      <c r="FO912">
        <v>0.5511354599767185</v>
      </c>
      <c r="FP912">
        <v>0</v>
      </c>
      <c r="FQ912">
        <v>2.21924705882353</v>
      </c>
      <c r="FR912">
        <v>-0.707132151861581</v>
      </c>
      <c r="FS912">
        <v>0.2601862299508861</v>
      </c>
      <c r="FT912">
        <v>1</v>
      </c>
      <c r="FU912">
        <v>10.50219</v>
      </c>
      <c r="FV912">
        <v>-0.04037223264542046</v>
      </c>
      <c r="FW912">
        <v>0.004472236576926583</v>
      </c>
      <c r="FX912">
        <v>1</v>
      </c>
      <c r="FY912">
        <v>2</v>
      </c>
      <c r="FZ912">
        <v>3</v>
      </c>
      <c r="GA912" t="s">
        <v>420</v>
      </c>
      <c r="GB912">
        <v>2.97276</v>
      </c>
      <c r="GC912">
        <v>2.71569</v>
      </c>
      <c r="GD912">
        <v>0.121907</v>
      </c>
      <c r="GE912">
        <v>0.127845</v>
      </c>
      <c r="GF912">
        <v>0.102078</v>
      </c>
      <c r="GG912">
        <v>0.064204</v>
      </c>
      <c r="GH912">
        <v>27442.7</v>
      </c>
      <c r="GI912">
        <v>27395.5</v>
      </c>
      <c r="GJ912">
        <v>29098.3</v>
      </c>
      <c r="GK912">
        <v>29086.6</v>
      </c>
      <c r="GL912">
        <v>34648.8</v>
      </c>
      <c r="GM912">
        <v>36176.9</v>
      </c>
      <c r="GN912">
        <v>41008.2</v>
      </c>
      <c r="GO912">
        <v>41436.9</v>
      </c>
      <c r="GP912">
        <v>1.89255</v>
      </c>
      <c r="GQ912">
        <v>2.20068</v>
      </c>
      <c r="GR912">
        <v>-0.0827387</v>
      </c>
      <c r="GS912">
        <v>0</v>
      </c>
      <c r="GT912">
        <v>29.9019</v>
      </c>
      <c r="GU912">
        <v>999.9</v>
      </c>
      <c r="GV912">
        <v>31.1</v>
      </c>
      <c r="GW912">
        <v>40.1</v>
      </c>
      <c r="GX912">
        <v>25.6193</v>
      </c>
      <c r="GY912">
        <v>62.9193</v>
      </c>
      <c r="GZ912">
        <v>21.8269</v>
      </c>
      <c r="HA912">
        <v>2</v>
      </c>
      <c r="HB912">
        <v>0.608608</v>
      </c>
      <c r="HC912">
        <v>3.9748</v>
      </c>
      <c r="HD912">
        <v>20.2868</v>
      </c>
      <c r="HE912">
        <v>5.21639</v>
      </c>
      <c r="HF912">
        <v>12.0144</v>
      </c>
      <c r="HG912">
        <v>4.9873</v>
      </c>
      <c r="HH912">
        <v>3.28768</v>
      </c>
      <c r="HI912">
        <v>9999</v>
      </c>
      <c r="HJ912">
        <v>9999</v>
      </c>
      <c r="HK912">
        <v>9999</v>
      </c>
      <c r="HL912">
        <v>225</v>
      </c>
      <c r="HM912">
        <v>1.86813</v>
      </c>
      <c r="HN912">
        <v>1.86722</v>
      </c>
      <c r="HO912">
        <v>1.86653</v>
      </c>
      <c r="HP912">
        <v>1.86646</v>
      </c>
      <c r="HQ912">
        <v>1.86833</v>
      </c>
      <c r="HR912">
        <v>1.87062</v>
      </c>
      <c r="HS912">
        <v>1.86935</v>
      </c>
      <c r="HT912">
        <v>1.87075</v>
      </c>
      <c r="HU912">
        <v>0</v>
      </c>
      <c r="HV912">
        <v>0</v>
      </c>
      <c r="HW912">
        <v>0</v>
      </c>
      <c r="HX912">
        <v>0</v>
      </c>
      <c r="HY912" t="s">
        <v>421</v>
      </c>
      <c r="HZ912" t="s">
        <v>422</v>
      </c>
      <c r="IA912" t="s">
        <v>423</v>
      </c>
      <c r="IB912" t="s">
        <v>423</v>
      </c>
      <c r="IC912" t="s">
        <v>423</v>
      </c>
      <c r="ID912" t="s">
        <v>423</v>
      </c>
      <c r="IE912">
        <v>0</v>
      </c>
      <c r="IF912">
        <v>100</v>
      </c>
      <c r="IG912">
        <v>100</v>
      </c>
      <c r="IH912">
        <v>-4.597</v>
      </c>
      <c r="II912">
        <v>-0.1426</v>
      </c>
      <c r="IJ912">
        <v>-2.516739542632623</v>
      </c>
      <c r="IK912">
        <v>-0.003475500162460642</v>
      </c>
      <c r="IL912">
        <v>1.125610701116577E-07</v>
      </c>
      <c r="IM912">
        <v>8.211969671259291E-12</v>
      </c>
      <c r="IN912">
        <v>-0.1937301274936507</v>
      </c>
      <c r="IO912">
        <v>-0.01384364534232655</v>
      </c>
      <c r="IP912">
        <v>0.00103161831321913</v>
      </c>
      <c r="IQ912">
        <v>-1.444183994753534E-05</v>
      </c>
      <c r="IR912">
        <v>3</v>
      </c>
      <c r="IS912">
        <v>2339</v>
      </c>
      <c r="IT912">
        <v>1</v>
      </c>
      <c r="IU912">
        <v>31</v>
      </c>
      <c r="IV912">
        <v>8712.6</v>
      </c>
      <c r="IW912">
        <v>8712.6</v>
      </c>
      <c r="IX912">
        <v>1.90063</v>
      </c>
      <c r="IY912">
        <v>2.25464</v>
      </c>
      <c r="IZ912">
        <v>1.94702</v>
      </c>
      <c r="JA912">
        <v>2.62329</v>
      </c>
      <c r="JB912">
        <v>2.19482</v>
      </c>
      <c r="JC912">
        <v>2.36206</v>
      </c>
      <c r="JD912">
        <v>45.3188</v>
      </c>
      <c r="JE912">
        <v>23.7898</v>
      </c>
      <c r="JF912">
        <v>18</v>
      </c>
      <c r="JG912">
        <v>543.9400000000001</v>
      </c>
      <c r="JH912">
        <v>747.61</v>
      </c>
      <c r="JI912">
        <v>24.9988</v>
      </c>
      <c r="JJ912">
        <v>34.7191</v>
      </c>
      <c r="JK912">
        <v>30.0004</v>
      </c>
      <c r="JL912">
        <v>34.5807</v>
      </c>
      <c r="JM912">
        <v>34.4737</v>
      </c>
      <c r="JN912">
        <v>38.1128</v>
      </c>
      <c r="JO912">
        <v>46.0419</v>
      </c>
      <c r="JP912">
        <v>0</v>
      </c>
      <c r="JQ912">
        <v>25</v>
      </c>
      <c r="JR912">
        <v>688.0359999999999</v>
      </c>
      <c r="JS912">
        <v>12.3454</v>
      </c>
      <c r="JT912">
        <v>99.5364</v>
      </c>
      <c r="JU912">
        <v>99.5295</v>
      </c>
    </row>
    <row r="913" spans="1:281">
      <c r="A913">
        <v>897</v>
      </c>
      <c r="B913">
        <v>1662665696.6</v>
      </c>
      <c r="C913">
        <v>14671</v>
      </c>
      <c r="D913" t="s">
        <v>2225</v>
      </c>
      <c r="E913" t="s">
        <v>2226</v>
      </c>
      <c r="F913">
        <v>5</v>
      </c>
      <c r="G913" t="s">
        <v>2144</v>
      </c>
      <c r="H913" t="s">
        <v>416</v>
      </c>
      <c r="I913">
        <v>1662665688.814285</v>
      </c>
      <c r="J913">
        <f>(K913)/1000</f>
        <v>0</v>
      </c>
      <c r="K913">
        <f>IF(CZ913, AN913, AH913)</f>
        <v>0</v>
      </c>
      <c r="L913">
        <f>IF(CZ913, AI913, AG913)</f>
        <v>0</v>
      </c>
      <c r="M913">
        <f>DB913 - IF(AU913&gt;1, L913*CV913*100.0/(AW913*DP913), 0)</f>
        <v>0</v>
      </c>
      <c r="N913">
        <f>((T913-J913/2)*M913-L913)/(T913+J913/2)</f>
        <v>0</v>
      </c>
      <c r="O913">
        <f>N913*(DI913+DJ913)/1000.0</f>
        <v>0</v>
      </c>
      <c r="P913">
        <f>(DB913 - IF(AU913&gt;1, L913*CV913*100.0/(AW913*DP913), 0))*(DI913+DJ913)/1000.0</f>
        <v>0</v>
      </c>
      <c r="Q913">
        <f>2.0/((1/S913-1/R913)+SIGN(S913)*SQRT((1/S913-1/R913)*(1/S913-1/R913) + 4*CW913/((CW913+1)*(CW913+1))*(2*1/S913*1/R913-1/R913*1/R913)))</f>
        <v>0</v>
      </c>
      <c r="R913">
        <f>IF(LEFT(CX913,1)&lt;&gt;"0",IF(LEFT(CX913,1)="1",3.0,CY913),$D$5+$E$5*(DP913*DI913/($K$5*1000))+$F$5*(DP913*DI913/($K$5*1000))*MAX(MIN(CV913,$J$5),$I$5)*MAX(MIN(CV913,$J$5),$I$5)+$G$5*MAX(MIN(CV913,$J$5),$I$5)*(DP913*DI913/($K$5*1000))+$H$5*(DP913*DI913/($K$5*1000))*(DP913*DI913/($K$5*1000)))</f>
        <v>0</v>
      </c>
      <c r="S913">
        <f>J913*(1000-(1000*0.61365*exp(17.502*W913/(240.97+W913))/(DI913+DJ913)+DD913)/2)/(1000*0.61365*exp(17.502*W913/(240.97+W913))/(DI913+DJ913)-DD913)</f>
        <v>0</v>
      </c>
      <c r="T913">
        <f>1/((CW913+1)/(Q913/1.6)+1/(R913/1.37)) + CW913/((CW913+1)/(Q913/1.6) + CW913/(R913/1.37))</f>
        <v>0</v>
      </c>
      <c r="U913">
        <f>(CR913*CU913)</f>
        <v>0</v>
      </c>
      <c r="V913">
        <f>(DK913+(U913+2*0.95*5.67E-8*(((DK913+$B$7)+273)^4-(DK913+273)^4)-44100*J913)/(1.84*29.3*R913+8*0.95*5.67E-8*(DK913+273)^3))</f>
        <v>0</v>
      </c>
      <c r="W913">
        <f>($C$7*DL913+$D$7*DM913+$E$7*V913)</f>
        <v>0</v>
      </c>
      <c r="X913">
        <f>0.61365*exp(17.502*W913/(240.97+W913))</f>
        <v>0</v>
      </c>
      <c r="Y913">
        <f>(Z913/AA913*100)</f>
        <v>0</v>
      </c>
      <c r="Z913">
        <f>DD913*(DI913+DJ913)/1000</f>
        <v>0</v>
      </c>
      <c r="AA913">
        <f>0.61365*exp(17.502*DK913/(240.97+DK913))</f>
        <v>0</v>
      </c>
      <c r="AB913">
        <f>(X913-DD913*(DI913+DJ913)/1000)</f>
        <v>0</v>
      </c>
      <c r="AC913">
        <f>(-J913*44100)</f>
        <v>0</v>
      </c>
      <c r="AD913">
        <f>2*29.3*R913*0.92*(DK913-W913)</f>
        <v>0</v>
      </c>
      <c r="AE913">
        <f>2*0.95*5.67E-8*(((DK913+$B$7)+273)^4-(W913+273)^4)</f>
        <v>0</v>
      </c>
      <c r="AF913">
        <f>U913+AE913+AC913+AD913</f>
        <v>0</v>
      </c>
      <c r="AG913">
        <f>DH913*AU913*(DC913-DB913*(1000-AU913*DE913)/(1000-AU913*DD913))/(100*CV913)</f>
        <v>0</v>
      </c>
      <c r="AH913">
        <f>1000*DH913*AU913*(DD913-DE913)/(100*CV913*(1000-AU913*DD913))</f>
        <v>0</v>
      </c>
      <c r="AI913">
        <f>(AJ913 - AK913 - DI913*1E3/(8.314*(DK913+273.15)) * AM913/DH913 * AL913) * DH913/(100*CV913) * (1000 - DE913)/1000</f>
        <v>0</v>
      </c>
      <c r="AJ913">
        <v>678.8618258450875</v>
      </c>
      <c r="AK913">
        <v>636.0194848484849</v>
      </c>
      <c r="AL913">
        <v>3.363488841515184</v>
      </c>
      <c r="AM913">
        <v>64.62633956933826</v>
      </c>
      <c r="AN913">
        <f>(AP913 - AO913 + DI913*1E3/(8.314*(DK913+273.15)) * AR913/DH913 * AQ913) * DH913/(100*CV913) * 1000/(1000 - AP913)</f>
        <v>0</v>
      </c>
      <c r="AO913">
        <v>12.32713517692799</v>
      </c>
      <c r="AP913">
        <v>22.81602176470588</v>
      </c>
      <c r="AQ913">
        <v>-0.00012251087975883</v>
      </c>
      <c r="AR913">
        <v>88.65267704191885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MAX(0,($B$13+$C$13*DP913)/(1+$D$13*DP913)*DI913/(DK913+273)*$E$13)</f>
        <v>0</v>
      </c>
      <c r="AX913" t="s">
        <v>417</v>
      </c>
      <c r="AY913" t="s">
        <v>417</v>
      </c>
      <c r="AZ913">
        <v>0</v>
      </c>
      <c r="BA913">
        <v>0</v>
      </c>
      <c r="BB913">
        <f>1-AZ913/BA913</f>
        <v>0</v>
      </c>
      <c r="BC913">
        <v>0</v>
      </c>
      <c r="BD913" t="s">
        <v>417</v>
      </c>
      <c r="BE913" t="s">
        <v>417</v>
      </c>
      <c r="BF913">
        <v>0</v>
      </c>
      <c r="BG913">
        <v>0</v>
      </c>
      <c r="BH913">
        <f>1-BF913/BG913</f>
        <v>0</v>
      </c>
      <c r="BI913">
        <v>0.5</v>
      </c>
      <c r="BJ913">
        <f>CS913</f>
        <v>0</v>
      </c>
      <c r="BK913">
        <f>L913</f>
        <v>0</v>
      </c>
      <c r="BL913">
        <f>BH913*BI913*BJ913</f>
        <v>0</v>
      </c>
      <c r="BM913">
        <f>(BK913-BC913)/BJ913</f>
        <v>0</v>
      </c>
      <c r="BN913">
        <f>(BA913-BG913)/BG913</f>
        <v>0</v>
      </c>
      <c r="BO913">
        <f>AZ913/(BB913+AZ913/BG913)</f>
        <v>0</v>
      </c>
      <c r="BP913" t="s">
        <v>417</v>
      </c>
      <c r="BQ913">
        <v>0</v>
      </c>
      <c r="BR913">
        <f>IF(BQ913&lt;&gt;0, BQ913, BO913)</f>
        <v>0</v>
      </c>
      <c r="BS913">
        <f>1-BR913/BG913</f>
        <v>0</v>
      </c>
      <c r="BT913">
        <f>(BG913-BF913)/(BG913-BR913)</f>
        <v>0</v>
      </c>
      <c r="BU913">
        <f>(BA913-BG913)/(BA913-BR913)</f>
        <v>0</v>
      </c>
      <c r="BV913">
        <f>(BG913-BF913)/(BG913-AZ913)</f>
        <v>0</v>
      </c>
      <c r="BW913">
        <f>(BA913-BG913)/(BA913-AZ913)</f>
        <v>0</v>
      </c>
      <c r="BX913">
        <f>(BT913*BR913/BF913)</f>
        <v>0</v>
      </c>
      <c r="BY913">
        <f>(1-BX913)</f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>$B$11*DQ913+$C$11*DR913+$F$11*EC913*(1-EF913)</f>
        <v>0</v>
      </c>
      <c r="CS913">
        <f>CR913*CT913</f>
        <v>0</v>
      </c>
      <c r="CT913">
        <f>($B$11*$D$9+$C$11*$D$9+$F$11*((EP913+EH913)/MAX(EP913+EH913+EQ913, 0.1)*$I$9+EQ913/MAX(EP913+EH913+EQ913, 0.1)*$J$9))/($B$11+$C$11+$F$11)</f>
        <v>0</v>
      </c>
      <c r="CU913">
        <f>($B$11*$K$9+$C$11*$K$9+$F$11*((EP913+EH913)/MAX(EP913+EH913+EQ913, 0.1)*$P$9+EQ913/MAX(EP913+EH913+EQ913, 0.1)*$Q$9))/($B$11+$C$11+$F$11)</f>
        <v>0</v>
      </c>
      <c r="CV913">
        <v>6</v>
      </c>
      <c r="CW913">
        <v>0.5</v>
      </c>
      <c r="CX913" t="s">
        <v>418</v>
      </c>
      <c r="CY913">
        <v>2</v>
      </c>
      <c r="CZ913" t="b">
        <v>1</v>
      </c>
      <c r="DA913">
        <v>1662665688.814285</v>
      </c>
      <c r="DB913">
        <v>597.5712857142859</v>
      </c>
      <c r="DC913">
        <v>655.08</v>
      </c>
      <c r="DD913">
        <v>22.82310357142857</v>
      </c>
      <c r="DE913">
        <v>12.32705</v>
      </c>
      <c r="DF913">
        <v>602.1380357142856</v>
      </c>
      <c r="DG913">
        <v>22.96559642857143</v>
      </c>
      <c r="DH913">
        <v>500.0131428571429</v>
      </c>
      <c r="DI913">
        <v>90.48094999999999</v>
      </c>
      <c r="DJ913">
        <v>0.1000155535714286</v>
      </c>
      <c r="DK913">
        <v>29.45913214285714</v>
      </c>
      <c r="DL913">
        <v>28.56505714285714</v>
      </c>
      <c r="DM913">
        <v>999.9000000000002</v>
      </c>
      <c r="DN913">
        <v>0</v>
      </c>
      <c r="DO913">
        <v>0</v>
      </c>
      <c r="DP913">
        <v>9992.280714285715</v>
      </c>
      <c r="DQ913">
        <v>0</v>
      </c>
      <c r="DR913">
        <v>283.2491785714286</v>
      </c>
      <c r="DS913">
        <v>-57.50884999999999</v>
      </c>
      <c r="DT913">
        <v>611.5281071428572</v>
      </c>
      <c r="DU913">
        <v>663.2558571428572</v>
      </c>
      <c r="DV913">
        <v>10.49606428571428</v>
      </c>
      <c r="DW913">
        <v>655.08</v>
      </c>
      <c r="DX913">
        <v>12.32705</v>
      </c>
      <c r="DY913">
        <v>2.065055714285715</v>
      </c>
      <c r="DZ913">
        <v>1.115362857142857</v>
      </c>
      <c r="EA913">
        <v>17.95217857142857</v>
      </c>
      <c r="EB913">
        <v>8.517382857142858</v>
      </c>
      <c r="EC913">
        <v>1500.026428571428</v>
      </c>
      <c r="ED913">
        <v>0.9729938571428569</v>
      </c>
      <c r="EE913">
        <v>0.02700612857142857</v>
      </c>
      <c r="EF913">
        <v>0</v>
      </c>
      <c r="EG913">
        <v>2.120121428571429</v>
      </c>
      <c r="EH913">
        <v>0</v>
      </c>
      <c r="EI913">
        <v>11994.76071428571</v>
      </c>
      <c r="EJ913">
        <v>12533.57142857143</v>
      </c>
      <c r="EK913">
        <v>42.25</v>
      </c>
      <c r="EL913">
        <v>44.06199999999998</v>
      </c>
      <c r="EM913">
        <v>42.75885714285714</v>
      </c>
      <c r="EN913">
        <v>43.18699999999998</v>
      </c>
      <c r="EO913">
        <v>41.5442857142857</v>
      </c>
      <c r="EP913">
        <v>1459.515357142857</v>
      </c>
      <c r="EQ913">
        <v>40.51107142857143</v>
      </c>
      <c r="ER913">
        <v>0</v>
      </c>
      <c r="ES913">
        <v>1662665696.9</v>
      </c>
      <c r="ET913">
        <v>0</v>
      </c>
      <c r="EU913">
        <v>2.158642307692308</v>
      </c>
      <c r="EV913">
        <v>0.01937436896982152</v>
      </c>
      <c r="EW913">
        <v>235.3606838652219</v>
      </c>
      <c r="EX913">
        <v>11996.18076923077</v>
      </c>
      <c r="EY913">
        <v>15</v>
      </c>
      <c r="EZ913">
        <v>0</v>
      </c>
      <c r="FA913" t="s">
        <v>419</v>
      </c>
      <c r="FB913">
        <v>1662142938.1</v>
      </c>
      <c r="FC913">
        <v>1662142938.1</v>
      </c>
      <c r="FD913">
        <v>0</v>
      </c>
      <c r="FE913">
        <v>0.077</v>
      </c>
      <c r="FF913">
        <v>-0.133</v>
      </c>
      <c r="FG913">
        <v>-3.393</v>
      </c>
      <c r="FH913">
        <v>-0.24</v>
      </c>
      <c r="FI913">
        <v>419</v>
      </c>
      <c r="FJ913">
        <v>24</v>
      </c>
      <c r="FK913">
        <v>0.26</v>
      </c>
      <c r="FL913">
        <v>0.23</v>
      </c>
      <c r="FM913">
        <v>-57.313995</v>
      </c>
      <c r="FN913">
        <v>-4.73619962476544</v>
      </c>
      <c r="FO913">
        <v>0.4605494766851871</v>
      </c>
      <c r="FP913">
        <v>0</v>
      </c>
      <c r="FQ913">
        <v>2.190220588235295</v>
      </c>
      <c r="FR913">
        <v>-0.4046676793985137</v>
      </c>
      <c r="FS913">
        <v>0.2593668362620695</v>
      </c>
      <c r="FT913">
        <v>1</v>
      </c>
      <c r="FU913">
        <v>10.4984825</v>
      </c>
      <c r="FV913">
        <v>-0.05912757973734729</v>
      </c>
      <c r="FW913">
        <v>0.005935144796043328</v>
      </c>
      <c r="FX913">
        <v>1</v>
      </c>
      <c r="FY913">
        <v>2</v>
      </c>
      <c r="FZ913">
        <v>3</v>
      </c>
      <c r="GA913" t="s">
        <v>420</v>
      </c>
      <c r="GB913">
        <v>2.97284</v>
      </c>
      <c r="GC913">
        <v>2.71558</v>
      </c>
      <c r="GD913">
        <v>0.124202</v>
      </c>
      <c r="GE913">
        <v>0.130055</v>
      </c>
      <c r="GF913">
        <v>0.102071</v>
      </c>
      <c r="GG913">
        <v>0.0641888</v>
      </c>
      <c r="GH913">
        <v>27370.6</v>
      </c>
      <c r="GI913">
        <v>27325.8</v>
      </c>
      <c r="GJ913">
        <v>29098.1</v>
      </c>
      <c r="GK913">
        <v>29086.6</v>
      </c>
      <c r="GL913">
        <v>34649.1</v>
      </c>
      <c r="GM913">
        <v>36177.3</v>
      </c>
      <c r="GN913">
        <v>41008.1</v>
      </c>
      <c r="GO913">
        <v>41436.7</v>
      </c>
      <c r="GP913">
        <v>1.89282</v>
      </c>
      <c r="GQ913">
        <v>2.20068</v>
      </c>
      <c r="GR913">
        <v>-0.0817701</v>
      </c>
      <c r="GS913">
        <v>0</v>
      </c>
      <c r="GT913">
        <v>29.8921</v>
      </c>
      <c r="GU913">
        <v>999.9</v>
      </c>
      <c r="GV913">
        <v>31.1</v>
      </c>
      <c r="GW913">
        <v>40.1</v>
      </c>
      <c r="GX913">
        <v>25.6174</v>
      </c>
      <c r="GY913">
        <v>62.9293</v>
      </c>
      <c r="GZ913">
        <v>21.7027</v>
      </c>
      <c r="HA913">
        <v>2</v>
      </c>
      <c r="HB913">
        <v>0.608816</v>
      </c>
      <c r="HC913">
        <v>3.97053</v>
      </c>
      <c r="HD913">
        <v>20.2867</v>
      </c>
      <c r="HE913">
        <v>5.21624</v>
      </c>
      <c r="HF913">
        <v>12.0146</v>
      </c>
      <c r="HG913">
        <v>4.98705</v>
      </c>
      <c r="HH913">
        <v>3.28765</v>
      </c>
      <c r="HI913">
        <v>9999</v>
      </c>
      <c r="HJ913">
        <v>9999</v>
      </c>
      <c r="HK913">
        <v>9999</v>
      </c>
      <c r="HL913">
        <v>225</v>
      </c>
      <c r="HM913">
        <v>1.86813</v>
      </c>
      <c r="HN913">
        <v>1.86722</v>
      </c>
      <c r="HO913">
        <v>1.86654</v>
      </c>
      <c r="HP913">
        <v>1.86646</v>
      </c>
      <c r="HQ913">
        <v>1.86832</v>
      </c>
      <c r="HR913">
        <v>1.87067</v>
      </c>
      <c r="HS913">
        <v>1.86935</v>
      </c>
      <c r="HT913">
        <v>1.87075</v>
      </c>
      <c r="HU913">
        <v>0</v>
      </c>
      <c r="HV913">
        <v>0</v>
      </c>
      <c r="HW913">
        <v>0</v>
      </c>
      <c r="HX913">
        <v>0</v>
      </c>
      <c r="HY913" t="s">
        <v>421</v>
      </c>
      <c r="HZ913" t="s">
        <v>422</v>
      </c>
      <c r="IA913" t="s">
        <v>423</v>
      </c>
      <c r="IB913" t="s">
        <v>423</v>
      </c>
      <c r="IC913" t="s">
        <v>423</v>
      </c>
      <c r="ID913" t="s">
        <v>423</v>
      </c>
      <c r="IE913">
        <v>0</v>
      </c>
      <c r="IF913">
        <v>100</v>
      </c>
      <c r="IG913">
        <v>100</v>
      </c>
      <c r="IH913">
        <v>-4.652</v>
      </c>
      <c r="II913">
        <v>-0.1426</v>
      </c>
      <c r="IJ913">
        <v>-2.516739542632623</v>
      </c>
      <c r="IK913">
        <v>-0.003475500162460642</v>
      </c>
      <c r="IL913">
        <v>1.125610701116577E-07</v>
      </c>
      <c r="IM913">
        <v>8.211969671259291E-12</v>
      </c>
      <c r="IN913">
        <v>-0.1937301274936507</v>
      </c>
      <c r="IO913">
        <v>-0.01384364534232655</v>
      </c>
      <c r="IP913">
        <v>0.00103161831321913</v>
      </c>
      <c r="IQ913">
        <v>-1.444183994753534E-05</v>
      </c>
      <c r="IR913">
        <v>3</v>
      </c>
      <c r="IS913">
        <v>2339</v>
      </c>
      <c r="IT913">
        <v>1</v>
      </c>
      <c r="IU913">
        <v>31</v>
      </c>
      <c r="IV913">
        <v>8712.6</v>
      </c>
      <c r="IW913">
        <v>8712.6</v>
      </c>
      <c r="IX913">
        <v>1.93604</v>
      </c>
      <c r="IY913">
        <v>2.25342</v>
      </c>
      <c r="IZ913">
        <v>1.94702</v>
      </c>
      <c r="JA913">
        <v>2.63062</v>
      </c>
      <c r="JB913">
        <v>2.19482</v>
      </c>
      <c r="JC913">
        <v>2.37549</v>
      </c>
      <c r="JD913">
        <v>45.3188</v>
      </c>
      <c r="JE913">
        <v>23.781</v>
      </c>
      <c r="JF913">
        <v>18</v>
      </c>
      <c r="JG913">
        <v>544.173</v>
      </c>
      <c r="JH913">
        <v>747.655</v>
      </c>
      <c r="JI913">
        <v>24.999</v>
      </c>
      <c r="JJ913">
        <v>34.7239</v>
      </c>
      <c r="JK913">
        <v>30.0002</v>
      </c>
      <c r="JL913">
        <v>34.5854</v>
      </c>
      <c r="JM913">
        <v>34.4775</v>
      </c>
      <c r="JN913">
        <v>38.8917</v>
      </c>
      <c r="JO913">
        <v>46.0419</v>
      </c>
      <c r="JP913">
        <v>0</v>
      </c>
      <c r="JQ913">
        <v>25</v>
      </c>
      <c r="JR913">
        <v>708.072</v>
      </c>
      <c r="JS913">
        <v>12.3454</v>
      </c>
      <c r="JT913">
        <v>99.5361</v>
      </c>
      <c r="JU913">
        <v>99.529</v>
      </c>
    </row>
    <row r="914" spans="1:281">
      <c r="A914">
        <v>898</v>
      </c>
      <c r="B914">
        <v>1662665701.6</v>
      </c>
      <c r="C914">
        <v>14676</v>
      </c>
      <c r="D914" t="s">
        <v>2227</v>
      </c>
      <c r="E914" t="s">
        <v>2228</v>
      </c>
      <c r="F914">
        <v>5</v>
      </c>
      <c r="G914" t="s">
        <v>2144</v>
      </c>
      <c r="H914" t="s">
        <v>416</v>
      </c>
      <c r="I914">
        <v>1662665694.1</v>
      </c>
      <c r="J914">
        <f>(K914)/1000</f>
        <v>0</v>
      </c>
      <c r="K914">
        <f>IF(CZ914, AN914, AH914)</f>
        <v>0</v>
      </c>
      <c r="L914">
        <f>IF(CZ914, AI914, AG914)</f>
        <v>0</v>
      </c>
      <c r="M914">
        <f>DB914 - IF(AU914&gt;1, L914*CV914*100.0/(AW914*DP914), 0)</f>
        <v>0</v>
      </c>
      <c r="N914">
        <f>((T914-J914/2)*M914-L914)/(T914+J914/2)</f>
        <v>0</v>
      </c>
      <c r="O914">
        <f>N914*(DI914+DJ914)/1000.0</f>
        <v>0</v>
      </c>
      <c r="P914">
        <f>(DB914 - IF(AU914&gt;1, L914*CV914*100.0/(AW914*DP914), 0))*(DI914+DJ914)/1000.0</f>
        <v>0</v>
      </c>
      <c r="Q914">
        <f>2.0/((1/S914-1/R914)+SIGN(S914)*SQRT((1/S914-1/R914)*(1/S914-1/R914) + 4*CW914/((CW914+1)*(CW914+1))*(2*1/S914*1/R914-1/R914*1/R914)))</f>
        <v>0</v>
      </c>
      <c r="R914">
        <f>IF(LEFT(CX914,1)&lt;&gt;"0",IF(LEFT(CX914,1)="1",3.0,CY914),$D$5+$E$5*(DP914*DI914/($K$5*1000))+$F$5*(DP914*DI914/($K$5*1000))*MAX(MIN(CV914,$J$5),$I$5)*MAX(MIN(CV914,$J$5),$I$5)+$G$5*MAX(MIN(CV914,$J$5),$I$5)*(DP914*DI914/($K$5*1000))+$H$5*(DP914*DI914/($K$5*1000))*(DP914*DI914/($K$5*1000)))</f>
        <v>0</v>
      </c>
      <c r="S914">
        <f>J914*(1000-(1000*0.61365*exp(17.502*W914/(240.97+W914))/(DI914+DJ914)+DD914)/2)/(1000*0.61365*exp(17.502*W914/(240.97+W914))/(DI914+DJ914)-DD914)</f>
        <v>0</v>
      </c>
      <c r="T914">
        <f>1/((CW914+1)/(Q914/1.6)+1/(R914/1.37)) + CW914/((CW914+1)/(Q914/1.6) + CW914/(R914/1.37))</f>
        <v>0</v>
      </c>
      <c r="U914">
        <f>(CR914*CU914)</f>
        <v>0</v>
      </c>
      <c r="V914">
        <f>(DK914+(U914+2*0.95*5.67E-8*(((DK914+$B$7)+273)^4-(DK914+273)^4)-44100*J914)/(1.84*29.3*R914+8*0.95*5.67E-8*(DK914+273)^3))</f>
        <v>0</v>
      </c>
      <c r="W914">
        <f>($C$7*DL914+$D$7*DM914+$E$7*V914)</f>
        <v>0</v>
      </c>
      <c r="X914">
        <f>0.61365*exp(17.502*W914/(240.97+W914))</f>
        <v>0</v>
      </c>
      <c r="Y914">
        <f>(Z914/AA914*100)</f>
        <v>0</v>
      </c>
      <c r="Z914">
        <f>DD914*(DI914+DJ914)/1000</f>
        <v>0</v>
      </c>
      <c r="AA914">
        <f>0.61365*exp(17.502*DK914/(240.97+DK914))</f>
        <v>0</v>
      </c>
      <c r="AB914">
        <f>(X914-DD914*(DI914+DJ914)/1000)</f>
        <v>0</v>
      </c>
      <c r="AC914">
        <f>(-J914*44100)</f>
        <v>0</v>
      </c>
      <c r="AD914">
        <f>2*29.3*R914*0.92*(DK914-W914)</f>
        <v>0</v>
      </c>
      <c r="AE914">
        <f>2*0.95*5.67E-8*(((DK914+$B$7)+273)^4-(W914+273)^4)</f>
        <v>0</v>
      </c>
      <c r="AF914">
        <f>U914+AE914+AC914+AD914</f>
        <v>0</v>
      </c>
      <c r="AG914">
        <f>DH914*AU914*(DC914-DB914*(1000-AU914*DE914)/(1000-AU914*DD914))/(100*CV914)</f>
        <v>0</v>
      </c>
      <c r="AH914">
        <f>1000*DH914*AU914*(DD914-DE914)/(100*CV914*(1000-AU914*DD914))</f>
        <v>0</v>
      </c>
      <c r="AI914">
        <f>(AJ914 - AK914 - DI914*1E3/(8.314*(DK914+273.15)) * AM914/DH914 * AL914) * DH914/(100*CV914) * (1000 - DE914)/1000</f>
        <v>0</v>
      </c>
      <c r="AJ914">
        <v>695.9025911218207</v>
      </c>
      <c r="AK914">
        <v>652.9112242424242</v>
      </c>
      <c r="AL914">
        <v>3.380511219963732</v>
      </c>
      <c r="AM914">
        <v>64.62633956933826</v>
      </c>
      <c r="AN914">
        <f>(AP914 - AO914 + DI914*1E3/(8.314*(DK914+273.15)) * AR914/DH914 * AQ914) * DH914/(100*CV914) * 1000/(1000 - AP914)</f>
        <v>0</v>
      </c>
      <c r="AO914">
        <v>12.3237304243882</v>
      </c>
      <c r="AP914">
        <v>22.808995</v>
      </c>
      <c r="AQ914">
        <v>-3.558609856309233E-06</v>
      </c>
      <c r="AR914">
        <v>88.65267704191885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MAX(0,($B$13+$C$13*DP914)/(1+$D$13*DP914)*DI914/(DK914+273)*$E$13)</f>
        <v>0</v>
      </c>
      <c r="AX914" t="s">
        <v>417</v>
      </c>
      <c r="AY914" t="s">
        <v>417</v>
      </c>
      <c r="AZ914">
        <v>0</v>
      </c>
      <c r="BA914">
        <v>0</v>
      </c>
      <c r="BB914">
        <f>1-AZ914/BA914</f>
        <v>0</v>
      </c>
      <c r="BC914">
        <v>0</v>
      </c>
      <c r="BD914" t="s">
        <v>417</v>
      </c>
      <c r="BE914" t="s">
        <v>417</v>
      </c>
      <c r="BF914">
        <v>0</v>
      </c>
      <c r="BG914">
        <v>0</v>
      </c>
      <c r="BH914">
        <f>1-BF914/BG914</f>
        <v>0</v>
      </c>
      <c r="BI914">
        <v>0.5</v>
      </c>
      <c r="BJ914">
        <f>CS914</f>
        <v>0</v>
      </c>
      <c r="BK914">
        <f>L914</f>
        <v>0</v>
      </c>
      <c r="BL914">
        <f>BH914*BI914*BJ914</f>
        <v>0</v>
      </c>
      <c r="BM914">
        <f>(BK914-BC914)/BJ914</f>
        <v>0</v>
      </c>
      <c r="BN914">
        <f>(BA914-BG914)/BG914</f>
        <v>0</v>
      </c>
      <c r="BO914">
        <f>AZ914/(BB914+AZ914/BG914)</f>
        <v>0</v>
      </c>
      <c r="BP914" t="s">
        <v>417</v>
      </c>
      <c r="BQ914">
        <v>0</v>
      </c>
      <c r="BR914">
        <f>IF(BQ914&lt;&gt;0, BQ914, BO914)</f>
        <v>0</v>
      </c>
      <c r="BS914">
        <f>1-BR914/BG914</f>
        <v>0</v>
      </c>
      <c r="BT914">
        <f>(BG914-BF914)/(BG914-BR914)</f>
        <v>0</v>
      </c>
      <c r="BU914">
        <f>(BA914-BG914)/(BA914-BR914)</f>
        <v>0</v>
      </c>
      <c r="BV914">
        <f>(BG914-BF914)/(BG914-AZ914)</f>
        <v>0</v>
      </c>
      <c r="BW914">
        <f>(BA914-BG914)/(BA914-AZ914)</f>
        <v>0</v>
      </c>
      <c r="BX914">
        <f>(BT914*BR914/BF914)</f>
        <v>0</v>
      </c>
      <c r="BY914">
        <f>(1-BX914)</f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>$B$11*DQ914+$C$11*DR914+$F$11*EC914*(1-EF914)</f>
        <v>0</v>
      </c>
      <c r="CS914">
        <f>CR914*CT914</f>
        <v>0</v>
      </c>
      <c r="CT914">
        <f>($B$11*$D$9+$C$11*$D$9+$F$11*((EP914+EH914)/MAX(EP914+EH914+EQ914, 0.1)*$I$9+EQ914/MAX(EP914+EH914+EQ914, 0.1)*$J$9))/($B$11+$C$11+$F$11)</f>
        <v>0</v>
      </c>
      <c r="CU914">
        <f>($B$11*$K$9+$C$11*$K$9+$F$11*((EP914+EH914)/MAX(EP914+EH914+EQ914, 0.1)*$P$9+EQ914/MAX(EP914+EH914+EQ914, 0.1)*$Q$9))/($B$11+$C$11+$F$11)</f>
        <v>0</v>
      </c>
      <c r="CV914">
        <v>6</v>
      </c>
      <c r="CW914">
        <v>0.5</v>
      </c>
      <c r="CX914" t="s">
        <v>418</v>
      </c>
      <c r="CY914">
        <v>2</v>
      </c>
      <c r="CZ914" t="b">
        <v>1</v>
      </c>
      <c r="DA914">
        <v>1662665694.1</v>
      </c>
      <c r="DB914">
        <v>614.9518148148148</v>
      </c>
      <c r="DC914">
        <v>672.8512592592592</v>
      </c>
      <c r="DD914">
        <v>22.81704814814815</v>
      </c>
      <c r="DE914">
        <v>12.32484074074074</v>
      </c>
      <c r="DF914">
        <v>619.5765185185185</v>
      </c>
      <c r="DG914">
        <v>22.95961481481482</v>
      </c>
      <c r="DH914">
        <v>500.0131481481482</v>
      </c>
      <c r="DI914">
        <v>90.48050370370372</v>
      </c>
      <c r="DJ914">
        <v>0.100000862962963</v>
      </c>
      <c r="DK914">
        <v>29.45615185185185</v>
      </c>
      <c r="DL914">
        <v>28.55944074074074</v>
      </c>
      <c r="DM914">
        <v>999.9000000000001</v>
      </c>
      <c r="DN914">
        <v>0</v>
      </c>
      <c r="DO914">
        <v>0</v>
      </c>
      <c r="DP914">
        <v>9994.050370370371</v>
      </c>
      <c r="DQ914">
        <v>0</v>
      </c>
      <c r="DR914">
        <v>283.2617777777778</v>
      </c>
      <c r="DS914">
        <v>-57.8996074074074</v>
      </c>
      <c r="DT914">
        <v>629.3105925925926</v>
      </c>
      <c r="DU914">
        <v>681.2473703703704</v>
      </c>
      <c r="DV914">
        <v>10.49221851851852</v>
      </c>
      <c r="DW914">
        <v>672.8512592592592</v>
      </c>
      <c r="DX914">
        <v>12.32484074074074</v>
      </c>
      <c r="DY914">
        <v>2.064497777777778</v>
      </c>
      <c r="DZ914">
        <v>1.115158518518519</v>
      </c>
      <c r="EA914">
        <v>17.94788888888889</v>
      </c>
      <c r="EB914">
        <v>8.514670370370371</v>
      </c>
      <c r="EC914">
        <v>1500.035925925926</v>
      </c>
      <c r="ED914">
        <v>0.9729944444444442</v>
      </c>
      <c r="EE914">
        <v>0.0270056</v>
      </c>
      <c r="EF914">
        <v>0</v>
      </c>
      <c r="EG914">
        <v>2.118311111111111</v>
      </c>
      <c r="EH914">
        <v>0</v>
      </c>
      <c r="EI914">
        <v>12011.04074074074</v>
      </c>
      <c r="EJ914">
        <v>12533.65925925926</v>
      </c>
      <c r="EK914">
        <v>42.25</v>
      </c>
      <c r="EL914">
        <v>44.06199999999998</v>
      </c>
      <c r="EM914">
        <v>42.76148148148147</v>
      </c>
      <c r="EN914">
        <v>43.18699999999998</v>
      </c>
      <c r="EO914">
        <v>41.54822222222221</v>
      </c>
      <c r="EP914">
        <v>1459.525185185185</v>
      </c>
      <c r="EQ914">
        <v>40.51074074074074</v>
      </c>
      <c r="ER914">
        <v>0</v>
      </c>
      <c r="ES914">
        <v>1662665701.7</v>
      </c>
      <c r="ET914">
        <v>0</v>
      </c>
      <c r="EU914">
        <v>2.138238461538461</v>
      </c>
      <c r="EV914">
        <v>0.6653538496245699</v>
      </c>
      <c r="EW914">
        <v>182.6393163877111</v>
      </c>
      <c r="EX914">
        <v>12010.05384615385</v>
      </c>
      <c r="EY914">
        <v>15</v>
      </c>
      <c r="EZ914">
        <v>0</v>
      </c>
      <c r="FA914" t="s">
        <v>419</v>
      </c>
      <c r="FB914">
        <v>1662142938.1</v>
      </c>
      <c r="FC914">
        <v>1662142938.1</v>
      </c>
      <c r="FD914">
        <v>0</v>
      </c>
      <c r="FE914">
        <v>0.077</v>
      </c>
      <c r="FF914">
        <v>-0.133</v>
      </c>
      <c r="FG914">
        <v>-3.393</v>
      </c>
      <c r="FH914">
        <v>-0.24</v>
      </c>
      <c r="FI914">
        <v>419</v>
      </c>
      <c r="FJ914">
        <v>24</v>
      </c>
      <c r="FK914">
        <v>0.26</v>
      </c>
      <c r="FL914">
        <v>0.23</v>
      </c>
      <c r="FM914">
        <v>-57.62208499999999</v>
      </c>
      <c r="FN914">
        <v>-4.544528330206178</v>
      </c>
      <c r="FO914">
        <v>0.4420252931394307</v>
      </c>
      <c r="FP914">
        <v>0</v>
      </c>
      <c r="FQ914">
        <v>2.1471</v>
      </c>
      <c r="FR914">
        <v>-0.05247975007857012</v>
      </c>
      <c r="FS914">
        <v>0.2605238263914589</v>
      </c>
      <c r="FT914">
        <v>1</v>
      </c>
      <c r="FU914">
        <v>10.4952925</v>
      </c>
      <c r="FV914">
        <v>-0.04896472795498906</v>
      </c>
      <c r="FW914">
        <v>0.005091777071907205</v>
      </c>
      <c r="FX914">
        <v>1</v>
      </c>
      <c r="FY914">
        <v>2</v>
      </c>
      <c r="FZ914">
        <v>3</v>
      </c>
      <c r="GA914" t="s">
        <v>420</v>
      </c>
      <c r="GB914">
        <v>2.97305</v>
      </c>
      <c r="GC914">
        <v>2.71549</v>
      </c>
      <c r="GD914">
        <v>0.126482</v>
      </c>
      <c r="GE914">
        <v>0.132255</v>
      </c>
      <c r="GF914">
        <v>0.10205</v>
      </c>
      <c r="GG914">
        <v>0.06417929999999999</v>
      </c>
      <c r="GH914">
        <v>27299</v>
      </c>
      <c r="GI914">
        <v>27256.2</v>
      </c>
      <c r="GJ914">
        <v>29097.9</v>
      </c>
      <c r="GK914">
        <v>29086.2</v>
      </c>
      <c r="GL914">
        <v>34649.6</v>
      </c>
      <c r="GM914">
        <v>36177.4</v>
      </c>
      <c r="GN914">
        <v>41007.8</v>
      </c>
      <c r="GO914">
        <v>41436.4</v>
      </c>
      <c r="GP914">
        <v>1.89303</v>
      </c>
      <c r="GQ914">
        <v>2.20052</v>
      </c>
      <c r="GR914">
        <v>-0.0815466</v>
      </c>
      <c r="GS914">
        <v>0</v>
      </c>
      <c r="GT914">
        <v>29.8824</v>
      </c>
      <c r="GU914">
        <v>999.9</v>
      </c>
      <c r="GV914">
        <v>31.1</v>
      </c>
      <c r="GW914">
        <v>40.1</v>
      </c>
      <c r="GX914">
        <v>25.6181</v>
      </c>
      <c r="GY914">
        <v>62.9993</v>
      </c>
      <c r="GZ914">
        <v>21.8109</v>
      </c>
      <c r="HA914">
        <v>2</v>
      </c>
      <c r="HB914">
        <v>0.609179</v>
      </c>
      <c r="HC914">
        <v>3.97027</v>
      </c>
      <c r="HD914">
        <v>20.2868</v>
      </c>
      <c r="HE914">
        <v>5.21669</v>
      </c>
      <c r="HF914">
        <v>12.0152</v>
      </c>
      <c r="HG914">
        <v>4.98735</v>
      </c>
      <c r="HH914">
        <v>3.28765</v>
      </c>
      <c r="HI914">
        <v>9999</v>
      </c>
      <c r="HJ914">
        <v>9999</v>
      </c>
      <c r="HK914">
        <v>9999</v>
      </c>
      <c r="HL914">
        <v>225</v>
      </c>
      <c r="HM914">
        <v>1.86813</v>
      </c>
      <c r="HN914">
        <v>1.86722</v>
      </c>
      <c r="HO914">
        <v>1.86656</v>
      </c>
      <c r="HP914">
        <v>1.86646</v>
      </c>
      <c r="HQ914">
        <v>1.86834</v>
      </c>
      <c r="HR914">
        <v>1.87061</v>
      </c>
      <c r="HS914">
        <v>1.86935</v>
      </c>
      <c r="HT914">
        <v>1.87075</v>
      </c>
      <c r="HU914">
        <v>0</v>
      </c>
      <c r="HV914">
        <v>0</v>
      </c>
      <c r="HW914">
        <v>0</v>
      </c>
      <c r="HX914">
        <v>0</v>
      </c>
      <c r="HY914" t="s">
        <v>421</v>
      </c>
      <c r="HZ914" t="s">
        <v>422</v>
      </c>
      <c r="IA914" t="s">
        <v>423</v>
      </c>
      <c r="IB914" t="s">
        <v>423</v>
      </c>
      <c r="IC914" t="s">
        <v>423</v>
      </c>
      <c r="ID914" t="s">
        <v>423</v>
      </c>
      <c r="IE914">
        <v>0</v>
      </c>
      <c r="IF914">
        <v>100</v>
      </c>
      <c r="IG914">
        <v>100</v>
      </c>
      <c r="IH914">
        <v>-4.707</v>
      </c>
      <c r="II914">
        <v>-0.1426</v>
      </c>
      <c r="IJ914">
        <v>-2.516739542632623</v>
      </c>
      <c r="IK914">
        <v>-0.003475500162460642</v>
      </c>
      <c r="IL914">
        <v>1.125610701116577E-07</v>
      </c>
      <c r="IM914">
        <v>8.211969671259291E-12</v>
      </c>
      <c r="IN914">
        <v>-0.1937301274936507</v>
      </c>
      <c r="IO914">
        <v>-0.01384364534232655</v>
      </c>
      <c r="IP914">
        <v>0.00103161831321913</v>
      </c>
      <c r="IQ914">
        <v>-1.444183994753534E-05</v>
      </c>
      <c r="IR914">
        <v>3</v>
      </c>
      <c r="IS914">
        <v>2339</v>
      </c>
      <c r="IT914">
        <v>1</v>
      </c>
      <c r="IU914">
        <v>31</v>
      </c>
      <c r="IV914">
        <v>8712.700000000001</v>
      </c>
      <c r="IW914">
        <v>8712.700000000001</v>
      </c>
      <c r="IX914">
        <v>1.97632</v>
      </c>
      <c r="IY914">
        <v>2.24121</v>
      </c>
      <c r="IZ914">
        <v>1.94702</v>
      </c>
      <c r="JA914">
        <v>2.62695</v>
      </c>
      <c r="JB914">
        <v>2.19482</v>
      </c>
      <c r="JC914">
        <v>2.40967</v>
      </c>
      <c r="JD914">
        <v>45.3188</v>
      </c>
      <c r="JE914">
        <v>23.7986</v>
      </c>
      <c r="JF914">
        <v>18</v>
      </c>
      <c r="JG914">
        <v>544.353</v>
      </c>
      <c r="JH914">
        <v>747.574</v>
      </c>
      <c r="JI914">
        <v>24.9996</v>
      </c>
      <c r="JJ914">
        <v>34.7286</v>
      </c>
      <c r="JK914">
        <v>30.0005</v>
      </c>
      <c r="JL914">
        <v>34.5901</v>
      </c>
      <c r="JM914">
        <v>34.4828</v>
      </c>
      <c r="JN914">
        <v>39.6099</v>
      </c>
      <c r="JO914">
        <v>46.0419</v>
      </c>
      <c r="JP914">
        <v>0</v>
      </c>
      <c r="JQ914">
        <v>25</v>
      </c>
      <c r="JR914">
        <v>721.446</v>
      </c>
      <c r="JS914">
        <v>12.3454</v>
      </c>
      <c r="JT914">
        <v>99.53530000000001</v>
      </c>
      <c r="JU914">
        <v>99.52800000000001</v>
      </c>
    </row>
    <row r="915" spans="1:281">
      <c r="A915">
        <v>899</v>
      </c>
      <c r="B915">
        <v>1662665706.6</v>
      </c>
      <c r="C915">
        <v>14681</v>
      </c>
      <c r="D915" t="s">
        <v>2229</v>
      </c>
      <c r="E915" t="s">
        <v>2230</v>
      </c>
      <c r="F915">
        <v>5</v>
      </c>
      <c r="G915" t="s">
        <v>2144</v>
      </c>
      <c r="H915" t="s">
        <v>416</v>
      </c>
      <c r="I915">
        <v>1662665698.814285</v>
      </c>
      <c r="J915">
        <f>(K915)/1000</f>
        <v>0</v>
      </c>
      <c r="K915">
        <f>IF(CZ915, AN915, AH915)</f>
        <v>0</v>
      </c>
      <c r="L915">
        <f>IF(CZ915, AI915, AG915)</f>
        <v>0</v>
      </c>
      <c r="M915">
        <f>DB915 - IF(AU915&gt;1, L915*CV915*100.0/(AW915*DP915), 0)</f>
        <v>0</v>
      </c>
      <c r="N915">
        <f>((T915-J915/2)*M915-L915)/(T915+J915/2)</f>
        <v>0</v>
      </c>
      <c r="O915">
        <f>N915*(DI915+DJ915)/1000.0</f>
        <v>0</v>
      </c>
      <c r="P915">
        <f>(DB915 - IF(AU915&gt;1, L915*CV915*100.0/(AW915*DP915), 0))*(DI915+DJ915)/1000.0</f>
        <v>0</v>
      </c>
      <c r="Q915">
        <f>2.0/((1/S915-1/R915)+SIGN(S915)*SQRT((1/S915-1/R915)*(1/S915-1/R915) + 4*CW915/((CW915+1)*(CW915+1))*(2*1/S915*1/R915-1/R915*1/R915)))</f>
        <v>0</v>
      </c>
      <c r="R915">
        <f>IF(LEFT(CX915,1)&lt;&gt;"0",IF(LEFT(CX915,1)="1",3.0,CY915),$D$5+$E$5*(DP915*DI915/($K$5*1000))+$F$5*(DP915*DI915/($K$5*1000))*MAX(MIN(CV915,$J$5),$I$5)*MAX(MIN(CV915,$J$5),$I$5)+$G$5*MAX(MIN(CV915,$J$5),$I$5)*(DP915*DI915/($K$5*1000))+$H$5*(DP915*DI915/($K$5*1000))*(DP915*DI915/($K$5*1000)))</f>
        <v>0</v>
      </c>
      <c r="S915">
        <f>J915*(1000-(1000*0.61365*exp(17.502*W915/(240.97+W915))/(DI915+DJ915)+DD915)/2)/(1000*0.61365*exp(17.502*W915/(240.97+W915))/(DI915+DJ915)-DD915)</f>
        <v>0</v>
      </c>
      <c r="T915">
        <f>1/((CW915+1)/(Q915/1.6)+1/(R915/1.37)) + CW915/((CW915+1)/(Q915/1.6) + CW915/(R915/1.37))</f>
        <v>0</v>
      </c>
      <c r="U915">
        <f>(CR915*CU915)</f>
        <v>0</v>
      </c>
      <c r="V915">
        <f>(DK915+(U915+2*0.95*5.67E-8*(((DK915+$B$7)+273)^4-(DK915+273)^4)-44100*J915)/(1.84*29.3*R915+8*0.95*5.67E-8*(DK915+273)^3))</f>
        <v>0</v>
      </c>
      <c r="W915">
        <f>($C$7*DL915+$D$7*DM915+$E$7*V915)</f>
        <v>0</v>
      </c>
      <c r="X915">
        <f>0.61365*exp(17.502*W915/(240.97+W915))</f>
        <v>0</v>
      </c>
      <c r="Y915">
        <f>(Z915/AA915*100)</f>
        <v>0</v>
      </c>
      <c r="Z915">
        <f>DD915*(DI915+DJ915)/1000</f>
        <v>0</v>
      </c>
      <c r="AA915">
        <f>0.61365*exp(17.502*DK915/(240.97+DK915))</f>
        <v>0</v>
      </c>
      <c r="AB915">
        <f>(X915-DD915*(DI915+DJ915)/1000)</f>
        <v>0</v>
      </c>
      <c r="AC915">
        <f>(-J915*44100)</f>
        <v>0</v>
      </c>
      <c r="AD915">
        <f>2*29.3*R915*0.92*(DK915-W915)</f>
        <v>0</v>
      </c>
      <c r="AE915">
        <f>2*0.95*5.67E-8*(((DK915+$B$7)+273)^4-(W915+273)^4)</f>
        <v>0</v>
      </c>
      <c r="AF915">
        <f>U915+AE915+AC915+AD915</f>
        <v>0</v>
      </c>
      <c r="AG915">
        <f>DH915*AU915*(DC915-DB915*(1000-AU915*DE915)/(1000-AU915*DD915))/(100*CV915)</f>
        <v>0</v>
      </c>
      <c r="AH915">
        <f>1000*DH915*AU915*(DD915-DE915)/(100*CV915*(1000-AU915*DD915))</f>
        <v>0</v>
      </c>
      <c r="AI915">
        <f>(AJ915 - AK915 - DI915*1E3/(8.314*(DK915+273.15)) * AM915/DH915 * AL915) * DH915/(100*CV915) * (1000 - DE915)/1000</f>
        <v>0</v>
      </c>
      <c r="AJ915">
        <v>712.910578872715</v>
      </c>
      <c r="AK915">
        <v>669.654927272727</v>
      </c>
      <c r="AL915">
        <v>3.344003837263878</v>
      </c>
      <c r="AM915">
        <v>64.62633956933826</v>
      </c>
      <c r="AN915">
        <f>(AP915 - AO915 + DI915*1E3/(8.314*(DK915+273.15)) * AR915/DH915 * AQ915) * DH915/(100*CV915) * 1000/(1000 - AP915)</f>
        <v>0</v>
      </c>
      <c r="AO915">
        <v>12.32144937191068</v>
      </c>
      <c r="AP915">
        <v>22.80892558823529</v>
      </c>
      <c r="AQ915">
        <v>-7.396805184847855E-05</v>
      </c>
      <c r="AR915">
        <v>88.65267704191885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MAX(0,($B$13+$C$13*DP915)/(1+$D$13*DP915)*DI915/(DK915+273)*$E$13)</f>
        <v>0</v>
      </c>
      <c r="AX915" t="s">
        <v>417</v>
      </c>
      <c r="AY915" t="s">
        <v>417</v>
      </c>
      <c r="AZ915">
        <v>0</v>
      </c>
      <c r="BA915">
        <v>0</v>
      </c>
      <c r="BB915">
        <f>1-AZ915/BA915</f>
        <v>0</v>
      </c>
      <c r="BC915">
        <v>0</v>
      </c>
      <c r="BD915" t="s">
        <v>417</v>
      </c>
      <c r="BE915" t="s">
        <v>417</v>
      </c>
      <c r="BF915">
        <v>0</v>
      </c>
      <c r="BG915">
        <v>0</v>
      </c>
      <c r="BH915">
        <f>1-BF915/BG915</f>
        <v>0</v>
      </c>
      <c r="BI915">
        <v>0.5</v>
      </c>
      <c r="BJ915">
        <f>CS915</f>
        <v>0</v>
      </c>
      <c r="BK915">
        <f>L915</f>
        <v>0</v>
      </c>
      <c r="BL915">
        <f>BH915*BI915*BJ915</f>
        <v>0</v>
      </c>
      <c r="BM915">
        <f>(BK915-BC915)/BJ915</f>
        <v>0</v>
      </c>
      <c r="BN915">
        <f>(BA915-BG915)/BG915</f>
        <v>0</v>
      </c>
      <c r="BO915">
        <f>AZ915/(BB915+AZ915/BG915)</f>
        <v>0</v>
      </c>
      <c r="BP915" t="s">
        <v>417</v>
      </c>
      <c r="BQ915">
        <v>0</v>
      </c>
      <c r="BR915">
        <f>IF(BQ915&lt;&gt;0, BQ915, BO915)</f>
        <v>0</v>
      </c>
      <c r="BS915">
        <f>1-BR915/BG915</f>
        <v>0</v>
      </c>
      <c r="BT915">
        <f>(BG915-BF915)/(BG915-BR915)</f>
        <v>0</v>
      </c>
      <c r="BU915">
        <f>(BA915-BG915)/(BA915-BR915)</f>
        <v>0</v>
      </c>
      <c r="BV915">
        <f>(BG915-BF915)/(BG915-AZ915)</f>
        <v>0</v>
      </c>
      <c r="BW915">
        <f>(BA915-BG915)/(BA915-AZ915)</f>
        <v>0</v>
      </c>
      <c r="BX915">
        <f>(BT915*BR915/BF915)</f>
        <v>0</v>
      </c>
      <c r="BY915">
        <f>(1-BX915)</f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>$B$11*DQ915+$C$11*DR915+$F$11*EC915*(1-EF915)</f>
        <v>0</v>
      </c>
      <c r="CS915">
        <f>CR915*CT915</f>
        <v>0</v>
      </c>
      <c r="CT915">
        <f>($B$11*$D$9+$C$11*$D$9+$F$11*((EP915+EH915)/MAX(EP915+EH915+EQ915, 0.1)*$I$9+EQ915/MAX(EP915+EH915+EQ915, 0.1)*$J$9))/($B$11+$C$11+$F$11)</f>
        <v>0</v>
      </c>
      <c r="CU915">
        <f>($B$11*$K$9+$C$11*$K$9+$F$11*((EP915+EH915)/MAX(EP915+EH915+EQ915, 0.1)*$P$9+EQ915/MAX(EP915+EH915+EQ915, 0.1)*$Q$9))/($B$11+$C$11+$F$11)</f>
        <v>0</v>
      </c>
      <c r="CV915">
        <v>6</v>
      </c>
      <c r="CW915">
        <v>0.5</v>
      </c>
      <c r="CX915" t="s">
        <v>418</v>
      </c>
      <c r="CY915">
        <v>2</v>
      </c>
      <c r="CZ915" t="b">
        <v>1</v>
      </c>
      <c r="DA915">
        <v>1662665698.814285</v>
      </c>
      <c r="DB915">
        <v>630.4564285714285</v>
      </c>
      <c r="DC915">
        <v>688.7129642857143</v>
      </c>
      <c r="DD915">
        <v>22.81206785714286</v>
      </c>
      <c r="DE915">
        <v>12.32264642857143</v>
      </c>
      <c r="DF915">
        <v>635.1328928571429</v>
      </c>
      <c r="DG915">
        <v>22.95467857142857</v>
      </c>
      <c r="DH915">
        <v>500.0071071428571</v>
      </c>
      <c r="DI915">
        <v>90.47972500000002</v>
      </c>
      <c r="DJ915">
        <v>0.09998905714285714</v>
      </c>
      <c r="DK915">
        <v>29.455725</v>
      </c>
      <c r="DL915">
        <v>28.55795357142858</v>
      </c>
      <c r="DM915">
        <v>999.9000000000002</v>
      </c>
      <c r="DN915">
        <v>0</v>
      </c>
      <c r="DO915">
        <v>0</v>
      </c>
      <c r="DP915">
        <v>9995.64392857143</v>
      </c>
      <c r="DQ915">
        <v>0</v>
      </c>
      <c r="DR915">
        <v>283.7036428571429</v>
      </c>
      <c r="DS915">
        <v>-58.25663928571429</v>
      </c>
      <c r="DT915">
        <v>645.174</v>
      </c>
      <c r="DU915">
        <v>697.3053928571429</v>
      </c>
      <c r="DV915">
        <v>10.48943214285714</v>
      </c>
      <c r="DW915">
        <v>688.7129642857143</v>
      </c>
      <c r="DX915">
        <v>12.32264642857143</v>
      </c>
      <c r="DY915">
        <v>2.064029285714286</v>
      </c>
      <c r="DZ915">
        <v>1.11495</v>
      </c>
      <c r="EA915">
        <v>17.944275</v>
      </c>
      <c r="EB915">
        <v>8.511910714285714</v>
      </c>
      <c r="EC915">
        <v>1500.004642857142</v>
      </c>
      <c r="ED915">
        <v>0.9729942857142854</v>
      </c>
      <c r="EE915">
        <v>0.02700574285714286</v>
      </c>
      <c r="EF915">
        <v>0</v>
      </c>
      <c r="EG915">
        <v>2.240010714285714</v>
      </c>
      <c r="EH915">
        <v>0</v>
      </c>
      <c r="EI915">
        <v>12019.83928571429</v>
      </c>
      <c r="EJ915">
        <v>12533.40357142857</v>
      </c>
      <c r="EK915">
        <v>42.25</v>
      </c>
      <c r="EL915">
        <v>44.06649999999998</v>
      </c>
      <c r="EM915">
        <v>42.77657142857142</v>
      </c>
      <c r="EN915">
        <v>43.19149999999998</v>
      </c>
      <c r="EO915">
        <v>41.55314285714284</v>
      </c>
      <c r="EP915">
        <v>1459.494285714286</v>
      </c>
      <c r="EQ915">
        <v>40.51035714285714</v>
      </c>
      <c r="ER915">
        <v>0</v>
      </c>
      <c r="ES915">
        <v>1662665707.1</v>
      </c>
      <c r="ET915">
        <v>0</v>
      </c>
      <c r="EU915">
        <v>2.229843999999999</v>
      </c>
      <c r="EV915">
        <v>1.000646156794124</v>
      </c>
      <c r="EW915">
        <v>31.19230776993896</v>
      </c>
      <c r="EX915">
        <v>12020.232</v>
      </c>
      <c r="EY915">
        <v>15</v>
      </c>
      <c r="EZ915">
        <v>0</v>
      </c>
      <c r="FA915" t="s">
        <v>419</v>
      </c>
      <c r="FB915">
        <v>1662142938.1</v>
      </c>
      <c r="FC915">
        <v>1662142938.1</v>
      </c>
      <c r="FD915">
        <v>0</v>
      </c>
      <c r="FE915">
        <v>0.077</v>
      </c>
      <c r="FF915">
        <v>-0.133</v>
      </c>
      <c r="FG915">
        <v>-3.393</v>
      </c>
      <c r="FH915">
        <v>-0.24</v>
      </c>
      <c r="FI915">
        <v>419</v>
      </c>
      <c r="FJ915">
        <v>24</v>
      </c>
      <c r="FK915">
        <v>0.26</v>
      </c>
      <c r="FL915">
        <v>0.23</v>
      </c>
      <c r="FM915">
        <v>-58.00580487804878</v>
      </c>
      <c r="FN915">
        <v>-4.56263414634155</v>
      </c>
      <c r="FO915">
        <v>0.4546030237960335</v>
      </c>
      <c r="FP915">
        <v>0</v>
      </c>
      <c r="FQ915">
        <v>2.182447058823529</v>
      </c>
      <c r="FR915">
        <v>0.881060352634485</v>
      </c>
      <c r="FS915">
        <v>0.226809853291635</v>
      </c>
      <c r="FT915">
        <v>1</v>
      </c>
      <c r="FU915">
        <v>10.49154878048781</v>
      </c>
      <c r="FV915">
        <v>-0.03501533101044517</v>
      </c>
      <c r="FW915">
        <v>0.003954566483669887</v>
      </c>
      <c r="FX915">
        <v>1</v>
      </c>
      <c r="FY915">
        <v>2</v>
      </c>
      <c r="FZ915">
        <v>3</v>
      </c>
      <c r="GA915" t="s">
        <v>420</v>
      </c>
      <c r="GB915">
        <v>2.97274</v>
      </c>
      <c r="GC915">
        <v>2.71575</v>
      </c>
      <c r="GD915">
        <v>0.128708</v>
      </c>
      <c r="GE915">
        <v>0.134419</v>
      </c>
      <c r="GF915">
        <v>0.102046</v>
      </c>
      <c r="GG915">
        <v>0.06417150000000001</v>
      </c>
      <c r="GH915">
        <v>27229</v>
      </c>
      <c r="GI915">
        <v>27187.8</v>
      </c>
      <c r="GJ915">
        <v>29097.7</v>
      </c>
      <c r="GK915">
        <v>29085.9</v>
      </c>
      <c r="GL915">
        <v>34649.5</v>
      </c>
      <c r="GM915">
        <v>36177.3</v>
      </c>
      <c r="GN915">
        <v>41007.3</v>
      </c>
      <c r="GO915">
        <v>41435.9</v>
      </c>
      <c r="GP915">
        <v>1.8927</v>
      </c>
      <c r="GQ915">
        <v>2.2006</v>
      </c>
      <c r="GR915">
        <v>-0.08087610000000001</v>
      </c>
      <c r="GS915">
        <v>0</v>
      </c>
      <c r="GT915">
        <v>29.8765</v>
      </c>
      <c r="GU915">
        <v>999.9</v>
      </c>
      <c r="GV915">
        <v>31</v>
      </c>
      <c r="GW915">
        <v>40.1</v>
      </c>
      <c r="GX915">
        <v>25.5366</v>
      </c>
      <c r="GY915">
        <v>62.9193</v>
      </c>
      <c r="GZ915">
        <v>21.7388</v>
      </c>
      <c r="HA915">
        <v>2</v>
      </c>
      <c r="HB915">
        <v>0.609578</v>
      </c>
      <c r="HC915">
        <v>3.9754</v>
      </c>
      <c r="HD915">
        <v>20.2869</v>
      </c>
      <c r="HE915">
        <v>5.21579</v>
      </c>
      <c r="HF915">
        <v>12.0144</v>
      </c>
      <c r="HG915">
        <v>4.98705</v>
      </c>
      <c r="HH915">
        <v>3.28753</v>
      </c>
      <c r="HI915">
        <v>9999</v>
      </c>
      <c r="HJ915">
        <v>9999</v>
      </c>
      <c r="HK915">
        <v>9999</v>
      </c>
      <c r="HL915">
        <v>225</v>
      </c>
      <c r="HM915">
        <v>1.86813</v>
      </c>
      <c r="HN915">
        <v>1.86721</v>
      </c>
      <c r="HO915">
        <v>1.86658</v>
      </c>
      <c r="HP915">
        <v>1.86646</v>
      </c>
      <c r="HQ915">
        <v>1.86835</v>
      </c>
      <c r="HR915">
        <v>1.87063</v>
      </c>
      <c r="HS915">
        <v>1.86935</v>
      </c>
      <c r="HT915">
        <v>1.87074</v>
      </c>
      <c r="HU915">
        <v>0</v>
      </c>
      <c r="HV915">
        <v>0</v>
      </c>
      <c r="HW915">
        <v>0</v>
      </c>
      <c r="HX915">
        <v>0</v>
      </c>
      <c r="HY915" t="s">
        <v>421</v>
      </c>
      <c r="HZ915" t="s">
        <v>422</v>
      </c>
      <c r="IA915" t="s">
        <v>423</v>
      </c>
      <c r="IB915" t="s">
        <v>423</v>
      </c>
      <c r="IC915" t="s">
        <v>423</v>
      </c>
      <c r="ID915" t="s">
        <v>423</v>
      </c>
      <c r="IE915">
        <v>0</v>
      </c>
      <c r="IF915">
        <v>100</v>
      </c>
      <c r="IG915">
        <v>100</v>
      </c>
      <c r="IH915">
        <v>-4.762</v>
      </c>
      <c r="II915">
        <v>-0.1427</v>
      </c>
      <c r="IJ915">
        <v>-2.516739542632623</v>
      </c>
      <c r="IK915">
        <v>-0.003475500162460642</v>
      </c>
      <c r="IL915">
        <v>1.125610701116577E-07</v>
      </c>
      <c r="IM915">
        <v>8.211969671259291E-12</v>
      </c>
      <c r="IN915">
        <v>-0.1937301274936507</v>
      </c>
      <c r="IO915">
        <v>-0.01384364534232655</v>
      </c>
      <c r="IP915">
        <v>0.00103161831321913</v>
      </c>
      <c r="IQ915">
        <v>-1.444183994753534E-05</v>
      </c>
      <c r="IR915">
        <v>3</v>
      </c>
      <c r="IS915">
        <v>2339</v>
      </c>
      <c r="IT915">
        <v>1</v>
      </c>
      <c r="IU915">
        <v>31</v>
      </c>
      <c r="IV915">
        <v>8712.799999999999</v>
      </c>
      <c r="IW915">
        <v>8712.799999999999</v>
      </c>
      <c r="IX915">
        <v>2.01172</v>
      </c>
      <c r="IY915">
        <v>2.24487</v>
      </c>
      <c r="IZ915">
        <v>1.94702</v>
      </c>
      <c r="JA915">
        <v>2.62695</v>
      </c>
      <c r="JB915">
        <v>2.19482</v>
      </c>
      <c r="JC915">
        <v>2.39746</v>
      </c>
      <c r="JD915">
        <v>45.3473</v>
      </c>
      <c r="JE915">
        <v>23.781</v>
      </c>
      <c r="JF915">
        <v>18</v>
      </c>
      <c r="JG915">
        <v>544.162</v>
      </c>
      <c r="JH915">
        <v>747.703</v>
      </c>
      <c r="JI915">
        <v>25.0006</v>
      </c>
      <c r="JJ915">
        <v>34.7334</v>
      </c>
      <c r="JK915">
        <v>30.0004</v>
      </c>
      <c r="JL915">
        <v>34.5947</v>
      </c>
      <c r="JM915">
        <v>34.4876</v>
      </c>
      <c r="JN915">
        <v>40.3789</v>
      </c>
      <c r="JO915">
        <v>46.0419</v>
      </c>
      <c r="JP915">
        <v>0</v>
      </c>
      <c r="JQ915">
        <v>25</v>
      </c>
      <c r="JR915">
        <v>741.482</v>
      </c>
      <c r="JS915">
        <v>12.3454</v>
      </c>
      <c r="JT915">
        <v>99.5343</v>
      </c>
      <c r="JU915">
        <v>99.5269</v>
      </c>
    </row>
    <row r="916" spans="1:281">
      <c r="A916">
        <v>900</v>
      </c>
      <c r="B916">
        <v>1662665711.6</v>
      </c>
      <c r="C916">
        <v>14686</v>
      </c>
      <c r="D916" t="s">
        <v>2231</v>
      </c>
      <c r="E916" t="s">
        <v>2232</v>
      </c>
      <c r="F916">
        <v>5</v>
      </c>
      <c r="G916" t="s">
        <v>2144</v>
      </c>
      <c r="H916" t="s">
        <v>416</v>
      </c>
      <c r="I916">
        <v>1662665704.1</v>
      </c>
      <c r="J916">
        <f>(K916)/1000</f>
        <v>0</v>
      </c>
      <c r="K916">
        <f>IF(CZ916, AN916, AH916)</f>
        <v>0</v>
      </c>
      <c r="L916">
        <f>IF(CZ916, AI916, AG916)</f>
        <v>0</v>
      </c>
      <c r="M916">
        <f>DB916 - IF(AU916&gt;1, L916*CV916*100.0/(AW916*DP916), 0)</f>
        <v>0</v>
      </c>
      <c r="N916">
        <f>((T916-J916/2)*M916-L916)/(T916+J916/2)</f>
        <v>0</v>
      </c>
      <c r="O916">
        <f>N916*(DI916+DJ916)/1000.0</f>
        <v>0</v>
      </c>
      <c r="P916">
        <f>(DB916 - IF(AU916&gt;1, L916*CV916*100.0/(AW916*DP916), 0))*(DI916+DJ916)/1000.0</f>
        <v>0</v>
      </c>
      <c r="Q916">
        <f>2.0/((1/S916-1/R916)+SIGN(S916)*SQRT((1/S916-1/R916)*(1/S916-1/R916) + 4*CW916/((CW916+1)*(CW916+1))*(2*1/S916*1/R916-1/R916*1/R916)))</f>
        <v>0</v>
      </c>
      <c r="R916">
        <f>IF(LEFT(CX916,1)&lt;&gt;"0",IF(LEFT(CX916,1)="1",3.0,CY916),$D$5+$E$5*(DP916*DI916/($K$5*1000))+$F$5*(DP916*DI916/($K$5*1000))*MAX(MIN(CV916,$J$5),$I$5)*MAX(MIN(CV916,$J$5),$I$5)+$G$5*MAX(MIN(CV916,$J$5),$I$5)*(DP916*DI916/($K$5*1000))+$H$5*(DP916*DI916/($K$5*1000))*(DP916*DI916/($K$5*1000)))</f>
        <v>0</v>
      </c>
      <c r="S916">
        <f>J916*(1000-(1000*0.61365*exp(17.502*W916/(240.97+W916))/(DI916+DJ916)+DD916)/2)/(1000*0.61365*exp(17.502*W916/(240.97+W916))/(DI916+DJ916)-DD916)</f>
        <v>0</v>
      </c>
      <c r="T916">
        <f>1/((CW916+1)/(Q916/1.6)+1/(R916/1.37)) + CW916/((CW916+1)/(Q916/1.6) + CW916/(R916/1.37))</f>
        <v>0</v>
      </c>
      <c r="U916">
        <f>(CR916*CU916)</f>
        <v>0</v>
      </c>
      <c r="V916">
        <f>(DK916+(U916+2*0.95*5.67E-8*(((DK916+$B$7)+273)^4-(DK916+273)^4)-44100*J916)/(1.84*29.3*R916+8*0.95*5.67E-8*(DK916+273)^3))</f>
        <v>0</v>
      </c>
      <c r="W916">
        <f>($C$7*DL916+$D$7*DM916+$E$7*V916)</f>
        <v>0</v>
      </c>
      <c r="X916">
        <f>0.61365*exp(17.502*W916/(240.97+W916))</f>
        <v>0</v>
      </c>
      <c r="Y916">
        <f>(Z916/AA916*100)</f>
        <v>0</v>
      </c>
      <c r="Z916">
        <f>DD916*(DI916+DJ916)/1000</f>
        <v>0</v>
      </c>
      <c r="AA916">
        <f>0.61365*exp(17.502*DK916/(240.97+DK916))</f>
        <v>0</v>
      </c>
      <c r="AB916">
        <f>(X916-DD916*(DI916+DJ916)/1000)</f>
        <v>0</v>
      </c>
      <c r="AC916">
        <f>(-J916*44100)</f>
        <v>0</v>
      </c>
      <c r="AD916">
        <f>2*29.3*R916*0.92*(DK916-W916)</f>
        <v>0</v>
      </c>
      <c r="AE916">
        <f>2*0.95*5.67E-8*(((DK916+$B$7)+273)^4-(W916+273)^4)</f>
        <v>0</v>
      </c>
      <c r="AF916">
        <f>U916+AE916+AC916+AD916</f>
        <v>0</v>
      </c>
      <c r="AG916">
        <f>DH916*AU916*(DC916-DB916*(1000-AU916*DE916)/(1000-AU916*DD916))/(100*CV916)</f>
        <v>0</v>
      </c>
      <c r="AH916">
        <f>1000*DH916*AU916*(DD916-DE916)/(100*CV916*(1000-AU916*DD916))</f>
        <v>0</v>
      </c>
      <c r="AI916">
        <f>(AJ916 - AK916 - DI916*1E3/(8.314*(DK916+273.15)) * AM916/DH916 * AL916) * DH916/(100*CV916) * (1000 - DE916)/1000</f>
        <v>0</v>
      </c>
      <c r="AJ916">
        <v>729.9528769115054</v>
      </c>
      <c r="AK916">
        <v>686.5671272727274</v>
      </c>
      <c r="AL916">
        <v>3.371326392562958</v>
      </c>
      <c r="AM916">
        <v>64.62633956933826</v>
      </c>
      <c r="AN916">
        <f>(AP916 - AO916 + DI916*1E3/(8.314*(DK916+273.15)) * AR916/DH916 * AQ916) * DH916/(100*CV916) * 1000/(1000 - AP916)</f>
        <v>0</v>
      </c>
      <c r="AO916">
        <v>12.32001680288328</v>
      </c>
      <c r="AP916">
        <v>22.80418529411763</v>
      </c>
      <c r="AQ916">
        <v>4.032870200023522E-06</v>
      </c>
      <c r="AR916">
        <v>88.65267704191885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MAX(0,($B$13+$C$13*DP916)/(1+$D$13*DP916)*DI916/(DK916+273)*$E$13)</f>
        <v>0</v>
      </c>
      <c r="AX916" t="s">
        <v>417</v>
      </c>
      <c r="AY916" t="s">
        <v>417</v>
      </c>
      <c r="AZ916">
        <v>0</v>
      </c>
      <c r="BA916">
        <v>0</v>
      </c>
      <c r="BB916">
        <f>1-AZ916/BA916</f>
        <v>0</v>
      </c>
      <c r="BC916">
        <v>0</v>
      </c>
      <c r="BD916" t="s">
        <v>417</v>
      </c>
      <c r="BE916" t="s">
        <v>417</v>
      </c>
      <c r="BF916">
        <v>0</v>
      </c>
      <c r="BG916">
        <v>0</v>
      </c>
      <c r="BH916">
        <f>1-BF916/BG916</f>
        <v>0</v>
      </c>
      <c r="BI916">
        <v>0.5</v>
      </c>
      <c r="BJ916">
        <f>CS916</f>
        <v>0</v>
      </c>
      <c r="BK916">
        <f>L916</f>
        <v>0</v>
      </c>
      <c r="BL916">
        <f>BH916*BI916*BJ916</f>
        <v>0</v>
      </c>
      <c r="BM916">
        <f>(BK916-BC916)/BJ916</f>
        <v>0</v>
      </c>
      <c r="BN916">
        <f>(BA916-BG916)/BG916</f>
        <v>0</v>
      </c>
      <c r="BO916">
        <f>AZ916/(BB916+AZ916/BG916)</f>
        <v>0</v>
      </c>
      <c r="BP916" t="s">
        <v>417</v>
      </c>
      <c r="BQ916">
        <v>0</v>
      </c>
      <c r="BR916">
        <f>IF(BQ916&lt;&gt;0, BQ916, BO916)</f>
        <v>0</v>
      </c>
      <c r="BS916">
        <f>1-BR916/BG916</f>
        <v>0</v>
      </c>
      <c r="BT916">
        <f>(BG916-BF916)/(BG916-BR916)</f>
        <v>0</v>
      </c>
      <c r="BU916">
        <f>(BA916-BG916)/(BA916-BR916)</f>
        <v>0</v>
      </c>
      <c r="BV916">
        <f>(BG916-BF916)/(BG916-AZ916)</f>
        <v>0</v>
      </c>
      <c r="BW916">
        <f>(BA916-BG916)/(BA916-AZ916)</f>
        <v>0</v>
      </c>
      <c r="BX916">
        <f>(BT916*BR916/BF916)</f>
        <v>0</v>
      </c>
      <c r="BY916">
        <f>(1-BX916)</f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>$B$11*DQ916+$C$11*DR916+$F$11*EC916*(1-EF916)</f>
        <v>0</v>
      </c>
      <c r="CS916">
        <f>CR916*CT916</f>
        <v>0</v>
      </c>
      <c r="CT916">
        <f>($B$11*$D$9+$C$11*$D$9+$F$11*((EP916+EH916)/MAX(EP916+EH916+EQ916, 0.1)*$I$9+EQ916/MAX(EP916+EH916+EQ916, 0.1)*$J$9))/($B$11+$C$11+$F$11)</f>
        <v>0</v>
      </c>
      <c r="CU916">
        <f>($B$11*$K$9+$C$11*$K$9+$F$11*((EP916+EH916)/MAX(EP916+EH916+EQ916, 0.1)*$P$9+EQ916/MAX(EP916+EH916+EQ916, 0.1)*$Q$9))/($B$11+$C$11+$F$11)</f>
        <v>0</v>
      </c>
      <c r="CV916">
        <v>6</v>
      </c>
      <c r="CW916">
        <v>0.5</v>
      </c>
      <c r="CX916" t="s">
        <v>418</v>
      </c>
      <c r="CY916">
        <v>2</v>
      </c>
      <c r="CZ916" t="b">
        <v>1</v>
      </c>
      <c r="DA916">
        <v>1662665704.1</v>
      </c>
      <c r="DB916">
        <v>647.8661481481482</v>
      </c>
      <c r="DC916">
        <v>706.4875185185185</v>
      </c>
      <c r="DD916">
        <v>22.80879259259259</v>
      </c>
      <c r="DE916">
        <v>12.32044074074074</v>
      </c>
      <c r="DF916">
        <v>652.6006296296297</v>
      </c>
      <c r="DG916">
        <v>22.95144074074074</v>
      </c>
      <c r="DH916">
        <v>500.0079259259259</v>
      </c>
      <c r="DI916">
        <v>90.47931481481483</v>
      </c>
      <c r="DJ916">
        <v>0.1000003259259259</v>
      </c>
      <c r="DK916">
        <v>29.46023703703704</v>
      </c>
      <c r="DL916">
        <v>28.56167777777778</v>
      </c>
      <c r="DM916">
        <v>999.9000000000001</v>
      </c>
      <c r="DN916">
        <v>0</v>
      </c>
      <c r="DO916">
        <v>0</v>
      </c>
      <c r="DP916">
        <v>10001.73592592593</v>
      </c>
      <c r="DQ916">
        <v>0</v>
      </c>
      <c r="DR916">
        <v>283.551</v>
      </c>
      <c r="DS916">
        <v>-58.6213962962963</v>
      </c>
      <c r="DT916">
        <v>662.9880370370369</v>
      </c>
      <c r="DU916">
        <v>715.3001851851851</v>
      </c>
      <c r="DV916">
        <v>10.48835925925926</v>
      </c>
      <c r="DW916">
        <v>706.4875185185185</v>
      </c>
      <c r="DX916">
        <v>12.32044074074074</v>
      </c>
      <c r="DY916">
        <v>2.063724074074074</v>
      </c>
      <c r="DZ916">
        <v>1.114744814814815</v>
      </c>
      <c r="EA916">
        <v>17.94191481481482</v>
      </c>
      <c r="EB916">
        <v>8.509203703703704</v>
      </c>
      <c r="EC916">
        <v>1499.995925925926</v>
      </c>
      <c r="ED916">
        <v>0.9729944444444442</v>
      </c>
      <c r="EE916">
        <v>0.02700559999999999</v>
      </c>
      <c r="EF916">
        <v>0</v>
      </c>
      <c r="EG916">
        <v>2.277348148148148</v>
      </c>
      <c r="EH916">
        <v>0</v>
      </c>
      <c r="EI916">
        <v>12019.31111111111</v>
      </c>
      <c r="EJ916">
        <v>12533.33703703704</v>
      </c>
      <c r="EK916">
        <v>42.25918518518518</v>
      </c>
      <c r="EL916">
        <v>44.07133333333332</v>
      </c>
      <c r="EM916">
        <v>42.79362962962961</v>
      </c>
      <c r="EN916">
        <v>43.208</v>
      </c>
      <c r="EO916">
        <v>41.5528148148148</v>
      </c>
      <c r="EP916">
        <v>1459.485555555556</v>
      </c>
      <c r="EQ916">
        <v>40.51037037037037</v>
      </c>
      <c r="ER916">
        <v>0</v>
      </c>
      <c r="ES916">
        <v>1662665711.9</v>
      </c>
      <c r="ET916">
        <v>0</v>
      </c>
      <c r="EU916">
        <v>2.270176</v>
      </c>
      <c r="EV916">
        <v>0.7116692308466702</v>
      </c>
      <c r="EW916">
        <v>-47.19999993273761</v>
      </c>
      <c r="EX916">
        <v>12019.328</v>
      </c>
      <c r="EY916">
        <v>15</v>
      </c>
      <c r="EZ916">
        <v>0</v>
      </c>
      <c r="FA916" t="s">
        <v>419</v>
      </c>
      <c r="FB916">
        <v>1662142938.1</v>
      </c>
      <c r="FC916">
        <v>1662142938.1</v>
      </c>
      <c r="FD916">
        <v>0</v>
      </c>
      <c r="FE916">
        <v>0.077</v>
      </c>
      <c r="FF916">
        <v>-0.133</v>
      </c>
      <c r="FG916">
        <v>-3.393</v>
      </c>
      <c r="FH916">
        <v>-0.24</v>
      </c>
      <c r="FI916">
        <v>419</v>
      </c>
      <c r="FJ916">
        <v>24</v>
      </c>
      <c r="FK916">
        <v>0.26</v>
      </c>
      <c r="FL916">
        <v>0.23</v>
      </c>
      <c r="FM916">
        <v>-58.43196499999999</v>
      </c>
      <c r="FN916">
        <v>-4.18483001876152</v>
      </c>
      <c r="FO916">
        <v>0.4047298886603264</v>
      </c>
      <c r="FP916">
        <v>0</v>
      </c>
      <c r="FQ916">
        <v>2.249241176470588</v>
      </c>
      <c r="FR916">
        <v>0.651801374301321</v>
      </c>
      <c r="FS916">
        <v>0.2034659692858721</v>
      </c>
      <c r="FT916">
        <v>1</v>
      </c>
      <c r="FU916">
        <v>10.4890225</v>
      </c>
      <c r="FV916">
        <v>-0.012496435272043</v>
      </c>
      <c r="FW916">
        <v>0.001703744038874321</v>
      </c>
      <c r="FX916">
        <v>1</v>
      </c>
      <c r="FY916">
        <v>2</v>
      </c>
      <c r="FZ916">
        <v>3</v>
      </c>
      <c r="GA916" t="s">
        <v>420</v>
      </c>
      <c r="GB916">
        <v>2.97287</v>
      </c>
      <c r="GC916">
        <v>2.71571</v>
      </c>
      <c r="GD916">
        <v>0.130926</v>
      </c>
      <c r="GE916">
        <v>0.136562</v>
      </c>
      <c r="GF916">
        <v>0.102028</v>
      </c>
      <c r="GG916">
        <v>0.0641608</v>
      </c>
      <c r="GH916">
        <v>27159.8</v>
      </c>
      <c r="GI916">
        <v>27120.5</v>
      </c>
      <c r="GJ916">
        <v>29097.9</v>
      </c>
      <c r="GK916">
        <v>29086</v>
      </c>
      <c r="GL916">
        <v>34650.7</v>
      </c>
      <c r="GM916">
        <v>36177.7</v>
      </c>
      <c r="GN916">
        <v>41008</v>
      </c>
      <c r="GO916">
        <v>41435.9</v>
      </c>
      <c r="GP916">
        <v>1.89268</v>
      </c>
      <c r="GQ916">
        <v>2.20033</v>
      </c>
      <c r="GR916">
        <v>-0.07990750000000001</v>
      </c>
      <c r="GS916">
        <v>0</v>
      </c>
      <c r="GT916">
        <v>29.8743</v>
      </c>
      <c r="GU916">
        <v>999.9</v>
      </c>
      <c r="GV916">
        <v>31</v>
      </c>
      <c r="GW916">
        <v>40.1</v>
      </c>
      <c r="GX916">
        <v>25.5377</v>
      </c>
      <c r="GY916">
        <v>63.0793</v>
      </c>
      <c r="GZ916">
        <v>21.8189</v>
      </c>
      <c r="HA916">
        <v>2</v>
      </c>
      <c r="HB916">
        <v>0.61</v>
      </c>
      <c r="HC916">
        <v>3.98281</v>
      </c>
      <c r="HD916">
        <v>20.2866</v>
      </c>
      <c r="HE916">
        <v>5.21579</v>
      </c>
      <c r="HF916">
        <v>12.0144</v>
      </c>
      <c r="HG916">
        <v>4.98715</v>
      </c>
      <c r="HH916">
        <v>3.2875</v>
      </c>
      <c r="HI916">
        <v>9999</v>
      </c>
      <c r="HJ916">
        <v>9999</v>
      </c>
      <c r="HK916">
        <v>9999</v>
      </c>
      <c r="HL916">
        <v>225</v>
      </c>
      <c r="HM916">
        <v>1.86813</v>
      </c>
      <c r="HN916">
        <v>1.86722</v>
      </c>
      <c r="HO916">
        <v>1.86657</v>
      </c>
      <c r="HP916">
        <v>1.86646</v>
      </c>
      <c r="HQ916">
        <v>1.86834</v>
      </c>
      <c r="HR916">
        <v>1.87061</v>
      </c>
      <c r="HS916">
        <v>1.86935</v>
      </c>
      <c r="HT916">
        <v>1.87073</v>
      </c>
      <c r="HU916">
        <v>0</v>
      </c>
      <c r="HV916">
        <v>0</v>
      </c>
      <c r="HW916">
        <v>0</v>
      </c>
      <c r="HX916">
        <v>0</v>
      </c>
      <c r="HY916" t="s">
        <v>421</v>
      </c>
      <c r="HZ916" t="s">
        <v>422</v>
      </c>
      <c r="IA916" t="s">
        <v>423</v>
      </c>
      <c r="IB916" t="s">
        <v>423</v>
      </c>
      <c r="IC916" t="s">
        <v>423</v>
      </c>
      <c r="ID916" t="s">
        <v>423</v>
      </c>
      <c r="IE916">
        <v>0</v>
      </c>
      <c r="IF916">
        <v>100</v>
      </c>
      <c r="IG916">
        <v>100</v>
      </c>
      <c r="IH916">
        <v>-4.817</v>
      </c>
      <c r="II916">
        <v>-0.1427</v>
      </c>
      <c r="IJ916">
        <v>-2.516739542632623</v>
      </c>
      <c r="IK916">
        <v>-0.003475500162460642</v>
      </c>
      <c r="IL916">
        <v>1.125610701116577E-07</v>
      </c>
      <c r="IM916">
        <v>8.211969671259291E-12</v>
      </c>
      <c r="IN916">
        <v>-0.1937301274936507</v>
      </c>
      <c r="IO916">
        <v>-0.01384364534232655</v>
      </c>
      <c r="IP916">
        <v>0.00103161831321913</v>
      </c>
      <c r="IQ916">
        <v>-1.444183994753534E-05</v>
      </c>
      <c r="IR916">
        <v>3</v>
      </c>
      <c r="IS916">
        <v>2339</v>
      </c>
      <c r="IT916">
        <v>1</v>
      </c>
      <c r="IU916">
        <v>31</v>
      </c>
      <c r="IV916">
        <v>8712.9</v>
      </c>
      <c r="IW916">
        <v>8712.9</v>
      </c>
      <c r="IX916">
        <v>2.04956</v>
      </c>
      <c r="IY916">
        <v>2.24365</v>
      </c>
      <c r="IZ916">
        <v>1.94702</v>
      </c>
      <c r="JA916">
        <v>2.62573</v>
      </c>
      <c r="JB916">
        <v>2.19482</v>
      </c>
      <c r="JC916">
        <v>2.39014</v>
      </c>
      <c r="JD916">
        <v>45.3473</v>
      </c>
      <c r="JE916">
        <v>23.7986</v>
      </c>
      <c r="JF916">
        <v>18</v>
      </c>
      <c r="JG916">
        <v>544.188</v>
      </c>
      <c r="JH916">
        <v>747.503</v>
      </c>
      <c r="JI916">
        <v>25.0012</v>
      </c>
      <c r="JJ916">
        <v>34.7381</v>
      </c>
      <c r="JK916">
        <v>30.0005</v>
      </c>
      <c r="JL916">
        <v>34.6003</v>
      </c>
      <c r="JM916">
        <v>34.4929</v>
      </c>
      <c r="JN916">
        <v>41.0901</v>
      </c>
      <c r="JO916">
        <v>46.0419</v>
      </c>
      <c r="JP916">
        <v>0</v>
      </c>
      <c r="JQ916">
        <v>25</v>
      </c>
      <c r="JR916">
        <v>754.8390000000001</v>
      </c>
      <c r="JS916">
        <v>12.3454</v>
      </c>
      <c r="JT916">
        <v>99.5356</v>
      </c>
      <c r="JU916">
        <v>99.5271</v>
      </c>
    </row>
    <row r="917" spans="1:281">
      <c r="A917">
        <v>901</v>
      </c>
      <c r="B917">
        <v>1662665716.6</v>
      </c>
      <c r="C917">
        <v>14691</v>
      </c>
      <c r="D917" t="s">
        <v>2233</v>
      </c>
      <c r="E917" t="s">
        <v>2234</v>
      </c>
      <c r="F917">
        <v>5</v>
      </c>
      <c r="G917" t="s">
        <v>2144</v>
      </c>
      <c r="H917" t="s">
        <v>416</v>
      </c>
      <c r="I917">
        <v>1662665708.814285</v>
      </c>
      <c r="J917">
        <f>(K917)/1000</f>
        <v>0</v>
      </c>
      <c r="K917">
        <f>IF(CZ917, AN917, AH917)</f>
        <v>0</v>
      </c>
      <c r="L917">
        <f>IF(CZ917, AI917, AG917)</f>
        <v>0</v>
      </c>
      <c r="M917">
        <f>DB917 - IF(AU917&gt;1, L917*CV917*100.0/(AW917*DP917), 0)</f>
        <v>0</v>
      </c>
      <c r="N917">
        <f>((T917-J917/2)*M917-L917)/(T917+J917/2)</f>
        <v>0</v>
      </c>
      <c r="O917">
        <f>N917*(DI917+DJ917)/1000.0</f>
        <v>0</v>
      </c>
      <c r="P917">
        <f>(DB917 - IF(AU917&gt;1, L917*CV917*100.0/(AW917*DP917), 0))*(DI917+DJ917)/1000.0</f>
        <v>0</v>
      </c>
      <c r="Q917">
        <f>2.0/((1/S917-1/R917)+SIGN(S917)*SQRT((1/S917-1/R917)*(1/S917-1/R917) + 4*CW917/((CW917+1)*(CW917+1))*(2*1/S917*1/R917-1/R917*1/R917)))</f>
        <v>0</v>
      </c>
      <c r="R917">
        <f>IF(LEFT(CX917,1)&lt;&gt;"0",IF(LEFT(CX917,1)="1",3.0,CY917),$D$5+$E$5*(DP917*DI917/($K$5*1000))+$F$5*(DP917*DI917/($K$5*1000))*MAX(MIN(CV917,$J$5),$I$5)*MAX(MIN(CV917,$J$5),$I$5)+$G$5*MAX(MIN(CV917,$J$5),$I$5)*(DP917*DI917/($K$5*1000))+$H$5*(DP917*DI917/($K$5*1000))*(DP917*DI917/($K$5*1000)))</f>
        <v>0</v>
      </c>
      <c r="S917">
        <f>J917*(1000-(1000*0.61365*exp(17.502*W917/(240.97+W917))/(DI917+DJ917)+DD917)/2)/(1000*0.61365*exp(17.502*W917/(240.97+W917))/(DI917+DJ917)-DD917)</f>
        <v>0</v>
      </c>
      <c r="T917">
        <f>1/((CW917+1)/(Q917/1.6)+1/(R917/1.37)) + CW917/((CW917+1)/(Q917/1.6) + CW917/(R917/1.37))</f>
        <v>0</v>
      </c>
      <c r="U917">
        <f>(CR917*CU917)</f>
        <v>0</v>
      </c>
      <c r="V917">
        <f>(DK917+(U917+2*0.95*5.67E-8*(((DK917+$B$7)+273)^4-(DK917+273)^4)-44100*J917)/(1.84*29.3*R917+8*0.95*5.67E-8*(DK917+273)^3))</f>
        <v>0</v>
      </c>
      <c r="W917">
        <f>($C$7*DL917+$D$7*DM917+$E$7*V917)</f>
        <v>0</v>
      </c>
      <c r="X917">
        <f>0.61365*exp(17.502*W917/(240.97+W917))</f>
        <v>0</v>
      </c>
      <c r="Y917">
        <f>(Z917/AA917*100)</f>
        <v>0</v>
      </c>
      <c r="Z917">
        <f>DD917*(DI917+DJ917)/1000</f>
        <v>0</v>
      </c>
      <c r="AA917">
        <f>0.61365*exp(17.502*DK917/(240.97+DK917))</f>
        <v>0</v>
      </c>
      <c r="AB917">
        <f>(X917-DD917*(DI917+DJ917)/1000)</f>
        <v>0</v>
      </c>
      <c r="AC917">
        <f>(-J917*44100)</f>
        <v>0</v>
      </c>
      <c r="AD917">
        <f>2*29.3*R917*0.92*(DK917-W917)</f>
        <v>0</v>
      </c>
      <c r="AE917">
        <f>2*0.95*5.67E-8*(((DK917+$B$7)+273)^4-(W917+273)^4)</f>
        <v>0</v>
      </c>
      <c r="AF917">
        <f>U917+AE917+AC917+AD917</f>
        <v>0</v>
      </c>
      <c r="AG917">
        <f>DH917*AU917*(DC917-DB917*(1000-AU917*DE917)/(1000-AU917*DD917))/(100*CV917)</f>
        <v>0</v>
      </c>
      <c r="AH917">
        <f>1000*DH917*AU917*(DD917-DE917)/(100*CV917*(1000-AU917*DD917))</f>
        <v>0</v>
      </c>
      <c r="AI917">
        <f>(AJ917 - AK917 - DI917*1E3/(8.314*(DK917+273.15)) * AM917/DH917 * AL917) * DH917/(100*CV917) * (1000 - DE917)/1000</f>
        <v>0</v>
      </c>
      <c r="AJ917">
        <v>746.9739589234796</v>
      </c>
      <c r="AK917">
        <v>703.4704727272729</v>
      </c>
      <c r="AL917">
        <v>3.387599289395615</v>
      </c>
      <c r="AM917">
        <v>64.62633956933826</v>
      </c>
      <c r="AN917">
        <f>(AP917 - AO917 + DI917*1E3/(8.314*(DK917+273.15)) * AR917/DH917 * AQ917) * DH917/(100*CV917) * 1000/(1000 - AP917)</f>
        <v>0</v>
      </c>
      <c r="AO917">
        <v>12.31751333329948</v>
      </c>
      <c r="AP917">
        <v>22.80792</v>
      </c>
      <c r="AQ917">
        <v>-3.391351139909354E-05</v>
      </c>
      <c r="AR917">
        <v>88.65267704191885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MAX(0,($B$13+$C$13*DP917)/(1+$D$13*DP917)*DI917/(DK917+273)*$E$13)</f>
        <v>0</v>
      </c>
      <c r="AX917" t="s">
        <v>417</v>
      </c>
      <c r="AY917" t="s">
        <v>417</v>
      </c>
      <c r="AZ917">
        <v>0</v>
      </c>
      <c r="BA917">
        <v>0</v>
      </c>
      <c r="BB917">
        <f>1-AZ917/BA917</f>
        <v>0</v>
      </c>
      <c r="BC917">
        <v>0</v>
      </c>
      <c r="BD917" t="s">
        <v>417</v>
      </c>
      <c r="BE917" t="s">
        <v>417</v>
      </c>
      <c r="BF917">
        <v>0</v>
      </c>
      <c r="BG917">
        <v>0</v>
      </c>
      <c r="BH917">
        <f>1-BF917/BG917</f>
        <v>0</v>
      </c>
      <c r="BI917">
        <v>0.5</v>
      </c>
      <c r="BJ917">
        <f>CS917</f>
        <v>0</v>
      </c>
      <c r="BK917">
        <f>L917</f>
        <v>0</v>
      </c>
      <c r="BL917">
        <f>BH917*BI917*BJ917</f>
        <v>0</v>
      </c>
      <c r="BM917">
        <f>(BK917-BC917)/BJ917</f>
        <v>0</v>
      </c>
      <c r="BN917">
        <f>(BA917-BG917)/BG917</f>
        <v>0</v>
      </c>
      <c r="BO917">
        <f>AZ917/(BB917+AZ917/BG917)</f>
        <v>0</v>
      </c>
      <c r="BP917" t="s">
        <v>417</v>
      </c>
      <c r="BQ917">
        <v>0</v>
      </c>
      <c r="BR917">
        <f>IF(BQ917&lt;&gt;0, BQ917, BO917)</f>
        <v>0</v>
      </c>
      <c r="BS917">
        <f>1-BR917/BG917</f>
        <v>0</v>
      </c>
      <c r="BT917">
        <f>(BG917-BF917)/(BG917-BR917)</f>
        <v>0</v>
      </c>
      <c r="BU917">
        <f>(BA917-BG917)/(BA917-BR917)</f>
        <v>0</v>
      </c>
      <c r="BV917">
        <f>(BG917-BF917)/(BG917-AZ917)</f>
        <v>0</v>
      </c>
      <c r="BW917">
        <f>(BA917-BG917)/(BA917-AZ917)</f>
        <v>0</v>
      </c>
      <c r="BX917">
        <f>(BT917*BR917/BF917)</f>
        <v>0</v>
      </c>
      <c r="BY917">
        <f>(1-BX917)</f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>$B$11*DQ917+$C$11*DR917+$F$11*EC917*(1-EF917)</f>
        <v>0</v>
      </c>
      <c r="CS917">
        <f>CR917*CT917</f>
        <v>0</v>
      </c>
      <c r="CT917">
        <f>($B$11*$D$9+$C$11*$D$9+$F$11*((EP917+EH917)/MAX(EP917+EH917+EQ917, 0.1)*$I$9+EQ917/MAX(EP917+EH917+EQ917, 0.1)*$J$9))/($B$11+$C$11+$F$11)</f>
        <v>0</v>
      </c>
      <c r="CU917">
        <f>($B$11*$K$9+$C$11*$K$9+$F$11*((EP917+EH917)/MAX(EP917+EH917+EQ917, 0.1)*$P$9+EQ917/MAX(EP917+EH917+EQ917, 0.1)*$Q$9))/($B$11+$C$11+$F$11)</f>
        <v>0</v>
      </c>
      <c r="CV917">
        <v>6</v>
      </c>
      <c r="CW917">
        <v>0.5</v>
      </c>
      <c r="CX917" t="s">
        <v>418</v>
      </c>
      <c r="CY917">
        <v>2</v>
      </c>
      <c r="CZ917" t="b">
        <v>1</v>
      </c>
      <c r="DA917">
        <v>1662665708.814285</v>
      </c>
      <c r="DB917">
        <v>663.39175</v>
      </c>
      <c r="DC917">
        <v>722.3246785714289</v>
      </c>
      <c r="DD917">
        <v>22.80660714285714</v>
      </c>
      <c r="DE917">
        <v>12.31849642857143</v>
      </c>
      <c r="DF917">
        <v>668.1779285714285</v>
      </c>
      <c r="DG917">
        <v>22.94926785714286</v>
      </c>
      <c r="DH917">
        <v>500.0103928571428</v>
      </c>
      <c r="DI917">
        <v>90.47850714285713</v>
      </c>
      <c r="DJ917">
        <v>0.1000207607142857</v>
      </c>
      <c r="DK917">
        <v>29.46344285714286</v>
      </c>
      <c r="DL917">
        <v>28.56636428571429</v>
      </c>
      <c r="DM917">
        <v>999.9000000000002</v>
      </c>
      <c r="DN917">
        <v>0</v>
      </c>
      <c r="DO917">
        <v>0</v>
      </c>
      <c r="DP917">
        <v>10002.38821428571</v>
      </c>
      <c r="DQ917">
        <v>0</v>
      </c>
      <c r="DR917">
        <v>283.4002142857143</v>
      </c>
      <c r="DS917">
        <v>-58.93290357142856</v>
      </c>
      <c r="DT917">
        <v>678.8745714285715</v>
      </c>
      <c r="DU917">
        <v>731.3335</v>
      </c>
      <c r="DV917">
        <v>10.48811071428571</v>
      </c>
      <c r="DW917">
        <v>722.3246785714289</v>
      </c>
      <c r="DX917">
        <v>12.31849642857143</v>
      </c>
      <c r="DY917">
        <v>2.063507857142857</v>
      </c>
      <c r="DZ917">
        <v>1.114558571428571</v>
      </c>
      <c r="EA917">
        <v>17.94024285714286</v>
      </c>
      <c r="EB917">
        <v>8.506748214285714</v>
      </c>
      <c r="EC917">
        <v>1499.984285714285</v>
      </c>
      <c r="ED917">
        <v>0.972994714285714</v>
      </c>
      <c r="EE917">
        <v>0.02700535714285714</v>
      </c>
      <c r="EF917">
        <v>0</v>
      </c>
      <c r="EG917">
        <v>2.265757142857143</v>
      </c>
      <c r="EH917">
        <v>0</v>
      </c>
      <c r="EI917">
        <v>12014.825</v>
      </c>
      <c r="EJ917">
        <v>12533.24642857142</v>
      </c>
      <c r="EK917">
        <v>42.26992857142857</v>
      </c>
      <c r="EL917">
        <v>44.09125</v>
      </c>
      <c r="EM917">
        <v>42.80757142857141</v>
      </c>
      <c r="EN917">
        <v>43.22750000000001</v>
      </c>
      <c r="EO917">
        <v>41.56199999999999</v>
      </c>
      <c r="EP917">
        <v>1459.474285714286</v>
      </c>
      <c r="EQ917">
        <v>40.51</v>
      </c>
      <c r="ER917">
        <v>0</v>
      </c>
      <c r="ES917">
        <v>1662665716.7</v>
      </c>
      <c r="ET917">
        <v>0</v>
      </c>
      <c r="EU917">
        <v>2.261708</v>
      </c>
      <c r="EV917">
        <v>-0.6544923033286298</v>
      </c>
      <c r="EW917">
        <v>-108.300000016531</v>
      </c>
      <c r="EX917">
        <v>12014.012</v>
      </c>
      <c r="EY917">
        <v>15</v>
      </c>
      <c r="EZ917">
        <v>0</v>
      </c>
      <c r="FA917" t="s">
        <v>419</v>
      </c>
      <c r="FB917">
        <v>1662142938.1</v>
      </c>
      <c r="FC917">
        <v>1662142938.1</v>
      </c>
      <c r="FD917">
        <v>0</v>
      </c>
      <c r="FE917">
        <v>0.077</v>
      </c>
      <c r="FF917">
        <v>-0.133</v>
      </c>
      <c r="FG917">
        <v>-3.393</v>
      </c>
      <c r="FH917">
        <v>-0.24</v>
      </c>
      <c r="FI917">
        <v>419</v>
      </c>
      <c r="FJ917">
        <v>24</v>
      </c>
      <c r="FK917">
        <v>0.26</v>
      </c>
      <c r="FL917">
        <v>0.23</v>
      </c>
      <c r="FM917">
        <v>-58.7092425</v>
      </c>
      <c r="FN917">
        <v>-4.07577973733572</v>
      </c>
      <c r="FO917">
        <v>0.3946026285312231</v>
      </c>
      <c r="FP917">
        <v>0</v>
      </c>
      <c r="FQ917">
        <v>2.214667647058823</v>
      </c>
      <c r="FR917">
        <v>0.0510084048907332</v>
      </c>
      <c r="FS917">
        <v>0.2181294134501597</v>
      </c>
      <c r="FT917">
        <v>1</v>
      </c>
      <c r="FU917">
        <v>10.488425</v>
      </c>
      <c r="FV917">
        <v>-0.008631894934338042</v>
      </c>
      <c r="FW917">
        <v>0.001578250613812718</v>
      </c>
      <c r="FX917">
        <v>1</v>
      </c>
      <c r="FY917">
        <v>2</v>
      </c>
      <c r="FZ917">
        <v>3</v>
      </c>
      <c r="GA917" t="s">
        <v>420</v>
      </c>
      <c r="GB917">
        <v>2.97281</v>
      </c>
      <c r="GC917">
        <v>2.71564</v>
      </c>
      <c r="GD917">
        <v>0.133121</v>
      </c>
      <c r="GE917">
        <v>0.138663</v>
      </c>
      <c r="GF917">
        <v>0.10204</v>
      </c>
      <c r="GG917">
        <v>0.06414880000000001</v>
      </c>
      <c r="GH917">
        <v>27090.6</v>
      </c>
      <c r="GI917">
        <v>27054</v>
      </c>
      <c r="GJ917">
        <v>29097.5</v>
      </c>
      <c r="GK917">
        <v>29085.7</v>
      </c>
      <c r="GL917">
        <v>34649.7</v>
      </c>
      <c r="GM917">
        <v>36177.6</v>
      </c>
      <c r="GN917">
        <v>41007.2</v>
      </c>
      <c r="GO917">
        <v>41435.2</v>
      </c>
      <c r="GP917">
        <v>1.8926</v>
      </c>
      <c r="GQ917">
        <v>2.20038</v>
      </c>
      <c r="GR917">
        <v>-0.0800565</v>
      </c>
      <c r="GS917">
        <v>0</v>
      </c>
      <c r="GT917">
        <v>29.8743</v>
      </c>
      <c r="GU917">
        <v>999.9</v>
      </c>
      <c r="GV917">
        <v>31</v>
      </c>
      <c r="GW917">
        <v>40.1</v>
      </c>
      <c r="GX917">
        <v>25.54</v>
      </c>
      <c r="GY917">
        <v>62.9093</v>
      </c>
      <c r="GZ917">
        <v>21.847</v>
      </c>
      <c r="HA917">
        <v>2</v>
      </c>
      <c r="HB917">
        <v>0.610437</v>
      </c>
      <c r="HC917">
        <v>3.99091</v>
      </c>
      <c r="HD917">
        <v>20.2864</v>
      </c>
      <c r="HE917">
        <v>5.21639</v>
      </c>
      <c r="HF917">
        <v>12.0146</v>
      </c>
      <c r="HG917">
        <v>4.9872</v>
      </c>
      <c r="HH917">
        <v>3.28765</v>
      </c>
      <c r="HI917">
        <v>9999</v>
      </c>
      <c r="HJ917">
        <v>9999</v>
      </c>
      <c r="HK917">
        <v>9999</v>
      </c>
      <c r="HL917">
        <v>225.1</v>
      </c>
      <c r="HM917">
        <v>1.86813</v>
      </c>
      <c r="HN917">
        <v>1.86722</v>
      </c>
      <c r="HO917">
        <v>1.86656</v>
      </c>
      <c r="HP917">
        <v>1.86646</v>
      </c>
      <c r="HQ917">
        <v>1.86837</v>
      </c>
      <c r="HR917">
        <v>1.87064</v>
      </c>
      <c r="HS917">
        <v>1.86935</v>
      </c>
      <c r="HT917">
        <v>1.87077</v>
      </c>
      <c r="HU917">
        <v>0</v>
      </c>
      <c r="HV917">
        <v>0</v>
      </c>
      <c r="HW917">
        <v>0</v>
      </c>
      <c r="HX917">
        <v>0</v>
      </c>
      <c r="HY917" t="s">
        <v>421</v>
      </c>
      <c r="HZ917" t="s">
        <v>422</v>
      </c>
      <c r="IA917" t="s">
        <v>423</v>
      </c>
      <c r="IB917" t="s">
        <v>423</v>
      </c>
      <c r="IC917" t="s">
        <v>423</v>
      </c>
      <c r="ID917" t="s">
        <v>423</v>
      </c>
      <c r="IE917">
        <v>0</v>
      </c>
      <c r="IF917">
        <v>100</v>
      </c>
      <c r="IG917">
        <v>100</v>
      </c>
      <c r="IH917">
        <v>-4.871</v>
      </c>
      <c r="II917">
        <v>-0.1427</v>
      </c>
      <c r="IJ917">
        <v>-2.516739542632623</v>
      </c>
      <c r="IK917">
        <v>-0.003475500162460642</v>
      </c>
      <c r="IL917">
        <v>1.125610701116577E-07</v>
      </c>
      <c r="IM917">
        <v>8.211969671259291E-12</v>
      </c>
      <c r="IN917">
        <v>-0.1937301274936507</v>
      </c>
      <c r="IO917">
        <v>-0.01384364534232655</v>
      </c>
      <c r="IP917">
        <v>0.00103161831321913</v>
      </c>
      <c r="IQ917">
        <v>-1.444183994753534E-05</v>
      </c>
      <c r="IR917">
        <v>3</v>
      </c>
      <c r="IS917">
        <v>2339</v>
      </c>
      <c r="IT917">
        <v>1</v>
      </c>
      <c r="IU917">
        <v>31</v>
      </c>
      <c r="IV917">
        <v>8713</v>
      </c>
      <c r="IW917">
        <v>8713</v>
      </c>
      <c r="IX917">
        <v>2.08496</v>
      </c>
      <c r="IY917">
        <v>2.24243</v>
      </c>
      <c r="IZ917">
        <v>1.9458</v>
      </c>
      <c r="JA917">
        <v>2.62695</v>
      </c>
      <c r="JB917">
        <v>2.19482</v>
      </c>
      <c r="JC917">
        <v>2.39014</v>
      </c>
      <c r="JD917">
        <v>45.3473</v>
      </c>
      <c r="JE917">
        <v>23.7898</v>
      </c>
      <c r="JF917">
        <v>18</v>
      </c>
      <c r="JG917">
        <v>544.1799999999999</v>
      </c>
      <c r="JH917">
        <v>747.624</v>
      </c>
      <c r="JI917">
        <v>25.0015</v>
      </c>
      <c r="JJ917">
        <v>34.7436</v>
      </c>
      <c r="JK917">
        <v>30.0005</v>
      </c>
      <c r="JL917">
        <v>34.6057</v>
      </c>
      <c r="JM917">
        <v>34.4991</v>
      </c>
      <c r="JN917">
        <v>41.8542</v>
      </c>
      <c r="JO917">
        <v>46.0419</v>
      </c>
      <c r="JP917">
        <v>0</v>
      </c>
      <c r="JQ917">
        <v>25</v>
      </c>
      <c r="JR917">
        <v>774.875</v>
      </c>
      <c r="JS917">
        <v>12.3454</v>
      </c>
      <c r="JT917">
        <v>99.5338</v>
      </c>
      <c r="JU917">
        <v>99.5256</v>
      </c>
    </row>
    <row r="918" spans="1:281">
      <c r="A918">
        <v>902</v>
      </c>
      <c r="B918">
        <v>1662665721.6</v>
      </c>
      <c r="C918">
        <v>14696</v>
      </c>
      <c r="D918" t="s">
        <v>2235</v>
      </c>
      <c r="E918" t="s">
        <v>2236</v>
      </c>
      <c r="F918">
        <v>5</v>
      </c>
      <c r="G918" t="s">
        <v>2144</v>
      </c>
      <c r="H918" t="s">
        <v>416</v>
      </c>
      <c r="I918">
        <v>1662665714.1</v>
      </c>
      <c r="J918">
        <f>(K918)/1000</f>
        <v>0</v>
      </c>
      <c r="K918">
        <f>IF(CZ918, AN918, AH918)</f>
        <v>0</v>
      </c>
      <c r="L918">
        <f>IF(CZ918, AI918, AG918)</f>
        <v>0</v>
      </c>
      <c r="M918">
        <f>DB918 - IF(AU918&gt;1, L918*CV918*100.0/(AW918*DP918), 0)</f>
        <v>0</v>
      </c>
      <c r="N918">
        <f>((T918-J918/2)*M918-L918)/(T918+J918/2)</f>
        <v>0</v>
      </c>
      <c r="O918">
        <f>N918*(DI918+DJ918)/1000.0</f>
        <v>0</v>
      </c>
      <c r="P918">
        <f>(DB918 - IF(AU918&gt;1, L918*CV918*100.0/(AW918*DP918), 0))*(DI918+DJ918)/1000.0</f>
        <v>0</v>
      </c>
      <c r="Q918">
        <f>2.0/((1/S918-1/R918)+SIGN(S918)*SQRT((1/S918-1/R918)*(1/S918-1/R918) + 4*CW918/((CW918+1)*(CW918+1))*(2*1/S918*1/R918-1/R918*1/R918)))</f>
        <v>0</v>
      </c>
      <c r="R918">
        <f>IF(LEFT(CX918,1)&lt;&gt;"0",IF(LEFT(CX918,1)="1",3.0,CY918),$D$5+$E$5*(DP918*DI918/($K$5*1000))+$F$5*(DP918*DI918/($K$5*1000))*MAX(MIN(CV918,$J$5),$I$5)*MAX(MIN(CV918,$J$5),$I$5)+$G$5*MAX(MIN(CV918,$J$5),$I$5)*(DP918*DI918/($K$5*1000))+$H$5*(DP918*DI918/($K$5*1000))*(DP918*DI918/($K$5*1000)))</f>
        <v>0</v>
      </c>
      <c r="S918">
        <f>J918*(1000-(1000*0.61365*exp(17.502*W918/(240.97+W918))/(DI918+DJ918)+DD918)/2)/(1000*0.61365*exp(17.502*W918/(240.97+W918))/(DI918+DJ918)-DD918)</f>
        <v>0</v>
      </c>
      <c r="T918">
        <f>1/((CW918+1)/(Q918/1.6)+1/(R918/1.37)) + CW918/((CW918+1)/(Q918/1.6) + CW918/(R918/1.37))</f>
        <v>0</v>
      </c>
      <c r="U918">
        <f>(CR918*CU918)</f>
        <v>0</v>
      </c>
      <c r="V918">
        <f>(DK918+(U918+2*0.95*5.67E-8*(((DK918+$B$7)+273)^4-(DK918+273)^4)-44100*J918)/(1.84*29.3*R918+8*0.95*5.67E-8*(DK918+273)^3))</f>
        <v>0</v>
      </c>
      <c r="W918">
        <f>($C$7*DL918+$D$7*DM918+$E$7*V918)</f>
        <v>0</v>
      </c>
      <c r="X918">
        <f>0.61365*exp(17.502*W918/(240.97+W918))</f>
        <v>0</v>
      </c>
      <c r="Y918">
        <f>(Z918/AA918*100)</f>
        <v>0</v>
      </c>
      <c r="Z918">
        <f>DD918*(DI918+DJ918)/1000</f>
        <v>0</v>
      </c>
      <c r="AA918">
        <f>0.61365*exp(17.502*DK918/(240.97+DK918))</f>
        <v>0</v>
      </c>
      <c r="AB918">
        <f>(X918-DD918*(DI918+DJ918)/1000)</f>
        <v>0</v>
      </c>
      <c r="AC918">
        <f>(-J918*44100)</f>
        <v>0</v>
      </c>
      <c r="AD918">
        <f>2*29.3*R918*0.92*(DK918-W918)</f>
        <v>0</v>
      </c>
      <c r="AE918">
        <f>2*0.95*5.67E-8*(((DK918+$B$7)+273)^4-(W918+273)^4)</f>
        <v>0</v>
      </c>
      <c r="AF918">
        <f>U918+AE918+AC918+AD918</f>
        <v>0</v>
      </c>
      <c r="AG918">
        <f>DH918*AU918*(DC918-DB918*(1000-AU918*DE918)/(1000-AU918*DD918))/(100*CV918)</f>
        <v>0</v>
      </c>
      <c r="AH918">
        <f>1000*DH918*AU918*(DD918-DE918)/(100*CV918*(1000-AU918*DD918))</f>
        <v>0</v>
      </c>
      <c r="AI918">
        <f>(AJ918 - AK918 - DI918*1E3/(8.314*(DK918+273.15)) * AM918/DH918 * AL918) * DH918/(100*CV918) * (1000 - DE918)/1000</f>
        <v>0</v>
      </c>
      <c r="AJ918">
        <v>763.9743084721645</v>
      </c>
      <c r="AK918">
        <v>720.235018181818</v>
      </c>
      <c r="AL918">
        <v>3.359755508181847</v>
      </c>
      <c r="AM918">
        <v>64.62633956933826</v>
      </c>
      <c r="AN918">
        <f>(AP918 - AO918 + DI918*1E3/(8.314*(DK918+273.15)) * AR918/DH918 * AQ918) * DH918/(100*CV918) * 1000/(1000 - AP918)</f>
        <v>0</v>
      </c>
      <c r="AO918">
        <v>12.31485399965558</v>
      </c>
      <c r="AP918">
        <v>22.80893705882354</v>
      </c>
      <c r="AQ918">
        <v>2.344053440583884E-05</v>
      </c>
      <c r="AR918">
        <v>88.65267704191885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MAX(0,($B$13+$C$13*DP918)/(1+$D$13*DP918)*DI918/(DK918+273)*$E$13)</f>
        <v>0</v>
      </c>
      <c r="AX918" t="s">
        <v>417</v>
      </c>
      <c r="AY918" t="s">
        <v>417</v>
      </c>
      <c r="AZ918">
        <v>0</v>
      </c>
      <c r="BA918">
        <v>0</v>
      </c>
      <c r="BB918">
        <f>1-AZ918/BA918</f>
        <v>0</v>
      </c>
      <c r="BC918">
        <v>0</v>
      </c>
      <c r="BD918" t="s">
        <v>417</v>
      </c>
      <c r="BE918" t="s">
        <v>417</v>
      </c>
      <c r="BF918">
        <v>0</v>
      </c>
      <c r="BG918">
        <v>0</v>
      </c>
      <c r="BH918">
        <f>1-BF918/BG918</f>
        <v>0</v>
      </c>
      <c r="BI918">
        <v>0.5</v>
      </c>
      <c r="BJ918">
        <f>CS918</f>
        <v>0</v>
      </c>
      <c r="BK918">
        <f>L918</f>
        <v>0</v>
      </c>
      <c r="BL918">
        <f>BH918*BI918*BJ918</f>
        <v>0</v>
      </c>
      <c r="BM918">
        <f>(BK918-BC918)/BJ918</f>
        <v>0</v>
      </c>
      <c r="BN918">
        <f>(BA918-BG918)/BG918</f>
        <v>0</v>
      </c>
      <c r="BO918">
        <f>AZ918/(BB918+AZ918/BG918)</f>
        <v>0</v>
      </c>
      <c r="BP918" t="s">
        <v>417</v>
      </c>
      <c r="BQ918">
        <v>0</v>
      </c>
      <c r="BR918">
        <f>IF(BQ918&lt;&gt;0, BQ918, BO918)</f>
        <v>0</v>
      </c>
      <c r="BS918">
        <f>1-BR918/BG918</f>
        <v>0</v>
      </c>
      <c r="BT918">
        <f>(BG918-BF918)/(BG918-BR918)</f>
        <v>0</v>
      </c>
      <c r="BU918">
        <f>(BA918-BG918)/(BA918-BR918)</f>
        <v>0</v>
      </c>
      <c r="BV918">
        <f>(BG918-BF918)/(BG918-AZ918)</f>
        <v>0</v>
      </c>
      <c r="BW918">
        <f>(BA918-BG918)/(BA918-AZ918)</f>
        <v>0</v>
      </c>
      <c r="BX918">
        <f>(BT918*BR918/BF918)</f>
        <v>0</v>
      </c>
      <c r="BY918">
        <f>(1-BX918)</f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>$B$11*DQ918+$C$11*DR918+$F$11*EC918*(1-EF918)</f>
        <v>0</v>
      </c>
      <c r="CS918">
        <f>CR918*CT918</f>
        <v>0</v>
      </c>
      <c r="CT918">
        <f>($B$11*$D$9+$C$11*$D$9+$F$11*((EP918+EH918)/MAX(EP918+EH918+EQ918, 0.1)*$I$9+EQ918/MAX(EP918+EH918+EQ918, 0.1)*$J$9))/($B$11+$C$11+$F$11)</f>
        <v>0</v>
      </c>
      <c r="CU918">
        <f>($B$11*$K$9+$C$11*$K$9+$F$11*((EP918+EH918)/MAX(EP918+EH918+EQ918, 0.1)*$P$9+EQ918/MAX(EP918+EH918+EQ918, 0.1)*$Q$9))/($B$11+$C$11+$F$11)</f>
        <v>0</v>
      </c>
      <c r="CV918">
        <v>6</v>
      </c>
      <c r="CW918">
        <v>0.5</v>
      </c>
      <c r="CX918" t="s">
        <v>418</v>
      </c>
      <c r="CY918">
        <v>2</v>
      </c>
      <c r="CZ918" t="b">
        <v>1</v>
      </c>
      <c r="DA918">
        <v>1662665714.1</v>
      </c>
      <c r="DB918">
        <v>680.7972962962963</v>
      </c>
      <c r="DC918">
        <v>740.0804814814813</v>
      </c>
      <c r="DD918">
        <v>22.80667407407407</v>
      </c>
      <c r="DE918">
        <v>12.31602962962963</v>
      </c>
      <c r="DF918">
        <v>685.6413333333335</v>
      </c>
      <c r="DG918">
        <v>22.94933333333334</v>
      </c>
      <c r="DH918">
        <v>500.0134074074074</v>
      </c>
      <c r="DI918">
        <v>90.47860370370371</v>
      </c>
      <c r="DJ918">
        <v>0.1000123074074074</v>
      </c>
      <c r="DK918">
        <v>29.46871111111111</v>
      </c>
      <c r="DL918">
        <v>28.57196666666666</v>
      </c>
      <c r="DM918">
        <v>999.9000000000001</v>
      </c>
      <c r="DN918">
        <v>0</v>
      </c>
      <c r="DO918">
        <v>0</v>
      </c>
      <c r="DP918">
        <v>10003.42592592593</v>
      </c>
      <c r="DQ918">
        <v>0</v>
      </c>
      <c r="DR918">
        <v>283.2285555555555</v>
      </c>
      <c r="DS918">
        <v>-59.28313333333332</v>
      </c>
      <c r="DT918">
        <v>696.6864444444444</v>
      </c>
      <c r="DU918">
        <v>749.3089629629628</v>
      </c>
      <c r="DV918">
        <v>10.49064074074074</v>
      </c>
      <c r="DW918">
        <v>740.0804814814813</v>
      </c>
      <c r="DX918">
        <v>12.31602962962963</v>
      </c>
      <c r="DY918">
        <v>2.063515925925925</v>
      </c>
      <c r="DZ918">
        <v>1.114337407407407</v>
      </c>
      <c r="EA918">
        <v>17.94030740740741</v>
      </c>
      <c r="EB918">
        <v>8.503815185185184</v>
      </c>
      <c r="EC918">
        <v>1500.000740740741</v>
      </c>
      <c r="ED918">
        <v>0.972995333333333</v>
      </c>
      <c r="EE918">
        <v>0.0270048</v>
      </c>
      <c r="EF918">
        <v>0</v>
      </c>
      <c r="EG918">
        <v>2.180385185185185</v>
      </c>
      <c r="EH918">
        <v>0</v>
      </c>
      <c r="EI918">
        <v>12003.51111111111</v>
      </c>
      <c r="EJ918">
        <v>12533.38518518519</v>
      </c>
      <c r="EK918">
        <v>42.28214814814815</v>
      </c>
      <c r="EL918">
        <v>44.10866666666667</v>
      </c>
      <c r="EM918">
        <v>42.81199999999998</v>
      </c>
      <c r="EN918">
        <v>43.24533333333333</v>
      </c>
      <c r="EO918">
        <v>41.56199999999999</v>
      </c>
      <c r="EP918">
        <v>1459.490740740741</v>
      </c>
      <c r="EQ918">
        <v>40.51</v>
      </c>
      <c r="ER918">
        <v>0</v>
      </c>
      <c r="ES918">
        <v>1662665722.1</v>
      </c>
      <c r="ET918">
        <v>0</v>
      </c>
      <c r="EU918">
        <v>2.203323076923077</v>
      </c>
      <c r="EV918">
        <v>-0.107904273849094</v>
      </c>
      <c r="EW918">
        <v>-147.4598290949442</v>
      </c>
      <c r="EX918">
        <v>12002.82307692308</v>
      </c>
      <c r="EY918">
        <v>15</v>
      </c>
      <c r="EZ918">
        <v>0</v>
      </c>
      <c r="FA918" t="s">
        <v>419</v>
      </c>
      <c r="FB918">
        <v>1662142938.1</v>
      </c>
      <c r="FC918">
        <v>1662142938.1</v>
      </c>
      <c r="FD918">
        <v>0</v>
      </c>
      <c r="FE918">
        <v>0.077</v>
      </c>
      <c r="FF918">
        <v>-0.133</v>
      </c>
      <c r="FG918">
        <v>-3.393</v>
      </c>
      <c r="FH918">
        <v>-0.24</v>
      </c>
      <c r="FI918">
        <v>419</v>
      </c>
      <c r="FJ918">
        <v>24</v>
      </c>
      <c r="FK918">
        <v>0.26</v>
      </c>
      <c r="FL918">
        <v>0.23</v>
      </c>
      <c r="FM918">
        <v>-59.05580975609757</v>
      </c>
      <c r="FN918">
        <v>-3.888453658536542</v>
      </c>
      <c r="FO918">
        <v>0.3870332864016577</v>
      </c>
      <c r="FP918">
        <v>0</v>
      </c>
      <c r="FQ918">
        <v>2.23975</v>
      </c>
      <c r="FR918">
        <v>-0.6127165730553802</v>
      </c>
      <c r="FS918">
        <v>0.2146958604631212</v>
      </c>
      <c r="FT918">
        <v>1</v>
      </c>
      <c r="FU918">
        <v>10.48942926829268</v>
      </c>
      <c r="FV918">
        <v>0.02429477351917322</v>
      </c>
      <c r="FW918">
        <v>0.003067949494165751</v>
      </c>
      <c r="FX918">
        <v>1</v>
      </c>
      <c r="FY918">
        <v>2</v>
      </c>
      <c r="FZ918">
        <v>3</v>
      </c>
      <c r="GA918" t="s">
        <v>420</v>
      </c>
      <c r="GB918">
        <v>2.9729</v>
      </c>
      <c r="GC918">
        <v>2.71549</v>
      </c>
      <c r="GD918">
        <v>0.135274</v>
      </c>
      <c r="GE918">
        <v>0.140752</v>
      </c>
      <c r="GF918">
        <v>0.102045</v>
      </c>
      <c r="GG918">
        <v>0.06413779999999999</v>
      </c>
      <c r="GH918">
        <v>27022.9</v>
      </c>
      <c r="GI918">
        <v>26988.3</v>
      </c>
      <c r="GJ918">
        <v>29097.2</v>
      </c>
      <c r="GK918">
        <v>29085.8</v>
      </c>
      <c r="GL918">
        <v>34649.4</v>
      </c>
      <c r="GM918">
        <v>36178</v>
      </c>
      <c r="GN918">
        <v>41007</v>
      </c>
      <c r="GO918">
        <v>41435.2</v>
      </c>
      <c r="GP918">
        <v>1.89242</v>
      </c>
      <c r="GQ918">
        <v>2.20045</v>
      </c>
      <c r="GR918">
        <v>-0.0795722</v>
      </c>
      <c r="GS918">
        <v>0</v>
      </c>
      <c r="GT918">
        <v>29.8774</v>
      </c>
      <c r="GU918">
        <v>999.9</v>
      </c>
      <c r="GV918">
        <v>31</v>
      </c>
      <c r="GW918">
        <v>40.1</v>
      </c>
      <c r="GX918">
        <v>25.5363</v>
      </c>
      <c r="GY918">
        <v>63.2193</v>
      </c>
      <c r="GZ918">
        <v>21.7308</v>
      </c>
      <c r="HA918">
        <v>2</v>
      </c>
      <c r="HB918">
        <v>0.611197</v>
      </c>
      <c r="HC918">
        <v>4.00023</v>
      </c>
      <c r="HD918">
        <v>20.2862</v>
      </c>
      <c r="HE918">
        <v>5.21594</v>
      </c>
      <c r="HF918">
        <v>12.0149</v>
      </c>
      <c r="HG918">
        <v>4.9872</v>
      </c>
      <c r="HH918">
        <v>3.2876</v>
      </c>
      <c r="HI918">
        <v>9999</v>
      </c>
      <c r="HJ918">
        <v>9999</v>
      </c>
      <c r="HK918">
        <v>9999</v>
      </c>
      <c r="HL918">
        <v>225.1</v>
      </c>
      <c r="HM918">
        <v>1.86813</v>
      </c>
      <c r="HN918">
        <v>1.86722</v>
      </c>
      <c r="HO918">
        <v>1.86656</v>
      </c>
      <c r="HP918">
        <v>1.86646</v>
      </c>
      <c r="HQ918">
        <v>1.86839</v>
      </c>
      <c r="HR918">
        <v>1.87067</v>
      </c>
      <c r="HS918">
        <v>1.86935</v>
      </c>
      <c r="HT918">
        <v>1.87075</v>
      </c>
      <c r="HU918">
        <v>0</v>
      </c>
      <c r="HV918">
        <v>0</v>
      </c>
      <c r="HW918">
        <v>0</v>
      </c>
      <c r="HX918">
        <v>0</v>
      </c>
      <c r="HY918" t="s">
        <v>421</v>
      </c>
      <c r="HZ918" t="s">
        <v>422</v>
      </c>
      <c r="IA918" t="s">
        <v>423</v>
      </c>
      <c r="IB918" t="s">
        <v>423</v>
      </c>
      <c r="IC918" t="s">
        <v>423</v>
      </c>
      <c r="ID918" t="s">
        <v>423</v>
      </c>
      <c r="IE918">
        <v>0</v>
      </c>
      <c r="IF918">
        <v>100</v>
      </c>
      <c r="IG918">
        <v>100</v>
      </c>
      <c r="IH918">
        <v>-4.926</v>
      </c>
      <c r="II918">
        <v>-0.1426</v>
      </c>
      <c r="IJ918">
        <v>-2.516739542632623</v>
      </c>
      <c r="IK918">
        <v>-0.003475500162460642</v>
      </c>
      <c r="IL918">
        <v>1.125610701116577E-07</v>
      </c>
      <c r="IM918">
        <v>8.211969671259291E-12</v>
      </c>
      <c r="IN918">
        <v>-0.1937301274936507</v>
      </c>
      <c r="IO918">
        <v>-0.01384364534232655</v>
      </c>
      <c r="IP918">
        <v>0.00103161831321913</v>
      </c>
      <c r="IQ918">
        <v>-1.444183994753534E-05</v>
      </c>
      <c r="IR918">
        <v>3</v>
      </c>
      <c r="IS918">
        <v>2339</v>
      </c>
      <c r="IT918">
        <v>1</v>
      </c>
      <c r="IU918">
        <v>31</v>
      </c>
      <c r="IV918">
        <v>8713.1</v>
      </c>
      <c r="IW918">
        <v>8713.1</v>
      </c>
      <c r="IX918">
        <v>2.1228</v>
      </c>
      <c r="IY918">
        <v>2.24487</v>
      </c>
      <c r="IZ918">
        <v>1.94702</v>
      </c>
      <c r="JA918">
        <v>2.62817</v>
      </c>
      <c r="JB918">
        <v>2.19482</v>
      </c>
      <c r="JC918">
        <v>2.35229</v>
      </c>
      <c r="JD918">
        <v>45.3473</v>
      </c>
      <c r="JE918">
        <v>23.7898</v>
      </c>
      <c r="JF918">
        <v>18</v>
      </c>
      <c r="JG918">
        <v>544.1</v>
      </c>
      <c r="JH918">
        <v>747.771</v>
      </c>
      <c r="JI918">
        <v>25.0017</v>
      </c>
      <c r="JJ918">
        <v>34.75</v>
      </c>
      <c r="JK918">
        <v>30.0007</v>
      </c>
      <c r="JL918">
        <v>34.6112</v>
      </c>
      <c r="JM918">
        <v>34.5054</v>
      </c>
      <c r="JN918">
        <v>42.5608</v>
      </c>
      <c r="JO918">
        <v>46.0419</v>
      </c>
      <c r="JP918">
        <v>0</v>
      </c>
      <c r="JQ918">
        <v>25</v>
      </c>
      <c r="JR918">
        <v>788.232</v>
      </c>
      <c r="JS918">
        <v>12.3454</v>
      </c>
      <c r="JT918">
        <v>99.5333</v>
      </c>
      <c r="JU918">
        <v>99.5257</v>
      </c>
    </row>
    <row r="919" spans="1:281">
      <c r="A919">
        <v>903</v>
      </c>
      <c r="B919">
        <v>1662665726.6</v>
      </c>
      <c r="C919">
        <v>14701</v>
      </c>
      <c r="D919" t="s">
        <v>2237</v>
      </c>
      <c r="E919" t="s">
        <v>2238</v>
      </c>
      <c r="F919">
        <v>5</v>
      </c>
      <c r="G919" t="s">
        <v>2144</v>
      </c>
      <c r="H919" t="s">
        <v>416</v>
      </c>
      <c r="I919">
        <v>1662665718.814285</v>
      </c>
      <c r="J919">
        <f>(K919)/1000</f>
        <v>0</v>
      </c>
      <c r="K919">
        <f>IF(CZ919, AN919, AH919)</f>
        <v>0</v>
      </c>
      <c r="L919">
        <f>IF(CZ919, AI919, AG919)</f>
        <v>0</v>
      </c>
      <c r="M919">
        <f>DB919 - IF(AU919&gt;1, L919*CV919*100.0/(AW919*DP919), 0)</f>
        <v>0</v>
      </c>
      <c r="N919">
        <f>((T919-J919/2)*M919-L919)/(T919+J919/2)</f>
        <v>0</v>
      </c>
      <c r="O919">
        <f>N919*(DI919+DJ919)/1000.0</f>
        <v>0</v>
      </c>
      <c r="P919">
        <f>(DB919 - IF(AU919&gt;1, L919*CV919*100.0/(AW919*DP919), 0))*(DI919+DJ919)/1000.0</f>
        <v>0</v>
      </c>
      <c r="Q919">
        <f>2.0/((1/S919-1/R919)+SIGN(S919)*SQRT((1/S919-1/R919)*(1/S919-1/R919) + 4*CW919/((CW919+1)*(CW919+1))*(2*1/S919*1/R919-1/R919*1/R919)))</f>
        <v>0</v>
      </c>
      <c r="R919">
        <f>IF(LEFT(CX919,1)&lt;&gt;"0",IF(LEFT(CX919,1)="1",3.0,CY919),$D$5+$E$5*(DP919*DI919/($K$5*1000))+$F$5*(DP919*DI919/($K$5*1000))*MAX(MIN(CV919,$J$5),$I$5)*MAX(MIN(CV919,$J$5),$I$5)+$G$5*MAX(MIN(CV919,$J$5),$I$5)*(DP919*DI919/($K$5*1000))+$H$5*(DP919*DI919/($K$5*1000))*(DP919*DI919/($K$5*1000)))</f>
        <v>0</v>
      </c>
      <c r="S919">
        <f>J919*(1000-(1000*0.61365*exp(17.502*W919/(240.97+W919))/(DI919+DJ919)+DD919)/2)/(1000*0.61365*exp(17.502*W919/(240.97+W919))/(DI919+DJ919)-DD919)</f>
        <v>0</v>
      </c>
      <c r="T919">
        <f>1/((CW919+1)/(Q919/1.6)+1/(R919/1.37)) + CW919/((CW919+1)/(Q919/1.6) + CW919/(R919/1.37))</f>
        <v>0</v>
      </c>
      <c r="U919">
        <f>(CR919*CU919)</f>
        <v>0</v>
      </c>
      <c r="V919">
        <f>(DK919+(U919+2*0.95*5.67E-8*(((DK919+$B$7)+273)^4-(DK919+273)^4)-44100*J919)/(1.84*29.3*R919+8*0.95*5.67E-8*(DK919+273)^3))</f>
        <v>0</v>
      </c>
      <c r="W919">
        <f>($C$7*DL919+$D$7*DM919+$E$7*V919)</f>
        <v>0</v>
      </c>
      <c r="X919">
        <f>0.61365*exp(17.502*W919/(240.97+W919))</f>
        <v>0</v>
      </c>
      <c r="Y919">
        <f>(Z919/AA919*100)</f>
        <v>0</v>
      </c>
      <c r="Z919">
        <f>DD919*(DI919+DJ919)/1000</f>
        <v>0</v>
      </c>
      <c r="AA919">
        <f>0.61365*exp(17.502*DK919/(240.97+DK919))</f>
        <v>0</v>
      </c>
      <c r="AB919">
        <f>(X919-DD919*(DI919+DJ919)/1000)</f>
        <v>0</v>
      </c>
      <c r="AC919">
        <f>(-J919*44100)</f>
        <v>0</v>
      </c>
      <c r="AD919">
        <f>2*29.3*R919*0.92*(DK919-W919)</f>
        <v>0</v>
      </c>
      <c r="AE919">
        <f>2*0.95*5.67E-8*(((DK919+$B$7)+273)^4-(W919+273)^4)</f>
        <v>0</v>
      </c>
      <c r="AF919">
        <f>U919+AE919+AC919+AD919</f>
        <v>0</v>
      </c>
      <c r="AG919">
        <f>DH919*AU919*(DC919-DB919*(1000-AU919*DE919)/(1000-AU919*DD919))/(100*CV919)</f>
        <v>0</v>
      </c>
      <c r="AH919">
        <f>1000*DH919*AU919*(DD919-DE919)/(100*CV919*(1000-AU919*DD919))</f>
        <v>0</v>
      </c>
      <c r="AI919">
        <f>(AJ919 - AK919 - DI919*1E3/(8.314*(DK919+273.15)) * AM919/DH919 * AL919) * DH919/(100*CV919) * (1000 - DE919)/1000</f>
        <v>0</v>
      </c>
      <c r="AJ919">
        <v>780.948319106495</v>
      </c>
      <c r="AK919">
        <v>737.174218181818</v>
      </c>
      <c r="AL919">
        <v>3.398826008122194</v>
      </c>
      <c r="AM919">
        <v>64.62633956933826</v>
      </c>
      <c r="AN919">
        <f>(AP919 - AO919 + DI919*1E3/(8.314*(DK919+273.15)) * AR919/DH919 * AQ919) * DH919/(100*CV919) * 1000/(1000 - AP919)</f>
        <v>0</v>
      </c>
      <c r="AO919">
        <v>12.3120245171725</v>
      </c>
      <c r="AP919">
        <v>22.80318</v>
      </c>
      <c r="AQ919">
        <v>5.480549147035804E-06</v>
      </c>
      <c r="AR919">
        <v>88.65267704191885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MAX(0,($B$13+$C$13*DP919)/(1+$D$13*DP919)*DI919/(DK919+273)*$E$13)</f>
        <v>0</v>
      </c>
      <c r="AX919" t="s">
        <v>417</v>
      </c>
      <c r="AY919" t="s">
        <v>417</v>
      </c>
      <c r="AZ919">
        <v>0</v>
      </c>
      <c r="BA919">
        <v>0</v>
      </c>
      <c r="BB919">
        <f>1-AZ919/BA919</f>
        <v>0</v>
      </c>
      <c r="BC919">
        <v>0</v>
      </c>
      <c r="BD919" t="s">
        <v>417</v>
      </c>
      <c r="BE919" t="s">
        <v>417</v>
      </c>
      <c r="BF919">
        <v>0</v>
      </c>
      <c r="BG919">
        <v>0</v>
      </c>
      <c r="BH919">
        <f>1-BF919/BG919</f>
        <v>0</v>
      </c>
      <c r="BI919">
        <v>0.5</v>
      </c>
      <c r="BJ919">
        <f>CS919</f>
        <v>0</v>
      </c>
      <c r="BK919">
        <f>L919</f>
        <v>0</v>
      </c>
      <c r="BL919">
        <f>BH919*BI919*BJ919</f>
        <v>0</v>
      </c>
      <c r="BM919">
        <f>(BK919-BC919)/BJ919</f>
        <v>0</v>
      </c>
      <c r="BN919">
        <f>(BA919-BG919)/BG919</f>
        <v>0</v>
      </c>
      <c r="BO919">
        <f>AZ919/(BB919+AZ919/BG919)</f>
        <v>0</v>
      </c>
      <c r="BP919" t="s">
        <v>417</v>
      </c>
      <c r="BQ919">
        <v>0</v>
      </c>
      <c r="BR919">
        <f>IF(BQ919&lt;&gt;0, BQ919, BO919)</f>
        <v>0</v>
      </c>
      <c r="BS919">
        <f>1-BR919/BG919</f>
        <v>0</v>
      </c>
      <c r="BT919">
        <f>(BG919-BF919)/(BG919-BR919)</f>
        <v>0</v>
      </c>
      <c r="BU919">
        <f>(BA919-BG919)/(BA919-BR919)</f>
        <v>0</v>
      </c>
      <c r="BV919">
        <f>(BG919-BF919)/(BG919-AZ919)</f>
        <v>0</v>
      </c>
      <c r="BW919">
        <f>(BA919-BG919)/(BA919-AZ919)</f>
        <v>0</v>
      </c>
      <c r="BX919">
        <f>(BT919*BR919/BF919)</f>
        <v>0</v>
      </c>
      <c r="BY919">
        <f>(1-BX919)</f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>$B$11*DQ919+$C$11*DR919+$F$11*EC919*(1-EF919)</f>
        <v>0</v>
      </c>
      <c r="CS919">
        <f>CR919*CT919</f>
        <v>0</v>
      </c>
      <c r="CT919">
        <f>($B$11*$D$9+$C$11*$D$9+$F$11*((EP919+EH919)/MAX(EP919+EH919+EQ919, 0.1)*$I$9+EQ919/MAX(EP919+EH919+EQ919, 0.1)*$J$9))/($B$11+$C$11+$F$11)</f>
        <v>0</v>
      </c>
      <c r="CU919">
        <f>($B$11*$K$9+$C$11*$K$9+$F$11*((EP919+EH919)/MAX(EP919+EH919+EQ919, 0.1)*$P$9+EQ919/MAX(EP919+EH919+EQ919, 0.1)*$Q$9))/($B$11+$C$11+$F$11)</f>
        <v>0</v>
      </c>
      <c r="CV919">
        <v>6</v>
      </c>
      <c r="CW919">
        <v>0.5</v>
      </c>
      <c r="CX919" t="s">
        <v>418</v>
      </c>
      <c r="CY919">
        <v>2</v>
      </c>
      <c r="CZ919" t="b">
        <v>1</v>
      </c>
      <c r="DA919">
        <v>1662665718.814285</v>
      </c>
      <c r="DB919">
        <v>696.306892857143</v>
      </c>
      <c r="DC919">
        <v>755.916857142857</v>
      </c>
      <c r="DD919">
        <v>22.80642857142858</v>
      </c>
      <c r="DE919">
        <v>12.31366071428571</v>
      </c>
      <c r="DF919">
        <v>701.2025714285716</v>
      </c>
      <c r="DG919">
        <v>22.94909285714286</v>
      </c>
      <c r="DH919">
        <v>500.0076428571429</v>
      </c>
      <c r="DI919">
        <v>90.47822142857144</v>
      </c>
      <c r="DJ919">
        <v>0.0999890357142857</v>
      </c>
      <c r="DK919">
        <v>29.47275714285714</v>
      </c>
      <c r="DL919">
        <v>28.57976785714285</v>
      </c>
      <c r="DM919">
        <v>999.9000000000002</v>
      </c>
      <c r="DN919">
        <v>0</v>
      </c>
      <c r="DO919">
        <v>0</v>
      </c>
      <c r="DP919">
        <v>10001.69107142857</v>
      </c>
      <c r="DQ919">
        <v>0</v>
      </c>
      <c r="DR919">
        <v>283.0709642857142</v>
      </c>
      <c r="DS919">
        <v>-59.60987499999999</v>
      </c>
      <c r="DT919">
        <v>712.5578571428571</v>
      </c>
      <c r="DU919">
        <v>765.3410357142856</v>
      </c>
      <c r="DV919">
        <v>10.49276785714286</v>
      </c>
      <c r="DW919">
        <v>755.916857142857</v>
      </c>
      <c r="DX919">
        <v>12.31366071428571</v>
      </c>
      <c r="DY919">
        <v>2.063485357142857</v>
      </c>
      <c r="DZ919">
        <v>1.114118928571429</v>
      </c>
      <c r="EA919">
        <v>17.94007142857143</v>
      </c>
      <c r="EB919">
        <v>8.5009175</v>
      </c>
      <c r="EC919">
        <v>1500.01</v>
      </c>
      <c r="ED919">
        <v>0.9729957857142855</v>
      </c>
      <c r="EE919">
        <v>0.02700439285714286</v>
      </c>
      <c r="EF919">
        <v>0</v>
      </c>
      <c r="EG919">
        <v>2.237667857142857</v>
      </c>
      <c r="EH919">
        <v>0</v>
      </c>
      <c r="EI919">
        <v>11994.86785714286</v>
      </c>
      <c r="EJ919">
        <v>12533.45</v>
      </c>
      <c r="EK919">
        <v>42.29207142857142</v>
      </c>
      <c r="EL919">
        <v>44.12275</v>
      </c>
      <c r="EM919">
        <v>42.81424999999998</v>
      </c>
      <c r="EN919">
        <v>43.25</v>
      </c>
      <c r="EO919">
        <v>41.56199999999999</v>
      </c>
      <c r="EP919">
        <v>1459.5</v>
      </c>
      <c r="EQ919">
        <v>40.51</v>
      </c>
      <c r="ER919">
        <v>0</v>
      </c>
      <c r="ES919">
        <v>1662665726.9</v>
      </c>
      <c r="ET919">
        <v>0</v>
      </c>
      <c r="EU919">
        <v>2.224326923076923</v>
      </c>
      <c r="EV919">
        <v>1.780044434111866</v>
      </c>
      <c r="EW919">
        <v>-108.4239315701107</v>
      </c>
      <c r="EX919">
        <v>11994.3</v>
      </c>
      <c r="EY919">
        <v>15</v>
      </c>
      <c r="EZ919">
        <v>0</v>
      </c>
      <c r="FA919" t="s">
        <v>419</v>
      </c>
      <c r="FB919">
        <v>1662142938.1</v>
      </c>
      <c r="FC919">
        <v>1662142938.1</v>
      </c>
      <c r="FD919">
        <v>0</v>
      </c>
      <c r="FE919">
        <v>0.077</v>
      </c>
      <c r="FF919">
        <v>-0.133</v>
      </c>
      <c r="FG919">
        <v>-3.393</v>
      </c>
      <c r="FH919">
        <v>-0.24</v>
      </c>
      <c r="FI919">
        <v>419</v>
      </c>
      <c r="FJ919">
        <v>24</v>
      </c>
      <c r="FK919">
        <v>0.26</v>
      </c>
      <c r="FL919">
        <v>0.23</v>
      </c>
      <c r="FM919">
        <v>-59.44341750000001</v>
      </c>
      <c r="FN919">
        <v>-4.032413133208101</v>
      </c>
      <c r="FO919">
        <v>0.393271909680503</v>
      </c>
      <c r="FP919">
        <v>0</v>
      </c>
      <c r="FQ919">
        <v>2.253997058823529</v>
      </c>
      <c r="FR919">
        <v>0.5506692079913533</v>
      </c>
      <c r="FS919">
        <v>0.2332114245073797</v>
      </c>
      <c r="FT919">
        <v>1</v>
      </c>
      <c r="FU919">
        <v>10.4916475</v>
      </c>
      <c r="FV919">
        <v>0.0325587242026143</v>
      </c>
      <c r="FW919">
        <v>0.003697430695767109</v>
      </c>
      <c r="FX919">
        <v>1</v>
      </c>
      <c r="FY919">
        <v>2</v>
      </c>
      <c r="FZ919">
        <v>3</v>
      </c>
      <c r="GA919" t="s">
        <v>420</v>
      </c>
      <c r="GB919">
        <v>2.97282</v>
      </c>
      <c r="GC919">
        <v>2.7156</v>
      </c>
      <c r="GD919">
        <v>0.137423</v>
      </c>
      <c r="GE919">
        <v>0.142846</v>
      </c>
      <c r="GF919">
        <v>0.102024</v>
      </c>
      <c r="GG919">
        <v>0.064128</v>
      </c>
      <c r="GH919">
        <v>26955.6</v>
      </c>
      <c r="GI919">
        <v>26921.8</v>
      </c>
      <c r="GJ919">
        <v>29097.2</v>
      </c>
      <c r="GK919">
        <v>29085.2</v>
      </c>
      <c r="GL919">
        <v>34649.9</v>
      </c>
      <c r="GM919">
        <v>36177.9</v>
      </c>
      <c r="GN919">
        <v>41006.6</v>
      </c>
      <c r="GO919">
        <v>41434.5</v>
      </c>
      <c r="GP919">
        <v>1.8926</v>
      </c>
      <c r="GQ919">
        <v>2.20025</v>
      </c>
      <c r="GR919">
        <v>-0.0790134</v>
      </c>
      <c r="GS919">
        <v>0</v>
      </c>
      <c r="GT919">
        <v>29.8812</v>
      </c>
      <c r="GU919">
        <v>999.9</v>
      </c>
      <c r="GV919">
        <v>31</v>
      </c>
      <c r="GW919">
        <v>40.1</v>
      </c>
      <c r="GX919">
        <v>25.536</v>
      </c>
      <c r="GY919">
        <v>62.9293</v>
      </c>
      <c r="GZ919">
        <v>21.8029</v>
      </c>
      <c r="HA919">
        <v>2</v>
      </c>
      <c r="HB919">
        <v>0.611687</v>
      </c>
      <c r="HC919">
        <v>4.00623</v>
      </c>
      <c r="HD919">
        <v>20.2861</v>
      </c>
      <c r="HE919">
        <v>5.21624</v>
      </c>
      <c r="HF919">
        <v>12.0146</v>
      </c>
      <c r="HG919">
        <v>4.98725</v>
      </c>
      <c r="HH919">
        <v>3.28765</v>
      </c>
      <c r="HI919">
        <v>9999</v>
      </c>
      <c r="HJ919">
        <v>9999</v>
      </c>
      <c r="HK919">
        <v>9999</v>
      </c>
      <c r="HL919">
        <v>225.1</v>
      </c>
      <c r="HM919">
        <v>1.86813</v>
      </c>
      <c r="HN919">
        <v>1.86722</v>
      </c>
      <c r="HO919">
        <v>1.86658</v>
      </c>
      <c r="HP919">
        <v>1.86646</v>
      </c>
      <c r="HQ919">
        <v>1.86836</v>
      </c>
      <c r="HR919">
        <v>1.87069</v>
      </c>
      <c r="HS919">
        <v>1.86935</v>
      </c>
      <c r="HT919">
        <v>1.87074</v>
      </c>
      <c r="HU919">
        <v>0</v>
      </c>
      <c r="HV919">
        <v>0</v>
      </c>
      <c r="HW919">
        <v>0</v>
      </c>
      <c r="HX919">
        <v>0</v>
      </c>
      <c r="HY919" t="s">
        <v>421</v>
      </c>
      <c r="HZ919" t="s">
        <v>422</v>
      </c>
      <c r="IA919" t="s">
        <v>423</v>
      </c>
      <c r="IB919" t="s">
        <v>423</v>
      </c>
      <c r="IC919" t="s">
        <v>423</v>
      </c>
      <c r="ID919" t="s">
        <v>423</v>
      </c>
      <c r="IE919">
        <v>0</v>
      </c>
      <c r="IF919">
        <v>100</v>
      </c>
      <c r="IG919">
        <v>100</v>
      </c>
      <c r="IH919">
        <v>-4.98</v>
      </c>
      <c r="II919">
        <v>-0.1427</v>
      </c>
      <c r="IJ919">
        <v>-2.516739542632623</v>
      </c>
      <c r="IK919">
        <v>-0.003475500162460642</v>
      </c>
      <c r="IL919">
        <v>1.125610701116577E-07</v>
      </c>
      <c r="IM919">
        <v>8.211969671259291E-12</v>
      </c>
      <c r="IN919">
        <v>-0.1937301274936507</v>
      </c>
      <c r="IO919">
        <v>-0.01384364534232655</v>
      </c>
      <c r="IP919">
        <v>0.00103161831321913</v>
      </c>
      <c r="IQ919">
        <v>-1.444183994753534E-05</v>
      </c>
      <c r="IR919">
        <v>3</v>
      </c>
      <c r="IS919">
        <v>2339</v>
      </c>
      <c r="IT919">
        <v>1</v>
      </c>
      <c r="IU919">
        <v>31</v>
      </c>
      <c r="IV919">
        <v>8713.1</v>
      </c>
      <c r="IW919">
        <v>8713.1</v>
      </c>
      <c r="IX919">
        <v>2.1582</v>
      </c>
      <c r="IY919">
        <v>2.24365</v>
      </c>
      <c r="IZ919">
        <v>1.94702</v>
      </c>
      <c r="JA919">
        <v>2.63428</v>
      </c>
      <c r="JB919">
        <v>2.19482</v>
      </c>
      <c r="JC919">
        <v>2.36328</v>
      </c>
      <c r="JD919">
        <v>45.3473</v>
      </c>
      <c r="JE919">
        <v>23.781</v>
      </c>
      <c r="JF919">
        <v>18</v>
      </c>
      <c r="JG919">
        <v>544.275</v>
      </c>
      <c r="JH919">
        <v>747.654</v>
      </c>
      <c r="JI919">
        <v>25.0014</v>
      </c>
      <c r="JJ919">
        <v>34.7555</v>
      </c>
      <c r="JK919">
        <v>30.0006</v>
      </c>
      <c r="JL919">
        <v>34.6175</v>
      </c>
      <c r="JM919">
        <v>34.5116</v>
      </c>
      <c r="JN919">
        <v>43.3083</v>
      </c>
      <c r="JO919">
        <v>46.0419</v>
      </c>
      <c r="JP919">
        <v>0</v>
      </c>
      <c r="JQ919">
        <v>25</v>
      </c>
      <c r="JR919">
        <v>808.271</v>
      </c>
      <c r="JS919">
        <v>12.3454</v>
      </c>
      <c r="JT919">
        <v>99.5326</v>
      </c>
      <c r="JU919">
        <v>99.524</v>
      </c>
    </row>
    <row r="920" spans="1:281">
      <c r="A920">
        <v>904</v>
      </c>
      <c r="B920">
        <v>1662665731.6</v>
      </c>
      <c r="C920">
        <v>14706</v>
      </c>
      <c r="D920" t="s">
        <v>2239</v>
      </c>
      <c r="E920" t="s">
        <v>2240</v>
      </c>
      <c r="F920">
        <v>5</v>
      </c>
      <c r="G920" t="s">
        <v>2144</v>
      </c>
      <c r="H920" t="s">
        <v>416</v>
      </c>
      <c r="I920">
        <v>1662665724.1</v>
      </c>
      <c r="J920">
        <f>(K920)/1000</f>
        <v>0</v>
      </c>
      <c r="K920">
        <f>IF(CZ920, AN920, AH920)</f>
        <v>0</v>
      </c>
      <c r="L920">
        <f>IF(CZ920, AI920, AG920)</f>
        <v>0</v>
      </c>
      <c r="M920">
        <f>DB920 - IF(AU920&gt;1, L920*CV920*100.0/(AW920*DP920), 0)</f>
        <v>0</v>
      </c>
      <c r="N920">
        <f>((T920-J920/2)*M920-L920)/(T920+J920/2)</f>
        <v>0</v>
      </c>
      <c r="O920">
        <f>N920*(DI920+DJ920)/1000.0</f>
        <v>0</v>
      </c>
      <c r="P920">
        <f>(DB920 - IF(AU920&gt;1, L920*CV920*100.0/(AW920*DP920), 0))*(DI920+DJ920)/1000.0</f>
        <v>0</v>
      </c>
      <c r="Q920">
        <f>2.0/((1/S920-1/R920)+SIGN(S920)*SQRT((1/S920-1/R920)*(1/S920-1/R920) + 4*CW920/((CW920+1)*(CW920+1))*(2*1/S920*1/R920-1/R920*1/R920)))</f>
        <v>0</v>
      </c>
      <c r="R920">
        <f>IF(LEFT(CX920,1)&lt;&gt;"0",IF(LEFT(CX920,1)="1",3.0,CY920),$D$5+$E$5*(DP920*DI920/($K$5*1000))+$F$5*(DP920*DI920/($K$5*1000))*MAX(MIN(CV920,$J$5),$I$5)*MAX(MIN(CV920,$J$5),$I$5)+$G$5*MAX(MIN(CV920,$J$5),$I$5)*(DP920*DI920/($K$5*1000))+$H$5*(DP920*DI920/($K$5*1000))*(DP920*DI920/($K$5*1000)))</f>
        <v>0</v>
      </c>
      <c r="S920">
        <f>J920*(1000-(1000*0.61365*exp(17.502*W920/(240.97+W920))/(DI920+DJ920)+DD920)/2)/(1000*0.61365*exp(17.502*W920/(240.97+W920))/(DI920+DJ920)-DD920)</f>
        <v>0</v>
      </c>
      <c r="T920">
        <f>1/((CW920+1)/(Q920/1.6)+1/(R920/1.37)) + CW920/((CW920+1)/(Q920/1.6) + CW920/(R920/1.37))</f>
        <v>0</v>
      </c>
      <c r="U920">
        <f>(CR920*CU920)</f>
        <v>0</v>
      </c>
      <c r="V920">
        <f>(DK920+(U920+2*0.95*5.67E-8*(((DK920+$B$7)+273)^4-(DK920+273)^4)-44100*J920)/(1.84*29.3*R920+8*0.95*5.67E-8*(DK920+273)^3))</f>
        <v>0</v>
      </c>
      <c r="W920">
        <f>($C$7*DL920+$D$7*DM920+$E$7*V920)</f>
        <v>0</v>
      </c>
      <c r="X920">
        <f>0.61365*exp(17.502*W920/(240.97+W920))</f>
        <v>0</v>
      </c>
      <c r="Y920">
        <f>(Z920/AA920*100)</f>
        <v>0</v>
      </c>
      <c r="Z920">
        <f>DD920*(DI920+DJ920)/1000</f>
        <v>0</v>
      </c>
      <c r="AA920">
        <f>0.61365*exp(17.502*DK920/(240.97+DK920))</f>
        <v>0</v>
      </c>
      <c r="AB920">
        <f>(X920-DD920*(DI920+DJ920)/1000)</f>
        <v>0</v>
      </c>
      <c r="AC920">
        <f>(-J920*44100)</f>
        <v>0</v>
      </c>
      <c r="AD920">
        <f>2*29.3*R920*0.92*(DK920-W920)</f>
        <v>0</v>
      </c>
      <c r="AE920">
        <f>2*0.95*5.67E-8*(((DK920+$B$7)+273)^4-(W920+273)^4)</f>
        <v>0</v>
      </c>
      <c r="AF920">
        <f>U920+AE920+AC920+AD920</f>
        <v>0</v>
      </c>
      <c r="AG920">
        <f>DH920*AU920*(DC920-DB920*(1000-AU920*DE920)/(1000-AU920*DD920))/(100*CV920)</f>
        <v>0</v>
      </c>
      <c r="AH920">
        <f>1000*DH920*AU920*(DD920-DE920)/(100*CV920*(1000-AU920*DD920))</f>
        <v>0</v>
      </c>
      <c r="AI920">
        <f>(AJ920 - AK920 - DI920*1E3/(8.314*(DK920+273.15)) * AM920/DH920 * AL920) * DH920/(100*CV920) * (1000 - DE920)/1000</f>
        <v>0</v>
      </c>
      <c r="AJ920">
        <v>797.9850868339596</v>
      </c>
      <c r="AK920">
        <v>754.063424242424</v>
      </c>
      <c r="AL920">
        <v>3.371541599497872</v>
      </c>
      <c r="AM920">
        <v>64.62633956933826</v>
      </c>
      <c r="AN920">
        <f>(AP920 - AO920 + DI920*1E3/(8.314*(DK920+273.15)) * AR920/DH920 * AQ920) * DH920/(100*CV920) * 1000/(1000 - AP920)</f>
        <v>0</v>
      </c>
      <c r="AO920">
        <v>12.31010716866775</v>
      </c>
      <c r="AP920">
        <v>22.80017617647057</v>
      </c>
      <c r="AQ920">
        <v>-6.635603436571084E-06</v>
      </c>
      <c r="AR920">
        <v>88.65267704191885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MAX(0,($B$13+$C$13*DP920)/(1+$D$13*DP920)*DI920/(DK920+273)*$E$13)</f>
        <v>0</v>
      </c>
      <c r="AX920" t="s">
        <v>417</v>
      </c>
      <c r="AY920" t="s">
        <v>417</v>
      </c>
      <c r="AZ920">
        <v>0</v>
      </c>
      <c r="BA920">
        <v>0</v>
      </c>
      <c r="BB920">
        <f>1-AZ920/BA920</f>
        <v>0</v>
      </c>
      <c r="BC920">
        <v>0</v>
      </c>
      <c r="BD920" t="s">
        <v>417</v>
      </c>
      <c r="BE920" t="s">
        <v>417</v>
      </c>
      <c r="BF920">
        <v>0</v>
      </c>
      <c r="BG920">
        <v>0</v>
      </c>
      <c r="BH920">
        <f>1-BF920/BG920</f>
        <v>0</v>
      </c>
      <c r="BI920">
        <v>0.5</v>
      </c>
      <c r="BJ920">
        <f>CS920</f>
        <v>0</v>
      </c>
      <c r="BK920">
        <f>L920</f>
        <v>0</v>
      </c>
      <c r="BL920">
        <f>BH920*BI920*BJ920</f>
        <v>0</v>
      </c>
      <c r="BM920">
        <f>(BK920-BC920)/BJ920</f>
        <v>0</v>
      </c>
      <c r="BN920">
        <f>(BA920-BG920)/BG920</f>
        <v>0</v>
      </c>
      <c r="BO920">
        <f>AZ920/(BB920+AZ920/BG920)</f>
        <v>0</v>
      </c>
      <c r="BP920" t="s">
        <v>417</v>
      </c>
      <c r="BQ920">
        <v>0</v>
      </c>
      <c r="BR920">
        <f>IF(BQ920&lt;&gt;0, BQ920, BO920)</f>
        <v>0</v>
      </c>
      <c r="BS920">
        <f>1-BR920/BG920</f>
        <v>0</v>
      </c>
      <c r="BT920">
        <f>(BG920-BF920)/(BG920-BR920)</f>
        <v>0</v>
      </c>
      <c r="BU920">
        <f>(BA920-BG920)/(BA920-BR920)</f>
        <v>0</v>
      </c>
      <c r="BV920">
        <f>(BG920-BF920)/(BG920-AZ920)</f>
        <v>0</v>
      </c>
      <c r="BW920">
        <f>(BA920-BG920)/(BA920-AZ920)</f>
        <v>0</v>
      </c>
      <c r="BX920">
        <f>(BT920*BR920/BF920)</f>
        <v>0</v>
      </c>
      <c r="BY920">
        <f>(1-BX920)</f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>$B$11*DQ920+$C$11*DR920+$F$11*EC920*(1-EF920)</f>
        <v>0</v>
      </c>
      <c r="CS920">
        <f>CR920*CT920</f>
        <v>0</v>
      </c>
      <c r="CT920">
        <f>($B$11*$D$9+$C$11*$D$9+$F$11*((EP920+EH920)/MAX(EP920+EH920+EQ920, 0.1)*$I$9+EQ920/MAX(EP920+EH920+EQ920, 0.1)*$J$9))/($B$11+$C$11+$F$11)</f>
        <v>0</v>
      </c>
      <c r="CU920">
        <f>($B$11*$K$9+$C$11*$K$9+$F$11*((EP920+EH920)/MAX(EP920+EH920+EQ920, 0.1)*$P$9+EQ920/MAX(EP920+EH920+EQ920, 0.1)*$Q$9))/($B$11+$C$11+$F$11)</f>
        <v>0</v>
      </c>
      <c r="CV920">
        <v>6</v>
      </c>
      <c r="CW920">
        <v>0.5</v>
      </c>
      <c r="CX920" t="s">
        <v>418</v>
      </c>
      <c r="CY920">
        <v>2</v>
      </c>
      <c r="CZ920" t="b">
        <v>1</v>
      </c>
      <c r="DA920">
        <v>1662665724.1</v>
      </c>
      <c r="DB920">
        <v>713.7409259259259</v>
      </c>
      <c r="DC920">
        <v>773.6686666666667</v>
      </c>
      <c r="DD920">
        <v>22.80541481481482</v>
      </c>
      <c r="DE920">
        <v>12.31075185185185</v>
      </c>
      <c r="DF920">
        <v>718.6944814814816</v>
      </c>
      <c r="DG920">
        <v>22.94808888888889</v>
      </c>
      <c r="DH920">
        <v>499.9857777777778</v>
      </c>
      <c r="DI920">
        <v>90.47802222222219</v>
      </c>
      <c r="DJ920">
        <v>0.09994717037037038</v>
      </c>
      <c r="DK920">
        <v>29.48012962962963</v>
      </c>
      <c r="DL920">
        <v>28.58474814814815</v>
      </c>
      <c r="DM920">
        <v>999.9000000000001</v>
      </c>
      <c r="DN920">
        <v>0</v>
      </c>
      <c r="DO920">
        <v>0</v>
      </c>
      <c r="DP920">
        <v>10003.00740740741</v>
      </c>
      <c r="DQ920">
        <v>0</v>
      </c>
      <c r="DR920">
        <v>283.3224444444444</v>
      </c>
      <c r="DS920">
        <v>-59.92762592592593</v>
      </c>
      <c r="DT920">
        <v>730.3978888888889</v>
      </c>
      <c r="DU920">
        <v>783.3117777777778</v>
      </c>
      <c r="DV920">
        <v>10.49467037037037</v>
      </c>
      <c r="DW920">
        <v>773.6686666666667</v>
      </c>
      <c r="DX920">
        <v>12.31075185185185</v>
      </c>
      <c r="DY920">
        <v>2.063389259259259</v>
      </c>
      <c r="DZ920">
        <v>1.113853703703704</v>
      </c>
      <c r="EA920">
        <v>17.93933333333334</v>
      </c>
      <c r="EB920">
        <v>8.497397407407409</v>
      </c>
      <c r="EC920">
        <v>1500.009259259259</v>
      </c>
      <c r="ED920">
        <v>0.9729959999999997</v>
      </c>
      <c r="EE920">
        <v>0.0270042</v>
      </c>
      <c r="EF920">
        <v>0</v>
      </c>
      <c r="EG920">
        <v>2.312888888888889</v>
      </c>
      <c r="EH920">
        <v>0</v>
      </c>
      <c r="EI920">
        <v>11986.56666666667</v>
      </c>
      <c r="EJ920">
        <v>12533.44074074074</v>
      </c>
      <c r="EK920">
        <v>42.3028148148148</v>
      </c>
      <c r="EL920">
        <v>44.125</v>
      </c>
      <c r="EM920">
        <v>42.82366666666665</v>
      </c>
      <c r="EN920">
        <v>43.25</v>
      </c>
      <c r="EO920">
        <v>41.56433333333333</v>
      </c>
      <c r="EP920">
        <v>1459.499259259259</v>
      </c>
      <c r="EQ920">
        <v>40.51</v>
      </c>
      <c r="ER920">
        <v>0</v>
      </c>
      <c r="ES920">
        <v>1662665731.7</v>
      </c>
      <c r="ET920">
        <v>0</v>
      </c>
      <c r="EU920">
        <v>2.258284615384615</v>
      </c>
      <c r="EV920">
        <v>0.2855589571135249</v>
      </c>
      <c r="EW920">
        <v>-47.965811965773</v>
      </c>
      <c r="EX920">
        <v>11986.8</v>
      </c>
      <c r="EY920">
        <v>15</v>
      </c>
      <c r="EZ920">
        <v>0</v>
      </c>
      <c r="FA920" t="s">
        <v>419</v>
      </c>
      <c r="FB920">
        <v>1662142938.1</v>
      </c>
      <c r="FC920">
        <v>1662142938.1</v>
      </c>
      <c r="FD920">
        <v>0</v>
      </c>
      <c r="FE920">
        <v>0.077</v>
      </c>
      <c r="FF920">
        <v>-0.133</v>
      </c>
      <c r="FG920">
        <v>-3.393</v>
      </c>
      <c r="FH920">
        <v>-0.24</v>
      </c>
      <c r="FI920">
        <v>419</v>
      </c>
      <c r="FJ920">
        <v>24</v>
      </c>
      <c r="FK920">
        <v>0.26</v>
      </c>
      <c r="FL920">
        <v>0.23</v>
      </c>
      <c r="FM920">
        <v>-59.70324634146341</v>
      </c>
      <c r="FN920">
        <v>-3.722381184668986</v>
      </c>
      <c r="FO920">
        <v>0.3755079298942225</v>
      </c>
      <c r="FP920">
        <v>0</v>
      </c>
      <c r="FQ920">
        <v>2.239576470588235</v>
      </c>
      <c r="FR920">
        <v>1.017023677298049</v>
      </c>
      <c r="FS920">
        <v>0.2394405023220782</v>
      </c>
      <c r="FT920">
        <v>0</v>
      </c>
      <c r="FU920">
        <v>10.4928756097561</v>
      </c>
      <c r="FV920">
        <v>0.02343763066200881</v>
      </c>
      <c r="FW920">
        <v>0.003268906021808719</v>
      </c>
      <c r="FX920">
        <v>1</v>
      </c>
      <c r="FY920">
        <v>1</v>
      </c>
      <c r="FZ920">
        <v>3</v>
      </c>
      <c r="GA920" t="s">
        <v>426</v>
      </c>
      <c r="GB920">
        <v>2.97278</v>
      </c>
      <c r="GC920">
        <v>2.71556</v>
      </c>
      <c r="GD920">
        <v>0.139542</v>
      </c>
      <c r="GE920">
        <v>0.144874</v>
      </c>
      <c r="GF920">
        <v>0.102009</v>
      </c>
      <c r="GG920">
        <v>0.0641134</v>
      </c>
      <c r="GH920">
        <v>26889.1</v>
      </c>
      <c r="GI920">
        <v>26858.3</v>
      </c>
      <c r="GJ920">
        <v>29097.1</v>
      </c>
      <c r="GK920">
        <v>29085.6</v>
      </c>
      <c r="GL920">
        <v>34650.6</v>
      </c>
      <c r="GM920">
        <v>36178.8</v>
      </c>
      <c r="GN920">
        <v>41006.7</v>
      </c>
      <c r="GO920">
        <v>41434.9</v>
      </c>
      <c r="GP920">
        <v>1.8924</v>
      </c>
      <c r="GQ920">
        <v>2.2002</v>
      </c>
      <c r="GR920">
        <v>-0.08013099999999999</v>
      </c>
      <c r="GS920">
        <v>0</v>
      </c>
      <c r="GT920">
        <v>29.8869</v>
      </c>
      <c r="GU920">
        <v>999.9</v>
      </c>
      <c r="GV920">
        <v>31</v>
      </c>
      <c r="GW920">
        <v>40.1</v>
      </c>
      <c r="GX920">
        <v>25.5378</v>
      </c>
      <c r="GY920">
        <v>63.1493</v>
      </c>
      <c r="GZ920">
        <v>21.9271</v>
      </c>
      <c r="HA920">
        <v>2</v>
      </c>
      <c r="HB920">
        <v>0.612309</v>
      </c>
      <c r="HC920">
        <v>4.01448</v>
      </c>
      <c r="HD920">
        <v>20.286</v>
      </c>
      <c r="HE920">
        <v>5.21594</v>
      </c>
      <c r="HF920">
        <v>12.0144</v>
      </c>
      <c r="HG920">
        <v>4.9871</v>
      </c>
      <c r="HH920">
        <v>3.28758</v>
      </c>
      <c r="HI920">
        <v>9999</v>
      </c>
      <c r="HJ920">
        <v>9999</v>
      </c>
      <c r="HK920">
        <v>9999</v>
      </c>
      <c r="HL920">
        <v>225.1</v>
      </c>
      <c r="HM920">
        <v>1.86813</v>
      </c>
      <c r="HN920">
        <v>1.86722</v>
      </c>
      <c r="HO920">
        <v>1.86656</v>
      </c>
      <c r="HP920">
        <v>1.86646</v>
      </c>
      <c r="HQ920">
        <v>1.86836</v>
      </c>
      <c r="HR920">
        <v>1.87068</v>
      </c>
      <c r="HS920">
        <v>1.86935</v>
      </c>
      <c r="HT920">
        <v>1.87076</v>
      </c>
      <c r="HU920">
        <v>0</v>
      </c>
      <c r="HV920">
        <v>0</v>
      </c>
      <c r="HW920">
        <v>0</v>
      </c>
      <c r="HX920">
        <v>0</v>
      </c>
      <c r="HY920" t="s">
        <v>421</v>
      </c>
      <c r="HZ920" t="s">
        <v>422</v>
      </c>
      <c r="IA920" t="s">
        <v>423</v>
      </c>
      <c r="IB920" t="s">
        <v>423</v>
      </c>
      <c r="IC920" t="s">
        <v>423</v>
      </c>
      <c r="ID920" t="s">
        <v>423</v>
      </c>
      <c r="IE920">
        <v>0</v>
      </c>
      <c r="IF920">
        <v>100</v>
      </c>
      <c r="IG920">
        <v>100</v>
      </c>
      <c r="IH920">
        <v>-5.035</v>
      </c>
      <c r="II920">
        <v>-0.1427</v>
      </c>
      <c r="IJ920">
        <v>-2.516739542632623</v>
      </c>
      <c r="IK920">
        <v>-0.003475500162460642</v>
      </c>
      <c r="IL920">
        <v>1.125610701116577E-07</v>
      </c>
      <c r="IM920">
        <v>8.211969671259291E-12</v>
      </c>
      <c r="IN920">
        <v>-0.1937301274936507</v>
      </c>
      <c r="IO920">
        <v>-0.01384364534232655</v>
      </c>
      <c r="IP920">
        <v>0.00103161831321913</v>
      </c>
      <c r="IQ920">
        <v>-1.444183994753534E-05</v>
      </c>
      <c r="IR920">
        <v>3</v>
      </c>
      <c r="IS920">
        <v>2339</v>
      </c>
      <c r="IT920">
        <v>1</v>
      </c>
      <c r="IU920">
        <v>31</v>
      </c>
      <c r="IV920">
        <v>8713.200000000001</v>
      </c>
      <c r="IW920">
        <v>8713.200000000001</v>
      </c>
      <c r="IX920">
        <v>2.19604</v>
      </c>
      <c r="IY920">
        <v>2.24121</v>
      </c>
      <c r="IZ920">
        <v>1.94702</v>
      </c>
      <c r="JA920">
        <v>2.63428</v>
      </c>
      <c r="JB920">
        <v>2.19482</v>
      </c>
      <c r="JC920">
        <v>2.38159</v>
      </c>
      <c r="JD920">
        <v>45.3758</v>
      </c>
      <c r="JE920">
        <v>23.7898</v>
      </c>
      <c r="JF920">
        <v>18</v>
      </c>
      <c r="JG920">
        <v>544.179</v>
      </c>
      <c r="JH920">
        <v>747.689</v>
      </c>
      <c r="JI920">
        <v>25.0015</v>
      </c>
      <c r="JJ920">
        <v>34.7618</v>
      </c>
      <c r="JK920">
        <v>30.0007</v>
      </c>
      <c r="JL920">
        <v>34.623</v>
      </c>
      <c r="JM920">
        <v>34.5187</v>
      </c>
      <c r="JN920">
        <v>44.0083</v>
      </c>
      <c r="JO920">
        <v>46.0419</v>
      </c>
      <c r="JP920">
        <v>0</v>
      </c>
      <c r="JQ920">
        <v>25</v>
      </c>
      <c r="JR920">
        <v>821.629</v>
      </c>
      <c r="JS920">
        <v>12.3454</v>
      </c>
      <c r="JT920">
        <v>99.53270000000001</v>
      </c>
      <c r="JU920">
        <v>99.52500000000001</v>
      </c>
    </row>
    <row r="921" spans="1:281">
      <c r="A921">
        <v>905</v>
      </c>
      <c r="B921">
        <v>1662665736.6</v>
      </c>
      <c r="C921">
        <v>14711</v>
      </c>
      <c r="D921" t="s">
        <v>2241</v>
      </c>
      <c r="E921" t="s">
        <v>2242</v>
      </c>
      <c r="F921">
        <v>5</v>
      </c>
      <c r="G921" t="s">
        <v>2144</v>
      </c>
      <c r="H921" t="s">
        <v>416</v>
      </c>
      <c r="I921">
        <v>1662665728.814285</v>
      </c>
      <c r="J921">
        <f>(K921)/1000</f>
        <v>0</v>
      </c>
      <c r="K921">
        <f>IF(CZ921, AN921, AH921)</f>
        <v>0</v>
      </c>
      <c r="L921">
        <f>IF(CZ921, AI921, AG921)</f>
        <v>0</v>
      </c>
      <c r="M921">
        <f>DB921 - IF(AU921&gt;1, L921*CV921*100.0/(AW921*DP921), 0)</f>
        <v>0</v>
      </c>
      <c r="N921">
        <f>((T921-J921/2)*M921-L921)/(T921+J921/2)</f>
        <v>0</v>
      </c>
      <c r="O921">
        <f>N921*(DI921+DJ921)/1000.0</f>
        <v>0</v>
      </c>
      <c r="P921">
        <f>(DB921 - IF(AU921&gt;1, L921*CV921*100.0/(AW921*DP921), 0))*(DI921+DJ921)/1000.0</f>
        <v>0</v>
      </c>
      <c r="Q921">
        <f>2.0/((1/S921-1/R921)+SIGN(S921)*SQRT((1/S921-1/R921)*(1/S921-1/R921) + 4*CW921/((CW921+1)*(CW921+1))*(2*1/S921*1/R921-1/R921*1/R921)))</f>
        <v>0</v>
      </c>
      <c r="R921">
        <f>IF(LEFT(CX921,1)&lt;&gt;"0",IF(LEFT(CX921,1)="1",3.0,CY921),$D$5+$E$5*(DP921*DI921/($K$5*1000))+$F$5*(DP921*DI921/($K$5*1000))*MAX(MIN(CV921,$J$5),$I$5)*MAX(MIN(CV921,$J$5),$I$5)+$G$5*MAX(MIN(CV921,$J$5),$I$5)*(DP921*DI921/($K$5*1000))+$H$5*(DP921*DI921/($K$5*1000))*(DP921*DI921/($K$5*1000)))</f>
        <v>0</v>
      </c>
      <c r="S921">
        <f>J921*(1000-(1000*0.61365*exp(17.502*W921/(240.97+W921))/(DI921+DJ921)+DD921)/2)/(1000*0.61365*exp(17.502*W921/(240.97+W921))/(DI921+DJ921)-DD921)</f>
        <v>0</v>
      </c>
      <c r="T921">
        <f>1/((CW921+1)/(Q921/1.6)+1/(R921/1.37)) + CW921/((CW921+1)/(Q921/1.6) + CW921/(R921/1.37))</f>
        <v>0</v>
      </c>
      <c r="U921">
        <f>(CR921*CU921)</f>
        <v>0</v>
      </c>
      <c r="V921">
        <f>(DK921+(U921+2*0.95*5.67E-8*(((DK921+$B$7)+273)^4-(DK921+273)^4)-44100*J921)/(1.84*29.3*R921+8*0.95*5.67E-8*(DK921+273)^3))</f>
        <v>0</v>
      </c>
      <c r="W921">
        <f>($C$7*DL921+$D$7*DM921+$E$7*V921)</f>
        <v>0</v>
      </c>
      <c r="X921">
        <f>0.61365*exp(17.502*W921/(240.97+W921))</f>
        <v>0</v>
      </c>
      <c r="Y921">
        <f>(Z921/AA921*100)</f>
        <v>0</v>
      </c>
      <c r="Z921">
        <f>DD921*(DI921+DJ921)/1000</f>
        <v>0</v>
      </c>
      <c r="AA921">
        <f>0.61365*exp(17.502*DK921/(240.97+DK921))</f>
        <v>0</v>
      </c>
      <c r="AB921">
        <f>(X921-DD921*(DI921+DJ921)/1000)</f>
        <v>0</v>
      </c>
      <c r="AC921">
        <f>(-J921*44100)</f>
        <v>0</v>
      </c>
      <c r="AD921">
        <f>2*29.3*R921*0.92*(DK921-W921)</f>
        <v>0</v>
      </c>
      <c r="AE921">
        <f>2*0.95*5.67E-8*(((DK921+$B$7)+273)^4-(W921+273)^4)</f>
        <v>0</v>
      </c>
      <c r="AF921">
        <f>U921+AE921+AC921+AD921</f>
        <v>0</v>
      </c>
      <c r="AG921">
        <f>DH921*AU921*(DC921-DB921*(1000-AU921*DE921)/(1000-AU921*DD921))/(100*CV921)</f>
        <v>0</v>
      </c>
      <c r="AH921">
        <f>1000*DH921*AU921*(DD921-DE921)/(100*CV921*(1000-AU921*DD921))</f>
        <v>0</v>
      </c>
      <c r="AI921">
        <f>(AJ921 - AK921 - DI921*1E3/(8.314*(DK921+273.15)) * AM921/DH921 * AL921) * DH921/(100*CV921) * (1000 - DE921)/1000</f>
        <v>0</v>
      </c>
      <c r="AJ921">
        <v>814.9848917396179</v>
      </c>
      <c r="AK921">
        <v>771.0194545454546</v>
      </c>
      <c r="AL921">
        <v>3.390790658347193</v>
      </c>
      <c r="AM921">
        <v>64.62633956933826</v>
      </c>
      <c r="AN921">
        <f>(AP921 - AO921 + DI921*1E3/(8.314*(DK921+273.15)) * AR921/DH921 * AQ921) * DH921/(100*CV921) * 1000/(1000 - AP921)</f>
        <v>0</v>
      </c>
      <c r="AO921">
        <v>12.30634357579886</v>
      </c>
      <c r="AP921">
        <v>22.79162058823528</v>
      </c>
      <c r="AQ921">
        <v>-5.953996597763402E-05</v>
      </c>
      <c r="AR921">
        <v>88.65267704191885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MAX(0,($B$13+$C$13*DP921)/(1+$D$13*DP921)*DI921/(DK921+273)*$E$13)</f>
        <v>0</v>
      </c>
      <c r="AX921" t="s">
        <v>417</v>
      </c>
      <c r="AY921" t="s">
        <v>417</v>
      </c>
      <c r="AZ921">
        <v>0</v>
      </c>
      <c r="BA921">
        <v>0</v>
      </c>
      <c r="BB921">
        <f>1-AZ921/BA921</f>
        <v>0</v>
      </c>
      <c r="BC921">
        <v>0</v>
      </c>
      <c r="BD921" t="s">
        <v>417</v>
      </c>
      <c r="BE921" t="s">
        <v>417</v>
      </c>
      <c r="BF921">
        <v>0</v>
      </c>
      <c r="BG921">
        <v>0</v>
      </c>
      <c r="BH921">
        <f>1-BF921/BG921</f>
        <v>0</v>
      </c>
      <c r="BI921">
        <v>0.5</v>
      </c>
      <c r="BJ921">
        <f>CS921</f>
        <v>0</v>
      </c>
      <c r="BK921">
        <f>L921</f>
        <v>0</v>
      </c>
      <c r="BL921">
        <f>BH921*BI921*BJ921</f>
        <v>0</v>
      </c>
      <c r="BM921">
        <f>(BK921-BC921)/BJ921</f>
        <v>0</v>
      </c>
      <c r="BN921">
        <f>(BA921-BG921)/BG921</f>
        <v>0</v>
      </c>
      <c r="BO921">
        <f>AZ921/(BB921+AZ921/BG921)</f>
        <v>0</v>
      </c>
      <c r="BP921" t="s">
        <v>417</v>
      </c>
      <c r="BQ921">
        <v>0</v>
      </c>
      <c r="BR921">
        <f>IF(BQ921&lt;&gt;0, BQ921, BO921)</f>
        <v>0</v>
      </c>
      <c r="BS921">
        <f>1-BR921/BG921</f>
        <v>0</v>
      </c>
      <c r="BT921">
        <f>(BG921-BF921)/(BG921-BR921)</f>
        <v>0</v>
      </c>
      <c r="BU921">
        <f>(BA921-BG921)/(BA921-BR921)</f>
        <v>0</v>
      </c>
      <c r="BV921">
        <f>(BG921-BF921)/(BG921-AZ921)</f>
        <v>0</v>
      </c>
      <c r="BW921">
        <f>(BA921-BG921)/(BA921-AZ921)</f>
        <v>0</v>
      </c>
      <c r="BX921">
        <f>(BT921*BR921/BF921)</f>
        <v>0</v>
      </c>
      <c r="BY921">
        <f>(1-BX921)</f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>$B$11*DQ921+$C$11*DR921+$F$11*EC921*(1-EF921)</f>
        <v>0</v>
      </c>
      <c r="CS921">
        <f>CR921*CT921</f>
        <v>0</v>
      </c>
      <c r="CT921">
        <f>($B$11*$D$9+$C$11*$D$9+$F$11*((EP921+EH921)/MAX(EP921+EH921+EQ921, 0.1)*$I$9+EQ921/MAX(EP921+EH921+EQ921, 0.1)*$J$9))/($B$11+$C$11+$F$11)</f>
        <v>0</v>
      </c>
      <c r="CU921">
        <f>($B$11*$K$9+$C$11*$K$9+$F$11*((EP921+EH921)/MAX(EP921+EH921+EQ921, 0.1)*$P$9+EQ921/MAX(EP921+EH921+EQ921, 0.1)*$Q$9))/($B$11+$C$11+$F$11)</f>
        <v>0</v>
      </c>
      <c r="CV921">
        <v>6</v>
      </c>
      <c r="CW921">
        <v>0.5</v>
      </c>
      <c r="CX921" t="s">
        <v>418</v>
      </c>
      <c r="CY921">
        <v>2</v>
      </c>
      <c r="CZ921" t="b">
        <v>1</v>
      </c>
      <c r="DA921">
        <v>1662665728.814285</v>
      </c>
      <c r="DB921">
        <v>729.3200000000001</v>
      </c>
      <c r="DC921">
        <v>789.4977142857143</v>
      </c>
      <c r="DD921">
        <v>22.80089642857143</v>
      </c>
      <c r="DE921">
        <v>12.30857142857143</v>
      </c>
      <c r="DF921">
        <v>734.3249999999999</v>
      </c>
      <c r="DG921">
        <v>22.943625</v>
      </c>
      <c r="DH921">
        <v>499.9763928571428</v>
      </c>
      <c r="DI921">
        <v>90.47692142857143</v>
      </c>
      <c r="DJ921">
        <v>0.09994981785714285</v>
      </c>
      <c r="DK921">
        <v>29.48443928571428</v>
      </c>
      <c r="DL921">
        <v>28.58926071428571</v>
      </c>
      <c r="DM921">
        <v>999.9000000000002</v>
      </c>
      <c r="DN921">
        <v>0</v>
      </c>
      <c r="DO921">
        <v>0</v>
      </c>
      <c r="DP921">
        <v>10000.26785714286</v>
      </c>
      <c r="DQ921">
        <v>0</v>
      </c>
      <c r="DR921">
        <v>283.7876785714286</v>
      </c>
      <c r="DS921">
        <v>-60.17762142857144</v>
      </c>
      <c r="DT921">
        <v>746.3370000000001</v>
      </c>
      <c r="DU921">
        <v>799.3364285714285</v>
      </c>
      <c r="DV921">
        <v>10.49233214285714</v>
      </c>
      <c r="DW921">
        <v>789.4977142857143</v>
      </c>
      <c r="DX921">
        <v>12.30857142857143</v>
      </c>
      <c r="DY921">
        <v>2.062955</v>
      </c>
      <c r="DZ921">
        <v>1.113642142857143</v>
      </c>
      <c r="EA921">
        <v>17.93598214285714</v>
      </c>
      <c r="EB921">
        <v>8.494592857142859</v>
      </c>
      <c r="EC921">
        <v>1500.005000000001</v>
      </c>
      <c r="ED921">
        <v>0.9729957857142855</v>
      </c>
      <c r="EE921">
        <v>0.02700439285714286</v>
      </c>
      <c r="EF921">
        <v>0</v>
      </c>
      <c r="EG921">
        <v>2.383535714285714</v>
      </c>
      <c r="EH921">
        <v>0</v>
      </c>
      <c r="EI921">
        <v>11981.06785714286</v>
      </c>
      <c r="EJ921">
        <v>12533.4</v>
      </c>
      <c r="EK921">
        <v>42.3097857142857</v>
      </c>
      <c r="EL921">
        <v>44.125</v>
      </c>
      <c r="EM921">
        <v>42.82999999999999</v>
      </c>
      <c r="EN921">
        <v>43.25</v>
      </c>
      <c r="EO921">
        <v>41.5845</v>
      </c>
      <c r="EP921">
        <v>1459.495</v>
      </c>
      <c r="EQ921">
        <v>40.51</v>
      </c>
      <c r="ER921">
        <v>0</v>
      </c>
      <c r="ES921">
        <v>1662665737.1</v>
      </c>
      <c r="ET921">
        <v>0</v>
      </c>
      <c r="EU921">
        <v>2.325036</v>
      </c>
      <c r="EV921">
        <v>-0.0598692497328992</v>
      </c>
      <c r="EW921">
        <v>-85.8000001614005</v>
      </c>
      <c r="EX921">
        <v>11980.664</v>
      </c>
      <c r="EY921">
        <v>15</v>
      </c>
      <c r="EZ921">
        <v>0</v>
      </c>
      <c r="FA921" t="s">
        <v>419</v>
      </c>
      <c r="FB921">
        <v>1662142938.1</v>
      </c>
      <c r="FC921">
        <v>1662142938.1</v>
      </c>
      <c r="FD921">
        <v>0</v>
      </c>
      <c r="FE921">
        <v>0.077</v>
      </c>
      <c r="FF921">
        <v>-0.133</v>
      </c>
      <c r="FG921">
        <v>-3.393</v>
      </c>
      <c r="FH921">
        <v>-0.24</v>
      </c>
      <c r="FI921">
        <v>419</v>
      </c>
      <c r="FJ921">
        <v>24</v>
      </c>
      <c r="FK921">
        <v>0.26</v>
      </c>
      <c r="FL921">
        <v>0.23</v>
      </c>
      <c r="FM921">
        <v>-60.032675</v>
      </c>
      <c r="FN921">
        <v>-3.175488180112496</v>
      </c>
      <c r="FO921">
        <v>0.3164973805183863</v>
      </c>
      <c r="FP921">
        <v>0</v>
      </c>
      <c r="FQ921">
        <v>2.289067647058823</v>
      </c>
      <c r="FR921">
        <v>0.4664919719685511</v>
      </c>
      <c r="FS921">
        <v>0.2741023517728456</v>
      </c>
      <c r="FT921">
        <v>1</v>
      </c>
      <c r="FU921">
        <v>10.49296</v>
      </c>
      <c r="FV921">
        <v>-0.02532157598501474</v>
      </c>
      <c r="FW921">
        <v>0.003314649302716815</v>
      </c>
      <c r="FX921">
        <v>1</v>
      </c>
      <c r="FY921">
        <v>2</v>
      </c>
      <c r="FZ921">
        <v>3</v>
      </c>
      <c r="GA921" t="s">
        <v>420</v>
      </c>
      <c r="GB921">
        <v>2.97287</v>
      </c>
      <c r="GC921">
        <v>2.71563</v>
      </c>
      <c r="GD921">
        <v>0.141636</v>
      </c>
      <c r="GE921">
        <v>0.146892</v>
      </c>
      <c r="GF921">
        <v>0.101981</v>
      </c>
      <c r="GG921">
        <v>0.06410399999999999</v>
      </c>
      <c r="GH921">
        <v>26822.5</v>
      </c>
      <c r="GI921">
        <v>26794.5</v>
      </c>
      <c r="GJ921">
        <v>29096.1</v>
      </c>
      <c r="GK921">
        <v>29085.4</v>
      </c>
      <c r="GL921">
        <v>34650.6</v>
      </c>
      <c r="GM921">
        <v>36178.9</v>
      </c>
      <c r="GN921">
        <v>41005.3</v>
      </c>
      <c r="GO921">
        <v>41434.6</v>
      </c>
      <c r="GP921">
        <v>1.89225</v>
      </c>
      <c r="GQ921">
        <v>2.20005</v>
      </c>
      <c r="GR921">
        <v>-0.0798702</v>
      </c>
      <c r="GS921">
        <v>0</v>
      </c>
      <c r="GT921">
        <v>29.8916</v>
      </c>
      <c r="GU921">
        <v>999.9</v>
      </c>
      <c r="GV921">
        <v>31</v>
      </c>
      <c r="GW921">
        <v>40.1</v>
      </c>
      <c r="GX921">
        <v>25.5396</v>
      </c>
      <c r="GY921">
        <v>63.0993</v>
      </c>
      <c r="GZ921">
        <v>21.887</v>
      </c>
      <c r="HA921">
        <v>2</v>
      </c>
      <c r="HB921">
        <v>0.61297</v>
      </c>
      <c r="HC921">
        <v>4.01664</v>
      </c>
      <c r="HD921">
        <v>20.2859</v>
      </c>
      <c r="HE921">
        <v>5.21594</v>
      </c>
      <c r="HF921">
        <v>12.014</v>
      </c>
      <c r="HG921">
        <v>4.9869</v>
      </c>
      <c r="HH921">
        <v>3.2875</v>
      </c>
      <c r="HI921">
        <v>9999</v>
      </c>
      <c r="HJ921">
        <v>9999</v>
      </c>
      <c r="HK921">
        <v>9999</v>
      </c>
      <c r="HL921">
        <v>225.1</v>
      </c>
      <c r="HM921">
        <v>1.86813</v>
      </c>
      <c r="HN921">
        <v>1.86722</v>
      </c>
      <c r="HO921">
        <v>1.86657</v>
      </c>
      <c r="HP921">
        <v>1.86646</v>
      </c>
      <c r="HQ921">
        <v>1.86832</v>
      </c>
      <c r="HR921">
        <v>1.87069</v>
      </c>
      <c r="HS921">
        <v>1.86935</v>
      </c>
      <c r="HT921">
        <v>1.87075</v>
      </c>
      <c r="HU921">
        <v>0</v>
      </c>
      <c r="HV921">
        <v>0</v>
      </c>
      <c r="HW921">
        <v>0</v>
      </c>
      <c r="HX921">
        <v>0</v>
      </c>
      <c r="HY921" t="s">
        <v>421</v>
      </c>
      <c r="HZ921" t="s">
        <v>422</v>
      </c>
      <c r="IA921" t="s">
        <v>423</v>
      </c>
      <c r="IB921" t="s">
        <v>423</v>
      </c>
      <c r="IC921" t="s">
        <v>423</v>
      </c>
      <c r="ID921" t="s">
        <v>423</v>
      </c>
      <c r="IE921">
        <v>0</v>
      </c>
      <c r="IF921">
        <v>100</v>
      </c>
      <c r="IG921">
        <v>100</v>
      </c>
      <c r="IH921">
        <v>-5.09</v>
      </c>
      <c r="II921">
        <v>-0.1428</v>
      </c>
      <c r="IJ921">
        <v>-2.516739542632623</v>
      </c>
      <c r="IK921">
        <v>-0.003475500162460642</v>
      </c>
      <c r="IL921">
        <v>1.125610701116577E-07</v>
      </c>
      <c r="IM921">
        <v>8.211969671259291E-12</v>
      </c>
      <c r="IN921">
        <v>-0.1937301274936507</v>
      </c>
      <c r="IO921">
        <v>-0.01384364534232655</v>
      </c>
      <c r="IP921">
        <v>0.00103161831321913</v>
      </c>
      <c r="IQ921">
        <v>-1.444183994753534E-05</v>
      </c>
      <c r="IR921">
        <v>3</v>
      </c>
      <c r="IS921">
        <v>2339</v>
      </c>
      <c r="IT921">
        <v>1</v>
      </c>
      <c r="IU921">
        <v>31</v>
      </c>
      <c r="IV921">
        <v>8713.299999999999</v>
      </c>
      <c r="IW921">
        <v>8713.299999999999</v>
      </c>
      <c r="IX921">
        <v>2.23022</v>
      </c>
      <c r="IY921">
        <v>2.23755</v>
      </c>
      <c r="IZ921">
        <v>1.94702</v>
      </c>
      <c r="JA921">
        <v>2.6355</v>
      </c>
      <c r="JB921">
        <v>2.19482</v>
      </c>
      <c r="JC921">
        <v>2.40845</v>
      </c>
      <c r="JD921">
        <v>45.3758</v>
      </c>
      <c r="JE921">
        <v>23.7898</v>
      </c>
      <c r="JF921">
        <v>18</v>
      </c>
      <c r="JG921">
        <v>544.123</v>
      </c>
      <c r="JH921">
        <v>747.61</v>
      </c>
      <c r="JI921">
        <v>25.0007</v>
      </c>
      <c r="JJ921">
        <v>34.7682</v>
      </c>
      <c r="JK921">
        <v>30.0007</v>
      </c>
      <c r="JL921">
        <v>34.6292</v>
      </c>
      <c r="JM921">
        <v>34.5241</v>
      </c>
      <c r="JN921">
        <v>44.7614</v>
      </c>
      <c r="JO921">
        <v>46.0419</v>
      </c>
      <c r="JP921">
        <v>0</v>
      </c>
      <c r="JQ921">
        <v>25</v>
      </c>
      <c r="JR921">
        <v>841.796</v>
      </c>
      <c r="JS921">
        <v>12.3454</v>
      </c>
      <c r="JT921">
        <v>99.5292</v>
      </c>
      <c r="JU921">
        <v>99.5244</v>
      </c>
    </row>
    <row r="922" spans="1:281">
      <c r="A922">
        <v>906</v>
      </c>
      <c r="B922">
        <v>1662665741.6</v>
      </c>
      <c r="C922">
        <v>14716</v>
      </c>
      <c r="D922" t="s">
        <v>2243</v>
      </c>
      <c r="E922" t="s">
        <v>2244</v>
      </c>
      <c r="F922">
        <v>5</v>
      </c>
      <c r="G922" t="s">
        <v>2144</v>
      </c>
      <c r="H922" t="s">
        <v>416</v>
      </c>
      <c r="I922">
        <v>1662665734.1</v>
      </c>
      <c r="J922">
        <f>(K922)/1000</f>
        <v>0</v>
      </c>
      <c r="K922">
        <f>IF(CZ922, AN922, AH922)</f>
        <v>0</v>
      </c>
      <c r="L922">
        <f>IF(CZ922, AI922, AG922)</f>
        <v>0</v>
      </c>
      <c r="M922">
        <f>DB922 - IF(AU922&gt;1, L922*CV922*100.0/(AW922*DP922), 0)</f>
        <v>0</v>
      </c>
      <c r="N922">
        <f>((T922-J922/2)*M922-L922)/(T922+J922/2)</f>
        <v>0</v>
      </c>
      <c r="O922">
        <f>N922*(DI922+DJ922)/1000.0</f>
        <v>0</v>
      </c>
      <c r="P922">
        <f>(DB922 - IF(AU922&gt;1, L922*CV922*100.0/(AW922*DP922), 0))*(DI922+DJ922)/1000.0</f>
        <v>0</v>
      </c>
      <c r="Q922">
        <f>2.0/((1/S922-1/R922)+SIGN(S922)*SQRT((1/S922-1/R922)*(1/S922-1/R922) + 4*CW922/((CW922+1)*(CW922+1))*(2*1/S922*1/R922-1/R922*1/R922)))</f>
        <v>0</v>
      </c>
      <c r="R922">
        <f>IF(LEFT(CX922,1)&lt;&gt;"0",IF(LEFT(CX922,1)="1",3.0,CY922),$D$5+$E$5*(DP922*DI922/($K$5*1000))+$F$5*(DP922*DI922/($K$5*1000))*MAX(MIN(CV922,$J$5),$I$5)*MAX(MIN(CV922,$J$5),$I$5)+$G$5*MAX(MIN(CV922,$J$5),$I$5)*(DP922*DI922/($K$5*1000))+$H$5*(DP922*DI922/($K$5*1000))*(DP922*DI922/($K$5*1000)))</f>
        <v>0</v>
      </c>
      <c r="S922">
        <f>J922*(1000-(1000*0.61365*exp(17.502*W922/(240.97+W922))/(DI922+DJ922)+DD922)/2)/(1000*0.61365*exp(17.502*W922/(240.97+W922))/(DI922+DJ922)-DD922)</f>
        <v>0</v>
      </c>
      <c r="T922">
        <f>1/((CW922+1)/(Q922/1.6)+1/(R922/1.37)) + CW922/((CW922+1)/(Q922/1.6) + CW922/(R922/1.37))</f>
        <v>0</v>
      </c>
      <c r="U922">
        <f>(CR922*CU922)</f>
        <v>0</v>
      </c>
      <c r="V922">
        <f>(DK922+(U922+2*0.95*5.67E-8*(((DK922+$B$7)+273)^4-(DK922+273)^4)-44100*J922)/(1.84*29.3*R922+8*0.95*5.67E-8*(DK922+273)^3))</f>
        <v>0</v>
      </c>
      <c r="W922">
        <f>($C$7*DL922+$D$7*DM922+$E$7*V922)</f>
        <v>0</v>
      </c>
      <c r="X922">
        <f>0.61365*exp(17.502*W922/(240.97+W922))</f>
        <v>0</v>
      </c>
      <c r="Y922">
        <f>(Z922/AA922*100)</f>
        <v>0</v>
      </c>
      <c r="Z922">
        <f>DD922*(DI922+DJ922)/1000</f>
        <v>0</v>
      </c>
      <c r="AA922">
        <f>0.61365*exp(17.502*DK922/(240.97+DK922))</f>
        <v>0</v>
      </c>
      <c r="AB922">
        <f>(X922-DD922*(DI922+DJ922)/1000)</f>
        <v>0</v>
      </c>
      <c r="AC922">
        <f>(-J922*44100)</f>
        <v>0</v>
      </c>
      <c r="AD922">
        <f>2*29.3*R922*0.92*(DK922-W922)</f>
        <v>0</v>
      </c>
      <c r="AE922">
        <f>2*0.95*5.67E-8*(((DK922+$B$7)+273)^4-(W922+273)^4)</f>
        <v>0</v>
      </c>
      <c r="AF922">
        <f>U922+AE922+AC922+AD922</f>
        <v>0</v>
      </c>
      <c r="AG922">
        <f>DH922*AU922*(DC922-DB922*(1000-AU922*DE922)/(1000-AU922*DD922))/(100*CV922)</f>
        <v>0</v>
      </c>
      <c r="AH922">
        <f>1000*DH922*AU922*(DD922-DE922)/(100*CV922*(1000-AU922*DD922))</f>
        <v>0</v>
      </c>
      <c r="AI922">
        <f>(AJ922 - AK922 - DI922*1E3/(8.314*(DK922+273.15)) * AM922/DH922 * AL922) * DH922/(100*CV922) * (1000 - DE922)/1000</f>
        <v>0</v>
      </c>
      <c r="AJ922">
        <v>831.9151687055871</v>
      </c>
      <c r="AK922">
        <v>787.8872121212115</v>
      </c>
      <c r="AL922">
        <v>3.3795147306697</v>
      </c>
      <c r="AM922">
        <v>64.62633956933826</v>
      </c>
      <c r="AN922">
        <f>(AP922 - AO922 + DI922*1E3/(8.314*(DK922+273.15)) * AR922/DH922 * AQ922) * DH922/(100*CV922) * 1000/(1000 - AP922)</f>
        <v>0</v>
      </c>
      <c r="AO922">
        <v>12.305225978986</v>
      </c>
      <c r="AP922">
        <v>22.79007911764706</v>
      </c>
      <c r="AQ922">
        <v>-1.059781430903811E-05</v>
      </c>
      <c r="AR922">
        <v>88.65267704191885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MAX(0,($B$13+$C$13*DP922)/(1+$D$13*DP922)*DI922/(DK922+273)*$E$13)</f>
        <v>0</v>
      </c>
      <c r="AX922" t="s">
        <v>417</v>
      </c>
      <c r="AY922" t="s">
        <v>417</v>
      </c>
      <c r="AZ922">
        <v>0</v>
      </c>
      <c r="BA922">
        <v>0</v>
      </c>
      <c r="BB922">
        <f>1-AZ922/BA922</f>
        <v>0</v>
      </c>
      <c r="BC922">
        <v>0</v>
      </c>
      <c r="BD922" t="s">
        <v>417</v>
      </c>
      <c r="BE922" t="s">
        <v>417</v>
      </c>
      <c r="BF922">
        <v>0</v>
      </c>
      <c r="BG922">
        <v>0</v>
      </c>
      <c r="BH922">
        <f>1-BF922/BG922</f>
        <v>0</v>
      </c>
      <c r="BI922">
        <v>0.5</v>
      </c>
      <c r="BJ922">
        <f>CS922</f>
        <v>0</v>
      </c>
      <c r="BK922">
        <f>L922</f>
        <v>0</v>
      </c>
      <c r="BL922">
        <f>BH922*BI922*BJ922</f>
        <v>0</v>
      </c>
      <c r="BM922">
        <f>(BK922-BC922)/BJ922</f>
        <v>0</v>
      </c>
      <c r="BN922">
        <f>(BA922-BG922)/BG922</f>
        <v>0</v>
      </c>
      <c r="BO922">
        <f>AZ922/(BB922+AZ922/BG922)</f>
        <v>0</v>
      </c>
      <c r="BP922" t="s">
        <v>417</v>
      </c>
      <c r="BQ922">
        <v>0</v>
      </c>
      <c r="BR922">
        <f>IF(BQ922&lt;&gt;0, BQ922, BO922)</f>
        <v>0</v>
      </c>
      <c r="BS922">
        <f>1-BR922/BG922</f>
        <v>0</v>
      </c>
      <c r="BT922">
        <f>(BG922-BF922)/(BG922-BR922)</f>
        <v>0</v>
      </c>
      <c r="BU922">
        <f>(BA922-BG922)/(BA922-BR922)</f>
        <v>0</v>
      </c>
      <c r="BV922">
        <f>(BG922-BF922)/(BG922-AZ922)</f>
        <v>0</v>
      </c>
      <c r="BW922">
        <f>(BA922-BG922)/(BA922-AZ922)</f>
        <v>0</v>
      </c>
      <c r="BX922">
        <f>(BT922*BR922/BF922)</f>
        <v>0</v>
      </c>
      <c r="BY922">
        <f>(1-BX922)</f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>$B$11*DQ922+$C$11*DR922+$F$11*EC922*(1-EF922)</f>
        <v>0</v>
      </c>
      <c r="CS922">
        <f>CR922*CT922</f>
        <v>0</v>
      </c>
      <c r="CT922">
        <f>($B$11*$D$9+$C$11*$D$9+$F$11*((EP922+EH922)/MAX(EP922+EH922+EQ922, 0.1)*$I$9+EQ922/MAX(EP922+EH922+EQ922, 0.1)*$J$9))/($B$11+$C$11+$F$11)</f>
        <v>0</v>
      </c>
      <c r="CU922">
        <f>($B$11*$K$9+$C$11*$K$9+$F$11*((EP922+EH922)/MAX(EP922+EH922+EQ922, 0.1)*$P$9+EQ922/MAX(EP922+EH922+EQ922, 0.1)*$Q$9))/($B$11+$C$11+$F$11)</f>
        <v>0</v>
      </c>
      <c r="CV922">
        <v>6</v>
      </c>
      <c r="CW922">
        <v>0.5</v>
      </c>
      <c r="CX922" t="s">
        <v>418</v>
      </c>
      <c r="CY922">
        <v>2</v>
      </c>
      <c r="CZ922" t="b">
        <v>1</v>
      </c>
      <c r="DA922">
        <v>1662665734.1</v>
      </c>
      <c r="DB922">
        <v>746.805925925926</v>
      </c>
      <c r="DC922">
        <v>807.2308148148148</v>
      </c>
      <c r="DD922">
        <v>22.7956</v>
      </c>
      <c r="DE922">
        <v>12.30583703703704</v>
      </c>
      <c r="DF922">
        <v>751.8685925925928</v>
      </c>
      <c r="DG922">
        <v>22.93837777777778</v>
      </c>
      <c r="DH922">
        <v>499.9917407407407</v>
      </c>
      <c r="DI922">
        <v>90.47588148148147</v>
      </c>
      <c r="DJ922">
        <v>0.09998382222222221</v>
      </c>
      <c r="DK922">
        <v>29.48896666666667</v>
      </c>
      <c r="DL922">
        <v>28.5901037037037</v>
      </c>
      <c r="DM922">
        <v>999.9000000000001</v>
      </c>
      <c r="DN922">
        <v>0</v>
      </c>
      <c r="DO922">
        <v>0</v>
      </c>
      <c r="DP922">
        <v>10000.39444444445</v>
      </c>
      <c r="DQ922">
        <v>0</v>
      </c>
      <c r="DR922">
        <v>284.2811111111111</v>
      </c>
      <c r="DS922">
        <v>-60.42485925925926</v>
      </c>
      <c r="DT922">
        <v>764.2268518518518</v>
      </c>
      <c r="DU922">
        <v>817.2881481481481</v>
      </c>
      <c r="DV922">
        <v>10.48975925925926</v>
      </c>
      <c r="DW922">
        <v>807.2308148148148</v>
      </c>
      <c r="DX922">
        <v>12.30583703703704</v>
      </c>
      <c r="DY922">
        <v>2.062451111111111</v>
      </c>
      <c r="DZ922">
        <v>1.113382222222222</v>
      </c>
      <c r="EA922">
        <v>17.9321037037037</v>
      </c>
      <c r="EB922">
        <v>8.491142592592594</v>
      </c>
      <c r="EC922">
        <v>1500.010370370371</v>
      </c>
      <c r="ED922">
        <v>0.9729955555555554</v>
      </c>
      <c r="EE922">
        <v>0.0270046</v>
      </c>
      <c r="EF922">
        <v>0</v>
      </c>
      <c r="EG922">
        <v>2.299522222222222</v>
      </c>
      <c r="EH922">
        <v>0</v>
      </c>
      <c r="EI922">
        <v>11975.55185185185</v>
      </c>
      <c r="EJ922">
        <v>12533.44814814815</v>
      </c>
      <c r="EK922">
        <v>42.3051111111111</v>
      </c>
      <c r="EL922">
        <v>44.12729629629629</v>
      </c>
      <c r="EM922">
        <v>42.84933333333333</v>
      </c>
      <c r="EN922">
        <v>43.25</v>
      </c>
      <c r="EO922">
        <v>41.60633333333334</v>
      </c>
      <c r="EP922">
        <v>1459.500370370371</v>
      </c>
      <c r="EQ922">
        <v>40.51</v>
      </c>
      <c r="ER922">
        <v>0</v>
      </c>
      <c r="ES922">
        <v>1662665741.9</v>
      </c>
      <c r="ET922">
        <v>0</v>
      </c>
      <c r="EU922">
        <v>2.27068</v>
      </c>
      <c r="EV922">
        <v>-0.1767846210467887</v>
      </c>
      <c r="EW922">
        <v>-77.12307682363216</v>
      </c>
      <c r="EX922">
        <v>11975.12</v>
      </c>
      <c r="EY922">
        <v>15</v>
      </c>
      <c r="EZ922">
        <v>0</v>
      </c>
      <c r="FA922" t="s">
        <v>419</v>
      </c>
      <c r="FB922">
        <v>1662142938.1</v>
      </c>
      <c r="FC922">
        <v>1662142938.1</v>
      </c>
      <c r="FD922">
        <v>0</v>
      </c>
      <c r="FE922">
        <v>0.077</v>
      </c>
      <c r="FF922">
        <v>-0.133</v>
      </c>
      <c r="FG922">
        <v>-3.393</v>
      </c>
      <c r="FH922">
        <v>-0.24</v>
      </c>
      <c r="FI922">
        <v>419</v>
      </c>
      <c r="FJ922">
        <v>24</v>
      </c>
      <c r="FK922">
        <v>0.26</v>
      </c>
      <c r="FL922">
        <v>0.23</v>
      </c>
      <c r="FM922">
        <v>-60.25944634146342</v>
      </c>
      <c r="FN922">
        <v>-2.913572822299648</v>
      </c>
      <c r="FO922">
        <v>0.2967196575381251</v>
      </c>
      <c r="FP922">
        <v>0</v>
      </c>
      <c r="FQ922">
        <v>2.301985294117646</v>
      </c>
      <c r="FR922">
        <v>-0.4242704428732272</v>
      </c>
      <c r="FS922">
        <v>0.268662122302731</v>
      </c>
      <c r="FT922">
        <v>1</v>
      </c>
      <c r="FU922">
        <v>10.49156829268293</v>
      </c>
      <c r="FV922">
        <v>-0.03468919860625749</v>
      </c>
      <c r="FW922">
        <v>0.003793925762956436</v>
      </c>
      <c r="FX922">
        <v>1</v>
      </c>
      <c r="FY922">
        <v>2</v>
      </c>
      <c r="FZ922">
        <v>3</v>
      </c>
      <c r="GA922" t="s">
        <v>420</v>
      </c>
      <c r="GB922">
        <v>2.97301</v>
      </c>
      <c r="GC922">
        <v>2.71552</v>
      </c>
      <c r="GD922">
        <v>0.143711</v>
      </c>
      <c r="GE922">
        <v>0.148909</v>
      </c>
      <c r="GF922">
        <v>0.101979</v>
      </c>
      <c r="GG922">
        <v>0.0640931</v>
      </c>
      <c r="GH922">
        <v>26757.7</v>
      </c>
      <c r="GI922">
        <v>26730.8</v>
      </c>
      <c r="GJ922">
        <v>29096.3</v>
      </c>
      <c r="GK922">
        <v>29085.2</v>
      </c>
      <c r="GL922">
        <v>34650.9</v>
      </c>
      <c r="GM922">
        <v>36179.2</v>
      </c>
      <c r="GN922">
        <v>41005.5</v>
      </c>
      <c r="GO922">
        <v>41434.4</v>
      </c>
      <c r="GP922">
        <v>1.89235</v>
      </c>
      <c r="GQ922">
        <v>2.19998</v>
      </c>
      <c r="GR922">
        <v>-0.07953490000000001</v>
      </c>
      <c r="GS922">
        <v>0</v>
      </c>
      <c r="GT922">
        <v>29.8948</v>
      </c>
      <c r="GU922">
        <v>999.9</v>
      </c>
      <c r="GV922">
        <v>31</v>
      </c>
      <c r="GW922">
        <v>40.1</v>
      </c>
      <c r="GX922">
        <v>25.5375</v>
      </c>
      <c r="GY922">
        <v>63.1093</v>
      </c>
      <c r="GZ922">
        <v>21.7147</v>
      </c>
      <c r="HA922">
        <v>2</v>
      </c>
      <c r="HB922">
        <v>0.613567</v>
      </c>
      <c r="HC922">
        <v>4.01222</v>
      </c>
      <c r="HD922">
        <v>20.286</v>
      </c>
      <c r="HE922">
        <v>5.21654</v>
      </c>
      <c r="HF922">
        <v>12.0138</v>
      </c>
      <c r="HG922">
        <v>4.9872</v>
      </c>
      <c r="HH922">
        <v>3.28765</v>
      </c>
      <c r="HI922">
        <v>9999</v>
      </c>
      <c r="HJ922">
        <v>9999</v>
      </c>
      <c r="HK922">
        <v>9999</v>
      </c>
      <c r="HL922">
        <v>225.1</v>
      </c>
      <c r="HM922">
        <v>1.86813</v>
      </c>
      <c r="HN922">
        <v>1.86722</v>
      </c>
      <c r="HO922">
        <v>1.86653</v>
      </c>
      <c r="HP922">
        <v>1.86646</v>
      </c>
      <c r="HQ922">
        <v>1.86837</v>
      </c>
      <c r="HR922">
        <v>1.8707</v>
      </c>
      <c r="HS922">
        <v>1.86935</v>
      </c>
      <c r="HT922">
        <v>1.87075</v>
      </c>
      <c r="HU922">
        <v>0</v>
      </c>
      <c r="HV922">
        <v>0</v>
      </c>
      <c r="HW922">
        <v>0</v>
      </c>
      <c r="HX922">
        <v>0</v>
      </c>
      <c r="HY922" t="s">
        <v>421</v>
      </c>
      <c r="HZ922" t="s">
        <v>422</v>
      </c>
      <c r="IA922" t="s">
        <v>423</v>
      </c>
      <c r="IB922" t="s">
        <v>423</v>
      </c>
      <c r="IC922" t="s">
        <v>423</v>
      </c>
      <c r="ID922" t="s">
        <v>423</v>
      </c>
      <c r="IE922">
        <v>0</v>
      </c>
      <c r="IF922">
        <v>100</v>
      </c>
      <c r="IG922">
        <v>100</v>
      </c>
      <c r="IH922">
        <v>-5.145</v>
      </c>
      <c r="II922">
        <v>-0.1428</v>
      </c>
      <c r="IJ922">
        <v>-2.516739542632623</v>
      </c>
      <c r="IK922">
        <v>-0.003475500162460642</v>
      </c>
      <c r="IL922">
        <v>1.125610701116577E-07</v>
      </c>
      <c r="IM922">
        <v>8.211969671259291E-12</v>
      </c>
      <c r="IN922">
        <v>-0.1937301274936507</v>
      </c>
      <c r="IO922">
        <v>-0.01384364534232655</v>
      </c>
      <c r="IP922">
        <v>0.00103161831321913</v>
      </c>
      <c r="IQ922">
        <v>-1.444183994753534E-05</v>
      </c>
      <c r="IR922">
        <v>3</v>
      </c>
      <c r="IS922">
        <v>2339</v>
      </c>
      <c r="IT922">
        <v>1</v>
      </c>
      <c r="IU922">
        <v>31</v>
      </c>
      <c r="IV922">
        <v>8713.4</v>
      </c>
      <c r="IW922">
        <v>8713.4</v>
      </c>
      <c r="IX922">
        <v>2.26807</v>
      </c>
      <c r="IY922">
        <v>2.23633</v>
      </c>
      <c r="IZ922">
        <v>1.94702</v>
      </c>
      <c r="JA922">
        <v>2.6355</v>
      </c>
      <c r="JB922">
        <v>2.19482</v>
      </c>
      <c r="JC922">
        <v>2.40356</v>
      </c>
      <c r="JD922">
        <v>45.3758</v>
      </c>
      <c r="JE922">
        <v>23.7898</v>
      </c>
      <c r="JF922">
        <v>18</v>
      </c>
      <c r="JG922">
        <v>544.239</v>
      </c>
      <c r="JH922">
        <v>747.6</v>
      </c>
      <c r="JI922">
        <v>24.9996</v>
      </c>
      <c r="JJ922">
        <v>34.7745</v>
      </c>
      <c r="JK922">
        <v>30.0006</v>
      </c>
      <c r="JL922">
        <v>34.6347</v>
      </c>
      <c r="JM922">
        <v>34.5294</v>
      </c>
      <c r="JN922">
        <v>45.4616</v>
      </c>
      <c r="JO922">
        <v>46.0419</v>
      </c>
      <c r="JP922">
        <v>0</v>
      </c>
      <c r="JQ922">
        <v>25</v>
      </c>
      <c r="JR922">
        <v>855.356</v>
      </c>
      <c r="JS922">
        <v>12.3454</v>
      </c>
      <c r="JT922">
        <v>99.52979999999999</v>
      </c>
      <c r="JU922">
        <v>99.52379999999999</v>
      </c>
    </row>
    <row r="923" spans="1:281">
      <c r="A923">
        <v>907</v>
      </c>
      <c r="B923">
        <v>1662665746.6</v>
      </c>
      <c r="C923">
        <v>14721</v>
      </c>
      <c r="D923" t="s">
        <v>2245</v>
      </c>
      <c r="E923" t="s">
        <v>2246</v>
      </c>
      <c r="F923">
        <v>5</v>
      </c>
      <c r="G923" t="s">
        <v>2144</v>
      </c>
      <c r="H923" t="s">
        <v>416</v>
      </c>
      <c r="I923">
        <v>1662665738.814285</v>
      </c>
      <c r="J923">
        <f>(K923)/1000</f>
        <v>0</v>
      </c>
      <c r="K923">
        <f>IF(CZ923, AN923, AH923)</f>
        <v>0</v>
      </c>
      <c r="L923">
        <f>IF(CZ923, AI923, AG923)</f>
        <v>0</v>
      </c>
      <c r="M923">
        <f>DB923 - IF(AU923&gt;1, L923*CV923*100.0/(AW923*DP923), 0)</f>
        <v>0</v>
      </c>
      <c r="N923">
        <f>((T923-J923/2)*M923-L923)/(T923+J923/2)</f>
        <v>0</v>
      </c>
      <c r="O923">
        <f>N923*(DI923+DJ923)/1000.0</f>
        <v>0</v>
      </c>
      <c r="P923">
        <f>(DB923 - IF(AU923&gt;1, L923*CV923*100.0/(AW923*DP923), 0))*(DI923+DJ923)/1000.0</f>
        <v>0</v>
      </c>
      <c r="Q923">
        <f>2.0/((1/S923-1/R923)+SIGN(S923)*SQRT((1/S923-1/R923)*(1/S923-1/R923) + 4*CW923/((CW923+1)*(CW923+1))*(2*1/S923*1/R923-1/R923*1/R923)))</f>
        <v>0</v>
      </c>
      <c r="R923">
        <f>IF(LEFT(CX923,1)&lt;&gt;"0",IF(LEFT(CX923,1)="1",3.0,CY923),$D$5+$E$5*(DP923*DI923/($K$5*1000))+$F$5*(DP923*DI923/($K$5*1000))*MAX(MIN(CV923,$J$5),$I$5)*MAX(MIN(CV923,$J$5),$I$5)+$G$5*MAX(MIN(CV923,$J$5),$I$5)*(DP923*DI923/($K$5*1000))+$H$5*(DP923*DI923/($K$5*1000))*(DP923*DI923/($K$5*1000)))</f>
        <v>0</v>
      </c>
      <c r="S923">
        <f>J923*(1000-(1000*0.61365*exp(17.502*W923/(240.97+W923))/(DI923+DJ923)+DD923)/2)/(1000*0.61365*exp(17.502*W923/(240.97+W923))/(DI923+DJ923)-DD923)</f>
        <v>0</v>
      </c>
      <c r="T923">
        <f>1/((CW923+1)/(Q923/1.6)+1/(R923/1.37)) + CW923/((CW923+1)/(Q923/1.6) + CW923/(R923/1.37))</f>
        <v>0</v>
      </c>
      <c r="U923">
        <f>(CR923*CU923)</f>
        <v>0</v>
      </c>
      <c r="V923">
        <f>(DK923+(U923+2*0.95*5.67E-8*(((DK923+$B$7)+273)^4-(DK923+273)^4)-44100*J923)/(1.84*29.3*R923+8*0.95*5.67E-8*(DK923+273)^3))</f>
        <v>0</v>
      </c>
      <c r="W923">
        <f>($C$7*DL923+$D$7*DM923+$E$7*V923)</f>
        <v>0</v>
      </c>
      <c r="X923">
        <f>0.61365*exp(17.502*W923/(240.97+W923))</f>
        <v>0</v>
      </c>
      <c r="Y923">
        <f>(Z923/AA923*100)</f>
        <v>0</v>
      </c>
      <c r="Z923">
        <f>DD923*(DI923+DJ923)/1000</f>
        <v>0</v>
      </c>
      <c r="AA923">
        <f>0.61365*exp(17.502*DK923/(240.97+DK923))</f>
        <v>0</v>
      </c>
      <c r="AB923">
        <f>(X923-DD923*(DI923+DJ923)/1000)</f>
        <v>0</v>
      </c>
      <c r="AC923">
        <f>(-J923*44100)</f>
        <v>0</v>
      </c>
      <c r="AD923">
        <f>2*29.3*R923*0.92*(DK923-W923)</f>
        <v>0</v>
      </c>
      <c r="AE923">
        <f>2*0.95*5.67E-8*(((DK923+$B$7)+273)^4-(W923+273)^4)</f>
        <v>0</v>
      </c>
      <c r="AF923">
        <f>U923+AE923+AC923+AD923</f>
        <v>0</v>
      </c>
      <c r="AG923">
        <f>DH923*AU923*(DC923-DB923*(1000-AU923*DE923)/(1000-AU923*DD923))/(100*CV923)</f>
        <v>0</v>
      </c>
      <c r="AH923">
        <f>1000*DH923*AU923*(DD923-DE923)/(100*CV923*(1000-AU923*DD923))</f>
        <v>0</v>
      </c>
      <c r="AI923">
        <f>(AJ923 - AK923 - DI923*1E3/(8.314*(DK923+273.15)) * AM923/DH923 * AL923) * DH923/(100*CV923) * (1000 - DE923)/1000</f>
        <v>0</v>
      </c>
      <c r="AJ923">
        <v>849.0038800980584</v>
      </c>
      <c r="AK923">
        <v>804.7795696969694</v>
      </c>
      <c r="AL923">
        <v>3.374592444439618</v>
      </c>
      <c r="AM923">
        <v>64.62633956933826</v>
      </c>
      <c r="AN923">
        <f>(AP923 - AO923 + DI923*1E3/(8.314*(DK923+273.15)) * AR923/DH923 * AQ923) * DH923/(100*CV923) * 1000/(1000 - AP923)</f>
        <v>0</v>
      </c>
      <c r="AO923">
        <v>12.30185856450001</v>
      </c>
      <c r="AP923">
        <v>22.79414823529412</v>
      </c>
      <c r="AQ923">
        <v>1.413259691132588E-05</v>
      </c>
      <c r="AR923">
        <v>88.65267704191885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MAX(0,($B$13+$C$13*DP923)/(1+$D$13*DP923)*DI923/(DK923+273)*$E$13)</f>
        <v>0</v>
      </c>
      <c r="AX923" t="s">
        <v>417</v>
      </c>
      <c r="AY923" t="s">
        <v>417</v>
      </c>
      <c r="AZ923">
        <v>0</v>
      </c>
      <c r="BA923">
        <v>0</v>
      </c>
      <c r="BB923">
        <f>1-AZ923/BA923</f>
        <v>0</v>
      </c>
      <c r="BC923">
        <v>0</v>
      </c>
      <c r="BD923" t="s">
        <v>417</v>
      </c>
      <c r="BE923" t="s">
        <v>417</v>
      </c>
      <c r="BF923">
        <v>0</v>
      </c>
      <c r="BG923">
        <v>0</v>
      </c>
      <c r="BH923">
        <f>1-BF923/BG923</f>
        <v>0</v>
      </c>
      <c r="BI923">
        <v>0.5</v>
      </c>
      <c r="BJ923">
        <f>CS923</f>
        <v>0</v>
      </c>
      <c r="BK923">
        <f>L923</f>
        <v>0</v>
      </c>
      <c r="BL923">
        <f>BH923*BI923*BJ923</f>
        <v>0</v>
      </c>
      <c r="BM923">
        <f>(BK923-BC923)/BJ923</f>
        <v>0</v>
      </c>
      <c r="BN923">
        <f>(BA923-BG923)/BG923</f>
        <v>0</v>
      </c>
      <c r="BO923">
        <f>AZ923/(BB923+AZ923/BG923)</f>
        <v>0</v>
      </c>
      <c r="BP923" t="s">
        <v>417</v>
      </c>
      <c r="BQ923">
        <v>0</v>
      </c>
      <c r="BR923">
        <f>IF(BQ923&lt;&gt;0, BQ923, BO923)</f>
        <v>0</v>
      </c>
      <c r="BS923">
        <f>1-BR923/BG923</f>
        <v>0</v>
      </c>
      <c r="BT923">
        <f>(BG923-BF923)/(BG923-BR923)</f>
        <v>0</v>
      </c>
      <c r="BU923">
        <f>(BA923-BG923)/(BA923-BR923)</f>
        <v>0</v>
      </c>
      <c r="BV923">
        <f>(BG923-BF923)/(BG923-AZ923)</f>
        <v>0</v>
      </c>
      <c r="BW923">
        <f>(BA923-BG923)/(BA923-AZ923)</f>
        <v>0</v>
      </c>
      <c r="BX923">
        <f>(BT923*BR923/BF923)</f>
        <v>0</v>
      </c>
      <c r="BY923">
        <f>(1-BX923)</f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>$B$11*DQ923+$C$11*DR923+$F$11*EC923*(1-EF923)</f>
        <v>0</v>
      </c>
      <c r="CS923">
        <f>CR923*CT923</f>
        <v>0</v>
      </c>
      <c r="CT923">
        <f>($B$11*$D$9+$C$11*$D$9+$F$11*((EP923+EH923)/MAX(EP923+EH923+EQ923, 0.1)*$I$9+EQ923/MAX(EP923+EH923+EQ923, 0.1)*$J$9))/($B$11+$C$11+$F$11)</f>
        <v>0</v>
      </c>
      <c r="CU923">
        <f>($B$11*$K$9+$C$11*$K$9+$F$11*((EP923+EH923)/MAX(EP923+EH923+EQ923, 0.1)*$P$9+EQ923/MAX(EP923+EH923+EQ923, 0.1)*$Q$9))/($B$11+$C$11+$F$11)</f>
        <v>0</v>
      </c>
      <c r="CV923">
        <v>6</v>
      </c>
      <c r="CW923">
        <v>0.5</v>
      </c>
      <c r="CX923" t="s">
        <v>418</v>
      </c>
      <c r="CY923">
        <v>2</v>
      </c>
      <c r="CZ923" t="b">
        <v>1</v>
      </c>
      <c r="DA923">
        <v>1662665738.814285</v>
      </c>
      <c r="DB923">
        <v>762.3762142857144</v>
      </c>
      <c r="DC923">
        <v>823.0911071428573</v>
      </c>
      <c r="DD923">
        <v>22.792875</v>
      </c>
      <c r="DE923">
        <v>12.30366071428571</v>
      </c>
      <c r="DF923">
        <v>767.4902857142857</v>
      </c>
      <c r="DG923">
        <v>22.93568214285714</v>
      </c>
      <c r="DH923">
        <v>500.0061785714286</v>
      </c>
      <c r="DI923">
        <v>90.47564285714286</v>
      </c>
      <c r="DJ923">
        <v>0.1000199357142857</v>
      </c>
      <c r="DK923">
        <v>29.49183214285714</v>
      </c>
      <c r="DL923">
        <v>28.59604642857143</v>
      </c>
      <c r="DM923">
        <v>999.9000000000002</v>
      </c>
      <c r="DN923">
        <v>0</v>
      </c>
      <c r="DO923">
        <v>0</v>
      </c>
      <c r="DP923">
        <v>9999.660714285714</v>
      </c>
      <c r="DQ923">
        <v>0</v>
      </c>
      <c r="DR923">
        <v>284.5714285714286</v>
      </c>
      <c r="DS923">
        <v>-60.71486428571428</v>
      </c>
      <c r="DT923">
        <v>780.1582499999998</v>
      </c>
      <c r="DU923">
        <v>833.3442857142858</v>
      </c>
      <c r="DV923">
        <v>10.48920357142857</v>
      </c>
      <c r="DW923">
        <v>823.0911071428573</v>
      </c>
      <c r="DX923">
        <v>12.30366071428571</v>
      </c>
      <c r="DY923">
        <v>2.062198928571429</v>
      </c>
      <c r="DZ923">
        <v>1.113182142857143</v>
      </c>
      <c r="EA923">
        <v>17.93016428571429</v>
      </c>
      <c r="EB923">
        <v>8.488490357142856</v>
      </c>
      <c r="EC923">
        <v>1499.998571428571</v>
      </c>
      <c r="ED923">
        <v>0.9729949285714283</v>
      </c>
      <c r="EE923">
        <v>0.02700516428571429</v>
      </c>
      <c r="EF923">
        <v>0</v>
      </c>
      <c r="EG923">
        <v>2.305032142857143</v>
      </c>
      <c r="EH923">
        <v>0</v>
      </c>
      <c r="EI923">
        <v>11968.75</v>
      </c>
      <c r="EJ923">
        <v>12533.33571428571</v>
      </c>
      <c r="EK923">
        <v>42.30535714285713</v>
      </c>
      <c r="EL923">
        <v>44.14271428571427</v>
      </c>
      <c r="EM923">
        <v>42.85925000000001</v>
      </c>
      <c r="EN923">
        <v>43.25</v>
      </c>
      <c r="EO923">
        <v>41.625</v>
      </c>
      <c r="EP923">
        <v>1459.488571428572</v>
      </c>
      <c r="EQ923">
        <v>40.51</v>
      </c>
      <c r="ER923">
        <v>0</v>
      </c>
      <c r="ES923">
        <v>1662665746.7</v>
      </c>
      <c r="ET923">
        <v>0</v>
      </c>
      <c r="EU923">
        <v>2.288748</v>
      </c>
      <c r="EV923">
        <v>-0.8535538494586975</v>
      </c>
      <c r="EW923">
        <v>-73.50000007948672</v>
      </c>
      <c r="EX923">
        <v>11968.184</v>
      </c>
      <c r="EY923">
        <v>15</v>
      </c>
      <c r="EZ923">
        <v>0</v>
      </c>
      <c r="FA923" t="s">
        <v>419</v>
      </c>
      <c r="FB923">
        <v>1662142938.1</v>
      </c>
      <c r="FC923">
        <v>1662142938.1</v>
      </c>
      <c r="FD923">
        <v>0</v>
      </c>
      <c r="FE923">
        <v>0.077</v>
      </c>
      <c r="FF923">
        <v>-0.133</v>
      </c>
      <c r="FG923">
        <v>-3.393</v>
      </c>
      <c r="FH923">
        <v>-0.24</v>
      </c>
      <c r="FI923">
        <v>419</v>
      </c>
      <c r="FJ923">
        <v>24</v>
      </c>
      <c r="FK923">
        <v>0.26</v>
      </c>
      <c r="FL923">
        <v>0.23</v>
      </c>
      <c r="FM923">
        <v>-60.574335</v>
      </c>
      <c r="FN923">
        <v>-3.552276923076837</v>
      </c>
      <c r="FO923">
        <v>0.3517951694878717</v>
      </c>
      <c r="FP923">
        <v>0</v>
      </c>
      <c r="FQ923">
        <v>2.275382352941176</v>
      </c>
      <c r="FR923">
        <v>-0.1374728853968715</v>
      </c>
      <c r="FS923">
        <v>0.2505509863229535</v>
      </c>
      <c r="FT923">
        <v>1</v>
      </c>
      <c r="FU923">
        <v>10.49031</v>
      </c>
      <c r="FV923">
        <v>-0.008163602251429827</v>
      </c>
      <c r="FW923">
        <v>0.002992724511210381</v>
      </c>
      <c r="FX923">
        <v>1</v>
      </c>
      <c r="FY923">
        <v>2</v>
      </c>
      <c r="FZ923">
        <v>3</v>
      </c>
      <c r="GA923" t="s">
        <v>420</v>
      </c>
      <c r="GB923">
        <v>2.97313</v>
      </c>
      <c r="GC923">
        <v>2.71575</v>
      </c>
      <c r="GD923">
        <v>0.14576</v>
      </c>
      <c r="GE923">
        <v>0.150922</v>
      </c>
      <c r="GF923">
        <v>0.101979</v>
      </c>
      <c r="GG923">
        <v>0.06408460000000001</v>
      </c>
      <c r="GH923">
        <v>26693.3</v>
      </c>
      <c r="GI923">
        <v>26667.2</v>
      </c>
      <c r="GJ923">
        <v>29096.1</v>
      </c>
      <c r="GK923">
        <v>29085</v>
      </c>
      <c r="GL923">
        <v>34650.9</v>
      </c>
      <c r="GM923">
        <v>36179.2</v>
      </c>
      <c r="GN923">
        <v>41005.5</v>
      </c>
      <c r="GO923">
        <v>41434</v>
      </c>
      <c r="GP923">
        <v>1.89242</v>
      </c>
      <c r="GQ923">
        <v>2.19995</v>
      </c>
      <c r="GR923">
        <v>-0.07912520000000001</v>
      </c>
      <c r="GS923">
        <v>0</v>
      </c>
      <c r="GT923">
        <v>29.8949</v>
      </c>
      <c r="GU923">
        <v>999.9</v>
      </c>
      <c r="GV923">
        <v>31</v>
      </c>
      <c r="GW923">
        <v>40.1</v>
      </c>
      <c r="GX923">
        <v>25.5374</v>
      </c>
      <c r="GY923">
        <v>63.0593</v>
      </c>
      <c r="GZ923">
        <v>21.6667</v>
      </c>
      <c r="HA923">
        <v>2</v>
      </c>
      <c r="HB923">
        <v>0.614042</v>
      </c>
      <c r="HC923">
        <v>4.00833</v>
      </c>
      <c r="HD923">
        <v>20.2862</v>
      </c>
      <c r="HE923">
        <v>5.21609</v>
      </c>
      <c r="HF923">
        <v>12.0125</v>
      </c>
      <c r="HG923">
        <v>4.9871</v>
      </c>
      <c r="HH923">
        <v>3.28775</v>
      </c>
      <c r="HI923">
        <v>9999</v>
      </c>
      <c r="HJ923">
        <v>9999</v>
      </c>
      <c r="HK923">
        <v>9999</v>
      </c>
      <c r="HL923">
        <v>225.1</v>
      </c>
      <c r="HM923">
        <v>1.86813</v>
      </c>
      <c r="HN923">
        <v>1.86722</v>
      </c>
      <c r="HO923">
        <v>1.86653</v>
      </c>
      <c r="HP923">
        <v>1.86646</v>
      </c>
      <c r="HQ923">
        <v>1.86836</v>
      </c>
      <c r="HR923">
        <v>1.87071</v>
      </c>
      <c r="HS923">
        <v>1.86935</v>
      </c>
      <c r="HT923">
        <v>1.87076</v>
      </c>
      <c r="HU923">
        <v>0</v>
      </c>
      <c r="HV923">
        <v>0</v>
      </c>
      <c r="HW923">
        <v>0</v>
      </c>
      <c r="HX923">
        <v>0</v>
      </c>
      <c r="HY923" t="s">
        <v>421</v>
      </c>
      <c r="HZ923" t="s">
        <v>422</v>
      </c>
      <c r="IA923" t="s">
        <v>423</v>
      </c>
      <c r="IB923" t="s">
        <v>423</v>
      </c>
      <c r="IC923" t="s">
        <v>423</v>
      </c>
      <c r="ID923" t="s">
        <v>423</v>
      </c>
      <c r="IE923">
        <v>0</v>
      </c>
      <c r="IF923">
        <v>100</v>
      </c>
      <c r="IG923">
        <v>100</v>
      </c>
      <c r="IH923">
        <v>-5.199</v>
      </c>
      <c r="II923">
        <v>-0.1428</v>
      </c>
      <c r="IJ923">
        <v>-2.516739542632623</v>
      </c>
      <c r="IK923">
        <v>-0.003475500162460642</v>
      </c>
      <c r="IL923">
        <v>1.125610701116577E-07</v>
      </c>
      <c r="IM923">
        <v>8.211969671259291E-12</v>
      </c>
      <c r="IN923">
        <v>-0.1937301274936507</v>
      </c>
      <c r="IO923">
        <v>-0.01384364534232655</v>
      </c>
      <c r="IP923">
        <v>0.00103161831321913</v>
      </c>
      <c r="IQ923">
        <v>-1.444183994753534E-05</v>
      </c>
      <c r="IR923">
        <v>3</v>
      </c>
      <c r="IS923">
        <v>2339</v>
      </c>
      <c r="IT923">
        <v>1</v>
      </c>
      <c r="IU923">
        <v>31</v>
      </c>
      <c r="IV923">
        <v>8713.5</v>
      </c>
      <c r="IW923">
        <v>8713.5</v>
      </c>
      <c r="IX923">
        <v>2.30225</v>
      </c>
      <c r="IY923">
        <v>2.24365</v>
      </c>
      <c r="IZ923">
        <v>1.94702</v>
      </c>
      <c r="JA923">
        <v>2.6355</v>
      </c>
      <c r="JB923">
        <v>2.19482</v>
      </c>
      <c r="JC923">
        <v>2.37427</v>
      </c>
      <c r="JD923">
        <v>45.3758</v>
      </c>
      <c r="JE923">
        <v>23.781</v>
      </c>
      <c r="JF923">
        <v>18</v>
      </c>
      <c r="JG923">
        <v>544.337</v>
      </c>
      <c r="JH923">
        <v>747.634</v>
      </c>
      <c r="JI923">
        <v>24.9993</v>
      </c>
      <c r="JJ923">
        <v>34.7801</v>
      </c>
      <c r="JK923">
        <v>30.0006</v>
      </c>
      <c r="JL923">
        <v>34.6402</v>
      </c>
      <c r="JM923">
        <v>34.5342</v>
      </c>
      <c r="JN923">
        <v>46.2058</v>
      </c>
      <c r="JO923">
        <v>46.0419</v>
      </c>
      <c r="JP923">
        <v>0</v>
      </c>
      <c r="JQ923">
        <v>25</v>
      </c>
      <c r="JR923">
        <v>875.3920000000001</v>
      </c>
      <c r="JS923">
        <v>12.3454</v>
      </c>
      <c r="JT923">
        <v>99.5294</v>
      </c>
      <c r="JU923">
        <v>99.523</v>
      </c>
    </row>
    <row r="924" spans="1:281">
      <c r="A924">
        <v>908</v>
      </c>
      <c r="B924">
        <v>1662665751.6</v>
      </c>
      <c r="C924">
        <v>14726</v>
      </c>
      <c r="D924" t="s">
        <v>2247</v>
      </c>
      <c r="E924" t="s">
        <v>2248</v>
      </c>
      <c r="F924">
        <v>5</v>
      </c>
      <c r="G924" t="s">
        <v>2144</v>
      </c>
      <c r="H924" t="s">
        <v>416</v>
      </c>
      <c r="I924">
        <v>1662665744.1</v>
      </c>
      <c r="J924">
        <f>(K924)/1000</f>
        <v>0</v>
      </c>
      <c r="K924">
        <f>IF(CZ924, AN924, AH924)</f>
        <v>0</v>
      </c>
      <c r="L924">
        <f>IF(CZ924, AI924, AG924)</f>
        <v>0</v>
      </c>
      <c r="M924">
        <f>DB924 - IF(AU924&gt;1, L924*CV924*100.0/(AW924*DP924), 0)</f>
        <v>0</v>
      </c>
      <c r="N924">
        <f>((T924-J924/2)*M924-L924)/(T924+J924/2)</f>
        <v>0</v>
      </c>
      <c r="O924">
        <f>N924*(DI924+DJ924)/1000.0</f>
        <v>0</v>
      </c>
      <c r="P924">
        <f>(DB924 - IF(AU924&gt;1, L924*CV924*100.0/(AW924*DP924), 0))*(DI924+DJ924)/1000.0</f>
        <v>0</v>
      </c>
      <c r="Q924">
        <f>2.0/((1/S924-1/R924)+SIGN(S924)*SQRT((1/S924-1/R924)*(1/S924-1/R924) + 4*CW924/((CW924+1)*(CW924+1))*(2*1/S924*1/R924-1/R924*1/R924)))</f>
        <v>0</v>
      </c>
      <c r="R924">
        <f>IF(LEFT(CX924,1)&lt;&gt;"0",IF(LEFT(CX924,1)="1",3.0,CY924),$D$5+$E$5*(DP924*DI924/($K$5*1000))+$F$5*(DP924*DI924/($K$5*1000))*MAX(MIN(CV924,$J$5),$I$5)*MAX(MIN(CV924,$J$5),$I$5)+$G$5*MAX(MIN(CV924,$J$5),$I$5)*(DP924*DI924/($K$5*1000))+$H$5*(DP924*DI924/($K$5*1000))*(DP924*DI924/($K$5*1000)))</f>
        <v>0</v>
      </c>
      <c r="S924">
        <f>J924*(1000-(1000*0.61365*exp(17.502*W924/(240.97+W924))/(DI924+DJ924)+DD924)/2)/(1000*0.61365*exp(17.502*W924/(240.97+W924))/(DI924+DJ924)-DD924)</f>
        <v>0</v>
      </c>
      <c r="T924">
        <f>1/((CW924+1)/(Q924/1.6)+1/(R924/1.37)) + CW924/((CW924+1)/(Q924/1.6) + CW924/(R924/1.37))</f>
        <v>0</v>
      </c>
      <c r="U924">
        <f>(CR924*CU924)</f>
        <v>0</v>
      </c>
      <c r="V924">
        <f>(DK924+(U924+2*0.95*5.67E-8*(((DK924+$B$7)+273)^4-(DK924+273)^4)-44100*J924)/(1.84*29.3*R924+8*0.95*5.67E-8*(DK924+273)^3))</f>
        <v>0</v>
      </c>
      <c r="W924">
        <f>($C$7*DL924+$D$7*DM924+$E$7*V924)</f>
        <v>0</v>
      </c>
      <c r="X924">
        <f>0.61365*exp(17.502*W924/(240.97+W924))</f>
        <v>0</v>
      </c>
      <c r="Y924">
        <f>(Z924/AA924*100)</f>
        <v>0</v>
      </c>
      <c r="Z924">
        <f>DD924*(DI924+DJ924)/1000</f>
        <v>0</v>
      </c>
      <c r="AA924">
        <f>0.61365*exp(17.502*DK924/(240.97+DK924))</f>
        <v>0</v>
      </c>
      <c r="AB924">
        <f>(X924-DD924*(DI924+DJ924)/1000)</f>
        <v>0</v>
      </c>
      <c r="AC924">
        <f>(-J924*44100)</f>
        <v>0</v>
      </c>
      <c r="AD924">
        <f>2*29.3*R924*0.92*(DK924-W924)</f>
        <v>0</v>
      </c>
      <c r="AE924">
        <f>2*0.95*5.67E-8*(((DK924+$B$7)+273)^4-(W924+273)^4)</f>
        <v>0</v>
      </c>
      <c r="AF924">
        <f>U924+AE924+AC924+AD924</f>
        <v>0</v>
      </c>
      <c r="AG924">
        <f>DH924*AU924*(DC924-DB924*(1000-AU924*DE924)/(1000-AU924*DD924))/(100*CV924)</f>
        <v>0</v>
      </c>
      <c r="AH924">
        <f>1000*DH924*AU924*(DD924-DE924)/(100*CV924*(1000-AU924*DD924))</f>
        <v>0</v>
      </c>
      <c r="AI924">
        <f>(AJ924 - AK924 - DI924*1E3/(8.314*(DK924+273.15)) * AM924/DH924 * AL924) * DH924/(100*CV924) * (1000 - DE924)/1000</f>
        <v>0</v>
      </c>
      <c r="AJ924">
        <v>866.1647867410474</v>
      </c>
      <c r="AK924">
        <v>821.8382424242419</v>
      </c>
      <c r="AL924">
        <v>3.403687562427178</v>
      </c>
      <c r="AM924">
        <v>64.62633956933826</v>
      </c>
      <c r="AN924">
        <f>(AP924 - AO924 + DI924*1E3/(8.314*(DK924+273.15)) * AR924/DH924 * AQ924) * DH924/(100*CV924) * 1000/(1000 - AP924)</f>
        <v>0</v>
      </c>
      <c r="AO924">
        <v>12.30030216906925</v>
      </c>
      <c r="AP924">
        <v>22.78603647058823</v>
      </c>
      <c r="AQ924">
        <v>-3.970185023943161E-05</v>
      </c>
      <c r="AR924">
        <v>88.65267704191885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MAX(0,($B$13+$C$13*DP924)/(1+$D$13*DP924)*DI924/(DK924+273)*$E$13)</f>
        <v>0</v>
      </c>
      <c r="AX924" t="s">
        <v>417</v>
      </c>
      <c r="AY924" t="s">
        <v>417</v>
      </c>
      <c r="AZ924">
        <v>0</v>
      </c>
      <c r="BA924">
        <v>0</v>
      </c>
      <c r="BB924">
        <f>1-AZ924/BA924</f>
        <v>0</v>
      </c>
      <c r="BC924">
        <v>0</v>
      </c>
      <c r="BD924" t="s">
        <v>417</v>
      </c>
      <c r="BE924" t="s">
        <v>417</v>
      </c>
      <c r="BF924">
        <v>0</v>
      </c>
      <c r="BG924">
        <v>0</v>
      </c>
      <c r="BH924">
        <f>1-BF924/BG924</f>
        <v>0</v>
      </c>
      <c r="BI924">
        <v>0.5</v>
      </c>
      <c r="BJ924">
        <f>CS924</f>
        <v>0</v>
      </c>
      <c r="BK924">
        <f>L924</f>
        <v>0</v>
      </c>
      <c r="BL924">
        <f>BH924*BI924*BJ924</f>
        <v>0</v>
      </c>
      <c r="BM924">
        <f>(BK924-BC924)/BJ924</f>
        <v>0</v>
      </c>
      <c r="BN924">
        <f>(BA924-BG924)/BG924</f>
        <v>0</v>
      </c>
      <c r="BO924">
        <f>AZ924/(BB924+AZ924/BG924)</f>
        <v>0</v>
      </c>
      <c r="BP924" t="s">
        <v>417</v>
      </c>
      <c r="BQ924">
        <v>0</v>
      </c>
      <c r="BR924">
        <f>IF(BQ924&lt;&gt;0, BQ924, BO924)</f>
        <v>0</v>
      </c>
      <c r="BS924">
        <f>1-BR924/BG924</f>
        <v>0</v>
      </c>
      <c r="BT924">
        <f>(BG924-BF924)/(BG924-BR924)</f>
        <v>0</v>
      </c>
      <c r="BU924">
        <f>(BA924-BG924)/(BA924-BR924)</f>
        <v>0</v>
      </c>
      <c r="BV924">
        <f>(BG924-BF924)/(BG924-AZ924)</f>
        <v>0</v>
      </c>
      <c r="BW924">
        <f>(BA924-BG924)/(BA924-AZ924)</f>
        <v>0</v>
      </c>
      <c r="BX924">
        <f>(BT924*BR924/BF924)</f>
        <v>0</v>
      </c>
      <c r="BY924">
        <f>(1-BX924)</f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>$B$11*DQ924+$C$11*DR924+$F$11*EC924*(1-EF924)</f>
        <v>0</v>
      </c>
      <c r="CS924">
        <f>CR924*CT924</f>
        <v>0</v>
      </c>
      <c r="CT924">
        <f>($B$11*$D$9+$C$11*$D$9+$F$11*((EP924+EH924)/MAX(EP924+EH924+EQ924, 0.1)*$I$9+EQ924/MAX(EP924+EH924+EQ924, 0.1)*$J$9))/($B$11+$C$11+$F$11)</f>
        <v>0</v>
      </c>
      <c r="CU924">
        <f>($B$11*$K$9+$C$11*$K$9+$F$11*((EP924+EH924)/MAX(EP924+EH924+EQ924, 0.1)*$P$9+EQ924/MAX(EP924+EH924+EQ924, 0.1)*$Q$9))/($B$11+$C$11+$F$11)</f>
        <v>0</v>
      </c>
      <c r="CV924">
        <v>6</v>
      </c>
      <c r="CW924">
        <v>0.5</v>
      </c>
      <c r="CX924" t="s">
        <v>418</v>
      </c>
      <c r="CY924">
        <v>2</v>
      </c>
      <c r="CZ924" t="b">
        <v>1</v>
      </c>
      <c r="DA924">
        <v>1662665744.1</v>
      </c>
      <c r="DB924">
        <v>779.8690740740741</v>
      </c>
      <c r="DC924">
        <v>840.9337037037038</v>
      </c>
      <c r="DD924">
        <v>22.79064814814815</v>
      </c>
      <c r="DE924">
        <v>12.30112592592593</v>
      </c>
      <c r="DF924">
        <v>785.0408888888888</v>
      </c>
      <c r="DG924">
        <v>22.93348148148148</v>
      </c>
      <c r="DH924">
        <v>500.0252222222223</v>
      </c>
      <c r="DI924">
        <v>90.47574814814816</v>
      </c>
      <c r="DJ924">
        <v>0.1000533814814815</v>
      </c>
      <c r="DK924">
        <v>29.49454074074074</v>
      </c>
      <c r="DL924">
        <v>28.60201851851852</v>
      </c>
      <c r="DM924">
        <v>999.9000000000001</v>
      </c>
      <c r="DN924">
        <v>0</v>
      </c>
      <c r="DO924">
        <v>0</v>
      </c>
      <c r="DP924">
        <v>10004.04814814815</v>
      </c>
      <c r="DQ924">
        <v>0</v>
      </c>
      <c r="DR924">
        <v>284.2797037037037</v>
      </c>
      <c r="DS924">
        <v>-61.0645962962963</v>
      </c>
      <c r="DT924">
        <v>798.0573703703703</v>
      </c>
      <c r="DU924">
        <v>851.4068518518519</v>
      </c>
      <c r="DV924">
        <v>10.48952592592592</v>
      </c>
      <c r="DW924">
        <v>840.9337037037038</v>
      </c>
      <c r="DX924">
        <v>12.30112592592593</v>
      </c>
      <c r="DY924">
        <v>2.062000740740741</v>
      </c>
      <c r="DZ924">
        <v>1.112953703703704</v>
      </c>
      <c r="EA924">
        <v>17.92863333333333</v>
      </c>
      <c r="EB924">
        <v>8.485468148148149</v>
      </c>
      <c r="EC924">
        <v>1499.999259259259</v>
      </c>
      <c r="ED924">
        <v>0.9729946666666663</v>
      </c>
      <c r="EE924">
        <v>0.0270054</v>
      </c>
      <c r="EF924">
        <v>0</v>
      </c>
      <c r="EG924">
        <v>2.206840740740741</v>
      </c>
      <c r="EH924">
        <v>0</v>
      </c>
      <c r="EI924">
        <v>11962.1962962963</v>
      </c>
      <c r="EJ924">
        <v>12533.34074074074</v>
      </c>
      <c r="EK924">
        <v>42.3074074074074</v>
      </c>
      <c r="EL924">
        <v>44.15944444444443</v>
      </c>
      <c r="EM924">
        <v>42.875</v>
      </c>
      <c r="EN924">
        <v>43.25688888888889</v>
      </c>
      <c r="EO924">
        <v>41.625</v>
      </c>
      <c r="EP924">
        <v>1459.488888888889</v>
      </c>
      <c r="EQ924">
        <v>40.51037037037037</v>
      </c>
      <c r="ER924">
        <v>0</v>
      </c>
      <c r="ES924">
        <v>1662665752.1</v>
      </c>
      <c r="ET924">
        <v>0</v>
      </c>
      <c r="EU924">
        <v>2.230453846153846</v>
      </c>
      <c r="EV924">
        <v>0.06887521015236081</v>
      </c>
      <c r="EW924">
        <v>-80.63247866112719</v>
      </c>
      <c r="EX924">
        <v>11962.16538461538</v>
      </c>
      <c r="EY924">
        <v>15</v>
      </c>
      <c r="EZ924">
        <v>0</v>
      </c>
      <c r="FA924" t="s">
        <v>419</v>
      </c>
      <c r="FB924">
        <v>1662142938.1</v>
      </c>
      <c r="FC924">
        <v>1662142938.1</v>
      </c>
      <c r="FD924">
        <v>0</v>
      </c>
      <c r="FE924">
        <v>0.077</v>
      </c>
      <c r="FF924">
        <v>-0.133</v>
      </c>
      <c r="FG924">
        <v>-3.393</v>
      </c>
      <c r="FH924">
        <v>-0.24</v>
      </c>
      <c r="FI924">
        <v>419</v>
      </c>
      <c r="FJ924">
        <v>24</v>
      </c>
      <c r="FK924">
        <v>0.26</v>
      </c>
      <c r="FL924">
        <v>0.23</v>
      </c>
      <c r="FM924">
        <v>-60.88529999999999</v>
      </c>
      <c r="FN924">
        <v>-4.088168105065548</v>
      </c>
      <c r="FO924">
        <v>0.3992462798824806</v>
      </c>
      <c r="FP924">
        <v>0</v>
      </c>
      <c r="FQ924">
        <v>2.241738235294118</v>
      </c>
      <c r="FR924">
        <v>-0.3491260507513544</v>
      </c>
      <c r="FS924">
        <v>0.246736643377349</v>
      </c>
      <c r="FT924">
        <v>1</v>
      </c>
      <c r="FU924">
        <v>10.4890675</v>
      </c>
      <c r="FV924">
        <v>0.008047654784185896</v>
      </c>
      <c r="FW924">
        <v>0.002107176724909331</v>
      </c>
      <c r="FX924">
        <v>1</v>
      </c>
      <c r="FY924">
        <v>2</v>
      </c>
      <c r="FZ924">
        <v>3</v>
      </c>
      <c r="GA924" t="s">
        <v>420</v>
      </c>
      <c r="GB924">
        <v>2.97285</v>
      </c>
      <c r="GC924">
        <v>2.71572</v>
      </c>
      <c r="GD924">
        <v>0.147809</v>
      </c>
      <c r="GE924">
        <v>0.1529</v>
      </c>
      <c r="GF924">
        <v>0.101965</v>
      </c>
      <c r="GG924">
        <v>0.0640758</v>
      </c>
      <c r="GH924">
        <v>26629.4</v>
      </c>
      <c r="GI924">
        <v>26604.4</v>
      </c>
      <c r="GJ924">
        <v>29096.4</v>
      </c>
      <c r="GK924">
        <v>29084.4</v>
      </c>
      <c r="GL924">
        <v>34651.8</v>
      </c>
      <c r="GM924">
        <v>36179.1</v>
      </c>
      <c r="GN924">
        <v>41005.8</v>
      </c>
      <c r="GO924">
        <v>41433.4</v>
      </c>
      <c r="GP924">
        <v>1.89235</v>
      </c>
      <c r="GQ924">
        <v>2.20012</v>
      </c>
      <c r="GR924">
        <v>-0.0786409</v>
      </c>
      <c r="GS924">
        <v>0</v>
      </c>
      <c r="GT924">
        <v>29.8975</v>
      </c>
      <c r="GU924">
        <v>999.9</v>
      </c>
      <c r="GV924">
        <v>31</v>
      </c>
      <c r="GW924">
        <v>40.1</v>
      </c>
      <c r="GX924">
        <v>25.536</v>
      </c>
      <c r="GY924">
        <v>62.8893</v>
      </c>
      <c r="GZ924">
        <v>21.859</v>
      </c>
      <c r="HA924">
        <v>2</v>
      </c>
      <c r="HB924">
        <v>0.614639</v>
      </c>
      <c r="HC924">
        <v>4.0065</v>
      </c>
      <c r="HD924">
        <v>20.2862</v>
      </c>
      <c r="HE924">
        <v>5.21669</v>
      </c>
      <c r="HF924">
        <v>12.014</v>
      </c>
      <c r="HG924">
        <v>4.98725</v>
      </c>
      <c r="HH924">
        <v>3.28765</v>
      </c>
      <c r="HI924">
        <v>9999</v>
      </c>
      <c r="HJ924">
        <v>9999</v>
      </c>
      <c r="HK924">
        <v>9999</v>
      </c>
      <c r="HL924">
        <v>225.1</v>
      </c>
      <c r="HM924">
        <v>1.86813</v>
      </c>
      <c r="HN924">
        <v>1.86722</v>
      </c>
      <c r="HO924">
        <v>1.86654</v>
      </c>
      <c r="HP924">
        <v>1.86646</v>
      </c>
      <c r="HQ924">
        <v>1.86839</v>
      </c>
      <c r="HR924">
        <v>1.87069</v>
      </c>
      <c r="HS924">
        <v>1.86935</v>
      </c>
      <c r="HT924">
        <v>1.87076</v>
      </c>
      <c r="HU924">
        <v>0</v>
      </c>
      <c r="HV924">
        <v>0</v>
      </c>
      <c r="HW924">
        <v>0</v>
      </c>
      <c r="HX924">
        <v>0</v>
      </c>
      <c r="HY924" t="s">
        <v>421</v>
      </c>
      <c r="HZ924" t="s">
        <v>422</v>
      </c>
      <c r="IA924" t="s">
        <v>423</v>
      </c>
      <c r="IB924" t="s">
        <v>423</v>
      </c>
      <c r="IC924" t="s">
        <v>423</v>
      </c>
      <c r="ID924" t="s">
        <v>423</v>
      </c>
      <c r="IE924">
        <v>0</v>
      </c>
      <c r="IF924">
        <v>100</v>
      </c>
      <c r="IG924">
        <v>100</v>
      </c>
      <c r="IH924">
        <v>-5.253</v>
      </c>
      <c r="II924">
        <v>-0.1429</v>
      </c>
      <c r="IJ924">
        <v>-2.516739542632623</v>
      </c>
      <c r="IK924">
        <v>-0.003475500162460642</v>
      </c>
      <c r="IL924">
        <v>1.125610701116577E-07</v>
      </c>
      <c r="IM924">
        <v>8.211969671259291E-12</v>
      </c>
      <c r="IN924">
        <v>-0.1937301274936507</v>
      </c>
      <c r="IO924">
        <v>-0.01384364534232655</v>
      </c>
      <c r="IP924">
        <v>0.00103161831321913</v>
      </c>
      <c r="IQ924">
        <v>-1.444183994753534E-05</v>
      </c>
      <c r="IR924">
        <v>3</v>
      </c>
      <c r="IS924">
        <v>2339</v>
      </c>
      <c r="IT924">
        <v>1</v>
      </c>
      <c r="IU924">
        <v>31</v>
      </c>
      <c r="IV924">
        <v>8713.6</v>
      </c>
      <c r="IW924">
        <v>8713.6</v>
      </c>
      <c r="IX924">
        <v>2.34009</v>
      </c>
      <c r="IY924">
        <v>2.23267</v>
      </c>
      <c r="IZ924">
        <v>1.94702</v>
      </c>
      <c r="JA924">
        <v>2.62573</v>
      </c>
      <c r="JB924">
        <v>2.19482</v>
      </c>
      <c r="JC924">
        <v>2.39624</v>
      </c>
      <c r="JD924">
        <v>45.3758</v>
      </c>
      <c r="JE924">
        <v>23.7898</v>
      </c>
      <c r="JF924">
        <v>18</v>
      </c>
      <c r="JG924">
        <v>544.335</v>
      </c>
      <c r="JH924">
        <v>747.866</v>
      </c>
      <c r="JI924">
        <v>24.9995</v>
      </c>
      <c r="JJ924">
        <v>34.7856</v>
      </c>
      <c r="JK924">
        <v>30.0006</v>
      </c>
      <c r="JL924">
        <v>34.6465</v>
      </c>
      <c r="JM924">
        <v>34.5396</v>
      </c>
      <c r="JN924">
        <v>46.8916</v>
      </c>
      <c r="JO924">
        <v>46.0419</v>
      </c>
      <c r="JP924">
        <v>0</v>
      </c>
      <c r="JQ924">
        <v>25</v>
      </c>
      <c r="JR924">
        <v>888.769</v>
      </c>
      <c r="JS924">
        <v>12.3454</v>
      </c>
      <c r="JT924">
        <v>99.5303</v>
      </c>
      <c r="JU924">
        <v>99.5214</v>
      </c>
    </row>
    <row r="925" spans="1:281">
      <c r="A925">
        <v>909</v>
      </c>
      <c r="B925">
        <v>1662665756.6</v>
      </c>
      <c r="C925">
        <v>14731</v>
      </c>
      <c r="D925" t="s">
        <v>2249</v>
      </c>
      <c r="E925" t="s">
        <v>2250</v>
      </c>
      <c r="F925">
        <v>5</v>
      </c>
      <c r="G925" t="s">
        <v>2144</v>
      </c>
      <c r="H925" t="s">
        <v>416</v>
      </c>
      <c r="I925">
        <v>1662665748.814285</v>
      </c>
      <c r="J925">
        <f>(K925)/1000</f>
        <v>0</v>
      </c>
      <c r="K925">
        <f>IF(CZ925, AN925, AH925)</f>
        <v>0</v>
      </c>
      <c r="L925">
        <f>IF(CZ925, AI925, AG925)</f>
        <v>0</v>
      </c>
      <c r="M925">
        <f>DB925 - IF(AU925&gt;1, L925*CV925*100.0/(AW925*DP925), 0)</f>
        <v>0</v>
      </c>
      <c r="N925">
        <f>((T925-J925/2)*M925-L925)/(T925+J925/2)</f>
        <v>0</v>
      </c>
      <c r="O925">
        <f>N925*(DI925+DJ925)/1000.0</f>
        <v>0</v>
      </c>
      <c r="P925">
        <f>(DB925 - IF(AU925&gt;1, L925*CV925*100.0/(AW925*DP925), 0))*(DI925+DJ925)/1000.0</f>
        <v>0</v>
      </c>
      <c r="Q925">
        <f>2.0/((1/S925-1/R925)+SIGN(S925)*SQRT((1/S925-1/R925)*(1/S925-1/R925) + 4*CW925/((CW925+1)*(CW925+1))*(2*1/S925*1/R925-1/R925*1/R925)))</f>
        <v>0</v>
      </c>
      <c r="R925">
        <f>IF(LEFT(CX925,1)&lt;&gt;"0",IF(LEFT(CX925,1)="1",3.0,CY925),$D$5+$E$5*(DP925*DI925/($K$5*1000))+$F$5*(DP925*DI925/($K$5*1000))*MAX(MIN(CV925,$J$5),$I$5)*MAX(MIN(CV925,$J$5),$I$5)+$G$5*MAX(MIN(CV925,$J$5),$I$5)*(DP925*DI925/($K$5*1000))+$H$5*(DP925*DI925/($K$5*1000))*(DP925*DI925/($K$5*1000)))</f>
        <v>0</v>
      </c>
      <c r="S925">
        <f>J925*(1000-(1000*0.61365*exp(17.502*W925/(240.97+W925))/(DI925+DJ925)+DD925)/2)/(1000*0.61365*exp(17.502*W925/(240.97+W925))/(DI925+DJ925)-DD925)</f>
        <v>0</v>
      </c>
      <c r="T925">
        <f>1/((CW925+1)/(Q925/1.6)+1/(R925/1.37)) + CW925/((CW925+1)/(Q925/1.6) + CW925/(R925/1.37))</f>
        <v>0</v>
      </c>
      <c r="U925">
        <f>(CR925*CU925)</f>
        <v>0</v>
      </c>
      <c r="V925">
        <f>(DK925+(U925+2*0.95*5.67E-8*(((DK925+$B$7)+273)^4-(DK925+273)^4)-44100*J925)/(1.84*29.3*R925+8*0.95*5.67E-8*(DK925+273)^3))</f>
        <v>0</v>
      </c>
      <c r="W925">
        <f>($C$7*DL925+$D$7*DM925+$E$7*V925)</f>
        <v>0</v>
      </c>
      <c r="X925">
        <f>0.61365*exp(17.502*W925/(240.97+W925))</f>
        <v>0</v>
      </c>
      <c r="Y925">
        <f>(Z925/AA925*100)</f>
        <v>0</v>
      </c>
      <c r="Z925">
        <f>DD925*(DI925+DJ925)/1000</f>
        <v>0</v>
      </c>
      <c r="AA925">
        <f>0.61365*exp(17.502*DK925/(240.97+DK925))</f>
        <v>0</v>
      </c>
      <c r="AB925">
        <f>(X925-DD925*(DI925+DJ925)/1000)</f>
        <v>0</v>
      </c>
      <c r="AC925">
        <f>(-J925*44100)</f>
        <v>0</v>
      </c>
      <c r="AD925">
        <f>2*29.3*R925*0.92*(DK925-W925)</f>
        <v>0</v>
      </c>
      <c r="AE925">
        <f>2*0.95*5.67E-8*(((DK925+$B$7)+273)^4-(W925+273)^4)</f>
        <v>0</v>
      </c>
      <c r="AF925">
        <f>U925+AE925+AC925+AD925</f>
        <v>0</v>
      </c>
      <c r="AG925">
        <f>DH925*AU925*(DC925-DB925*(1000-AU925*DE925)/(1000-AU925*DD925))/(100*CV925)</f>
        <v>0</v>
      </c>
      <c r="AH925">
        <f>1000*DH925*AU925*(DD925-DE925)/(100*CV925*(1000-AU925*DD925))</f>
        <v>0</v>
      </c>
      <c r="AI925">
        <f>(AJ925 - AK925 - DI925*1E3/(8.314*(DK925+273.15)) * AM925/DH925 * AL925) * DH925/(100*CV925) * (1000 - DE925)/1000</f>
        <v>0</v>
      </c>
      <c r="AJ925">
        <v>883.1612918089301</v>
      </c>
      <c r="AK925">
        <v>838.8950181818182</v>
      </c>
      <c r="AL925">
        <v>3.405825992949576</v>
      </c>
      <c r="AM925">
        <v>64.62633956933826</v>
      </c>
      <c r="AN925">
        <f>(AP925 - AO925 + DI925*1E3/(8.314*(DK925+273.15)) * AR925/DH925 * AQ925) * DH925/(100*CV925) * 1000/(1000 - AP925)</f>
        <v>0</v>
      </c>
      <c r="AO925">
        <v>12.29768956565405</v>
      </c>
      <c r="AP925">
        <v>22.78937088235293</v>
      </c>
      <c r="AQ925">
        <v>3.011389244681438E-07</v>
      </c>
      <c r="AR925">
        <v>88.65267704191885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MAX(0,($B$13+$C$13*DP925)/(1+$D$13*DP925)*DI925/(DK925+273)*$E$13)</f>
        <v>0</v>
      </c>
      <c r="AX925" t="s">
        <v>417</v>
      </c>
      <c r="AY925" t="s">
        <v>417</v>
      </c>
      <c r="AZ925">
        <v>0</v>
      </c>
      <c r="BA925">
        <v>0</v>
      </c>
      <c r="BB925">
        <f>1-AZ925/BA925</f>
        <v>0</v>
      </c>
      <c r="BC925">
        <v>0</v>
      </c>
      <c r="BD925" t="s">
        <v>417</v>
      </c>
      <c r="BE925" t="s">
        <v>417</v>
      </c>
      <c r="BF925">
        <v>0</v>
      </c>
      <c r="BG925">
        <v>0</v>
      </c>
      <c r="BH925">
        <f>1-BF925/BG925</f>
        <v>0</v>
      </c>
      <c r="BI925">
        <v>0.5</v>
      </c>
      <c r="BJ925">
        <f>CS925</f>
        <v>0</v>
      </c>
      <c r="BK925">
        <f>L925</f>
        <v>0</v>
      </c>
      <c r="BL925">
        <f>BH925*BI925*BJ925</f>
        <v>0</v>
      </c>
      <c r="BM925">
        <f>(BK925-BC925)/BJ925</f>
        <v>0</v>
      </c>
      <c r="BN925">
        <f>(BA925-BG925)/BG925</f>
        <v>0</v>
      </c>
      <c r="BO925">
        <f>AZ925/(BB925+AZ925/BG925)</f>
        <v>0</v>
      </c>
      <c r="BP925" t="s">
        <v>417</v>
      </c>
      <c r="BQ925">
        <v>0</v>
      </c>
      <c r="BR925">
        <f>IF(BQ925&lt;&gt;0, BQ925, BO925)</f>
        <v>0</v>
      </c>
      <c r="BS925">
        <f>1-BR925/BG925</f>
        <v>0</v>
      </c>
      <c r="BT925">
        <f>(BG925-BF925)/(BG925-BR925)</f>
        <v>0</v>
      </c>
      <c r="BU925">
        <f>(BA925-BG925)/(BA925-BR925)</f>
        <v>0</v>
      </c>
      <c r="BV925">
        <f>(BG925-BF925)/(BG925-AZ925)</f>
        <v>0</v>
      </c>
      <c r="BW925">
        <f>(BA925-BG925)/(BA925-AZ925)</f>
        <v>0</v>
      </c>
      <c r="BX925">
        <f>(BT925*BR925/BF925)</f>
        <v>0</v>
      </c>
      <c r="BY925">
        <f>(1-BX925)</f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>$B$11*DQ925+$C$11*DR925+$F$11*EC925*(1-EF925)</f>
        <v>0</v>
      </c>
      <c r="CS925">
        <f>CR925*CT925</f>
        <v>0</v>
      </c>
      <c r="CT925">
        <f>($B$11*$D$9+$C$11*$D$9+$F$11*((EP925+EH925)/MAX(EP925+EH925+EQ925, 0.1)*$I$9+EQ925/MAX(EP925+EH925+EQ925, 0.1)*$J$9))/($B$11+$C$11+$F$11)</f>
        <v>0</v>
      </c>
      <c r="CU925">
        <f>($B$11*$K$9+$C$11*$K$9+$F$11*((EP925+EH925)/MAX(EP925+EH925+EQ925, 0.1)*$P$9+EQ925/MAX(EP925+EH925+EQ925, 0.1)*$Q$9))/($B$11+$C$11+$F$11)</f>
        <v>0</v>
      </c>
      <c r="CV925">
        <v>6</v>
      </c>
      <c r="CW925">
        <v>0.5</v>
      </c>
      <c r="CX925" t="s">
        <v>418</v>
      </c>
      <c r="CY925">
        <v>2</v>
      </c>
      <c r="CZ925" t="b">
        <v>1</v>
      </c>
      <c r="DA925">
        <v>1662665748.814285</v>
      </c>
      <c r="DB925">
        <v>795.5242500000002</v>
      </c>
      <c r="DC925">
        <v>856.8449642857142</v>
      </c>
      <c r="DD925">
        <v>22.78967142857142</v>
      </c>
      <c r="DE925">
        <v>12.2992</v>
      </c>
      <c r="DF925">
        <v>800.7476071428571</v>
      </c>
      <c r="DG925">
        <v>22.93251428571429</v>
      </c>
      <c r="DH925">
        <v>500.0168571428571</v>
      </c>
      <c r="DI925">
        <v>90.47597499999999</v>
      </c>
      <c r="DJ925">
        <v>0.1000289357142857</v>
      </c>
      <c r="DK925">
        <v>29.49567142857143</v>
      </c>
      <c r="DL925">
        <v>28.60690714285714</v>
      </c>
      <c r="DM925">
        <v>999.9000000000002</v>
      </c>
      <c r="DN925">
        <v>0</v>
      </c>
      <c r="DO925">
        <v>0</v>
      </c>
      <c r="DP925">
        <v>10004.66071428571</v>
      </c>
      <c r="DQ925">
        <v>0</v>
      </c>
      <c r="DR925">
        <v>283.9913214285714</v>
      </c>
      <c r="DS925">
        <v>-61.32072857142856</v>
      </c>
      <c r="DT925">
        <v>814.0768214285715</v>
      </c>
      <c r="DU925">
        <v>867.5146785714286</v>
      </c>
      <c r="DV925">
        <v>10.49047857142857</v>
      </c>
      <c r="DW925">
        <v>856.8449642857142</v>
      </c>
      <c r="DX925">
        <v>12.2992</v>
      </c>
      <c r="DY925">
        <v>2.061918571428571</v>
      </c>
      <c r="DZ925">
        <v>1.112781785714286</v>
      </c>
      <c r="EA925">
        <v>17.92799285714286</v>
      </c>
      <c r="EB925">
        <v>8.483192499999999</v>
      </c>
      <c r="EC925">
        <v>1499.981071428571</v>
      </c>
      <c r="ED925">
        <v>0.9729944999999997</v>
      </c>
      <c r="EE925">
        <v>0.02700555000000001</v>
      </c>
      <c r="EF925">
        <v>0</v>
      </c>
      <c r="EG925">
        <v>2.235832142857143</v>
      </c>
      <c r="EH925">
        <v>0</v>
      </c>
      <c r="EI925">
        <v>11954.98571428571</v>
      </c>
      <c r="EJ925">
        <v>12533.18928571428</v>
      </c>
      <c r="EK925">
        <v>42.31199999999999</v>
      </c>
      <c r="EL925">
        <v>44.17814285714284</v>
      </c>
      <c r="EM925">
        <v>42.875</v>
      </c>
      <c r="EN925">
        <v>43.27214285714285</v>
      </c>
      <c r="EO925">
        <v>41.625</v>
      </c>
      <c r="EP925">
        <v>1459.470714285714</v>
      </c>
      <c r="EQ925">
        <v>40.51035714285714</v>
      </c>
      <c r="ER925">
        <v>0</v>
      </c>
      <c r="ES925">
        <v>1662665756.9</v>
      </c>
      <c r="ET925">
        <v>0</v>
      </c>
      <c r="EU925">
        <v>2.230165384615385</v>
      </c>
      <c r="EV925">
        <v>0.1539658093181788</v>
      </c>
      <c r="EW925">
        <v>-82.47863243036269</v>
      </c>
      <c r="EX925">
        <v>11954.75769230769</v>
      </c>
      <c r="EY925">
        <v>15</v>
      </c>
      <c r="EZ925">
        <v>0</v>
      </c>
      <c r="FA925" t="s">
        <v>419</v>
      </c>
      <c r="FB925">
        <v>1662142938.1</v>
      </c>
      <c r="FC925">
        <v>1662142938.1</v>
      </c>
      <c r="FD925">
        <v>0</v>
      </c>
      <c r="FE925">
        <v>0.077</v>
      </c>
      <c r="FF925">
        <v>-0.133</v>
      </c>
      <c r="FG925">
        <v>-3.393</v>
      </c>
      <c r="FH925">
        <v>-0.24</v>
      </c>
      <c r="FI925">
        <v>419</v>
      </c>
      <c r="FJ925">
        <v>24</v>
      </c>
      <c r="FK925">
        <v>0.26</v>
      </c>
      <c r="FL925">
        <v>0.23</v>
      </c>
      <c r="FM925">
        <v>-61.11619268292683</v>
      </c>
      <c r="FN925">
        <v>-3.653991637630802</v>
      </c>
      <c r="FO925">
        <v>0.3733313289371419</v>
      </c>
      <c r="FP925">
        <v>0</v>
      </c>
      <c r="FQ925">
        <v>2.229564705882353</v>
      </c>
      <c r="FR925">
        <v>0.01330480881283746</v>
      </c>
      <c r="FS925">
        <v>0.1971522819643157</v>
      </c>
      <c r="FT925">
        <v>1</v>
      </c>
      <c r="FU925">
        <v>10.48955609756097</v>
      </c>
      <c r="FV925">
        <v>0.01025644599304079</v>
      </c>
      <c r="FW925">
        <v>0.001994510610612852</v>
      </c>
      <c r="FX925">
        <v>1</v>
      </c>
      <c r="FY925">
        <v>2</v>
      </c>
      <c r="FZ925">
        <v>3</v>
      </c>
      <c r="GA925" t="s">
        <v>420</v>
      </c>
      <c r="GB925">
        <v>2.97285</v>
      </c>
      <c r="GC925">
        <v>2.71561</v>
      </c>
      <c r="GD925">
        <v>0.149839</v>
      </c>
      <c r="GE925">
        <v>0.154846</v>
      </c>
      <c r="GF925">
        <v>0.101967</v>
      </c>
      <c r="GG925">
        <v>0.0640693</v>
      </c>
      <c r="GH925">
        <v>26565.2</v>
      </c>
      <c r="GI925">
        <v>26542.7</v>
      </c>
      <c r="GJ925">
        <v>29095.8</v>
      </c>
      <c r="GK925">
        <v>29084</v>
      </c>
      <c r="GL925">
        <v>34651.2</v>
      </c>
      <c r="GM925">
        <v>36179</v>
      </c>
      <c r="GN925">
        <v>41005.2</v>
      </c>
      <c r="GO925">
        <v>41433</v>
      </c>
      <c r="GP925">
        <v>1.89202</v>
      </c>
      <c r="GQ925">
        <v>2.19998</v>
      </c>
      <c r="GR925">
        <v>-0.0794232</v>
      </c>
      <c r="GS925">
        <v>0</v>
      </c>
      <c r="GT925">
        <v>29.9</v>
      </c>
      <c r="GU925">
        <v>999.9</v>
      </c>
      <c r="GV925">
        <v>30.9</v>
      </c>
      <c r="GW925">
        <v>40.1</v>
      </c>
      <c r="GX925">
        <v>25.4582</v>
      </c>
      <c r="GY925">
        <v>63.1093</v>
      </c>
      <c r="GZ925">
        <v>21.7869</v>
      </c>
      <c r="HA925">
        <v>2</v>
      </c>
      <c r="HB925">
        <v>0.61517</v>
      </c>
      <c r="HC925">
        <v>4.0097</v>
      </c>
      <c r="HD925">
        <v>20.286</v>
      </c>
      <c r="HE925">
        <v>5.21594</v>
      </c>
      <c r="HF925">
        <v>12.0131</v>
      </c>
      <c r="HG925">
        <v>4.987</v>
      </c>
      <c r="HH925">
        <v>3.28758</v>
      </c>
      <c r="HI925">
        <v>9999</v>
      </c>
      <c r="HJ925">
        <v>9999</v>
      </c>
      <c r="HK925">
        <v>9999</v>
      </c>
      <c r="HL925">
        <v>225.1</v>
      </c>
      <c r="HM925">
        <v>1.86815</v>
      </c>
      <c r="HN925">
        <v>1.86722</v>
      </c>
      <c r="HO925">
        <v>1.86658</v>
      </c>
      <c r="HP925">
        <v>1.86646</v>
      </c>
      <c r="HQ925">
        <v>1.86838</v>
      </c>
      <c r="HR925">
        <v>1.87068</v>
      </c>
      <c r="HS925">
        <v>1.86935</v>
      </c>
      <c r="HT925">
        <v>1.87077</v>
      </c>
      <c r="HU925">
        <v>0</v>
      </c>
      <c r="HV925">
        <v>0</v>
      </c>
      <c r="HW925">
        <v>0</v>
      </c>
      <c r="HX925">
        <v>0</v>
      </c>
      <c r="HY925" t="s">
        <v>421</v>
      </c>
      <c r="HZ925" t="s">
        <v>422</v>
      </c>
      <c r="IA925" t="s">
        <v>423</v>
      </c>
      <c r="IB925" t="s">
        <v>423</v>
      </c>
      <c r="IC925" t="s">
        <v>423</v>
      </c>
      <c r="ID925" t="s">
        <v>423</v>
      </c>
      <c r="IE925">
        <v>0</v>
      </c>
      <c r="IF925">
        <v>100</v>
      </c>
      <c r="IG925">
        <v>100</v>
      </c>
      <c r="IH925">
        <v>-5.308</v>
      </c>
      <c r="II925">
        <v>-0.1429</v>
      </c>
      <c r="IJ925">
        <v>-2.516739542632623</v>
      </c>
      <c r="IK925">
        <v>-0.003475500162460642</v>
      </c>
      <c r="IL925">
        <v>1.125610701116577E-07</v>
      </c>
      <c r="IM925">
        <v>8.211969671259291E-12</v>
      </c>
      <c r="IN925">
        <v>-0.1937301274936507</v>
      </c>
      <c r="IO925">
        <v>-0.01384364534232655</v>
      </c>
      <c r="IP925">
        <v>0.00103161831321913</v>
      </c>
      <c r="IQ925">
        <v>-1.444183994753534E-05</v>
      </c>
      <c r="IR925">
        <v>3</v>
      </c>
      <c r="IS925">
        <v>2339</v>
      </c>
      <c r="IT925">
        <v>1</v>
      </c>
      <c r="IU925">
        <v>31</v>
      </c>
      <c r="IV925">
        <v>8713.6</v>
      </c>
      <c r="IW925">
        <v>8713.6</v>
      </c>
      <c r="IX925">
        <v>2.37427</v>
      </c>
      <c r="IY925">
        <v>2.23389</v>
      </c>
      <c r="IZ925">
        <v>1.9458</v>
      </c>
      <c r="JA925">
        <v>2.62695</v>
      </c>
      <c r="JB925">
        <v>2.19482</v>
      </c>
      <c r="JC925">
        <v>2.42065</v>
      </c>
      <c r="JD925">
        <v>45.3758</v>
      </c>
      <c r="JE925">
        <v>23.7898</v>
      </c>
      <c r="JF925">
        <v>18</v>
      </c>
      <c r="JG925">
        <v>544.143</v>
      </c>
      <c r="JH925">
        <v>747.796</v>
      </c>
      <c r="JI925">
        <v>25.0003</v>
      </c>
      <c r="JJ925">
        <v>34.7911</v>
      </c>
      <c r="JK925">
        <v>30.0006</v>
      </c>
      <c r="JL925">
        <v>34.6512</v>
      </c>
      <c r="JM925">
        <v>34.5458</v>
      </c>
      <c r="JN925">
        <v>47.6306</v>
      </c>
      <c r="JO925">
        <v>46.0419</v>
      </c>
      <c r="JP925">
        <v>0</v>
      </c>
      <c r="JQ925">
        <v>25</v>
      </c>
      <c r="JR925">
        <v>908.821</v>
      </c>
      <c r="JS925">
        <v>12.3454</v>
      </c>
      <c r="JT925">
        <v>99.5287</v>
      </c>
      <c r="JU925">
        <v>99.5202</v>
      </c>
    </row>
    <row r="926" spans="1:281">
      <c r="A926">
        <v>910</v>
      </c>
      <c r="B926">
        <v>1662665761.6</v>
      </c>
      <c r="C926">
        <v>14736</v>
      </c>
      <c r="D926" t="s">
        <v>2251</v>
      </c>
      <c r="E926" t="s">
        <v>2252</v>
      </c>
      <c r="F926">
        <v>5</v>
      </c>
      <c r="G926" t="s">
        <v>2144</v>
      </c>
      <c r="H926" t="s">
        <v>416</v>
      </c>
      <c r="I926">
        <v>1662665754.1</v>
      </c>
      <c r="J926">
        <f>(K926)/1000</f>
        <v>0</v>
      </c>
      <c r="K926">
        <f>IF(CZ926, AN926, AH926)</f>
        <v>0</v>
      </c>
      <c r="L926">
        <f>IF(CZ926, AI926, AG926)</f>
        <v>0</v>
      </c>
      <c r="M926">
        <f>DB926 - IF(AU926&gt;1, L926*CV926*100.0/(AW926*DP926), 0)</f>
        <v>0</v>
      </c>
      <c r="N926">
        <f>((T926-J926/2)*M926-L926)/(T926+J926/2)</f>
        <v>0</v>
      </c>
      <c r="O926">
        <f>N926*(DI926+DJ926)/1000.0</f>
        <v>0</v>
      </c>
      <c r="P926">
        <f>(DB926 - IF(AU926&gt;1, L926*CV926*100.0/(AW926*DP926), 0))*(DI926+DJ926)/1000.0</f>
        <v>0</v>
      </c>
      <c r="Q926">
        <f>2.0/((1/S926-1/R926)+SIGN(S926)*SQRT((1/S926-1/R926)*(1/S926-1/R926) + 4*CW926/((CW926+1)*(CW926+1))*(2*1/S926*1/R926-1/R926*1/R926)))</f>
        <v>0</v>
      </c>
      <c r="R926">
        <f>IF(LEFT(CX926,1)&lt;&gt;"0",IF(LEFT(CX926,1)="1",3.0,CY926),$D$5+$E$5*(DP926*DI926/($K$5*1000))+$F$5*(DP926*DI926/($K$5*1000))*MAX(MIN(CV926,$J$5),$I$5)*MAX(MIN(CV926,$J$5),$I$5)+$G$5*MAX(MIN(CV926,$J$5),$I$5)*(DP926*DI926/($K$5*1000))+$H$5*(DP926*DI926/($K$5*1000))*(DP926*DI926/($K$5*1000)))</f>
        <v>0</v>
      </c>
      <c r="S926">
        <f>J926*(1000-(1000*0.61365*exp(17.502*W926/(240.97+W926))/(DI926+DJ926)+DD926)/2)/(1000*0.61365*exp(17.502*W926/(240.97+W926))/(DI926+DJ926)-DD926)</f>
        <v>0</v>
      </c>
      <c r="T926">
        <f>1/((CW926+1)/(Q926/1.6)+1/(R926/1.37)) + CW926/((CW926+1)/(Q926/1.6) + CW926/(R926/1.37))</f>
        <v>0</v>
      </c>
      <c r="U926">
        <f>(CR926*CU926)</f>
        <v>0</v>
      </c>
      <c r="V926">
        <f>(DK926+(U926+2*0.95*5.67E-8*(((DK926+$B$7)+273)^4-(DK926+273)^4)-44100*J926)/(1.84*29.3*R926+8*0.95*5.67E-8*(DK926+273)^3))</f>
        <v>0</v>
      </c>
      <c r="W926">
        <f>($C$7*DL926+$D$7*DM926+$E$7*V926)</f>
        <v>0</v>
      </c>
      <c r="X926">
        <f>0.61365*exp(17.502*W926/(240.97+W926))</f>
        <v>0</v>
      </c>
      <c r="Y926">
        <f>(Z926/AA926*100)</f>
        <v>0</v>
      </c>
      <c r="Z926">
        <f>DD926*(DI926+DJ926)/1000</f>
        <v>0</v>
      </c>
      <c r="AA926">
        <f>0.61365*exp(17.502*DK926/(240.97+DK926))</f>
        <v>0</v>
      </c>
      <c r="AB926">
        <f>(X926-DD926*(DI926+DJ926)/1000)</f>
        <v>0</v>
      </c>
      <c r="AC926">
        <f>(-J926*44100)</f>
        <v>0</v>
      </c>
      <c r="AD926">
        <f>2*29.3*R926*0.92*(DK926-W926)</f>
        <v>0</v>
      </c>
      <c r="AE926">
        <f>2*0.95*5.67E-8*(((DK926+$B$7)+273)^4-(W926+273)^4)</f>
        <v>0</v>
      </c>
      <c r="AF926">
        <f>U926+AE926+AC926+AD926</f>
        <v>0</v>
      </c>
      <c r="AG926">
        <f>DH926*AU926*(DC926-DB926*(1000-AU926*DE926)/(1000-AU926*DD926))/(100*CV926)</f>
        <v>0</v>
      </c>
      <c r="AH926">
        <f>1000*DH926*AU926*(DD926-DE926)/(100*CV926*(1000-AU926*DD926))</f>
        <v>0</v>
      </c>
      <c r="AI926">
        <f>(AJ926 - AK926 - DI926*1E3/(8.314*(DK926+273.15)) * AM926/DH926 * AL926) * DH926/(100*CV926) * (1000 - DE926)/1000</f>
        <v>0</v>
      </c>
      <c r="AJ926">
        <v>900.2102765278363</v>
      </c>
      <c r="AK926">
        <v>855.8825818181817</v>
      </c>
      <c r="AL926">
        <v>3.387423477089656</v>
      </c>
      <c r="AM926">
        <v>64.62633956933826</v>
      </c>
      <c r="AN926">
        <f>(AP926 - AO926 + DI926*1E3/(8.314*(DK926+273.15)) * AR926/DH926 * AQ926) * DH926/(100*CV926) * 1000/(1000 - AP926)</f>
        <v>0</v>
      </c>
      <c r="AO926">
        <v>12.29636406860551</v>
      </c>
      <c r="AP926">
        <v>22.77513882352941</v>
      </c>
      <c r="AQ926">
        <v>-1.224795468307094E-05</v>
      </c>
      <c r="AR926">
        <v>88.65267704191885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MAX(0,($B$13+$C$13*DP926)/(1+$D$13*DP926)*DI926/(DK926+273)*$E$13)</f>
        <v>0</v>
      </c>
      <c r="AX926" t="s">
        <v>417</v>
      </c>
      <c r="AY926" t="s">
        <v>417</v>
      </c>
      <c r="AZ926">
        <v>0</v>
      </c>
      <c r="BA926">
        <v>0</v>
      </c>
      <c r="BB926">
        <f>1-AZ926/BA926</f>
        <v>0</v>
      </c>
      <c r="BC926">
        <v>0</v>
      </c>
      <c r="BD926" t="s">
        <v>417</v>
      </c>
      <c r="BE926" t="s">
        <v>417</v>
      </c>
      <c r="BF926">
        <v>0</v>
      </c>
      <c r="BG926">
        <v>0</v>
      </c>
      <c r="BH926">
        <f>1-BF926/BG926</f>
        <v>0</v>
      </c>
      <c r="BI926">
        <v>0.5</v>
      </c>
      <c r="BJ926">
        <f>CS926</f>
        <v>0</v>
      </c>
      <c r="BK926">
        <f>L926</f>
        <v>0</v>
      </c>
      <c r="BL926">
        <f>BH926*BI926*BJ926</f>
        <v>0</v>
      </c>
      <c r="BM926">
        <f>(BK926-BC926)/BJ926</f>
        <v>0</v>
      </c>
      <c r="BN926">
        <f>(BA926-BG926)/BG926</f>
        <v>0</v>
      </c>
      <c r="BO926">
        <f>AZ926/(BB926+AZ926/BG926)</f>
        <v>0</v>
      </c>
      <c r="BP926" t="s">
        <v>417</v>
      </c>
      <c r="BQ926">
        <v>0</v>
      </c>
      <c r="BR926">
        <f>IF(BQ926&lt;&gt;0, BQ926, BO926)</f>
        <v>0</v>
      </c>
      <c r="BS926">
        <f>1-BR926/BG926</f>
        <v>0</v>
      </c>
      <c r="BT926">
        <f>(BG926-BF926)/(BG926-BR926)</f>
        <v>0</v>
      </c>
      <c r="BU926">
        <f>(BA926-BG926)/(BA926-BR926)</f>
        <v>0</v>
      </c>
      <c r="BV926">
        <f>(BG926-BF926)/(BG926-AZ926)</f>
        <v>0</v>
      </c>
      <c r="BW926">
        <f>(BA926-BG926)/(BA926-AZ926)</f>
        <v>0</v>
      </c>
      <c r="BX926">
        <f>(BT926*BR926/BF926)</f>
        <v>0</v>
      </c>
      <c r="BY926">
        <f>(1-BX926)</f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>$B$11*DQ926+$C$11*DR926+$F$11*EC926*(1-EF926)</f>
        <v>0</v>
      </c>
      <c r="CS926">
        <f>CR926*CT926</f>
        <v>0</v>
      </c>
      <c r="CT926">
        <f>($B$11*$D$9+$C$11*$D$9+$F$11*((EP926+EH926)/MAX(EP926+EH926+EQ926, 0.1)*$I$9+EQ926/MAX(EP926+EH926+EQ926, 0.1)*$J$9))/($B$11+$C$11+$F$11)</f>
        <v>0</v>
      </c>
      <c r="CU926">
        <f>($B$11*$K$9+$C$11*$K$9+$F$11*((EP926+EH926)/MAX(EP926+EH926+EQ926, 0.1)*$P$9+EQ926/MAX(EP926+EH926+EQ926, 0.1)*$Q$9))/($B$11+$C$11+$F$11)</f>
        <v>0</v>
      </c>
      <c r="CV926">
        <v>6</v>
      </c>
      <c r="CW926">
        <v>0.5</v>
      </c>
      <c r="CX926" t="s">
        <v>418</v>
      </c>
      <c r="CY926">
        <v>2</v>
      </c>
      <c r="CZ926" t="b">
        <v>1</v>
      </c>
      <c r="DA926">
        <v>1662665754.1</v>
      </c>
      <c r="DB926">
        <v>813.120777777778</v>
      </c>
      <c r="DC926">
        <v>874.6763333333334</v>
      </c>
      <c r="DD926">
        <v>22.78558518518518</v>
      </c>
      <c r="DE926">
        <v>12.2968</v>
      </c>
      <c r="DF926">
        <v>818.401925925926</v>
      </c>
      <c r="DG926">
        <v>22.92847407407407</v>
      </c>
      <c r="DH926">
        <v>500.0165185185186</v>
      </c>
      <c r="DI926">
        <v>90.47572962962964</v>
      </c>
      <c r="DJ926">
        <v>0.1000277814814815</v>
      </c>
      <c r="DK926">
        <v>29.49723703703703</v>
      </c>
      <c r="DL926">
        <v>28.608</v>
      </c>
      <c r="DM926">
        <v>999.9000000000001</v>
      </c>
      <c r="DN926">
        <v>0</v>
      </c>
      <c r="DO926">
        <v>0</v>
      </c>
      <c r="DP926">
        <v>10002.63851851852</v>
      </c>
      <c r="DQ926">
        <v>0</v>
      </c>
      <c r="DR926">
        <v>283.8370370370371</v>
      </c>
      <c r="DS926">
        <v>-61.55556666666666</v>
      </c>
      <c r="DT926">
        <v>832.0802962962963</v>
      </c>
      <c r="DU926">
        <v>885.5658518518518</v>
      </c>
      <c r="DV926">
        <v>10.48878888888889</v>
      </c>
      <c r="DW926">
        <v>874.6763333333334</v>
      </c>
      <c r="DX926">
        <v>12.2968</v>
      </c>
      <c r="DY926">
        <v>2.061542962962963</v>
      </c>
      <c r="DZ926">
        <v>1.112561481481481</v>
      </c>
      <c r="EA926">
        <v>17.9251</v>
      </c>
      <c r="EB926">
        <v>8.480276666666665</v>
      </c>
      <c r="EC926">
        <v>1499.995185185186</v>
      </c>
      <c r="ED926">
        <v>0.9729951111111108</v>
      </c>
      <c r="EE926">
        <v>0.027005</v>
      </c>
      <c r="EF926">
        <v>0</v>
      </c>
      <c r="EG926">
        <v>2.159592592592592</v>
      </c>
      <c r="EH926">
        <v>0</v>
      </c>
      <c r="EI926">
        <v>11947.1925925926</v>
      </c>
      <c r="EJ926">
        <v>12533.30740740741</v>
      </c>
      <c r="EK926">
        <v>42.31199999999999</v>
      </c>
      <c r="EL926">
        <v>44.18240740740739</v>
      </c>
      <c r="EM926">
        <v>42.875</v>
      </c>
      <c r="EN926">
        <v>43.29362962962961</v>
      </c>
      <c r="EO926">
        <v>41.625</v>
      </c>
      <c r="EP926">
        <v>1459.484814814815</v>
      </c>
      <c r="EQ926">
        <v>40.51037037037037</v>
      </c>
      <c r="ER926">
        <v>0</v>
      </c>
      <c r="ES926">
        <v>1662665761.7</v>
      </c>
      <c r="ET926">
        <v>0</v>
      </c>
      <c r="EU926">
        <v>2.182169230769231</v>
      </c>
      <c r="EV926">
        <v>-0.5229059775534223</v>
      </c>
      <c r="EW926">
        <v>-87.66837603546537</v>
      </c>
      <c r="EX926">
        <v>11947.72692307693</v>
      </c>
      <c r="EY926">
        <v>15</v>
      </c>
      <c r="EZ926">
        <v>0</v>
      </c>
      <c r="FA926" t="s">
        <v>419</v>
      </c>
      <c r="FB926">
        <v>1662142938.1</v>
      </c>
      <c r="FC926">
        <v>1662142938.1</v>
      </c>
      <c r="FD926">
        <v>0</v>
      </c>
      <c r="FE926">
        <v>0.077</v>
      </c>
      <c r="FF926">
        <v>-0.133</v>
      </c>
      <c r="FG926">
        <v>-3.393</v>
      </c>
      <c r="FH926">
        <v>-0.24</v>
      </c>
      <c r="FI926">
        <v>419</v>
      </c>
      <c r="FJ926">
        <v>24</v>
      </c>
      <c r="FK926">
        <v>0.26</v>
      </c>
      <c r="FL926">
        <v>0.23</v>
      </c>
      <c r="FM926">
        <v>-61.38528292682927</v>
      </c>
      <c r="FN926">
        <v>-2.744487804877987</v>
      </c>
      <c r="FO926">
        <v>0.2871960908274266</v>
      </c>
      <c r="FP926">
        <v>0</v>
      </c>
      <c r="FQ926">
        <v>2.208058823529412</v>
      </c>
      <c r="FR926">
        <v>-0.5129839571577786</v>
      </c>
      <c r="FS926">
        <v>0.2206450851449357</v>
      </c>
      <c r="FT926">
        <v>1</v>
      </c>
      <c r="FU926">
        <v>10.48973902439024</v>
      </c>
      <c r="FV926">
        <v>-0.008832752613227765</v>
      </c>
      <c r="FW926">
        <v>0.002263482967849851</v>
      </c>
      <c r="FX926">
        <v>1</v>
      </c>
      <c r="FY926">
        <v>2</v>
      </c>
      <c r="FZ926">
        <v>3</v>
      </c>
      <c r="GA926" t="s">
        <v>420</v>
      </c>
      <c r="GB926">
        <v>2.973</v>
      </c>
      <c r="GC926">
        <v>2.71564</v>
      </c>
      <c r="GD926">
        <v>0.151835</v>
      </c>
      <c r="GE926">
        <v>0.156784</v>
      </c>
      <c r="GF926">
        <v>0.101927</v>
      </c>
      <c r="GG926">
        <v>0.0640564</v>
      </c>
      <c r="GH926">
        <v>26502.2</v>
      </c>
      <c r="GI926">
        <v>26481</v>
      </c>
      <c r="GJ926">
        <v>29095.3</v>
      </c>
      <c r="GK926">
        <v>29083.2</v>
      </c>
      <c r="GL926">
        <v>34651.9</v>
      </c>
      <c r="GM926">
        <v>36178.5</v>
      </c>
      <c r="GN926">
        <v>41004.1</v>
      </c>
      <c r="GO926">
        <v>41431.8</v>
      </c>
      <c r="GP926">
        <v>1.8922</v>
      </c>
      <c r="GQ926">
        <v>2.19985</v>
      </c>
      <c r="GR926">
        <v>-0.07953490000000001</v>
      </c>
      <c r="GS926">
        <v>0</v>
      </c>
      <c r="GT926">
        <v>29.9038</v>
      </c>
      <c r="GU926">
        <v>999.9</v>
      </c>
      <c r="GV926">
        <v>30.9</v>
      </c>
      <c r="GW926">
        <v>40.1</v>
      </c>
      <c r="GX926">
        <v>25.4539</v>
      </c>
      <c r="GY926">
        <v>62.9993</v>
      </c>
      <c r="GZ926">
        <v>21.7348</v>
      </c>
      <c r="HA926">
        <v>2</v>
      </c>
      <c r="HB926">
        <v>0.615826</v>
      </c>
      <c r="HC926">
        <v>4.01632</v>
      </c>
      <c r="HD926">
        <v>20.286</v>
      </c>
      <c r="HE926">
        <v>5.21549</v>
      </c>
      <c r="HF926">
        <v>12.0129</v>
      </c>
      <c r="HG926">
        <v>4.987</v>
      </c>
      <c r="HH926">
        <v>3.2875</v>
      </c>
      <c r="HI926">
        <v>9999</v>
      </c>
      <c r="HJ926">
        <v>9999</v>
      </c>
      <c r="HK926">
        <v>9999</v>
      </c>
      <c r="HL926">
        <v>225.1</v>
      </c>
      <c r="HM926">
        <v>1.86814</v>
      </c>
      <c r="HN926">
        <v>1.86722</v>
      </c>
      <c r="HO926">
        <v>1.86659</v>
      </c>
      <c r="HP926">
        <v>1.86646</v>
      </c>
      <c r="HQ926">
        <v>1.8684</v>
      </c>
      <c r="HR926">
        <v>1.87069</v>
      </c>
      <c r="HS926">
        <v>1.86935</v>
      </c>
      <c r="HT926">
        <v>1.87077</v>
      </c>
      <c r="HU926">
        <v>0</v>
      </c>
      <c r="HV926">
        <v>0</v>
      </c>
      <c r="HW926">
        <v>0</v>
      </c>
      <c r="HX926">
        <v>0</v>
      </c>
      <c r="HY926" t="s">
        <v>421</v>
      </c>
      <c r="HZ926" t="s">
        <v>422</v>
      </c>
      <c r="IA926" t="s">
        <v>423</v>
      </c>
      <c r="IB926" t="s">
        <v>423</v>
      </c>
      <c r="IC926" t="s">
        <v>423</v>
      </c>
      <c r="ID926" t="s">
        <v>423</v>
      </c>
      <c r="IE926">
        <v>0</v>
      </c>
      <c r="IF926">
        <v>100</v>
      </c>
      <c r="IG926">
        <v>100</v>
      </c>
      <c r="IH926">
        <v>-5.363</v>
      </c>
      <c r="II926">
        <v>-0.143</v>
      </c>
      <c r="IJ926">
        <v>-2.516739542632623</v>
      </c>
      <c r="IK926">
        <v>-0.003475500162460642</v>
      </c>
      <c r="IL926">
        <v>1.125610701116577E-07</v>
      </c>
      <c r="IM926">
        <v>8.211969671259291E-12</v>
      </c>
      <c r="IN926">
        <v>-0.1937301274936507</v>
      </c>
      <c r="IO926">
        <v>-0.01384364534232655</v>
      </c>
      <c r="IP926">
        <v>0.00103161831321913</v>
      </c>
      <c r="IQ926">
        <v>-1.444183994753534E-05</v>
      </c>
      <c r="IR926">
        <v>3</v>
      </c>
      <c r="IS926">
        <v>2339</v>
      </c>
      <c r="IT926">
        <v>1</v>
      </c>
      <c r="IU926">
        <v>31</v>
      </c>
      <c r="IV926">
        <v>8713.700000000001</v>
      </c>
      <c r="IW926">
        <v>8713.700000000001</v>
      </c>
      <c r="IX926">
        <v>2.41089</v>
      </c>
      <c r="IY926">
        <v>2.22778</v>
      </c>
      <c r="IZ926">
        <v>1.94702</v>
      </c>
      <c r="JA926">
        <v>2.63062</v>
      </c>
      <c r="JB926">
        <v>2.19482</v>
      </c>
      <c r="JC926">
        <v>2.41455</v>
      </c>
      <c r="JD926">
        <v>45.4043</v>
      </c>
      <c r="JE926">
        <v>23.7898</v>
      </c>
      <c r="JF926">
        <v>18</v>
      </c>
      <c r="JG926">
        <v>544.319</v>
      </c>
      <c r="JH926">
        <v>747.7380000000001</v>
      </c>
      <c r="JI926">
        <v>25.0009</v>
      </c>
      <c r="JJ926">
        <v>34.7975</v>
      </c>
      <c r="JK926">
        <v>30.0007</v>
      </c>
      <c r="JL926">
        <v>34.6575</v>
      </c>
      <c r="JM926">
        <v>34.5511</v>
      </c>
      <c r="JN926">
        <v>48.3049</v>
      </c>
      <c r="JO926">
        <v>46.0419</v>
      </c>
      <c r="JP926">
        <v>0</v>
      </c>
      <c r="JQ926">
        <v>25</v>
      </c>
      <c r="JR926">
        <v>922.2329999999999</v>
      </c>
      <c r="JS926">
        <v>12.3487</v>
      </c>
      <c r="JT926">
        <v>99.5264</v>
      </c>
      <c r="JU926">
        <v>99.51739999999999</v>
      </c>
    </row>
    <row r="927" spans="1:281">
      <c r="A927">
        <v>911</v>
      </c>
      <c r="B927">
        <v>1662665766.6</v>
      </c>
      <c r="C927">
        <v>14741</v>
      </c>
      <c r="D927" t="s">
        <v>2253</v>
      </c>
      <c r="E927" t="s">
        <v>2254</v>
      </c>
      <c r="F927">
        <v>5</v>
      </c>
      <c r="G927" t="s">
        <v>2144</v>
      </c>
      <c r="H927" t="s">
        <v>416</v>
      </c>
      <c r="I927">
        <v>1662665758.814285</v>
      </c>
      <c r="J927">
        <f>(K927)/1000</f>
        <v>0</v>
      </c>
      <c r="K927">
        <f>IF(CZ927, AN927, AH927)</f>
        <v>0</v>
      </c>
      <c r="L927">
        <f>IF(CZ927, AI927, AG927)</f>
        <v>0</v>
      </c>
      <c r="M927">
        <f>DB927 - IF(AU927&gt;1, L927*CV927*100.0/(AW927*DP927), 0)</f>
        <v>0</v>
      </c>
      <c r="N927">
        <f>((T927-J927/2)*M927-L927)/(T927+J927/2)</f>
        <v>0</v>
      </c>
      <c r="O927">
        <f>N927*(DI927+DJ927)/1000.0</f>
        <v>0</v>
      </c>
      <c r="P927">
        <f>(DB927 - IF(AU927&gt;1, L927*CV927*100.0/(AW927*DP927), 0))*(DI927+DJ927)/1000.0</f>
        <v>0</v>
      </c>
      <c r="Q927">
        <f>2.0/((1/S927-1/R927)+SIGN(S927)*SQRT((1/S927-1/R927)*(1/S927-1/R927) + 4*CW927/((CW927+1)*(CW927+1))*(2*1/S927*1/R927-1/R927*1/R927)))</f>
        <v>0</v>
      </c>
      <c r="R927">
        <f>IF(LEFT(CX927,1)&lt;&gt;"0",IF(LEFT(CX927,1)="1",3.0,CY927),$D$5+$E$5*(DP927*DI927/($K$5*1000))+$F$5*(DP927*DI927/($K$5*1000))*MAX(MIN(CV927,$J$5),$I$5)*MAX(MIN(CV927,$J$5),$I$5)+$G$5*MAX(MIN(CV927,$J$5),$I$5)*(DP927*DI927/($K$5*1000))+$H$5*(DP927*DI927/($K$5*1000))*(DP927*DI927/($K$5*1000)))</f>
        <v>0</v>
      </c>
      <c r="S927">
        <f>J927*(1000-(1000*0.61365*exp(17.502*W927/(240.97+W927))/(DI927+DJ927)+DD927)/2)/(1000*0.61365*exp(17.502*W927/(240.97+W927))/(DI927+DJ927)-DD927)</f>
        <v>0</v>
      </c>
      <c r="T927">
        <f>1/((CW927+1)/(Q927/1.6)+1/(R927/1.37)) + CW927/((CW927+1)/(Q927/1.6) + CW927/(R927/1.37))</f>
        <v>0</v>
      </c>
      <c r="U927">
        <f>(CR927*CU927)</f>
        <v>0</v>
      </c>
      <c r="V927">
        <f>(DK927+(U927+2*0.95*5.67E-8*(((DK927+$B$7)+273)^4-(DK927+273)^4)-44100*J927)/(1.84*29.3*R927+8*0.95*5.67E-8*(DK927+273)^3))</f>
        <v>0</v>
      </c>
      <c r="W927">
        <f>($C$7*DL927+$D$7*DM927+$E$7*V927)</f>
        <v>0</v>
      </c>
      <c r="X927">
        <f>0.61365*exp(17.502*W927/(240.97+W927))</f>
        <v>0</v>
      </c>
      <c r="Y927">
        <f>(Z927/AA927*100)</f>
        <v>0</v>
      </c>
      <c r="Z927">
        <f>DD927*(DI927+DJ927)/1000</f>
        <v>0</v>
      </c>
      <c r="AA927">
        <f>0.61365*exp(17.502*DK927/(240.97+DK927))</f>
        <v>0</v>
      </c>
      <c r="AB927">
        <f>(X927-DD927*(DI927+DJ927)/1000)</f>
        <v>0</v>
      </c>
      <c r="AC927">
        <f>(-J927*44100)</f>
        <v>0</v>
      </c>
      <c r="AD927">
        <f>2*29.3*R927*0.92*(DK927-W927)</f>
        <v>0</v>
      </c>
      <c r="AE927">
        <f>2*0.95*5.67E-8*(((DK927+$B$7)+273)^4-(W927+273)^4)</f>
        <v>0</v>
      </c>
      <c r="AF927">
        <f>U927+AE927+AC927+AD927</f>
        <v>0</v>
      </c>
      <c r="AG927">
        <f>DH927*AU927*(DC927-DB927*(1000-AU927*DE927)/(1000-AU927*DD927))/(100*CV927)</f>
        <v>0</v>
      </c>
      <c r="AH927">
        <f>1000*DH927*AU927*(DD927-DE927)/(100*CV927*(1000-AU927*DD927))</f>
        <v>0</v>
      </c>
      <c r="AI927">
        <f>(AJ927 - AK927 - DI927*1E3/(8.314*(DK927+273.15)) * AM927/DH927 * AL927) * DH927/(100*CV927) * (1000 - DE927)/1000</f>
        <v>0</v>
      </c>
      <c r="AJ927">
        <v>917.3411605251766</v>
      </c>
      <c r="AK927">
        <v>872.9687575757575</v>
      </c>
      <c r="AL927">
        <v>3.415541945218589</v>
      </c>
      <c r="AM927">
        <v>64.62633956933826</v>
      </c>
      <c r="AN927">
        <f>(AP927 - AO927 + DI927*1E3/(8.314*(DK927+273.15)) * AR927/DH927 * AQ927) * DH927/(100*CV927) * 1000/(1000 - AP927)</f>
        <v>0</v>
      </c>
      <c r="AO927">
        <v>12.29334141542296</v>
      </c>
      <c r="AP927">
        <v>22.77370441176469</v>
      </c>
      <c r="AQ927">
        <v>-4.528628784693366E-05</v>
      </c>
      <c r="AR927">
        <v>88.65267704191885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MAX(0,($B$13+$C$13*DP927)/(1+$D$13*DP927)*DI927/(DK927+273)*$E$13)</f>
        <v>0</v>
      </c>
      <c r="AX927" t="s">
        <v>417</v>
      </c>
      <c r="AY927" t="s">
        <v>417</v>
      </c>
      <c r="AZ927">
        <v>0</v>
      </c>
      <c r="BA927">
        <v>0</v>
      </c>
      <c r="BB927">
        <f>1-AZ927/BA927</f>
        <v>0</v>
      </c>
      <c r="BC927">
        <v>0</v>
      </c>
      <c r="BD927" t="s">
        <v>417</v>
      </c>
      <c r="BE927" t="s">
        <v>417</v>
      </c>
      <c r="BF927">
        <v>0</v>
      </c>
      <c r="BG927">
        <v>0</v>
      </c>
      <c r="BH927">
        <f>1-BF927/BG927</f>
        <v>0</v>
      </c>
      <c r="BI927">
        <v>0.5</v>
      </c>
      <c r="BJ927">
        <f>CS927</f>
        <v>0</v>
      </c>
      <c r="BK927">
        <f>L927</f>
        <v>0</v>
      </c>
      <c r="BL927">
        <f>BH927*BI927*BJ927</f>
        <v>0</v>
      </c>
      <c r="BM927">
        <f>(BK927-BC927)/BJ927</f>
        <v>0</v>
      </c>
      <c r="BN927">
        <f>(BA927-BG927)/BG927</f>
        <v>0</v>
      </c>
      <c r="BO927">
        <f>AZ927/(BB927+AZ927/BG927)</f>
        <v>0</v>
      </c>
      <c r="BP927" t="s">
        <v>417</v>
      </c>
      <c r="BQ927">
        <v>0</v>
      </c>
      <c r="BR927">
        <f>IF(BQ927&lt;&gt;0, BQ927, BO927)</f>
        <v>0</v>
      </c>
      <c r="BS927">
        <f>1-BR927/BG927</f>
        <v>0</v>
      </c>
      <c r="BT927">
        <f>(BG927-BF927)/(BG927-BR927)</f>
        <v>0</v>
      </c>
      <c r="BU927">
        <f>(BA927-BG927)/(BA927-BR927)</f>
        <v>0</v>
      </c>
      <c r="BV927">
        <f>(BG927-BF927)/(BG927-AZ927)</f>
        <v>0</v>
      </c>
      <c r="BW927">
        <f>(BA927-BG927)/(BA927-AZ927)</f>
        <v>0</v>
      </c>
      <c r="BX927">
        <f>(BT927*BR927/BF927)</f>
        <v>0</v>
      </c>
      <c r="BY927">
        <f>(1-BX927)</f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>$B$11*DQ927+$C$11*DR927+$F$11*EC927*(1-EF927)</f>
        <v>0</v>
      </c>
      <c r="CS927">
        <f>CR927*CT927</f>
        <v>0</v>
      </c>
      <c r="CT927">
        <f>($B$11*$D$9+$C$11*$D$9+$F$11*((EP927+EH927)/MAX(EP927+EH927+EQ927, 0.1)*$I$9+EQ927/MAX(EP927+EH927+EQ927, 0.1)*$J$9))/($B$11+$C$11+$F$11)</f>
        <v>0</v>
      </c>
      <c r="CU927">
        <f>($B$11*$K$9+$C$11*$K$9+$F$11*((EP927+EH927)/MAX(EP927+EH927+EQ927, 0.1)*$P$9+EQ927/MAX(EP927+EH927+EQ927, 0.1)*$Q$9))/($B$11+$C$11+$F$11)</f>
        <v>0</v>
      </c>
      <c r="CV927">
        <v>6</v>
      </c>
      <c r="CW927">
        <v>0.5</v>
      </c>
      <c r="CX927" t="s">
        <v>418</v>
      </c>
      <c r="CY927">
        <v>2</v>
      </c>
      <c r="CZ927" t="b">
        <v>1</v>
      </c>
      <c r="DA927">
        <v>1662665758.814285</v>
      </c>
      <c r="DB927">
        <v>828.8227500000002</v>
      </c>
      <c r="DC927">
        <v>890.5471071428573</v>
      </c>
      <c r="DD927">
        <v>22.78109642857143</v>
      </c>
      <c r="DE927">
        <v>12.29475714285714</v>
      </c>
      <c r="DF927">
        <v>834.1554642857143</v>
      </c>
      <c r="DG927">
        <v>22.92402857142856</v>
      </c>
      <c r="DH927">
        <v>500.0095714285715</v>
      </c>
      <c r="DI927">
        <v>90.47519642857144</v>
      </c>
      <c r="DJ927">
        <v>0.1000212321428571</v>
      </c>
      <c r="DK927">
        <v>29.49862857142857</v>
      </c>
      <c r="DL927">
        <v>28.60881071428571</v>
      </c>
      <c r="DM927">
        <v>999.9000000000002</v>
      </c>
      <c r="DN927">
        <v>0</v>
      </c>
      <c r="DO927">
        <v>0</v>
      </c>
      <c r="DP927">
        <v>9999.016785714284</v>
      </c>
      <c r="DQ927">
        <v>0</v>
      </c>
      <c r="DR927">
        <v>283.95375</v>
      </c>
      <c r="DS927">
        <v>-61.72438571428571</v>
      </c>
      <c r="DT927">
        <v>848.1444285714288</v>
      </c>
      <c r="DU927">
        <v>901.6324285714285</v>
      </c>
      <c r="DV927">
        <v>10.486325</v>
      </c>
      <c r="DW927">
        <v>890.5471071428573</v>
      </c>
      <c r="DX927">
        <v>12.29475714285714</v>
      </c>
      <c r="DY927">
        <v>2.061123571428571</v>
      </c>
      <c r="DZ927">
        <v>1.112370357142857</v>
      </c>
      <c r="EA927">
        <v>17.921875</v>
      </c>
      <c r="EB927">
        <v>8.477741071428571</v>
      </c>
      <c r="EC927">
        <v>1499.992142857143</v>
      </c>
      <c r="ED927">
        <v>0.9729955714285712</v>
      </c>
      <c r="EE927">
        <v>0.02700458571428572</v>
      </c>
      <c r="EF927">
        <v>0</v>
      </c>
      <c r="EG927">
        <v>2.203425</v>
      </c>
      <c r="EH927">
        <v>0</v>
      </c>
      <c r="EI927">
        <v>11939.5</v>
      </c>
      <c r="EJ927">
        <v>12533.275</v>
      </c>
      <c r="EK927">
        <v>42.31199999999999</v>
      </c>
      <c r="EL927">
        <v>44.18699999999998</v>
      </c>
      <c r="EM927">
        <v>42.875</v>
      </c>
      <c r="EN927">
        <v>43.30757142857141</v>
      </c>
      <c r="EO927">
        <v>41.625</v>
      </c>
      <c r="EP927">
        <v>1459.482142857143</v>
      </c>
      <c r="EQ927">
        <v>40.51</v>
      </c>
      <c r="ER927">
        <v>0</v>
      </c>
      <c r="ES927">
        <v>1662665767.1</v>
      </c>
      <c r="ET927">
        <v>0</v>
      </c>
      <c r="EU927">
        <v>2.195124</v>
      </c>
      <c r="EV927">
        <v>-0.02048461476071016</v>
      </c>
      <c r="EW927">
        <v>-111.2615385460789</v>
      </c>
      <c r="EX927">
        <v>11937.46</v>
      </c>
      <c r="EY927">
        <v>15</v>
      </c>
      <c r="EZ927">
        <v>0</v>
      </c>
      <c r="FA927" t="s">
        <v>419</v>
      </c>
      <c r="FB927">
        <v>1662142938.1</v>
      </c>
      <c r="FC927">
        <v>1662142938.1</v>
      </c>
      <c r="FD927">
        <v>0</v>
      </c>
      <c r="FE927">
        <v>0.077</v>
      </c>
      <c r="FF927">
        <v>-0.133</v>
      </c>
      <c r="FG927">
        <v>-3.393</v>
      </c>
      <c r="FH927">
        <v>-0.24</v>
      </c>
      <c r="FI927">
        <v>419</v>
      </c>
      <c r="FJ927">
        <v>24</v>
      </c>
      <c r="FK927">
        <v>0.26</v>
      </c>
      <c r="FL927">
        <v>0.23</v>
      </c>
      <c r="FM927">
        <v>-61.64746</v>
      </c>
      <c r="FN927">
        <v>-2.14943639774855</v>
      </c>
      <c r="FO927">
        <v>0.2163534189699807</v>
      </c>
      <c r="FP927">
        <v>0</v>
      </c>
      <c r="FQ927">
        <v>2.195879411764706</v>
      </c>
      <c r="FR927">
        <v>-0.0510909071885518</v>
      </c>
      <c r="FS927">
        <v>0.2649550092545256</v>
      </c>
      <c r="FT927">
        <v>1</v>
      </c>
      <c r="FU927">
        <v>10.48704</v>
      </c>
      <c r="FV927">
        <v>-0.03186866791746022</v>
      </c>
      <c r="FW927">
        <v>0.003955805859745748</v>
      </c>
      <c r="FX927">
        <v>1</v>
      </c>
      <c r="FY927">
        <v>2</v>
      </c>
      <c r="FZ927">
        <v>3</v>
      </c>
      <c r="GA927" t="s">
        <v>420</v>
      </c>
      <c r="GB927">
        <v>2.97299</v>
      </c>
      <c r="GC927">
        <v>2.71564</v>
      </c>
      <c r="GD927">
        <v>0.15382</v>
      </c>
      <c r="GE927">
        <v>0.158676</v>
      </c>
      <c r="GF927">
        <v>0.101912</v>
      </c>
      <c r="GG927">
        <v>0.06404260000000001</v>
      </c>
      <c r="GH927">
        <v>26440.1</v>
      </c>
      <c r="GI927">
        <v>26421.1</v>
      </c>
      <c r="GJ927">
        <v>29095.4</v>
      </c>
      <c r="GK927">
        <v>29082.9</v>
      </c>
      <c r="GL927">
        <v>34652.7</v>
      </c>
      <c r="GM927">
        <v>36178.7</v>
      </c>
      <c r="GN927">
        <v>41004.3</v>
      </c>
      <c r="GO927">
        <v>41431.4</v>
      </c>
      <c r="GP927">
        <v>1.8924</v>
      </c>
      <c r="GQ927">
        <v>2.1997</v>
      </c>
      <c r="GR927">
        <v>-0.07948280000000001</v>
      </c>
      <c r="GS927">
        <v>0</v>
      </c>
      <c r="GT927">
        <v>29.9078</v>
      </c>
      <c r="GU927">
        <v>999.9</v>
      </c>
      <c r="GV927">
        <v>30.9</v>
      </c>
      <c r="GW927">
        <v>40.1</v>
      </c>
      <c r="GX927">
        <v>25.4542</v>
      </c>
      <c r="GY927">
        <v>63.0093</v>
      </c>
      <c r="GZ927">
        <v>21.7388</v>
      </c>
      <c r="HA927">
        <v>2</v>
      </c>
      <c r="HB927">
        <v>0.616314</v>
      </c>
      <c r="HC927">
        <v>4.0216</v>
      </c>
      <c r="HD927">
        <v>20.2857</v>
      </c>
      <c r="HE927">
        <v>5.21609</v>
      </c>
      <c r="HF927">
        <v>12.0135</v>
      </c>
      <c r="HG927">
        <v>4.9869</v>
      </c>
      <c r="HH927">
        <v>3.28758</v>
      </c>
      <c r="HI927">
        <v>9999</v>
      </c>
      <c r="HJ927">
        <v>9999</v>
      </c>
      <c r="HK927">
        <v>9999</v>
      </c>
      <c r="HL927">
        <v>225.1</v>
      </c>
      <c r="HM927">
        <v>1.86813</v>
      </c>
      <c r="HN927">
        <v>1.86722</v>
      </c>
      <c r="HO927">
        <v>1.86655</v>
      </c>
      <c r="HP927">
        <v>1.86646</v>
      </c>
      <c r="HQ927">
        <v>1.8684</v>
      </c>
      <c r="HR927">
        <v>1.87066</v>
      </c>
      <c r="HS927">
        <v>1.86935</v>
      </c>
      <c r="HT927">
        <v>1.87076</v>
      </c>
      <c r="HU927">
        <v>0</v>
      </c>
      <c r="HV927">
        <v>0</v>
      </c>
      <c r="HW927">
        <v>0</v>
      </c>
      <c r="HX927">
        <v>0</v>
      </c>
      <c r="HY927" t="s">
        <v>421</v>
      </c>
      <c r="HZ927" t="s">
        <v>422</v>
      </c>
      <c r="IA927" t="s">
        <v>423</v>
      </c>
      <c r="IB927" t="s">
        <v>423</v>
      </c>
      <c r="IC927" t="s">
        <v>423</v>
      </c>
      <c r="ID927" t="s">
        <v>423</v>
      </c>
      <c r="IE927">
        <v>0</v>
      </c>
      <c r="IF927">
        <v>100</v>
      </c>
      <c r="IG927">
        <v>100</v>
      </c>
      <c r="IH927">
        <v>-5.418</v>
      </c>
      <c r="II927">
        <v>-0.143</v>
      </c>
      <c r="IJ927">
        <v>-2.516739542632623</v>
      </c>
      <c r="IK927">
        <v>-0.003475500162460642</v>
      </c>
      <c r="IL927">
        <v>1.125610701116577E-07</v>
      </c>
      <c r="IM927">
        <v>8.211969671259291E-12</v>
      </c>
      <c r="IN927">
        <v>-0.1937301274936507</v>
      </c>
      <c r="IO927">
        <v>-0.01384364534232655</v>
      </c>
      <c r="IP927">
        <v>0.00103161831321913</v>
      </c>
      <c r="IQ927">
        <v>-1.444183994753534E-05</v>
      </c>
      <c r="IR927">
        <v>3</v>
      </c>
      <c r="IS927">
        <v>2339</v>
      </c>
      <c r="IT927">
        <v>1</v>
      </c>
      <c r="IU927">
        <v>31</v>
      </c>
      <c r="IV927">
        <v>8713.799999999999</v>
      </c>
      <c r="IW927">
        <v>8713.799999999999</v>
      </c>
      <c r="IX927">
        <v>2.44385</v>
      </c>
      <c r="IY927">
        <v>2.23145</v>
      </c>
      <c r="IZ927">
        <v>1.94702</v>
      </c>
      <c r="JA927">
        <v>2.62573</v>
      </c>
      <c r="JB927">
        <v>2.19482</v>
      </c>
      <c r="JC927">
        <v>2.41455</v>
      </c>
      <c r="JD927">
        <v>45.4043</v>
      </c>
      <c r="JE927">
        <v>23.7898</v>
      </c>
      <c r="JF927">
        <v>18</v>
      </c>
      <c r="JG927">
        <v>544.504</v>
      </c>
      <c r="JH927">
        <v>747.672</v>
      </c>
      <c r="JI927">
        <v>25.0011</v>
      </c>
      <c r="JJ927">
        <v>34.8034</v>
      </c>
      <c r="JK927">
        <v>30.0006</v>
      </c>
      <c r="JL927">
        <v>34.6627</v>
      </c>
      <c r="JM927">
        <v>34.5576</v>
      </c>
      <c r="JN927">
        <v>49.0351</v>
      </c>
      <c r="JO927">
        <v>46.0419</v>
      </c>
      <c r="JP927">
        <v>0</v>
      </c>
      <c r="JQ927">
        <v>25</v>
      </c>
      <c r="JR927">
        <v>942.351</v>
      </c>
      <c r="JS927">
        <v>12.3545</v>
      </c>
      <c r="JT927">
        <v>99.52679999999999</v>
      </c>
      <c r="JU927">
        <v>99.5164</v>
      </c>
    </row>
    <row r="928" spans="1:281">
      <c r="A928">
        <v>912</v>
      </c>
      <c r="B928">
        <v>1662665771.6</v>
      </c>
      <c r="C928">
        <v>14746</v>
      </c>
      <c r="D928" t="s">
        <v>2255</v>
      </c>
      <c r="E928" t="s">
        <v>2256</v>
      </c>
      <c r="F928">
        <v>5</v>
      </c>
      <c r="G928" t="s">
        <v>2144</v>
      </c>
      <c r="H928" t="s">
        <v>416</v>
      </c>
      <c r="I928">
        <v>1662665764.1</v>
      </c>
      <c r="J928">
        <f>(K928)/1000</f>
        <v>0</v>
      </c>
      <c r="K928">
        <f>IF(CZ928, AN928, AH928)</f>
        <v>0</v>
      </c>
      <c r="L928">
        <f>IF(CZ928, AI928, AG928)</f>
        <v>0</v>
      </c>
      <c r="M928">
        <f>DB928 - IF(AU928&gt;1, L928*CV928*100.0/(AW928*DP928), 0)</f>
        <v>0</v>
      </c>
      <c r="N928">
        <f>((T928-J928/2)*M928-L928)/(T928+J928/2)</f>
        <v>0</v>
      </c>
      <c r="O928">
        <f>N928*(DI928+DJ928)/1000.0</f>
        <v>0</v>
      </c>
      <c r="P928">
        <f>(DB928 - IF(AU928&gt;1, L928*CV928*100.0/(AW928*DP928), 0))*(DI928+DJ928)/1000.0</f>
        <v>0</v>
      </c>
      <c r="Q928">
        <f>2.0/((1/S928-1/R928)+SIGN(S928)*SQRT((1/S928-1/R928)*(1/S928-1/R928) + 4*CW928/((CW928+1)*(CW928+1))*(2*1/S928*1/R928-1/R928*1/R928)))</f>
        <v>0</v>
      </c>
      <c r="R928">
        <f>IF(LEFT(CX928,1)&lt;&gt;"0",IF(LEFT(CX928,1)="1",3.0,CY928),$D$5+$E$5*(DP928*DI928/($K$5*1000))+$F$5*(DP928*DI928/($K$5*1000))*MAX(MIN(CV928,$J$5),$I$5)*MAX(MIN(CV928,$J$5),$I$5)+$G$5*MAX(MIN(CV928,$J$5),$I$5)*(DP928*DI928/($K$5*1000))+$H$5*(DP928*DI928/($K$5*1000))*(DP928*DI928/($K$5*1000)))</f>
        <v>0</v>
      </c>
      <c r="S928">
        <f>J928*(1000-(1000*0.61365*exp(17.502*W928/(240.97+W928))/(DI928+DJ928)+DD928)/2)/(1000*0.61365*exp(17.502*W928/(240.97+W928))/(DI928+DJ928)-DD928)</f>
        <v>0</v>
      </c>
      <c r="T928">
        <f>1/((CW928+1)/(Q928/1.6)+1/(R928/1.37)) + CW928/((CW928+1)/(Q928/1.6) + CW928/(R928/1.37))</f>
        <v>0</v>
      </c>
      <c r="U928">
        <f>(CR928*CU928)</f>
        <v>0</v>
      </c>
      <c r="V928">
        <f>(DK928+(U928+2*0.95*5.67E-8*(((DK928+$B$7)+273)^4-(DK928+273)^4)-44100*J928)/(1.84*29.3*R928+8*0.95*5.67E-8*(DK928+273)^3))</f>
        <v>0</v>
      </c>
      <c r="W928">
        <f>($C$7*DL928+$D$7*DM928+$E$7*V928)</f>
        <v>0</v>
      </c>
      <c r="X928">
        <f>0.61365*exp(17.502*W928/(240.97+W928))</f>
        <v>0</v>
      </c>
      <c r="Y928">
        <f>(Z928/AA928*100)</f>
        <v>0</v>
      </c>
      <c r="Z928">
        <f>DD928*(DI928+DJ928)/1000</f>
        <v>0</v>
      </c>
      <c r="AA928">
        <f>0.61365*exp(17.502*DK928/(240.97+DK928))</f>
        <v>0</v>
      </c>
      <c r="AB928">
        <f>(X928-DD928*(DI928+DJ928)/1000)</f>
        <v>0</v>
      </c>
      <c r="AC928">
        <f>(-J928*44100)</f>
        <v>0</v>
      </c>
      <c r="AD928">
        <f>2*29.3*R928*0.92*(DK928-W928)</f>
        <v>0</v>
      </c>
      <c r="AE928">
        <f>2*0.95*5.67E-8*(((DK928+$B$7)+273)^4-(W928+273)^4)</f>
        <v>0</v>
      </c>
      <c r="AF928">
        <f>U928+AE928+AC928+AD928</f>
        <v>0</v>
      </c>
      <c r="AG928">
        <f>DH928*AU928*(DC928-DB928*(1000-AU928*DE928)/(1000-AU928*DD928))/(100*CV928)</f>
        <v>0</v>
      </c>
      <c r="AH928">
        <f>1000*DH928*AU928*(DD928-DE928)/(100*CV928*(1000-AU928*DD928))</f>
        <v>0</v>
      </c>
      <c r="AI928">
        <f>(AJ928 - AK928 - DI928*1E3/(8.314*(DK928+273.15)) * AM928/DH928 * AL928) * DH928/(100*CV928) * (1000 - DE928)/1000</f>
        <v>0</v>
      </c>
      <c r="AJ928">
        <v>934.1849019962397</v>
      </c>
      <c r="AK928">
        <v>889.7980181818174</v>
      </c>
      <c r="AL928">
        <v>3.372843354850722</v>
      </c>
      <c r="AM928">
        <v>64.62633956933826</v>
      </c>
      <c r="AN928">
        <f>(AP928 - AO928 + DI928*1E3/(8.314*(DK928+273.15)) * AR928/DH928 * AQ928) * DH928/(100*CV928) * 1000/(1000 - AP928)</f>
        <v>0</v>
      </c>
      <c r="AO928">
        <v>12.29065382265922</v>
      </c>
      <c r="AP928">
        <v>22.75822970588236</v>
      </c>
      <c r="AQ928">
        <v>-4.025955742779432E-06</v>
      </c>
      <c r="AR928">
        <v>88.65267704191885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MAX(0,($B$13+$C$13*DP928)/(1+$D$13*DP928)*DI928/(DK928+273)*$E$13)</f>
        <v>0</v>
      </c>
      <c r="AX928" t="s">
        <v>417</v>
      </c>
      <c r="AY928" t="s">
        <v>417</v>
      </c>
      <c r="AZ928">
        <v>0</v>
      </c>
      <c r="BA928">
        <v>0</v>
      </c>
      <c r="BB928">
        <f>1-AZ928/BA928</f>
        <v>0</v>
      </c>
      <c r="BC928">
        <v>0</v>
      </c>
      <c r="BD928" t="s">
        <v>417</v>
      </c>
      <c r="BE928" t="s">
        <v>417</v>
      </c>
      <c r="BF928">
        <v>0</v>
      </c>
      <c r="BG928">
        <v>0</v>
      </c>
      <c r="BH928">
        <f>1-BF928/BG928</f>
        <v>0</v>
      </c>
      <c r="BI928">
        <v>0.5</v>
      </c>
      <c r="BJ928">
        <f>CS928</f>
        <v>0</v>
      </c>
      <c r="BK928">
        <f>L928</f>
        <v>0</v>
      </c>
      <c r="BL928">
        <f>BH928*BI928*BJ928</f>
        <v>0</v>
      </c>
      <c r="BM928">
        <f>(BK928-BC928)/BJ928</f>
        <v>0</v>
      </c>
      <c r="BN928">
        <f>(BA928-BG928)/BG928</f>
        <v>0</v>
      </c>
      <c r="BO928">
        <f>AZ928/(BB928+AZ928/BG928)</f>
        <v>0</v>
      </c>
      <c r="BP928" t="s">
        <v>417</v>
      </c>
      <c r="BQ928">
        <v>0</v>
      </c>
      <c r="BR928">
        <f>IF(BQ928&lt;&gt;0, BQ928, BO928)</f>
        <v>0</v>
      </c>
      <c r="BS928">
        <f>1-BR928/BG928</f>
        <v>0</v>
      </c>
      <c r="BT928">
        <f>(BG928-BF928)/(BG928-BR928)</f>
        <v>0</v>
      </c>
      <c r="BU928">
        <f>(BA928-BG928)/(BA928-BR928)</f>
        <v>0</v>
      </c>
      <c r="BV928">
        <f>(BG928-BF928)/(BG928-AZ928)</f>
        <v>0</v>
      </c>
      <c r="BW928">
        <f>(BA928-BG928)/(BA928-AZ928)</f>
        <v>0</v>
      </c>
      <c r="BX928">
        <f>(BT928*BR928/BF928)</f>
        <v>0</v>
      </c>
      <c r="BY928">
        <f>(1-BX928)</f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>$B$11*DQ928+$C$11*DR928+$F$11*EC928*(1-EF928)</f>
        <v>0</v>
      </c>
      <c r="CS928">
        <f>CR928*CT928</f>
        <v>0</v>
      </c>
      <c r="CT928">
        <f>($B$11*$D$9+$C$11*$D$9+$F$11*((EP928+EH928)/MAX(EP928+EH928+EQ928, 0.1)*$I$9+EQ928/MAX(EP928+EH928+EQ928, 0.1)*$J$9))/($B$11+$C$11+$F$11)</f>
        <v>0</v>
      </c>
      <c r="CU928">
        <f>($B$11*$K$9+$C$11*$K$9+$F$11*((EP928+EH928)/MAX(EP928+EH928+EQ928, 0.1)*$P$9+EQ928/MAX(EP928+EH928+EQ928, 0.1)*$Q$9))/($B$11+$C$11+$F$11)</f>
        <v>0</v>
      </c>
      <c r="CV928">
        <v>6</v>
      </c>
      <c r="CW928">
        <v>0.5</v>
      </c>
      <c r="CX928" t="s">
        <v>418</v>
      </c>
      <c r="CY928">
        <v>2</v>
      </c>
      <c r="CZ928" t="b">
        <v>1</v>
      </c>
      <c r="DA928">
        <v>1662665764.1</v>
      </c>
      <c r="DB928">
        <v>846.384037037037</v>
      </c>
      <c r="DC928">
        <v>908.3027777777778</v>
      </c>
      <c r="DD928">
        <v>22.77333703703703</v>
      </c>
      <c r="DE928">
        <v>12.29226296296297</v>
      </c>
      <c r="DF928">
        <v>851.7743703703704</v>
      </c>
      <c r="DG928">
        <v>22.91634444444444</v>
      </c>
      <c r="DH928">
        <v>500.012037037037</v>
      </c>
      <c r="DI928">
        <v>90.47439259259262</v>
      </c>
      <c r="DJ928">
        <v>0.1000175222222222</v>
      </c>
      <c r="DK928">
        <v>29.50211111111111</v>
      </c>
      <c r="DL928">
        <v>28.61011851851852</v>
      </c>
      <c r="DM928">
        <v>999.9000000000001</v>
      </c>
      <c r="DN928">
        <v>0</v>
      </c>
      <c r="DO928">
        <v>0</v>
      </c>
      <c r="DP928">
        <v>9997.407037037037</v>
      </c>
      <c r="DQ928">
        <v>0</v>
      </c>
      <c r="DR928">
        <v>284.2742222222222</v>
      </c>
      <c r="DS928">
        <v>-61.91864074074074</v>
      </c>
      <c r="DT928">
        <v>866.1081481481481</v>
      </c>
      <c r="DU928">
        <v>919.6067037037036</v>
      </c>
      <c r="DV928">
        <v>10.48105925925926</v>
      </c>
      <c r="DW928">
        <v>908.3027777777778</v>
      </c>
      <c r="DX928">
        <v>12.29226296296297</v>
      </c>
      <c r="DY928">
        <v>2.060402962962963</v>
      </c>
      <c r="DZ928">
        <v>1.112134074074074</v>
      </c>
      <c r="EA928">
        <v>17.91631111111111</v>
      </c>
      <c r="EB928">
        <v>8.474615925925926</v>
      </c>
      <c r="EC928">
        <v>1499.995185185185</v>
      </c>
      <c r="ED928">
        <v>0.9729959999999997</v>
      </c>
      <c r="EE928">
        <v>0.0270042</v>
      </c>
      <c r="EF928">
        <v>0</v>
      </c>
      <c r="EG928">
        <v>2.193218518518519</v>
      </c>
      <c r="EH928">
        <v>0</v>
      </c>
      <c r="EI928">
        <v>11928.78888888889</v>
      </c>
      <c r="EJ928">
        <v>12533.3037037037</v>
      </c>
      <c r="EK928">
        <v>42.31433333333333</v>
      </c>
      <c r="EL928">
        <v>44.18699999999998</v>
      </c>
      <c r="EM928">
        <v>42.875</v>
      </c>
      <c r="EN928">
        <v>43.31199999999998</v>
      </c>
      <c r="EO928">
        <v>41.625</v>
      </c>
      <c r="EP928">
        <v>1459.485185185185</v>
      </c>
      <c r="EQ928">
        <v>40.51</v>
      </c>
      <c r="ER928">
        <v>0</v>
      </c>
      <c r="ES928">
        <v>1662665771.9</v>
      </c>
      <c r="ET928">
        <v>0</v>
      </c>
      <c r="EU928">
        <v>2.200692</v>
      </c>
      <c r="EV928">
        <v>0.7766307637935124</v>
      </c>
      <c r="EW928">
        <v>-134.4769227569498</v>
      </c>
      <c r="EX928">
        <v>11928.028</v>
      </c>
      <c r="EY928">
        <v>15</v>
      </c>
      <c r="EZ928">
        <v>0</v>
      </c>
      <c r="FA928" t="s">
        <v>419</v>
      </c>
      <c r="FB928">
        <v>1662142938.1</v>
      </c>
      <c r="FC928">
        <v>1662142938.1</v>
      </c>
      <c r="FD928">
        <v>0</v>
      </c>
      <c r="FE928">
        <v>0.077</v>
      </c>
      <c r="FF928">
        <v>-0.133</v>
      </c>
      <c r="FG928">
        <v>-3.393</v>
      </c>
      <c r="FH928">
        <v>-0.24</v>
      </c>
      <c r="FI928">
        <v>419</v>
      </c>
      <c r="FJ928">
        <v>24</v>
      </c>
      <c r="FK928">
        <v>0.26</v>
      </c>
      <c r="FL928">
        <v>0.23</v>
      </c>
      <c r="FM928">
        <v>-61.81112</v>
      </c>
      <c r="FN928">
        <v>-2.211692307692313</v>
      </c>
      <c r="FO928">
        <v>0.2216584006980109</v>
      </c>
      <c r="FP928">
        <v>0</v>
      </c>
      <c r="FQ928">
        <v>2.2106</v>
      </c>
      <c r="FR928">
        <v>-0.07050573389555545</v>
      </c>
      <c r="FS928">
        <v>0.2650655412845483</v>
      </c>
      <c r="FT928">
        <v>1</v>
      </c>
      <c r="FU928">
        <v>10.4837875</v>
      </c>
      <c r="FV928">
        <v>-0.06015647279549959</v>
      </c>
      <c r="FW928">
        <v>0.006244565136980956</v>
      </c>
      <c r="FX928">
        <v>1</v>
      </c>
      <c r="FY928">
        <v>2</v>
      </c>
      <c r="FZ928">
        <v>3</v>
      </c>
      <c r="GA928" t="s">
        <v>420</v>
      </c>
      <c r="GB928">
        <v>2.97283</v>
      </c>
      <c r="GC928">
        <v>2.71553</v>
      </c>
      <c r="GD928">
        <v>0.155762</v>
      </c>
      <c r="GE928">
        <v>0.160561</v>
      </c>
      <c r="GF928">
        <v>0.101867</v>
      </c>
      <c r="GG928">
        <v>0.0640406</v>
      </c>
      <c r="GH928">
        <v>26379</v>
      </c>
      <c r="GI928">
        <v>26361.4</v>
      </c>
      <c r="GJ928">
        <v>29095.2</v>
      </c>
      <c r="GK928">
        <v>29082.6</v>
      </c>
      <c r="GL928">
        <v>34654.1</v>
      </c>
      <c r="GM928">
        <v>36178.5</v>
      </c>
      <c r="GN928">
        <v>41003.9</v>
      </c>
      <c r="GO928">
        <v>41431.1</v>
      </c>
      <c r="GP928">
        <v>1.89177</v>
      </c>
      <c r="GQ928">
        <v>2.19982</v>
      </c>
      <c r="GR928">
        <v>-0.079684</v>
      </c>
      <c r="GS928">
        <v>0</v>
      </c>
      <c r="GT928">
        <v>29.9141</v>
      </c>
      <c r="GU928">
        <v>999.9</v>
      </c>
      <c r="GV928">
        <v>30.9</v>
      </c>
      <c r="GW928">
        <v>40.1</v>
      </c>
      <c r="GX928">
        <v>25.4576</v>
      </c>
      <c r="GY928">
        <v>62.9893</v>
      </c>
      <c r="GZ928">
        <v>21.7308</v>
      </c>
      <c r="HA928">
        <v>2</v>
      </c>
      <c r="HB928">
        <v>0.6169559999999999</v>
      </c>
      <c r="HC928">
        <v>4.029</v>
      </c>
      <c r="HD928">
        <v>20.2855</v>
      </c>
      <c r="HE928">
        <v>5.21594</v>
      </c>
      <c r="HF928">
        <v>12.0125</v>
      </c>
      <c r="HG928">
        <v>4.987</v>
      </c>
      <c r="HH928">
        <v>3.2876</v>
      </c>
      <c r="HI928">
        <v>9999</v>
      </c>
      <c r="HJ928">
        <v>9999</v>
      </c>
      <c r="HK928">
        <v>9999</v>
      </c>
      <c r="HL928">
        <v>225.1</v>
      </c>
      <c r="HM928">
        <v>1.86814</v>
      </c>
      <c r="HN928">
        <v>1.86722</v>
      </c>
      <c r="HO928">
        <v>1.86653</v>
      </c>
      <c r="HP928">
        <v>1.86646</v>
      </c>
      <c r="HQ928">
        <v>1.86838</v>
      </c>
      <c r="HR928">
        <v>1.87068</v>
      </c>
      <c r="HS928">
        <v>1.86935</v>
      </c>
      <c r="HT928">
        <v>1.87075</v>
      </c>
      <c r="HU928">
        <v>0</v>
      </c>
      <c r="HV928">
        <v>0</v>
      </c>
      <c r="HW928">
        <v>0</v>
      </c>
      <c r="HX928">
        <v>0</v>
      </c>
      <c r="HY928" t="s">
        <v>421</v>
      </c>
      <c r="HZ928" t="s">
        <v>422</v>
      </c>
      <c r="IA928" t="s">
        <v>423</v>
      </c>
      <c r="IB928" t="s">
        <v>423</v>
      </c>
      <c r="IC928" t="s">
        <v>423</v>
      </c>
      <c r="ID928" t="s">
        <v>423</v>
      </c>
      <c r="IE928">
        <v>0</v>
      </c>
      <c r="IF928">
        <v>100</v>
      </c>
      <c r="IG928">
        <v>100</v>
      </c>
      <c r="IH928">
        <v>-5.472</v>
      </c>
      <c r="II928">
        <v>-0.1431</v>
      </c>
      <c r="IJ928">
        <v>-2.516739542632623</v>
      </c>
      <c r="IK928">
        <v>-0.003475500162460642</v>
      </c>
      <c r="IL928">
        <v>1.125610701116577E-07</v>
      </c>
      <c r="IM928">
        <v>8.211969671259291E-12</v>
      </c>
      <c r="IN928">
        <v>-0.1937301274936507</v>
      </c>
      <c r="IO928">
        <v>-0.01384364534232655</v>
      </c>
      <c r="IP928">
        <v>0.00103161831321913</v>
      </c>
      <c r="IQ928">
        <v>-1.444183994753534E-05</v>
      </c>
      <c r="IR928">
        <v>3</v>
      </c>
      <c r="IS928">
        <v>2339</v>
      </c>
      <c r="IT928">
        <v>1</v>
      </c>
      <c r="IU928">
        <v>31</v>
      </c>
      <c r="IV928">
        <v>8713.9</v>
      </c>
      <c r="IW928">
        <v>8713.9</v>
      </c>
      <c r="IX928">
        <v>2.48169</v>
      </c>
      <c r="IY928">
        <v>2.24365</v>
      </c>
      <c r="IZ928">
        <v>1.94702</v>
      </c>
      <c r="JA928">
        <v>2.62939</v>
      </c>
      <c r="JB928">
        <v>2.19482</v>
      </c>
      <c r="JC928">
        <v>2.39258</v>
      </c>
      <c r="JD928">
        <v>45.4043</v>
      </c>
      <c r="JE928">
        <v>23.781</v>
      </c>
      <c r="JF928">
        <v>18</v>
      </c>
      <c r="JG928">
        <v>544.1130000000001</v>
      </c>
      <c r="JH928">
        <v>747.871</v>
      </c>
      <c r="JI928">
        <v>25.0013</v>
      </c>
      <c r="JJ928">
        <v>34.8102</v>
      </c>
      <c r="JK928">
        <v>30.0007</v>
      </c>
      <c r="JL928">
        <v>34.6692</v>
      </c>
      <c r="JM928">
        <v>34.5643</v>
      </c>
      <c r="JN928">
        <v>49.7188</v>
      </c>
      <c r="JO928">
        <v>46.0419</v>
      </c>
      <c r="JP928">
        <v>0</v>
      </c>
      <c r="JQ928">
        <v>25</v>
      </c>
      <c r="JR928">
        <v>955.772</v>
      </c>
      <c r="JS928">
        <v>12.3692</v>
      </c>
      <c r="JT928">
        <v>99.52589999999999</v>
      </c>
      <c r="JU928">
        <v>99.5155</v>
      </c>
    </row>
    <row r="929" spans="1:281">
      <c r="A929">
        <v>913</v>
      </c>
      <c r="B929">
        <v>1662665776.6</v>
      </c>
      <c r="C929">
        <v>14751</v>
      </c>
      <c r="D929" t="s">
        <v>2257</v>
      </c>
      <c r="E929" t="s">
        <v>2258</v>
      </c>
      <c r="F929">
        <v>5</v>
      </c>
      <c r="G929" t="s">
        <v>2144</v>
      </c>
      <c r="H929" t="s">
        <v>416</v>
      </c>
      <c r="I929">
        <v>1662665768.814285</v>
      </c>
      <c r="J929">
        <f>(K929)/1000</f>
        <v>0</v>
      </c>
      <c r="K929">
        <f>IF(CZ929, AN929, AH929)</f>
        <v>0</v>
      </c>
      <c r="L929">
        <f>IF(CZ929, AI929, AG929)</f>
        <v>0</v>
      </c>
      <c r="M929">
        <f>DB929 - IF(AU929&gt;1, L929*CV929*100.0/(AW929*DP929), 0)</f>
        <v>0</v>
      </c>
      <c r="N929">
        <f>((T929-J929/2)*M929-L929)/(T929+J929/2)</f>
        <v>0</v>
      </c>
      <c r="O929">
        <f>N929*(DI929+DJ929)/1000.0</f>
        <v>0</v>
      </c>
      <c r="P929">
        <f>(DB929 - IF(AU929&gt;1, L929*CV929*100.0/(AW929*DP929), 0))*(DI929+DJ929)/1000.0</f>
        <v>0</v>
      </c>
      <c r="Q929">
        <f>2.0/((1/S929-1/R929)+SIGN(S929)*SQRT((1/S929-1/R929)*(1/S929-1/R929) + 4*CW929/((CW929+1)*(CW929+1))*(2*1/S929*1/R929-1/R929*1/R929)))</f>
        <v>0</v>
      </c>
      <c r="R929">
        <f>IF(LEFT(CX929,1)&lt;&gt;"0",IF(LEFT(CX929,1)="1",3.0,CY929),$D$5+$E$5*(DP929*DI929/($K$5*1000))+$F$5*(DP929*DI929/($K$5*1000))*MAX(MIN(CV929,$J$5),$I$5)*MAX(MIN(CV929,$J$5),$I$5)+$G$5*MAX(MIN(CV929,$J$5),$I$5)*(DP929*DI929/($K$5*1000))+$H$5*(DP929*DI929/($K$5*1000))*(DP929*DI929/($K$5*1000)))</f>
        <v>0</v>
      </c>
      <c r="S929">
        <f>J929*(1000-(1000*0.61365*exp(17.502*W929/(240.97+W929))/(DI929+DJ929)+DD929)/2)/(1000*0.61365*exp(17.502*W929/(240.97+W929))/(DI929+DJ929)-DD929)</f>
        <v>0</v>
      </c>
      <c r="T929">
        <f>1/((CW929+1)/(Q929/1.6)+1/(R929/1.37)) + CW929/((CW929+1)/(Q929/1.6) + CW929/(R929/1.37))</f>
        <v>0</v>
      </c>
      <c r="U929">
        <f>(CR929*CU929)</f>
        <v>0</v>
      </c>
      <c r="V929">
        <f>(DK929+(U929+2*0.95*5.67E-8*(((DK929+$B$7)+273)^4-(DK929+273)^4)-44100*J929)/(1.84*29.3*R929+8*0.95*5.67E-8*(DK929+273)^3))</f>
        <v>0</v>
      </c>
      <c r="W929">
        <f>($C$7*DL929+$D$7*DM929+$E$7*V929)</f>
        <v>0</v>
      </c>
      <c r="X929">
        <f>0.61365*exp(17.502*W929/(240.97+W929))</f>
        <v>0</v>
      </c>
      <c r="Y929">
        <f>(Z929/AA929*100)</f>
        <v>0</v>
      </c>
      <c r="Z929">
        <f>DD929*(DI929+DJ929)/1000</f>
        <v>0</v>
      </c>
      <c r="AA929">
        <f>0.61365*exp(17.502*DK929/(240.97+DK929))</f>
        <v>0</v>
      </c>
      <c r="AB929">
        <f>(X929-DD929*(DI929+DJ929)/1000)</f>
        <v>0</v>
      </c>
      <c r="AC929">
        <f>(-J929*44100)</f>
        <v>0</v>
      </c>
      <c r="AD929">
        <f>2*29.3*R929*0.92*(DK929-W929)</f>
        <v>0</v>
      </c>
      <c r="AE929">
        <f>2*0.95*5.67E-8*(((DK929+$B$7)+273)^4-(W929+273)^4)</f>
        <v>0</v>
      </c>
      <c r="AF929">
        <f>U929+AE929+AC929+AD929</f>
        <v>0</v>
      </c>
      <c r="AG929">
        <f>DH929*AU929*(DC929-DB929*(1000-AU929*DE929)/(1000-AU929*DD929))/(100*CV929)</f>
        <v>0</v>
      </c>
      <c r="AH929">
        <f>1000*DH929*AU929*(DD929-DE929)/(100*CV929*(1000-AU929*DD929))</f>
        <v>0</v>
      </c>
      <c r="AI929">
        <f>(AJ929 - AK929 - DI929*1E3/(8.314*(DK929+273.15)) * AM929/DH929 * AL929) * DH929/(100*CV929) * (1000 - DE929)/1000</f>
        <v>0</v>
      </c>
      <c r="AJ929">
        <v>951.0298583862447</v>
      </c>
      <c r="AK929">
        <v>906.7522848484846</v>
      </c>
      <c r="AL929">
        <v>3.388773741971474</v>
      </c>
      <c r="AM929">
        <v>64.62633956933826</v>
      </c>
      <c r="AN929">
        <f>(AP929 - AO929 + DI929*1E3/(8.314*(DK929+273.15)) * AR929/DH929 * AQ929) * DH929/(100*CV929) * 1000/(1000 - AP929)</f>
        <v>0</v>
      </c>
      <c r="AO929">
        <v>12.29075594800985</v>
      </c>
      <c r="AP929">
        <v>22.7407732352941</v>
      </c>
      <c r="AQ929">
        <v>-3.512416346357996E-05</v>
      </c>
      <c r="AR929">
        <v>88.65267704191885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MAX(0,($B$13+$C$13*DP929)/(1+$D$13*DP929)*DI929/(DK929+273)*$E$13)</f>
        <v>0</v>
      </c>
      <c r="AX929" t="s">
        <v>417</v>
      </c>
      <c r="AY929" t="s">
        <v>417</v>
      </c>
      <c r="AZ929">
        <v>0</v>
      </c>
      <c r="BA929">
        <v>0</v>
      </c>
      <c r="BB929">
        <f>1-AZ929/BA929</f>
        <v>0</v>
      </c>
      <c r="BC929">
        <v>0</v>
      </c>
      <c r="BD929" t="s">
        <v>417</v>
      </c>
      <c r="BE929" t="s">
        <v>417</v>
      </c>
      <c r="BF929">
        <v>0</v>
      </c>
      <c r="BG929">
        <v>0</v>
      </c>
      <c r="BH929">
        <f>1-BF929/BG929</f>
        <v>0</v>
      </c>
      <c r="BI929">
        <v>0.5</v>
      </c>
      <c r="BJ929">
        <f>CS929</f>
        <v>0</v>
      </c>
      <c r="BK929">
        <f>L929</f>
        <v>0</v>
      </c>
      <c r="BL929">
        <f>BH929*BI929*BJ929</f>
        <v>0</v>
      </c>
      <c r="BM929">
        <f>(BK929-BC929)/BJ929</f>
        <v>0</v>
      </c>
      <c r="BN929">
        <f>(BA929-BG929)/BG929</f>
        <v>0</v>
      </c>
      <c r="BO929">
        <f>AZ929/(BB929+AZ929/BG929)</f>
        <v>0</v>
      </c>
      <c r="BP929" t="s">
        <v>417</v>
      </c>
      <c r="BQ929">
        <v>0</v>
      </c>
      <c r="BR929">
        <f>IF(BQ929&lt;&gt;0, BQ929, BO929)</f>
        <v>0</v>
      </c>
      <c r="BS929">
        <f>1-BR929/BG929</f>
        <v>0</v>
      </c>
      <c r="BT929">
        <f>(BG929-BF929)/(BG929-BR929)</f>
        <v>0</v>
      </c>
      <c r="BU929">
        <f>(BA929-BG929)/(BA929-BR929)</f>
        <v>0</v>
      </c>
      <c r="BV929">
        <f>(BG929-BF929)/(BG929-AZ929)</f>
        <v>0</v>
      </c>
      <c r="BW929">
        <f>(BA929-BG929)/(BA929-AZ929)</f>
        <v>0</v>
      </c>
      <c r="BX929">
        <f>(BT929*BR929/BF929)</f>
        <v>0</v>
      </c>
      <c r="BY929">
        <f>(1-BX929)</f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>$B$11*DQ929+$C$11*DR929+$F$11*EC929*(1-EF929)</f>
        <v>0</v>
      </c>
      <c r="CS929">
        <f>CR929*CT929</f>
        <v>0</v>
      </c>
      <c r="CT929">
        <f>($B$11*$D$9+$C$11*$D$9+$F$11*((EP929+EH929)/MAX(EP929+EH929+EQ929, 0.1)*$I$9+EQ929/MAX(EP929+EH929+EQ929, 0.1)*$J$9))/($B$11+$C$11+$F$11)</f>
        <v>0</v>
      </c>
      <c r="CU929">
        <f>($B$11*$K$9+$C$11*$K$9+$F$11*((EP929+EH929)/MAX(EP929+EH929+EQ929, 0.1)*$P$9+EQ929/MAX(EP929+EH929+EQ929, 0.1)*$Q$9))/($B$11+$C$11+$F$11)</f>
        <v>0</v>
      </c>
      <c r="CV929">
        <v>6</v>
      </c>
      <c r="CW929">
        <v>0.5</v>
      </c>
      <c r="CX929" t="s">
        <v>418</v>
      </c>
      <c r="CY929">
        <v>2</v>
      </c>
      <c r="CZ929" t="b">
        <v>1</v>
      </c>
      <c r="DA929">
        <v>1662665768.814285</v>
      </c>
      <c r="DB929">
        <v>862.0068571428573</v>
      </c>
      <c r="DC929">
        <v>924.0821071428571</v>
      </c>
      <c r="DD929">
        <v>22.76325357142857</v>
      </c>
      <c r="DE929">
        <v>12.29193571428572</v>
      </c>
      <c r="DF929">
        <v>867.4482857142857</v>
      </c>
      <c r="DG929">
        <v>22.906375</v>
      </c>
      <c r="DH929">
        <v>500.0155357142858</v>
      </c>
      <c r="DI929">
        <v>90.47328928571429</v>
      </c>
      <c r="DJ929">
        <v>0.1000132857142857</v>
      </c>
      <c r="DK929">
        <v>29.50523214285715</v>
      </c>
      <c r="DL929">
        <v>28.61538214285714</v>
      </c>
      <c r="DM929">
        <v>999.9000000000002</v>
      </c>
      <c r="DN929">
        <v>0</v>
      </c>
      <c r="DO929">
        <v>0</v>
      </c>
      <c r="DP929">
        <v>9993.570714285714</v>
      </c>
      <c r="DQ929">
        <v>0</v>
      </c>
      <c r="DR929">
        <v>284.2279285714286</v>
      </c>
      <c r="DS929">
        <v>-62.07516071428571</v>
      </c>
      <c r="DT929">
        <v>882.0857857142856</v>
      </c>
      <c r="DU929">
        <v>935.5820714285713</v>
      </c>
      <c r="DV929">
        <v>10.47131071428572</v>
      </c>
      <c r="DW929">
        <v>924.0821071428571</v>
      </c>
      <c r="DX929">
        <v>12.29193571428572</v>
      </c>
      <c r="DY929">
        <v>2.059466428571429</v>
      </c>
      <c r="DZ929">
        <v>1.112091071428571</v>
      </c>
      <c r="EA929">
        <v>17.90908571428572</v>
      </c>
      <c r="EB929">
        <v>8.474039285714285</v>
      </c>
      <c r="EC929">
        <v>1499.972142857143</v>
      </c>
      <c r="ED929">
        <v>0.9729959999999996</v>
      </c>
      <c r="EE929">
        <v>0.0270042</v>
      </c>
      <c r="EF929">
        <v>0</v>
      </c>
      <c r="EG929">
        <v>2.260775</v>
      </c>
      <c r="EH929">
        <v>0</v>
      </c>
      <c r="EI929">
        <v>11920.95357142857</v>
      </c>
      <c r="EJ929">
        <v>12533.12857142857</v>
      </c>
      <c r="EK929">
        <v>42.33</v>
      </c>
      <c r="EL929">
        <v>44.18699999999998</v>
      </c>
      <c r="EM929">
        <v>42.88164285714284</v>
      </c>
      <c r="EN929">
        <v>43.31199999999998</v>
      </c>
      <c r="EO929">
        <v>41.625</v>
      </c>
      <c r="EP929">
        <v>1459.465357142858</v>
      </c>
      <c r="EQ929">
        <v>40.50678571428572</v>
      </c>
      <c r="ER929">
        <v>0</v>
      </c>
      <c r="ES929">
        <v>1662665776.7</v>
      </c>
      <c r="ET929">
        <v>0</v>
      </c>
      <c r="EU929">
        <v>2.274452</v>
      </c>
      <c r="EV929">
        <v>0.6378922973076441</v>
      </c>
      <c r="EW929">
        <v>-92.93076909506095</v>
      </c>
      <c r="EX929">
        <v>11919.868</v>
      </c>
      <c r="EY929">
        <v>15</v>
      </c>
      <c r="EZ929">
        <v>0</v>
      </c>
      <c r="FA929" t="s">
        <v>419</v>
      </c>
      <c r="FB929">
        <v>1662142938.1</v>
      </c>
      <c r="FC929">
        <v>1662142938.1</v>
      </c>
      <c r="FD929">
        <v>0</v>
      </c>
      <c r="FE929">
        <v>0.077</v>
      </c>
      <c r="FF929">
        <v>-0.133</v>
      </c>
      <c r="FG929">
        <v>-3.393</v>
      </c>
      <c r="FH929">
        <v>-0.24</v>
      </c>
      <c r="FI929">
        <v>419</v>
      </c>
      <c r="FJ929">
        <v>24</v>
      </c>
      <c r="FK929">
        <v>0.26</v>
      </c>
      <c r="FL929">
        <v>0.23</v>
      </c>
      <c r="FM929">
        <v>-61.95805121951221</v>
      </c>
      <c r="FN929">
        <v>-1.957260627177591</v>
      </c>
      <c r="FO929">
        <v>0.2020925206155751</v>
      </c>
      <c r="FP929">
        <v>0</v>
      </c>
      <c r="FQ929">
        <v>2.230382352941176</v>
      </c>
      <c r="FR929">
        <v>0.6476058058791969</v>
      </c>
      <c r="FS929">
        <v>0.2783455009944932</v>
      </c>
      <c r="FT929">
        <v>1</v>
      </c>
      <c r="FU929">
        <v>10.47736585365854</v>
      </c>
      <c r="FV929">
        <v>-0.1024912891985788</v>
      </c>
      <c r="FW929">
        <v>0.01093641511148784</v>
      </c>
      <c r="FX929">
        <v>0</v>
      </c>
      <c r="FY929">
        <v>1</v>
      </c>
      <c r="FZ929">
        <v>3</v>
      </c>
      <c r="GA929" t="s">
        <v>426</v>
      </c>
      <c r="GB929">
        <v>2.973</v>
      </c>
      <c r="GC929">
        <v>2.71556</v>
      </c>
      <c r="GD929">
        <v>0.157693</v>
      </c>
      <c r="GE929">
        <v>0.162429</v>
      </c>
      <c r="GF929">
        <v>0.101802</v>
      </c>
      <c r="GG929">
        <v>0.06417639999999999</v>
      </c>
      <c r="GH929">
        <v>26317.5</v>
      </c>
      <c r="GI929">
        <v>26302.2</v>
      </c>
      <c r="GJ929">
        <v>29094.2</v>
      </c>
      <c r="GK929">
        <v>29082.2</v>
      </c>
      <c r="GL929">
        <v>34655.5</v>
      </c>
      <c r="GM929">
        <v>36172.6</v>
      </c>
      <c r="GN929">
        <v>41002.4</v>
      </c>
      <c r="GO929">
        <v>41430.3</v>
      </c>
      <c r="GP929">
        <v>1.8921</v>
      </c>
      <c r="GQ929">
        <v>2.19975</v>
      </c>
      <c r="GR929">
        <v>-0.0791997</v>
      </c>
      <c r="GS929">
        <v>0</v>
      </c>
      <c r="GT929">
        <v>29.9192</v>
      </c>
      <c r="GU929">
        <v>999.9</v>
      </c>
      <c r="GV929">
        <v>30.9</v>
      </c>
      <c r="GW929">
        <v>40.1</v>
      </c>
      <c r="GX929">
        <v>25.4552</v>
      </c>
      <c r="GY929">
        <v>63.1193</v>
      </c>
      <c r="GZ929">
        <v>21.5425</v>
      </c>
      <c r="HA929">
        <v>2</v>
      </c>
      <c r="HB929">
        <v>0.617764</v>
      </c>
      <c r="HC929">
        <v>4.03723</v>
      </c>
      <c r="HD929">
        <v>20.2854</v>
      </c>
      <c r="HE929">
        <v>5.21579</v>
      </c>
      <c r="HF929">
        <v>12.0135</v>
      </c>
      <c r="HG929">
        <v>4.9869</v>
      </c>
      <c r="HH929">
        <v>3.28753</v>
      </c>
      <c r="HI929">
        <v>9999</v>
      </c>
      <c r="HJ929">
        <v>9999</v>
      </c>
      <c r="HK929">
        <v>9999</v>
      </c>
      <c r="HL929">
        <v>225.1</v>
      </c>
      <c r="HM929">
        <v>1.86814</v>
      </c>
      <c r="HN929">
        <v>1.86722</v>
      </c>
      <c r="HO929">
        <v>1.86653</v>
      </c>
      <c r="HP929">
        <v>1.86646</v>
      </c>
      <c r="HQ929">
        <v>1.86837</v>
      </c>
      <c r="HR929">
        <v>1.87068</v>
      </c>
      <c r="HS929">
        <v>1.86935</v>
      </c>
      <c r="HT929">
        <v>1.87075</v>
      </c>
      <c r="HU929">
        <v>0</v>
      </c>
      <c r="HV929">
        <v>0</v>
      </c>
      <c r="HW929">
        <v>0</v>
      </c>
      <c r="HX929">
        <v>0</v>
      </c>
      <c r="HY929" t="s">
        <v>421</v>
      </c>
      <c r="HZ929" t="s">
        <v>422</v>
      </c>
      <c r="IA929" t="s">
        <v>423</v>
      </c>
      <c r="IB929" t="s">
        <v>423</v>
      </c>
      <c r="IC929" t="s">
        <v>423</v>
      </c>
      <c r="ID929" t="s">
        <v>423</v>
      </c>
      <c r="IE929">
        <v>0</v>
      </c>
      <c r="IF929">
        <v>100</v>
      </c>
      <c r="IG929">
        <v>100</v>
      </c>
      <c r="IH929">
        <v>-5.526</v>
      </c>
      <c r="II929">
        <v>-0.1433</v>
      </c>
      <c r="IJ929">
        <v>-2.516739542632623</v>
      </c>
      <c r="IK929">
        <v>-0.003475500162460642</v>
      </c>
      <c r="IL929">
        <v>1.125610701116577E-07</v>
      </c>
      <c r="IM929">
        <v>8.211969671259291E-12</v>
      </c>
      <c r="IN929">
        <v>-0.1937301274936507</v>
      </c>
      <c r="IO929">
        <v>-0.01384364534232655</v>
      </c>
      <c r="IP929">
        <v>0.00103161831321913</v>
      </c>
      <c r="IQ929">
        <v>-1.444183994753534E-05</v>
      </c>
      <c r="IR929">
        <v>3</v>
      </c>
      <c r="IS929">
        <v>2339</v>
      </c>
      <c r="IT929">
        <v>1</v>
      </c>
      <c r="IU929">
        <v>31</v>
      </c>
      <c r="IV929">
        <v>8714</v>
      </c>
      <c r="IW929">
        <v>8714</v>
      </c>
      <c r="IX929">
        <v>2.51465</v>
      </c>
      <c r="IY929">
        <v>2.23877</v>
      </c>
      <c r="IZ929">
        <v>1.94702</v>
      </c>
      <c r="JA929">
        <v>2.62817</v>
      </c>
      <c r="JB929">
        <v>2.19482</v>
      </c>
      <c r="JC929">
        <v>2.38525</v>
      </c>
      <c r="JD929">
        <v>45.4043</v>
      </c>
      <c r="JE929">
        <v>23.781</v>
      </c>
      <c r="JF929">
        <v>18</v>
      </c>
      <c r="JG929">
        <v>544.401</v>
      </c>
      <c r="JH929">
        <v>747.874</v>
      </c>
      <c r="JI929">
        <v>25.0016</v>
      </c>
      <c r="JJ929">
        <v>34.8164</v>
      </c>
      <c r="JK929">
        <v>30.0008</v>
      </c>
      <c r="JL929">
        <v>34.6762</v>
      </c>
      <c r="JM929">
        <v>34.5705</v>
      </c>
      <c r="JN929">
        <v>50.4561</v>
      </c>
      <c r="JO929">
        <v>45.7579</v>
      </c>
      <c r="JP929">
        <v>0</v>
      </c>
      <c r="JQ929">
        <v>25</v>
      </c>
      <c r="JR929">
        <v>975.9160000000001</v>
      </c>
      <c r="JS929">
        <v>12.4</v>
      </c>
      <c r="JT929">
        <v>99.5224</v>
      </c>
      <c r="JU929">
        <v>99.51390000000001</v>
      </c>
    </row>
    <row r="930" spans="1:281">
      <c r="A930">
        <v>914</v>
      </c>
      <c r="B930">
        <v>1662665781.6</v>
      </c>
      <c r="C930">
        <v>14756</v>
      </c>
      <c r="D930" t="s">
        <v>2259</v>
      </c>
      <c r="E930" t="s">
        <v>2260</v>
      </c>
      <c r="F930">
        <v>5</v>
      </c>
      <c r="G930" t="s">
        <v>2144</v>
      </c>
      <c r="H930" t="s">
        <v>416</v>
      </c>
      <c r="I930">
        <v>1662665774.1</v>
      </c>
      <c r="J930">
        <f>(K930)/1000</f>
        <v>0</v>
      </c>
      <c r="K930">
        <f>IF(CZ930, AN930, AH930)</f>
        <v>0</v>
      </c>
      <c r="L930">
        <f>IF(CZ930, AI930, AG930)</f>
        <v>0</v>
      </c>
      <c r="M930">
        <f>DB930 - IF(AU930&gt;1, L930*CV930*100.0/(AW930*DP930), 0)</f>
        <v>0</v>
      </c>
      <c r="N930">
        <f>((T930-J930/2)*M930-L930)/(T930+J930/2)</f>
        <v>0</v>
      </c>
      <c r="O930">
        <f>N930*(DI930+DJ930)/1000.0</f>
        <v>0</v>
      </c>
      <c r="P930">
        <f>(DB930 - IF(AU930&gt;1, L930*CV930*100.0/(AW930*DP930), 0))*(DI930+DJ930)/1000.0</f>
        <v>0</v>
      </c>
      <c r="Q930">
        <f>2.0/((1/S930-1/R930)+SIGN(S930)*SQRT((1/S930-1/R930)*(1/S930-1/R930) + 4*CW930/((CW930+1)*(CW930+1))*(2*1/S930*1/R930-1/R930*1/R930)))</f>
        <v>0</v>
      </c>
      <c r="R930">
        <f>IF(LEFT(CX930,1)&lt;&gt;"0",IF(LEFT(CX930,1)="1",3.0,CY930),$D$5+$E$5*(DP930*DI930/($K$5*1000))+$F$5*(DP930*DI930/($K$5*1000))*MAX(MIN(CV930,$J$5),$I$5)*MAX(MIN(CV930,$J$5),$I$5)+$G$5*MAX(MIN(CV930,$J$5),$I$5)*(DP930*DI930/($K$5*1000))+$H$5*(DP930*DI930/($K$5*1000))*(DP930*DI930/($K$5*1000)))</f>
        <v>0</v>
      </c>
      <c r="S930">
        <f>J930*(1000-(1000*0.61365*exp(17.502*W930/(240.97+W930))/(DI930+DJ930)+DD930)/2)/(1000*0.61365*exp(17.502*W930/(240.97+W930))/(DI930+DJ930)-DD930)</f>
        <v>0</v>
      </c>
      <c r="T930">
        <f>1/((CW930+1)/(Q930/1.6)+1/(R930/1.37)) + CW930/((CW930+1)/(Q930/1.6) + CW930/(R930/1.37))</f>
        <v>0</v>
      </c>
      <c r="U930">
        <f>(CR930*CU930)</f>
        <v>0</v>
      </c>
      <c r="V930">
        <f>(DK930+(U930+2*0.95*5.67E-8*(((DK930+$B$7)+273)^4-(DK930+273)^4)-44100*J930)/(1.84*29.3*R930+8*0.95*5.67E-8*(DK930+273)^3))</f>
        <v>0</v>
      </c>
      <c r="W930">
        <f>($C$7*DL930+$D$7*DM930+$E$7*V930)</f>
        <v>0</v>
      </c>
      <c r="X930">
        <f>0.61365*exp(17.502*W930/(240.97+W930))</f>
        <v>0</v>
      </c>
      <c r="Y930">
        <f>(Z930/AA930*100)</f>
        <v>0</v>
      </c>
      <c r="Z930">
        <f>DD930*(DI930+DJ930)/1000</f>
        <v>0</v>
      </c>
      <c r="AA930">
        <f>0.61365*exp(17.502*DK930/(240.97+DK930))</f>
        <v>0</v>
      </c>
      <c r="AB930">
        <f>(X930-DD930*(DI930+DJ930)/1000)</f>
        <v>0</v>
      </c>
      <c r="AC930">
        <f>(-J930*44100)</f>
        <v>0</v>
      </c>
      <c r="AD930">
        <f>2*29.3*R930*0.92*(DK930-W930)</f>
        <v>0</v>
      </c>
      <c r="AE930">
        <f>2*0.95*5.67E-8*(((DK930+$B$7)+273)^4-(W930+273)^4)</f>
        <v>0</v>
      </c>
      <c r="AF930">
        <f>U930+AE930+AC930+AD930</f>
        <v>0</v>
      </c>
      <c r="AG930">
        <f>DH930*AU930*(DC930-DB930*(1000-AU930*DE930)/(1000-AU930*DD930))/(100*CV930)</f>
        <v>0</v>
      </c>
      <c r="AH930">
        <f>1000*DH930*AU930*(DD930-DE930)/(100*CV930*(1000-AU930*DD930))</f>
        <v>0</v>
      </c>
      <c r="AI930">
        <f>(AJ930 - AK930 - DI930*1E3/(8.314*(DK930+273.15)) * AM930/DH930 * AL930) * DH930/(100*CV930) * (1000 - DE930)/1000</f>
        <v>0</v>
      </c>
      <c r="AJ930">
        <v>968.3207779449057</v>
      </c>
      <c r="AK930">
        <v>923.9023939393933</v>
      </c>
      <c r="AL930">
        <v>3.441552277727214</v>
      </c>
      <c r="AM930">
        <v>64.62633956933826</v>
      </c>
      <c r="AN930">
        <f>(AP930 - AO930 + DI930*1E3/(8.314*(DK930+273.15)) * AR930/DH930 * AQ930) * DH930/(100*CV930) * 1000/(1000 - AP930)</f>
        <v>0</v>
      </c>
      <c r="AO930">
        <v>12.32303322522323</v>
      </c>
      <c r="AP930">
        <v>22.75305617647059</v>
      </c>
      <c r="AQ930">
        <v>-0.007342693594598305</v>
      </c>
      <c r="AR930">
        <v>88.65267704191885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MAX(0,($B$13+$C$13*DP930)/(1+$D$13*DP930)*DI930/(DK930+273)*$E$13)</f>
        <v>0</v>
      </c>
      <c r="AX930" t="s">
        <v>417</v>
      </c>
      <c r="AY930" t="s">
        <v>417</v>
      </c>
      <c r="AZ930">
        <v>0</v>
      </c>
      <c r="BA930">
        <v>0</v>
      </c>
      <c r="BB930">
        <f>1-AZ930/BA930</f>
        <v>0</v>
      </c>
      <c r="BC930">
        <v>0</v>
      </c>
      <c r="BD930" t="s">
        <v>417</v>
      </c>
      <c r="BE930" t="s">
        <v>417</v>
      </c>
      <c r="BF930">
        <v>0</v>
      </c>
      <c r="BG930">
        <v>0</v>
      </c>
      <c r="BH930">
        <f>1-BF930/BG930</f>
        <v>0</v>
      </c>
      <c r="BI930">
        <v>0.5</v>
      </c>
      <c r="BJ930">
        <f>CS930</f>
        <v>0</v>
      </c>
      <c r="BK930">
        <f>L930</f>
        <v>0</v>
      </c>
      <c r="BL930">
        <f>BH930*BI930*BJ930</f>
        <v>0</v>
      </c>
      <c r="BM930">
        <f>(BK930-BC930)/BJ930</f>
        <v>0</v>
      </c>
      <c r="BN930">
        <f>(BA930-BG930)/BG930</f>
        <v>0</v>
      </c>
      <c r="BO930">
        <f>AZ930/(BB930+AZ930/BG930)</f>
        <v>0</v>
      </c>
      <c r="BP930" t="s">
        <v>417</v>
      </c>
      <c r="BQ930">
        <v>0</v>
      </c>
      <c r="BR930">
        <f>IF(BQ930&lt;&gt;0, BQ930, BO930)</f>
        <v>0</v>
      </c>
      <c r="BS930">
        <f>1-BR930/BG930</f>
        <v>0</v>
      </c>
      <c r="BT930">
        <f>(BG930-BF930)/(BG930-BR930)</f>
        <v>0</v>
      </c>
      <c r="BU930">
        <f>(BA930-BG930)/(BA930-BR930)</f>
        <v>0</v>
      </c>
      <c r="BV930">
        <f>(BG930-BF930)/(BG930-AZ930)</f>
        <v>0</v>
      </c>
      <c r="BW930">
        <f>(BA930-BG930)/(BA930-AZ930)</f>
        <v>0</v>
      </c>
      <c r="BX930">
        <f>(BT930*BR930/BF930)</f>
        <v>0</v>
      </c>
      <c r="BY930">
        <f>(1-BX930)</f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>$B$11*DQ930+$C$11*DR930+$F$11*EC930*(1-EF930)</f>
        <v>0</v>
      </c>
      <c r="CS930">
        <f>CR930*CT930</f>
        <v>0</v>
      </c>
      <c r="CT930">
        <f>($B$11*$D$9+$C$11*$D$9+$F$11*((EP930+EH930)/MAX(EP930+EH930+EQ930, 0.1)*$I$9+EQ930/MAX(EP930+EH930+EQ930, 0.1)*$J$9))/($B$11+$C$11+$F$11)</f>
        <v>0</v>
      </c>
      <c r="CU930">
        <f>($B$11*$K$9+$C$11*$K$9+$F$11*((EP930+EH930)/MAX(EP930+EH930+EQ930, 0.1)*$P$9+EQ930/MAX(EP930+EH930+EQ930, 0.1)*$Q$9))/($B$11+$C$11+$F$11)</f>
        <v>0</v>
      </c>
      <c r="CV930">
        <v>6</v>
      </c>
      <c r="CW930">
        <v>0.5</v>
      </c>
      <c r="CX930" t="s">
        <v>418</v>
      </c>
      <c r="CY930">
        <v>2</v>
      </c>
      <c r="CZ930" t="b">
        <v>1</v>
      </c>
      <c r="DA930">
        <v>1662665774.1</v>
      </c>
      <c r="DB930">
        <v>879.5327407407407</v>
      </c>
      <c r="DC930">
        <v>941.8096296296296</v>
      </c>
      <c r="DD930">
        <v>22.75211481481481</v>
      </c>
      <c r="DE930">
        <v>12.32394444444444</v>
      </c>
      <c r="DF930">
        <v>885.0314814814816</v>
      </c>
      <c r="DG930">
        <v>22.89535185185186</v>
      </c>
      <c r="DH930">
        <v>500.0049999999999</v>
      </c>
      <c r="DI930">
        <v>90.47179629629628</v>
      </c>
      <c r="DJ930">
        <v>0.09997473333333333</v>
      </c>
      <c r="DK930">
        <v>29.5101037037037</v>
      </c>
      <c r="DL930">
        <v>28.62287407407407</v>
      </c>
      <c r="DM930">
        <v>999.9000000000001</v>
      </c>
      <c r="DN930">
        <v>0</v>
      </c>
      <c r="DO930">
        <v>0</v>
      </c>
      <c r="DP930">
        <v>9993.563703703703</v>
      </c>
      <c r="DQ930">
        <v>0</v>
      </c>
      <c r="DR930">
        <v>283.8102222222222</v>
      </c>
      <c r="DS930">
        <v>-62.27680370370371</v>
      </c>
      <c r="DT930">
        <v>900.0096666666667</v>
      </c>
      <c r="DU930">
        <v>953.5617037037038</v>
      </c>
      <c r="DV930">
        <v>10.42815925925926</v>
      </c>
      <c r="DW930">
        <v>941.8096296296296</v>
      </c>
      <c r="DX930">
        <v>12.32394444444444</v>
      </c>
      <c r="DY930">
        <v>2.058425555555556</v>
      </c>
      <c r="DZ930">
        <v>1.114969259259259</v>
      </c>
      <c r="EA930">
        <v>17.90104444444444</v>
      </c>
      <c r="EB930">
        <v>8.512081851851852</v>
      </c>
      <c r="EC930">
        <v>1499.974444444444</v>
      </c>
      <c r="ED930">
        <v>0.9729963703703702</v>
      </c>
      <c r="EE930">
        <v>0.02700380740740741</v>
      </c>
      <c r="EF930">
        <v>0</v>
      </c>
      <c r="EG930">
        <v>2.234511111111111</v>
      </c>
      <c r="EH930">
        <v>0</v>
      </c>
      <c r="EI930">
        <v>11915.39259259259</v>
      </c>
      <c r="EJ930">
        <v>12533.16296296297</v>
      </c>
      <c r="EK930">
        <v>42.35166666666666</v>
      </c>
      <c r="EL930">
        <v>44.18933333333332</v>
      </c>
      <c r="EM930">
        <v>42.89337037037036</v>
      </c>
      <c r="EN930">
        <v>43.31199999999998</v>
      </c>
      <c r="EO930">
        <v>41.625</v>
      </c>
      <c r="EP930">
        <v>1459.471111111111</v>
      </c>
      <c r="EQ930">
        <v>40.50333333333333</v>
      </c>
      <c r="ER930">
        <v>0</v>
      </c>
      <c r="ES930">
        <v>1662665782.1</v>
      </c>
      <c r="ET930">
        <v>0</v>
      </c>
      <c r="EU930">
        <v>2.218792307692307</v>
      </c>
      <c r="EV930">
        <v>-0.6468991596793365</v>
      </c>
      <c r="EW930">
        <v>-32.08205100297129</v>
      </c>
      <c r="EX930">
        <v>11914.93076923077</v>
      </c>
      <c r="EY930">
        <v>15</v>
      </c>
      <c r="EZ930">
        <v>0</v>
      </c>
      <c r="FA930" t="s">
        <v>419</v>
      </c>
      <c r="FB930">
        <v>1662142938.1</v>
      </c>
      <c r="FC930">
        <v>1662142938.1</v>
      </c>
      <c r="FD930">
        <v>0</v>
      </c>
      <c r="FE930">
        <v>0.077</v>
      </c>
      <c r="FF930">
        <v>-0.133</v>
      </c>
      <c r="FG930">
        <v>-3.393</v>
      </c>
      <c r="FH930">
        <v>-0.24</v>
      </c>
      <c r="FI930">
        <v>419</v>
      </c>
      <c r="FJ930">
        <v>24</v>
      </c>
      <c r="FK930">
        <v>0.26</v>
      </c>
      <c r="FL930">
        <v>0.23</v>
      </c>
      <c r="FM930">
        <v>-62.15873170731707</v>
      </c>
      <c r="FN930">
        <v>-2.107720557491414</v>
      </c>
      <c r="FO930">
        <v>0.2186232938284531</v>
      </c>
      <c r="FP930">
        <v>0</v>
      </c>
      <c r="FQ930">
        <v>2.208988235294118</v>
      </c>
      <c r="FR930">
        <v>-0.1326325494548088</v>
      </c>
      <c r="FS930">
        <v>0.2969843398175834</v>
      </c>
      <c r="FT930">
        <v>1</v>
      </c>
      <c r="FU930">
        <v>10.44781707317073</v>
      </c>
      <c r="FV930">
        <v>-0.412944250871096</v>
      </c>
      <c r="FW930">
        <v>0.04898747924869159</v>
      </c>
      <c r="FX930">
        <v>0</v>
      </c>
      <c r="FY930">
        <v>1</v>
      </c>
      <c r="FZ930">
        <v>3</v>
      </c>
      <c r="GA930" t="s">
        <v>426</v>
      </c>
      <c r="GB930">
        <v>2.97267</v>
      </c>
      <c r="GC930">
        <v>2.71564</v>
      </c>
      <c r="GD930">
        <v>0.159629</v>
      </c>
      <c r="GE930">
        <v>0.164312</v>
      </c>
      <c r="GF930">
        <v>0.101854</v>
      </c>
      <c r="GG930">
        <v>0.0645153</v>
      </c>
      <c r="GH930">
        <v>26256.2</v>
      </c>
      <c r="GI930">
        <v>26242.3</v>
      </c>
      <c r="GJ930">
        <v>29093.5</v>
      </c>
      <c r="GK930">
        <v>29081.6</v>
      </c>
      <c r="GL930">
        <v>34652.6</v>
      </c>
      <c r="GM930">
        <v>36158.5</v>
      </c>
      <c r="GN930">
        <v>41001.4</v>
      </c>
      <c r="GO930">
        <v>41429.1</v>
      </c>
      <c r="GP930">
        <v>1.89158</v>
      </c>
      <c r="GQ930">
        <v>2.1998</v>
      </c>
      <c r="GR930">
        <v>-0.0797957</v>
      </c>
      <c r="GS930">
        <v>0</v>
      </c>
      <c r="GT930">
        <v>29.9257</v>
      </c>
      <c r="GU930">
        <v>999.9</v>
      </c>
      <c r="GV930">
        <v>30.9</v>
      </c>
      <c r="GW930">
        <v>40.1</v>
      </c>
      <c r="GX930">
        <v>25.4554</v>
      </c>
      <c r="GY930">
        <v>63.1293</v>
      </c>
      <c r="GZ930">
        <v>21.7067</v>
      </c>
      <c r="HA930">
        <v>2</v>
      </c>
      <c r="HB930">
        <v>0.618506</v>
      </c>
      <c r="HC930">
        <v>4.04406</v>
      </c>
      <c r="HD930">
        <v>20.2852</v>
      </c>
      <c r="HE930">
        <v>5.21624</v>
      </c>
      <c r="HF930">
        <v>12.0137</v>
      </c>
      <c r="HG930">
        <v>4.98695</v>
      </c>
      <c r="HH930">
        <v>3.28755</v>
      </c>
      <c r="HI930">
        <v>9999</v>
      </c>
      <c r="HJ930">
        <v>9999</v>
      </c>
      <c r="HK930">
        <v>9999</v>
      </c>
      <c r="HL930">
        <v>225.1</v>
      </c>
      <c r="HM930">
        <v>1.86814</v>
      </c>
      <c r="HN930">
        <v>1.86722</v>
      </c>
      <c r="HO930">
        <v>1.86651</v>
      </c>
      <c r="HP930">
        <v>1.86646</v>
      </c>
      <c r="HQ930">
        <v>1.86836</v>
      </c>
      <c r="HR930">
        <v>1.87064</v>
      </c>
      <c r="HS930">
        <v>1.86935</v>
      </c>
      <c r="HT930">
        <v>1.87075</v>
      </c>
      <c r="HU930">
        <v>0</v>
      </c>
      <c r="HV930">
        <v>0</v>
      </c>
      <c r="HW930">
        <v>0</v>
      </c>
      <c r="HX930">
        <v>0</v>
      </c>
      <c r="HY930" t="s">
        <v>421</v>
      </c>
      <c r="HZ930" t="s">
        <v>422</v>
      </c>
      <c r="IA930" t="s">
        <v>423</v>
      </c>
      <c r="IB930" t="s">
        <v>423</v>
      </c>
      <c r="IC930" t="s">
        <v>423</v>
      </c>
      <c r="ID930" t="s">
        <v>423</v>
      </c>
      <c r="IE930">
        <v>0</v>
      </c>
      <c r="IF930">
        <v>100</v>
      </c>
      <c r="IG930">
        <v>100</v>
      </c>
      <c r="IH930">
        <v>-5.58</v>
      </c>
      <c r="II930">
        <v>-0.1432</v>
      </c>
      <c r="IJ930">
        <v>-2.516739542632623</v>
      </c>
      <c r="IK930">
        <v>-0.003475500162460642</v>
      </c>
      <c r="IL930">
        <v>1.125610701116577E-07</v>
      </c>
      <c r="IM930">
        <v>8.211969671259291E-12</v>
      </c>
      <c r="IN930">
        <v>-0.1937301274936507</v>
      </c>
      <c r="IO930">
        <v>-0.01384364534232655</v>
      </c>
      <c r="IP930">
        <v>0.00103161831321913</v>
      </c>
      <c r="IQ930">
        <v>-1.444183994753534E-05</v>
      </c>
      <c r="IR930">
        <v>3</v>
      </c>
      <c r="IS930">
        <v>2339</v>
      </c>
      <c r="IT930">
        <v>1</v>
      </c>
      <c r="IU930">
        <v>31</v>
      </c>
      <c r="IV930">
        <v>8714.1</v>
      </c>
      <c r="IW930">
        <v>8714.1</v>
      </c>
      <c r="IX930">
        <v>2.55249</v>
      </c>
      <c r="IY930">
        <v>2.23022</v>
      </c>
      <c r="IZ930">
        <v>1.94702</v>
      </c>
      <c r="JA930">
        <v>2.6355</v>
      </c>
      <c r="JB930">
        <v>2.19482</v>
      </c>
      <c r="JC930">
        <v>2.41089</v>
      </c>
      <c r="JD930">
        <v>45.4328</v>
      </c>
      <c r="JE930">
        <v>23.7898</v>
      </c>
      <c r="JF930">
        <v>18</v>
      </c>
      <c r="JG930">
        <v>544.08</v>
      </c>
      <c r="JH930">
        <v>748.006</v>
      </c>
      <c r="JI930">
        <v>25.0013</v>
      </c>
      <c r="JJ930">
        <v>34.8244</v>
      </c>
      <c r="JK930">
        <v>30.0008</v>
      </c>
      <c r="JL930">
        <v>34.6826</v>
      </c>
      <c r="JM930">
        <v>34.5777</v>
      </c>
      <c r="JN930">
        <v>51.1223</v>
      </c>
      <c r="JO930">
        <v>45.7579</v>
      </c>
      <c r="JP930">
        <v>0</v>
      </c>
      <c r="JQ930">
        <v>25</v>
      </c>
      <c r="JR930">
        <v>989.343</v>
      </c>
      <c r="JS930">
        <v>12.3903</v>
      </c>
      <c r="JT930">
        <v>99.51990000000001</v>
      </c>
      <c r="JU930">
        <v>99.51130000000001</v>
      </c>
    </row>
    <row r="931" spans="1:281">
      <c r="A931">
        <v>915</v>
      </c>
      <c r="B931">
        <v>1662665786.6</v>
      </c>
      <c r="C931">
        <v>14761</v>
      </c>
      <c r="D931" t="s">
        <v>2261</v>
      </c>
      <c r="E931" t="s">
        <v>2262</v>
      </c>
      <c r="F931">
        <v>5</v>
      </c>
      <c r="G931" t="s">
        <v>2144</v>
      </c>
      <c r="H931" t="s">
        <v>416</v>
      </c>
      <c r="I931">
        <v>1662665778.814285</v>
      </c>
      <c r="J931">
        <f>(K931)/1000</f>
        <v>0</v>
      </c>
      <c r="K931">
        <f>IF(CZ931, AN931, AH931)</f>
        <v>0</v>
      </c>
      <c r="L931">
        <f>IF(CZ931, AI931, AG931)</f>
        <v>0</v>
      </c>
      <c r="M931">
        <f>DB931 - IF(AU931&gt;1, L931*CV931*100.0/(AW931*DP931), 0)</f>
        <v>0</v>
      </c>
      <c r="N931">
        <f>((T931-J931/2)*M931-L931)/(T931+J931/2)</f>
        <v>0</v>
      </c>
      <c r="O931">
        <f>N931*(DI931+DJ931)/1000.0</f>
        <v>0</v>
      </c>
      <c r="P931">
        <f>(DB931 - IF(AU931&gt;1, L931*CV931*100.0/(AW931*DP931), 0))*(DI931+DJ931)/1000.0</f>
        <v>0</v>
      </c>
      <c r="Q931">
        <f>2.0/((1/S931-1/R931)+SIGN(S931)*SQRT((1/S931-1/R931)*(1/S931-1/R931) + 4*CW931/((CW931+1)*(CW931+1))*(2*1/S931*1/R931-1/R931*1/R931)))</f>
        <v>0</v>
      </c>
      <c r="R931">
        <f>IF(LEFT(CX931,1)&lt;&gt;"0",IF(LEFT(CX931,1)="1",3.0,CY931),$D$5+$E$5*(DP931*DI931/($K$5*1000))+$F$5*(DP931*DI931/($K$5*1000))*MAX(MIN(CV931,$J$5),$I$5)*MAX(MIN(CV931,$J$5),$I$5)+$G$5*MAX(MIN(CV931,$J$5),$I$5)*(DP931*DI931/($K$5*1000))+$H$5*(DP931*DI931/($K$5*1000))*(DP931*DI931/($K$5*1000)))</f>
        <v>0</v>
      </c>
      <c r="S931">
        <f>J931*(1000-(1000*0.61365*exp(17.502*W931/(240.97+W931))/(DI931+DJ931)+DD931)/2)/(1000*0.61365*exp(17.502*W931/(240.97+W931))/(DI931+DJ931)-DD931)</f>
        <v>0</v>
      </c>
      <c r="T931">
        <f>1/((CW931+1)/(Q931/1.6)+1/(R931/1.37)) + CW931/((CW931+1)/(Q931/1.6) + CW931/(R931/1.37))</f>
        <v>0</v>
      </c>
      <c r="U931">
        <f>(CR931*CU931)</f>
        <v>0</v>
      </c>
      <c r="V931">
        <f>(DK931+(U931+2*0.95*5.67E-8*(((DK931+$B$7)+273)^4-(DK931+273)^4)-44100*J931)/(1.84*29.3*R931+8*0.95*5.67E-8*(DK931+273)^3))</f>
        <v>0</v>
      </c>
      <c r="W931">
        <f>($C$7*DL931+$D$7*DM931+$E$7*V931)</f>
        <v>0</v>
      </c>
      <c r="X931">
        <f>0.61365*exp(17.502*W931/(240.97+W931))</f>
        <v>0</v>
      </c>
      <c r="Y931">
        <f>(Z931/AA931*100)</f>
        <v>0</v>
      </c>
      <c r="Z931">
        <f>DD931*(DI931+DJ931)/1000</f>
        <v>0</v>
      </c>
      <c r="AA931">
        <f>0.61365*exp(17.502*DK931/(240.97+DK931))</f>
        <v>0</v>
      </c>
      <c r="AB931">
        <f>(X931-DD931*(DI931+DJ931)/1000)</f>
        <v>0</v>
      </c>
      <c r="AC931">
        <f>(-J931*44100)</f>
        <v>0</v>
      </c>
      <c r="AD931">
        <f>2*29.3*R931*0.92*(DK931-W931)</f>
        <v>0</v>
      </c>
      <c r="AE931">
        <f>2*0.95*5.67E-8*(((DK931+$B$7)+273)^4-(W931+273)^4)</f>
        <v>0</v>
      </c>
      <c r="AF931">
        <f>U931+AE931+AC931+AD931</f>
        <v>0</v>
      </c>
      <c r="AG931">
        <f>DH931*AU931*(DC931-DB931*(1000-AU931*DE931)/(1000-AU931*DD931))/(100*CV931)</f>
        <v>0</v>
      </c>
      <c r="AH931">
        <f>1000*DH931*AU931*(DD931-DE931)/(100*CV931*(1000-AU931*DD931))</f>
        <v>0</v>
      </c>
      <c r="AI931">
        <f>(AJ931 - AK931 - DI931*1E3/(8.314*(DK931+273.15)) * AM931/DH931 * AL931) * DH931/(100*CV931) * (1000 - DE931)/1000</f>
        <v>0</v>
      </c>
      <c r="AJ931">
        <v>985.4908083937212</v>
      </c>
      <c r="AK931">
        <v>940.8690424242423</v>
      </c>
      <c r="AL931">
        <v>3.393648329081997</v>
      </c>
      <c r="AM931">
        <v>64.62633956933826</v>
      </c>
      <c r="AN931">
        <f>(AP931 - AO931 + DI931*1E3/(8.314*(DK931+273.15)) * AR931/DH931 * AQ931) * DH931/(100*CV931) * 1000/(1000 - AP931)</f>
        <v>0</v>
      </c>
      <c r="AO931">
        <v>12.41361430108185</v>
      </c>
      <c r="AP931">
        <v>22.76488764705882</v>
      </c>
      <c r="AQ931">
        <v>0.007125002655061418</v>
      </c>
      <c r="AR931">
        <v>88.65267704191885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MAX(0,($B$13+$C$13*DP931)/(1+$D$13*DP931)*DI931/(DK931+273)*$E$13)</f>
        <v>0</v>
      </c>
      <c r="AX931" t="s">
        <v>417</v>
      </c>
      <c r="AY931" t="s">
        <v>417</v>
      </c>
      <c r="AZ931">
        <v>0</v>
      </c>
      <c r="BA931">
        <v>0</v>
      </c>
      <c r="BB931">
        <f>1-AZ931/BA931</f>
        <v>0</v>
      </c>
      <c r="BC931">
        <v>0</v>
      </c>
      <c r="BD931" t="s">
        <v>417</v>
      </c>
      <c r="BE931" t="s">
        <v>417</v>
      </c>
      <c r="BF931">
        <v>0</v>
      </c>
      <c r="BG931">
        <v>0</v>
      </c>
      <c r="BH931">
        <f>1-BF931/BG931</f>
        <v>0</v>
      </c>
      <c r="BI931">
        <v>0.5</v>
      </c>
      <c r="BJ931">
        <f>CS931</f>
        <v>0</v>
      </c>
      <c r="BK931">
        <f>L931</f>
        <v>0</v>
      </c>
      <c r="BL931">
        <f>BH931*BI931*BJ931</f>
        <v>0</v>
      </c>
      <c r="BM931">
        <f>(BK931-BC931)/BJ931</f>
        <v>0</v>
      </c>
      <c r="BN931">
        <f>(BA931-BG931)/BG931</f>
        <v>0</v>
      </c>
      <c r="BO931">
        <f>AZ931/(BB931+AZ931/BG931)</f>
        <v>0</v>
      </c>
      <c r="BP931" t="s">
        <v>417</v>
      </c>
      <c r="BQ931">
        <v>0</v>
      </c>
      <c r="BR931">
        <f>IF(BQ931&lt;&gt;0, BQ931, BO931)</f>
        <v>0</v>
      </c>
      <c r="BS931">
        <f>1-BR931/BG931</f>
        <v>0</v>
      </c>
      <c r="BT931">
        <f>(BG931-BF931)/(BG931-BR931)</f>
        <v>0</v>
      </c>
      <c r="BU931">
        <f>(BA931-BG931)/(BA931-BR931)</f>
        <v>0</v>
      </c>
      <c r="BV931">
        <f>(BG931-BF931)/(BG931-AZ931)</f>
        <v>0</v>
      </c>
      <c r="BW931">
        <f>(BA931-BG931)/(BA931-AZ931)</f>
        <v>0</v>
      </c>
      <c r="BX931">
        <f>(BT931*BR931/BF931)</f>
        <v>0</v>
      </c>
      <c r="BY931">
        <f>(1-BX931)</f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>$B$11*DQ931+$C$11*DR931+$F$11*EC931*(1-EF931)</f>
        <v>0</v>
      </c>
      <c r="CS931">
        <f>CR931*CT931</f>
        <v>0</v>
      </c>
      <c r="CT931">
        <f>($B$11*$D$9+$C$11*$D$9+$F$11*((EP931+EH931)/MAX(EP931+EH931+EQ931, 0.1)*$I$9+EQ931/MAX(EP931+EH931+EQ931, 0.1)*$J$9))/($B$11+$C$11+$F$11)</f>
        <v>0</v>
      </c>
      <c r="CU931">
        <f>($B$11*$K$9+$C$11*$K$9+$F$11*((EP931+EH931)/MAX(EP931+EH931+EQ931, 0.1)*$P$9+EQ931/MAX(EP931+EH931+EQ931, 0.1)*$Q$9))/($B$11+$C$11+$F$11)</f>
        <v>0</v>
      </c>
      <c r="CV931">
        <v>6</v>
      </c>
      <c r="CW931">
        <v>0.5</v>
      </c>
      <c r="CX931" t="s">
        <v>418</v>
      </c>
      <c r="CY931">
        <v>2</v>
      </c>
      <c r="CZ931" t="b">
        <v>1</v>
      </c>
      <c r="DA931">
        <v>1662665778.814285</v>
      </c>
      <c r="DB931">
        <v>895.2046071428571</v>
      </c>
      <c r="DC931">
        <v>957.7089642857143</v>
      </c>
      <c r="DD931">
        <v>22.75143214285714</v>
      </c>
      <c r="DE931">
        <v>12.36268571428572</v>
      </c>
      <c r="DF931">
        <v>900.7545714285715</v>
      </c>
      <c r="DG931">
        <v>22.89468214285714</v>
      </c>
      <c r="DH931">
        <v>499.9917142857142</v>
      </c>
      <c r="DI931">
        <v>90.470375</v>
      </c>
      <c r="DJ931">
        <v>0.09995583928571429</v>
      </c>
      <c r="DK931">
        <v>29.51381428571429</v>
      </c>
      <c r="DL931">
        <v>28.62765</v>
      </c>
      <c r="DM931">
        <v>999.9000000000002</v>
      </c>
      <c r="DN931">
        <v>0</v>
      </c>
      <c r="DO931">
        <v>0</v>
      </c>
      <c r="DP931">
        <v>9992.854285714287</v>
      </c>
      <c r="DQ931">
        <v>0</v>
      </c>
      <c r="DR931">
        <v>282.9766428571428</v>
      </c>
      <c r="DS931">
        <v>-62.50430357142857</v>
      </c>
      <c r="DT931">
        <v>916.046</v>
      </c>
      <c r="DU931">
        <v>969.697642857143</v>
      </c>
      <c r="DV931">
        <v>10.38873214285714</v>
      </c>
      <c r="DW931">
        <v>957.7089642857143</v>
      </c>
      <c r="DX931">
        <v>12.36268571428572</v>
      </c>
      <c r="DY931">
        <v>2.058331428571428</v>
      </c>
      <c r="DZ931">
        <v>1.118457857142857</v>
      </c>
      <c r="EA931">
        <v>17.90032142857143</v>
      </c>
      <c r="EB931">
        <v>8.558155357142857</v>
      </c>
      <c r="EC931">
        <v>1499.972857142857</v>
      </c>
      <c r="ED931">
        <v>0.9729963571428568</v>
      </c>
      <c r="EE931">
        <v>0.02700382142857143</v>
      </c>
      <c r="EF931">
        <v>0</v>
      </c>
      <c r="EG931">
        <v>2.219425</v>
      </c>
      <c r="EH931">
        <v>0</v>
      </c>
      <c r="EI931">
        <v>11909.41428571429</v>
      </c>
      <c r="EJ931">
        <v>12533.15</v>
      </c>
      <c r="EK931">
        <v>42.3705</v>
      </c>
      <c r="EL931">
        <v>44.19824999999999</v>
      </c>
      <c r="EM931">
        <v>42.91264285714284</v>
      </c>
      <c r="EN931">
        <v>43.31199999999998</v>
      </c>
      <c r="EO931">
        <v>41.625</v>
      </c>
      <c r="EP931">
        <v>1459.470357142857</v>
      </c>
      <c r="EQ931">
        <v>40.50321428571429</v>
      </c>
      <c r="ER931">
        <v>0</v>
      </c>
      <c r="ES931">
        <v>1662665786.9</v>
      </c>
      <c r="ET931">
        <v>0</v>
      </c>
      <c r="EU931">
        <v>2.216207692307693</v>
      </c>
      <c r="EV931">
        <v>-0.5568478661758089</v>
      </c>
      <c r="EW931">
        <v>-85.1897434913508</v>
      </c>
      <c r="EX931">
        <v>11909.04615384615</v>
      </c>
      <c r="EY931">
        <v>15</v>
      </c>
      <c r="EZ931">
        <v>0</v>
      </c>
      <c r="FA931" t="s">
        <v>419</v>
      </c>
      <c r="FB931">
        <v>1662142938.1</v>
      </c>
      <c r="FC931">
        <v>1662142938.1</v>
      </c>
      <c r="FD931">
        <v>0</v>
      </c>
      <c r="FE931">
        <v>0.077</v>
      </c>
      <c r="FF931">
        <v>-0.133</v>
      </c>
      <c r="FG931">
        <v>-3.393</v>
      </c>
      <c r="FH931">
        <v>-0.24</v>
      </c>
      <c r="FI931">
        <v>419</v>
      </c>
      <c r="FJ931">
        <v>24</v>
      </c>
      <c r="FK931">
        <v>0.26</v>
      </c>
      <c r="FL931">
        <v>0.23</v>
      </c>
      <c r="FM931">
        <v>-62.39278</v>
      </c>
      <c r="FN931">
        <v>-2.962079549718557</v>
      </c>
      <c r="FO931">
        <v>0.2898408694439071</v>
      </c>
      <c r="FP931">
        <v>0</v>
      </c>
      <c r="FQ931">
        <v>2.196076470588235</v>
      </c>
      <c r="FR931">
        <v>-0.04578151841827625</v>
      </c>
      <c r="FS931">
        <v>0.2629664047641868</v>
      </c>
      <c r="FT931">
        <v>1</v>
      </c>
      <c r="FU931">
        <v>10.409965</v>
      </c>
      <c r="FV931">
        <v>-0.5676247654784221</v>
      </c>
      <c r="FW931">
        <v>0.05907801854327886</v>
      </c>
      <c r="FX931">
        <v>0</v>
      </c>
      <c r="FY931">
        <v>1</v>
      </c>
      <c r="FZ931">
        <v>3</v>
      </c>
      <c r="GA931" t="s">
        <v>426</v>
      </c>
      <c r="GB931">
        <v>2.97283</v>
      </c>
      <c r="GC931">
        <v>2.71571</v>
      </c>
      <c r="GD931">
        <v>0.161537</v>
      </c>
      <c r="GE931">
        <v>0.166174</v>
      </c>
      <c r="GF931">
        <v>0.101882</v>
      </c>
      <c r="GG931">
        <v>0.06451990000000001</v>
      </c>
      <c r="GH931">
        <v>26195.4</v>
      </c>
      <c r="GI931">
        <v>26183.6</v>
      </c>
      <c r="GJ931">
        <v>29092.4</v>
      </c>
      <c r="GK931">
        <v>29081.6</v>
      </c>
      <c r="GL931">
        <v>34650.4</v>
      </c>
      <c r="GM931">
        <v>36158.1</v>
      </c>
      <c r="GN931">
        <v>41000</v>
      </c>
      <c r="GO931">
        <v>41428.9</v>
      </c>
      <c r="GP931">
        <v>1.89147</v>
      </c>
      <c r="GQ931">
        <v>2.19972</v>
      </c>
      <c r="GR931">
        <v>-0.0793934</v>
      </c>
      <c r="GS931">
        <v>0</v>
      </c>
      <c r="GT931">
        <v>29.9309</v>
      </c>
      <c r="GU931">
        <v>999.9</v>
      </c>
      <c r="GV931">
        <v>30.9</v>
      </c>
      <c r="GW931">
        <v>40.1</v>
      </c>
      <c r="GX931">
        <v>25.4572</v>
      </c>
      <c r="GY931">
        <v>63.0793</v>
      </c>
      <c r="GZ931">
        <v>21.5905</v>
      </c>
      <c r="HA931">
        <v>2</v>
      </c>
      <c r="HB931">
        <v>0.619131</v>
      </c>
      <c r="HC931">
        <v>4.04387</v>
      </c>
      <c r="HD931">
        <v>20.2853</v>
      </c>
      <c r="HE931">
        <v>5.21639</v>
      </c>
      <c r="HF931">
        <v>12.0135</v>
      </c>
      <c r="HG931">
        <v>4.98695</v>
      </c>
      <c r="HH931">
        <v>3.28765</v>
      </c>
      <c r="HI931">
        <v>9999</v>
      </c>
      <c r="HJ931">
        <v>9999</v>
      </c>
      <c r="HK931">
        <v>9999</v>
      </c>
      <c r="HL931">
        <v>225.1</v>
      </c>
      <c r="HM931">
        <v>1.86813</v>
      </c>
      <c r="HN931">
        <v>1.86722</v>
      </c>
      <c r="HO931">
        <v>1.86648</v>
      </c>
      <c r="HP931">
        <v>1.86646</v>
      </c>
      <c r="HQ931">
        <v>1.86836</v>
      </c>
      <c r="HR931">
        <v>1.87067</v>
      </c>
      <c r="HS931">
        <v>1.86935</v>
      </c>
      <c r="HT931">
        <v>1.87074</v>
      </c>
      <c r="HU931">
        <v>0</v>
      </c>
      <c r="HV931">
        <v>0</v>
      </c>
      <c r="HW931">
        <v>0</v>
      </c>
      <c r="HX931">
        <v>0</v>
      </c>
      <c r="HY931" t="s">
        <v>421</v>
      </c>
      <c r="HZ931" t="s">
        <v>422</v>
      </c>
      <c r="IA931" t="s">
        <v>423</v>
      </c>
      <c r="IB931" t="s">
        <v>423</v>
      </c>
      <c r="IC931" t="s">
        <v>423</v>
      </c>
      <c r="ID931" t="s">
        <v>423</v>
      </c>
      <c r="IE931">
        <v>0</v>
      </c>
      <c r="IF931">
        <v>100</v>
      </c>
      <c r="IG931">
        <v>100</v>
      </c>
      <c r="IH931">
        <v>-5.634</v>
      </c>
      <c r="II931">
        <v>-0.1431</v>
      </c>
      <c r="IJ931">
        <v>-2.516739542632623</v>
      </c>
      <c r="IK931">
        <v>-0.003475500162460642</v>
      </c>
      <c r="IL931">
        <v>1.125610701116577E-07</v>
      </c>
      <c r="IM931">
        <v>8.211969671259291E-12</v>
      </c>
      <c r="IN931">
        <v>-0.1937301274936507</v>
      </c>
      <c r="IO931">
        <v>-0.01384364534232655</v>
      </c>
      <c r="IP931">
        <v>0.00103161831321913</v>
      </c>
      <c r="IQ931">
        <v>-1.444183994753534E-05</v>
      </c>
      <c r="IR931">
        <v>3</v>
      </c>
      <c r="IS931">
        <v>2339</v>
      </c>
      <c r="IT931">
        <v>1</v>
      </c>
      <c r="IU931">
        <v>31</v>
      </c>
      <c r="IV931">
        <v>8714.1</v>
      </c>
      <c r="IW931">
        <v>8714.1</v>
      </c>
      <c r="IX931">
        <v>2.58545</v>
      </c>
      <c r="IY931">
        <v>2.23145</v>
      </c>
      <c r="IZ931">
        <v>1.94702</v>
      </c>
      <c r="JA931">
        <v>2.6355</v>
      </c>
      <c r="JB931">
        <v>2.19482</v>
      </c>
      <c r="JC931">
        <v>2.38037</v>
      </c>
      <c r="JD931">
        <v>45.4328</v>
      </c>
      <c r="JE931">
        <v>23.781</v>
      </c>
      <c r="JF931">
        <v>18</v>
      </c>
      <c r="JG931">
        <v>544.0599999999999</v>
      </c>
      <c r="JH931">
        <v>747.997</v>
      </c>
      <c r="JI931">
        <v>25.0003</v>
      </c>
      <c r="JJ931">
        <v>34.8305</v>
      </c>
      <c r="JK931">
        <v>30.0007</v>
      </c>
      <c r="JL931">
        <v>34.6887</v>
      </c>
      <c r="JM931">
        <v>34.583</v>
      </c>
      <c r="JN931">
        <v>51.8438</v>
      </c>
      <c r="JO931">
        <v>45.7579</v>
      </c>
      <c r="JP931">
        <v>0</v>
      </c>
      <c r="JQ931">
        <v>25</v>
      </c>
      <c r="JR931">
        <v>1009.48</v>
      </c>
      <c r="JS931">
        <v>12.3909</v>
      </c>
      <c r="JT931">
        <v>99.51649999999999</v>
      </c>
      <c r="JU931">
        <v>99.51090000000001</v>
      </c>
    </row>
    <row r="932" spans="1:281">
      <c r="A932">
        <v>916</v>
      </c>
      <c r="B932">
        <v>1662665791.6</v>
      </c>
      <c r="C932">
        <v>14766</v>
      </c>
      <c r="D932" t="s">
        <v>2263</v>
      </c>
      <c r="E932" t="s">
        <v>2264</v>
      </c>
      <c r="F932">
        <v>5</v>
      </c>
      <c r="G932" t="s">
        <v>2144</v>
      </c>
      <c r="H932" t="s">
        <v>416</v>
      </c>
      <c r="I932">
        <v>1662665784.1</v>
      </c>
      <c r="J932">
        <f>(K932)/1000</f>
        <v>0</v>
      </c>
      <c r="K932">
        <f>IF(CZ932, AN932, AH932)</f>
        <v>0</v>
      </c>
      <c r="L932">
        <f>IF(CZ932, AI932, AG932)</f>
        <v>0</v>
      </c>
      <c r="M932">
        <f>DB932 - IF(AU932&gt;1, L932*CV932*100.0/(AW932*DP932), 0)</f>
        <v>0</v>
      </c>
      <c r="N932">
        <f>((T932-J932/2)*M932-L932)/(T932+J932/2)</f>
        <v>0</v>
      </c>
      <c r="O932">
        <f>N932*(DI932+DJ932)/1000.0</f>
        <v>0</v>
      </c>
      <c r="P932">
        <f>(DB932 - IF(AU932&gt;1, L932*CV932*100.0/(AW932*DP932), 0))*(DI932+DJ932)/1000.0</f>
        <v>0</v>
      </c>
      <c r="Q932">
        <f>2.0/((1/S932-1/R932)+SIGN(S932)*SQRT((1/S932-1/R932)*(1/S932-1/R932) + 4*CW932/((CW932+1)*(CW932+1))*(2*1/S932*1/R932-1/R932*1/R932)))</f>
        <v>0</v>
      </c>
      <c r="R932">
        <f>IF(LEFT(CX932,1)&lt;&gt;"0",IF(LEFT(CX932,1)="1",3.0,CY932),$D$5+$E$5*(DP932*DI932/($K$5*1000))+$F$5*(DP932*DI932/($K$5*1000))*MAX(MIN(CV932,$J$5),$I$5)*MAX(MIN(CV932,$J$5),$I$5)+$G$5*MAX(MIN(CV932,$J$5),$I$5)*(DP932*DI932/($K$5*1000))+$H$5*(DP932*DI932/($K$5*1000))*(DP932*DI932/($K$5*1000)))</f>
        <v>0</v>
      </c>
      <c r="S932">
        <f>J932*(1000-(1000*0.61365*exp(17.502*W932/(240.97+W932))/(DI932+DJ932)+DD932)/2)/(1000*0.61365*exp(17.502*W932/(240.97+W932))/(DI932+DJ932)-DD932)</f>
        <v>0</v>
      </c>
      <c r="T932">
        <f>1/((CW932+1)/(Q932/1.6)+1/(R932/1.37)) + CW932/((CW932+1)/(Q932/1.6) + CW932/(R932/1.37))</f>
        <v>0</v>
      </c>
      <c r="U932">
        <f>(CR932*CU932)</f>
        <v>0</v>
      </c>
      <c r="V932">
        <f>(DK932+(U932+2*0.95*5.67E-8*(((DK932+$B$7)+273)^4-(DK932+273)^4)-44100*J932)/(1.84*29.3*R932+8*0.95*5.67E-8*(DK932+273)^3))</f>
        <v>0</v>
      </c>
      <c r="W932">
        <f>($C$7*DL932+$D$7*DM932+$E$7*V932)</f>
        <v>0</v>
      </c>
      <c r="X932">
        <f>0.61365*exp(17.502*W932/(240.97+W932))</f>
        <v>0</v>
      </c>
      <c r="Y932">
        <f>(Z932/AA932*100)</f>
        <v>0</v>
      </c>
      <c r="Z932">
        <f>DD932*(DI932+DJ932)/1000</f>
        <v>0</v>
      </c>
      <c r="AA932">
        <f>0.61365*exp(17.502*DK932/(240.97+DK932))</f>
        <v>0</v>
      </c>
      <c r="AB932">
        <f>(X932-DD932*(DI932+DJ932)/1000)</f>
        <v>0</v>
      </c>
      <c r="AC932">
        <f>(-J932*44100)</f>
        <v>0</v>
      </c>
      <c r="AD932">
        <f>2*29.3*R932*0.92*(DK932-W932)</f>
        <v>0</v>
      </c>
      <c r="AE932">
        <f>2*0.95*5.67E-8*(((DK932+$B$7)+273)^4-(W932+273)^4)</f>
        <v>0</v>
      </c>
      <c r="AF932">
        <f>U932+AE932+AC932+AD932</f>
        <v>0</v>
      </c>
      <c r="AG932">
        <f>DH932*AU932*(DC932-DB932*(1000-AU932*DE932)/(1000-AU932*DD932))/(100*CV932)</f>
        <v>0</v>
      </c>
      <c r="AH932">
        <f>1000*DH932*AU932*(DD932-DE932)/(100*CV932*(1000-AU932*DD932))</f>
        <v>0</v>
      </c>
      <c r="AI932">
        <f>(AJ932 - AK932 - DI932*1E3/(8.314*(DK932+273.15)) * AM932/DH932 * AL932) * DH932/(100*CV932) * (1000 - DE932)/1000</f>
        <v>0</v>
      </c>
      <c r="AJ932">
        <v>1002.573141234855</v>
      </c>
      <c r="AK932">
        <v>958.0474848484846</v>
      </c>
      <c r="AL932">
        <v>3.426103076756826</v>
      </c>
      <c r="AM932">
        <v>64.62633956933826</v>
      </c>
      <c r="AN932">
        <f>(AP932 - AO932 + DI932*1E3/(8.314*(DK932+273.15)) * AR932/DH932 * AQ932) * DH932/(100*CV932) * 1000/(1000 - AP932)</f>
        <v>0</v>
      </c>
      <c r="AO932">
        <v>12.4148627861034</v>
      </c>
      <c r="AP932">
        <v>22.75712558823529</v>
      </c>
      <c r="AQ932">
        <v>0.0003025964465802846</v>
      </c>
      <c r="AR932">
        <v>88.65267704191885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MAX(0,($B$13+$C$13*DP932)/(1+$D$13*DP932)*DI932/(DK932+273)*$E$13)</f>
        <v>0</v>
      </c>
      <c r="AX932" t="s">
        <v>417</v>
      </c>
      <c r="AY932" t="s">
        <v>417</v>
      </c>
      <c r="AZ932">
        <v>0</v>
      </c>
      <c r="BA932">
        <v>0</v>
      </c>
      <c r="BB932">
        <f>1-AZ932/BA932</f>
        <v>0</v>
      </c>
      <c r="BC932">
        <v>0</v>
      </c>
      <c r="BD932" t="s">
        <v>417</v>
      </c>
      <c r="BE932" t="s">
        <v>417</v>
      </c>
      <c r="BF932">
        <v>0</v>
      </c>
      <c r="BG932">
        <v>0</v>
      </c>
      <c r="BH932">
        <f>1-BF932/BG932</f>
        <v>0</v>
      </c>
      <c r="BI932">
        <v>0.5</v>
      </c>
      <c r="BJ932">
        <f>CS932</f>
        <v>0</v>
      </c>
      <c r="BK932">
        <f>L932</f>
        <v>0</v>
      </c>
      <c r="BL932">
        <f>BH932*BI932*BJ932</f>
        <v>0</v>
      </c>
      <c r="BM932">
        <f>(BK932-BC932)/BJ932</f>
        <v>0</v>
      </c>
      <c r="BN932">
        <f>(BA932-BG932)/BG932</f>
        <v>0</v>
      </c>
      <c r="BO932">
        <f>AZ932/(BB932+AZ932/BG932)</f>
        <v>0</v>
      </c>
      <c r="BP932" t="s">
        <v>417</v>
      </c>
      <c r="BQ932">
        <v>0</v>
      </c>
      <c r="BR932">
        <f>IF(BQ932&lt;&gt;0, BQ932, BO932)</f>
        <v>0</v>
      </c>
      <c r="BS932">
        <f>1-BR932/BG932</f>
        <v>0</v>
      </c>
      <c r="BT932">
        <f>(BG932-BF932)/(BG932-BR932)</f>
        <v>0</v>
      </c>
      <c r="BU932">
        <f>(BA932-BG932)/(BA932-BR932)</f>
        <v>0</v>
      </c>
      <c r="BV932">
        <f>(BG932-BF932)/(BG932-AZ932)</f>
        <v>0</v>
      </c>
      <c r="BW932">
        <f>(BA932-BG932)/(BA932-AZ932)</f>
        <v>0</v>
      </c>
      <c r="BX932">
        <f>(BT932*BR932/BF932)</f>
        <v>0</v>
      </c>
      <c r="BY932">
        <f>(1-BX932)</f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>$B$11*DQ932+$C$11*DR932+$F$11*EC932*(1-EF932)</f>
        <v>0</v>
      </c>
      <c r="CS932">
        <f>CR932*CT932</f>
        <v>0</v>
      </c>
      <c r="CT932">
        <f>($B$11*$D$9+$C$11*$D$9+$F$11*((EP932+EH932)/MAX(EP932+EH932+EQ932, 0.1)*$I$9+EQ932/MAX(EP932+EH932+EQ932, 0.1)*$J$9))/($B$11+$C$11+$F$11)</f>
        <v>0</v>
      </c>
      <c r="CU932">
        <f>($B$11*$K$9+$C$11*$K$9+$F$11*((EP932+EH932)/MAX(EP932+EH932+EQ932, 0.1)*$P$9+EQ932/MAX(EP932+EH932+EQ932, 0.1)*$Q$9))/($B$11+$C$11+$F$11)</f>
        <v>0</v>
      </c>
      <c r="CV932">
        <v>6</v>
      </c>
      <c r="CW932">
        <v>0.5</v>
      </c>
      <c r="CX932" t="s">
        <v>418</v>
      </c>
      <c r="CY932">
        <v>2</v>
      </c>
      <c r="CZ932" t="b">
        <v>1</v>
      </c>
      <c r="DA932">
        <v>1662665784.1</v>
      </c>
      <c r="DB932">
        <v>912.8393333333332</v>
      </c>
      <c r="DC932">
        <v>975.582888888889</v>
      </c>
      <c r="DD932">
        <v>22.75512222222222</v>
      </c>
      <c r="DE932">
        <v>12.40587407407407</v>
      </c>
      <c r="DF932">
        <v>918.4468148148147</v>
      </c>
      <c r="DG932">
        <v>22.89831851851852</v>
      </c>
      <c r="DH932">
        <v>499.9990740740741</v>
      </c>
      <c r="DI932">
        <v>90.4695222222222</v>
      </c>
      <c r="DJ932">
        <v>0.09996077777777776</v>
      </c>
      <c r="DK932">
        <v>29.51579629629629</v>
      </c>
      <c r="DL932">
        <v>28.63068148148148</v>
      </c>
      <c r="DM932">
        <v>999.9000000000001</v>
      </c>
      <c r="DN932">
        <v>0</v>
      </c>
      <c r="DO932">
        <v>0</v>
      </c>
      <c r="DP932">
        <v>9995.298148148147</v>
      </c>
      <c r="DQ932">
        <v>0</v>
      </c>
      <c r="DR932">
        <v>281.9622222222222</v>
      </c>
      <c r="DS932">
        <v>-62.74357037037038</v>
      </c>
      <c r="DT932">
        <v>934.0948148148149</v>
      </c>
      <c r="DU932">
        <v>987.8381851851852</v>
      </c>
      <c r="DV932">
        <v>10.34923333333333</v>
      </c>
      <c r="DW932">
        <v>975.582888888889</v>
      </c>
      <c r="DX932">
        <v>12.40587407407407</v>
      </c>
      <c r="DY932">
        <v>2.058645555555556</v>
      </c>
      <c r="DZ932">
        <v>1.122354074074074</v>
      </c>
      <c r="EA932">
        <v>17.90274444444444</v>
      </c>
      <c r="EB932">
        <v>8.609621851851854</v>
      </c>
      <c r="EC932">
        <v>1500.00037037037</v>
      </c>
      <c r="ED932">
        <v>0.9729965555555552</v>
      </c>
      <c r="EE932">
        <v>0.02700361111111111</v>
      </c>
      <c r="EF932">
        <v>0</v>
      </c>
      <c r="EG932">
        <v>2.184048148148148</v>
      </c>
      <c r="EH932">
        <v>0</v>
      </c>
      <c r="EI932">
        <v>11902.54444444445</v>
      </c>
      <c r="EJ932">
        <v>12533.36296296296</v>
      </c>
      <c r="EK932">
        <v>42.375</v>
      </c>
      <c r="EL932">
        <v>44.215</v>
      </c>
      <c r="EM932">
        <v>42.92781481481479</v>
      </c>
      <c r="EN932">
        <v>43.31199999999998</v>
      </c>
      <c r="EO932">
        <v>41.63188888888888</v>
      </c>
      <c r="EP932">
        <v>1459.494814814815</v>
      </c>
      <c r="EQ932">
        <v>40.50629629629629</v>
      </c>
      <c r="ER932">
        <v>0</v>
      </c>
      <c r="ES932">
        <v>1662665791.7</v>
      </c>
      <c r="ET932">
        <v>0</v>
      </c>
      <c r="EU932">
        <v>2.177153846153846</v>
      </c>
      <c r="EV932">
        <v>0.7058051166143008</v>
      </c>
      <c r="EW932">
        <v>-130.331624001217</v>
      </c>
      <c r="EX932">
        <v>11902.42307692308</v>
      </c>
      <c r="EY932">
        <v>15</v>
      </c>
      <c r="EZ932">
        <v>0</v>
      </c>
      <c r="FA932" t="s">
        <v>419</v>
      </c>
      <c r="FB932">
        <v>1662142938.1</v>
      </c>
      <c r="FC932">
        <v>1662142938.1</v>
      </c>
      <c r="FD932">
        <v>0</v>
      </c>
      <c r="FE932">
        <v>0.077</v>
      </c>
      <c r="FF932">
        <v>-0.133</v>
      </c>
      <c r="FG932">
        <v>-3.393</v>
      </c>
      <c r="FH932">
        <v>-0.24</v>
      </c>
      <c r="FI932">
        <v>419</v>
      </c>
      <c r="FJ932">
        <v>24</v>
      </c>
      <c r="FK932">
        <v>0.26</v>
      </c>
      <c r="FL932">
        <v>0.23</v>
      </c>
      <c r="FM932">
        <v>-62.567615</v>
      </c>
      <c r="FN932">
        <v>-2.898713696059866</v>
      </c>
      <c r="FO932">
        <v>0.2851113050634786</v>
      </c>
      <c r="FP932">
        <v>0</v>
      </c>
      <c r="FQ932">
        <v>2.205452941176471</v>
      </c>
      <c r="FR932">
        <v>-0.6403453066179778</v>
      </c>
      <c r="FS932">
        <v>0.2567692019685865</v>
      </c>
      <c r="FT932">
        <v>1</v>
      </c>
      <c r="FU932">
        <v>10.3839625</v>
      </c>
      <c r="FV932">
        <v>-0.4541166979362396</v>
      </c>
      <c r="FW932">
        <v>0.0517141551584283</v>
      </c>
      <c r="FX932">
        <v>0</v>
      </c>
      <c r="FY932">
        <v>1</v>
      </c>
      <c r="FZ932">
        <v>3</v>
      </c>
      <c r="GA932" t="s">
        <v>426</v>
      </c>
      <c r="GB932">
        <v>2.97279</v>
      </c>
      <c r="GC932">
        <v>2.71553</v>
      </c>
      <c r="GD932">
        <v>0.163438</v>
      </c>
      <c r="GE932">
        <v>0.167988</v>
      </c>
      <c r="GF932">
        <v>0.101856</v>
      </c>
      <c r="GG932">
        <v>0.06451759999999999</v>
      </c>
      <c r="GH932">
        <v>26135.6</v>
      </c>
      <c r="GI932">
        <v>26126</v>
      </c>
      <c r="GJ932">
        <v>29092.1</v>
      </c>
      <c r="GK932">
        <v>29081.1</v>
      </c>
      <c r="GL932">
        <v>34651.1</v>
      </c>
      <c r="GM932">
        <v>36157.7</v>
      </c>
      <c r="GN932">
        <v>40999.6</v>
      </c>
      <c r="GO932">
        <v>41428.2</v>
      </c>
      <c r="GP932">
        <v>1.89128</v>
      </c>
      <c r="GQ932">
        <v>2.19972</v>
      </c>
      <c r="GR932">
        <v>-0.0800565</v>
      </c>
      <c r="GS932">
        <v>0</v>
      </c>
      <c r="GT932">
        <v>29.9337</v>
      </c>
      <c r="GU932">
        <v>999.9</v>
      </c>
      <c r="GV932">
        <v>30.9</v>
      </c>
      <c r="GW932">
        <v>40.1</v>
      </c>
      <c r="GX932">
        <v>25.4579</v>
      </c>
      <c r="GY932">
        <v>62.9693</v>
      </c>
      <c r="GZ932">
        <v>21.7388</v>
      </c>
      <c r="HA932">
        <v>2</v>
      </c>
      <c r="HB932">
        <v>0.619781</v>
      </c>
      <c r="HC932">
        <v>4.03694</v>
      </c>
      <c r="HD932">
        <v>20.2854</v>
      </c>
      <c r="HE932">
        <v>5.21579</v>
      </c>
      <c r="HF932">
        <v>12.0129</v>
      </c>
      <c r="HG932">
        <v>4.9866</v>
      </c>
      <c r="HH932">
        <v>3.28748</v>
      </c>
      <c r="HI932">
        <v>9999</v>
      </c>
      <c r="HJ932">
        <v>9999</v>
      </c>
      <c r="HK932">
        <v>9999</v>
      </c>
      <c r="HL932">
        <v>225.1</v>
      </c>
      <c r="HM932">
        <v>1.86813</v>
      </c>
      <c r="HN932">
        <v>1.86722</v>
      </c>
      <c r="HO932">
        <v>1.86653</v>
      </c>
      <c r="HP932">
        <v>1.86646</v>
      </c>
      <c r="HQ932">
        <v>1.86835</v>
      </c>
      <c r="HR932">
        <v>1.87066</v>
      </c>
      <c r="HS932">
        <v>1.86935</v>
      </c>
      <c r="HT932">
        <v>1.87073</v>
      </c>
      <c r="HU932">
        <v>0</v>
      </c>
      <c r="HV932">
        <v>0</v>
      </c>
      <c r="HW932">
        <v>0</v>
      </c>
      <c r="HX932">
        <v>0</v>
      </c>
      <c r="HY932" t="s">
        <v>421</v>
      </c>
      <c r="HZ932" t="s">
        <v>422</v>
      </c>
      <c r="IA932" t="s">
        <v>423</v>
      </c>
      <c r="IB932" t="s">
        <v>423</v>
      </c>
      <c r="IC932" t="s">
        <v>423</v>
      </c>
      <c r="ID932" t="s">
        <v>423</v>
      </c>
      <c r="IE932">
        <v>0</v>
      </c>
      <c r="IF932">
        <v>100</v>
      </c>
      <c r="IG932">
        <v>100</v>
      </c>
      <c r="IH932">
        <v>-5.689</v>
      </c>
      <c r="II932">
        <v>-0.1432</v>
      </c>
      <c r="IJ932">
        <v>-2.516739542632623</v>
      </c>
      <c r="IK932">
        <v>-0.003475500162460642</v>
      </c>
      <c r="IL932">
        <v>1.125610701116577E-07</v>
      </c>
      <c r="IM932">
        <v>8.211969671259291E-12</v>
      </c>
      <c r="IN932">
        <v>-0.1937301274936507</v>
      </c>
      <c r="IO932">
        <v>-0.01384364534232655</v>
      </c>
      <c r="IP932">
        <v>0.00103161831321913</v>
      </c>
      <c r="IQ932">
        <v>-1.444183994753534E-05</v>
      </c>
      <c r="IR932">
        <v>3</v>
      </c>
      <c r="IS932">
        <v>2339</v>
      </c>
      <c r="IT932">
        <v>1</v>
      </c>
      <c r="IU932">
        <v>31</v>
      </c>
      <c r="IV932">
        <v>8714.200000000001</v>
      </c>
      <c r="IW932">
        <v>8714.200000000001</v>
      </c>
      <c r="IX932">
        <v>2.61841</v>
      </c>
      <c r="IY932">
        <v>2.23389</v>
      </c>
      <c r="IZ932">
        <v>1.94702</v>
      </c>
      <c r="JA932">
        <v>2.6355</v>
      </c>
      <c r="JB932">
        <v>2.19482</v>
      </c>
      <c r="JC932">
        <v>2.35962</v>
      </c>
      <c r="JD932">
        <v>45.4328</v>
      </c>
      <c r="JE932">
        <v>23.781</v>
      </c>
      <c r="JF932">
        <v>18</v>
      </c>
      <c r="JG932">
        <v>543.9640000000001</v>
      </c>
      <c r="JH932">
        <v>748.061</v>
      </c>
      <c r="JI932">
        <v>24.9991</v>
      </c>
      <c r="JJ932">
        <v>34.8372</v>
      </c>
      <c r="JK932">
        <v>30.0007</v>
      </c>
      <c r="JL932">
        <v>34.6944</v>
      </c>
      <c r="JM932">
        <v>34.5884</v>
      </c>
      <c r="JN932">
        <v>52.4628</v>
      </c>
      <c r="JO932">
        <v>45.7579</v>
      </c>
      <c r="JP932">
        <v>0</v>
      </c>
      <c r="JQ932">
        <v>25</v>
      </c>
      <c r="JR932">
        <v>1022.92</v>
      </c>
      <c r="JS932">
        <v>12.4035</v>
      </c>
      <c r="JT932">
        <v>99.5155</v>
      </c>
      <c r="JU932">
        <v>99.5093</v>
      </c>
    </row>
    <row r="933" spans="1:281">
      <c r="A933">
        <v>917</v>
      </c>
      <c r="B933">
        <v>1662665796.6</v>
      </c>
      <c r="C933">
        <v>14771</v>
      </c>
      <c r="D933" t="s">
        <v>2265</v>
      </c>
      <c r="E933" t="s">
        <v>2266</v>
      </c>
      <c r="F933">
        <v>5</v>
      </c>
      <c r="G933" t="s">
        <v>2144</v>
      </c>
      <c r="H933" t="s">
        <v>416</v>
      </c>
      <c r="I933">
        <v>1662665788.814285</v>
      </c>
      <c r="J933">
        <f>(K933)/1000</f>
        <v>0</v>
      </c>
      <c r="K933">
        <f>IF(CZ933, AN933, AH933)</f>
        <v>0</v>
      </c>
      <c r="L933">
        <f>IF(CZ933, AI933, AG933)</f>
        <v>0</v>
      </c>
      <c r="M933">
        <f>DB933 - IF(AU933&gt;1, L933*CV933*100.0/(AW933*DP933), 0)</f>
        <v>0</v>
      </c>
      <c r="N933">
        <f>((T933-J933/2)*M933-L933)/(T933+J933/2)</f>
        <v>0</v>
      </c>
      <c r="O933">
        <f>N933*(DI933+DJ933)/1000.0</f>
        <v>0</v>
      </c>
      <c r="P933">
        <f>(DB933 - IF(AU933&gt;1, L933*CV933*100.0/(AW933*DP933), 0))*(DI933+DJ933)/1000.0</f>
        <v>0</v>
      </c>
      <c r="Q933">
        <f>2.0/((1/S933-1/R933)+SIGN(S933)*SQRT((1/S933-1/R933)*(1/S933-1/R933) + 4*CW933/((CW933+1)*(CW933+1))*(2*1/S933*1/R933-1/R933*1/R933)))</f>
        <v>0</v>
      </c>
      <c r="R933">
        <f>IF(LEFT(CX933,1)&lt;&gt;"0",IF(LEFT(CX933,1)="1",3.0,CY933),$D$5+$E$5*(DP933*DI933/($K$5*1000))+$F$5*(DP933*DI933/($K$5*1000))*MAX(MIN(CV933,$J$5),$I$5)*MAX(MIN(CV933,$J$5),$I$5)+$G$5*MAX(MIN(CV933,$J$5),$I$5)*(DP933*DI933/($K$5*1000))+$H$5*(DP933*DI933/($K$5*1000))*(DP933*DI933/($K$5*1000)))</f>
        <v>0</v>
      </c>
      <c r="S933">
        <f>J933*(1000-(1000*0.61365*exp(17.502*W933/(240.97+W933))/(DI933+DJ933)+DD933)/2)/(1000*0.61365*exp(17.502*W933/(240.97+W933))/(DI933+DJ933)-DD933)</f>
        <v>0</v>
      </c>
      <c r="T933">
        <f>1/((CW933+1)/(Q933/1.6)+1/(R933/1.37)) + CW933/((CW933+1)/(Q933/1.6) + CW933/(R933/1.37))</f>
        <v>0</v>
      </c>
      <c r="U933">
        <f>(CR933*CU933)</f>
        <v>0</v>
      </c>
      <c r="V933">
        <f>(DK933+(U933+2*0.95*5.67E-8*(((DK933+$B$7)+273)^4-(DK933+273)^4)-44100*J933)/(1.84*29.3*R933+8*0.95*5.67E-8*(DK933+273)^3))</f>
        <v>0</v>
      </c>
      <c r="W933">
        <f>($C$7*DL933+$D$7*DM933+$E$7*V933)</f>
        <v>0</v>
      </c>
      <c r="X933">
        <f>0.61365*exp(17.502*W933/(240.97+W933))</f>
        <v>0</v>
      </c>
      <c r="Y933">
        <f>(Z933/AA933*100)</f>
        <v>0</v>
      </c>
      <c r="Z933">
        <f>DD933*(DI933+DJ933)/1000</f>
        <v>0</v>
      </c>
      <c r="AA933">
        <f>0.61365*exp(17.502*DK933/(240.97+DK933))</f>
        <v>0</v>
      </c>
      <c r="AB933">
        <f>(X933-DD933*(DI933+DJ933)/1000)</f>
        <v>0</v>
      </c>
      <c r="AC933">
        <f>(-J933*44100)</f>
        <v>0</v>
      </c>
      <c r="AD933">
        <f>2*29.3*R933*0.92*(DK933-W933)</f>
        <v>0</v>
      </c>
      <c r="AE933">
        <f>2*0.95*5.67E-8*(((DK933+$B$7)+273)^4-(W933+273)^4)</f>
        <v>0</v>
      </c>
      <c r="AF933">
        <f>U933+AE933+AC933+AD933</f>
        <v>0</v>
      </c>
      <c r="AG933">
        <f>DH933*AU933*(DC933-DB933*(1000-AU933*DE933)/(1000-AU933*DD933))/(100*CV933)</f>
        <v>0</v>
      </c>
      <c r="AH933">
        <f>1000*DH933*AU933*(DD933-DE933)/(100*CV933*(1000-AU933*DD933))</f>
        <v>0</v>
      </c>
      <c r="AI933">
        <f>(AJ933 - AK933 - DI933*1E3/(8.314*(DK933+273.15)) * AM933/DH933 * AL933) * DH933/(100*CV933) * (1000 - DE933)/1000</f>
        <v>0</v>
      </c>
      <c r="AJ933">
        <v>1018.960360682296</v>
      </c>
      <c r="AK933">
        <v>974.7378242424244</v>
      </c>
      <c r="AL933">
        <v>3.315744365264093</v>
      </c>
      <c r="AM933">
        <v>64.62633956933826</v>
      </c>
      <c r="AN933">
        <f>(AP933 - AO933 + DI933*1E3/(8.314*(DK933+273.15)) * AR933/DH933 * AQ933) * DH933/(100*CV933) * 1000/(1000 - AP933)</f>
        <v>0</v>
      </c>
      <c r="AO933">
        <v>12.41488246477292</v>
      </c>
      <c r="AP933">
        <v>22.74217382352942</v>
      </c>
      <c r="AQ933">
        <v>-0.0003243909778823094</v>
      </c>
      <c r="AR933">
        <v>88.65267704191885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MAX(0,($B$13+$C$13*DP933)/(1+$D$13*DP933)*DI933/(DK933+273)*$E$13)</f>
        <v>0</v>
      </c>
      <c r="AX933" t="s">
        <v>417</v>
      </c>
      <c r="AY933" t="s">
        <v>417</v>
      </c>
      <c r="AZ933">
        <v>0</v>
      </c>
      <c r="BA933">
        <v>0</v>
      </c>
      <c r="BB933">
        <f>1-AZ933/BA933</f>
        <v>0</v>
      </c>
      <c r="BC933">
        <v>0</v>
      </c>
      <c r="BD933" t="s">
        <v>417</v>
      </c>
      <c r="BE933" t="s">
        <v>417</v>
      </c>
      <c r="BF933">
        <v>0</v>
      </c>
      <c r="BG933">
        <v>0</v>
      </c>
      <c r="BH933">
        <f>1-BF933/BG933</f>
        <v>0</v>
      </c>
      <c r="BI933">
        <v>0.5</v>
      </c>
      <c r="BJ933">
        <f>CS933</f>
        <v>0</v>
      </c>
      <c r="BK933">
        <f>L933</f>
        <v>0</v>
      </c>
      <c r="BL933">
        <f>BH933*BI933*BJ933</f>
        <v>0</v>
      </c>
      <c r="BM933">
        <f>(BK933-BC933)/BJ933</f>
        <v>0</v>
      </c>
      <c r="BN933">
        <f>(BA933-BG933)/BG933</f>
        <v>0</v>
      </c>
      <c r="BO933">
        <f>AZ933/(BB933+AZ933/BG933)</f>
        <v>0</v>
      </c>
      <c r="BP933" t="s">
        <v>417</v>
      </c>
      <c r="BQ933">
        <v>0</v>
      </c>
      <c r="BR933">
        <f>IF(BQ933&lt;&gt;0, BQ933, BO933)</f>
        <v>0</v>
      </c>
      <c r="BS933">
        <f>1-BR933/BG933</f>
        <v>0</v>
      </c>
      <c r="BT933">
        <f>(BG933-BF933)/(BG933-BR933)</f>
        <v>0</v>
      </c>
      <c r="BU933">
        <f>(BA933-BG933)/(BA933-BR933)</f>
        <v>0</v>
      </c>
      <c r="BV933">
        <f>(BG933-BF933)/(BG933-AZ933)</f>
        <v>0</v>
      </c>
      <c r="BW933">
        <f>(BA933-BG933)/(BA933-AZ933)</f>
        <v>0</v>
      </c>
      <c r="BX933">
        <f>(BT933*BR933/BF933)</f>
        <v>0</v>
      </c>
      <c r="BY933">
        <f>(1-BX933)</f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>$B$11*DQ933+$C$11*DR933+$F$11*EC933*(1-EF933)</f>
        <v>0</v>
      </c>
      <c r="CS933">
        <f>CR933*CT933</f>
        <v>0</v>
      </c>
      <c r="CT933">
        <f>($B$11*$D$9+$C$11*$D$9+$F$11*((EP933+EH933)/MAX(EP933+EH933+EQ933, 0.1)*$I$9+EQ933/MAX(EP933+EH933+EQ933, 0.1)*$J$9))/($B$11+$C$11+$F$11)</f>
        <v>0</v>
      </c>
      <c r="CU933">
        <f>($B$11*$K$9+$C$11*$K$9+$F$11*((EP933+EH933)/MAX(EP933+EH933+EQ933, 0.1)*$P$9+EQ933/MAX(EP933+EH933+EQ933, 0.1)*$Q$9))/($B$11+$C$11+$F$11)</f>
        <v>0</v>
      </c>
      <c r="CV933">
        <v>6</v>
      </c>
      <c r="CW933">
        <v>0.5</v>
      </c>
      <c r="CX933" t="s">
        <v>418</v>
      </c>
      <c r="CY933">
        <v>2</v>
      </c>
      <c r="CZ933" t="b">
        <v>1</v>
      </c>
      <c r="DA933">
        <v>1662665788.814285</v>
      </c>
      <c r="DB933">
        <v>928.5413571428571</v>
      </c>
      <c r="DC933">
        <v>991.2376785714285</v>
      </c>
      <c r="DD933">
        <v>22.75747142857142</v>
      </c>
      <c r="DE933">
        <v>12.4145</v>
      </c>
      <c r="DF933">
        <v>934.1999642857144</v>
      </c>
      <c r="DG933">
        <v>22.90065</v>
      </c>
      <c r="DH933">
        <v>500.0034642857143</v>
      </c>
      <c r="DI933">
        <v>90.46908571428571</v>
      </c>
      <c r="DJ933">
        <v>0.09998958214285716</v>
      </c>
      <c r="DK933">
        <v>29.51711071428571</v>
      </c>
      <c r="DL933">
        <v>28.63136071428571</v>
      </c>
      <c r="DM933">
        <v>999.9000000000002</v>
      </c>
      <c r="DN933">
        <v>0</v>
      </c>
      <c r="DO933">
        <v>0</v>
      </c>
      <c r="DP933">
        <v>9995.016071428572</v>
      </c>
      <c r="DQ933">
        <v>0</v>
      </c>
      <c r="DR933">
        <v>281.4224285714286</v>
      </c>
      <c r="DS933">
        <v>-62.697025</v>
      </c>
      <c r="DT933">
        <v>950.1645</v>
      </c>
      <c r="DU933">
        <v>1003.698964285714</v>
      </c>
      <c r="DV933">
        <v>10.34295714285714</v>
      </c>
      <c r="DW933">
        <v>991.2376785714285</v>
      </c>
      <c r="DX933">
        <v>12.4145</v>
      </c>
      <c r="DY933">
        <v>2.058847857142857</v>
      </c>
      <c r="DZ933">
        <v>1.123129285714286</v>
      </c>
      <c r="EA933">
        <v>17.90431428571429</v>
      </c>
      <c r="EB933">
        <v>8.619830714285715</v>
      </c>
      <c r="EC933">
        <v>1499.995714285714</v>
      </c>
      <c r="ED933">
        <v>0.9729961785714283</v>
      </c>
      <c r="EE933">
        <v>0.02700401071428572</v>
      </c>
      <c r="EF933">
        <v>0</v>
      </c>
      <c r="EG933">
        <v>2.262692857142857</v>
      </c>
      <c r="EH933">
        <v>0</v>
      </c>
      <c r="EI933">
        <v>11892.68571428572</v>
      </c>
      <c r="EJ933">
        <v>12533.30714285714</v>
      </c>
      <c r="EK933">
        <v>42.366</v>
      </c>
      <c r="EL933">
        <v>44.23425000000001</v>
      </c>
      <c r="EM933">
        <v>42.93699999999998</v>
      </c>
      <c r="EN933">
        <v>43.31199999999998</v>
      </c>
      <c r="EO933">
        <v>41.63385714285715</v>
      </c>
      <c r="EP933">
        <v>1459.487142857143</v>
      </c>
      <c r="EQ933">
        <v>40.50928571428572</v>
      </c>
      <c r="ER933">
        <v>0</v>
      </c>
      <c r="ES933">
        <v>1662665797.1</v>
      </c>
      <c r="ET933">
        <v>0</v>
      </c>
      <c r="EU933">
        <v>2.243856</v>
      </c>
      <c r="EV933">
        <v>0.7020999914184599</v>
      </c>
      <c r="EW933">
        <v>-107.7538463658653</v>
      </c>
      <c r="EX933">
        <v>11890.832</v>
      </c>
      <c r="EY933">
        <v>15</v>
      </c>
      <c r="EZ933">
        <v>0</v>
      </c>
      <c r="FA933" t="s">
        <v>419</v>
      </c>
      <c r="FB933">
        <v>1662142938.1</v>
      </c>
      <c r="FC933">
        <v>1662142938.1</v>
      </c>
      <c r="FD933">
        <v>0</v>
      </c>
      <c r="FE933">
        <v>0.077</v>
      </c>
      <c r="FF933">
        <v>-0.133</v>
      </c>
      <c r="FG933">
        <v>-3.393</v>
      </c>
      <c r="FH933">
        <v>-0.24</v>
      </c>
      <c r="FI933">
        <v>419</v>
      </c>
      <c r="FJ933">
        <v>24</v>
      </c>
      <c r="FK933">
        <v>0.26</v>
      </c>
      <c r="FL933">
        <v>0.23</v>
      </c>
      <c r="FM933">
        <v>-62.65753902439025</v>
      </c>
      <c r="FN933">
        <v>-0.3433463414634835</v>
      </c>
      <c r="FO933">
        <v>0.2375117813540522</v>
      </c>
      <c r="FP933">
        <v>1</v>
      </c>
      <c r="FQ933">
        <v>2.202235294117647</v>
      </c>
      <c r="FR933">
        <v>0.2000030458565389</v>
      </c>
      <c r="FS933">
        <v>0.2656294100061354</v>
      </c>
      <c r="FT933">
        <v>1</v>
      </c>
      <c r="FU933">
        <v>10.35193658536586</v>
      </c>
      <c r="FV933">
        <v>-0.15580766550521</v>
      </c>
      <c r="FW933">
        <v>0.02449769283410028</v>
      </c>
      <c r="FX933">
        <v>0</v>
      </c>
      <c r="FY933">
        <v>2</v>
      </c>
      <c r="FZ933">
        <v>3</v>
      </c>
      <c r="GA933" t="s">
        <v>420</v>
      </c>
      <c r="GB933">
        <v>2.97279</v>
      </c>
      <c r="GC933">
        <v>2.71559</v>
      </c>
      <c r="GD933">
        <v>0.165269</v>
      </c>
      <c r="GE933">
        <v>0.169687</v>
      </c>
      <c r="GF933">
        <v>0.101806</v>
      </c>
      <c r="GG933">
        <v>0.0645096</v>
      </c>
      <c r="GH933">
        <v>26077.5</v>
      </c>
      <c r="GI933">
        <v>26072</v>
      </c>
      <c r="GJ933">
        <v>29091.4</v>
      </c>
      <c r="GK933">
        <v>29080.6</v>
      </c>
      <c r="GL933">
        <v>34652.5</v>
      </c>
      <c r="GM933">
        <v>36157.4</v>
      </c>
      <c r="GN933">
        <v>40998.9</v>
      </c>
      <c r="GO933">
        <v>41427.6</v>
      </c>
      <c r="GP933">
        <v>1.89125</v>
      </c>
      <c r="GQ933">
        <v>2.19968</v>
      </c>
      <c r="GR933">
        <v>-0.07972120000000001</v>
      </c>
      <c r="GS933">
        <v>0</v>
      </c>
      <c r="GT933">
        <v>29.9319</v>
      </c>
      <c r="GU933">
        <v>999.9</v>
      </c>
      <c r="GV933">
        <v>30.9</v>
      </c>
      <c r="GW933">
        <v>40.1</v>
      </c>
      <c r="GX933">
        <v>25.4573</v>
      </c>
      <c r="GY933">
        <v>62.8293</v>
      </c>
      <c r="GZ933">
        <v>21.5785</v>
      </c>
      <c r="HA933">
        <v>2</v>
      </c>
      <c r="HB933">
        <v>0.620221</v>
      </c>
      <c r="HC933">
        <v>4.02665</v>
      </c>
      <c r="HD933">
        <v>20.2856</v>
      </c>
      <c r="HE933">
        <v>5.21624</v>
      </c>
      <c r="HF933">
        <v>12.0125</v>
      </c>
      <c r="HG933">
        <v>4.98695</v>
      </c>
      <c r="HH933">
        <v>3.28765</v>
      </c>
      <c r="HI933">
        <v>9999</v>
      </c>
      <c r="HJ933">
        <v>9999</v>
      </c>
      <c r="HK933">
        <v>9999</v>
      </c>
      <c r="HL933">
        <v>225.1</v>
      </c>
      <c r="HM933">
        <v>1.86813</v>
      </c>
      <c r="HN933">
        <v>1.86722</v>
      </c>
      <c r="HO933">
        <v>1.86657</v>
      </c>
      <c r="HP933">
        <v>1.86646</v>
      </c>
      <c r="HQ933">
        <v>1.86837</v>
      </c>
      <c r="HR933">
        <v>1.87064</v>
      </c>
      <c r="HS933">
        <v>1.86935</v>
      </c>
      <c r="HT933">
        <v>1.87073</v>
      </c>
      <c r="HU933">
        <v>0</v>
      </c>
      <c r="HV933">
        <v>0</v>
      </c>
      <c r="HW933">
        <v>0</v>
      </c>
      <c r="HX933">
        <v>0</v>
      </c>
      <c r="HY933" t="s">
        <v>421</v>
      </c>
      <c r="HZ933" t="s">
        <v>422</v>
      </c>
      <c r="IA933" t="s">
        <v>423</v>
      </c>
      <c r="IB933" t="s">
        <v>423</v>
      </c>
      <c r="IC933" t="s">
        <v>423</v>
      </c>
      <c r="ID933" t="s">
        <v>423</v>
      </c>
      <c r="IE933">
        <v>0</v>
      </c>
      <c r="IF933">
        <v>100</v>
      </c>
      <c r="IG933">
        <v>100</v>
      </c>
      <c r="IH933">
        <v>-5.742</v>
      </c>
      <c r="II933">
        <v>-0.1434</v>
      </c>
      <c r="IJ933">
        <v>-2.516739542632623</v>
      </c>
      <c r="IK933">
        <v>-0.003475500162460642</v>
      </c>
      <c r="IL933">
        <v>1.125610701116577E-07</v>
      </c>
      <c r="IM933">
        <v>8.211969671259291E-12</v>
      </c>
      <c r="IN933">
        <v>-0.1937301274936507</v>
      </c>
      <c r="IO933">
        <v>-0.01384364534232655</v>
      </c>
      <c r="IP933">
        <v>0.00103161831321913</v>
      </c>
      <c r="IQ933">
        <v>-1.444183994753534E-05</v>
      </c>
      <c r="IR933">
        <v>3</v>
      </c>
      <c r="IS933">
        <v>2339</v>
      </c>
      <c r="IT933">
        <v>1</v>
      </c>
      <c r="IU933">
        <v>31</v>
      </c>
      <c r="IV933">
        <v>8714.299999999999</v>
      </c>
      <c r="IW933">
        <v>8714.299999999999</v>
      </c>
      <c r="IX933">
        <v>2.65137</v>
      </c>
      <c r="IY933">
        <v>2.23389</v>
      </c>
      <c r="IZ933">
        <v>1.94702</v>
      </c>
      <c r="JA933">
        <v>2.63184</v>
      </c>
      <c r="JB933">
        <v>2.19482</v>
      </c>
      <c r="JC933">
        <v>2.38281</v>
      </c>
      <c r="JD933">
        <v>45.4328</v>
      </c>
      <c r="JE933">
        <v>23.7898</v>
      </c>
      <c r="JF933">
        <v>18</v>
      </c>
      <c r="JG933">
        <v>543.99</v>
      </c>
      <c r="JH933">
        <v>748.071</v>
      </c>
      <c r="JI933">
        <v>24.9983</v>
      </c>
      <c r="JJ933">
        <v>34.8435</v>
      </c>
      <c r="JK933">
        <v>30.0006</v>
      </c>
      <c r="JL933">
        <v>34.6999</v>
      </c>
      <c r="JM933">
        <v>34.5932</v>
      </c>
      <c r="JN933">
        <v>53.1012</v>
      </c>
      <c r="JO933">
        <v>45.7579</v>
      </c>
      <c r="JP933">
        <v>0</v>
      </c>
      <c r="JQ933">
        <v>25</v>
      </c>
      <c r="JR933">
        <v>1036.33</v>
      </c>
      <c r="JS933">
        <v>12.4283</v>
      </c>
      <c r="JT933">
        <v>99.5134</v>
      </c>
      <c r="JU933">
        <v>99.5077</v>
      </c>
    </row>
    <row r="934" spans="1:281">
      <c r="A934">
        <v>918</v>
      </c>
      <c r="B934">
        <v>1662665801.6</v>
      </c>
      <c r="C934">
        <v>14776</v>
      </c>
      <c r="D934" t="s">
        <v>2267</v>
      </c>
      <c r="E934" t="s">
        <v>2268</v>
      </c>
      <c r="F934">
        <v>5</v>
      </c>
      <c r="G934" t="s">
        <v>2144</v>
      </c>
      <c r="H934" t="s">
        <v>416</v>
      </c>
      <c r="I934">
        <v>1662665794.1</v>
      </c>
      <c r="J934">
        <f>(K934)/1000</f>
        <v>0</v>
      </c>
      <c r="K934">
        <f>IF(CZ934, AN934, AH934)</f>
        <v>0</v>
      </c>
      <c r="L934">
        <f>IF(CZ934, AI934, AG934)</f>
        <v>0</v>
      </c>
      <c r="M934">
        <f>DB934 - IF(AU934&gt;1, L934*CV934*100.0/(AW934*DP934), 0)</f>
        <v>0</v>
      </c>
      <c r="N934">
        <f>((T934-J934/2)*M934-L934)/(T934+J934/2)</f>
        <v>0</v>
      </c>
      <c r="O934">
        <f>N934*(DI934+DJ934)/1000.0</f>
        <v>0</v>
      </c>
      <c r="P934">
        <f>(DB934 - IF(AU934&gt;1, L934*CV934*100.0/(AW934*DP934), 0))*(DI934+DJ934)/1000.0</f>
        <v>0</v>
      </c>
      <c r="Q934">
        <f>2.0/((1/S934-1/R934)+SIGN(S934)*SQRT((1/S934-1/R934)*(1/S934-1/R934) + 4*CW934/((CW934+1)*(CW934+1))*(2*1/S934*1/R934-1/R934*1/R934)))</f>
        <v>0</v>
      </c>
      <c r="R934">
        <f>IF(LEFT(CX934,1)&lt;&gt;"0",IF(LEFT(CX934,1)="1",3.0,CY934),$D$5+$E$5*(DP934*DI934/($K$5*1000))+$F$5*(DP934*DI934/($K$5*1000))*MAX(MIN(CV934,$J$5),$I$5)*MAX(MIN(CV934,$J$5),$I$5)+$G$5*MAX(MIN(CV934,$J$5),$I$5)*(DP934*DI934/($K$5*1000))+$H$5*(DP934*DI934/($K$5*1000))*(DP934*DI934/($K$5*1000)))</f>
        <v>0</v>
      </c>
      <c r="S934">
        <f>J934*(1000-(1000*0.61365*exp(17.502*W934/(240.97+W934))/(DI934+DJ934)+DD934)/2)/(1000*0.61365*exp(17.502*W934/(240.97+W934))/(DI934+DJ934)-DD934)</f>
        <v>0</v>
      </c>
      <c r="T934">
        <f>1/((CW934+1)/(Q934/1.6)+1/(R934/1.37)) + CW934/((CW934+1)/(Q934/1.6) + CW934/(R934/1.37))</f>
        <v>0</v>
      </c>
      <c r="U934">
        <f>(CR934*CU934)</f>
        <v>0</v>
      </c>
      <c r="V934">
        <f>(DK934+(U934+2*0.95*5.67E-8*(((DK934+$B$7)+273)^4-(DK934+273)^4)-44100*J934)/(1.84*29.3*R934+8*0.95*5.67E-8*(DK934+273)^3))</f>
        <v>0</v>
      </c>
      <c r="W934">
        <f>($C$7*DL934+$D$7*DM934+$E$7*V934)</f>
        <v>0</v>
      </c>
      <c r="X934">
        <f>0.61365*exp(17.502*W934/(240.97+W934))</f>
        <v>0</v>
      </c>
      <c r="Y934">
        <f>(Z934/AA934*100)</f>
        <v>0</v>
      </c>
      <c r="Z934">
        <f>DD934*(DI934+DJ934)/1000</f>
        <v>0</v>
      </c>
      <c r="AA934">
        <f>0.61365*exp(17.502*DK934/(240.97+DK934))</f>
        <v>0</v>
      </c>
      <c r="AB934">
        <f>(X934-DD934*(DI934+DJ934)/1000)</f>
        <v>0</v>
      </c>
      <c r="AC934">
        <f>(-J934*44100)</f>
        <v>0</v>
      </c>
      <c r="AD934">
        <f>2*29.3*R934*0.92*(DK934-W934)</f>
        <v>0</v>
      </c>
      <c r="AE934">
        <f>2*0.95*5.67E-8*(((DK934+$B$7)+273)^4-(W934+273)^4)</f>
        <v>0</v>
      </c>
      <c r="AF934">
        <f>U934+AE934+AC934+AD934</f>
        <v>0</v>
      </c>
      <c r="AG934">
        <f>DH934*AU934*(DC934-DB934*(1000-AU934*DE934)/(1000-AU934*DD934))/(100*CV934)</f>
        <v>0</v>
      </c>
      <c r="AH934">
        <f>1000*DH934*AU934*(DD934-DE934)/(100*CV934*(1000-AU934*DD934))</f>
        <v>0</v>
      </c>
      <c r="AI934">
        <f>(AJ934 - AK934 - DI934*1E3/(8.314*(DK934+273.15)) * AM934/DH934 * AL934) * DH934/(100*CV934) * (1000 - DE934)/1000</f>
        <v>0</v>
      </c>
      <c r="AJ934">
        <v>1035.435256509793</v>
      </c>
      <c r="AK934">
        <v>991.2349393939393</v>
      </c>
      <c r="AL934">
        <v>3.313401378892797</v>
      </c>
      <c r="AM934">
        <v>64.62633956933826</v>
      </c>
      <c r="AN934">
        <f>(AP934 - AO934 + DI934*1E3/(8.314*(DK934+273.15)) * AR934/DH934 * AQ934) * DH934/(100*CV934) * 1000/(1000 - AP934)</f>
        <v>0</v>
      </c>
      <c r="AO934">
        <v>12.4132816242583</v>
      </c>
      <c r="AP934">
        <v>22.73192323529412</v>
      </c>
      <c r="AQ934">
        <v>-0.0002182339258825729</v>
      </c>
      <c r="AR934">
        <v>88.65267704191885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MAX(0,($B$13+$C$13*DP934)/(1+$D$13*DP934)*DI934/(DK934+273)*$E$13)</f>
        <v>0</v>
      </c>
      <c r="AX934" t="s">
        <v>417</v>
      </c>
      <c r="AY934" t="s">
        <v>417</v>
      </c>
      <c r="AZ934">
        <v>0</v>
      </c>
      <c r="BA934">
        <v>0</v>
      </c>
      <c r="BB934">
        <f>1-AZ934/BA934</f>
        <v>0</v>
      </c>
      <c r="BC934">
        <v>0</v>
      </c>
      <c r="BD934" t="s">
        <v>417</v>
      </c>
      <c r="BE934" t="s">
        <v>417</v>
      </c>
      <c r="BF934">
        <v>0</v>
      </c>
      <c r="BG934">
        <v>0</v>
      </c>
      <c r="BH934">
        <f>1-BF934/BG934</f>
        <v>0</v>
      </c>
      <c r="BI934">
        <v>0.5</v>
      </c>
      <c r="BJ934">
        <f>CS934</f>
        <v>0</v>
      </c>
      <c r="BK934">
        <f>L934</f>
        <v>0</v>
      </c>
      <c r="BL934">
        <f>BH934*BI934*BJ934</f>
        <v>0</v>
      </c>
      <c r="BM934">
        <f>(BK934-BC934)/BJ934</f>
        <v>0</v>
      </c>
      <c r="BN934">
        <f>(BA934-BG934)/BG934</f>
        <v>0</v>
      </c>
      <c r="BO934">
        <f>AZ934/(BB934+AZ934/BG934)</f>
        <v>0</v>
      </c>
      <c r="BP934" t="s">
        <v>417</v>
      </c>
      <c r="BQ934">
        <v>0</v>
      </c>
      <c r="BR934">
        <f>IF(BQ934&lt;&gt;0, BQ934, BO934)</f>
        <v>0</v>
      </c>
      <c r="BS934">
        <f>1-BR934/BG934</f>
        <v>0</v>
      </c>
      <c r="BT934">
        <f>(BG934-BF934)/(BG934-BR934)</f>
        <v>0</v>
      </c>
      <c r="BU934">
        <f>(BA934-BG934)/(BA934-BR934)</f>
        <v>0</v>
      </c>
      <c r="BV934">
        <f>(BG934-BF934)/(BG934-AZ934)</f>
        <v>0</v>
      </c>
      <c r="BW934">
        <f>(BA934-BG934)/(BA934-AZ934)</f>
        <v>0</v>
      </c>
      <c r="BX934">
        <f>(BT934*BR934/BF934)</f>
        <v>0</v>
      </c>
      <c r="BY934">
        <f>(1-BX934)</f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>$B$11*DQ934+$C$11*DR934+$F$11*EC934*(1-EF934)</f>
        <v>0</v>
      </c>
      <c r="CS934">
        <f>CR934*CT934</f>
        <v>0</v>
      </c>
      <c r="CT934">
        <f>($B$11*$D$9+$C$11*$D$9+$F$11*((EP934+EH934)/MAX(EP934+EH934+EQ934, 0.1)*$I$9+EQ934/MAX(EP934+EH934+EQ934, 0.1)*$J$9))/($B$11+$C$11+$F$11)</f>
        <v>0</v>
      </c>
      <c r="CU934">
        <f>($B$11*$K$9+$C$11*$K$9+$F$11*((EP934+EH934)/MAX(EP934+EH934+EQ934, 0.1)*$P$9+EQ934/MAX(EP934+EH934+EQ934, 0.1)*$Q$9))/($B$11+$C$11+$F$11)</f>
        <v>0</v>
      </c>
      <c r="CV934">
        <v>6</v>
      </c>
      <c r="CW934">
        <v>0.5</v>
      </c>
      <c r="CX934" t="s">
        <v>418</v>
      </c>
      <c r="CY934">
        <v>2</v>
      </c>
      <c r="CZ934" t="b">
        <v>1</v>
      </c>
      <c r="DA934">
        <v>1662665794.1</v>
      </c>
      <c r="DB934">
        <v>945.9564814814815</v>
      </c>
      <c r="DC934">
        <v>1008.607777777778</v>
      </c>
      <c r="DD934">
        <v>22.74933703703704</v>
      </c>
      <c r="DE934">
        <v>12.41391111111111</v>
      </c>
      <c r="DF934">
        <v>951.6716296296296</v>
      </c>
      <c r="DG934">
        <v>22.89259999999999</v>
      </c>
      <c r="DH934">
        <v>500.0037407407407</v>
      </c>
      <c r="DI934">
        <v>90.46876666666667</v>
      </c>
      <c r="DJ934">
        <v>0.1000151518518519</v>
      </c>
      <c r="DK934">
        <v>29.51588888888889</v>
      </c>
      <c r="DL934">
        <v>28.63283703703704</v>
      </c>
      <c r="DM934">
        <v>999.9000000000001</v>
      </c>
      <c r="DN934">
        <v>0</v>
      </c>
      <c r="DO934">
        <v>0</v>
      </c>
      <c r="DP934">
        <v>9992.751111111113</v>
      </c>
      <c r="DQ934">
        <v>0</v>
      </c>
      <c r="DR934">
        <v>281.2777037037037</v>
      </c>
      <c r="DS934">
        <v>-62.65213703703704</v>
      </c>
      <c r="DT934">
        <v>967.9770740740742</v>
      </c>
      <c r="DU934">
        <v>1021.286592592593</v>
      </c>
      <c r="DV934">
        <v>10.33541851851852</v>
      </c>
      <c r="DW934">
        <v>1008.607777777778</v>
      </c>
      <c r="DX934">
        <v>12.41391111111111</v>
      </c>
      <c r="DY934">
        <v>2.058104074074074</v>
      </c>
      <c r="DZ934">
        <v>1.123070740740741</v>
      </c>
      <c r="EA934">
        <v>17.89858518518519</v>
      </c>
      <c r="EB934">
        <v>8.619073333333333</v>
      </c>
      <c r="EC934">
        <v>1500.002962962963</v>
      </c>
      <c r="ED934">
        <v>0.9729961851851849</v>
      </c>
      <c r="EE934">
        <v>0.02700400370370371</v>
      </c>
      <c r="EF934">
        <v>0</v>
      </c>
      <c r="EG934">
        <v>2.327814814814815</v>
      </c>
      <c r="EH934">
        <v>0</v>
      </c>
      <c r="EI934">
        <v>11886.04074074074</v>
      </c>
      <c r="EJ934">
        <v>12533.36666666667</v>
      </c>
      <c r="EK934">
        <v>42.36566666666667</v>
      </c>
      <c r="EL934">
        <v>44.24533333333333</v>
      </c>
      <c r="EM934">
        <v>42.93699999999998</v>
      </c>
      <c r="EN934">
        <v>43.31199999999998</v>
      </c>
      <c r="EO934">
        <v>41.63418518518519</v>
      </c>
      <c r="EP934">
        <v>1459.492962962963</v>
      </c>
      <c r="EQ934">
        <v>40.51</v>
      </c>
      <c r="ER934">
        <v>0</v>
      </c>
      <c r="ES934">
        <v>1662665801.9</v>
      </c>
      <c r="ET934">
        <v>0</v>
      </c>
      <c r="EU934">
        <v>2.277028</v>
      </c>
      <c r="EV934">
        <v>1.14396151779077</v>
      </c>
      <c r="EW934">
        <v>-57.43076916281645</v>
      </c>
      <c r="EX934">
        <v>11885.608</v>
      </c>
      <c r="EY934">
        <v>15</v>
      </c>
      <c r="EZ934">
        <v>0</v>
      </c>
      <c r="FA934" t="s">
        <v>419</v>
      </c>
      <c r="FB934">
        <v>1662142938.1</v>
      </c>
      <c r="FC934">
        <v>1662142938.1</v>
      </c>
      <c r="FD934">
        <v>0</v>
      </c>
      <c r="FE934">
        <v>0.077</v>
      </c>
      <c r="FF934">
        <v>-0.133</v>
      </c>
      <c r="FG934">
        <v>-3.393</v>
      </c>
      <c r="FH934">
        <v>-0.24</v>
      </c>
      <c r="FI934">
        <v>419</v>
      </c>
      <c r="FJ934">
        <v>24</v>
      </c>
      <c r="FK934">
        <v>0.26</v>
      </c>
      <c r="FL934">
        <v>0.23</v>
      </c>
      <c r="FM934">
        <v>-62.6918625</v>
      </c>
      <c r="FN934">
        <v>1.027385741088233</v>
      </c>
      <c r="FO934">
        <v>0.2330311027389907</v>
      </c>
      <c r="FP934">
        <v>0</v>
      </c>
      <c r="FQ934">
        <v>2.253538235294118</v>
      </c>
      <c r="FR934">
        <v>0.4752773042648598</v>
      </c>
      <c r="FS934">
        <v>0.2550212436534118</v>
      </c>
      <c r="FT934">
        <v>1</v>
      </c>
      <c r="FU934">
        <v>10.338865</v>
      </c>
      <c r="FV934">
        <v>-0.0916975609756287</v>
      </c>
      <c r="FW934">
        <v>0.009623968775926067</v>
      </c>
      <c r="FX934">
        <v>1</v>
      </c>
      <c r="FY934">
        <v>2</v>
      </c>
      <c r="FZ934">
        <v>3</v>
      </c>
      <c r="GA934" t="s">
        <v>420</v>
      </c>
      <c r="GB934">
        <v>2.97272</v>
      </c>
      <c r="GC934">
        <v>2.71569</v>
      </c>
      <c r="GD934">
        <v>0.167075</v>
      </c>
      <c r="GE934">
        <v>0.171453</v>
      </c>
      <c r="GF934">
        <v>0.101758</v>
      </c>
      <c r="GG934">
        <v>0.06450119999999999</v>
      </c>
      <c r="GH934">
        <v>26021</v>
      </c>
      <c r="GI934">
        <v>26016.1</v>
      </c>
      <c r="GJ934">
        <v>29091.6</v>
      </c>
      <c r="GK934">
        <v>29080.4</v>
      </c>
      <c r="GL934">
        <v>34654.6</v>
      </c>
      <c r="GM934">
        <v>36157.7</v>
      </c>
      <c r="GN934">
        <v>40999.1</v>
      </c>
      <c r="GO934">
        <v>41427.4</v>
      </c>
      <c r="GP934">
        <v>1.89145</v>
      </c>
      <c r="GQ934">
        <v>2.19965</v>
      </c>
      <c r="GR934">
        <v>-0.07994469999999999</v>
      </c>
      <c r="GS934">
        <v>0</v>
      </c>
      <c r="GT934">
        <v>29.9312</v>
      </c>
      <c r="GU934">
        <v>999.9</v>
      </c>
      <c r="GV934">
        <v>30.9</v>
      </c>
      <c r="GW934">
        <v>40.1</v>
      </c>
      <c r="GX934">
        <v>25.4569</v>
      </c>
      <c r="GY934">
        <v>63.0793</v>
      </c>
      <c r="GZ934">
        <v>21.8389</v>
      </c>
      <c r="HA934">
        <v>2</v>
      </c>
      <c r="HB934">
        <v>0.620742</v>
      </c>
      <c r="HC934">
        <v>4.01866</v>
      </c>
      <c r="HD934">
        <v>20.2856</v>
      </c>
      <c r="HE934">
        <v>5.21654</v>
      </c>
      <c r="HF934">
        <v>12.0128</v>
      </c>
      <c r="HG934">
        <v>4.98725</v>
      </c>
      <c r="HH934">
        <v>3.28765</v>
      </c>
      <c r="HI934">
        <v>9999</v>
      </c>
      <c r="HJ934">
        <v>9999</v>
      </c>
      <c r="HK934">
        <v>9999</v>
      </c>
      <c r="HL934">
        <v>225.1</v>
      </c>
      <c r="HM934">
        <v>1.86813</v>
      </c>
      <c r="HN934">
        <v>1.86722</v>
      </c>
      <c r="HO934">
        <v>1.86655</v>
      </c>
      <c r="HP934">
        <v>1.86646</v>
      </c>
      <c r="HQ934">
        <v>1.86836</v>
      </c>
      <c r="HR934">
        <v>1.87067</v>
      </c>
      <c r="HS934">
        <v>1.86935</v>
      </c>
      <c r="HT934">
        <v>1.87074</v>
      </c>
      <c r="HU934">
        <v>0</v>
      </c>
      <c r="HV934">
        <v>0</v>
      </c>
      <c r="HW934">
        <v>0</v>
      </c>
      <c r="HX934">
        <v>0</v>
      </c>
      <c r="HY934" t="s">
        <v>421</v>
      </c>
      <c r="HZ934" t="s">
        <v>422</v>
      </c>
      <c r="IA934" t="s">
        <v>423</v>
      </c>
      <c r="IB934" t="s">
        <v>423</v>
      </c>
      <c r="IC934" t="s">
        <v>423</v>
      </c>
      <c r="ID934" t="s">
        <v>423</v>
      </c>
      <c r="IE934">
        <v>0</v>
      </c>
      <c r="IF934">
        <v>100</v>
      </c>
      <c r="IG934">
        <v>100</v>
      </c>
      <c r="IH934">
        <v>-5.795</v>
      </c>
      <c r="II934">
        <v>-0.1435</v>
      </c>
      <c r="IJ934">
        <v>-2.516739542632623</v>
      </c>
      <c r="IK934">
        <v>-0.003475500162460642</v>
      </c>
      <c r="IL934">
        <v>1.125610701116577E-07</v>
      </c>
      <c r="IM934">
        <v>8.211969671259291E-12</v>
      </c>
      <c r="IN934">
        <v>-0.1937301274936507</v>
      </c>
      <c r="IO934">
        <v>-0.01384364534232655</v>
      </c>
      <c r="IP934">
        <v>0.00103161831321913</v>
      </c>
      <c r="IQ934">
        <v>-1.444183994753534E-05</v>
      </c>
      <c r="IR934">
        <v>3</v>
      </c>
      <c r="IS934">
        <v>2339</v>
      </c>
      <c r="IT934">
        <v>1</v>
      </c>
      <c r="IU934">
        <v>31</v>
      </c>
      <c r="IV934">
        <v>8714.4</v>
      </c>
      <c r="IW934">
        <v>8714.4</v>
      </c>
      <c r="IX934">
        <v>2.68677</v>
      </c>
      <c r="IY934">
        <v>2.22778</v>
      </c>
      <c r="IZ934">
        <v>1.94702</v>
      </c>
      <c r="JA934">
        <v>2.6355</v>
      </c>
      <c r="JB934">
        <v>2.19482</v>
      </c>
      <c r="JC934">
        <v>2.39014</v>
      </c>
      <c r="JD934">
        <v>45.4328</v>
      </c>
      <c r="JE934">
        <v>23.7898</v>
      </c>
      <c r="JF934">
        <v>18</v>
      </c>
      <c r="JG934">
        <v>544.178</v>
      </c>
      <c r="JH934">
        <v>748.103</v>
      </c>
      <c r="JI934">
        <v>24.9983</v>
      </c>
      <c r="JJ934">
        <v>34.8491</v>
      </c>
      <c r="JK934">
        <v>30.0006</v>
      </c>
      <c r="JL934">
        <v>34.7054</v>
      </c>
      <c r="JM934">
        <v>34.598</v>
      </c>
      <c r="JN934">
        <v>53.8184</v>
      </c>
      <c r="JO934">
        <v>45.7579</v>
      </c>
      <c r="JP934">
        <v>0</v>
      </c>
      <c r="JQ934">
        <v>25</v>
      </c>
      <c r="JR934">
        <v>1056.44</v>
      </c>
      <c r="JS934">
        <v>12.4614</v>
      </c>
      <c r="JT934">
        <v>99.51390000000001</v>
      </c>
      <c r="JU934">
        <v>99.5072</v>
      </c>
    </row>
    <row r="935" spans="1:281">
      <c r="A935">
        <v>919</v>
      </c>
      <c r="B935">
        <v>1662665806.6</v>
      </c>
      <c r="C935">
        <v>14781</v>
      </c>
      <c r="D935" t="s">
        <v>2269</v>
      </c>
      <c r="E935" t="s">
        <v>2270</v>
      </c>
      <c r="F935">
        <v>5</v>
      </c>
      <c r="G935" t="s">
        <v>2144</v>
      </c>
      <c r="H935" t="s">
        <v>416</v>
      </c>
      <c r="I935">
        <v>1662665798.814285</v>
      </c>
      <c r="J935">
        <f>(K935)/1000</f>
        <v>0</v>
      </c>
      <c r="K935">
        <f>IF(CZ935, AN935, AH935)</f>
        <v>0</v>
      </c>
      <c r="L935">
        <f>IF(CZ935, AI935, AG935)</f>
        <v>0</v>
      </c>
      <c r="M935">
        <f>DB935 - IF(AU935&gt;1, L935*CV935*100.0/(AW935*DP935), 0)</f>
        <v>0</v>
      </c>
      <c r="N935">
        <f>((T935-J935/2)*M935-L935)/(T935+J935/2)</f>
        <v>0</v>
      </c>
      <c r="O935">
        <f>N935*(DI935+DJ935)/1000.0</f>
        <v>0</v>
      </c>
      <c r="P935">
        <f>(DB935 - IF(AU935&gt;1, L935*CV935*100.0/(AW935*DP935), 0))*(DI935+DJ935)/1000.0</f>
        <v>0</v>
      </c>
      <c r="Q935">
        <f>2.0/((1/S935-1/R935)+SIGN(S935)*SQRT((1/S935-1/R935)*(1/S935-1/R935) + 4*CW935/((CW935+1)*(CW935+1))*(2*1/S935*1/R935-1/R935*1/R935)))</f>
        <v>0</v>
      </c>
      <c r="R935">
        <f>IF(LEFT(CX935,1)&lt;&gt;"0",IF(LEFT(CX935,1)="1",3.0,CY935),$D$5+$E$5*(DP935*DI935/($K$5*1000))+$F$5*(DP935*DI935/($K$5*1000))*MAX(MIN(CV935,$J$5),$I$5)*MAX(MIN(CV935,$J$5),$I$5)+$G$5*MAX(MIN(CV935,$J$5),$I$5)*(DP935*DI935/($K$5*1000))+$H$5*(DP935*DI935/($K$5*1000))*(DP935*DI935/($K$5*1000)))</f>
        <v>0</v>
      </c>
      <c r="S935">
        <f>J935*(1000-(1000*0.61365*exp(17.502*W935/(240.97+W935))/(DI935+DJ935)+DD935)/2)/(1000*0.61365*exp(17.502*W935/(240.97+W935))/(DI935+DJ935)-DD935)</f>
        <v>0</v>
      </c>
      <c r="T935">
        <f>1/((CW935+1)/(Q935/1.6)+1/(R935/1.37)) + CW935/((CW935+1)/(Q935/1.6) + CW935/(R935/1.37))</f>
        <v>0</v>
      </c>
      <c r="U935">
        <f>(CR935*CU935)</f>
        <v>0</v>
      </c>
      <c r="V935">
        <f>(DK935+(U935+2*0.95*5.67E-8*(((DK935+$B$7)+273)^4-(DK935+273)^4)-44100*J935)/(1.84*29.3*R935+8*0.95*5.67E-8*(DK935+273)^3))</f>
        <v>0</v>
      </c>
      <c r="W935">
        <f>($C$7*DL935+$D$7*DM935+$E$7*V935)</f>
        <v>0</v>
      </c>
      <c r="X935">
        <f>0.61365*exp(17.502*W935/(240.97+W935))</f>
        <v>0</v>
      </c>
      <c r="Y935">
        <f>(Z935/AA935*100)</f>
        <v>0</v>
      </c>
      <c r="Z935">
        <f>DD935*(DI935+DJ935)/1000</f>
        <v>0</v>
      </c>
      <c r="AA935">
        <f>0.61365*exp(17.502*DK935/(240.97+DK935))</f>
        <v>0</v>
      </c>
      <c r="AB935">
        <f>(X935-DD935*(DI935+DJ935)/1000)</f>
        <v>0</v>
      </c>
      <c r="AC935">
        <f>(-J935*44100)</f>
        <v>0</v>
      </c>
      <c r="AD935">
        <f>2*29.3*R935*0.92*(DK935-W935)</f>
        <v>0</v>
      </c>
      <c r="AE935">
        <f>2*0.95*5.67E-8*(((DK935+$B$7)+273)^4-(W935+273)^4)</f>
        <v>0</v>
      </c>
      <c r="AF935">
        <f>U935+AE935+AC935+AD935</f>
        <v>0</v>
      </c>
      <c r="AG935">
        <f>DH935*AU935*(DC935-DB935*(1000-AU935*DE935)/(1000-AU935*DD935))/(100*CV935)</f>
        <v>0</v>
      </c>
      <c r="AH935">
        <f>1000*DH935*AU935*(DD935-DE935)/(100*CV935*(1000-AU935*DD935))</f>
        <v>0</v>
      </c>
      <c r="AI935">
        <f>(AJ935 - AK935 - DI935*1E3/(8.314*(DK935+273.15)) * AM935/DH935 * AL935) * DH935/(100*CV935) * (1000 - DE935)/1000</f>
        <v>0</v>
      </c>
      <c r="AJ935">
        <v>1052.141716099764</v>
      </c>
      <c r="AK935">
        <v>1007.935866666667</v>
      </c>
      <c r="AL935">
        <v>3.333714408102153</v>
      </c>
      <c r="AM935">
        <v>64.62633956933826</v>
      </c>
      <c r="AN935">
        <f>(AP935 - AO935 + DI935*1E3/(8.314*(DK935+273.15)) * AR935/DH935 * AQ935) * DH935/(100*CV935) * 1000/(1000 - AP935)</f>
        <v>0</v>
      </c>
      <c r="AO935">
        <v>12.4115926454251</v>
      </c>
      <c r="AP935">
        <v>22.7117244117647</v>
      </c>
      <c r="AQ935">
        <v>-0.005073645236286001</v>
      </c>
      <c r="AR935">
        <v>88.65267704191885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MAX(0,($B$13+$C$13*DP935)/(1+$D$13*DP935)*DI935/(DK935+273)*$E$13)</f>
        <v>0</v>
      </c>
      <c r="AX935" t="s">
        <v>417</v>
      </c>
      <c r="AY935" t="s">
        <v>417</v>
      </c>
      <c r="AZ935">
        <v>0</v>
      </c>
      <c r="BA935">
        <v>0</v>
      </c>
      <c r="BB935">
        <f>1-AZ935/BA935</f>
        <v>0</v>
      </c>
      <c r="BC935">
        <v>0</v>
      </c>
      <c r="BD935" t="s">
        <v>417</v>
      </c>
      <c r="BE935" t="s">
        <v>417</v>
      </c>
      <c r="BF935">
        <v>0</v>
      </c>
      <c r="BG935">
        <v>0</v>
      </c>
      <c r="BH935">
        <f>1-BF935/BG935</f>
        <v>0</v>
      </c>
      <c r="BI935">
        <v>0.5</v>
      </c>
      <c r="BJ935">
        <f>CS935</f>
        <v>0</v>
      </c>
      <c r="BK935">
        <f>L935</f>
        <v>0</v>
      </c>
      <c r="BL935">
        <f>BH935*BI935*BJ935</f>
        <v>0</v>
      </c>
      <c r="BM935">
        <f>(BK935-BC935)/BJ935</f>
        <v>0</v>
      </c>
      <c r="BN935">
        <f>(BA935-BG935)/BG935</f>
        <v>0</v>
      </c>
      <c r="BO935">
        <f>AZ935/(BB935+AZ935/BG935)</f>
        <v>0</v>
      </c>
      <c r="BP935" t="s">
        <v>417</v>
      </c>
      <c r="BQ935">
        <v>0</v>
      </c>
      <c r="BR935">
        <f>IF(BQ935&lt;&gt;0, BQ935, BO935)</f>
        <v>0</v>
      </c>
      <c r="BS935">
        <f>1-BR935/BG935</f>
        <v>0</v>
      </c>
      <c r="BT935">
        <f>(BG935-BF935)/(BG935-BR935)</f>
        <v>0</v>
      </c>
      <c r="BU935">
        <f>(BA935-BG935)/(BA935-BR935)</f>
        <v>0</v>
      </c>
      <c r="BV935">
        <f>(BG935-BF935)/(BG935-AZ935)</f>
        <v>0</v>
      </c>
      <c r="BW935">
        <f>(BA935-BG935)/(BA935-AZ935)</f>
        <v>0</v>
      </c>
      <c r="BX935">
        <f>(BT935*BR935/BF935)</f>
        <v>0</v>
      </c>
      <c r="BY935">
        <f>(1-BX935)</f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>$B$11*DQ935+$C$11*DR935+$F$11*EC935*(1-EF935)</f>
        <v>0</v>
      </c>
      <c r="CS935">
        <f>CR935*CT935</f>
        <v>0</v>
      </c>
      <c r="CT935">
        <f>($B$11*$D$9+$C$11*$D$9+$F$11*((EP935+EH935)/MAX(EP935+EH935+EQ935, 0.1)*$I$9+EQ935/MAX(EP935+EH935+EQ935, 0.1)*$J$9))/($B$11+$C$11+$F$11)</f>
        <v>0</v>
      </c>
      <c r="CU935">
        <f>($B$11*$K$9+$C$11*$K$9+$F$11*((EP935+EH935)/MAX(EP935+EH935+EQ935, 0.1)*$P$9+EQ935/MAX(EP935+EH935+EQ935, 0.1)*$Q$9))/($B$11+$C$11+$F$11)</f>
        <v>0</v>
      </c>
      <c r="CV935">
        <v>6</v>
      </c>
      <c r="CW935">
        <v>0.5</v>
      </c>
      <c r="CX935" t="s">
        <v>418</v>
      </c>
      <c r="CY935">
        <v>2</v>
      </c>
      <c r="CZ935" t="b">
        <v>1</v>
      </c>
      <c r="DA935">
        <v>1662665798.814285</v>
      </c>
      <c r="DB935">
        <v>961.3523214285714</v>
      </c>
      <c r="DC935">
        <v>1023.998857142857</v>
      </c>
      <c r="DD935">
        <v>22.73583928571428</v>
      </c>
      <c r="DE935">
        <v>12.41333571428572</v>
      </c>
      <c r="DF935">
        <v>967.1174999999999</v>
      </c>
      <c r="DG935">
        <v>22.87925357142857</v>
      </c>
      <c r="DH935">
        <v>500.0001785714286</v>
      </c>
      <c r="DI935">
        <v>90.46848214285716</v>
      </c>
      <c r="DJ935">
        <v>0.09997605000000001</v>
      </c>
      <c r="DK935">
        <v>29.51521428571428</v>
      </c>
      <c r="DL935">
        <v>28.63379642857143</v>
      </c>
      <c r="DM935">
        <v>999.9000000000002</v>
      </c>
      <c r="DN935">
        <v>0</v>
      </c>
      <c r="DO935">
        <v>0</v>
      </c>
      <c r="DP935">
        <v>9998.611785714284</v>
      </c>
      <c r="DQ935">
        <v>0</v>
      </c>
      <c r="DR935">
        <v>281.5929642857143</v>
      </c>
      <c r="DS935">
        <v>-62.64706785714286</v>
      </c>
      <c r="DT935">
        <v>983.7178214285714</v>
      </c>
      <c r="DU935">
        <v>1036.87</v>
      </c>
      <c r="DV935">
        <v>10.32249285714286</v>
      </c>
      <c r="DW935">
        <v>1023.998857142857</v>
      </c>
      <c r="DX935">
        <v>12.41333571428572</v>
      </c>
      <c r="DY935">
        <v>2.056876071428571</v>
      </c>
      <c r="DZ935">
        <v>1.123015</v>
      </c>
      <c r="EA935">
        <v>17.88910357142857</v>
      </c>
      <c r="EB935">
        <v>8.618347499999999</v>
      </c>
      <c r="EC935">
        <v>1500.014642857143</v>
      </c>
      <c r="ED935">
        <v>0.9729963571428569</v>
      </c>
      <c r="EE935">
        <v>0.02700382142857143</v>
      </c>
      <c r="EF935">
        <v>0</v>
      </c>
      <c r="EG935">
        <v>2.370328571428571</v>
      </c>
      <c r="EH935">
        <v>0</v>
      </c>
      <c r="EI935">
        <v>11881.35357142857</v>
      </c>
      <c r="EJ935">
        <v>12533.46428571429</v>
      </c>
      <c r="EK935">
        <v>42.366</v>
      </c>
      <c r="EL935">
        <v>44.25</v>
      </c>
      <c r="EM935">
        <v>42.93699999999998</v>
      </c>
      <c r="EN935">
        <v>43.31199999999998</v>
      </c>
      <c r="EO935">
        <v>41.64271428571428</v>
      </c>
      <c r="EP935">
        <v>1459.506071428571</v>
      </c>
      <c r="EQ935">
        <v>40.51</v>
      </c>
      <c r="ER935">
        <v>0</v>
      </c>
      <c r="ES935">
        <v>1662665807.3</v>
      </c>
      <c r="ET935">
        <v>0</v>
      </c>
      <c r="EU935">
        <v>2.325384615384615</v>
      </c>
      <c r="EV935">
        <v>0.7321982878412431</v>
      </c>
      <c r="EW935">
        <v>-32.11623928666213</v>
      </c>
      <c r="EX935">
        <v>11880.37692307692</v>
      </c>
      <c r="EY935">
        <v>15</v>
      </c>
      <c r="EZ935">
        <v>0</v>
      </c>
      <c r="FA935" t="s">
        <v>419</v>
      </c>
      <c r="FB935">
        <v>1662142938.1</v>
      </c>
      <c r="FC935">
        <v>1662142938.1</v>
      </c>
      <c r="FD935">
        <v>0</v>
      </c>
      <c r="FE935">
        <v>0.077</v>
      </c>
      <c r="FF935">
        <v>-0.133</v>
      </c>
      <c r="FG935">
        <v>-3.393</v>
      </c>
      <c r="FH935">
        <v>-0.24</v>
      </c>
      <c r="FI935">
        <v>419</v>
      </c>
      <c r="FJ935">
        <v>24</v>
      </c>
      <c r="FK935">
        <v>0.26</v>
      </c>
      <c r="FL935">
        <v>0.23</v>
      </c>
      <c r="FM935">
        <v>-62.7083575</v>
      </c>
      <c r="FN935">
        <v>0.4517369606004315</v>
      </c>
      <c r="FO935">
        <v>0.2362760502965758</v>
      </c>
      <c r="FP935">
        <v>1</v>
      </c>
      <c r="FQ935">
        <v>2.293444117647059</v>
      </c>
      <c r="FR935">
        <v>0.8369854782066944</v>
      </c>
      <c r="FS935">
        <v>0.2671490487164492</v>
      </c>
      <c r="FT935">
        <v>1</v>
      </c>
      <c r="FU935">
        <v>10.33116</v>
      </c>
      <c r="FV935">
        <v>-0.1483294559099538</v>
      </c>
      <c r="FW935">
        <v>0.01451915631157695</v>
      </c>
      <c r="FX935">
        <v>0</v>
      </c>
      <c r="FY935">
        <v>2</v>
      </c>
      <c r="FZ935">
        <v>3</v>
      </c>
      <c r="GA935" t="s">
        <v>420</v>
      </c>
      <c r="GB935">
        <v>2.97269</v>
      </c>
      <c r="GC935">
        <v>2.71583</v>
      </c>
      <c r="GD935">
        <v>0.16889</v>
      </c>
      <c r="GE935">
        <v>0.173219</v>
      </c>
      <c r="GF935">
        <v>0.101699</v>
      </c>
      <c r="GG935">
        <v>0.06450889999999999</v>
      </c>
      <c r="GH935">
        <v>25964.5</v>
      </c>
      <c r="GI935">
        <v>25960.6</v>
      </c>
      <c r="GJ935">
        <v>29092</v>
      </c>
      <c r="GK935">
        <v>29080.5</v>
      </c>
      <c r="GL935">
        <v>34657.3</v>
      </c>
      <c r="GM935">
        <v>36157.5</v>
      </c>
      <c r="GN935">
        <v>40999.6</v>
      </c>
      <c r="GO935">
        <v>41427.6</v>
      </c>
      <c r="GP935">
        <v>1.89147</v>
      </c>
      <c r="GQ935">
        <v>2.1995</v>
      </c>
      <c r="GR935">
        <v>-0.07974729999999999</v>
      </c>
      <c r="GS935">
        <v>0</v>
      </c>
      <c r="GT935">
        <v>29.9312</v>
      </c>
      <c r="GU935">
        <v>999.9</v>
      </c>
      <c r="GV935">
        <v>30.9</v>
      </c>
      <c r="GW935">
        <v>40.1</v>
      </c>
      <c r="GX935">
        <v>25.4591</v>
      </c>
      <c r="GY935">
        <v>63.1193</v>
      </c>
      <c r="GZ935">
        <v>21.6386</v>
      </c>
      <c r="HA935">
        <v>2</v>
      </c>
      <c r="HB935">
        <v>0.6211179999999999</v>
      </c>
      <c r="HC935">
        <v>4.01363</v>
      </c>
      <c r="HD935">
        <v>20.2856</v>
      </c>
      <c r="HE935">
        <v>5.21654</v>
      </c>
      <c r="HF935">
        <v>12.0134</v>
      </c>
      <c r="HG935">
        <v>4.98705</v>
      </c>
      <c r="HH935">
        <v>3.28768</v>
      </c>
      <c r="HI935">
        <v>9999</v>
      </c>
      <c r="HJ935">
        <v>9999</v>
      </c>
      <c r="HK935">
        <v>9999</v>
      </c>
      <c r="HL935">
        <v>225.1</v>
      </c>
      <c r="HM935">
        <v>1.86814</v>
      </c>
      <c r="HN935">
        <v>1.86722</v>
      </c>
      <c r="HO935">
        <v>1.86655</v>
      </c>
      <c r="HP935">
        <v>1.86646</v>
      </c>
      <c r="HQ935">
        <v>1.86835</v>
      </c>
      <c r="HR935">
        <v>1.87069</v>
      </c>
      <c r="HS935">
        <v>1.86935</v>
      </c>
      <c r="HT935">
        <v>1.87073</v>
      </c>
      <c r="HU935">
        <v>0</v>
      </c>
      <c r="HV935">
        <v>0</v>
      </c>
      <c r="HW935">
        <v>0</v>
      </c>
      <c r="HX935">
        <v>0</v>
      </c>
      <c r="HY935" t="s">
        <v>421</v>
      </c>
      <c r="HZ935" t="s">
        <v>422</v>
      </c>
      <c r="IA935" t="s">
        <v>423</v>
      </c>
      <c r="IB935" t="s">
        <v>423</v>
      </c>
      <c r="IC935" t="s">
        <v>423</v>
      </c>
      <c r="ID935" t="s">
        <v>423</v>
      </c>
      <c r="IE935">
        <v>0</v>
      </c>
      <c r="IF935">
        <v>100</v>
      </c>
      <c r="IG935">
        <v>100</v>
      </c>
      <c r="IH935">
        <v>-5.848</v>
      </c>
      <c r="II935">
        <v>-0.1437</v>
      </c>
      <c r="IJ935">
        <v>-2.516739542632623</v>
      </c>
      <c r="IK935">
        <v>-0.003475500162460642</v>
      </c>
      <c r="IL935">
        <v>1.125610701116577E-07</v>
      </c>
      <c r="IM935">
        <v>8.211969671259291E-12</v>
      </c>
      <c r="IN935">
        <v>-0.1937301274936507</v>
      </c>
      <c r="IO935">
        <v>-0.01384364534232655</v>
      </c>
      <c r="IP935">
        <v>0.00103161831321913</v>
      </c>
      <c r="IQ935">
        <v>-1.444183994753534E-05</v>
      </c>
      <c r="IR935">
        <v>3</v>
      </c>
      <c r="IS935">
        <v>2339</v>
      </c>
      <c r="IT935">
        <v>1</v>
      </c>
      <c r="IU935">
        <v>31</v>
      </c>
      <c r="IV935">
        <v>8714.5</v>
      </c>
      <c r="IW935">
        <v>8714.5</v>
      </c>
      <c r="IX935">
        <v>2.71973</v>
      </c>
      <c r="IY935">
        <v>2.23145</v>
      </c>
      <c r="IZ935">
        <v>1.94702</v>
      </c>
      <c r="JA935">
        <v>2.6355</v>
      </c>
      <c r="JB935">
        <v>2.19482</v>
      </c>
      <c r="JC935">
        <v>2.41943</v>
      </c>
      <c r="JD935">
        <v>45.4614</v>
      </c>
      <c r="JE935">
        <v>23.7898</v>
      </c>
      <c r="JF935">
        <v>18</v>
      </c>
      <c r="JG935">
        <v>544.2329999999999</v>
      </c>
      <c r="JH935">
        <v>748.013</v>
      </c>
      <c r="JI935">
        <v>24.9987</v>
      </c>
      <c r="JJ935">
        <v>34.8546</v>
      </c>
      <c r="JK935">
        <v>30.0005</v>
      </c>
      <c r="JL935">
        <v>34.71</v>
      </c>
      <c r="JM935">
        <v>34.6025</v>
      </c>
      <c r="JN935">
        <v>54.4674</v>
      </c>
      <c r="JO935">
        <v>45.7579</v>
      </c>
      <c r="JP935">
        <v>0</v>
      </c>
      <c r="JQ935">
        <v>25</v>
      </c>
      <c r="JR935">
        <v>1076.47</v>
      </c>
      <c r="JS935">
        <v>12.501</v>
      </c>
      <c r="JT935">
        <v>99.51519999999999</v>
      </c>
      <c r="JU935">
        <v>99.50749999999999</v>
      </c>
    </row>
    <row r="936" spans="1:281">
      <c r="A936">
        <v>920</v>
      </c>
      <c r="B936">
        <v>1662665811.6</v>
      </c>
      <c r="C936">
        <v>14786</v>
      </c>
      <c r="D936" t="s">
        <v>2271</v>
      </c>
      <c r="E936" t="s">
        <v>2272</v>
      </c>
      <c r="F936">
        <v>5</v>
      </c>
      <c r="G936" t="s">
        <v>2144</v>
      </c>
      <c r="H936" t="s">
        <v>416</v>
      </c>
      <c r="I936">
        <v>1662665804.1</v>
      </c>
      <c r="J936">
        <f>(K936)/1000</f>
        <v>0</v>
      </c>
      <c r="K936">
        <f>IF(CZ936, AN936, AH936)</f>
        <v>0</v>
      </c>
      <c r="L936">
        <f>IF(CZ936, AI936, AG936)</f>
        <v>0</v>
      </c>
      <c r="M936">
        <f>DB936 - IF(AU936&gt;1, L936*CV936*100.0/(AW936*DP936), 0)</f>
        <v>0</v>
      </c>
      <c r="N936">
        <f>((T936-J936/2)*M936-L936)/(T936+J936/2)</f>
        <v>0</v>
      </c>
      <c r="O936">
        <f>N936*(DI936+DJ936)/1000.0</f>
        <v>0</v>
      </c>
      <c r="P936">
        <f>(DB936 - IF(AU936&gt;1, L936*CV936*100.0/(AW936*DP936), 0))*(DI936+DJ936)/1000.0</f>
        <v>0</v>
      </c>
      <c r="Q936">
        <f>2.0/((1/S936-1/R936)+SIGN(S936)*SQRT((1/S936-1/R936)*(1/S936-1/R936) + 4*CW936/((CW936+1)*(CW936+1))*(2*1/S936*1/R936-1/R936*1/R936)))</f>
        <v>0</v>
      </c>
      <c r="R936">
        <f>IF(LEFT(CX936,1)&lt;&gt;"0",IF(LEFT(CX936,1)="1",3.0,CY936),$D$5+$E$5*(DP936*DI936/($K$5*1000))+$F$5*(DP936*DI936/($K$5*1000))*MAX(MIN(CV936,$J$5),$I$5)*MAX(MIN(CV936,$J$5),$I$5)+$G$5*MAX(MIN(CV936,$J$5),$I$5)*(DP936*DI936/($K$5*1000))+$H$5*(DP936*DI936/($K$5*1000))*(DP936*DI936/($K$5*1000)))</f>
        <v>0</v>
      </c>
      <c r="S936">
        <f>J936*(1000-(1000*0.61365*exp(17.502*W936/(240.97+W936))/(DI936+DJ936)+DD936)/2)/(1000*0.61365*exp(17.502*W936/(240.97+W936))/(DI936+DJ936)-DD936)</f>
        <v>0</v>
      </c>
      <c r="T936">
        <f>1/((CW936+1)/(Q936/1.6)+1/(R936/1.37)) + CW936/((CW936+1)/(Q936/1.6) + CW936/(R936/1.37))</f>
        <v>0</v>
      </c>
      <c r="U936">
        <f>(CR936*CU936)</f>
        <v>0</v>
      </c>
      <c r="V936">
        <f>(DK936+(U936+2*0.95*5.67E-8*(((DK936+$B$7)+273)^4-(DK936+273)^4)-44100*J936)/(1.84*29.3*R936+8*0.95*5.67E-8*(DK936+273)^3))</f>
        <v>0</v>
      </c>
      <c r="W936">
        <f>($C$7*DL936+$D$7*DM936+$E$7*V936)</f>
        <v>0</v>
      </c>
      <c r="X936">
        <f>0.61365*exp(17.502*W936/(240.97+W936))</f>
        <v>0</v>
      </c>
      <c r="Y936">
        <f>(Z936/AA936*100)</f>
        <v>0</v>
      </c>
      <c r="Z936">
        <f>DD936*(DI936+DJ936)/1000</f>
        <v>0</v>
      </c>
      <c r="AA936">
        <f>0.61365*exp(17.502*DK936/(240.97+DK936))</f>
        <v>0</v>
      </c>
      <c r="AB936">
        <f>(X936-DD936*(DI936+DJ936)/1000)</f>
        <v>0</v>
      </c>
      <c r="AC936">
        <f>(-J936*44100)</f>
        <v>0</v>
      </c>
      <c r="AD936">
        <f>2*29.3*R936*0.92*(DK936-W936)</f>
        <v>0</v>
      </c>
      <c r="AE936">
        <f>2*0.95*5.67E-8*(((DK936+$B$7)+273)^4-(W936+273)^4)</f>
        <v>0</v>
      </c>
      <c r="AF936">
        <f>U936+AE936+AC936+AD936</f>
        <v>0</v>
      </c>
      <c r="AG936">
        <f>DH936*AU936*(DC936-DB936*(1000-AU936*DE936)/(1000-AU936*DD936))/(100*CV936)</f>
        <v>0</v>
      </c>
      <c r="AH936">
        <f>1000*DH936*AU936*(DD936-DE936)/(100*CV936*(1000-AU936*DD936))</f>
        <v>0</v>
      </c>
      <c r="AI936">
        <f>(AJ936 - AK936 - DI936*1E3/(8.314*(DK936+273.15)) * AM936/DH936 * AL936) * DH936/(100*CV936) * (1000 - DE936)/1000</f>
        <v>0</v>
      </c>
      <c r="AJ936">
        <v>1069.060249143026</v>
      </c>
      <c r="AK936">
        <v>1024.839212121212</v>
      </c>
      <c r="AL936">
        <v>3.386911769284371</v>
      </c>
      <c r="AM936">
        <v>64.62633956933826</v>
      </c>
      <c r="AN936">
        <f>(AP936 - AO936 + DI936*1E3/(8.314*(DK936+273.15)) * AR936/DH936 * AQ936) * DH936/(100*CV936) * 1000/(1000 - AP936)</f>
        <v>0</v>
      </c>
      <c r="AO936">
        <v>12.41329628398889</v>
      </c>
      <c r="AP936">
        <v>22.68917323529412</v>
      </c>
      <c r="AQ936">
        <v>-0.001066125891299927</v>
      </c>
      <c r="AR936">
        <v>88.65267704191885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MAX(0,($B$13+$C$13*DP936)/(1+$D$13*DP936)*DI936/(DK936+273)*$E$13)</f>
        <v>0</v>
      </c>
      <c r="AX936" t="s">
        <v>417</v>
      </c>
      <c r="AY936" t="s">
        <v>417</v>
      </c>
      <c r="AZ936">
        <v>0</v>
      </c>
      <c r="BA936">
        <v>0</v>
      </c>
      <c r="BB936">
        <f>1-AZ936/BA936</f>
        <v>0</v>
      </c>
      <c r="BC936">
        <v>0</v>
      </c>
      <c r="BD936" t="s">
        <v>417</v>
      </c>
      <c r="BE936" t="s">
        <v>417</v>
      </c>
      <c r="BF936">
        <v>0</v>
      </c>
      <c r="BG936">
        <v>0</v>
      </c>
      <c r="BH936">
        <f>1-BF936/BG936</f>
        <v>0</v>
      </c>
      <c r="BI936">
        <v>0.5</v>
      </c>
      <c r="BJ936">
        <f>CS936</f>
        <v>0</v>
      </c>
      <c r="BK936">
        <f>L936</f>
        <v>0</v>
      </c>
      <c r="BL936">
        <f>BH936*BI936*BJ936</f>
        <v>0</v>
      </c>
      <c r="BM936">
        <f>(BK936-BC936)/BJ936</f>
        <v>0</v>
      </c>
      <c r="BN936">
        <f>(BA936-BG936)/BG936</f>
        <v>0</v>
      </c>
      <c r="BO936">
        <f>AZ936/(BB936+AZ936/BG936)</f>
        <v>0</v>
      </c>
      <c r="BP936" t="s">
        <v>417</v>
      </c>
      <c r="BQ936">
        <v>0</v>
      </c>
      <c r="BR936">
        <f>IF(BQ936&lt;&gt;0, BQ936, BO936)</f>
        <v>0</v>
      </c>
      <c r="BS936">
        <f>1-BR936/BG936</f>
        <v>0</v>
      </c>
      <c r="BT936">
        <f>(BG936-BF936)/(BG936-BR936)</f>
        <v>0</v>
      </c>
      <c r="BU936">
        <f>(BA936-BG936)/(BA936-BR936)</f>
        <v>0</v>
      </c>
      <c r="BV936">
        <f>(BG936-BF936)/(BG936-AZ936)</f>
        <v>0</v>
      </c>
      <c r="BW936">
        <f>(BA936-BG936)/(BA936-AZ936)</f>
        <v>0</v>
      </c>
      <c r="BX936">
        <f>(BT936*BR936/BF936)</f>
        <v>0</v>
      </c>
      <c r="BY936">
        <f>(1-BX936)</f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>$B$11*DQ936+$C$11*DR936+$F$11*EC936*(1-EF936)</f>
        <v>0</v>
      </c>
      <c r="CS936">
        <f>CR936*CT936</f>
        <v>0</v>
      </c>
      <c r="CT936">
        <f>($B$11*$D$9+$C$11*$D$9+$F$11*((EP936+EH936)/MAX(EP936+EH936+EQ936, 0.1)*$I$9+EQ936/MAX(EP936+EH936+EQ936, 0.1)*$J$9))/($B$11+$C$11+$F$11)</f>
        <v>0</v>
      </c>
      <c r="CU936">
        <f>($B$11*$K$9+$C$11*$K$9+$F$11*((EP936+EH936)/MAX(EP936+EH936+EQ936, 0.1)*$P$9+EQ936/MAX(EP936+EH936+EQ936, 0.1)*$Q$9))/($B$11+$C$11+$F$11)</f>
        <v>0</v>
      </c>
      <c r="CV936">
        <v>6</v>
      </c>
      <c r="CW936">
        <v>0.5</v>
      </c>
      <c r="CX936" t="s">
        <v>418</v>
      </c>
      <c r="CY936">
        <v>2</v>
      </c>
      <c r="CZ936" t="b">
        <v>1</v>
      </c>
      <c r="DA936">
        <v>1662665804.1</v>
      </c>
      <c r="DB936">
        <v>978.5665555555555</v>
      </c>
      <c r="DC936">
        <v>1041.458888888889</v>
      </c>
      <c r="DD936">
        <v>22.71802592592592</v>
      </c>
      <c r="DE936">
        <v>12.41274074074074</v>
      </c>
      <c r="DF936">
        <v>984.3874814814816</v>
      </c>
      <c r="DG936">
        <v>22.86162962962963</v>
      </c>
      <c r="DH936">
        <v>499.9930000000001</v>
      </c>
      <c r="DI936">
        <v>90.46814074074074</v>
      </c>
      <c r="DJ936">
        <v>0.09995096296296294</v>
      </c>
      <c r="DK936">
        <v>29.51353333333333</v>
      </c>
      <c r="DL936">
        <v>28.63266296296296</v>
      </c>
      <c r="DM936">
        <v>999.9000000000001</v>
      </c>
      <c r="DN936">
        <v>0</v>
      </c>
      <c r="DO936">
        <v>0</v>
      </c>
      <c r="DP936">
        <v>10004.35111111111</v>
      </c>
      <c r="DQ936">
        <v>0</v>
      </c>
      <c r="DR936">
        <v>282.2748888888889</v>
      </c>
      <c r="DS936">
        <v>-62.89248518518517</v>
      </c>
      <c r="DT936">
        <v>1001.314333333333</v>
      </c>
      <c r="DU936">
        <v>1054.548518518519</v>
      </c>
      <c r="DV936">
        <v>10.30528148148148</v>
      </c>
      <c r="DW936">
        <v>1041.458888888889</v>
      </c>
      <c r="DX936">
        <v>12.41274074074074</v>
      </c>
      <c r="DY936">
        <v>2.055257037037037</v>
      </c>
      <c r="DZ936">
        <v>1.122956296296296</v>
      </c>
      <c r="EA936">
        <v>17.87658888888889</v>
      </c>
      <c r="EB936">
        <v>8.617575185185187</v>
      </c>
      <c r="EC936">
        <v>1500.017037037037</v>
      </c>
      <c r="ED936">
        <v>0.9729965555555553</v>
      </c>
      <c r="EE936">
        <v>0.02700361111111111</v>
      </c>
      <c r="EF936">
        <v>0</v>
      </c>
      <c r="EG936">
        <v>2.341459259259259</v>
      </c>
      <c r="EH936">
        <v>0</v>
      </c>
      <c r="EI936">
        <v>11875.32592592593</v>
      </c>
      <c r="EJ936">
        <v>12533.48148148148</v>
      </c>
      <c r="EK936">
        <v>42.375</v>
      </c>
      <c r="EL936">
        <v>44.25</v>
      </c>
      <c r="EM936">
        <v>42.93699999999998</v>
      </c>
      <c r="EN936">
        <v>43.31666666666666</v>
      </c>
      <c r="EO936">
        <v>41.64796296296296</v>
      </c>
      <c r="EP936">
        <v>1459.511481481481</v>
      </c>
      <c r="EQ936">
        <v>40.50740740740741</v>
      </c>
      <c r="ER936">
        <v>0</v>
      </c>
      <c r="ES936">
        <v>1662665812.1</v>
      </c>
      <c r="ET936">
        <v>0</v>
      </c>
      <c r="EU936">
        <v>2.318019230769231</v>
      </c>
      <c r="EV936">
        <v>-0.1575555457659244</v>
      </c>
      <c r="EW936">
        <v>-85.06324781820651</v>
      </c>
      <c r="EX936">
        <v>11874.79615384615</v>
      </c>
      <c r="EY936">
        <v>15</v>
      </c>
      <c r="EZ936">
        <v>0</v>
      </c>
      <c r="FA936" t="s">
        <v>419</v>
      </c>
      <c r="FB936">
        <v>1662142938.1</v>
      </c>
      <c r="FC936">
        <v>1662142938.1</v>
      </c>
      <c r="FD936">
        <v>0</v>
      </c>
      <c r="FE936">
        <v>0.077</v>
      </c>
      <c r="FF936">
        <v>-0.133</v>
      </c>
      <c r="FG936">
        <v>-3.393</v>
      </c>
      <c r="FH936">
        <v>-0.24</v>
      </c>
      <c r="FI936">
        <v>419</v>
      </c>
      <c r="FJ936">
        <v>24</v>
      </c>
      <c r="FK936">
        <v>0.26</v>
      </c>
      <c r="FL936">
        <v>0.23</v>
      </c>
      <c r="FM936">
        <v>-62.76078780487805</v>
      </c>
      <c r="FN936">
        <v>-2.099502439024508</v>
      </c>
      <c r="FO936">
        <v>0.2901151993185966</v>
      </c>
      <c r="FP936">
        <v>0</v>
      </c>
      <c r="FQ936">
        <v>2.332720588235293</v>
      </c>
      <c r="FR936">
        <v>0.08716730412492986</v>
      </c>
      <c r="FS936">
        <v>0.2353240253970379</v>
      </c>
      <c r="FT936">
        <v>1</v>
      </c>
      <c r="FU936">
        <v>10.3157756097561</v>
      </c>
      <c r="FV936">
        <v>-0.1942536585365575</v>
      </c>
      <c r="FW936">
        <v>0.01940703644693311</v>
      </c>
      <c r="FX936">
        <v>0</v>
      </c>
      <c r="FY936">
        <v>1</v>
      </c>
      <c r="FZ936">
        <v>3</v>
      </c>
      <c r="GA936" t="s">
        <v>426</v>
      </c>
      <c r="GB936">
        <v>2.97275</v>
      </c>
      <c r="GC936">
        <v>2.71575</v>
      </c>
      <c r="GD936">
        <v>0.170701</v>
      </c>
      <c r="GE936">
        <v>0.174999</v>
      </c>
      <c r="GF936">
        <v>0.101629</v>
      </c>
      <c r="GG936">
        <v>0.0645061</v>
      </c>
      <c r="GH936">
        <v>25907.8</v>
      </c>
      <c r="GI936">
        <v>25904.2</v>
      </c>
      <c r="GJ936">
        <v>29092</v>
      </c>
      <c r="GK936">
        <v>29080.1</v>
      </c>
      <c r="GL936">
        <v>34660.1</v>
      </c>
      <c r="GM936">
        <v>36157.2</v>
      </c>
      <c r="GN936">
        <v>40999.6</v>
      </c>
      <c r="GO936">
        <v>41427.1</v>
      </c>
      <c r="GP936">
        <v>1.8913</v>
      </c>
      <c r="GQ936">
        <v>2.19945</v>
      </c>
      <c r="GR936">
        <v>-0.0796467</v>
      </c>
      <c r="GS936">
        <v>0</v>
      </c>
      <c r="GT936">
        <v>29.9312</v>
      </c>
      <c r="GU936">
        <v>999.9</v>
      </c>
      <c r="GV936">
        <v>30.8</v>
      </c>
      <c r="GW936">
        <v>40.1</v>
      </c>
      <c r="GX936">
        <v>25.3749</v>
      </c>
      <c r="GY936">
        <v>62.7693</v>
      </c>
      <c r="GZ936">
        <v>21.6987</v>
      </c>
      <c r="HA936">
        <v>2</v>
      </c>
      <c r="HB936">
        <v>0.621529</v>
      </c>
      <c r="HC936">
        <v>4.01484</v>
      </c>
      <c r="HD936">
        <v>20.2857</v>
      </c>
      <c r="HE936">
        <v>5.21579</v>
      </c>
      <c r="HF936">
        <v>12.0128</v>
      </c>
      <c r="HG936">
        <v>4.9871</v>
      </c>
      <c r="HH936">
        <v>3.28755</v>
      </c>
      <c r="HI936">
        <v>9999</v>
      </c>
      <c r="HJ936">
        <v>9999</v>
      </c>
      <c r="HK936">
        <v>9999</v>
      </c>
      <c r="HL936">
        <v>225.1</v>
      </c>
      <c r="HM936">
        <v>1.86813</v>
      </c>
      <c r="HN936">
        <v>1.86722</v>
      </c>
      <c r="HO936">
        <v>1.86657</v>
      </c>
      <c r="HP936">
        <v>1.86646</v>
      </c>
      <c r="HQ936">
        <v>1.86838</v>
      </c>
      <c r="HR936">
        <v>1.87068</v>
      </c>
      <c r="HS936">
        <v>1.86935</v>
      </c>
      <c r="HT936">
        <v>1.87075</v>
      </c>
      <c r="HU936">
        <v>0</v>
      </c>
      <c r="HV936">
        <v>0</v>
      </c>
      <c r="HW936">
        <v>0</v>
      </c>
      <c r="HX936">
        <v>0</v>
      </c>
      <c r="HY936" t="s">
        <v>421</v>
      </c>
      <c r="HZ936" t="s">
        <v>422</v>
      </c>
      <c r="IA936" t="s">
        <v>423</v>
      </c>
      <c r="IB936" t="s">
        <v>423</v>
      </c>
      <c r="IC936" t="s">
        <v>423</v>
      </c>
      <c r="ID936" t="s">
        <v>423</v>
      </c>
      <c r="IE936">
        <v>0</v>
      </c>
      <c r="IF936">
        <v>100</v>
      </c>
      <c r="IG936">
        <v>100</v>
      </c>
      <c r="IH936">
        <v>-5.91</v>
      </c>
      <c r="II936">
        <v>-0.1439</v>
      </c>
      <c r="IJ936">
        <v>-2.516739542632623</v>
      </c>
      <c r="IK936">
        <v>-0.003475500162460642</v>
      </c>
      <c r="IL936">
        <v>1.125610701116577E-07</v>
      </c>
      <c r="IM936">
        <v>8.211969671259291E-12</v>
      </c>
      <c r="IN936">
        <v>-0.1937301274936507</v>
      </c>
      <c r="IO936">
        <v>-0.01384364534232655</v>
      </c>
      <c r="IP936">
        <v>0.00103161831321913</v>
      </c>
      <c r="IQ936">
        <v>-1.444183994753534E-05</v>
      </c>
      <c r="IR936">
        <v>3</v>
      </c>
      <c r="IS936">
        <v>2339</v>
      </c>
      <c r="IT936">
        <v>1</v>
      </c>
      <c r="IU936">
        <v>31</v>
      </c>
      <c r="IV936">
        <v>8714.6</v>
      </c>
      <c r="IW936">
        <v>8714.6</v>
      </c>
      <c r="IX936">
        <v>2.75513</v>
      </c>
      <c r="IY936">
        <v>2.23389</v>
      </c>
      <c r="IZ936">
        <v>1.94702</v>
      </c>
      <c r="JA936">
        <v>2.6355</v>
      </c>
      <c r="JB936">
        <v>2.19482</v>
      </c>
      <c r="JC936">
        <v>2.37549</v>
      </c>
      <c r="JD936">
        <v>45.4614</v>
      </c>
      <c r="JE936">
        <v>23.781</v>
      </c>
      <c r="JF936">
        <v>18</v>
      </c>
      <c r="JG936">
        <v>544.1609999999999</v>
      </c>
      <c r="JH936">
        <v>748.04</v>
      </c>
      <c r="JI936">
        <v>24.9996</v>
      </c>
      <c r="JJ936">
        <v>34.861</v>
      </c>
      <c r="JK936">
        <v>30.0006</v>
      </c>
      <c r="JL936">
        <v>34.7164</v>
      </c>
      <c r="JM936">
        <v>34.6088</v>
      </c>
      <c r="JN936">
        <v>55.1741</v>
      </c>
      <c r="JO936">
        <v>45.4569</v>
      </c>
      <c r="JP936">
        <v>0</v>
      </c>
      <c r="JQ936">
        <v>25</v>
      </c>
      <c r="JR936">
        <v>1089.83</v>
      </c>
      <c r="JS936">
        <v>12.5396</v>
      </c>
      <c r="JT936">
        <v>99.5153</v>
      </c>
      <c r="JU936">
        <v>99.5063</v>
      </c>
    </row>
    <row r="937" spans="1:281">
      <c r="A937">
        <v>921</v>
      </c>
      <c r="B937">
        <v>1662665816.6</v>
      </c>
      <c r="C937">
        <v>14791</v>
      </c>
      <c r="D937" t="s">
        <v>2273</v>
      </c>
      <c r="E937" t="s">
        <v>2274</v>
      </c>
      <c r="F937">
        <v>5</v>
      </c>
      <c r="G937" t="s">
        <v>2144</v>
      </c>
      <c r="H937" t="s">
        <v>416</v>
      </c>
      <c r="I937">
        <v>1662665808.814285</v>
      </c>
      <c r="J937">
        <f>(K937)/1000</f>
        <v>0</v>
      </c>
      <c r="K937">
        <f>IF(CZ937, AN937, AH937)</f>
        <v>0</v>
      </c>
      <c r="L937">
        <f>IF(CZ937, AI937, AG937)</f>
        <v>0</v>
      </c>
      <c r="M937">
        <f>DB937 - IF(AU937&gt;1, L937*CV937*100.0/(AW937*DP937), 0)</f>
        <v>0</v>
      </c>
      <c r="N937">
        <f>((T937-J937/2)*M937-L937)/(T937+J937/2)</f>
        <v>0</v>
      </c>
      <c r="O937">
        <f>N937*(DI937+DJ937)/1000.0</f>
        <v>0</v>
      </c>
      <c r="P937">
        <f>(DB937 - IF(AU937&gt;1, L937*CV937*100.0/(AW937*DP937), 0))*(DI937+DJ937)/1000.0</f>
        <v>0</v>
      </c>
      <c r="Q937">
        <f>2.0/((1/S937-1/R937)+SIGN(S937)*SQRT((1/S937-1/R937)*(1/S937-1/R937) + 4*CW937/((CW937+1)*(CW937+1))*(2*1/S937*1/R937-1/R937*1/R937)))</f>
        <v>0</v>
      </c>
      <c r="R937">
        <f>IF(LEFT(CX937,1)&lt;&gt;"0",IF(LEFT(CX937,1)="1",3.0,CY937),$D$5+$E$5*(DP937*DI937/($K$5*1000))+$F$5*(DP937*DI937/($K$5*1000))*MAX(MIN(CV937,$J$5),$I$5)*MAX(MIN(CV937,$J$5),$I$5)+$G$5*MAX(MIN(CV937,$J$5),$I$5)*(DP937*DI937/($K$5*1000))+$H$5*(DP937*DI937/($K$5*1000))*(DP937*DI937/($K$5*1000)))</f>
        <v>0</v>
      </c>
      <c r="S937">
        <f>J937*(1000-(1000*0.61365*exp(17.502*W937/(240.97+W937))/(DI937+DJ937)+DD937)/2)/(1000*0.61365*exp(17.502*W937/(240.97+W937))/(DI937+DJ937)-DD937)</f>
        <v>0</v>
      </c>
      <c r="T937">
        <f>1/((CW937+1)/(Q937/1.6)+1/(R937/1.37)) + CW937/((CW937+1)/(Q937/1.6) + CW937/(R937/1.37))</f>
        <v>0</v>
      </c>
      <c r="U937">
        <f>(CR937*CU937)</f>
        <v>0</v>
      </c>
      <c r="V937">
        <f>(DK937+(U937+2*0.95*5.67E-8*(((DK937+$B$7)+273)^4-(DK937+273)^4)-44100*J937)/(1.84*29.3*R937+8*0.95*5.67E-8*(DK937+273)^3))</f>
        <v>0</v>
      </c>
      <c r="W937">
        <f>($C$7*DL937+$D$7*DM937+$E$7*V937)</f>
        <v>0</v>
      </c>
      <c r="X937">
        <f>0.61365*exp(17.502*W937/(240.97+W937))</f>
        <v>0</v>
      </c>
      <c r="Y937">
        <f>(Z937/AA937*100)</f>
        <v>0</v>
      </c>
      <c r="Z937">
        <f>DD937*(DI937+DJ937)/1000</f>
        <v>0</v>
      </c>
      <c r="AA937">
        <f>0.61365*exp(17.502*DK937/(240.97+DK937))</f>
        <v>0</v>
      </c>
      <c r="AB937">
        <f>(X937-DD937*(DI937+DJ937)/1000)</f>
        <v>0</v>
      </c>
      <c r="AC937">
        <f>(-J937*44100)</f>
        <v>0</v>
      </c>
      <c r="AD937">
        <f>2*29.3*R937*0.92*(DK937-W937)</f>
        <v>0</v>
      </c>
      <c r="AE937">
        <f>2*0.95*5.67E-8*(((DK937+$B$7)+273)^4-(W937+273)^4)</f>
        <v>0</v>
      </c>
      <c r="AF937">
        <f>U937+AE937+AC937+AD937</f>
        <v>0</v>
      </c>
      <c r="AG937">
        <f>DH937*AU937*(DC937-DB937*(1000-AU937*DE937)/(1000-AU937*DD937))/(100*CV937)</f>
        <v>0</v>
      </c>
      <c r="AH937">
        <f>1000*DH937*AU937*(DD937-DE937)/(100*CV937*(1000-AU937*DD937))</f>
        <v>0</v>
      </c>
      <c r="AI937">
        <f>(AJ937 - AK937 - DI937*1E3/(8.314*(DK937+273.15)) * AM937/DH937 * AL937) * DH937/(100*CV937) * (1000 - DE937)/1000</f>
        <v>0</v>
      </c>
      <c r="AJ937">
        <v>1086.096386733753</v>
      </c>
      <c r="AK937">
        <v>1041.721696969697</v>
      </c>
      <c r="AL937">
        <v>3.38235495886137</v>
      </c>
      <c r="AM937">
        <v>64.62633956933826</v>
      </c>
      <c r="AN937">
        <f>(AP937 - AO937 + DI937*1E3/(8.314*(DK937+273.15)) * AR937/DH937 * AQ937) * DH937/(100*CV937) * 1000/(1000 - AP937)</f>
        <v>0</v>
      </c>
      <c r="AO937">
        <v>12.41263252804733</v>
      </c>
      <c r="AP937">
        <v>22.66706029411764</v>
      </c>
      <c r="AQ937">
        <v>-0.005011928382469889</v>
      </c>
      <c r="AR937">
        <v>88.65267704191885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MAX(0,($B$13+$C$13*DP937)/(1+$D$13*DP937)*DI937/(DK937+273)*$E$13)</f>
        <v>0</v>
      </c>
      <c r="AX937" t="s">
        <v>417</v>
      </c>
      <c r="AY937" t="s">
        <v>417</v>
      </c>
      <c r="AZ937">
        <v>0</v>
      </c>
      <c r="BA937">
        <v>0</v>
      </c>
      <c r="BB937">
        <f>1-AZ937/BA937</f>
        <v>0</v>
      </c>
      <c r="BC937">
        <v>0</v>
      </c>
      <c r="BD937" t="s">
        <v>417</v>
      </c>
      <c r="BE937" t="s">
        <v>417</v>
      </c>
      <c r="BF937">
        <v>0</v>
      </c>
      <c r="BG937">
        <v>0</v>
      </c>
      <c r="BH937">
        <f>1-BF937/BG937</f>
        <v>0</v>
      </c>
      <c r="BI937">
        <v>0.5</v>
      </c>
      <c r="BJ937">
        <f>CS937</f>
        <v>0</v>
      </c>
      <c r="BK937">
        <f>L937</f>
        <v>0</v>
      </c>
      <c r="BL937">
        <f>BH937*BI937*BJ937</f>
        <v>0</v>
      </c>
      <c r="BM937">
        <f>(BK937-BC937)/BJ937</f>
        <v>0</v>
      </c>
      <c r="BN937">
        <f>(BA937-BG937)/BG937</f>
        <v>0</v>
      </c>
      <c r="BO937">
        <f>AZ937/(BB937+AZ937/BG937)</f>
        <v>0</v>
      </c>
      <c r="BP937" t="s">
        <v>417</v>
      </c>
      <c r="BQ937">
        <v>0</v>
      </c>
      <c r="BR937">
        <f>IF(BQ937&lt;&gt;0, BQ937, BO937)</f>
        <v>0</v>
      </c>
      <c r="BS937">
        <f>1-BR937/BG937</f>
        <v>0</v>
      </c>
      <c r="BT937">
        <f>(BG937-BF937)/(BG937-BR937)</f>
        <v>0</v>
      </c>
      <c r="BU937">
        <f>(BA937-BG937)/(BA937-BR937)</f>
        <v>0</v>
      </c>
      <c r="BV937">
        <f>(BG937-BF937)/(BG937-AZ937)</f>
        <v>0</v>
      </c>
      <c r="BW937">
        <f>(BA937-BG937)/(BA937-AZ937)</f>
        <v>0</v>
      </c>
      <c r="BX937">
        <f>(BT937*BR937/BF937)</f>
        <v>0</v>
      </c>
      <c r="BY937">
        <f>(1-BX937)</f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>$B$11*DQ937+$C$11*DR937+$F$11*EC937*(1-EF937)</f>
        <v>0</v>
      </c>
      <c r="CS937">
        <f>CR937*CT937</f>
        <v>0</v>
      </c>
      <c r="CT937">
        <f>($B$11*$D$9+$C$11*$D$9+$F$11*((EP937+EH937)/MAX(EP937+EH937+EQ937, 0.1)*$I$9+EQ937/MAX(EP937+EH937+EQ937, 0.1)*$J$9))/($B$11+$C$11+$F$11)</f>
        <v>0</v>
      </c>
      <c r="CU937">
        <f>($B$11*$K$9+$C$11*$K$9+$F$11*((EP937+EH937)/MAX(EP937+EH937+EQ937, 0.1)*$P$9+EQ937/MAX(EP937+EH937+EQ937, 0.1)*$Q$9))/($B$11+$C$11+$F$11)</f>
        <v>0</v>
      </c>
      <c r="CV937">
        <v>6</v>
      </c>
      <c r="CW937">
        <v>0.5</v>
      </c>
      <c r="CX937" t="s">
        <v>418</v>
      </c>
      <c r="CY937">
        <v>2</v>
      </c>
      <c r="CZ937" t="b">
        <v>1</v>
      </c>
      <c r="DA937">
        <v>1662665808.814285</v>
      </c>
      <c r="DB937">
        <v>994.0532499999999</v>
      </c>
      <c r="DC937">
        <v>1057.191428571429</v>
      </c>
      <c r="DD937">
        <v>22.69843571428572</v>
      </c>
      <c r="DE937">
        <v>12.42069642857143</v>
      </c>
      <c r="DF937">
        <v>999.9240714285714</v>
      </c>
      <c r="DG937">
        <v>22.84224642857143</v>
      </c>
      <c r="DH937">
        <v>500.0087142857143</v>
      </c>
      <c r="DI937">
        <v>90.46817857142858</v>
      </c>
      <c r="DJ937">
        <v>0.09998464285714286</v>
      </c>
      <c r="DK937">
        <v>29.51535357142857</v>
      </c>
      <c r="DL937">
        <v>28.63418214285715</v>
      </c>
      <c r="DM937">
        <v>999.9000000000002</v>
      </c>
      <c r="DN937">
        <v>0</v>
      </c>
      <c r="DO937">
        <v>0</v>
      </c>
      <c r="DP937">
        <v>10003.77035714286</v>
      </c>
      <c r="DQ937">
        <v>0</v>
      </c>
      <c r="DR937">
        <v>282.8826428571429</v>
      </c>
      <c r="DS937">
        <v>-63.13825357142856</v>
      </c>
      <c r="DT937">
        <v>1017.139821428571</v>
      </c>
      <c r="DU937">
        <v>1070.4875</v>
      </c>
      <c r="DV937">
        <v>10.27772857142857</v>
      </c>
      <c r="DW937">
        <v>1057.191428571429</v>
      </c>
      <c r="DX937">
        <v>12.42069642857143</v>
      </c>
      <c r="DY937">
        <v>2.053485714285714</v>
      </c>
      <c r="DZ937">
        <v>1.123677142857143</v>
      </c>
      <c r="EA937">
        <v>17.86288214285714</v>
      </c>
      <c r="EB937">
        <v>8.627039642857143</v>
      </c>
      <c r="EC937">
        <v>1500.022142857143</v>
      </c>
      <c r="ED937">
        <v>0.9729968928571425</v>
      </c>
      <c r="EE937">
        <v>0.02700325357142858</v>
      </c>
      <c r="EF937">
        <v>0</v>
      </c>
      <c r="EG937">
        <v>2.299435714285714</v>
      </c>
      <c r="EH937">
        <v>0</v>
      </c>
      <c r="EI937">
        <v>11868.58928571428</v>
      </c>
      <c r="EJ937">
        <v>12533.53214285714</v>
      </c>
      <c r="EK937">
        <v>42.375</v>
      </c>
      <c r="EL937">
        <v>44.25</v>
      </c>
      <c r="EM937">
        <v>42.93699999999998</v>
      </c>
      <c r="EN937">
        <v>43.33224999999999</v>
      </c>
      <c r="EO937">
        <v>41.65157142857142</v>
      </c>
      <c r="EP937">
        <v>1459.519285714286</v>
      </c>
      <c r="EQ937">
        <v>40.50464285714285</v>
      </c>
      <c r="ER937">
        <v>0</v>
      </c>
      <c r="ES937">
        <v>1662665816.9</v>
      </c>
      <c r="ET937">
        <v>0</v>
      </c>
      <c r="EU937">
        <v>2.306953846153846</v>
      </c>
      <c r="EV937">
        <v>-0.865080320718596</v>
      </c>
      <c r="EW937">
        <v>-116.4478632928677</v>
      </c>
      <c r="EX937">
        <v>11867.84230769231</v>
      </c>
      <c r="EY937">
        <v>15</v>
      </c>
      <c r="EZ937">
        <v>0</v>
      </c>
      <c r="FA937" t="s">
        <v>419</v>
      </c>
      <c r="FB937">
        <v>1662142938.1</v>
      </c>
      <c r="FC937">
        <v>1662142938.1</v>
      </c>
      <c r="FD937">
        <v>0</v>
      </c>
      <c r="FE937">
        <v>0.077</v>
      </c>
      <c r="FF937">
        <v>-0.133</v>
      </c>
      <c r="FG937">
        <v>-3.393</v>
      </c>
      <c r="FH937">
        <v>-0.24</v>
      </c>
      <c r="FI937">
        <v>419</v>
      </c>
      <c r="FJ937">
        <v>24</v>
      </c>
      <c r="FK937">
        <v>0.26</v>
      </c>
      <c r="FL937">
        <v>0.23</v>
      </c>
      <c r="FM937">
        <v>-63.0113625</v>
      </c>
      <c r="FN937">
        <v>-3.270415384615152</v>
      </c>
      <c r="FO937">
        <v>0.3188282685769093</v>
      </c>
      <c r="FP937">
        <v>0</v>
      </c>
      <c r="FQ937">
        <v>2.320288235294118</v>
      </c>
      <c r="FR937">
        <v>-0.4542643161297849</v>
      </c>
      <c r="FS937">
        <v>0.2686100648159246</v>
      </c>
      <c r="FT937">
        <v>1</v>
      </c>
      <c r="FU937">
        <v>10.28998</v>
      </c>
      <c r="FV937">
        <v>-0.3311279549718716</v>
      </c>
      <c r="FW937">
        <v>0.03357578889616744</v>
      </c>
      <c r="FX937">
        <v>0</v>
      </c>
      <c r="FY937">
        <v>1</v>
      </c>
      <c r="FZ937">
        <v>3</v>
      </c>
      <c r="GA937" t="s">
        <v>426</v>
      </c>
      <c r="GB937">
        <v>2.97266</v>
      </c>
      <c r="GC937">
        <v>2.71558</v>
      </c>
      <c r="GD937">
        <v>0.172505</v>
      </c>
      <c r="GE937">
        <v>0.176747</v>
      </c>
      <c r="GF937">
        <v>0.101568</v>
      </c>
      <c r="GG937">
        <v>0.0647079</v>
      </c>
      <c r="GH937">
        <v>25850.9</v>
      </c>
      <c r="GI937">
        <v>25848.8</v>
      </c>
      <c r="GJ937">
        <v>29091.7</v>
      </c>
      <c r="GK937">
        <v>29079.8</v>
      </c>
      <c r="GL937">
        <v>34662.1</v>
      </c>
      <c r="GM937">
        <v>36149.1</v>
      </c>
      <c r="GN937">
        <v>40999.1</v>
      </c>
      <c r="GO937">
        <v>41426.7</v>
      </c>
      <c r="GP937">
        <v>1.8913</v>
      </c>
      <c r="GQ937">
        <v>2.19952</v>
      </c>
      <c r="GR937">
        <v>-0.0789762</v>
      </c>
      <c r="GS937">
        <v>0</v>
      </c>
      <c r="GT937">
        <v>29.9329</v>
      </c>
      <c r="GU937">
        <v>999.9</v>
      </c>
      <c r="GV937">
        <v>30.8</v>
      </c>
      <c r="GW937">
        <v>40.1</v>
      </c>
      <c r="GX937">
        <v>25.3745</v>
      </c>
      <c r="GY937">
        <v>62.9893</v>
      </c>
      <c r="GZ937">
        <v>21.6987</v>
      </c>
      <c r="HA937">
        <v>2</v>
      </c>
      <c r="HB937">
        <v>0.6222259999999999</v>
      </c>
      <c r="HC937">
        <v>4.02188</v>
      </c>
      <c r="HD937">
        <v>20.2853</v>
      </c>
      <c r="HE937">
        <v>5.21534</v>
      </c>
      <c r="HF937">
        <v>12.014</v>
      </c>
      <c r="HG937">
        <v>4.9868</v>
      </c>
      <c r="HH937">
        <v>3.28753</v>
      </c>
      <c r="HI937">
        <v>9999</v>
      </c>
      <c r="HJ937">
        <v>9999</v>
      </c>
      <c r="HK937">
        <v>9999</v>
      </c>
      <c r="HL937">
        <v>225.1</v>
      </c>
      <c r="HM937">
        <v>1.86814</v>
      </c>
      <c r="HN937">
        <v>1.86722</v>
      </c>
      <c r="HO937">
        <v>1.86656</v>
      </c>
      <c r="HP937">
        <v>1.86646</v>
      </c>
      <c r="HQ937">
        <v>1.86838</v>
      </c>
      <c r="HR937">
        <v>1.87069</v>
      </c>
      <c r="HS937">
        <v>1.86935</v>
      </c>
      <c r="HT937">
        <v>1.87074</v>
      </c>
      <c r="HU937">
        <v>0</v>
      </c>
      <c r="HV937">
        <v>0</v>
      </c>
      <c r="HW937">
        <v>0</v>
      </c>
      <c r="HX937">
        <v>0</v>
      </c>
      <c r="HY937" t="s">
        <v>421</v>
      </c>
      <c r="HZ937" t="s">
        <v>422</v>
      </c>
      <c r="IA937" t="s">
        <v>423</v>
      </c>
      <c r="IB937" t="s">
        <v>423</v>
      </c>
      <c r="IC937" t="s">
        <v>423</v>
      </c>
      <c r="ID937" t="s">
        <v>423</v>
      </c>
      <c r="IE937">
        <v>0</v>
      </c>
      <c r="IF937">
        <v>100</v>
      </c>
      <c r="IG937">
        <v>100</v>
      </c>
      <c r="IH937">
        <v>-5.96</v>
      </c>
      <c r="II937">
        <v>-0.1441</v>
      </c>
      <c r="IJ937">
        <v>-2.516739542632623</v>
      </c>
      <c r="IK937">
        <v>-0.003475500162460642</v>
      </c>
      <c r="IL937">
        <v>1.125610701116577E-07</v>
      </c>
      <c r="IM937">
        <v>8.211969671259291E-12</v>
      </c>
      <c r="IN937">
        <v>-0.1937301274936507</v>
      </c>
      <c r="IO937">
        <v>-0.01384364534232655</v>
      </c>
      <c r="IP937">
        <v>0.00103161831321913</v>
      </c>
      <c r="IQ937">
        <v>-1.444183994753534E-05</v>
      </c>
      <c r="IR937">
        <v>3</v>
      </c>
      <c r="IS937">
        <v>2339</v>
      </c>
      <c r="IT937">
        <v>1</v>
      </c>
      <c r="IU937">
        <v>31</v>
      </c>
      <c r="IV937">
        <v>8714.6</v>
      </c>
      <c r="IW937">
        <v>8714.6</v>
      </c>
      <c r="IX937">
        <v>2.78687</v>
      </c>
      <c r="IY937">
        <v>2.23145</v>
      </c>
      <c r="IZ937">
        <v>1.94702</v>
      </c>
      <c r="JA937">
        <v>2.6355</v>
      </c>
      <c r="JB937">
        <v>2.19482</v>
      </c>
      <c r="JC937">
        <v>2.37793</v>
      </c>
      <c r="JD937">
        <v>45.4614</v>
      </c>
      <c r="JE937">
        <v>23.781</v>
      </c>
      <c r="JF937">
        <v>18</v>
      </c>
      <c r="JG937">
        <v>544.211</v>
      </c>
      <c r="JH937">
        <v>748.186</v>
      </c>
      <c r="JI937">
        <v>25.0009</v>
      </c>
      <c r="JJ937">
        <v>34.8666</v>
      </c>
      <c r="JK937">
        <v>30.0006</v>
      </c>
      <c r="JL937">
        <v>34.7227</v>
      </c>
      <c r="JM937">
        <v>34.6151</v>
      </c>
      <c r="JN937">
        <v>55.8122</v>
      </c>
      <c r="JO937">
        <v>45.1794</v>
      </c>
      <c r="JP937">
        <v>0</v>
      </c>
      <c r="JQ937">
        <v>25</v>
      </c>
      <c r="JR937">
        <v>1103.19</v>
      </c>
      <c r="JS937">
        <v>12.5833</v>
      </c>
      <c r="JT937">
        <v>99.5142</v>
      </c>
      <c r="JU937">
        <v>99.50530000000001</v>
      </c>
    </row>
    <row r="938" spans="1:281">
      <c r="A938">
        <v>922</v>
      </c>
      <c r="B938">
        <v>1662665821.6</v>
      </c>
      <c r="C938">
        <v>14796</v>
      </c>
      <c r="D938" t="s">
        <v>2275</v>
      </c>
      <c r="E938" t="s">
        <v>2276</v>
      </c>
      <c r="F938">
        <v>5</v>
      </c>
      <c r="G938" t="s">
        <v>2144</v>
      </c>
      <c r="H938" t="s">
        <v>416</v>
      </c>
      <c r="I938">
        <v>1662665814.1</v>
      </c>
      <c r="J938">
        <f>(K938)/1000</f>
        <v>0</v>
      </c>
      <c r="K938">
        <f>IF(CZ938, AN938, AH938)</f>
        <v>0</v>
      </c>
      <c r="L938">
        <f>IF(CZ938, AI938, AG938)</f>
        <v>0</v>
      </c>
      <c r="M938">
        <f>DB938 - IF(AU938&gt;1, L938*CV938*100.0/(AW938*DP938), 0)</f>
        <v>0</v>
      </c>
      <c r="N938">
        <f>((T938-J938/2)*M938-L938)/(T938+J938/2)</f>
        <v>0</v>
      </c>
      <c r="O938">
        <f>N938*(DI938+DJ938)/1000.0</f>
        <v>0</v>
      </c>
      <c r="P938">
        <f>(DB938 - IF(AU938&gt;1, L938*CV938*100.0/(AW938*DP938), 0))*(DI938+DJ938)/1000.0</f>
        <v>0</v>
      </c>
      <c r="Q938">
        <f>2.0/((1/S938-1/R938)+SIGN(S938)*SQRT((1/S938-1/R938)*(1/S938-1/R938) + 4*CW938/((CW938+1)*(CW938+1))*(2*1/S938*1/R938-1/R938*1/R938)))</f>
        <v>0</v>
      </c>
      <c r="R938">
        <f>IF(LEFT(CX938,1)&lt;&gt;"0",IF(LEFT(CX938,1)="1",3.0,CY938),$D$5+$E$5*(DP938*DI938/($K$5*1000))+$F$5*(DP938*DI938/($K$5*1000))*MAX(MIN(CV938,$J$5),$I$5)*MAX(MIN(CV938,$J$5),$I$5)+$G$5*MAX(MIN(CV938,$J$5),$I$5)*(DP938*DI938/($K$5*1000))+$H$5*(DP938*DI938/($K$5*1000))*(DP938*DI938/($K$5*1000)))</f>
        <v>0</v>
      </c>
      <c r="S938">
        <f>J938*(1000-(1000*0.61365*exp(17.502*W938/(240.97+W938))/(DI938+DJ938)+DD938)/2)/(1000*0.61365*exp(17.502*W938/(240.97+W938))/(DI938+DJ938)-DD938)</f>
        <v>0</v>
      </c>
      <c r="T938">
        <f>1/((CW938+1)/(Q938/1.6)+1/(R938/1.37)) + CW938/((CW938+1)/(Q938/1.6) + CW938/(R938/1.37))</f>
        <v>0</v>
      </c>
      <c r="U938">
        <f>(CR938*CU938)</f>
        <v>0</v>
      </c>
      <c r="V938">
        <f>(DK938+(U938+2*0.95*5.67E-8*(((DK938+$B$7)+273)^4-(DK938+273)^4)-44100*J938)/(1.84*29.3*R938+8*0.95*5.67E-8*(DK938+273)^3))</f>
        <v>0</v>
      </c>
      <c r="W938">
        <f>($C$7*DL938+$D$7*DM938+$E$7*V938)</f>
        <v>0</v>
      </c>
      <c r="X938">
        <f>0.61365*exp(17.502*W938/(240.97+W938))</f>
        <v>0</v>
      </c>
      <c r="Y938">
        <f>(Z938/AA938*100)</f>
        <v>0</v>
      </c>
      <c r="Z938">
        <f>DD938*(DI938+DJ938)/1000</f>
        <v>0</v>
      </c>
      <c r="AA938">
        <f>0.61365*exp(17.502*DK938/(240.97+DK938))</f>
        <v>0</v>
      </c>
      <c r="AB938">
        <f>(X938-DD938*(DI938+DJ938)/1000)</f>
        <v>0</v>
      </c>
      <c r="AC938">
        <f>(-J938*44100)</f>
        <v>0</v>
      </c>
      <c r="AD938">
        <f>2*29.3*R938*0.92*(DK938-W938)</f>
        <v>0</v>
      </c>
      <c r="AE938">
        <f>2*0.95*5.67E-8*(((DK938+$B$7)+273)^4-(W938+273)^4)</f>
        <v>0</v>
      </c>
      <c r="AF938">
        <f>U938+AE938+AC938+AD938</f>
        <v>0</v>
      </c>
      <c r="AG938">
        <f>DH938*AU938*(DC938-DB938*(1000-AU938*DE938)/(1000-AU938*DD938))/(100*CV938)</f>
        <v>0</v>
      </c>
      <c r="AH938">
        <f>1000*DH938*AU938*(DD938-DE938)/(100*CV938*(1000-AU938*DD938))</f>
        <v>0</v>
      </c>
      <c r="AI938">
        <f>(AJ938 - AK938 - DI938*1E3/(8.314*(DK938+273.15)) * AM938/DH938 * AL938) * DH938/(100*CV938) * (1000 - DE938)/1000</f>
        <v>0</v>
      </c>
      <c r="AJ938">
        <v>1103.121563947869</v>
      </c>
      <c r="AK938">
        <v>1058.696424242424</v>
      </c>
      <c r="AL938">
        <v>3.397384305223441</v>
      </c>
      <c r="AM938">
        <v>64.62633956933826</v>
      </c>
      <c r="AN938">
        <f>(AP938 - AO938 + DI938*1E3/(8.314*(DK938+273.15)) * AR938/DH938 * AQ938) * DH938/(100*CV938) * 1000/(1000 - AP938)</f>
        <v>0</v>
      </c>
      <c r="AO938">
        <v>12.46336392276916</v>
      </c>
      <c r="AP938">
        <v>22.66259529411764</v>
      </c>
      <c r="AQ938">
        <v>-0.001270609842406387</v>
      </c>
      <c r="AR938">
        <v>88.65267704191885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MAX(0,($B$13+$C$13*DP938)/(1+$D$13*DP938)*DI938/(DK938+273)*$E$13)</f>
        <v>0</v>
      </c>
      <c r="AX938" t="s">
        <v>417</v>
      </c>
      <c r="AY938" t="s">
        <v>417</v>
      </c>
      <c r="AZ938">
        <v>0</v>
      </c>
      <c r="BA938">
        <v>0</v>
      </c>
      <c r="BB938">
        <f>1-AZ938/BA938</f>
        <v>0</v>
      </c>
      <c r="BC938">
        <v>0</v>
      </c>
      <c r="BD938" t="s">
        <v>417</v>
      </c>
      <c r="BE938" t="s">
        <v>417</v>
      </c>
      <c r="BF938">
        <v>0</v>
      </c>
      <c r="BG938">
        <v>0</v>
      </c>
      <c r="BH938">
        <f>1-BF938/BG938</f>
        <v>0</v>
      </c>
      <c r="BI938">
        <v>0.5</v>
      </c>
      <c r="BJ938">
        <f>CS938</f>
        <v>0</v>
      </c>
      <c r="BK938">
        <f>L938</f>
        <v>0</v>
      </c>
      <c r="BL938">
        <f>BH938*BI938*BJ938</f>
        <v>0</v>
      </c>
      <c r="BM938">
        <f>(BK938-BC938)/BJ938</f>
        <v>0</v>
      </c>
      <c r="BN938">
        <f>(BA938-BG938)/BG938</f>
        <v>0</v>
      </c>
      <c r="BO938">
        <f>AZ938/(BB938+AZ938/BG938)</f>
        <v>0</v>
      </c>
      <c r="BP938" t="s">
        <v>417</v>
      </c>
      <c r="BQ938">
        <v>0</v>
      </c>
      <c r="BR938">
        <f>IF(BQ938&lt;&gt;0, BQ938, BO938)</f>
        <v>0</v>
      </c>
      <c r="BS938">
        <f>1-BR938/BG938</f>
        <v>0</v>
      </c>
      <c r="BT938">
        <f>(BG938-BF938)/(BG938-BR938)</f>
        <v>0</v>
      </c>
      <c r="BU938">
        <f>(BA938-BG938)/(BA938-BR938)</f>
        <v>0</v>
      </c>
      <c r="BV938">
        <f>(BG938-BF938)/(BG938-AZ938)</f>
        <v>0</v>
      </c>
      <c r="BW938">
        <f>(BA938-BG938)/(BA938-AZ938)</f>
        <v>0</v>
      </c>
      <c r="BX938">
        <f>(BT938*BR938/BF938)</f>
        <v>0</v>
      </c>
      <c r="BY938">
        <f>(1-BX938)</f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>$B$11*DQ938+$C$11*DR938+$F$11*EC938*(1-EF938)</f>
        <v>0</v>
      </c>
      <c r="CS938">
        <f>CR938*CT938</f>
        <v>0</v>
      </c>
      <c r="CT938">
        <f>($B$11*$D$9+$C$11*$D$9+$F$11*((EP938+EH938)/MAX(EP938+EH938+EQ938, 0.1)*$I$9+EQ938/MAX(EP938+EH938+EQ938, 0.1)*$J$9))/($B$11+$C$11+$F$11)</f>
        <v>0</v>
      </c>
      <c r="CU938">
        <f>($B$11*$K$9+$C$11*$K$9+$F$11*((EP938+EH938)/MAX(EP938+EH938+EQ938, 0.1)*$P$9+EQ938/MAX(EP938+EH938+EQ938, 0.1)*$Q$9))/($B$11+$C$11+$F$11)</f>
        <v>0</v>
      </c>
      <c r="CV938">
        <v>6</v>
      </c>
      <c r="CW938">
        <v>0.5</v>
      </c>
      <c r="CX938" t="s">
        <v>418</v>
      </c>
      <c r="CY938">
        <v>2</v>
      </c>
      <c r="CZ938" t="b">
        <v>1</v>
      </c>
      <c r="DA938">
        <v>1662665814.1</v>
      </c>
      <c r="DB938">
        <v>1011.507888888889</v>
      </c>
      <c r="DC938">
        <v>1074.888888888889</v>
      </c>
      <c r="DD938">
        <v>22.67935555555555</v>
      </c>
      <c r="DE938">
        <v>12.45056666666667</v>
      </c>
      <c r="DF938">
        <v>1017.435111111111</v>
      </c>
      <c r="DG938">
        <v>22.82335925925926</v>
      </c>
      <c r="DH938">
        <v>500.0118148148148</v>
      </c>
      <c r="DI938">
        <v>90.46801111111111</v>
      </c>
      <c r="DJ938">
        <v>0.1000108555555555</v>
      </c>
      <c r="DK938">
        <v>29.51801851851851</v>
      </c>
      <c r="DL938">
        <v>28.64057037037037</v>
      </c>
      <c r="DM938">
        <v>999.9000000000001</v>
      </c>
      <c r="DN938">
        <v>0</v>
      </c>
      <c r="DO938">
        <v>0</v>
      </c>
      <c r="DP938">
        <v>10002.22111111111</v>
      </c>
      <c r="DQ938">
        <v>0</v>
      </c>
      <c r="DR938">
        <v>283.2210000000001</v>
      </c>
      <c r="DS938">
        <v>-63.38137037037037</v>
      </c>
      <c r="DT938">
        <v>1034.98</v>
      </c>
      <c r="DU938">
        <v>1088.441481481481</v>
      </c>
      <c r="DV938">
        <v>10.22878148148148</v>
      </c>
      <c r="DW938">
        <v>1074.888888888889</v>
      </c>
      <c r="DX938">
        <v>12.45056666666667</v>
      </c>
      <c r="DY938">
        <v>2.051755925925926</v>
      </c>
      <c r="DZ938">
        <v>1.126378148148148</v>
      </c>
      <c r="EA938">
        <v>17.84949259259259</v>
      </c>
      <c r="EB938">
        <v>8.662433703703705</v>
      </c>
      <c r="EC938">
        <v>1500.002222222223</v>
      </c>
      <c r="ED938">
        <v>0.972997111111111</v>
      </c>
      <c r="EE938">
        <v>0.02700302222222222</v>
      </c>
      <c r="EF938">
        <v>0</v>
      </c>
      <c r="EG938">
        <v>2.267377777777778</v>
      </c>
      <c r="EH938">
        <v>0</v>
      </c>
      <c r="EI938">
        <v>11858.35555555555</v>
      </c>
      <c r="EJ938">
        <v>12533.37407407407</v>
      </c>
      <c r="EK938">
        <v>42.375</v>
      </c>
      <c r="EL938">
        <v>44.25</v>
      </c>
      <c r="EM938">
        <v>42.93699999999998</v>
      </c>
      <c r="EN938">
        <v>43.354</v>
      </c>
      <c r="EO938">
        <v>41.65714814814814</v>
      </c>
      <c r="EP938">
        <v>1459.501481481482</v>
      </c>
      <c r="EQ938">
        <v>40.50111111111111</v>
      </c>
      <c r="ER938">
        <v>0</v>
      </c>
      <c r="ES938">
        <v>1662665821.7</v>
      </c>
      <c r="ET938">
        <v>0</v>
      </c>
      <c r="EU938">
        <v>2.300026923076923</v>
      </c>
      <c r="EV938">
        <v>0.4881812176947187</v>
      </c>
      <c r="EW938">
        <v>-106.0307693895674</v>
      </c>
      <c r="EX938">
        <v>11858.31538461538</v>
      </c>
      <c r="EY938">
        <v>15</v>
      </c>
      <c r="EZ938">
        <v>0</v>
      </c>
      <c r="FA938" t="s">
        <v>419</v>
      </c>
      <c r="FB938">
        <v>1662142938.1</v>
      </c>
      <c r="FC938">
        <v>1662142938.1</v>
      </c>
      <c r="FD938">
        <v>0</v>
      </c>
      <c r="FE938">
        <v>0.077</v>
      </c>
      <c r="FF938">
        <v>-0.133</v>
      </c>
      <c r="FG938">
        <v>-3.393</v>
      </c>
      <c r="FH938">
        <v>-0.24</v>
      </c>
      <c r="FI938">
        <v>419</v>
      </c>
      <c r="FJ938">
        <v>24</v>
      </c>
      <c r="FK938">
        <v>0.26</v>
      </c>
      <c r="FL938">
        <v>0.23</v>
      </c>
      <c r="FM938">
        <v>-63.20464999999999</v>
      </c>
      <c r="FN938">
        <v>-2.996330206379158</v>
      </c>
      <c r="FO938">
        <v>0.2981349719506253</v>
      </c>
      <c r="FP938">
        <v>0</v>
      </c>
      <c r="FQ938">
        <v>2.30965</v>
      </c>
      <c r="FR938">
        <v>-0.441315498468615</v>
      </c>
      <c r="FS938">
        <v>0.2706699327594404</v>
      </c>
      <c r="FT938">
        <v>1</v>
      </c>
      <c r="FU938">
        <v>10.26058</v>
      </c>
      <c r="FV938">
        <v>-0.4949268292683123</v>
      </c>
      <c r="FW938">
        <v>0.04997827628080013</v>
      </c>
      <c r="FX938">
        <v>0</v>
      </c>
      <c r="FY938">
        <v>1</v>
      </c>
      <c r="FZ938">
        <v>3</v>
      </c>
      <c r="GA938" t="s">
        <v>426</v>
      </c>
      <c r="GB938">
        <v>2.97252</v>
      </c>
      <c r="GC938">
        <v>2.71564</v>
      </c>
      <c r="GD938">
        <v>0.174291</v>
      </c>
      <c r="GE938">
        <v>0.178463</v>
      </c>
      <c r="GF938">
        <v>0.101555</v>
      </c>
      <c r="GG938">
        <v>0.06512370000000001</v>
      </c>
      <c r="GH938">
        <v>25794.6</v>
      </c>
      <c r="GI938">
        <v>25794.8</v>
      </c>
      <c r="GJ938">
        <v>29091.4</v>
      </c>
      <c r="GK938">
        <v>29079.9</v>
      </c>
      <c r="GL938">
        <v>34662.4</v>
      </c>
      <c r="GM938">
        <v>36133</v>
      </c>
      <c r="GN938">
        <v>40998.8</v>
      </c>
      <c r="GO938">
        <v>41426.6</v>
      </c>
      <c r="GP938">
        <v>1.89097</v>
      </c>
      <c r="GQ938">
        <v>2.19982</v>
      </c>
      <c r="GR938">
        <v>-0.0785291</v>
      </c>
      <c r="GS938">
        <v>0</v>
      </c>
      <c r="GT938">
        <v>29.9355</v>
      </c>
      <c r="GU938">
        <v>999.9</v>
      </c>
      <c r="GV938">
        <v>30.8</v>
      </c>
      <c r="GW938">
        <v>40.1</v>
      </c>
      <c r="GX938">
        <v>25.3754</v>
      </c>
      <c r="GY938">
        <v>63.1493</v>
      </c>
      <c r="GZ938">
        <v>21.6787</v>
      </c>
      <c r="HA938">
        <v>2</v>
      </c>
      <c r="HB938">
        <v>0.622685</v>
      </c>
      <c r="HC938">
        <v>4.02918</v>
      </c>
      <c r="HD938">
        <v>20.2854</v>
      </c>
      <c r="HE938">
        <v>5.21624</v>
      </c>
      <c r="HF938">
        <v>12.0141</v>
      </c>
      <c r="HG938">
        <v>4.98705</v>
      </c>
      <c r="HH938">
        <v>3.2876</v>
      </c>
      <c r="HI938">
        <v>9999</v>
      </c>
      <c r="HJ938">
        <v>9999</v>
      </c>
      <c r="HK938">
        <v>9999</v>
      </c>
      <c r="HL938">
        <v>225.1</v>
      </c>
      <c r="HM938">
        <v>1.86814</v>
      </c>
      <c r="HN938">
        <v>1.86722</v>
      </c>
      <c r="HO938">
        <v>1.86652</v>
      </c>
      <c r="HP938">
        <v>1.86646</v>
      </c>
      <c r="HQ938">
        <v>1.86832</v>
      </c>
      <c r="HR938">
        <v>1.87068</v>
      </c>
      <c r="HS938">
        <v>1.86935</v>
      </c>
      <c r="HT938">
        <v>1.87073</v>
      </c>
      <c r="HU938">
        <v>0</v>
      </c>
      <c r="HV938">
        <v>0</v>
      </c>
      <c r="HW938">
        <v>0</v>
      </c>
      <c r="HX938">
        <v>0</v>
      </c>
      <c r="HY938" t="s">
        <v>421</v>
      </c>
      <c r="HZ938" t="s">
        <v>422</v>
      </c>
      <c r="IA938" t="s">
        <v>423</v>
      </c>
      <c r="IB938" t="s">
        <v>423</v>
      </c>
      <c r="IC938" t="s">
        <v>423</v>
      </c>
      <c r="ID938" t="s">
        <v>423</v>
      </c>
      <c r="IE938">
        <v>0</v>
      </c>
      <c r="IF938">
        <v>100</v>
      </c>
      <c r="IG938">
        <v>100</v>
      </c>
      <c r="IH938">
        <v>-6.01</v>
      </c>
      <c r="II938">
        <v>-0.1441</v>
      </c>
      <c r="IJ938">
        <v>-2.516739542632623</v>
      </c>
      <c r="IK938">
        <v>-0.003475500162460642</v>
      </c>
      <c r="IL938">
        <v>1.125610701116577E-07</v>
      </c>
      <c r="IM938">
        <v>8.211969671259291E-12</v>
      </c>
      <c r="IN938">
        <v>-0.1937301274936507</v>
      </c>
      <c r="IO938">
        <v>-0.01384364534232655</v>
      </c>
      <c r="IP938">
        <v>0.00103161831321913</v>
      </c>
      <c r="IQ938">
        <v>-1.444183994753534E-05</v>
      </c>
      <c r="IR938">
        <v>3</v>
      </c>
      <c r="IS938">
        <v>2339</v>
      </c>
      <c r="IT938">
        <v>1</v>
      </c>
      <c r="IU938">
        <v>31</v>
      </c>
      <c r="IV938">
        <v>8714.700000000001</v>
      </c>
      <c r="IW938">
        <v>8714.700000000001</v>
      </c>
      <c r="IX938">
        <v>2.82227</v>
      </c>
      <c r="IY938">
        <v>2.23022</v>
      </c>
      <c r="IZ938">
        <v>1.94702</v>
      </c>
      <c r="JA938">
        <v>2.62573</v>
      </c>
      <c r="JB938">
        <v>2.19482</v>
      </c>
      <c r="JC938">
        <v>2.39746</v>
      </c>
      <c r="JD938">
        <v>45.4614</v>
      </c>
      <c r="JE938">
        <v>23.7898</v>
      </c>
      <c r="JF938">
        <v>18</v>
      </c>
      <c r="JG938">
        <v>544.032</v>
      </c>
      <c r="JH938">
        <v>748.553</v>
      </c>
      <c r="JI938">
        <v>25.0013</v>
      </c>
      <c r="JJ938">
        <v>34.8729</v>
      </c>
      <c r="JK938">
        <v>30.0005</v>
      </c>
      <c r="JL938">
        <v>34.729</v>
      </c>
      <c r="JM938">
        <v>34.6219</v>
      </c>
      <c r="JN938">
        <v>56.5261</v>
      </c>
      <c r="JO938">
        <v>45.1794</v>
      </c>
      <c r="JP938">
        <v>0</v>
      </c>
      <c r="JQ938">
        <v>25</v>
      </c>
      <c r="JR938">
        <v>1123.22</v>
      </c>
      <c r="JS938">
        <v>12.6183</v>
      </c>
      <c r="JT938">
        <v>99.5133</v>
      </c>
      <c r="JU938">
        <v>99.50539999999999</v>
      </c>
    </row>
    <row r="939" spans="1:281">
      <c r="A939">
        <v>923</v>
      </c>
      <c r="B939">
        <v>1662665826.6</v>
      </c>
      <c r="C939">
        <v>14801</v>
      </c>
      <c r="D939" t="s">
        <v>2277</v>
      </c>
      <c r="E939" t="s">
        <v>2278</v>
      </c>
      <c r="F939">
        <v>5</v>
      </c>
      <c r="G939" t="s">
        <v>2144</v>
      </c>
      <c r="H939" t="s">
        <v>416</v>
      </c>
      <c r="I939">
        <v>1662665818.814285</v>
      </c>
      <c r="J939">
        <f>(K939)/1000</f>
        <v>0</v>
      </c>
      <c r="K939">
        <f>IF(CZ939, AN939, AH939)</f>
        <v>0</v>
      </c>
      <c r="L939">
        <f>IF(CZ939, AI939, AG939)</f>
        <v>0</v>
      </c>
      <c r="M939">
        <f>DB939 - IF(AU939&gt;1, L939*CV939*100.0/(AW939*DP939), 0)</f>
        <v>0</v>
      </c>
      <c r="N939">
        <f>((T939-J939/2)*M939-L939)/(T939+J939/2)</f>
        <v>0</v>
      </c>
      <c r="O939">
        <f>N939*(DI939+DJ939)/1000.0</f>
        <v>0</v>
      </c>
      <c r="P939">
        <f>(DB939 - IF(AU939&gt;1, L939*CV939*100.0/(AW939*DP939), 0))*(DI939+DJ939)/1000.0</f>
        <v>0</v>
      </c>
      <c r="Q939">
        <f>2.0/((1/S939-1/R939)+SIGN(S939)*SQRT((1/S939-1/R939)*(1/S939-1/R939) + 4*CW939/((CW939+1)*(CW939+1))*(2*1/S939*1/R939-1/R939*1/R939)))</f>
        <v>0</v>
      </c>
      <c r="R939">
        <f>IF(LEFT(CX939,1)&lt;&gt;"0",IF(LEFT(CX939,1)="1",3.0,CY939),$D$5+$E$5*(DP939*DI939/($K$5*1000))+$F$5*(DP939*DI939/($K$5*1000))*MAX(MIN(CV939,$J$5),$I$5)*MAX(MIN(CV939,$J$5),$I$5)+$G$5*MAX(MIN(CV939,$J$5),$I$5)*(DP939*DI939/($K$5*1000))+$H$5*(DP939*DI939/($K$5*1000))*(DP939*DI939/($K$5*1000)))</f>
        <v>0</v>
      </c>
      <c r="S939">
        <f>J939*(1000-(1000*0.61365*exp(17.502*W939/(240.97+W939))/(DI939+DJ939)+DD939)/2)/(1000*0.61365*exp(17.502*W939/(240.97+W939))/(DI939+DJ939)-DD939)</f>
        <v>0</v>
      </c>
      <c r="T939">
        <f>1/((CW939+1)/(Q939/1.6)+1/(R939/1.37)) + CW939/((CW939+1)/(Q939/1.6) + CW939/(R939/1.37))</f>
        <v>0</v>
      </c>
      <c r="U939">
        <f>(CR939*CU939)</f>
        <v>0</v>
      </c>
      <c r="V939">
        <f>(DK939+(U939+2*0.95*5.67E-8*(((DK939+$B$7)+273)^4-(DK939+273)^4)-44100*J939)/(1.84*29.3*R939+8*0.95*5.67E-8*(DK939+273)^3))</f>
        <v>0</v>
      </c>
      <c r="W939">
        <f>($C$7*DL939+$D$7*DM939+$E$7*V939)</f>
        <v>0</v>
      </c>
      <c r="X939">
        <f>0.61365*exp(17.502*W939/(240.97+W939))</f>
        <v>0</v>
      </c>
      <c r="Y939">
        <f>(Z939/AA939*100)</f>
        <v>0</v>
      </c>
      <c r="Z939">
        <f>DD939*(DI939+DJ939)/1000</f>
        <v>0</v>
      </c>
      <c r="AA939">
        <f>0.61365*exp(17.502*DK939/(240.97+DK939))</f>
        <v>0</v>
      </c>
      <c r="AB939">
        <f>(X939-DD939*(DI939+DJ939)/1000)</f>
        <v>0</v>
      </c>
      <c r="AC939">
        <f>(-J939*44100)</f>
        <v>0</v>
      </c>
      <c r="AD939">
        <f>2*29.3*R939*0.92*(DK939-W939)</f>
        <v>0</v>
      </c>
      <c r="AE939">
        <f>2*0.95*5.67E-8*(((DK939+$B$7)+273)^4-(W939+273)^4)</f>
        <v>0</v>
      </c>
      <c r="AF939">
        <f>U939+AE939+AC939+AD939</f>
        <v>0</v>
      </c>
      <c r="AG939">
        <f>DH939*AU939*(DC939-DB939*(1000-AU939*DE939)/(1000-AU939*DD939))/(100*CV939)</f>
        <v>0</v>
      </c>
      <c r="AH939">
        <f>1000*DH939*AU939*(DD939-DE939)/(100*CV939*(1000-AU939*DD939))</f>
        <v>0</v>
      </c>
      <c r="AI939">
        <f>(AJ939 - AK939 - DI939*1E3/(8.314*(DK939+273.15)) * AM939/DH939 * AL939) * DH939/(100*CV939) * (1000 - DE939)/1000</f>
        <v>0</v>
      </c>
      <c r="AJ939">
        <v>1120.253276265134</v>
      </c>
      <c r="AK939">
        <v>1075.624909090909</v>
      </c>
      <c r="AL939">
        <v>3.397667780480615</v>
      </c>
      <c r="AM939">
        <v>64.62633956933826</v>
      </c>
      <c r="AN939">
        <f>(AP939 - AO939 + DI939*1E3/(8.314*(DK939+273.15)) * AR939/DH939 * AQ939) * DH939/(100*CV939) * 1000/(1000 - AP939)</f>
        <v>0</v>
      </c>
      <c r="AO939">
        <v>12.57111732417834</v>
      </c>
      <c r="AP939">
        <v>22.69108500000001</v>
      </c>
      <c r="AQ939">
        <v>0.0001363029545213425</v>
      </c>
      <c r="AR939">
        <v>88.65267704191885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MAX(0,($B$13+$C$13*DP939)/(1+$D$13*DP939)*DI939/(DK939+273)*$E$13)</f>
        <v>0</v>
      </c>
      <c r="AX939" t="s">
        <v>417</v>
      </c>
      <c r="AY939" t="s">
        <v>417</v>
      </c>
      <c r="AZ939">
        <v>0</v>
      </c>
      <c r="BA939">
        <v>0</v>
      </c>
      <c r="BB939">
        <f>1-AZ939/BA939</f>
        <v>0</v>
      </c>
      <c r="BC939">
        <v>0</v>
      </c>
      <c r="BD939" t="s">
        <v>417</v>
      </c>
      <c r="BE939" t="s">
        <v>417</v>
      </c>
      <c r="BF939">
        <v>0</v>
      </c>
      <c r="BG939">
        <v>0</v>
      </c>
      <c r="BH939">
        <f>1-BF939/BG939</f>
        <v>0</v>
      </c>
      <c r="BI939">
        <v>0.5</v>
      </c>
      <c r="BJ939">
        <f>CS939</f>
        <v>0</v>
      </c>
      <c r="BK939">
        <f>L939</f>
        <v>0</v>
      </c>
      <c r="BL939">
        <f>BH939*BI939*BJ939</f>
        <v>0</v>
      </c>
      <c r="BM939">
        <f>(BK939-BC939)/BJ939</f>
        <v>0</v>
      </c>
      <c r="BN939">
        <f>(BA939-BG939)/BG939</f>
        <v>0</v>
      </c>
      <c r="BO939">
        <f>AZ939/(BB939+AZ939/BG939)</f>
        <v>0</v>
      </c>
      <c r="BP939" t="s">
        <v>417</v>
      </c>
      <c r="BQ939">
        <v>0</v>
      </c>
      <c r="BR939">
        <f>IF(BQ939&lt;&gt;0, BQ939, BO939)</f>
        <v>0</v>
      </c>
      <c r="BS939">
        <f>1-BR939/BG939</f>
        <v>0</v>
      </c>
      <c r="BT939">
        <f>(BG939-BF939)/(BG939-BR939)</f>
        <v>0</v>
      </c>
      <c r="BU939">
        <f>(BA939-BG939)/(BA939-BR939)</f>
        <v>0</v>
      </c>
      <c r="BV939">
        <f>(BG939-BF939)/(BG939-AZ939)</f>
        <v>0</v>
      </c>
      <c r="BW939">
        <f>(BA939-BG939)/(BA939-AZ939)</f>
        <v>0</v>
      </c>
      <c r="BX939">
        <f>(BT939*BR939/BF939)</f>
        <v>0</v>
      </c>
      <c r="BY939">
        <f>(1-BX939)</f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>$B$11*DQ939+$C$11*DR939+$F$11*EC939*(1-EF939)</f>
        <v>0</v>
      </c>
      <c r="CS939">
        <f>CR939*CT939</f>
        <v>0</v>
      </c>
      <c r="CT939">
        <f>($B$11*$D$9+$C$11*$D$9+$F$11*((EP939+EH939)/MAX(EP939+EH939+EQ939, 0.1)*$I$9+EQ939/MAX(EP939+EH939+EQ939, 0.1)*$J$9))/($B$11+$C$11+$F$11)</f>
        <v>0</v>
      </c>
      <c r="CU939">
        <f>($B$11*$K$9+$C$11*$K$9+$F$11*((EP939+EH939)/MAX(EP939+EH939+EQ939, 0.1)*$P$9+EQ939/MAX(EP939+EH939+EQ939, 0.1)*$Q$9))/($B$11+$C$11+$F$11)</f>
        <v>0</v>
      </c>
      <c r="CV939">
        <v>6</v>
      </c>
      <c r="CW939">
        <v>0.5</v>
      </c>
      <c r="CX939" t="s">
        <v>418</v>
      </c>
      <c r="CY939">
        <v>2</v>
      </c>
      <c r="CZ939" t="b">
        <v>1</v>
      </c>
      <c r="DA939">
        <v>1662665818.814285</v>
      </c>
      <c r="DB939">
        <v>1027.099285714286</v>
      </c>
      <c r="DC939">
        <v>1090.705714285714</v>
      </c>
      <c r="DD939">
        <v>22.67321785714285</v>
      </c>
      <c r="DE939">
        <v>12.50947142857143</v>
      </c>
      <c r="DF939">
        <v>1033.077142857143</v>
      </c>
      <c r="DG939">
        <v>22.81729285714286</v>
      </c>
      <c r="DH939">
        <v>500.0211071428572</v>
      </c>
      <c r="DI939">
        <v>90.467625</v>
      </c>
      <c r="DJ939">
        <v>0.1000455571428571</v>
      </c>
      <c r="DK939">
        <v>29.52193214285714</v>
      </c>
      <c r="DL939">
        <v>28.65055</v>
      </c>
      <c r="DM939">
        <v>999.9000000000002</v>
      </c>
      <c r="DN939">
        <v>0</v>
      </c>
      <c r="DO939">
        <v>0</v>
      </c>
      <c r="DP939">
        <v>9999.375714285716</v>
      </c>
      <c r="DQ939">
        <v>0</v>
      </c>
      <c r="DR939">
        <v>283.2282142857143</v>
      </c>
      <c r="DS939">
        <v>-63.6068892857143</v>
      </c>
      <c r="DT939">
        <v>1050.926428571428</v>
      </c>
      <c r="DU939">
        <v>1104.523928571429</v>
      </c>
      <c r="DV939">
        <v>10.16373571428572</v>
      </c>
      <c r="DW939">
        <v>1090.705714285714</v>
      </c>
      <c r="DX939">
        <v>12.50947142857143</v>
      </c>
      <c r="DY939">
        <v>2.051192857142857</v>
      </c>
      <c r="DZ939">
        <v>1.131702857142857</v>
      </c>
      <c r="EA939">
        <v>17.84512857142857</v>
      </c>
      <c r="EB939">
        <v>8.732004999999999</v>
      </c>
      <c r="EC939">
        <v>1500.011071428572</v>
      </c>
      <c r="ED939">
        <v>0.9729974285714285</v>
      </c>
      <c r="EE939">
        <v>0.02700268571428572</v>
      </c>
      <c r="EF939">
        <v>0</v>
      </c>
      <c r="EG939">
        <v>2.271175</v>
      </c>
      <c r="EH939">
        <v>0</v>
      </c>
      <c r="EI939">
        <v>11849.35</v>
      </c>
      <c r="EJ939">
        <v>12533.45714285714</v>
      </c>
      <c r="EK939">
        <v>42.37721428571428</v>
      </c>
      <c r="EL939">
        <v>44.25</v>
      </c>
      <c r="EM939">
        <v>42.93699999999998</v>
      </c>
      <c r="EN939">
        <v>43.36825</v>
      </c>
      <c r="EO939">
        <v>41.66707142857142</v>
      </c>
      <c r="EP939">
        <v>1459.51</v>
      </c>
      <c r="EQ939">
        <v>40.50107142857143</v>
      </c>
      <c r="ER939">
        <v>0</v>
      </c>
      <c r="ES939">
        <v>1662665827.1</v>
      </c>
      <c r="ET939">
        <v>0</v>
      </c>
      <c r="EU939">
        <v>2.30078</v>
      </c>
      <c r="EV939">
        <v>0.2607846309429118</v>
      </c>
      <c r="EW939">
        <v>-127.2538464352272</v>
      </c>
      <c r="EX939">
        <v>11847.92</v>
      </c>
      <c r="EY939">
        <v>15</v>
      </c>
      <c r="EZ939">
        <v>0</v>
      </c>
      <c r="FA939" t="s">
        <v>419</v>
      </c>
      <c r="FB939">
        <v>1662142938.1</v>
      </c>
      <c r="FC939">
        <v>1662142938.1</v>
      </c>
      <c r="FD939">
        <v>0</v>
      </c>
      <c r="FE939">
        <v>0.077</v>
      </c>
      <c r="FF939">
        <v>-0.133</v>
      </c>
      <c r="FG939">
        <v>-3.393</v>
      </c>
      <c r="FH939">
        <v>-0.24</v>
      </c>
      <c r="FI939">
        <v>419</v>
      </c>
      <c r="FJ939">
        <v>24</v>
      </c>
      <c r="FK939">
        <v>0.26</v>
      </c>
      <c r="FL939">
        <v>0.23</v>
      </c>
      <c r="FM939">
        <v>-63.48730499999999</v>
      </c>
      <c r="FN939">
        <v>-2.629832645403321</v>
      </c>
      <c r="FO939">
        <v>0.2736821778541674</v>
      </c>
      <c r="FP939">
        <v>0</v>
      </c>
      <c r="FQ939">
        <v>2.299935294117648</v>
      </c>
      <c r="FR939">
        <v>0.1417020725166471</v>
      </c>
      <c r="FS939">
        <v>0.3100638358205243</v>
      </c>
      <c r="FT939">
        <v>1</v>
      </c>
      <c r="FU939">
        <v>10.19339</v>
      </c>
      <c r="FV939">
        <v>-0.8238236397749045</v>
      </c>
      <c r="FW939">
        <v>0.08135844701074378</v>
      </c>
      <c r="FX939">
        <v>0</v>
      </c>
      <c r="FY939">
        <v>1</v>
      </c>
      <c r="FZ939">
        <v>3</v>
      </c>
      <c r="GA939" t="s">
        <v>426</v>
      </c>
      <c r="GB939">
        <v>2.97286</v>
      </c>
      <c r="GC939">
        <v>2.71575</v>
      </c>
      <c r="GD939">
        <v>0.17606</v>
      </c>
      <c r="GE939">
        <v>0.180207</v>
      </c>
      <c r="GF939">
        <v>0.101633</v>
      </c>
      <c r="GG939">
        <v>0.0652416</v>
      </c>
      <c r="GH939">
        <v>25738.5</v>
      </c>
      <c r="GI939">
        <v>25739.5</v>
      </c>
      <c r="GJ939">
        <v>29090.7</v>
      </c>
      <c r="GK939">
        <v>29079.5</v>
      </c>
      <c r="GL939">
        <v>34658.6</v>
      </c>
      <c r="GM939">
        <v>36127.8</v>
      </c>
      <c r="GN939">
        <v>40997.9</v>
      </c>
      <c r="GO939">
        <v>41425.9</v>
      </c>
      <c r="GP939">
        <v>1.89123</v>
      </c>
      <c r="GQ939">
        <v>2.19947</v>
      </c>
      <c r="GR939">
        <v>-0.0778586</v>
      </c>
      <c r="GS939">
        <v>0</v>
      </c>
      <c r="GT939">
        <v>29.9388</v>
      </c>
      <c r="GU939">
        <v>999.9</v>
      </c>
      <c r="GV939">
        <v>30.8</v>
      </c>
      <c r="GW939">
        <v>40.1</v>
      </c>
      <c r="GX939">
        <v>25.3736</v>
      </c>
      <c r="GY939">
        <v>63.0393</v>
      </c>
      <c r="GZ939">
        <v>21.5825</v>
      </c>
      <c r="HA939">
        <v>2</v>
      </c>
      <c r="HB939">
        <v>0.623402</v>
      </c>
      <c r="HC939">
        <v>4.04105</v>
      </c>
      <c r="HD939">
        <v>20.2851</v>
      </c>
      <c r="HE939">
        <v>5.21594</v>
      </c>
      <c r="HF939">
        <v>12.0128</v>
      </c>
      <c r="HG939">
        <v>4.98705</v>
      </c>
      <c r="HH939">
        <v>3.28758</v>
      </c>
      <c r="HI939">
        <v>9999</v>
      </c>
      <c r="HJ939">
        <v>9999</v>
      </c>
      <c r="HK939">
        <v>9999</v>
      </c>
      <c r="HL939">
        <v>225.1</v>
      </c>
      <c r="HM939">
        <v>1.86813</v>
      </c>
      <c r="HN939">
        <v>1.86722</v>
      </c>
      <c r="HO939">
        <v>1.86652</v>
      </c>
      <c r="HP939">
        <v>1.86646</v>
      </c>
      <c r="HQ939">
        <v>1.86836</v>
      </c>
      <c r="HR939">
        <v>1.87069</v>
      </c>
      <c r="HS939">
        <v>1.86935</v>
      </c>
      <c r="HT939">
        <v>1.87075</v>
      </c>
      <c r="HU939">
        <v>0</v>
      </c>
      <c r="HV939">
        <v>0</v>
      </c>
      <c r="HW939">
        <v>0</v>
      </c>
      <c r="HX939">
        <v>0</v>
      </c>
      <c r="HY939" t="s">
        <v>421</v>
      </c>
      <c r="HZ939" t="s">
        <v>422</v>
      </c>
      <c r="IA939" t="s">
        <v>423</v>
      </c>
      <c r="IB939" t="s">
        <v>423</v>
      </c>
      <c r="IC939" t="s">
        <v>423</v>
      </c>
      <c r="ID939" t="s">
        <v>423</v>
      </c>
      <c r="IE939">
        <v>0</v>
      </c>
      <c r="IF939">
        <v>100</v>
      </c>
      <c r="IG939">
        <v>100</v>
      </c>
      <c r="IH939">
        <v>-6.07</v>
      </c>
      <c r="II939">
        <v>-0.1439</v>
      </c>
      <c r="IJ939">
        <v>-2.516739542632623</v>
      </c>
      <c r="IK939">
        <v>-0.003475500162460642</v>
      </c>
      <c r="IL939">
        <v>1.125610701116577E-07</v>
      </c>
      <c r="IM939">
        <v>8.211969671259291E-12</v>
      </c>
      <c r="IN939">
        <v>-0.1937301274936507</v>
      </c>
      <c r="IO939">
        <v>-0.01384364534232655</v>
      </c>
      <c r="IP939">
        <v>0.00103161831321913</v>
      </c>
      <c r="IQ939">
        <v>-1.444183994753534E-05</v>
      </c>
      <c r="IR939">
        <v>3</v>
      </c>
      <c r="IS939">
        <v>2339</v>
      </c>
      <c r="IT939">
        <v>1</v>
      </c>
      <c r="IU939">
        <v>31</v>
      </c>
      <c r="IV939">
        <v>8714.799999999999</v>
      </c>
      <c r="IW939">
        <v>8714.799999999999</v>
      </c>
      <c r="IX939">
        <v>2.85522</v>
      </c>
      <c r="IY939">
        <v>2.23022</v>
      </c>
      <c r="IZ939">
        <v>1.94702</v>
      </c>
      <c r="JA939">
        <v>2.62573</v>
      </c>
      <c r="JB939">
        <v>2.19482</v>
      </c>
      <c r="JC939">
        <v>2.40845</v>
      </c>
      <c r="JD939">
        <v>45.4614</v>
      </c>
      <c r="JE939">
        <v>23.7898</v>
      </c>
      <c r="JF939">
        <v>18</v>
      </c>
      <c r="JG939">
        <v>544.2619999999999</v>
      </c>
      <c r="JH939">
        <v>748.292</v>
      </c>
      <c r="JI939">
        <v>25.002</v>
      </c>
      <c r="JJ939">
        <v>34.8793</v>
      </c>
      <c r="JK939">
        <v>30.0007</v>
      </c>
      <c r="JL939">
        <v>34.7353</v>
      </c>
      <c r="JM939">
        <v>34.6282</v>
      </c>
      <c r="JN939">
        <v>57.1616</v>
      </c>
      <c r="JO939">
        <v>45.1794</v>
      </c>
      <c r="JP939">
        <v>0</v>
      </c>
      <c r="JQ939">
        <v>25</v>
      </c>
      <c r="JR939">
        <v>1136.58</v>
      </c>
      <c r="JS939">
        <v>12.6374</v>
      </c>
      <c r="JT939">
        <v>99.5111</v>
      </c>
      <c r="JU939">
        <v>99.5038</v>
      </c>
    </row>
    <row r="940" spans="1:281">
      <c r="A940">
        <v>924</v>
      </c>
      <c r="B940">
        <v>1662665831.6</v>
      </c>
      <c r="C940">
        <v>14806</v>
      </c>
      <c r="D940" t="s">
        <v>2279</v>
      </c>
      <c r="E940" t="s">
        <v>2280</v>
      </c>
      <c r="F940">
        <v>5</v>
      </c>
      <c r="G940" t="s">
        <v>2144</v>
      </c>
      <c r="H940" t="s">
        <v>416</v>
      </c>
      <c r="I940">
        <v>1662665824.1</v>
      </c>
      <c r="J940">
        <f>(K940)/1000</f>
        <v>0</v>
      </c>
      <c r="K940">
        <f>IF(CZ940, AN940, AH940)</f>
        <v>0</v>
      </c>
      <c r="L940">
        <f>IF(CZ940, AI940, AG940)</f>
        <v>0</v>
      </c>
      <c r="M940">
        <f>DB940 - IF(AU940&gt;1, L940*CV940*100.0/(AW940*DP940), 0)</f>
        <v>0</v>
      </c>
      <c r="N940">
        <f>((T940-J940/2)*M940-L940)/(T940+J940/2)</f>
        <v>0</v>
      </c>
      <c r="O940">
        <f>N940*(DI940+DJ940)/1000.0</f>
        <v>0</v>
      </c>
      <c r="P940">
        <f>(DB940 - IF(AU940&gt;1, L940*CV940*100.0/(AW940*DP940), 0))*(DI940+DJ940)/1000.0</f>
        <v>0</v>
      </c>
      <c r="Q940">
        <f>2.0/((1/S940-1/R940)+SIGN(S940)*SQRT((1/S940-1/R940)*(1/S940-1/R940) + 4*CW940/((CW940+1)*(CW940+1))*(2*1/S940*1/R940-1/R940*1/R940)))</f>
        <v>0</v>
      </c>
      <c r="R940">
        <f>IF(LEFT(CX940,1)&lt;&gt;"0",IF(LEFT(CX940,1)="1",3.0,CY940),$D$5+$E$5*(DP940*DI940/($K$5*1000))+$F$5*(DP940*DI940/($K$5*1000))*MAX(MIN(CV940,$J$5),$I$5)*MAX(MIN(CV940,$J$5),$I$5)+$G$5*MAX(MIN(CV940,$J$5),$I$5)*(DP940*DI940/($K$5*1000))+$H$5*(DP940*DI940/($K$5*1000))*(DP940*DI940/($K$5*1000)))</f>
        <v>0</v>
      </c>
      <c r="S940">
        <f>J940*(1000-(1000*0.61365*exp(17.502*W940/(240.97+W940))/(DI940+DJ940)+DD940)/2)/(1000*0.61365*exp(17.502*W940/(240.97+W940))/(DI940+DJ940)-DD940)</f>
        <v>0</v>
      </c>
      <c r="T940">
        <f>1/((CW940+1)/(Q940/1.6)+1/(R940/1.37)) + CW940/((CW940+1)/(Q940/1.6) + CW940/(R940/1.37))</f>
        <v>0</v>
      </c>
      <c r="U940">
        <f>(CR940*CU940)</f>
        <v>0</v>
      </c>
      <c r="V940">
        <f>(DK940+(U940+2*0.95*5.67E-8*(((DK940+$B$7)+273)^4-(DK940+273)^4)-44100*J940)/(1.84*29.3*R940+8*0.95*5.67E-8*(DK940+273)^3))</f>
        <v>0</v>
      </c>
      <c r="W940">
        <f>($C$7*DL940+$D$7*DM940+$E$7*V940)</f>
        <v>0</v>
      </c>
      <c r="X940">
        <f>0.61365*exp(17.502*W940/(240.97+W940))</f>
        <v>0</v>
      </c>
      <c r="Y940">
        <f>(Z940/AA940*100)</f>
        <v>0</v>
      </c>
      <c r="Z940">
        <f>DD940*(DI940+DJ940)/1000</f>
        <v>0</v>
      </c>
      <c r="AA940">
        <f>0.61365*exp(17.502*DK940/(240.97+DK940))</f>
        <v>0</v>
      </c>
      <c r="AB940">
        <f>(X940-DD940*(DI940+DJ940)/1000)</f>
        <v>0</v>
      </c>
      <c r="AC940">
        <f>(-J940*44100)</f>
        <v>0</v>
      </c>
      <c r="AD940">
        <f>2*29.3*R940*0.92*(DK940-W940)</f>
        <v>0</v>
      </c>
      <c r="AE940">
        <f>2*0.95*5.67E-8*(((DK940+$B$7)+273)^4-(W940+273)^4)</f>
        <v>0</v>
      </c>
      <c r="AF940">
        <f>U940+AE940+AC940+AD940</f>
        <v>0</v>
      </c>
      <c r="AG940">
        <f>DH940*AU940*(DC940-DB940*(1000-AU940*DE940)/(1000-AU940*DD940))/(100*CV940)</f>
        <v>0</v>
      </c>
      <c r="AH940">
        <f>1000*DH940*AU940*(DD940-DE940)/(100*CV940*(1000-AU940*DD940))</f>
        <v>0</v>
      </c>
      <c r="AI940">
        <f>(AJ940 - AK940 - DI940*1E3/(8.314*(DK940+273.15)) * AM940/DH940 * AL940) * DH940/(100*CV940) * (1000 - DE940)/1000</f>
        <v>0</v>
      </c>
      <c r="AJ940">
        <v>1137.160927473029</v>
      </c>
      <c r="AK940">
        <v>1092.609515151515</v>
      </c>
      <c r="AL940">
        <v>3.401959591361841</v>
      </c>
      <c r="AM940">
        <v>64.62633956933826</v>
      </c>
      <c r="AN940">
        <f>(AP940 - AO940 + DI940*1E3/(8.314*(DK940+273.15)) * AR940/DH940 * AQ940) * DH940/(100*CV940) * 1000/(1000 - AP940)</f>
        <v>0</v>
      </c>
      <c r="AO940">
        <v>12.60516702356201</v>
      </c>
      <c r="AP940">
        <v>22.68935676470588</v>
      </c>
      <c r="AQ940">
        <v>0.003709118665626988</v>
      </c>
      <c r="AR940">
        <v>88.65267704191885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MAX(0,($B$13+$C$13*DP940)/(1+$D$13*DP940)*DI940/(DK940+273)*$E$13)</f>
        <v>0</v>
      </c>
      <c r="AX940" t="s">
        <v>417</v>
      </c>
      <c r="AY940" t="s">
        <v>417</v>
      </c>
      <c r="AZ940">
        <v>0</v>
      </c>
      <c r="BA940">
        <v>0</v>
      </c>
      <c r="BB940">
        <f>1-AZ940/BA940</f>
        <v>0</v>
      </c>
      <c r="BC940">
        <v>0</v>
      </c>
      <c r="BD940" t="s">
        <v>417</v>
      </c>
      <c r="BE940" t="s">
        <v>417</v>
      </c>
      <c r="BF940">
        <v>0</v>
      </c>
      <c r="BG940">
        <v>0</v>
      </c>
      <c r="BH940">
        <f>1-BF940/BG940</f>
        <v>0</v>
      </c>
      <c r="BI940">
        <v>0.5</v>
      </c>
      <c r="BJ940">
        <f>CS940</f>
        <v>0</v>
      </c>
      <c r="BK940">
        <f>L940</f>
        <v>0</v>
      </c>
      <c r="BL940">
        <f>BH940*BI940*BJ940</f>
        <v>0</v>
      </c>
      <c r="BM940">
        <f>(BK940-BC940)/BJ940</f>
        <v>0</v>
      </c>
      <c r="BN940">
        <f>(BA940-BG940)/BG940</f>
        <v>0</v>
      </c>
      <c r="BO940">
        <f>AZ940/(BB940+AZ940/BG940)</f>
        <v>0</v>
      </c>
      <c r="BP940" t="s">
        <v>417</v>
      </c>
      <c r="BQ940">
        <v>0</v>
      </c>
      <c r="BR940">
        <f>IF(BQ940&lt;&gt;0, BQ940, BO940)</f>
        <v>0</v>
      </c>
      <c r="BS940">
        <f>1-BR940/BG940</f>
        <v>0</v>
      </c>
      <c r="BT940">
        <f>(BG940-BF940)/(BG940-BR940)</f>
        <v>0</v>
      </c>
      <c r="BU940">
        <f>(BA940-BG940)/(BA940-BR940)</f>
        <v>0</v>
      </c>
      <c r="BV940">
        <f>(BG940-BF940)/(BG940-AZ940)</f>
        <v>0</v>
      </c>
      <c r="BW940">
        <f>(BA940-BG940)/(BA940-AZ940)</f>
        <v>0</v>
      </c>
      <c r="BX940">
        <f>(BT940*BR940/BF940)</f>
        <v>0</v>
      </c>
      <c r="BY940">
        <f>(1-BX940)</f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>$B$11*DQ940+$C$11*DR940+$F$11*EC940*(1-EF940)</f>
        <v>0</v>
      </c>
      <c r="CS940">
        <f>CR940*CT940</f>
        <v>0</v>
      </c>
      <c r="CT940">
        <f>($B$11*$D$9+$C$11*$D$9+$F$11*((EP940+EH940)/MAX(EP940+EH940+EQ940, 0.1)*$I$9+EQ940/MAX(EP940+EH940+EQ940, 0.1)*$J$9))/($B$11+$C$11+$F$11)</f>
        <v>0</v>
      </c>
      <c r="CU940">
        <f>($B$11*$K$9+$C$11*$K$9+$F$11*((EP940+EH940)/MAX(EP940+EH940+EQ940, 0.1)*$P$9+EQ940/MAX(EP940+EH940+EQ940, 0.1)*$Q$9))/($B$11+$C$11+$F$11)</f>
        <v>0</v>
      </c>
      <c r="CV940">
        <v>6</v>
      </c>
      <c r="CW940">
        <v>0.5</v>
      </c>
      <c r="CX940" t="s">
        <v>418</v>
      </c>
      <c r="CY940">
        <v>2</v>
      </c>
      <c r="CZ940" t="b">
        <v>1</v>
      </c>
      <c r="DA940">
        <v>1662665824.1</v>
      </c>
      <c r="DB940">
        <v>1044.607407407407</v>
      </c>
      <c r="DC940">
        <v>1108.400740740741</v>
      </c>
      <c r="DD940">
        <v>22.67778888888889</v>
      </c>
      <c r="DE940">
        <v>12.56951481481482</v>
      </c>
      <c r="DF940">
        <v>1050.641851851852</v>
      </c>
      <c r="DG940">
        <v>22.82182222222222</v>
      </c>
      <c r="DH940">
        <v>500.0235555555556</v>
      </c>
      <c r="DI940">
        <v>90.4671703703704</v>
      </c>
      <c r="DJ940">
        <v>0.1000290185185185</v>
      </c>
      <c r="DK940">
        <v>29.52701851851852</v>
      </c>
      <c r="DL940">
        <v>28.66451851851852</v>
      </c>
      <c r="DM940">
        <v>999.9000000000001</v>
      </c>
      <c r="DN940">
        <v>0</v>
      </c>
      <c r="DO940">
        <v>0</v>
      </c>
      <c r="DP940">
        <v>10000.13888888889</v>
      </c>
      <c r="DQ940">
        <v>0</v>
      </c>
      <c r="DR940">
        <v>283.01</v>
      </c>
      <c r="DS940">
        <v>-63.79427407407407</v>
      </c>
      <c r="DT940">
        <v>1068.847037037037</v>
      </c>
      <c r="DU940">
        <v>1122.511851851852</v>
      </c>
      <c r="DV940">
        <v>10.10827037037037</v>
      </c>
      <c r="DW940">
        <v>1108.400740740741</v>
      </c>
      <c r="DX940">
        <v>12.56951481481482</v>
      </c>
      <c r="DY940">
        <v>2.051596296296296</v>
      </c>
      <c r="DZ940">
        <v>1.137128888888889</v>
      </c>
      <c r="EA940">
        <v>17.84825185185186</v>
      </c>
      <c r="EB940">
        <v>8.802838518518518</v>
      </c>
      <c r="EC940">
        <v>1500.019259259259</v>
      </c>
      <c r="ED940">
        <v>0.9729978518518516</v>
      </c>
      <c r="EE940">
        <v>0.02700223703703704</v>
      </c>
      <c r="EF940">
        <v>0</v>
      </c>
      <c r="EG940">
        <v>2.268466666666667</v>
      </c>
      <c r="EH940">
        <v>0</v>
      </c>
      <c r="EI940">
        <v>11839.08148148148</v>
      </c>
      <c r="EJ940">
        <v>12533.52592592592</v>
      </c>
      <c r="EK940">
        <v>42.38418518518519</v>
      </c>
      <c r="EL940">
        <v>44.25</v>
      </c>
      <c r="EM940">
        <v>42.94399999999999</v>
      </c>
      <c r="EN940">
        <v>43.375</v>
      </c>
      <c r="EO940">
        <v>41.68470370370369</v>
      </c>
      <c r="EP940">
        <v>1459.518148148148</v>
      </c>
      <c r="EQ940">
        <v>40.50111111111111</v>
      </c>
      <c r="ER940">
        <v>0</v>
      </c>
      <c r="ES940">
        <v>1662665831.9</v>
      </c>
      <c r="ET940">
        <v>0</v>
      </c>
      <c r="EU940">
        <v>2.293576</v>
      </c>
      <c r="EV940">
        <v>-0.5187384484195129</v>
      </c>
      <c r="EW940">
        <v>-120.1615384750512</v>
      </c>
      <c r="EX940">
        <v>11838.22</v>
      </c>
      <c r="EY940">
        <v>15</v>
      </c>
      <c r="EZ940">
        <v>0</v>
      </c>
      <c r="FA940" t="s">
        <v>419</v>
      </c>
      <c r="FB940">
        <v>1662142938.1</v>
      </c>
      <c r="FC940">
        <v>1662142938.1</v>
      </c>
      <c r="FD940">
        <v>0</v>
      </c>
      <c r="FE940">
        <v>0.077</v>
      </c>
      <c r="FF940">
        <v>-0.133</v>
      </c>
      <c r="FG940">
        <v>-3.393</v>
      </c>
      <c r="FH940">
        <v>-0.24</v>
      </c>
      <c r="FI940">
        <v>419</v>
      </c>
      <c r="FJ940">
        <v>24</v>
      </c>
      <c r="FK940">
        <v>0.26</v>
      </c>
      <c r="FL940">
        <v>0.23</v>
      </c>
      <c r="FM940">
        <v>-63.66362926829267</v>
      </c>
      <c r="FN940">
        <v>-2.246021602787559</v>
      </c>
      <c r="FO940">
        <v>0.2439279434226255</v>
      </c>
      <c r="FP940">
        <v>0</v>
      </c>
      <c r="FQ940">
        <v>2.282741176470588</v>
      </c>
      <c r="FR940">
        <v>-0.1796546890314159</v>
      </c>
      <c r="FS940">
        <v>0.3218061757876727</v>
      </c>
      <c r="FT940">
        <v>1</v>
      </c>
      <c r="FU940">
        <v>10.15094146341463</v>
      </c>
      <c r="FV940">
        <v>-0.702267595818811</v>
      </c>
      <c r="FW940">
        <v>0.07415147310547564</v>
      </c>
      <c r="FX940">
        <v>0</v>
      </c>
      <c r="FY940">
        <v>1</v>
      </c>
      <c r="FZ940">
        <v>3</v>
      </c>
      <c r="GA940" t="s">
        <v>426</v>
      </c>
      <c r="GB940">
        <v>2.97274</v>
      </c>
      <c r="GC940">
        <v>2.71577</v>
      </c>
      <c r="GD940">
        <v>0.177827</v>
      </c>
      <c r="GE940">
        <v>0.181918</v>
      </c>
      <c r="GF940">
        <v>0.101631</v>
      </c>
      <c r="GG940">
        <v>0.0652479</v>
      </c>
      <c r="GH940">
        <v>25683</v>
      </c>
      <c r="GI940">
        <v>25685.7</v>
      </c>
      <c r="GJ940">
        <v>29090.6</v>
      </c>
      <c r="GK940">
        <v>29079.7</v>
      </c>
      <c r="GL940">
        <v>34658.6</v>
      </c>
      <c r="GM940">
        <v>36128</v>
      </c>
      <c r="GN940">
        <v>40997.7</v>
      </c>
      <c r="GO940">
        <v>41426.4</v>
      </c>
      <c r="GP940">
        <v>1.8912</v>
      </c>
      <c r="GQ940">
        <v>2.19955</v>
      </c>
      <c r="GR940">
        <v>-0.077337</v>
      </c>
      <c r="GS940">
        <v>0</v>
      </c>
      <c r="GT940">
        <v>29.9438</v>
      </c>
      <c r="GU940">
        <v>999.9</v>
      </c>
      <c r="GV940">
        <v>30.8</v>
      </c>
      <c r="GW940">
        <v>40.2</v>
      </c>
      <c r="GX940">
        <v>25.5108</v>
      </c>
      <c r="GY940">
        <v>63.1093</v>
      </c>
      <c r="GZ940">
        <v>21.6466</v>
      </c>
      <c r="HA940">
        <v>2</v>
      </c>
      <c r="HB940">
        <v>0.624123</v>
      </c>
      <c r="HC940">
        <v>4.05344</v>
      </c>
      <c r="HD940">
        <v>20.2847</v>
      </c>
      <c r="HE940">
        <v>5.21594</v>
      </c>
      <c r="HF940">
        <v>12.014</v>
      </c>
      <c r="HG940">
        <v>4.98695</v>
      </c>
      <c r="HH940">
        <v>3.28758</v>
      </c>
      <c r="HI940">
        <v>9999</v>
      </c>
      <c r="HJ940">
        <v>9999</v>
      </c>
      <c r="HK940">
        <v>9999</v>
      </c>
      <c r="HL940">
        <v>225.1</v>
      </c>
      <c r="HM940">
        <v>1.86813</v>
      </c>
      <c r="HN940">
        <v>1.86722</v>
      </c>
      <c r="HO940">
        <v>1.8665</v>
      </c>
      <c r="HP940">
        <v>1.86646</v>
      </c>
      <c r="HQ940">
        <v>1.86831</v>
      </c>
      <c r="HR940">
        <v>1.87066</v>
      </c>
      <c r="HS940">
        <v>1.86935</v>
      </c>
      <c r="HT940">
        <v>1.87074</v>
      </c>
      <c r="HU940">
        <v>0</v>
      </c>
      <c r="HV940">
        <v>0</v>
      </c>
      <c r="HW940">
        <v>0</v>
      </c>
      <c r="HX940">
        <v>0</v>
      </c>
      <c r="HY940" t="s">
        <v>421</v>
      </c>
      <c r="HZ940" t="s">
        <v>422</v>
      </c>
      <c r="IA940" t="s">
        <v>423</v>
      </c>
      <c r="IB940" t="s">
        <v>423</v>
      </c>
      <c r="IC940" t="s">
        <v>423</v>
      </c>
      <c r="ID940" t="s">
        <v>423</v>
      </c>
      <c r="IE940">
        <v>0</v>
      </c>
      <c r="IF940">
        <v>100</v>
      </c>
      <c r="IG940">
        <v>100</v>
      </c>
      <c r="IH940">
        <v>-6.11</v>
      </c>
      <c r="II940">
        <v>-0.1439</v>
      </c>
      <c r="IJ940">
        <v>-2.516739542632623</v>
      </c>
      <c r="IK940">
        <v>-0.003475500162460642</v>
      </c>
      <c r="IL940">
        <v>1.125610701116577E-07</v>
      </c>
      <c r="IM940">
        <v>8.211969671259291E-12</v>
      </c>
      <c r="IN940">
        <v>-0.1937301274936507</v>
      </c>
      <c r="IO940">
        <v>-0.01384364534232655</v>
      </c>
      <c r="IP940">
        <v>0.00103161831321913</v>
      </c>
      <c r="IQ940">
        <v>-1.444183994753534E-05</v>
      </c>
      <c r="IR940">
        <v>3</v>
      </c>
      <c r="IS940">
        <v>2339</v>
      </c>
      <c r="IT940">
        <v>1</v>
      </c>
      <c r="IU940">
        <v>31</v>
      </c>
      <c r="IV940">
        <v>8714.9</v>
      </c>
      <c r="IW940">
        <v>8714.9</v>
      </c>
      <c r="IX940">
        <v>2.8894</v>
      </c>
      <c r="IY940">
        <v>2.229</v>
      </c>
      <c r="IZ940">
        <v>1.94702</v>
      </c>
      <c r="JA940">
        <v>2.62695</v>
      </c>
      <c r="JB940">
        <v>2.19482</v>
      </c>
      <c r="JC940">
        <v>2.40601</v>
      </c>
      <c r="JD940">
        <v>45.4614</v>
      </c>
      <c r="JE940">
        <v>23.7898</v>
      </c>
      <c r="JF940">
        <v>18</v>
      </c>
      <c r="JG940">
        <v>544.295</v>
      </c>
      <c r="JH940">
        <v>748.438</v>
      </c>
      <c r="JI940">
        <v>25.0024</v>
      </c>
      <c r="JJ940">
        <v>34.8857</v>
      </c>
      <c r="JK940">
        <v>30.0007</v>
      </c>
      <c r="JL940">
        <v>34.7416</v>
      </c>
      <c r="JM940">
        <v>34.6344</v>
      </c>
      <c r="JN940">
        <v>57.863</v>
      </c>
      <c r="JO940">
        <v>45.1794</v>
      </c>
      <c r="JP940">
        <v>0</v>
      </c>
      <c r="JQ940">
        <v>25</v>
      </c>
      <c r="JR940">
        <v>1156.62</v>
      </c>
      <c r="JS940">
        <v>12.6683</v>
      </c>
      <c r="JT940">
        <v>99.5106</v>
      </c>
      <c r="JU940">
        <v>99.5047</v>
      </c>
    </row>
    <row r="941" spans="1:281">
      <c r="A941">
        <v>925</v>
      </c>
      <c r="B941">
        <v>1662665836.6</v>
      </c>
      <c r="C941">
        <v>14811</v>
      </c>
      <c r="D941" t="s">
        <v>2281</v>
      </c>
      <c r="E941" t="s">
        <v>2282</v>
      </c>
      <c r="F941">
        <v>5</v>
      </c>
      <c r="G941" t="s">
        <v>2144</v>
      </c>
      <c r="H941" t="s">
        <v>416</v>
      </c>
      <c r="I941">
        <v>1662665828.814285</v>
      </c>
      <c r="J941">
        <f>(K941)/1000</f>
        <v>0</v>
      </c>
      <c r="K941">
        <f>IF(CZ941, AN941, AH941)</f>
        <v>0</v>
      </c>
      <c r="L941">
        <f>IF(CZ941, AI941, AG941)</f>
        <v>0</v>
      </c>
      <c r="M941">
        <f>DB941 - IF(AU941&gt;1, L941*CV941*100.0/(AW941*DP941), 0)</f>
        <v>0</v>
      </c>
      <c r="N941">
        <f>((T941-J941/2)*M941-L941)/(T941+J941/2)</f>
        <v>0</v>
      </c>
      <c r="O941">
        <f>N941*(DI941+DJ941)/1000.0</f>
        <v>0</v>
      </c>
      <c r="P941">
        <f>(DB941 - IF(AU941&gt;1, L941*CV941*100.0/(AW941*DP941), 0))*(DI941+DJ941)/1000.0</f>
        <v>0</v>
      </c>
      <c r="Q941">
        <f>2.0/((1/S941-1/R941)+SIGN(S941)*SQRT((1/S941-1/R941)*(1/S941-1/R941) + 4*CW941/((CW941+1)*(CW941+1))*(2*1/S941*1/R941-1/R941*1/R941)))</f>
        <v>0</v>
      </c>
      <c r="R941">
        <f>IF(LEFT(CX941,1)&lt;&gt;"0",IF(LEFT(CX941,1)="1",3.0,CY941),$D$5+$E$5*(DP941*DI941/($K$5*1000))+$F$5*(DP941*DI941/($K$5*1000))*MAX(MIN(CV941,$J$5),$I$5)*MAX(MIN(CV941,$J$5),$I$5)+$G$5*MAX(MIN(CV941,$J$5),$I$5)*(DP941*DI941/($K$5*1000))+$H$5*(DP941*DI941/($K$5*1000))*(DP941*DI941/($K$5*1000)))</f>
        <v>0</v>
      </c>
      <c r="S941">
        <f>J941*(1000-(1000*0.61365*exp(17.502*W941/(240.97+W941))/(DI941+DJ941)+DD941)/2)/(1000*0.61365*exp(17.502*W941/(240.97+W941))/(DI941+DJ941)-DD941)</f>
        <v>0</v>
      </c>
      <c r="T941">
        <f>1/((CW941+1)/(Q941/1.6)+1/(R941/1.37)) + CW941/((CW941+1)/(Q941/1.6) + CW941/(R941/1.37))</f>
        <v>0</v>
      </c>
      <c r="U941">
        <f>(CR941*CU941)</f>
        <v>0</v>
      </c>
      <c r="V941">
        <f>(DK941+(U941+2*0.95*5.67E-8*(((DK941+$B$7)+273)^4-(DK941+273)^4)-44100*J941)/(1.84*29.3*R941+8*0.95*5.67E-8*(DK941+273)^3))</f>
        <v>0</v>
      </c>
      <c r="W941">
        <f>($C$7*DL941+$D$7*DM941+$E$7*V941)</f>
        <v>0</v>
      </c>
      <c r="X941">
        <f>0.61365*exp(17.502*W941/(240.97+W941))</f>
        <v>0</v>
      </c>
      <c r="Y941">
        <f>(Z941/AA941*100)</f>
        <v>0</v>
      </c>
      <c r="Z941">
        <f>DD941*(DI941+DJ941)/1000</f>
        <v>0</v>
      </c>
      <c r="AA941">
        <f>0.61365*exp(17.502*DK941/(240.97+DK941))</f>
        <v>0</v>
      </c>
      <c r="AB941">
        <f>(X941-DD941*(DI941+DJ941)/1000)</f>
        <v>0</v>
      </c>
      <c r="AC941">
        <f>(-J941*44100)</f>
        <v>0</v>
      </c>
      <c r="AD941">
        <f>2*29.3*R941*0.92*(DK941-W941)</f>
        <v>0</v>
      </c>
      <c r="AE941">
        <f>2*0.95*5.67E-8*(((DK941+$B$7)+273)^4-(W941+273)^4)</f>
        <v>0</v>
      </c>
      <c r="AF941">
        <f>U941+AE941+AC941+AD941</f>
        <v>0</v>
      </c>
      <c r="AG941">
        <f>DH941*AU941*(DC941-DB941*(1000-AU941*DE941)/(1000-AU941*DD941))/(100*CV941)</f>
        <v>0</v>
      </c>
      <c r="AH941">
        <f>1000*DH941*AU941*(DD941-DE941)/(100*CV941*(1000-AU941*DD941))</f>
        <v>0</v>
      </c>
      <c r="AI941">
        <f>(AJ941 - AK941 - DI941*1E3/(8.314*(DK941+273.15)) * AM941/DH941 * AL941) * DH941/(100*CV941) * (1000 - DE941)/1000</f>
        <v>0</v>
      </c>
      <c r="AJ941">
        <v>1154.28048875439</v>
      </c>
      <c r="AK941">
        <v>1109.728484848485</v>
      </c>
      <c r="AL941">
        <v>3.428884151525728</v>
      </c>
      <c r="AM941">
        <v>64.62633956933826</v>
      </c>
      <c r="AN941">
        <f>(AP941 - AO941 + DI941*1E3/(8.314*(DK941+273.15)) * AR941/DH941 * AQ941) * DH941/(100*CV941) * 1000/(1000 - AP941)</f>
        <v>0</v>
      </c>
      <c r="AO941">
        <v>12.60690448737745</v>
      </c>
      <c r="AP941">
        <v>22.67911911764704</v>
      </c>
      <c r="AQ941">
        <v>6.684380888658179E-05</v>
      </c>
      <c r="AR941">
        <v>88.65267704191885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MAX(0,($B$13+$C$13*DP941)/(1+$D$13*DP941)*DI941/(DK941+273)*$E$13)</f>
        <v>0</v>
      </c>
      <c r="AX941" t="s">
        <v>417</v>
      </c>
      <c r="AY941" t="s">
        <v>417</v>
      </c>
      <c r="AZ941">
        <v>0</v>
      </c>
      <c r="BA941">
        <v>0</v>
      </c>
      <c r="BB941">
        <f>1-AZ941/BA941</f>
        <v>0</v>
      </c>
      <c r="BC941">
        <v>0</v>
      </c>
      <c r="BD941" t="s">
        <v>417</v>
      </c>
      <c r="BE941" t="s">
        <v>417</v>
      </c>
      <c r="BF941">
        <v>0</v>
      </c>
      <c r="BG941">
        <v>0</v>
      </c>
      <c r="BH941">
        <f>1-BF941/BG941</f>
        <v>0</v>
      </c>
      <c r="BI941">
        <v>0.5</v>
      </c>
      <c r="BJ941">
        <f>CS941</f>
        <v>0</v>
      </c>
      <c r="BK941">
        <f>L941</f>
        <v>0</v>
      </c>
      <c r="BL941">
        <f>BH941*BI941*BJ941</f>
        <v>0</v>
      </c>
      <c r="BM941">
        <f>(BK941-BC941)/BJ941</f>
        <v>0</v>
      </c>
      <c r="BN941">
        <f>(BA941-BG941)/BG941</f>
        <v>0</v>
      </c>
      <c r="BO941">
        <f>AZ941/(BB941+AZ941/BG941)</f>
        <v>0</v>
      </c>
      <c r="BP941" t="s">
        <v>417</v>
      </c>
      <c r="BQ941">
        <v>0</v>
      </c>
      <c r="BR941">
        <f>IF(BQ941&lt;&gt;0, BQ941, BO941)</f>
        <v>0</v>
      </c>
      <c r="BS941">
        <f>1-BR941/BG941</f>
        <v>0</v>
      </c>
      <c r="BT941">
        <f>(BG941-BF941)/(BG941-BR941)</f>
        <v>0</v>
      </c>
      <c r="BU941">
        <f>(BA941-BG941)/(BA941-BR941)</f>
        <v>0</v>
      </c>
      <c r="BV941">
        <f>(BG941-BF941)/(BG941-AZ941)</f>
        <v>0</v>
      </c>
      <c r="BW941">
        <f>(BA941-BG941)/(BA941-AZ941)</f>
        <v>0</v>
      </c>
      <c r="BX941">
        <f>(BT941*BR941/BF941)</f>
        <v>0</v>
      </c>
      <c r="BY941">
        <f>(1-BX941)</f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>$B$11*DQ941+$C$11*DR941+$F$11*EC941*(1-EF941)</f>
        <v>0</v>
      </c>
      <c r="CS941">
        <f>CR941*CT941</f>
        <v>0</v>
      </c>
      <c r="CT941">
        <f>($B$11*$D$9+$C$11*$D$9+$F$11*((EP941+EH941)/MAX(EP941+EH941+EQ941, 0.1)*$I$9+EQ941/MAX(EP941+EH941+EQ941, 0.1)*$J$9))/($B$11+$C$11+$F$11)</f>
        <v>0</v>
      </c>
      <c r="CU941">
        <f>($B$11*$K$9+$C$11*$K$9+$F$11*((EP941+EH941)/MAX(EP941+EH941+EQ941, 0.1)*$P$9+EQ941/MAX(EP941+EH941+EQ941, 0.1)*$Q$9))/($B$11+$C$11+$F$11)</f>
        <v>0</v>
      </c>
      <c r="CV941">
        <v>6</v>
      </c>
      <c r="CW941">
        <v>0.5</v>
      </c>
      <c r="CX941" t="s">
        <v>418</v>
      </c>
      <c r="CY941">
        <v>2</v>
      </c>
      <c r="CZ941" t="b">
        <v>1</v>
      </c>
      <c r="DA941">
        <v>1662665828.814285</v>
      </c>
      <c r="DB941">
        <v>1060.256071428571</v>
      </c>
      <c r="DC941">
        <v>1124.233928571429</v>
      </c>
      <c r="DD941">
        <v>22.68391428571428</v>
      </c>
      <c r="DE941">
        <v>12.60297142857143</v>
      </c>
      <c r="DF941">
        <v>1066.340714285714</v>
      </c>
      <c r="DG941">
        <v>22.82789642857143</v>
      </c>
      <c r="DH941">
        <v>500.015392857143</v>
      </c>
      <c r="DI941">
        <v>90.46667500000001</v>
      </c>
      <c r="DJ941">
        <v>0.1000271178571428</v>
      </c>
      <c r="DK941">
        <v>29.53406785714286</v>
      </c>
      <c r="DL941">
        <v>28.67559642857143</v>
      </c>
      <c r="DM941">
        <v>999.9000000000002</v>
      </c>
      <c r="DN941">
        <v>0</v>
      </c>
      <c r="DO941">
        <v>0</v>
      </c>
      <c r="DP941">
        <v>9998.169642857143</v>
      </c>
      <c r="DQ941">
        <v>0</v>
      </c>
      <c r="DR941">
        <v>282.6808214285714</v>
      </c>
      <c r="DS941">
        <v>-63.97916785714285</v>
      </c>
      <c r="DT941">
        <v>1084.864642857143</v>
      </c>
      <c r="DU941">
        <v>1138.584285714286</v>
      </c>
      <c r="DV941">
        <v>10.08094642857143</v>
      </c>
      <c r="DW941">
        <v>1124.233928571429</v>
      </c>
      <c r="DX941">
        <v>12.60297142857143</v>
      </c>
      <c r="DY941">
        <v>2.052139642857143</v>
      </c>
      <c r="DZ941">
        <v>1.140149642857143</v>
      </c>
      <c r="EA941">
        <v>17.85246785714286</v>
      </c>
      <c r="EB941">
        <v>8.842190357142858</v>
      </c>
      <c r="EC941">
        <v>1500.043928571429</v>
      </c>
      <c r="ED941">
        <v>0.9729983214285713</v>
      </c>
      <c r="EE941">
        <v>0.02700173928571429</v>
      </c>
      <c r="EF941">
        <v>0</v>
      </c>
      <c r="EG941">
        <v>2.274235714285715</v>
      </c>
      <c r="EH941">
        <v>0</v>
      </c>
      <c r="EI941">
        <v>11828.82142857143</v>
      </c>
      <c r="EJ941">
        <v>12533.73214285714</v>
      </c>
      <c r="EK941">
        <v>42.4037857142857</v>
      </c>
      <c r="EL941">
        <v>44.25</v>
      </c>
      <c r="EM941">
        <v>42.95949999999999</v>
      </c>
      <c r="EN941">
        <v>43.375</v>
      </c>
      <c r="EO941">
        <v>41.6847857142857</v>
      </c>
      <c r="EP941">
        <v>1459.542500000001</v>
      </c>
      <c r="EQ941">
        <v>40.50142857142857</v>
      </c>
      <c r="ER941">
        <v>0</v>
      </c>
      <c r="ES941">
        <v>1662665836.7</v>
      </c>
      <c r="ET941">
        <v>0</v>
      </c>
      <c r="EU941">
        <v>2.268568</v>
      </c>
      <c r="EV941">
        <v>-0.1352461507840099</v>
      </c>
      <c r="EW941">
        <v>-133.1384616662189</v>
      </c>
      <c r="EX941">
        <v>11827.844</v>
      </c>
      <c r="EY941">
        <v>15</v>
      </c>
      <c r="EZ941">
        <v>0</v>
      </c>
      <c r="FA941" t="s">
        <v>419</v>
      </c>
      <c r="FB941">
        <v>1662142938.1</v>
      </c>
      <c r="FC941">
        <v>1662142938.1</v>
      </c>
      <c r="FD941">
        <v>0</v>
      </c>
      <c r="FE941">
        <v>0.077</v>
      </c>
      <c r="FF941">
        <v>-0.133</v>
      </c>
      <c r="FG941">
        <v>-3.393</v>
      </c>
      <c r="FH941">
        <v>-0.24</v>
      </c>
      <c r="FI941">
        <v>419</v>
      </c>
      <c r="FJ941">
        <v>24</v>
      </c>
      <c r="FK941">
        <v>0.26</v>
      </c>
      <c r="FL941">
        <v>0.23</v>
      </c>
      <c r="FM941">
        <v>-63.84888780487805</v>
      </c>
      <c r="FN941">
        <v>-2.338392334494827</v>
      </c>
      <c r="FO941">
        <v>0.2523059903730157</v>
      </c>
      <c r="FP941">
        <v>0</v>
      </c>
      <c r="FQ941">
        <v>2.280714705882353</v>
      </c>
      <c r="FR941">
        <v>0.08857296043906474</v>
      </c>
      <c r="FS941">
        <v>0.2931445428777946</v>
      </c>
      <c r="FT941">
        <v>1</v>
      </c>
      <c r="FU941">
        <v>10.10812682926829</v>
      </c>
      <c r="FV941">
        <v>-0.3662592334494787</v>
      </c>
      <c r="FW941">
        <v>0.04633526826369313</v>
      </c>
      <c r="FX941">
        <v>0</v>
      </c>
      <c r="FY941">
        <v>1</v>
      </c>
      <c r="FZ941">
        <v>3</v>
      </c>
      <c r="GA941" t="s">
        <v>426</v>
      </c>
      <c r="GB941">
        <v>2.97276</v>
      </c>
      <c r="GC941">
        <v>2.71549</v>
      </c>
      <c r="GD941">
        <v>0.179591</v>
      </c>
      <c r="GE941">
        <v>0.183619</v>
      </c>
      <c r="GF941">
        <v>0.10159</v>
      </c>
      <c r="GG941">
        <v>0.06524820000000001</v>
      </c>
      <c r="GH941">
        <v>25627.6</v>
      </c>
      <c r="GI941">
        <v>25632</v>
      </c>
      <c r="GJ941">
        <v>29090.5</v>
      </c>
      <c r="GK941">
        <v>29079.6</v>
      </c>
      <c r="GL941">
        <v>34659.8</v>
      </c>
      <c r="GM941">
        <v>36128.2</v>
      </c>
      <c r="GN941">
        <v>40997.3</v>
      </c>
      <c r="GO941">
        <v>41426.6</v>
      </c>
      <c r="GP941">
        <v>1.89097</v>
      </c>
      <c r="GQ941">
        <v>2.19963</v>
      </c>
      <c r="GR941">
        <v>-0.0777468</v>
      </c>
      <c r="GS941">
        <v>0</v>
      </c>
      <c r="GT941">
        <v>29.9503</v>
      </c>
      <c r="GU941">
        <v>999.9</v>
      </c>
      <c r="GV941">
        <v>30.8</v>
      </c>
      <c r="GW941">
        <v>40.2</v>
      </c>
      <c r="GX941">
        <v>25.5114</v>
      </c>
      <c r="GY941">
        <v>63.1493</v>
      </c>
      <c r="GZ941">
        <v>21.5264</v>
      </c>
      <c r="HA941">
        <v>2</v>
      </c>
      <c r="HB941">
        <v>0.624766</v>
      </c>
      <c r="HC941">
        <v>4.06525</v>
      </c>
      <c r="HD941">
        <v>20.2843</v>
      </c>
      <c r="HE941">
        <v>5.21594</v>
      </c>
      <c r="HF941">
        <v>12.0123</v>
      </c>
      <c r="HG941">
        <v>4.98665</v>
      </c>
      <c r="HH941">
        <v>3.2876</v>
      </c>
      <c r="HI941">
        <v>9999</v>
      </c>
      <c r="HJ941">
        <v>9999</v>
      </c>
      <c r="HK941">
        <v>9999</v>
      </c>
      <c r="HL941">
        <v>225.1</v>
      </c>
      <c r="HM941">
        <v>1.86814</v>
      </c>
      <c r="HN941">
        <v>1.86722</v>
      </c>
      <c r="HO941">
        <v>1.86649</v>
      </c>
      <c r="HP941">
        <v>1.86646</v>
      </c>
      <c r="HQ941">
        <v>1.86834</v>
      </c>
      <c r="HR941">
        <v>1.87067</v>
      </c>
      <c r="HS941">
        <v>1.86935</v>
      </c>
      <c r="HT941">
        <v>1.87073</v>
      </c>
      <c r="HU941">
        <v>0</v>
      </c>
      <c r="HV941">
        <v>0</v>
      </c>
      <c r="HW941">
        <v>0</v>
      </c>
      <c r="HX941">
        <v>0</v>
      </c>
      <c r="HY941" t="s">
        <v>421</v>
      </c>
      <c r="HZ941" t="s">
        <v>422</v>
      </c>
      <c r="IA941" t="s">
        <v>423</v>
      </c>
      <c r="IB941" t="s">
        <v>423</v>
      </c>
      <c r="IC941" t="s">
        <v>423</v>
      </c>
      <c r="ID941" t="s">
        <v>423</v>
      </c>
      <c r="IE941">
        <v>0</v>
      </c>
      <c r="IF941">
        <v>100</v>
      </c>
      <c r="IG941">
        <v>100</v>
      </c>
      <c r="IH941">
        <v>-6.17</v>
      </c>
      <c r="II941">
        <v>-0.144</v>
      </c>
      <c r="IJ941">
        <v>-2.516739542632623</v>
      </c>
      <c r="IK941">
        <v>-0.003475500162460642</v>
      </c>
      <c r="IL941">
        <v>1.125610701116577E-07</v>
      </c>
      <c r="IM941">
        <v>8.211969671259291E-12</v>
      </c>
      <c r="IN941">
        <v>-0.1937301274936507</v>
      </c>
      <c r="IO941">
        <v>-0.01384364534232655</v>
      </c>
      <c r="IP941">
        <v>0.00103161831321913</v>
      </c>
      <c r="IQ941">
        <v>-1.444183994753534E-05</v>
      </c>
      <c r="IR941">
        <v>3</v>
      </c>
      <c r="IS941">
        <v>2339</v>
      </c>
      <c r="IT941">
        <v>1</v>
      </c>
      <c r="IU941">
        <v>31</v>
      </c>
      <c r="IV941">
        <v>8715</v>
      </c>
      <c r="IW941">
        <v>8715</v>
      </c>
      <c r="IX941">
        <v>2.92236</v>
      </c>
      <c r="IY941">
        <v>2.23022</v>
      </c>
      <c r="IZ941">
        <v>1.94702</v>
      </c>
      <c r="JA941">
        <v>2.62695</v>
      </c>
      <c r="JB941">
        <v>2.19482</v>
      </c>
      <c r="JC941">
        <v>2.40356</v>
      </c>
      <c r="JD941">
        <v>45.4614</v>
      </c>
      <c r="JE941">
        <v>23.7898</v>
      </c>
      <c r="JF941">
        <v>18</v>
      </c>
      <c r="JG941">
        <v>544.187</v>
      </c>
      <c r="JH941">
        <v>748.592</v>
      </c>
      <c r="JI941">
        <v>25.0024</v>
      </c>
      <c r="JJ941">
        <v>34.892</v>
      </c>
      <c r="JK941">
        <v>30.0007</v>
      </c>
      <c r="JL941">
        <v>34.7479</v>
      </c>
      <c r="JM941">
        <v>34.6414</v>
      </c>
      <c r="JN941">
        <v>58.4954</v>
      </c>
      <c r="JO941">
        <v>45.1794</v>
      </c>
      <c r="JP941">
        <v>0</v>
      </c>
      <c r="JQ941">
        <v>25</v>
      </c>
      <c r="JR941">
        <v>1169.99</v>
      </c>
      <c r="JS941">
        <v>12.7165</v>
      </c>
      <c r="JT941">
        <v>99.5098</v>
      </c>
      <c r="JU941">
        <v>99.5048</v>
      </c>
    </row>
    <row r="942" spans="1:281">
      <c r="A942">
        <v>926</v>
      </c>
      <c r="B942">
        <v>1662665841.6</v>
      </c>
      <c r="C942">
        <v>14816</v>
      </c>
      <c r="D942" t="s">
        <v>2283</v>
      </c>
      <c r="E942" t="s">
        <v>2284</v>
      </c>
      <c r="F942">
        <v>5</v>
      </c>
      <c r="G942" t="s">
        <v>2144</v>
      </c>
      <c r="H942" t="s">
        <v>416</v>
      </c>
      <c r="I942">
        <v>1662665834.1</v>
      </c>
      <c r="J942">
        <f>(K942)/1000</f>
        <v>0</v>
      </c>
      <c r="K942">
        <f>IF(CZ942, AN942, AH942)</f>
        <v>0</v>
      </c>
      <c r="L942">
        <f>IF(CZ942, AI942, AG942)</f>
        <v>0</v>
      </c>
      <c r="M942">
        <f>DB942 - IF(AU942&gt;1, L942*CV942*100.0/(AW942*DP942), 0)</f>
        <v>0</v>
      </c>
      <c r="N942">
        <f>((T942-J942/2)*M942-L942)/(T942+J942/2)</f>
        <v>0</v>
      </c>
      <c r="O942">
        <f>N942*(DI942+DJ942)/1000.0</f>
        <v>0</v>
      </c>
      <c r="P942">
        <f>(DB942 - IF(AU942&gt;1, L942*CV942*100.0/(AW942*DP942), 0))*(DI942+DJ942)/1000.0</f>
        <v>0</v>
      </c>
      <c r="Q942">
        <f>2.0/((1/S942-1/R942)+SIGN(S942)*SQRT((1/S942-1/R942)*(1/S942-1/R942) + 4*CW942/((CW942+1)*(CW942+1))*(2*1/S942*1/R942-1/R942*1/R942)))</f>
        <v>0</v>
      </c>
      <c r="R942">
        <f>IF(LEFT(CX942,1)&lt;&gt;"0",IF(LEFT(CX942,1)="1",3.0,CY942),$D$5+$E$5*(DP942*DI942/($K$5*1000))+$F$5*(DP942*DI942/($K$5*1000))*MAX(MIN(CV942,$J$5),$I$5)*MAX(MIN(CV942,$J$5),$I$5)+$G$5*MAX(MIN(CV942,$J$5),$I$5)*(DP942*DI942/($K$5*1000))+$H$5*(DP942*DI942/($K$5*1000))*(DP942*DI942/($K$5*1000)))</f>
        <v>0</v>
      </c>
      <c r="S942">
        <f>J942*(1000-(1000*0.61365*exp(17.502*W942/(240.97+W942))/(DI942+DJ942)+DD942)/2)/(1000*0.61365*exp(17.502*W942/(240.97+W942))/(DI942+DJ942)-DD942)</f>
        <v>0</v>
      </c>
      <c r="T942">
        <f>1/((CW942+1)/(Q942/1.6)+1/(R942/1.37)) + CW942/((CW942+1)/(Q942/1.6) + CW942/(R942/1.37))</f>
        <v>0</v>
      </c>
      <c r="U942">
        <f>(CR942*CU942)</f>
        <v>0</v>
      </c>
      <c r="V942">
        <f>(DK942+(U942+2*0.95*5.67E-8*(((DK942+$B$7)+273)^4-(DK942+273)^4)-44100*J942)/(1.84*29.3*R942+8*0.95*5.67E-8*(DK942+273)^3))</f>
        <v>0</v>
      </c>
      <c r="W942">
        <f>($C$7*DL942+$D$7*DM942+$E$7*V942)</f>
        <v>0</v>
      </c>
      <c r="X942">
        <f>0.61365*exp(17.502*W942/(240.97+W942))</f>
        <v>0</v>
      </c>
      <c r="Y942">
        <f>(Z942/AA942*100)</f>
        <v>0</v>
      </c>
      <c r="Z942">
        <f>DD942*(DI942+DJ942)/1000</f>
        <v>0</v>
      </c>
      <c r="AA942">
        <f>0.61365*exp(17.502*DK942/(240.97+DK942))</f>
        <v>0</v>
      </c>
      <c r="AB942">
        <f>(X942-DD942*(DI942+DJ942)/1000)</f>
        <v>0</v>
      </c>
      <c r="AC942">
        <f>(-J942*44100)</f>
        <v>0</v>
      </c>
      <c r="AD942">
        <f>2*29.3*R942*0.92*(DK942-W942)</f>
        <v>0</v>
      </c>
      <c r="AE942">
        <f>2*0.95*5.67E-8*(((DK942+$B$7)+273)^4-(W942+273)^4)</f>
        <v>0</v>
      </c>
      <c r="AF942">
        <f>U942+AE942+AC942+AD942</f>
        <v>0</v>
      </c>
      <c r="AG942">
        <f>DH942*AU942*(DC942-DB942*(1000-AU942*DE942)/(1000-AU942*DD942))/(100*CV942)</f>
        <v>0</v>
      </c>
      <c r="AH942">
        <f>1000*DH942*AU942*(DD942-DE942)/(100*CV942*(1000-AU942*DD942))</f>
        <v>0</v>
      </c>
      <c r="AI942">
        <f>(AJ942 - AK942 - DI942*1E3/(8.314*(DK942+273.15)) * AM942/DH942 * AL942) * DH942/(100*CV942) * (1000 - DE942)/1000</f>
        <v>0</v>
      </c>
      <c r="AJ942">
        <v>1171.103043417885</v>
      </c>
      <c r="AK942">
        <v>1126.633515151515</v>
      </c>
      <c r="AL942">
        <v>3.394483905609911</v>
      </c>
      <c r="AM942">
        <v>64.62633956933826</v>
      </c>
      <c r="AN942">
        <f>(AP942 - AO942 + DI942*1E3/(8.314*(DK942+273.15)) * AR942/DH942 * AQ942) * DH942/(100*CV942) * 1000/(1000 - AP942)</f>
        <v>0</v>
      </c>
      <c r="AO942">
        <v>12.60697503580152</v>
      </c>
      <c r="AP942">
        <v>22.66311382352939</v>
      </c>
      <c r="AQ942">
        <v>-0.0006828247884184554</v>
      </c>
      <c r="AR942">
        <v>88.65267704191885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MAX(0,($B$13+$C$13*DP942)/(1+$D$13*DP942)*DI942/(DK942+273)*$E$13)</f>
        <v>0</v>
      </c>
      <c r="AX942" t="s">
        <v>417</v>
      </c>
      <c r="AY942" t="s">
        <v>417</v>
      </c>
      <c r="AZ942">
        <v>0</v>
      </c>
      <c r="BA942">
        <v>0</v>
      </c>
      <c r="BB942">
        <f>1-AZ942/BA942</f>
        <v>0</v>
      </c>
      <c r="BC942">
        <v>0</v>
      </c>
      <c r="BD942" t="s">
        <v>417</v>
      </c>
      <c r="BE942" t="s">
        <v>417</v>
      </c>
      <c r="BF942">
        <v>0</v>
      </c>
      <c r="BG942">
        <v>0</v>
      </c>
      <c r="BH942">
        <f>1-BF942/BG942</f>
        <v>0</v>
      </c>
      <c r="BI942">
        <v>0.5</v>
      </c>
      <c r="BJ942">
        <f>CS942</f>
        <v>0</v>
      </c>
      <c r="BK942">
        <f>L942</f>
        <v>0</v>
      </c>
      <c r="BL942">
        <f>BH942*BI942*BJ942</f>
        <v>0</v>
      </c>
      <c r="BM942">
        <f>(BK942-BC942)/BJ942</f>
        <v>0</v>
      </c>
      <c r="BN942">
        <f>(BA942-BG942)/BG942</f>
        <v>0</v>
      </c>
      <c r="BO942">
        <f>AZ942/(BB942+AZ942/BG942)</f>
        <v>0</v>
      </c>
      <c r="BP942" t="s">
        <v>417</v>
      </c>
      <c r="BQ942">
        <v>0</v>
      </c>
      <c r="BR942">
        <f>IF(BQ942&lt;&gt;0, BQ942, BO942)</f>
        <v>0</v>
      </c>
      <c r="BS942">
        <f>1-BR942/BG942</f>
        <v>0</v>
      </c>
      <c r="BT942">
        <f>(BG942-BF942)/(BG942-BR942)</f>
        <v>0</v>
      </c>
      <c r="BU942">
        <f>(BA942-BG942)/(BA942-BR942)</f>
        <v>0</v>
      </c>
      <c r="BV942">
        <f>(BG942-BF942)/(BG942-AZ942)</f>
        <v>0</v>
      </c>
      <c r="BW942">
        <f>(BA942-BG942)/(BA942-AZ942)</f>
        <v>0</v>
      </c>
      <c r="BX942">
        <f>(BT942*BR942/BF942)</f>
        <v>0</v>
      </c>
      <c r="BY942">
        <f>(1-BX942)</f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>$B$11*DQ942+$C$11*DR942+$F$11*EC942*(1-EF942)</f>
        <v>0</v>
      </c>
      <c r="CS942">
        <f>CR942*CT942</f>
        <v>0</v>
      </c>
      <c r="CT942">
        <f>($B$11*$D$9+$C$11*$D$9+$F$11*((EP942+EH942)/MAX(EP942+EH942+EQ942, 0.1)*$I$9+EQ942/MAX(EP942+EH942+EQ942, 0.1)*$J$9))/($B$11+$C$11+$F$11)</f>
        <v>0</v>
      </c>
      <c r="CU942">
        <f>($B$11*$K$9+$C$11*$K$9+$F$11*((EP942+EH942)/MAX(EP942+EH942+EQ942, 0.1)*$P$9+EQ942/MAX(EP942+EH942+EQ942, 0.1)*$Q$9))/($B$11+$C$11+$F$11)</f>
        <v>0</v>
      </c>
      <c r="CV942">
        <v>6</v>
      </c>
      <c r="CW942">
        <v>0.5</v>
      </c>
      <c r="CX942" t="s">
        <v>418</v>
      </c>
      <c r="CY942">
        <v>2</v>
      </c>
      <c r="CZ942" t="b">
        <v>1</v>
      </c>
      <c r="DA942">
        <v>1662665834.1</v>
      </c>
      <c r="DB942">
        <v>1077.828518518518</v>
      </c>
      <c r="DC942">
        <v>1141.944814814815</v>
      </c>
      <c r="DD942">
        <v>22.68151111111111</v>
      </c>
      <c r="DE942">
        <v>12.60877777777778</v>
      </c>
      <c r="DF942">
        <v>1083.97</v>
      </c>
      <c r="DG942">
        <v>22.8255074074074</v>
      </c>
      <c r="DH942">
        <v>500.011962962963</v>
      </c>
      <c r="DI942">
        <v>90.4671074074074</v>
      </c>
      <c r="DJ942">
        <v>0.1000062962962963</v>
      </c>
      <c r="DK942">
        <v>29.54052222222222</v>
      </c>
      <c r="DL942">
        <v>28.68715185185185</v>
      </c>
      <c r="DM942">
        <v>999.9000000000001</v>
      </c>
      <c r="DN942">
        <v>0</v>
      </c>
      <c r="DO942">
        <v>0</v>
      </c>
      <c r="DP942">
        <v>9997.588888888889</v>
      </c>
      <c r="DQ942">
        <v>0</v>
      </c>
      <c r="DR942">
        <v>282.6846296296296</v>
      </c>
      <c r="DS942">
        <v>-64.1169037037037</v>
      </c>
      <c r="DT942">
        <v>1102.842222222222</v>
      </c>
      <c r="DU942">
        <v>1156.527777777778</v>
      </c>
      <c r="DV942">
        <v>10.07272962962963</v>
      </c>
      <c r="DW942">
        <v>1141.944814814815</v>
      </c>
      <c r="DX942">
        <v>12.60877777777778</v>
      </c>
      <c r="DY942">
        <v>2.05193074074074</v>
      </c>
      <c r="DZ942">
        <v>1.140681111111111</v>
      </c>
      <c r="EA942">
        <v>17.85086296296296</v>
      </c>
      <c r="EB942">
        <v>8.849082222222224</v>
      </c>
      <c r="EC942">
        <v>1500.011481481482</v>
      </c>
      <c r="ED942">
        <v>0.9729980370370369</v>
      </c>
      <c r="EE942">
        <v>0.02700204074074075</v>
      </c>
      <c r="EF942">
        <v>0</v>
      </c>
      <c r="EG942">
        <v>2.252896296296296</v>
      </c>
      <c r="EH942">
        <v>0</v>
      </c>
      <c r="EI942">
        <v>11819.92592592593</v>
      </c>
      <c r="EJ942">
        <v>12533.45925925926</v>
      </c>
      <c r="EK942">
        <v>42.42322222222221</v>
      </c>
      <c r="EL942">
        <v>44.25229629629629</v>
      </c>
      <c r="EM942">
        <v>42.98133333333334</v>
      </c>
      <c r="EN942">
        <v>43.375</v>
      </c>
      <c r="EO942">
        <v>41.68699999999999</v>
      </c>
      <c r="EP942">
        <v>1459.510370370371</v>
      </c>
      <c r="EQ942">
        <v>40.50111111111111</v>
      </c>
      <c r="ER942">
        <v>0</v>
      </c>
      <c r="ES942">
        <v>1662665842.1</v>
      </c>
      <c r="ET942">
        <v>0</v>
      </c>
      <c r="EU942">
        <v>2.244280769230769</v>
      </c>
      <c r="EV942">
        <v>-0.1721128169901437</v>
      </c>
      <c r="EW942">
        <v>-96.12649594631799</v>
      </c>
      <c r="EX942">
        <v>11819.57307692308</v>
      </c>
      <c r="EY942">
        <v>15</v>
      </c>
      <c r="EZ942">
        <v>0</v>
      </c>
      <c r="FA942" t="s">
        <v>419</v>
      </c>
      <c r="FB942">
        <v>1662142938.1</v>
      </c>
      <c r="FC942">
        <v>1662142938.1</v>
      </c>
      <c r="FD942">
        <v>0</v>
      </c>
      <c r="FE942">
        <v>0.077</v>
      </c>
      <c r="FF942">
        <v>-0.133</v>
      </c>
      <c r="FG942">
        <v>-3.393</v>
      </c>
      <c r="FH942">
        <v>-0.24</v>
      </c>
      <c r="FI942">
        <v>419</v>
      </c>
      <c r="FJ942">
        <v>24</v>
      </c>
      <c r="FK942">
        <v>0.26</v>
      </c>
      <c r="FL942">
        <v>0.23</v>
      </c>
      <c r="FM942">
        <v>-64.00732682926828</v>
      </c>
      <c r="FN942">
        <v>-1.882538675958316</v>
      </c>
      <c r="FO942">
        <v>0.211794321562322</v>
      </c>
      <c r="FP942">
        <v>0</v>
      </c>
      <c r="FQ942">
        <v>2.291479411764706</v>
      </c>
      <c r="FR942">
        <v>-0.3330252086934249</v>
      </c>
      <c r="FS942">
        <v>0.2685685669700754</v>
      </c>
      <c r="FT942">
        <v>1</v>
      </c>
      <c r="FU942">
        <v>10.07769268292683</v>
      </c>
      <c r="FV942">
        <v>-0.09625714285715362</v>
      </c>
      <c r="FW942">
        <v>0.01328118769012931</v>
      </c>
      <c r="FX942">
        <v>1</v>
      </c>
      <c r="FY942">
        <v>2</v>
      </c>
      <c r="FZ942">
        <v>3</v>
      </c>
      <c r="GA942" t="s">
        <v>420</v>
      </c>
      <c r="GB942">
        <v>2.97284</v>
      </c>
      <c r="GC942">
        <v>2.71562</v>
      </c>
      <c r="GD942">
        <v>0.181325</v>
      </c>
      <c r="GE942">
        <v>0.185311</v>
      </c>
      <c r="GF942">
        <v>0.101541</v>
      </c>
      <c r="GG942">
        <v>0.0653741</v>
      </c>
      <c r="GH942">
        <v>25573.5</v>
      </c>
      <c r="GI942">
        <v>25578.5</v>
      </c>
      <c r="GJ942">
        <v>29090.8</v>
      </c>
      <c r="GK942">
        <v>29079.4</v>
      </c>
      <c r="GL942">
        <v>34662.1</v>
      </c>
      <c r="GM942">
        <v>36123</v>
      </c>
      <c r="GN942">
        <v>40997.6</v>
      </c>
      <c r="GO942">
        <v>41426.2</v>
      </c>
      <c r="GP942">
        <v>1.89075</v>
      </c>
      <c r="GQ942">
        <v>2.1994</v>
      </c>
      <c r="GR942">
        <v>-0.0767037</v>
      </c>
      <c r="GS942">
        <v>0</v>
      </c>
      <c r="GT942">
        <v>29.9543</v>
      </c>
      <c r="GU942">
        <v>999.9</v>
      </c>
      <c r="GV942">
        <v>30.8</v>
      </c>
      <c r="GW942">
        <v>40.2</v>
      </c>
      <c r="GX942">
        <v>25.5122</v>
      </c>
      <c r="GY942">
        <v>63.0393</v>
      </c>
      <c r="GZ942">
        <v>21.6667</v>
      </c>
      <c r="HA942">
        <v>2</v>
      </c>
      <c r="HB942">
        <v>0.625427</v>
      </c>
      <c r="HC942">
        <v>4.06994</v>
      </c>
      <c r="HD942">
        <v>20.2841</v>
      </c>
      <c r="HE942">
        <v>5.21654</v>
      </c>
      <c r="HF942">
        <v>12.0131</v>
      </c>
      <c r="HG942">
        <v>4.9869</v>
      </c>
      <c r="HH942">
        <v>3.28755</v>
      </c>
      <c r="HI942">
        <v>9999</v>
      </c>
      <c r="HJ942">
        <v>9999</v>
      </c>
      <c r="HK942">
        <v>9999</v>
      </c>
      <c r="HL942">
        <v>225.1</v>
      </c>
      <c r="HM942">
        <v>1.86814</v>
      </c>
      <c r="HN942">
        <v>1.86722</v>
      </c>
      <c r="HO942">
        <v>1.86652</v>
      </c>
      <c r="HP942">
        <v>1.86646</v>
      </c>
      <c r="HQ942">
        <v>1.86834</v>
      </c>
      <c r="HR942">
        <v>1.87062</v>
      </c>
      <c r="HS942">
        <v>1.86935</v>
      </c>
      <c r="HT942">
        <v>1.87073</v>
      </c>
      <c r="HU942">
        <v>0</v>
      </c>
      <c r="HV942">
        <v>0</v>
      </c>
      <c r="HW942">
        <v>0</v>
      </c>
      <c r="HX942">
        <v>0</v>
      </c>
      <c r="HY942" t="s">
        <v>421</v>
      </c>
      <c r="HZ942" t="s">
        <v>422</v>
      </c>
      <c r="IA942" t="s">
        <v>423</v>
      </c>
      <c r="IB942" t="s">
        <v>423</v>
      </c>
      <c r="IC942" t="s">
        <v>423</v>
      </c>
      <c r="ID942" t="s">
        <v>423</v>
      </c>
      <c r="IE942">
        <v>0</v>
      </c>
      <c r="IF942">
        <v>100</v>
      </c>
      <c r="IG942">
        <v>100</v>
      </c>
      <c r="IH942">
        <v>-6.22</v>
      </c>
      <c r="II942">
        <v>-0.1442</v>
      </c>
      <c r="IJ942">
        <v>-2.516739542632623</v>
      </c>
      <c r="IK942">
        <v>-0.003475500162460642</v>
      </c>
      <c r="IL942">
        <v>1.125610701116577E-07</v>
      </c>
      <c r="IM942">
        <v>8.211969671259291E-12</v>
      </c>
      <c r="IN942">
        <v>-0.1937301274936507</v>
      </c>
      <c r="IO942">
        <v>-0.01384364534232655</v>
      </c>
      <c r="IP942">
        <v>0.00103161831321913</v>
      </c>
      <c r="IQ942">
        <v>-1.444183994753534E-05</v>
      </c>
      <c r="IR942">
        <v>3</v>
      </c>
      <c r="IS942">
        <v>2339</v>
      </c>
      <c r="IT942">
        <v>1</v>
      </c>
      <c r="IU942">
        <v>31</v>
      </c>
      <c r="IV942">
        <v>8715.1</v>
      </c>
      <c r="IW942">
        <v>8715.1</v>
      </c>
      <c r="IX942">
        <v>2.95532</v>
      </c>
      <c r="IY942">
        <v>2.2229</v>
      </c>
      <c r="IZ942">
        <v>1.94702</v>
      </c>
      <c r="JA942">
        <v>2.62573</v>
      </c>
      <c r="JB942">
        <v>2.19482</v>
      </c>
      <c r="JC942">
        <v>2.41333</v>
      </c>
      <c r="JD942">
        <v>45.49</v>
      </c>
      <c r="JE942">
        <v>23.7898</v>
      </c>
      <c r="JF942">
        <v>18</v>
      </c>
      <c r="JG942">
        <v>544.078</v>
      </c>
      <c r="JH942">
        <v>748.442</v>
      </c>
      <c r="JI942">
        <v>25.0014</v>
      </c>
      <c r="JJ942">
        <v>34.8984</v>
      </c>
      <c r="JK942">
        <v>30.0007</v>
      </c>
      <c r="JL942">
        <v>34.7542</v>
      </c>
      <c r="JM942">
        <v>34.6469</v>
      </c>
      <c r="JN942">
        <v>59.1932</v>
      </c>
      <c r="JO942">
        <v>44.8879</v>
      </c>
      <c r="JP942">
        <v>0</v>
      </c>
      <c r="JQ942">
        <v>25</v>
      </c>
      <c r="JR942">
        <v>1190.08</v>
      </c>
      <c r="JS942">
        <v>12.7611</v>
      </c>
      <c r="JT942">
        <v>99.5108</v>
      </c>
      <c r="JU942">
        <v>99.50409999999999</v>
      </c>
    </row>
    <row r="943" spans="1:281">
      <c r="A943">
        <v>927</v>
      </c>
      <c r="B943">
        <v>1662665846.6</v>
      </c>
      <c r="C943">
        <v>14821</v>
      </c>
      <c r="D943" t="s">
        <v>2285</v>
      </c>
      <c r="E943" t="s">
        <v>2286</v>
      </c>
      <c r="F943">
        <v>5</v>
      </c>
      <c r="G943" t="s">
        <v>2144</v>
      </c>
      <c r="H943" t="s">
        <v>416</v>
      </c>
      <c r="I943">
        <v>1662665838.814285</v>
      </c>
      <c r="J943">
        <f>(K943)/1000</f>
        <v>0</v>
      </c>
      <c r="K943">
        <f>IF(CZ943, AN943, AH943)</f>
        <v>0</v>
      </c>
      <c r="L943">
        <f>IF(CZ943, AI943, AG943)</f>
        <v>0</v>
      </c>
      <c r="M943">
        <f>DB943 - IF(AU943&gt;1, L943*CV943*100.0/(AW943*DP943), 0)</f>
        <v>0</v>
      </c>
      <c r="N943">
        <f>((T943-J943/2)*M943-L943)/(T943+J943/2)</f>
        <v>0</v>
      </c>
      <c r="O943">
        <f>N943*(DI943+DJ943)/1000.0</f>
        <v>0</v>
      </c>
      <c r="P943">
        <f>(DB943 - IF(AU943&gt;1, L943*CV943*100.0/(AW943*DP943), 0))*(DI943+DJ943)/1000.0</f>
        <v>0</v>
      </c>
      <c r="Q943">
        <f>2.0/((1/S943-1/R943)+SIGN(S943)*SQRT((1/S943-1/R943)*(1/S943-1/R943) + 4*CW943/((CW943+1)*(CW943+1))*(2*1/S943*1/R943-1/R943*1/R943)))</f>
        <v>0</v>
      </c>
      <c r="R943">
        <f>IF(LEFT(CX943,1)&lt;&gt;"0",IF(LEFT(CX943,1)="1",3.0,CY943),$D$5+$E$5*(DP943*DI943/($K$5*1000))+$F$5*(DP943*DI943/($K$5*1000))*MAX(MIN(CV943,$J$5),$I$5)*MAX(MIN(CV943,$J$5),$I$5)+$G$5*MAX(MIN(CV943,$J$5),$I$5)*(DP943*DI943/($K$5*1000))+$H$5*(DP943*DI943/($K$5*1000))*(DP943*DI943/($K$5*1000)))</f>
        <v>0</v>
      </c>
      <c r="S943">
        <f>J943*(1000-(1000*0.61365*exp(17.502*W943/(240.97+W943))/(DI943+DJ943)+DD943)/2)/(1000*0.61365*exp(17.502*W943/(240.97+W943))/(DI943+DJ943)-DD943)</f>
        <v>0</v>
      </c>
      <c r="T943">
        <f>1/((CW943+1)/(Q943/1.6)+1/(R943/1.37)) + CW943/((CW943+1)/(Q943/1.6) + CW943/(R943/1.37))</f>
        <v>0</v>
      </c>
      <c r="U943">
        <f>(CR943*CU943)</f>
        <v>0</v>
      </c>
      <c r="V943">
        <f>(DK943+(U943+2*0.95*5.67E-8*(((DK943+$B$7)+273)^4-(DK943+273)^4)-44100*J943)/(1.84*29.3*R943+8*0.95*5.67E-8*(DK943+273)^3))</f>
        <v>0</v>
      </c>
      <c r="W943">
        <f>($C$7*DL943+$D$7*DM943+$E$7*V943)</f>
        <v>0</v>
      </c>
      <c r="X943">
        <f>0.61365*exp(17.502*W943/(240.97+W943))</f>
        <v>0</v>
      </c>
      <c r="Y943">
        <f>(Z943/AA943*100)</f>
        <v>0</v>
      </c>
      <c r="Z943">
        <f>DD943*(DI943+DJ943)/1000</f>
        <v>0</v>
      </c>
      <c r="AA943">
        <f>0.61365*exp(17.502*DK943/(240.97+DK943))</f>
        <v>0</v>
      </c>
      <c r="AB943">
        <f>(X943-DD943*(DI943+DJ943)/1000)</f>
        <v>0</v>
      </c>
      <c r="AC943">
        <f>(-J943*44100)</f>
        <v>0</v>
      </c>
      <c r="AD943">
        <f>2*29.3*R943*0.92*(DK943-W943)</f>
        <v>0</v>
      </c>
      <c r="AE943">
        <f>2*0.95*5.67E-8*(((DK943+$B$7)+273)^4-(W943+273)^4)</f>
        <v>0</v>
      </c>
      <c r="AF943">
        <f>U943+AE943+AC943+AD943</f>
        <v>0</v>
      </c>
      <c r="AG943">
        <f>DH943*AU943*(DC943-DB943*(1000-AU943*DE943)/(1000-AU943*DD943))/(100*CV943)</f>
        <v>0</v>
      </c>
      <c r="AH943">
        <f>1000*DH943*AU943*(DD943-DE943)/(100*CV943*(1000-AU943*DD943))</f>
        <v>0</v>
      </c>
      <c r="AI943">
        <f>(AJ943 - AK943 - DI943*1E3/(8.314*(DK943+273.15)) * AM943/DH943 * AL943) * DH943/(100*CV943) * (1000 - DE943)/1000</f>
        <v>0</v>
      </c>
      <c r="AJ943">
        <v>1188.217874852818</v>
      </c>
      <c r="AK943">
        <v>1143.614848484848</v>
      </c>
      <c r="AL943">
        <v>3.389801605645724</v>
      </c>
      <c r="AM943">
        <v>64.62633956933826</v>
      </c>
      <c r="AN943">
        <f>(AP943 - AO943 + DI943*1E3/(8.314*(DK943+273.15)) * AR943/DH943 * AQ943) * DH943/(100*CV943) * 1000/(1000 - AP943)</f>
        <v>0</v>
      </c>
      <c r="AO943">
        <v>12.63927141918004</v>
      </c>
      <c r="AP943">
        <v>22.65879176470588</v>
      </c>
      <c r="AQ943">
        <v>-0.0004145074671955473</v>
      </c>
      <c r="AR943">
        <v>88.65267704191885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MAX(0,($B$13+$C$13*DP943)/(1+$D$13*DP943)*DI943/(DK943+273)*$E$13)</f>
        <v>0</v>
      </c>
      <c r="AX943" t="s">
        <v>417</v>
      </c>
      <c r="AY943" t="s">
        <v>417</v>
      </c>
      <c r="AZ943">
        <v>0</v>
      </c>
      <c r="BA943">
        <v>0</v>
      </c>
      <c r="BB943">
        <f>1-AZ943/BA943</f>
        <v>0</v>
      </c>
      <c r="BC943">
        <v>0</v>
      </c>
      <c r="BD943" t="s">
        <v>417</v>
      </c>
      <c r="BE943" t="s">
        <v>417</v>
      </c>
      <c r="BF943">
        <v>0</v>
      </c>
      <c r="BG943">
        <v>0</v>
      </c>
      <c r="BH943">
        <f>1-BF943/BG943</f>
        <v>0</v>
      </c>
      <c r="BI943">
        <v>0.5</v>
      </c>
      <c r="BJ943">
        <f>CS943</f>
        <v>0</v>
      </c>
      <c r="BK943">
        <f>L943</f>
        <v>0</v>
      </c>
      <c r="BL943">
        <f>BH943*BI943*BJ943</f>
        <v>0</v>
      </c>
      <c r="BM943">
        <f>(BK943-BC943)/BJ943</f>
        <v>0</v>
      </c>
      <c r="BN943">
        <f>(BA943-BG943)/BG943</f>
        <v>0</v>
      </c>
      <c r="BO943">
        <f>AZ943/(BB943+AZ943/BG943)</f>
        <v>0</v>
      </c>
      <c r="BP943" t="s">
        <v>417</v>
      </c>
      <c r="BQ943">
        <v>0</v>
      </c>
      <c r="BR943">
        <f>IF(BQ943&lt;&gt;0, BQ943, BO943)</f>
        <v>0</v>
      </c>
      <c r="BS943">
        <f>1-BR943/BG943</f>
        <v>0</v>
      </c>
      <c r="BT943">
        <f>(BG943-BF943)/(BG943-BR943)</f>
        <v>0</v>
      </c>
      <c r="BU943">
        <f>(BA943-BG943)/(BA943-BR943)</f>
        <v>0</v>
      </c>
      <c r="BV943">
        <f>(BG943-BF943)/(BG943-AZ943)</f>
        <v>0</v>
      </c>
      <c r="BW943">
        <f>(BA943-BG943)/(BA943-AZ943)</f>
        <v>0</v>
      </c>
      <c r="BX943">
        <f>(BT943*BR943/BF943)</f>
        <v>0</v>
      </c>
      <c r="BY943">
        <f>(1-BX943)</f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>$B$11*DQ943+$C$11*DR943+$F$11*EC943*(1-EF943)</f>
        <v>0</v>
      </c>
      <c r="CS943">
        <f>CR943*CT943</f>
        <v>0</v>
      </c>
      <c r="CT943">
        <f>($B$11*$D$9+$C$11*$D$9+$F$11*((EP943+EH943)/MAX(EP943+EH943+EQ943, 0.1)*$I$9+EQ943/MAX(EP943+EH943+EQ943, 0.1)*$J$9))/($B$11+$C$11+$F$11)</f>
        <v>0</v>
      </c>
      <c r="CU943">
        <f>($B$11*$K$9+$C$11*$K$9+$F$11*((EP943+EH943)/MAX(EP943+EH943+EQ943, 0.1)*$P$9+EQ943/MAX(EP943+EH943+EQ943, 0.1)*$Q$9))/($B$11+$C$11+$F$11)</f>
        <v>0</v>
      </c>
      <c r="CV943">
        <v>6</v>
      </c>
      <c r="CW943">
        <v>0.5</v>
      </c>
      <c r="CX943" t="s">
        <v>418</v>
      </c>
      <c r="CY943">
        <v>2</v>
      </c>
      <c r="CZ943" t="b">
        <v>1</v>
      </c>
      <c r="DA943">
        <v>1662665838.814285</v>
      </c>
      <c r="DB943">
        <v>1093.513214285714</v>
      </c>
      <c r="DC943">
        <v>1157.771428571429</v>
      </c>
      <c r="DD943">
        <v>22.67142857142857</v>
      </c>
      <c r="DE943">
        <v>12.62756428571429</v>
      </c>
      <c r="DF943">
        <v>1099.705357142857</v>
      </c>
      <c r="DG943">
        <v>22.81552142857143</v>
      </c>
      <c r="DH943">
        <v>500.0033214285714</v>
      </c>
      <c r="DI943">
        <v>90.46738571428571</v>
      </c>
      <c r="DJ943">
        <v>0.09999041428571429</v>
      </c>
      <c r="DK943">
        <v>29.54562142857143</v>
      </c>
      <c r="DL943">
        <v>28.69615</v>
      </c>
      <c r="DM943">
        <v>999.9000000000002</v>
      </c>
      <c r="DN943">
        <v>0</v>
      </c>
      <c r="DO943">
        <v>0</v>
      </c>
      <c r="DP943">
        <v>9997.453571428572</v>
      </c>
      <c r="DQ943">
        <v>0</v>
      </c>
      <c r="DR943">
        <v>282.7025714285714</v>
      </c>
      <c r="DS943">
        <v>-64.25828571428572</v>
      </c>
      <c r="DT943">
        <v>1118.878928571429</v>
      </c>
      <c r="DU943">
        <v>1172.577857142857</v>
      </c>
      <c r="DV943">
        <v>10.04386214285714</v>
      </c>
      <c r="DW943">
        <v>1157.771428571429</v>
      </c>
      <c r="DX943">
        <v>12.62756428571429</v>
      </c>
      <c r="DY943">
        <v>2.051024285714286</v>
      </c>
      <c r="DZ943">
        <v>1.142383214285714</v>
      </c>
      <c r="EA943">
        <v>17.84384285714286</v>
      </c>
      <c r="EB943">
        <v>8.871123928571427</v>
      </c>
      <c r="EC943">
        <v>1500.012857142857</v>
      </c>
      <c r="ED943">
        <v>0.9729981428571427</v>
      </c>
      <c r="EE943">
        <v>0.02700192857142858</v>
      </c>
      <c r="EF943">
        <v>0</v>
      </c>
      <c r="EG943">
        <v>2.249539285714286</v>
      </c>
      <c r="EH943">
        <v>0</v>
      </c>
      <c r="EI943">
        <v>11812.55357142857</v>
      </c>
      <c r="EJ943">
        <v>12533.475</v>
      </c>
      <c r="EK943">
        <v>42.43699999999999</v>
      </c>
      <c r="EL943">
        <v>44.26328571428571</v>
      </c>
      <c r="EM943">
        <v>42.9955</v>
      </c>
      <c r="EN943">
        <v>43.37721428571428</v>
      </c>
      <c r="EO943">
        <v>41.68699999999999</v>
      </c>
      <c r="EP943">
        <v>1459.511785714286</v>
      </c>
      <c r="EQ943">
        <v>40.50107142857143</v>
      </c>
      <c r="ER943">
        <v>0</v>
      </c>
      <c r="ES943">
        <v>1662665846.9</v>
      </c>
      <c r="ET943">
        <v>0</v>
      </c>
      <c r="EU943">
        <v>2.270288461538462</v>
      </c>
      <c r="EV943">
        <v>-0.5653299143189464</v>
      </c>
      <c r="EW943">
        <v>-65.85299159612417</v>
      </c>
      <c r="EX943">
        <v>11811.76923076923</v>
      </c>
      <c r="EY943">
        <v>15</v>
      </c>
      <c r="EZ943">
        <v>0</v>
      </c>
      <c r="FA943" t="s">
        <v>419</v>
      </c>
      <c r="FB943">
        <v>1662142938.1</v>
      </c>
      <c r="FC943">
        <v>1662142938.1</v>
      </c>
      <c r="FD943">
        <v>0</v>
      </c>
      <c r="FE943">
        <v>0.077</v>
      </c>
      <c r="FF943">
        <v>-0.133</v>
      </c>
      <c r="FG943">
        <v>-3.393</v>
      </c>
      <c r="FH943">
        <v>-0.24</v>
      </c>
      <c r="FI943">
        <v>419</v>
      </c>
      <c r="FJ943">
        <v>24</v>
      </c>
      <c r="FK943">
        <v>0.26</v>
      </c>
      <c r="FL943">
        <v>0.23</v>
      </c>
      <c r="FM943">
        <v>-64.16491707317074</v>
      </c>
      <c r="FN943">
        <v>-1.562569337979048</v>
      </c>
      <c r="FO943">
        <v>0.1637080132765217</v>
      </c>
      <c r="FP943">
        <v>0</v>
      </c>
      <c r="FQ943">
        <v>2.24945</v>
      </c>
      <c r="FR943">
        <v>-0.1913689859999104</v>
      </c>
      <c r="FS943">
        <v>0.2320769221489238</v>
      </c>
      <c r="FT943">
        <v>1</v>
      </c>
      <c r="FU943">
        <v>10.05725585365854</v>
      </c>
      <c r="FV943">
        <v>-0.3063800696864162</v>
      </c>
      <c r="FW943">
        <v>0.03413408202923573</v>
      </c>
      <c r="FX943">
        <v>0</v>
      </c>
      <c r="FY943">
        <v>1</v>
      </c>
      <c r="FZ943">
        <v>3</v>
      </c>
      <c r="GA943" t="s">
        <v>426</v>
      </c>
      <c r="GB943">
        <v>2.97254</v>
      </c>
      <c r="GC943">
        <v>2.7156</v>
      </c>
      <c r="GD943">
        <v>0.183047</v>
      </c>
      <c r="GE943">
        <v>0.186983</v>
      </c>
      <c r="GF943">
        <v>0.101532</v>
      </c>
      <c r="GG943">
        <v>0.0655743</v>
      </c>
      <c r="GH943">
        <v>25518.5</v>
      </c>
      <c r="GI943">
        <v>25525.4</v>
      </c>
      <c r="GJ943">
        <v>29089.7</v>
      </c>
      <c r="GK943">
        <v>29079</v>
      </c>
      <c r="GL943">
        <v>34661.1</v>
      </c>
      <c r="GM943">
        <v>36114.8</v>
      </c>
      <c r="GN943">
        <v>40996.1</v>
      </c>
      <c r="GO943">
        <v>41425.6</v>
      </c>
      <c r="GP943">
        <v>1.89072</v>
      </c>
      <c r="GQ943">
        <v>2.19975</v>
      </c>
      <c r="GR943">
        <v>-0.0764802</v>
      </c>
      <c r="GS943">
        <v>0</v>
      </c>
      <c r="GT943">
        <v>29.9569</v>
      </c>
      <c r="GU943">
        <v>999.9</v>
      </c>
      <c r="GV943">
        <v>30.8</v>
      </c>
      <c r="GW943">
        <v>40.2</v>
      </c>
      <c r="GX943">
        <v>25.5122</v>
      </c>
      <c r="GY943">
        <v>63.0793</v>
      </c>
      <c r="GZ943">
        <v>21.6546</v>
      </c>
      <c r="HA943">
        <v>2</v>
      </c>
      <c r="HB943">
        <v>0.625932</v>
      </c>
      <c r="HC943">
        <v>4.07644</v>
      </c>
      <c r="HD943">
        <v>20.2839</v>
      </c>
      <c r="HE943">
        <v>5.21564</v>
      </c>
      <c r="HF943">
        <v>12.0132</v>
      </c>
      <c r="HG943">
        <v>4.9866</v>
      </c>
      <c r="HH943">
        <v>3.28748</v>
      </c>
      <c r="HI943">
        <v>9999</v>
      </c>
      <c r="HJ943">
        <v>9999</v>
      </c>
      <c r="HK943">
        <v>9999</v>
      </c>
      <c r="HL943">
        <v>225.1</v>
      </c>
      <c r="HM943">
        <v>1.86813</v>
      </c>
      <c r="HN943">
        <v>1.86722</v>
      </c>
      <c r="HO943">
        <v>1.86653</v>
      </c>
      <c r="HP943">
        <v>1.86646</v>
      </c>
      <c r="HQ943">
        <v>1.86835</v>
      </c>
      <c r="HR943">
        <v>1.87065</v>
      </c>
      <c r="HS943">
        <v>1.86935</v>
      </c>
      <c r="HT943">
        <v>1.87074</v>
      </c>
      <c r="HU943">
        <v>0</v>
      </c>
      <c r="HV943">
        <v>0</v>
      </c>
      <c r="HW943">
        <v>0</v>
      </c>
      <c r="HX943">
        <v>0</v>
      </c>
      <c r="HY943" t="s">
        <v>421</v>
      </c>
      <c r="HZ943" t="s">
        <v>422</v>
      </c>
      <c r="IA943" t="s">
        <v>423</v>
      </c>
      <c r="IB943" t="s">
        <v>423</v>
      </c>
      <c r="IC943" t="s">
        <v>423</v>
      </c>
      <c r="ID943" t="s">
        <v>423</v>
      </c>
      <c r="IE943">
        <v>0</v>
      </c>
      <c r="IF943">
        <v>100</v>
      </c>
      <c r="IG943">
        <v>100</v>
      </c>
      <c r="IH943">
        <v>-6.27</v>
      </c>
      <c r="II943">
        <v>-0.1442</v>
      </c>
      <c r="IJ943">
        <v>-2.516739542632623</v>
      </c>
      <c r="IK943">
        <v>-0.003475500162460642</v>
      </c>
      <c r="IL943">
        <v>1.125610701116577E-07</v>
      </c>
      <c r="IM943">
        <v>8.211969671259291E-12</v>
      </c>
      <c r="IN943">
        <v>-0.1937301274936507</v>
      </c>
      <c r="IO943">
        <v>-0.01384364534232655</v>
      </c>
      <c r="IP943">
        <v>0.00103161831321913</v>
      </c>
      <c r="IQ943">
        <v>-1.444183994753534E-05</v>
      </c>
      <c r="IR943">
        <v>3</v>
      </c>
      <c r="IS943">
        <v>2339</v>
      </c>
      <c r="IT943">
        <v>1</v>
      </c>
      <c r="IU943">
        <v>31</v>
      </c>
      <c r="IV943">
        <v>8715.1</v>
      </c>
      <c r="IW943">
        <v>8715.1</v>
      </c>
      <c r="IX943">
        <v>2.98828</v>
      </c>
      <c r="IY943">
        <v>2.2229</v>
      </c>
      <c r="IZ943">
        <v>1.94702</v>
      </c>
      <c r="JA943">
        <v>2.62573</v>
      </c>
      <c r="JB943">
        <v>2.19482</v>
      </c>
      <c r="JC943">
        <v>2.42065</v>
      </c>
      <c r="JD943">
        <v>45.49</v>
      </c>
      <c r="JE943">
        <v>23.7898</v>
      </c>
      <c r="JF943">
        <v>18</v>
      </c>
      <c r="JG943">
        <v>544.106</v>
      </c>
      <c r="JH943">
        <v>748.85</v>
      </c>
      <c r="JI943">
        <v>25.0014</v>
      </c>
      <c r="JJ943">
        <v>34.9048</v>
      </c>
      <c r="JK943">
        <v>30.0006</v>
      </c>
      <c r="JL943">
        <v>34.7597</v>
      </c>
      <c r="JM943">
        <v>34.6532</v>
      </c>
      <c r="JN943">
        <v>59.8226</v>
      </c>
      <c r="JO943">
        <v>44.5905</v>
      </c>
      <c r="JP943">
        <v>0</v>
      </c>
      <c r="JQ943">
        <v>25</v>
      </c>
      <c r="JR943">
        <v>1203.51</v>
      </c>
      <c r="JS943">
        <v>12.802</v>
      </c>
      <c r="JT943">
        <v>99.50700000000001</v>
      </c>
      <c r="JU943">
        <v>99.50279999999999</v>
      </c>
    </row>
    <row r="944" spans="1:281">
      <c r="A944">
        <v>928</v>
      </c>
      <c r="B944">
        <v>1662665851.6</v>
      </c>
      <c r="C944">
        <v>14826</v>
      </c>
      <c r="D944" t="s">
        <v>2287</v>
      </c>
      <c r="E944" t="s">
        <v>2288</v>
      </c>
      <c r="F944">
        <v>5</v>
      </c>
      <c r="G944" t="s">
        <v>2144</v>
      </c>
      <c r="H944" t="s">
        <v>416</v>
      </c>
      <c r="I944">
        <v>1662665844.1</v>
      </c>
      <c r="J944">
        <f>(K944)/1000</f>
        <v>0</v>
      </c>
      <c r="K944">
        <f>IF(CZ944, AN944, AH944)</f>
        <v>0</v>
      </c>
      <c r="L944">
        <f>IF(CZ944, AI944, AG944)</f>
        <v>0</v>
      </c>
      <c r="M944">
        <f>DB944 - IF(AU944&gt;1, L944*CV944*100.0/(AW944*DP944), 0)</f>
        <v>0</v>
      </c>
      <c r="N944">
        <f>((T944-J944/2)*M944-L944)/(T944+J944/2)</f>
        <v>0</v>
      </c>
      <c r="O944">
        <f>N944*(DI944+DJ944)/1000.0</f>
        <v>0</v>
      </c>
      <c r="P944">
        <f>(DB944 - IF(AU944&gt;1, L944*CV944*100.0/(AW944*DP944), 0))*(DI944+DJ944)/1000.0</f>
        <v>0</v>
      </c>
      <c r="Q944">
        <f>2.0/((1/S944-1/R944)+SIGN(S944)*SQRT((1/S944-1/R944)*(1/S944-1/R944) + 4*CW944/((CW944+1)*(CW944+1))*(2*1/S944*1/R944-1/R944*1/R944)))</f>
        <v>0</v>
      </c>
      <c r="R944">
        <f>IF(LEFT(CX944,1)&lt;&gt;"0",IF(LEFT(CX944,1)="1",3.0,CY944),$D$5+$E$5*(DP944*DI944/($K$5*1000))+$F$5*(DP944*DI944/($K$5*1000))*MAX(MIN(CV944,$J$5),$I$5)*MAX(MIN(CV944,$J$5),$I$5)+$G$5*MAX(MIN(CV944,$J$5),$I$5)*(DP944*DI944/($K$5*1000))+$H$5*(DP944*DI944/($K$5*1000))*(DP944*DI944/($K$5*1000)))</f>
        <v>0</v>
      </c>
      <c r="S944">
        <f>J944*(1000-(1000*0.61365*exp(17.502*W944/(240.97+W944))/(DI944+DJ944)+DD944)/2)/(1000*0.61365*exp(17.502*W944/(240.97+W944))/(DI944+DJ944)-DD944)</f>
        <v>0</v>
      </c>
      <c r="T944">
        <f>1/((CW944+1)/(Q944/1.6)+1/(R944/1.37)) + CW944/((CW944+1)/(Q944/1.6) + CW944/(R944/1.37))</f>
        <v>0</v>
      </c>
      <c r="U944">
        <f>(CR944*CU944)</f>
        <v>0</v>
      </c>
      <c r="V944">
        <f>(DK944+(U944+2*0.95*5.67E-8*(((DK944+$B$7)+273)^4-(DK944+273)^4)-44100*J944)/(1.84*29.3*R944+8*0.95*5.67E-8*(DK944+273)^3))</f>
        <v>0</v>
      </c>
      <c r="W944">
        <f>($C$7*DL944+$D$7*DM944+$E$7*V944)</f>
        <v>0</v>
      </c>
      <c r="X944">
        <f>0.61365*exp(17.502*W944/(240.97+W944))</f>
        <v>0</v>
      </c>
      <c r="Y944">
        <f>(Z944/AA944*100)</f>
        <v>0</v>
      </c>
      <c r="Z944">
        <f>DD944*(DI944+DJ944)/1000</f>
        <v>0</v>
      </c>
      <c r="AA944">
        <f>0.61365*exp(17.502*DK944/(240.97+DK944))</f>
        <v>0</v>
      </c>
      <c r="AB944">
        <f>(X944-DD944*(DI944+DJ944)/1000)</f>
        <v>0</v>
      </c>
      <c r="AC944">
        <f>(-J944*44100)</f>
        <v>0</v>
      </c>
      <c r="AD944">
        <f>2*29.3*R944*0.92*(DK944-W944)</f>
        <v>0</v>
      </c>
      <c r="AE944">
        <f>2*0.95*5.67E-8*(((DK944+$B$7)+273)^4-(W944+273)^4)</f>
        <v>0</v>
      </c>
      <c r="AF944">
        <f>U944+AE944+AC944+AD944</f>
        <v>0</v>
      </c>
      <c r="AG944">
        <f>DH944*AU944*(DC944-DB944*(1000-AU944*DE944)/(1000-AU944*DD944))/(100*CV944)</f>
        <v>0</v>
      </c>
      <c r="AH944">
        <f>1000*DH944*AU944*(DD944-DE944)/(100*CV944*(1000-AU944*DD944))</f>
        <v>0</v>
      </c>
      <c r="AI944">
        <f>(AJ944 - AK944 - DI944*1E3/(8.314*(DK944+273.15)) * AM944/DH944 * AL944) * DH944/(100*CV944) * (1000 - DE944)/1000</f>
        <v>0</v>
      </c>
      <c r="AJ944">
        <v>1205.218169927476</v>
      </c>
      <c r="AK944">
        <v>1160.569878787879</v>
      </c>
      <c r="AL944">
        <v>3.386719059765486</v>
      </c>
      <c r="AM944">
        <v>64.62633956933826</v>
      </c>
      <c r="AN944">
        <f>(AP944 - AO944 + DI944*1E3/(8.314*(DK944+273.15)) * AR944/DH944 * AQ944) * DH944/(100*CV944) * 1000/(1000 - AP944)</f>
        <v>0</v>
      </c>
      <c r="AO944">
        <v>12.68904853012423</v>
      </c>
      <c r="AP944">
        <v>22.67738441176471</v>
      </c>
      <c r="AQ944">
        <v>-6.62312112989666E-05</v>
      </c>
      <c r="AR944">
        <v>88.65267704191885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MAX(0,($B$13+$C$13*DP944)/(1+$D$13*DP944)*DI944/(DK944+273)*$E$13)</f>
        <v>0</v>
      </c>
      <c r="AX944" t="s">
        <v>417</v>
      </c>
      <c r="AY944" t="s">
        <v>417</v>
      </c>
      <c r="AZ944">
        <v>0</v>
      </c>
      <c r="BA944">
        <v>0</v>
      </c>
      <c r="BB944">
        <f>1-AZ944/BA944</f>
        <v>0</v>
      </c>
      <c r="BC944">
        <v>0</v>
      </c>
      <c r="BD944" t="s">
        <v>417</v>
      </c>
      <c r="BE944" t="s">
        <v>417</v>
      </c>
      <c r="BF944">
        <v>0</v>
      </c>
      <c r="BG944">
        <v>0</v>
      </c>
      <c r="BH944">
        <f>1-BF944/BG944</f>
        <v>0</v>
      </c>
      <c r="BI944">
        <v>0.5</v>
      </c>
      <c r="BJ944">
        <f>CS944</f>
        <v>0</v>
      </c>
      <c r="BK944">
        <f>L944</f>
        <v>0</v>
      </c>
      <c r="BL944">
        <f>BH944*BI944*BJ944</f>
        <v>0</v>
      </c>
      <c r="BM944">
        <f>(BK944-BC944)/BJ944</f>
        <v>0</v>
      </c>
      <c r="BN944">
        <f>(BA944-BG944)/BG944</f>
        <v>0</v>
      </c>
      <c r="BO944">
        <f>AZ944/(BB944+AZ944/BG944)</f>
        <v>0</v>
      </c>
      <c r="BP944" t="s">
        <v>417</v>
      </c>
      <c r="BQ944">
        <v>0</v>
      </c>
      <c r="BR944">
        <f>IF(BQ944&lt;&gt;0, BQ944, BO944)</f>
        <v>0</v>
      </c>
      <c r="BS944">
        <f>1-BR944/BG944</f>
        <v>0</v>
      </c>
      <c r="BT944">
        <f>(BG944-BF944)/(BG944-BR944)</f>
        <v>0</v>
      </c>
      <c r="BU944">
        <f>(BA944-BG944)/(BA944-BR944)</f>
        <v>0</v>
      </c>
      <c r="BV944">
        <f>(BG944-BF944)/(BG944-AZ944)</f>
        <v>0</v>
      </c>
      <c r="BW944">
        <f>(BA944-BG944)/(BA944-AZ944)</f>
        <v>0</v>
      </c>
      <c r="BX944">
        <f>(BT944*BR944/BF944)</f>
        <v>0</v>
      </c>
      <c r="BY944">
        <f>(1-BX944)</f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>$B$11*DQ944+$C$11*DR944+$F$11*EC944*(1-EF944)</f>
        <v>0</v>
      </c>
      <c r="CS944">
        <f>CR944*CT944</f>
        <v>0</v>
      </c>
      <c r="CT944">
        <f>($B$11*$D$9+$C$11*$D$9+$F$11*((EP944+EH944)/MAX(EP944+EH944+EQ944, 0.1)*$I$9+EQ944/MAX(EP944+EH944+EQ944, 0.1)*$J$9))/($B$11+$C$11+$F$11)</f>
        <v>0</v>
      </c>
      <c r="CU944">
        <f>($B$11*$K$9+$C$11*$K$9+$F$11*((EP944+EH944)/MAX(EP944+EH944+EQ944, 0.1)*$P$9+EQ944/MAX(EP944+EH944+EQ944, 0.1)*$Q$9))/($B$11+$C$11+$F$11)</f>
        <v>0</v>
      </c>
      <c r="CV944">
        <v>6</v>
      </c>
      <c r="CW944">
        <v>0.5</v>
      </c>
      <c r="CX944" t="s">
        <v>418</v>
      </c>
      <c r="CY944">
        <v>2</v>
      </c>
      <c r="CZ944" t="b">
        <v>1</v>
      </c>
      <c r="DA944">
        <v>1662665844.1</v>
      </c>
      <c r="DB944">
        <v>1111.064074074074</v>
      </c>
      <c r="DC944">
        <v>1175.445185185185</v>
      </c>
      <c r="DD944">
        <v>22.66464444444444</v>
      </c>
      <c r="DE944">
        <v>12.67911481481481</v>
      </c>
      <c r="DF944">
        <v>1117.311851851852</v>
      </c>
      <c r="DG944">
        <v>22.80880370370371</v>
      </c>
      <c r="DH944">
        <v>500.0037407407407</v>
      </c>
      <c r="DI944">
        <v>90.46742222222223</v>
      </c>
      <c r="DJ944">
        <v>0.09997352592592591</v>
      </c>
      <c r="DK944">
        <v>29.54748518518518</v>
      </c>
      <c r="DL944">
        <v>28.70326296296296</v>
      </c>
      <c r="DM944">
        <v>999.9000000000001</v>
      </c>
      <c r="DN944">
        <v>0</v>
      </c>
      <c r="DO944">
        <v>0</v>
      </c>
      <c r="DP944">
        <v>9999.185185185184</v>
      </c>
      <c r="DQ944">
        <v>0</v>
      </c>
      <c r="DR944">
        <v>282.7052222222223</v>
      </c>
      <c r="DS944">
        <v>-64.38087777777777</v>
      </c>
      <c r="DT944">
        <v>1136.829259259259</v>
      </c>
      <c r="DU944">
        <v>1190.54037037037</v>
      </c>
      <c r="DV944">
        <v>9.985523703703704</v>
      </c>
      <c r="DW944">
        <v>1175.445185185185</v>
      </c>
      <c r="DX944">
        <v>12.67911481481481</v>
      </c>
      <c r="DY944">
        <v>2.050411851851852</v>
      </c>
      <c r="DZ944">
        <v>1.147046666666667</v>
      </c>
      <c r="EA944">
        <v>17.83908888888889</v>
      </c>
      <c r="EB944">
        <v>8.93131074074074</v>
      </c>
      <c r="EC944">
        <v>1499.992962962963</v>
      </c>
      <c r="ED944">
        <v>0.9729976666666664</v>
      </c>
      <c r="EE944">
        <v>0.02700243333333334</v>
      </c>
      <c r="EF944">
        <v>0</v>
      </c>
      <c r="EG944">
        <v>2.252796296296296</v>
      </c>
      <c r="EH944">
        <v>0</v>
      </c>
      <c r="EI944">
        <v>11804.2</v>
      </c>
      <c r="EJ944">
        <v>12533.31111111111</v>
      </c>
      <c r="EK944">
        <v>42.43699999999999</v>
      </c>
      <c r="EL944">
        <v>44.27985185185184</v>
      </c>
      <c r="EM944">
        <v>43</v>
      </c>
      <c r="EN944">
        <v>43.39337037037036</v>
      </c>
      <c r="EO944">
        <v>41.68699999999999</v>
      </c>
      <c r="EP944">
        <v>1459.491481481481</v>
      </c>
      <c r="EQ944">
        <v>40.50148148148148</v>
      </c>
      <c r="ER944">
        <v>0</v>
      </c>
      <c r="ES944">
        <v>1662665851.7</v>
      </c>
      <c r="ET944">
        <v>0</v>
      </c>
      <c r="EU944">
        <v>2.247811538461538</v>
      </c>
      <c r="EV944">
        <v>-0.1007213662133516</v>
      </c>
      <c r="EW944">
        <v>-120.6119661681136</v>
      </c>
      <c r="EX944">
        <v>11803.68846153846</v>
      </c>
      <c r="EY944">
        <v>15</v>
      </c>
      <c r="EZ944">
        <v>0</v>
      </c>
      <c r="FA944" t="s">
        <v>419</v>
      </c>
      <c r="FB944">
        <v>1662142938.1</v>
      </c>
      <c r="FC944">
        <v>1662142938.1</v>
      </c>
      <c r="FD944">
        <v>0</v>
      </c>
      <c r="FE944">
        <v>0.077</v>
      </c>
      <c r="FF944">
        <v>-0.133</v>
      </c>
      <c r="FG944">
        <v>-3.393</v>
      </c>
      <c r="FH944">
        <v>-0.24</v>
      </c>
      <c r="FI944">
        <v>419</v>
      </c>
      <c r="FJ944">
        <v>24</v>
      </c>
      <c r="FK944">
        <v>0.26</v>
      </c>
      <c r="FL944">
        <v>0.23</v>
      </c>
      <c r="FM944">
        <v>-64.2975536585366</v>
      </c>
      <c r="FN944">
        <v>-1.488200696864122</v>
      </c>
      <c r="FO944">
        <v>0.1596315224960901</v>
      </c>
      <c r="FP944">
        <v>0</v>
      </c>
      <c r="FQ944">
        <v>2.268685294117647</v>
      </c>
      <c r="FR944">
        <v>-0.2293643996471965</v>
      </c>
      <c r="FS944">
        <v>0.2403787380882791</v>
      </c>
      <c r="FT944">
        <v>1</v>
      </c>
      <c r="FU944">
        <v>10.01791975609756</v>
      </c>
      <c r="FV944">
        <v>-0.6182464808362342</v>
      </c>
      <c r="FW944">
        <v>0.0641970148796088</v>
      </c>
      <c r="FX944">
        <v>0</v>
      </c>
      <c r="FY944">
        <v>1</v>
      </c>
      <c r="FZ944">
        <v>3</v>
      </c>
      <c r="GA944" t="s">
        <v>426</v>
      </c>
      <c r="GB944">
        <v>2.97278</v>
      </c>
      <c r="GC944">
        <v>2.71566</v>
      </c>
      <c r="GD944">
        <v>0.184751</v>
      </c>
      <c r="GE944">
        <v>0.188634</v>
      </c>
      <c r="GF944">
        <v>0.101602</v>
      </c>
      <c r="GG944">
        <v>0.0659624</v>
      </c>
      <c r="GH944">
        <v>25464.5</v>
      </c>
      <c r="GI944">
        <v>25473.6</v>
      </c>
      <c r="GJ944">
        <v>29089.1</v>
      </c>
      <c r="GK944">
        <v>29079.3</v>
      </c>
      <c r="GL944">
        <v>34657.9</v>
      </c>
      <c r="GM944">
        <v>36100.1</v>
      </c>
      <c r="GN944">
        <v>40995.4</v>
      </c>
      <c r="GO944">
        <v>41426</v>
      </c>
      <c r="GP944">
        <v>1.8907</v>
      </c>
      <c r="GQ944">
        <v>2.1997</v>
      </c>
      <c r="GR944">
        <v>-0.0764802</v>
      </c>
      <c r="GS944">
        <v>0</v>
      </c>
      <c r="GT944">
        <v>29.9596</v>
      </c>
      <c r="GU944">
        <v>999.9</v>
      </c>
      <c r="GV944">
        <v>30.8</v>
      </c>
      <c r="GW944">
        <v>40.2</v>
      </c>
      <c r="GX944">
        <v>25.5111</v>
      </c>
      <c r="GY944">
        <v>62.8493</v>
      </c>
      <c r="GZ944">
        <v>21.6306</v>
      </c>
      <c r="HA944">
        <v>2</v>
      </c>
      <c r="HB944">
        <v>0.626524</v>
      </c>
      <c r="HC944">
        <v>4.08078</v>
      </c>
      <c r="HD944">
        <v>20.2838</v>
      </c>
      <c r="HE944">
        <v>5.21534</v>
      </c>
      <c r="HF944">
        <v>12.0137</v>
      </c>
      <c r="HG944">
        <v>4.9863</v>
      </c>
      <c r="HH944">
        <v>3.2875</v>
      </c>
      <c r="HI944">
        <v>9999</v>
      </c>
      <c r="HJ944">
        <v>9999</v>
      </c>
      <c r="HK944">
        <v>9999</v>
      </c>
      <c r="HL944">
        <v>225.1</v>
      </c>
      <c r="HM944">
        <v>1.86814</v>
      </c>
      <c r="HN944">
        <v>1.86722</v>
      </c>
      <c r="HO944">
        <v>1.86656</v>
      </c>
      <c r="HP944">
        <v>1.86646</v>
      </c>
      <c r="HQ944">
        <v>1.86836</v>
      </c>
      <c r="HR944">
        <v>1.87065</v>
      </c>
      <c r="HS944">
        <v>1.86935</v>
      </c>
      <c r="HT944">
        <v>1.87073</v>
      </c>
      <c r="HU944">
        <v>0</v>
      </c>
      <c r="HV944">
        <v>0</v>
      </c>
      <c r="HW944">
        <v>0</v>
      </c>
      <c r="HX944">
        <v>0</v>
      </c>
      <c r="HY944" t="s">
        <v>421</v>
      </c>
      <c r="HZ944" t="s">
        <v>422</v>
      </c>
      <c r="IA944" t="s">
        <v>423</v>
      </c>
      <c r="IB944" t="s">
        <v>423</v>
      </c>
      <c r="IC944" t="s">
        <v>423</v>
      </c>
      <c r="ID944" t="s">
        <v>423</v>
      </c>
      <c r="IE944">
        <v>0</v>
      </c>
      <c r="IF944">
        <v>100</v>
      </c>
      <c r="IG944">
        <v>100</v>
      </c>
      <c r="IH944">
        <v>-6.33</v>
      </c>
      <c r="II944">
        <v>-0.144</v>
      </c>
      <c r="IJ944">
        <v>-2.516739542632623</v>
      </c>
      <c r="IK944">
        <v>-0.003475500162460642</v>
      </c>
      <c r="IL944">
        <v>1.125610701116577E-07</v>
      </c>
      <c r="IM944">
        <v>8.211969671259291E-12</v>
      </c>
      <c r="IN944">
        <v>-0.1937301274936507</v>
      </c>
      <c r="IO944">
        <v>-0.01384364534232655</v>
      </c>
      <c r="IP944">
        <v>0.00103161831321913</v>
      </c>
      <c r="IQ944">
        <v>-1.444183994753534E-05</v>
      </c>
      <c r="IR944">
        <v>3</v>
      </c>
      <c r="IS944">
        <v>2339</v>
      </c>
      <c r="IT944">
        <v>1</v>
      </c>
      <c r="IU944">
        <v>31</v>
      </c>
      <c r="IV944">
        <v>8715.200000000001</v>
      </c>
      <c r="IW944">
        <v>8715.200000000001</v>
      </c>
      <c r="IX944">
        <v>3.02246</v>
      </c>
      <c r="IY944">
        <v>2.22046</v>
      </c>
      <c r="IZ944">
        <v>1.94702</v>
      </c>
      <c r="JA944">
        <v>2.62695</v>
      </c>
      <c r="JB944">
        <v>2.19482</v>
      </c>
      <c r="JC944">
        <v>2.40112</v>
      </c>
      <c r="JD944">
        <v>45.49</v>
      </c>
      <c r="JE944">
        <v>23.7898</v>
      </c>
      <c r="JF944">
        <v>18</v>
      </c>
      <c r="JG944">
        <v>544.139</v>
      </c>
      <c r="JH944">
        <v>748.87</v>
      </c>
      <c r="JI944">
        <v>25.001</v>
      </c>
      <c r="JJ944">
        <v>34.9104</v>
      </c>
      <c r="JK944">
        <v>30.0006</v>
      </c>
      <c r="JL944">
        <v>34.766</v>
      </c>
      <c r="JM944">
        <v>34.6588</v>
      </c>
      <c r="JN944">
        <v>60.5227</v>
      </c>
      <c r="JO944">
        <v>44.5905</v>
      </c>
      <c r="JP944">
        <v>0</v>
      </c>
      <c r="JQ944">
        <v>25</v>
      </c>
      <c r="JR944">
        <v>1223.56</v>
      </c>
      <c r="JS944">
        <v>12.8105</v>
      </c>
      <c r="JT944">
        <v>99.5051</v>
      </c>
      <c r="JU944">
        <v>99.5035</v>
      </c>
    </row>
    <row r="945" spans="1:281">
      <c r="A945">
        <v>929</v>
      </c>
      <c r="B945">
        <v>1662665856.6</v>
      </c>
      <c r="C945">
        <v>14831</v>
      </c>
      <c r="D945" t="s">
        <v>2289</v>
      </c>
      <c r="E945" t="s">
        <v>2290</v>
      </c>
      <c r="F945">
        <v>5</v>
      </c>
      <c r="G945" t="s">
        <v>2144</v>
      </c>
      <c r="H945" t="s">
        <v>416</v>
      </c>
      <c r="I945">
        <v>1662665848.814285</v>
      </c>
      <c r="J945">
        <f>(K945)/1000</f>
        <v>0</v>
      </c>
      <c r="K945">
        <f>IF(CZ945, AN945, AH945)</f>
        <v>0</v>
      </c>
      <c r="L945">
        <f>IF(CZ945, AI945, AG945)</f>
        <v>0</v>
      </c>
      <c r="M945">
        <f>DB945 - IF(AU945&gt;1, L945*CV945*100.0/(AW945*DP945), 0)</f>
        <v>0</v>
      </c>
      <c r="N945">
        <f>((T945-J945/2)*M945-L945)/(T945+J945/2)</f>
        <v>0</v>
      </c>
      <c r="O945">
        <f>N945*(DI945+DJ945)/1000.0</f>
        <v>0</v>
      </c>
      <c r="P945">
        <f>(DB945 - IF(AU945&gt;1, L945*CV945*100.0/(AW945*DP945), 0))*(DI945+DJ945)/1000.0</f>
        <v>0</v>
      </c>
      <c r="Q945">
        <f>2.0/((1/S945-1/R945)+SIGN(S945)*SQRT((1/S945-1/R945)*(1/S945-1/R945) + 4*CW945/((CW945+1)*(CW945+1))*(2*1/S945*1/R945-1/R945*1/R945)))</f>
        <v>0</v>
      </c>
      <c r="R945">
        <f>IF(LEFT(CX945,1)&lt;&gt;"0",IF(LEFT(CX945,1)="1",3.0,CY945),$D$5+$E$5*(DP945*DI945/($K$5*1000))+$F$5*(DP945*DI945/($K$5*1000))*MAX(MIN(CV945,$J$5),$I$5)*MAX(MIN(CV945,$J$5),$I$5)+$G$5*MAX(MIN(CV945,$J$5),$I$5)*(DP945*DI945/($K$5*1000))+$H$5*(DP945*DI945/($K$5*1000))*(DP945*DI945/($K$5*1000)))</f>
        <v>0</v>
      </c>
      <c r="S945">
        <f>J945*(1000-(1000*0.61365*exp(17.502*W945/(240.97+W945))/(DI945+DJ945)+DD945)/2)/(1000*0.61365*exp(17.502*W945/(240.97+W945))/(DI945+DJ945)-DD945)</f>
        <v>0</v>
      </c>
      <c r="T945">
        <f>1/((CW945+1)/(Q945/1.6)+1/(R945/1.37)) + CW945/((CW945+1)/(Q945/1.6) + CW945/(R945/1.37))</f>
        <v>0</v>
      </c>
      <c r="U945">
        <f>(CR945*CU945)</f>
        <v>0</v>
      </c>
      <c r="V945">
        <f>(DK945+(U945+2*0.95*5.67E-8*(((DK945+$B$7)+273)^4-(DK945+273)^4)-44100*J945)/(1.84*29.3*R945+8*0.95*5.67E-8*(DK945+273)^3))</f>
        <v>0</v>
      </c>
      <c r="W945">
        <f>($C$7*DL945+$D$7*DM945+$E$7*V945)</f>
        <v>0</v>
      </c>
      <c r="X945">
        <f>0.61365*exp(17.502*W945/(240.97+W945))</f>
        <v>0</v>
      </c>
      <c r="Y945">
        <f>(Z945/AA945*100)</f>
        <v>0</v>
      </c>
      <c r="Z945">
        <f>DD945*(DI945+DJ945)/1000</f>
        <v>0</v>
      </c>
      <c r="AA945">
        <f>0.61365*exp(17.502*DK945/(240.97+DK945))</f>
        <v>0</v>
      </c>
      <c r="AB945">
        <f>(X945-DD945*(DI945+DJ945)/1000)</f>
        <v>0</v>
      </c>
      <c r="AC945">
        <f>(-J945*44100)</f>
        <v>0</v>
      </c>
      <c r="AD945">
        <f>2*29.3*R945*0.92*(DK945-W945)</f>
        <v>0</v>
      </c>
      <c r="AE945">
        <f>2*0.95*5.67E-8*(((DK945+$B$7)+273)^4-(W945+273)^4)</f>
        <v>0</v>
      </c>
      <c r="AF945">
        <f>U945+AE945+AC945+AD945</f>
        <v>0</v>
      </c>
      <c r="AG945">
        <f>DH945*AU945*(DC945-DB945*(1000-AU945*DE945)/(1000-AU945*DD945))/(100*CV945)</f>
        <v>0</v>
      </c>
      <c r="AH945">
        <f>1000*DH945*AU945*(DD945-DE945)/(100*CV945*(1000-AU945*DD945))</f>
        <v>0</v>
      </c>
      <c r="AI945">
        <f>(AJ945 - AK945 - DI945*1E3/(8.314*(DK945+273.15)) * AM945/DH945 * AL945) * DH945/(100*CV945) * (1000 - DE945)/1000</f>
        <v>0</v>
      </c>
      <c r="AJ945">
        <v>1222.620321421832</v>
      </c>
      <c r="AK945">
        <v>1177.722242424242</v>
      </c>
      <c r="AL945">
        <v>3.436773680492493</v>
      </c>
      <c r="AM945">
        <v>64.62633956933826</v>
      </c>
      <c r="AN945">
        <f>(AP945 - AO945 + DI945*1E3/(8.314*(DK945+273.15)) * AR945/DH945 * AQ945) * DH945/(100*CV945) * 1000/(1000 - AP945)</f>
        <v>0</v>
      </c>
      <c r="AO945">
        <v>12.79383438345995</v>
      </c>
      <c r="AP945">
        <v>22.69887294117648</v>
      </c>
      <c r="AQ945">
        <v>0.007984586731527044</v>
      </c>
      <c r="AR945">
        <v>88.65267704191885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MAX(0,($B$13+$C$13*DP945)/(1+$D$13*DP945)*DI945/(DK945+273)*$E$13)</f>
        <v>0</v>
      </c>
      <c r="AX945" t="s">
        <v>417</v>
      </c>
      <c r="AY945" t="s">
        <v>417</v>
      </c>
      <c r="AZ945">
        <v>0</v>
      </c>
      <c r="BA945">
        <v>0</v>
      </c>
      <c r="BB945">
        <f>1-AZ945/BA945</f>
        <v>0</v>
      </c>
      <c r="BC945">
        <v>0</v>
      </c>
      <c r="BD945" t="s">
        <v>417</v>
      </c>
      <c r="BE945" t="s">
        <v>417</v>
      </c>
      <c r="BF945">
        <v>0</v>
      </c>
      <c r="BG945">
        <v>0</v>
      </c>
      <c r="BH945">
        <f>1-BF945/BG945</f>
        <v>0</v>
      </c>
      <c r="BI945">
        <v>0.5</v>
      </c>
      <c r="BJ945">
        <f>CS945</f>
        <v>0</v>
      </c>
      <c r="BK945">
        <f>L945</f>
        <v>0</v>
      </c>
      <c r="BL945">
        <f>BH945*BI945*BJ945</f>
        <v>0</v>
      </c>
      <c r="BM945">
        <f>(BK945-BC945)/BJ945</f>
        <v>0</v>
      </c>
      <c r="BN945">
        <f>(BA945-BG945)/BG945</f>
        <v>0</v>
      </c>
      <c r="BO945">
        <f>AZ945/(BB945+AZ945/BG945)</f>
        <v>0</v>
      </c>
      <c r="BP945" t="s">
        <v>417</v>
      </c>
      <c r="BQ945">
        <v>0</v>
      </c>
      <c r="BR945">
        <f>IF(BQ945&lt;&gt;0, BQ945, BO945)</f>
        <v>0</v>
      </c>
      <c r="BS945">
        <f>1-BR945/BG945</f>
        <v>0</v>
      </c>
      <c r="BT945">
        <f>(BG945-BF945)/(BG945-BR945)</f>
        <v>0</v>
      </c>
      <c r="BU945">
        <f>(BA945-BG945)/(BA945-BR945)</f>
        <v>0</v>
      </c>
      <c r="BV945">
        <f>(BG945-BF945)/(BG945-AZ945)</f>
        <v>0</v>
      </c>
      <c r="BW945">
        <f>(BA945-BG945)/(BA945-AZ945)</f>
        <v>0</v>
      </c>
      <c r="BX945">
        <f>(BT945*BR945/BF945)</f>
        <v>0</v>
      </c>
      <c r="BY945">
        <f>(1-BX945)</f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>$B$11*DQ945+$C$11*DR945+$F$11*EC945*(1-EF945)</f>
        <v>0</v>
      </c>
      <c r="CS945">
        <f>CR945*CT945</f>
        <v>0</v>
      </c>
      <c r="CT945">
        <f>($B$11*$D$9+$C$11*$D$9+$F$11*((EP945+EH945)/MAX(EP945+EH945+EQ945, 0.1)*$I$9+EQ945/MAX(EP945+EH945+EQ945, 0.1)*$J$9))/($B$11+$C$11+$F$11)</f>
        <v>0</v>
      </c>
      <c r="CU945">
        <f>($B$11*$K$9+$C$11*$K$9+$F$11*((EP945+EH945)/MAX(EP945+EH945+EQ945, 0.1)*$P$9+EQ945/MAX(EP945+EH945+EQ945, 0.1)*$Q$9))/($B$11+$C$11+$F$11)</f>
        <v>0</v>
      </c>
      <c r="CV945">
        <v>6</v>
      </c>
      <c r="CW945">
        <v>0.5</v>
      </c>
      <c r="CX945" t="s">
        <v>418</v>
      </c>
      <c r="CY945">
        <v>2</v>
      </c>
      <c r="CZ945" t="b">
        <v>1</v>
      </c>
      <c r="DA945">
        <v>1662665848.814285</v>
      </c>
      <c r="DB945">
        <v>1126.720357142857</v>
      </c>
      <c r="DC945">
        <v>1191.342857142857</v>
      </c>
      <c r="DD945">
        <v>22.67256785714286</v>
      </c>
      <c r="DE945">
        <v>12.73646785714286</v>
      </c>
      <c r="DF945">
        <v>1133.017857142857</v>
      </c>
      <c r="DG945">
        <v>22.81665</v>
      </c>
      <c r="DH945">
        <v>500.011107142857</v>
      </c>
      <c r="DI945">
        <v>90.46689285714287</v>
      </c>
      <c r="DJ945">
        <v>0.0999971357142857</v>
      </c>
      <c r="DK945">
        <v>29.54929642857142</v>
      </c>
      <c r="DL945">
        <v>28.70909285714286</v>
      </c>
      <c r="DM945">
        <v>999.9000000000002</v>
      </c>
      <c r="DN945">
        <v>0</v>
      </c>
      <c r="DO945">
        <v>0</v>
      </c>
      <c r="DP945">
        <v>9995.4625</v>
      </c>
      <c r="DQ945">
        <v>0</v>
      </c>
      <c r="DR945">
        <v>282.2767142857143</v>
      </c>
      <c r="DS945">
        <v>-64.62305357142857</v>
      </c>
      <c r="DT945">
        <v>1152.858214285714</v>
      </c>
      <c r="DU945">
        <v>1206.712857142857</v>
      </c>
      <c r="DV945">
        <v>9.936105357142855</v>
      </c>
      <c r="DW945">
        <v>1191.342857142857</v>
      </c>
      <c r="DX945">
        <v>12.73646785714286</v>
      </c>
      <c r="DY945">
        <v>2.051117142857143</v>
      </c>
      <c r="DZ945">
        <v>1.1522275</v>
      </c>
      <c r="EA945">
        <v>17.84453928571428</v>
      </c>
      <c r="EB945">
        <v>8.998083928571429</v>
      </c>
      <c r="EC945">
        <v>1500.006071428571</v>
      </c>
      <c r="ED945">
        <v>0.9729977857142856</v>
      </c>
      <c r="EE945">
        <v>0.02700230714285715</v>
      </c>
      <c r="EF945">
        <v>0</v>
      </c>
      <c r="EG945">
        <v>2.263153571428572</v>
      </c>
      <c r="EH945">
        <v>0</v>
      </c>
      <c r="EI945">
        <v>11796.45714285715</v>
      </c>
      <c r="EJ945">
        <v>12533.41785714285</v>
      </c>
      <c r="EK945">
        <v>42.43699999999999</v>
      </c>
      <c r="EL945">
        <v>44.29871428571427</v>
      </c>
      <c r="EM945">
        <v>43</v>
      </c>
      <c r="EN945">
        <v>43.406</v>
      </c>
      <c r="EO945">
        <v>41.69824999999999</v>
      </c>
      <c r="EP945">
        <v>1459.504285714286</v>
      </c>
      <c r="EQ945">
        <v>40.50178571428571</v>
      </c>
      <c r="ER945">
        <v>0</v>
      </c>
      <c r="ES945">
        <v>1662665857.1</v>
      </c>
      <c r="ET945">
        <v>0</v>
      </c>
      <c r="EU945">
        <v>2.287792</v>
      </c>
      <c r="EV945">
        <v>0.1919307641559078</v>
      </c>
      <c r="EW945">
        <v>-93.66153880530219</v>
      </c>
      <c r="EX945">
        <v>11794.328</v>
      </c>
      <c r="EY945">
        <v>15</v>
      </c>
      <c r="EZ945">
        <v>0</v>
      </c>
      <c r="FA945" t="s">
        <v>419</v>
      </c>
      <c r="FB945">
        <v>1662142938.1</v>
      </c>
      <c r="FC945">
        <v>1662142938.1</v>
      </c>
      <c r="FD945">
        <v>0</v>
      </c>
      <c r="FE945">
        <v>0.077</v>
      </c>
      <c r="FF945">
        <v>-0.133</v>
      </c>
      <c r="FG945">
        <v>-3.393</v>
      </c>
      <c r="FH945">
        <v>-0.24</v>
      </c>
      <c r="FI945">
        <v>419</v>
      </c>
      <c r="FJ945">
        <v>24</v>
      </c>
      <c r="FK945">
        <v>0.26</v>
      </c>
      <c r="FL945">
        <v>0.23</v>
      </c>
      <c r="FM945">
        <v>-64.52189250000001</v>
      </c>
      <c r="FN945">
        <v>-2.706726078799153</v>
      </c>
      <c r="FO945">
        <v>0.2865740954687791</v>
      </c>
      <c r="FP945">
        <v>0</v>
      </c>
      <c r="FQ945">
        <v>2.264908823529412</v>
      </c>
      <c r="FR945">
        <v>0.1798579059847687</v>
      </c>
      <c r="FS945">
        <v>0.2285389378172041</v>
      </c>
      <c r="FT945">
        <v>1</v>
      </c>
      <c r="FU945">
        <v>9.96562875</v>
      </c>
      <c r="FV945">
        <v>-0.6673664915572459</v>
      </c>
      <c r="FW945">
        <v>0.06716651949399711</v>
      </c>
      <c r="FX945">
        <v>0</v>
      </c>
      <c r="FY945">
        <v>1</v>
      </c>
      <c r="FZ945">
        <v>3</v>
      </c>
      <c r="GA945" t="s">
        <v>426</v>
      </c>
      <c r="GB945">
        <v>2.9726</v>
      </c>
      <c r="GC945">
        <v>2.71566</v>
      </c>
      <c r="GD945">
        <v>0.186455</v>
      </c>
      <c r="GE945">
        <v>0.190304</v>
      </c>
      <c r="GF945">
        <v>0.101657</v>
      </c>
      <c r="GG945">
        <v>0.0659738</v>
      </c>
      <c r="GH945">
        <v>25410.6</v>
      </c>
      <c r="GI945">
        <v>25420.5</v>
      </c>
      <c r="GJ945">
        <v>29088.5</v>
      </c>
      <c r="GK945">
        <v>29078.8</v>
      </c>
      <c r="GL945">
        <v>34655.1</v>
      </c>
      <c r="GM945">
        <v>36098.9</v>
      </c>
      <c r="GN945">
        <v>40994.5</v>
      </c>
      <c r="GO945">
        <v>41425</v>
      </c>
      <c r="GP945">
        <v>1.89045</v>
      </c>
      <c r="GQ945">
        <v>2.19977</v>
      </c>
      <c r="GR945">
        <v>-0.0767037</v>
      </c>
      <c r="GS945">
        <v>0</v>
      </c>
      <c r="GT945">
        <v>29.9608</v>
      </c>
      <c r="GU945">
        <v>999.9</v>
      </c>
      <c r="GV945">
        <v>30.8</v>
      </c>
      <c r="GW945">
        <v>40.2</v>
      </c>
      <c r="GX945">
        <v>25.5132</v>
      </c>
      <c r="GY945">
        <v>63.0393</v>
      </c>
      <c r="GZ945">
        <v>21.6306</v>
      </c>
      <c r="HA945">
        <v>2</v>
      </c>
      <c r="HB945">
        <v>0.6270019999999999</v>
      </c>
      <c r="HC945">
        <v>4.07723</v>
      </c>
      <c r="HD945">
        <v>20.284</v>
      </c>
      <c r="HE945">
        <v>5.21639</v>
      </c>
      <c r="HF945">
        <v>12.0123</v>
      </c>
      <c r="HG945">
        <v>4.9871</v>
      </c>
      <c r="HH945">
        <v>3.28768</v>
      </c>
      <c r="HI945">
        <v>9999</v>
      </c>
      <c r="HJ945">
        <v>9999</v>
      </c>
      <c r="HK945">
        <v>9999</v>
      </c>
      <c r="HL945">
        <v>225.1</v>
      </c>
      <c r="HM945">
        <v>1.86814</v>
      </c>
      <c r="HN945">
        <v>1.86722</v>
      </c>
      <c r="HO945">
        <v>1.86651</v>
      </c>
      <c r="HP945">
        <v>1.86646</v>
      </c>
      <c r="HQ945">
        <v>1.86836</v>
      </c>
      <c r="HR945">
        <v>1.87067</v>
      </c>
      <c r="HS945">
        <v>1.86935</v>
      </c>
      <c r="HT945">
        <v>1.87073</v>
      </c>
      <c r="HU945">
        <v>0</v>
      </c>
      <c r="HV945">
        <v>0</v>
      </c>
      <c r="HW945">
        <v>0</v>
      </c>
      <c r="HX945">
        <v>0</v>
      </c>
      <c r="HY945" t="s">
        <v>421</v>
      </c>
      <c r="HZ945" t="s">
        <v>422</v>
      </c>
      <c r="IA945" t="s">
        <v>423</v>
      </c>
      <c r="IB945" t="s">
        <v>423</v>
      </c>
      <c r="IC945" t="s">
        <v>423</v>
      </c>
      <c r="ID945" t="s">
        <v>423</v>
      </c>
      <c r="IE945">
        <v>0</v>
      </c>
      <c r="IF945">
        <v>100</v>
      </c>
      <c r="IG945">
        <v>100</v>
      </c>
      <c r="IH945">
        <v>-6.38</v>
      </c>
      <c r="II945">
        <v>-0.1438</v>
      </c>
      <c r="IJ945">
        <v>-2.516739542632623</v>
      </c>
      <c r="IK945">
        <v>-0.003475500162460642</v>
      </c>
      <c r="IL945">
        <v>1.125610701116577E-07</v>
      </c>
      <c r="IM945">
        <v>8.211969671259291E-12</v>
      </c>
      <c r="IN945">
        <v>-0.1937301274936507</v>
      </c>
      <c r="IO945">
        <v>-0.01384364534232655</v>
      </c>
      <c r="IP945">
        <v>0.00103161831321913</v>
      </c>
      <c r="IQ945">
        <v>-1.444183994753534E-05</v>
      </c>
      <c r="IR945">
        <v>3</v>
      </c>
      <c r="IS945">
        <v>2339</v>
      </c>
      <c r="IT945">
        <v>1</v>
      </c>
      <c r="IU945">
        <v>31</v>
      </c>
      <c r="IV945">
        <v>8715.299999999999</v>
      </c>
      <c r="IW945">
        <v>8715.299999999999</v>
      </c>
      <c r="IX945">
        <v>3.0542</v>
      </c>
      <c r="IY945">
        <v>2.22412</v>
      </c>
      <c r="IZ945">
        <v>1.94702</v>
      </c>
      <c r="JA945">
        <v>2.62695</v>
      </c>
      <c r="JB945">
        <v>2.19482</v>
      </c>
      <c r="JC945">
        <v>2.40601</v>
      </c>
      <c r="JD945">
        <v>45.5186</v>
      </c>
      <c r="JE945">
        <v>23.7898</v>
      </c>
      <c r="JF945">
        <v>18</v>
      </c>
      <c r="JG945">
        <v>544.002</v>
      </c>
      <c r="JH945">
        <v>748.994</v>
      </c>
      <c r="JI945">
        <v>24.9998</v>
      </c>
      <c r="JJ945">
        <v>34.9159</v>
      </c>
      <c r="JK945">
        <v>30.0005</v>
      </c>
      <c r="JL945">
        <v>34.7708</v>
      </c>
      <c r="JM945">
        <v>34.6633</v>
      </c>
      <c r="JN945">
        <v>61.1447</v>
      </c>
      <c r="JO945">
        <v>44.5905</v>
      </c>
      <c r="JP945">
        <v>0</v>
      </c>
      <c r="JQ945">
        <v>25</v>
      </c>
      <c r="JR945">
        <v>1237.03</v>
      </c>
      <c r="JS945">
        <v>12.8269</v>
      </c>
      <c r="JT945">
        <v>99.5031</v>
      </c>
      <c r="JU945">
        <v>99.50149999999999</v>
      </c>
    </row>
    <row r="946" spans="1:281">
      <c r="A946">
        <v>930</v>
      </c>
      <c r="B946">
        <v>1662665861.6</v>
      </c>
      <c r="C946">
        <v>14836</v>
      </c>
      <c r="D946" t="s">
        <v>2291</v>
      </c>
      <c r="E946" t="s">
        <v>2292</v>
      </c>
      <c r="F946">
        <v>5</v>
      </c>
      <c r="G946" t="s">
        <v>2144</v>
      </c>
      <c r="H946" t="s">
        <v>416</v>
      </c>
      <c r="I946">
        <v>1662665854.1</v>
      </c>
      <c r="J946">
        <f>(K946)/1000</f>
        <v>0</v>
      </c>
      <c r="K946">
        <f>IF(CZ946, AN946, AH946)</f>
        <v>0</v>
      </c>
      <c r="L946">
        <f>IF(CZ946, AI946, AG946)</f>
        <v>0</v>
      </c>
      <c r="M946">
        <f>DB946 - IF(AU946&gt;1, L946*CV946*100.0/(AW946*DP946), 0)</f>
        <v>0</v>
      </c>
      <c r="N946">
        <f>((T946-J946/2)*M946-L946)/(T946+J946/2)</f>
        <v>0</v>
      </c>
      <c r="O946">
        <f>N946*(DI946+DJ946)/1000.0</f>
        <v>0</v>
      </c>
      <c r="P946">
        <f>(DB946 - IF(AU946&gt;1, L946*CV946*100.0/(AW946*DP946), 0))*(DI946+DJ946)/1000.0</f>
        <v>0</v>
      </c>
      <c r="Q946">
        <f>2.0/((1/S946-1/R946)+SIGN(S946)*SQRT((1/S946-1/R946)*(1/S946-1/R946) + 4*CW946/((CW946+1)*(CW946+1))*(2*1/S946*1/R946-1/R946*1/R946)))</f>
        <v>0</v>
      </c>
      <c r="R946">
        <f>IF(LEFT(CX946,1)&lt;&gt;"0",IF(LEFT(CX946,1)="1",3.0,CY946),$D$5+$E$5*(DP946*DI946/($K$5*1000))+$F$5*(DP946*DI946/($K$5*1000))*MAX(MIN(CV946,$J$5),$I$5)*MAX(MIN(CV946,$J$5),$I$5)+$G$5*MAX(MIN(CV946,$J$5),$I$5)*(DP946*DI946/($K$5*1000))+$H$5*(DP946*DI946/($K$5*1000))*(DP946*DI946/($K$5*1000)))</f>
        <v>0</v>
      </c>
      <c r="S946">
        <f>J946*(1000-(1000*0.61365*exp(17.502*W946/(240.97+W946))/(DI946+DJ946)+DD946)/2)/(1000*0.61365*exp(17.502*W946/(240.97+W946))/(DI946+DJ946)-DD946)</f>
        <v>0</v>
      </c>
      <c r="T946">
        <f>1/((CW946+1)/(Q946/1.6)+1/(R946/1.37)) + CW946/((CW946+1)/(Q946/1.6) + CW946/(R946/1.37))</f>
        <v>0</v>
      </c>
      <c r="U946">
        <f>(CR946*CU946)</f>
        <v>0</v>
      </c>
      <c r="V946">
        <f>(DK946+(U946+2*0.95*5.67E-8*(((DK946+$B$7)+273)^4-(DK946+273)^4)-44100*J946)/(1.84*29.3*R946+8*0.95*5.67E-8*(DK946+273)^3))</f>
        <v>0</v>
      </c>
      <c r="W946">
        <f>($C$7*DL946+$D$7*DM946+$E$7*V946)</f>
        <v>0</v>
      </c>
      <c r="X946">
        <f>0.61365*exp(17.502*W946/(240.97+W946))</f>
        <v>0</v>
      </c>
      <c r="Y946">
        <f>(Z946/AA946*100)</f>
        <v>0</v>
      </c>
      <c r="Z946">
        <f>DD946*(DI946+DJ946)/1000</f>
        <v>0</v>
      </c>
      <c r="AA946">
        <f>0.61365*exp(17.502*DK946/(240.97+DK946))</f>
        <v>0</v>
      </c>
      <c r="AB946">
        <f>(X946-DD946*(DI946+DJ946)/1000)</f>
        <v>0</v>
      </c>
      <c r="AC946">
        <f>(-J946*44100)</f>
        <v>0</v>
      </c>
      <c r="AD946">
        <f>2*29.3*R946*0.92*(DK946-W946)</f>
        <v>0</v>
      </c>
      <c r="AE946">
        <f>2*0.95*5.67E-8*(((DK946+$B$7)+273)^4-(W946+273)^4)</f>
        <v>0</v>
      </c>
      <c r="AF946">
        <f>U946+AE946+AC946+AD946</f>
        <v>0</v>
      </c>
      <c r="AG946">
        <f>DH946*AU946*(DC946-DB946*(1000-AU946*DE946)/(1000-AU946*DD946))/(100*CV946)</f>
        <v>0</v>
      </c>
      <c r="AH946">
        <f>1000*DH946*AU946*(DD946-DE946)/(100*CV946*(1000-AU946*DD946))</f>
        <v>0</v>
      </c>
      <c r="AI946">
        <f>(AJ946 - AK946 - DI946*1E3/(8.314*(DK946+273.15)) * AM946/DH946 * AL946) * DH946/(100*CV946) * (1000 - DE946)/1000</f>
        <v>0</v>
      </c>
      <c r="AJ946">
        <v>1239.353639464048</v>
      </c>
      <c r="AK946">
        <v>1194.733939393939</v>
      </c>
      <c r="AL946">
        <v>3.393694591819815</v>
      </c>
      <c r="AM946">
        <v>64.62633956933826</v>
      </c>
      <c r="AN946">
        <f>(AP946 - AO946 + DI946*1E3/(8.314*(DK946+273.15)) * AR946/DH946 * AQ946) * DH946/(100*CV946) * 1000/(1000 - AP946)</f>
        <v>0</v>
      </c>
      <c r="AO946">
        <v>12.79805192094248</v>
      </c>
      <c r="AP946">
        <v>22.69423588235293</v>
      </c>
      <c r="AQ946">
        <v>0.00162979788012616</v>
      </c>
      <c r="AR946">
        <v>88.65267704191885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MAX(0,($B$13+$C$13*DP946)/(1+$D$13*DP946)*DI946/(DK946+273)*$E$13)</f>
        <v>0</v>
      </c>
      <c r="AX946" t="s">
        <v>417</v>
      </c>
      <c r="AY946" t="s">
        <v>417</v>
      </c>
      <c r="AZ946">
        <v>0</v>
      </c>
      <c r="BA946">
        <v>0</v>
      </c>
      <c r="BB946">
        <f>1-AZ946/BA946</f>
        <v>0</v>
      </c>
      <c r="BC946">
        <v>0</v>
      </c>
      <c r="BD946" t="s">
        <v>417</v>
      </c>
      <c r="BE946" t="s">
        <v>417</v>
      </c>
      <c r="BF946">
        <v>0</v>
      </c>
      <c r="BG946">
        <v>0</v>
      </c>
      <c r="BH946">
        <f>1-BF946/BG946</f>
        <v>0</v>
      </c>
      <c r="BI946">
        <v>0.5</v>
      </c>
      <c r="BJ946">
        <f>CS946</f>
        <v>0</v>
      </c>
      <c r="BK946">
        <f>L946</f>
        <v>0</v>
      </c>
      <c r="BL946">
        <f>BH946*BI946*BJ946</f>
        <v>0</v>
      </c>
      <c r="BM946">
        <f>(BK946-BC946)/BJ946</f>
        <v>0</v>
      </c>
      <c r="BN946">
        <f>(BA946-BG946)/BG946</f>
        <v>0</v>
      </c>
      <c r="BO946">
        <f>AZ946/(BB946+AZ946/BG946)</f>
        <v>0</v>
      </c>
      <c r="BP946" t="s">
        <v>417</v>
      </c>
      <c r="BQ946">
        <v>0</v>
      </c>
      <c r="BR946">
        <f>IF(BQ946&lt;&gt;0, BQ946, BO946)</f>
        <v>0</v>
      </c>
      <c r="BS946">
        <f>1-BR946/BG946</f>
        <v>0</v>
      </c>
      <c r="BT946">
        <f>(BG946-BF946)/(BG946-BR946)</f>
        <v>0</v>
      </c>
      <c r="BU946">
        <f>(BA946-BG946)/(BA946-BR946)</f>
        <v>0</v>
      </c>
      <c r="BV946">
        <f>(BG946-BF946)/(BG946-AZ946)</f>
        <v>0</v>
      </c>
      <c r="BW946">
        <f>(BA946-BG946)/(BA946-AZ946)</f>
        <v>0</v>
      </c>
      <c r="BX946">
        <f>(BT946*BR946/BF946)</f>
        <v>0</v>
      </c>
      <c r="BY946">
        <f>(1-BX946)</f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>$B$11*DQ946+$C$11*DR946+$F$11*EC946*(1-EF946)</f>
        <v>0</v>
      </c>
      <c r="CS946">
        <f>CR946*CT946</f>
        <v>0</v>
      </c>
      <c r="CT946">
        <f>($B$11*$D$9+$C$11*$D$9+$F$11*((EP946+EH946)/MAX(EP946+EH946+EQ946, 0.1)*$I$9+EQ946/MAX(EP946+EH946+EQ946, 0.1)*$J$9))/($B$11+$C$11+$F$11)</f>
        <v>0</v>
      </c>
      <c r="CU946">
        <f>($B$11*$K$9+$C$11*$K$9+$F$11*((EP946+EH946)/MAX(EP946+EH946+EQ946, 0.1)*$P$9+EQ946/MAX(EP946+EH946+EQ946, 0.1)*$Q$9))/($B$11+$C$11+$F$11)</f>
        <v>0</v>
      </c>
      <c r="CV946">
        <v>6</v>
      </c>
      <c r="CW946">
        <v>0.5</v>
      </c>
      <c r="CX946" t="s">
        <v>418</v>
      </c>
      <c r="CY946">
        <v>2</v>
      </c>
      <c r="CZ946" t="b">
        <v>1</v>
      </c>
      <c r="DA946">
        <v>1662665854.1</v>
      </c>
      <c r="DB946">
        <v>1144.307777777778</v>
      </c>
      <c r="DC946">
        <v>1209.084444444444</v>
      </c>
      <c r="DD946">
        <v>22.68652222222222</v>
      </c>
      <c r="DE946">
        <v>12.78484444444444</v>
      </c>
      <c r="DF946">
        <v>1150.660740740741</v>
      </c>
      <c r="DG946">
        <v>22.83045925925926</v>
      </c>
      <c r="DH946">
        <v>500.0157407407408</v>
      </c>
      <c r="DI946">
        <v>90.46554444444443</v>
      </c>
      <c r="DJ946">
        <v>0.1000040666666667</v>
      </c>
      <c r="DK946">
        <v>29.5495</v>
      </c>
      <c r="DL946">
        <v>28.71201111111111</v>
      </c>
      <c r="DM946">
        <v>999.9000000000001</v>
      </c>
      <c r="DN946">
        <v>0</v>
      </c>
      <c r="DO946">
        <v>0</v>
      </c>
      <c r="DP946">
        <v>9993.677777777777</v>
      </c>
      <c r="DQ946">
        <v>0</v>
      </c>
      <c r="DR946">
        <v>281.8163703703704</v>
      </c>
      <c r="DS946">
        <v>-64.7773148148148</v>
      </c>
      <c r="DT946">
        <v>1170.87037037037</v>
      </c>
      <c r="DU946">
        <v>1224.743703703703</v>
      </c>
      <c r="DV946">
        <v>9.901689629629628</v>
      </c>
      <c r="DW946">
        <v>1209.084444444444</v>
      </c>
      <c r="DX946">
        <v>12.78484444444444</v>
      </c>
      <c r="DY946">
        <v>2.052349259259259</v>
      </c>
      <c r="DZ946">
        <v>1.156586666666667</v>
      </c>
      <c r="EA946">
        <v>17.85407777777778</v>
      </c>
      <c r="EB946">
        <v>9.054164074074075</v>
      </c>
      <c r="EC946">
        <v>1500.00037037037</v>
      </c>
      <c r="ED946">
        <v>0.9729980370370369</v>
      </c>
      <c r="EE946">
        <v>0.02700204074074075</v>
      </c>
      <c r="EF946">
        <v>0</v>
      </c>
      <c r="EG946">
        <v>2.337966666666667</v>
      </c>
      <c r="EH946">
        <v>0</v>
      </c>
      <c r="EI946">
        <v>11787.77777777778</v>
      </c>
      <c r="EJ946">
        <v>12533.37777777778</v>
      </c>
      <c r="EK946">
        <v>42.43699999999999</v>
      </c>
      <c r="EL946">
        <v>44.30740740740739</v>
      </c>
      <c r="EM946">
        <v>43</v>
      </c>
      <c r="EN946">
        <v>43.41633333333333</v>
      </c>
      <c r="EO946">
        <v>41.70799999999999</v>
      </c>
      <c r="EP946">
        <v>1459.499259259259</v>
      </c>
      <c r="EQ946">
        <v>40.50111111111111</v>
      </c>
      <c r="ER946">
        <v>0</v>
      </c>
      <c r="ES946">
        <v>1662665861.9</v>
      </c>
      <c r="ET946">
        <v>0</v>
      </c>
      <c r="EU946">
        <v>2.326832</v>
      </c>
      <c r="EV946">
        <v>0.7031846083384848</v>
      </c>
      <c r="EW946">
        <v>-51.19230769597522</v>
      </c>
      <c r="EX946">
        <v>11787.012</v>
      </c>
      <c r="EY946">
        <v>15</v>
      </c>
      <c r="EZ946">
        <v>0</v>
      </c>
      <c r="FA946" t="s">
        <v>419</v>
      </c>
      <c r="FB946">
        <v>1662142938.1</v>
      </c>
      <c r="FC946">
        <v>1662142938.1</v>
      </c>
      <c r="FD946">
        <v>0</v>
      </c>
      <c r="FE946">
        <v>0.077</v>
      </c>
      <c r="FF946">
        <v>-0.133</v>
      </c>
      <c r="FG946">
        <v>-3.393</v>
      </c>
      <c r="FH946">
        <v>-0.24</v>
      </c>
      <c r="FI946">
        <v>419</v>
      </c>
      <c r="FJ946">
        <v>24</v>
      </c>
      <c r="FK946">
        <v>0.26</v>
      </c>
      <c r="FL946">
        <v>0.23</v>
      </c>
      <c r="FM946">
        <v>-64.64676249999999</v>
      </c>
      <c r="FN946">
        <v>-2.19514108818</v>
      </c>
      <c r="FO946">
        <v>0.2552734971432592</v>
      </c>
      <c r="FP946">
        <v>0</v>
      </c>
      <c r="FQ946">
        <v>2.280838235294117</v>
      </c>
      <c r="FR946">
        <v>0.91698242674727</v>
      </c>
      <c r="FS946">
        <v>0.2449439780063835</v>
      </c>
      <c r="FT946">
        <v>1</v>
      </c>
      <c r="FU946">
        <v>9.9335705</v>
      </c>
      <c r="FV946">
        <v>-0.4303924953095846</v>
      </c>
      <c r="FW946">
        <v>0.04911675660861567</v>
      </c>
      <c r="FX946">
        <v>0</v>
      </c>
      <c r="FY946">
        <v>1</v>
      </c>
      <c r="FZ946">
        <v>3</v>
      </c>
      <c r="GA946" t="s">
        <v>426</v>
      </c>
      <c r="GB946">
        <v>2.97245</v>
      </c>
      <c r="GC946">
        <v>2.71547</v>
      </c>
      <c r="GD946">
        <v>0.188141</v>
      </c>
      <c r="GE946">
        <v>0.191935</v>
      </c>
      <c r="GF946">
        <v>0.101628</v>
      </c>
      <c r="GG946">
        <v>0.0659756</v>
      </c>
      <c r="GH946">
        <v>25357.2</v>
      </c>
      <c r="GI946">
        <v>25368.9</v>
      </c>
      <c r="GJ946">
        <v>29088</v>
      </c>
      <c r="GK946">
        <v>29078.6</v>
      </c>
      <c r="GL946">
        <v>34655.5</v>
      </c>
      <c r="GM946">
        <v>36098.6</v>
      </c>
      <c r="GN946">
        <v>40993.6</v>
      </c>
      <c r="GO946">
        <v>41424.7</v>
      </c>
      <c r="GP946">
        <v>1.89035</v>
      </c>
      <c r="GQ946">
        <v>2.19995</v>
      </c>
      <c r="GR946">
        <v>-0.07659199999999999</v>
      </c>
      <c r="GS946">
        <v>0</v>
      </c>
      <c r="GT946">
        <v>29.9622</v>
      </c>
      <c r="GU946">
        <v>999.9</v>
      </c>
      <c r="GV946">
        <v>30.8</v>
      </c>
      <c r="GW946">
        <v>40.2</v>
      </c>
      <c r="GX946">
        <v>25.5112</v>
      </c>
      <c r="GY946">
        <v>63.0793</v>
      </c>
      <c r="GZ946">
        <v>21.6907</v>
      </c>
      <c r="HA946">
        <v>2</v>
      </c>
      <c r="HB946">
        <v>0.627335</v>
      </c>
      <c r="HC946">
        <v>4.07435</v>
      </c>
      <c r="HD946">
        <v>20.284</v>
      </c>
      <c r="HE946">
        <v>5.21474</v>
      </c>
      <c r="HF946">
        <v>12.0129</v>
      </c>
      <c r="HG946">
        <v>4.987</v>
      </c>
      <c r="HH946">
        <v>3.2875</v>
      </c>
      <c r="HI946">
        <v>9999</v>
      </c>
      <c r="HJ946">
        <v>9999</v>
      </c>
      <c r="HK946">
        <v>9999</v>
      </c>
      <c r="HL946">
        <v>225.1</v>
      </c>
      <c r="HM946">
        <v>1.86814</v>
      </c>
      <c r="HN946">
        <v>1.86722</v>
      </c>
      <c r="HO946">
        <v>1.86652</v>
      </c>
      <c r="HP946">
        <v>1.86646</v>
      </c>
      <c r="HQ946">
        <v>1.86834</v>
      </c>
      <c r="HR946">
        <v>1.87065</v>
      </c>
      <c r="HS946">
        <v>1.86935</v>
      </c>
      <c r="HT946">
        <v>1.87073</v>
      </c>
      <c r="HU946">
        <v>0</v>
      </c>
      <c r="HV946">
        <v>0</v>
      </c>
      <c r="HW946">
        <v>0</v>
      </c>
      <c r="HX946">
        <v>0</v>
      </c>
      <c r="HY946" t="s">
        <v>421</v>
      </c>
      <c r="HZ946" t="s">
        <v>422</v>
      </c>
      <c r="IA946" t="s">
        <v>423</v>
      </c>
      <c r="IB946" t="s">
        <v>423</v>
      </c>
      <c r="IC946" t="s">
        <v>423</v>
      </c>
      <c r="ID946" t="s">
        <v>423</v>
      </c>
      <c r="IE946">
        <v>0</v>
      </c>
      <c r="IF946">
        <v>100</v>
      </c>
      <c r="IG946">
        <v>100</v>
      </c>
      <c r="IH946">
        <v>-6.43</v>
      </c>
      <c r="II946">
        <v>-0.1439</v>
      </c>
      <c r="IJ946">
        <v>-2.516739542632623</v>
      </c>
      <c r="IK946">
        <v>-0.003475500162460642</v>
      </c>
      <c r="IL946">
        <v>1.125610701116577E-07</v>
      </c>
      <c r="IM946">
        <v>8.211969671259291E-12</v>
      </c>
      <c r="IN946">
        <v>-0.1937301274936507</v>
      </c>
      <c r="IO946">
        <v>-0.01384364534232655</v>
      </c>
      <c r="IP946">
        <v>0.00103161831321913</v>
      </c>
      <c r="IQ946">
        <v>-1.444183994753534E-05</v>
      </c>
      <c r="IR946">
        <v>3</v>
      </c>
      <c r="IS946">
        <v>2339</v>
      </c>
      <c r="IT946">
        <v>1</v>
      </c>
      <c r="IU946">
        <v>31</v>
      </c>
      <c r="IV946">
        <v>8715.4</v>
      </c>
      <c r="IW946">
        <v>8715.4</v>
      </c>
      <c r="IX946">
        <v>3.08716</v>
      </c>
      <c r="IY946">
        <v>2.22168</v>
      </c>
      <c r="IZ946">
        <v>1.94702</v>
      </c>
      <c r="JA946">
        <v>2.62573</v>
      </c>
      <c r="JB946">
        <v>2.19482</v>
      </c>
      <c r="JC946">
        <v>2.41455</v>
      </c>
      <c r="JD946">
        <v>45.5186</v>
      </c>
      <c r="JE946">
        <v>23.7898</v>
      </c>
      <c r="JF946">
        <v>18</v>
      </c>
      <c r="JG946">
        <v>543.975</v>
      </c>
      <c r="JH946">
        <v>749.22</v>
      </c>
      <c r="JI946">
        <v>24.9995</v>
      </c>
      <c r="JJ946">
        <v>34.9215</v>
      </c>
      <c r="JK946">
        <v>30.0005</v>
      </c>
      <c r="JL946">
        <v>34.7763</v>
      </c>
      <c r="JM946">
        <v>34.6681</v>
      </c>
      <c r="JN946">
        <v>61.8368</v>
      </c>
      <c r="JO946">
        <v>44.5905</v>
      </c>
      <c r="JP946">
        <v>0</v>
      </c>
      <c r="JQ946">
        <v>25</v>
      </c>
      <c r="JR946">
        <v>1257.13</v>
      </c>
      <c r="JS946">
        <v>12.8694</v>
      </c>
      <c r="JT946">
        <v>99.501</v>
      </c>
      <c r="JU946">
        <v>99.5008</v>
      </c>
    </row>
    <row r="947" spans="1:281">
      <c r="A947">
        <v>931</v>
      </c>
      <c r="B947">
        <v>1662665866.6</v>
      </c>
      <c r="C947">
        <v>14841</v>
      </c>
      <c r="D947" t="s">
        <v>2293</v>
      </c>
      <c r="E947" t="s">
        <v>2294</v>
      </c>
      <c r="F947">
        <v>5</v>
      </c>
      <c r="G947" t="s">
        <v>2144</v>
      </c>
      <c r="H947" t="s">
        <v>416</v>
      </c>
      <c r="I947">
        <v>1662665858.814285</v>
      </c>
      <c r="J947">
        <f>(K947)/1000</f>
        <v>0</v>
      </c>
      <c r="K947">
        <f>IF(CZ947, AN947, AH947)</f>
        <v>0</v>
      </c>
      <c r="L947">
        <f>IF(CZ947, AI947, AG947)</f>
        <v>0</v>
      </c>
      <c r="M947">
        <f>DB947 - IF(AU947&gt;1, L947*CV947*100.0/(AW947*DP947), 0)</f>
        <v>0</v>
      </c>
      <c r="N947">
        <f>((T947-J947/2)*M947-L947)/(T947+J947/2)</f>
        <v>0</v>
      </c>
      <c r="O947">
        <f>N947*(DI947+DJ947)/1000.0</f>
        <v>0</v>
      </c>
      <c r="P947">
        <f>(DB947 - IF(AU947&gt;1, L947*CV947*100.0/(AW947*DP947), 0))*(DI947+DJ947)/1000.0</f>
        <v>0</v>
      </c>
      <c r="Q947">
        <f>2.0/((1/S947-1/R947)+SIGN(S947)*SQRT((1/S947-1/R947)*(1/S947-1/R947) + 4*CW947/((CW947+1)*(CW947+1))*(2*1/S947*1/R947-1/R947*1/R947)))</f>
        <v>0</v>
      </c>
      <c r="R947">
        <f>IF(LEFT(CX947,1)&lt;&gt;"0",IF(LEFT(CX947,1)="1",3.0,CY947),$D$5+$E$5*(DP947*DI947/($K$5*1000))+$F$5*(DP947*DI947/($K$5*1000))*MAX(MIN(CV947,$J$5),$I$5)*MAX(MIN(CV947,$J$5),$I$5)+$G$5*MAX(MIN(CV947,$J$5),$I$5)*(DP947*DI947/($K$5*1000))+$H$5*(DP947*DI947/($K$5*1000))*(DP947*DI947/($K$5*1000)))</f>
        <v>0</v>
      </c>
      <c r="S947">
        <f>J947*(1000-(1000*0.61365*exp(17.502*W947/(240.97+W947))/(DI947+DJ947)+DD947)/2)/(1000*0.61365*exp(17.502*W947/(240.97+W947))/(DI947+DJ947)-DD947)</f>
        <v>0</v>
      </c>
      <c r="T947">
        <f>1/((CW947+1)/(Q947/1.6)+1/(R947/1.37)) + CW947/((CW947+1)/(Q947/1.6) + CW947/(R947/1.37))</f>
        <v>0</v>
      </c>
      <c r="U947">
        <f>(CR947*CU947)</f>
        <v>0</v>
      </c>
      <c r="V947">
        <f>(DK947+(U947+2*0.95*5.67E-8*(((DK947+$B$7)+273)^4-(DK947+273)^4)-44100*J947)/(1.84*29.3*R947+8*0.95*5.67E-8*(DK947+273)^3))</f>
        <v>0</v>
      </c>
      <c r="W947">
        <f>($C$7*DL947+$D$7*DM947+$E$7*V947)</f>
        <v>0</v>
      </c>
      <c r="X947">
        <f>0.61365*exp(17.502*W947/(240.97+W947))</f>
        <v>0</v>
      </c>
      <c r="Y947">
        <f>(Z947/AA947*100)</f>
        <v>0</v>
      </c>
      <c r="Z947">
        <f>DD947*(DI947+DJ947)/1000</f>
        <v>0</v>
      </c>
      <c r="AA947">
        <f>0.61365*exp(17.502*DK947/(240.97+DK947))</f>
        <v>0</v>
      </c>
      <c r="AB947">
        <f>(X947-DD947*(DI947+DJ947)/1000)</f>
        <v>0</v>
      </c>
      <c r="AC947">
        <f>(-J947*44100)</f>
        <v>0</v>
      </c>
      <c r="AD947">
        <f>2*29.3*R947*0.92*(DK947-W947)</f>
        <v>0</v>
      </c>
      <c r="AE947">
        <f>2*0.95*5.67E-8*(((DK947+$B$7)+273)^4-(W947+273)^4)</f>
        <v>0</v>
      </c>
      <c r="AF947">
        <f>U947+AE947+AC947+AD947</f>
        <v>0</v>
      </c>
      <c r="AG947">
        <f>DH947*AU947*(DC947-DB947*(1000-AU947*DE947)/(1000-AU947*DD947))/(100*CV947)</f>
        <v>0</v>
      </c>
      <c r="AH947">
        <f>1000*DH947*AU947*(DD947-DE947)/(100*CV947*(1000-AU947*DD947))</f>
        <v>0</v>
      </c>
      <c r="AI947">
        <f>(AJ947 - AK947 - DI947*1E3/(8.314*(DK947+273.15)) * AM947/DH947 * AL947) * DH947/(100*CV947) * (1000 - DE947)/1000</f>
        <v>0</v>
      </c>
      <c r="AJ947">
        <v>1256.503452535147</v>
      </c>
      <c r="AK947">
        <v>1211.74103030303</v>
      </c>
      <c r="AL947">
        <v>3.403426135070587</v>
      </c>
      <c r="AM947">
        <v>64.62633956933826</v>
      </c>
      <c r="AN947">
        <f>(AP947 - AO947 + DI947*1E3/(8.314*(DK947+273.15)) * AR947/DH947 * AQ947) * DH947/(100*CV947) * 1000/(1000 - AP947)</f>
        <v>0</v>
      </c>
      <c r="AO947">
        <v>12.79875174745098</v>
      </c>
      <c r="AP947">
        <v>22.67189470588234</v>
      </c>
      <c r="AQ947">
        <v>-0.0007308185850654378</v>
      </c>
      <c r="AR947">
        <v>88.65267704191885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MAX(0,($B$13+$C$13*DP947)/(1+$D$13*DP947)*DI947/(DK947+273)*$E$13)</f>
        <v>0</v>
      </c>
      <c r="AX947" t="s">
        <v>417</v>
      </c>
      <c r="AY947" t="s">
        <v>417</v>
      </c>
      <c r="AZ947">
        <v>0</v>
      </c>
      <c r="BA947">
        <v>0</v>
      </c>
      <c r="BB947">
        <f>1-AZ947/BA947</f>
        <v>0</v>
      </c>
      <c r="BC947">
        <v>0</v>
      </c>
      <c r="BD947" t="s">
        <v>417</v>
      </c>
      <c r="BE947" t="s">
        <v>417</v>
      </c>
      <c r="BF947">
        <v>0</v>
      </c>
      <c r="BG947">
        <v>0</v>
      </c>
      <c r="BH947">
        <f>1-BF947/BG947</f>
        <v>0</v>
      </c>
      <c r="BI947">
        <v>0.5</v>
      </c>
      <c r="BJ947">
        <f>CS947</f>
        <v>0</v>
      </c>
      <c r="BK947">
        <f>L947</f>
        <v>0</v>
      </c>
      <c r="BL947">
        <f>BH947*BI947*BJ947</f>
        <v>0</v>
      </c>
      <c r="BM947">
        <f>(BK947-BC947)/BJ947</f>
        <v>0</v>
      </c>
      <c r="BN947">
        <f>(BA947-BG947)/BG947</f>
        <v>0</v>
      </c>
      <c r="BO947">
        <f>AZ947/(BB947+AZ947/BG947)</f>
        <v>0</v>
      </c>
      <c r="BP947" t="s">
        <v>417</v>
      </c>
      <c r="BQ947">
        <v>0</v>
      </c>
      <c r="BR947">
        <f>IF(BQ947&lt;&gt;0, BQ947, BO947)</f>
        <v>0</v>
      </c>
      <c r="BS947">
        <f>1-BR947/BG947</f>
        <v>0</v>
      </c>
      <c r="BT947">
        <f>(BG947-BF947)/(BG947-BR947)</f>
        <v>0</v>
      </c>
      <c r="BU947">
        <f>(BA947-BG947)/(BA947-BR947)</f>
        <v>0</v>
      </c>
      <c r="BV947">
        <f>(BG947-BF947)/(BG947-AZ947)</f>
        <v>0</v>
      </c>
      <c r="BW947">
        <f>(BA947-BG947)/(BA947-AZ947)</f>
        <v>0</v>
      </c>
      <c r="BX947">
        <f>(BT947*BR947/BF947)</f>
        <v>0</v>
      </c>
      <c r="BY947">
        <f>(1-BX947)</f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>$B$11*DQ947+$C$11*DR947+$F$11*EC947*(1-EF947)</f>
        <v>0</v>
      </c>
      <c r="CS947">
        <f>CR947*CT947</f>
        <v>0</v>
      </c>
      <c r="CT947">
        <f>($B$11*$D$9+$C$11*$D$9+$F$11*((EP947+EH947)/MAX(EP947+EH947+EQ947, 0.1)*$I$9+EQ947/MAX(EP947+EH947+EQ947, 0.1)*$J$9))/($B$11+$C$11+$F$11)</f>
        <v>0</v>
      </c>
      <c r="CU947">
        <f>($B$11*$K$9+$C$11*$K$9+$F$11*((EP947+EH947)/MAX(EP947+EH947+EQ947, 0.1)*$P$9+EQ947/MAX(EP947+EH947+EQ947, 0.1)*$Q$9))/($B$11+$C$11+$F$11)</f>
        <v>0</v>
      </c>
      <c r="CV947">
        <v>6</v>
      </c>
      <c r="CW947">
        <v>0.5</v>
      </c>
      <c r="CX947" t="s">
        <v>418</v>
      </c>
      <c r="CY947">
        <v>2</v>
      </c>
      <c r="CZ947" t="b">
        <v>1</v>
      </c>
      <c r="DA947">
        <v>1662665858.814285</v>
      </c>
      <c r="DB947">
        <v>1160.005</v>
      </c>
      <c r="DC947">
        <v>1224.974285714286</v>
      </c>
      <c r="DD947">
        <v>22.69083571428572</v>
      </c>
      <c r="DE947">
        <v>12.79771428571429</v>
      </c>
      <c r="DF947">
        <v>1166.408571428571</v>
      </c>
      <c r="DG947">
        <v>22.83471785714286</v>
      </c>
      <c r="DH947">
        <v>500.0078928571428</v>
      </c>
      <c r="DI947">
        <v>90.46451071428571</v>
      </c>
      <c r="DJ947">
        <v>0.1000160964285714</v>
      </c>
      <c r="DK947">
        <v>29.54923571428571</v>
      </c>
      <c r="DL947">
        <v>28.71430357142857</v>
      </c>
      <c r="DM947">
        <v>999.9000000000002</v>
      </c>
      <c r="DN947">
        <v>0</v>
      </c>
      <c r="DO947">
        <v>0</v>
      </c>
      <c r="DP947">
        <v>9993.192857142858</v>
      </c>
      <c r="DQ947">
        <v>0</v>
      </c>
      <c r="DR947">
        <v>281.5986071428571</v>
      </c>
      <c r="DS947">
        <v>-64.96990714285714</v>
      </c>
      <c r="DT947">
        <v>1186.937142857143</v>
      </c>
      <c r="DU947">
        <v>1240.855357142857</v>
      </c>
      <c r="DV947">
        <v>9.893117857142856</v>
      </c>
      <c r="DW947">
        <v>1224.974285714286</v>
      </c>
      <c r="DX947">
        <v>12.79771428571429</v>
      </c>
      <c r="DY947">
        <v>2.052715</v>
      </c>
      <c r="DZ947">
        <v>1.157738928571429</v>
      </c>
      <c r="EA947">
        <v>17.85692142857143</v>
      </c>
      <c r="EB947">
        <v>9.068942857142856</v>
      </c>
      <c r="EC947">
        <v>1499.997857142857</v>
      </c>
      <c r="ED947">
        <v>0.9729977857142854</v>
      </c>
      <c r="EE947">
        <v>0.02700230714285715</v>
      </c>
      <c r="EF947">
        <v>0</v>
      </c>
      <c r="EG947">
        <v>2.344153571428572</v>
      </c>
      <c r="EH947">
        <v>0</v>
      </c>
      <c r="EI947">
        <v>11781.96071428571</v>
      </c>
      <c r="EJ947">
        <v>12533.34642857143</v>
      </c>
      <c r="EK947">
        <v>42.43699999999999</v>
      </c>
      <c r="EL947">
        <v>44.31199999999998</v>
      </c>
      <c r="EM947">
        <v>43</v>
      </c>
      <c r="EN947">
        <v>43.41707142857141</v>
      </c>
      <c r="EO947">
        <v>41.723</v>
      </c>
      <c r="EP947">
        <v>1459.496428571429</v>
      </c>
      <c r="EQ947">
        <v>40.50142857142857</v>
      </c>
      <c r="ER947">
        <v>0</v>
      </c>
      <c r="ES947">
        <v>1662665866.7</v>
      </c>
      <c r="ET947">
        <v>0</v>
      </c>
      <c r="EU947">
        <v>2.330476</v>
      </c>
      <c r="EV947">
        <v>-0.09708463183732799</v>
      </c>
      <c r="EW947">
        <v>-69.23846137825799</v>
      </c>
      <c r="EX947">
        <v>11781.888</v>
      </c>
      <c r="EY947">
        <v>15</v>
      </c>
      <c r="EZ947">
        <v>0</v>
      </c>
      <c r="FA947" t="s">
        <v>419</v>
      </c>
      <c r="FB947">
        <v>1662142938.1</v>
      </c>
      <c r="FC947">
        <v>1662142938.1</v>
      </c>
      <c r="FD947">
        <v>0</v>
      </c>
      <c r="FE947">
        <v>0.077</v>
      </c>
      <c r="FF947">
        <v>-0.133</v>
      </c>
      <c r="FG947">
        <v>-3.393</v>
      </c>
      <c r="FH947">
        <v>-0.24</v>
      </c>
      <c r="FI947">
        <v>419</v>
      </c>
      <c r="FJ947">
        <v>24</v>
      </c>
      <c r="FK947">
        <v>0.26</v>
      </c>
      <c r="FL947">
        <v>0.23</v>
      </c>
      <c r="FM947">
        <v>-64.85487999999999</v>
      </c>
      <c r="FN947">
        <v>-2.01752645403353</v>
      </c>
      <c r="FO947">
        <v>0.2419408659156196</v>
      </c>
      <c r="FP947">
        <v>0</v>
      </c>
      <c r="FQ947">
        <v>2.320126470588235</v>
      </c>
      <c r="FR947">
        <v>0.1583880789099932</v>
      </c>
      <c r="FS947">
        <v>0.2370727045454293</v>
      </c>
      <c r="FT947">
        <v>1</v>
      </c>
      <c r="FU947">
        <v>9.898530750000001</v>
      </c>
      <c r="FV947">
        <v>-0.115894446529093</v>
      </c>
      <c r="FW947">
        <v>0.0186474835282808</v>
      </c>
      <c r="FX947">
        <v>0</v>
      </c>
      <c r="FY947">
        <v>1</v>
      </c>
      <c r="FZ947">
        <v>3</v>
      </c>
      <c r="GA947" t="s">
        <v>426</v>
      </c>
      <c r="GB947">
        <v>2.97263</v>
      </c>
      <c r="GC947">
        <v>2.71564</v>
      </c>
      <c r="GD947">
        <v>0.18982</v>
      </c>
      <c r="GE947">
        <v>0.193565</v>
      </c>
      <c r="GF947">
        <v>0.101558</v>
      </c>
      <c r="GG947">
        <v>0.0659715</v>
      </c>
      <c r="GH947">
        <v>25304.6</v>
      </c>
      <c r="GI947">
        <v>25317</v>
      </c>
      <c r="GJ947">
        <v>29088</v>
      </c>
      <c r="GK947">
        <v>29078</v>
      </c>
      <c r="GL947">
        <v>34658.1</v>
      </c>
      <c r="GM947">
        <v>36098.1</v>
      </c>
      <c r="GN947">
        <v>40993.4</v>
      </c>
      <c r="GO947">
        <v>41424</v>
      </c>
      <c r="GP947">
        <v>1.8905</v>
      </c>
      <c r="GQ947">
        <v>2.19972</v>
      </c>
      <c r="GR947">
        <v>-0.0768527</v>
      </c>
      <c r="GS947">
        <v>0</v>
      </c>
      <c r="GT947">
        <v>29.9622</v>
      </c>
      <c r="GU947">
        <v>999.9</v>
      </c>
      <c r="GV947">
        <v>30.8</v>
      </c>
      <c r="GW947">
        <v>40.2</v>
      </c>
      <c r="GX947">
        <v>25.5105</v>
      </c>
      <c r="GY947">
        <v>63.0893</v>
      </c>
      <c r="GZ947">
        <v>21.5184</v>
      </c>
      <c r="HA947">
        <v>2</v>
      </c>
      <c r="HB947">
        <v>0.627787</v>
      </c>
      <c r="HC947">
        <v>4.06858</v>
      </c>
      <c r="HD947">
        <v>20.2841</v>
      </c>
      <c r="HE947">
        <v>5.21415</v>
      </c>
      <c r="HF947">
        <v>12.0128</v>
      </c>
      <c r="HG947">
        <v>4.98685</v>
      </c>
      <c r="HH947">
        <v>3.28753</v>
      </c>
      <c r="HI947">
        <v>9999</v>
      </c>
      <c r="HJ947">
        <v>9999</v>
      </c>
      <c r="HK947">
        <v>9999</v>
      </c>
      <c r="HL947">
        <v>225.1</v>
      </c>
      <c r="HM947">
        <v>1.86814</v>
      </c>
      <c r="HN947">
        <v>1.86722</v>
      </c>
      <c r="HO947">
        <v>1.86653</v>
      </c>
      <c r="HP947">
        <v>1.86646</v>
      </c>
      <c r="HQ947">
        <v>1.86833</v>
      </c>
      <c r="HR947">
        <v>1.87066</v>
      </c>
      <c r="HS947">
        <v>1.86935</v>
      </c>
      <c r="HT947">
        <v>1.87073</v>
      </c>
      <c r="HU947">
        <v>0</v>
      </c>
      <c r="HV947">
        <v>0</v>
      </c>
      <c r="HW947">
        <v>0</v>
      </c>
      <c r="HX947">
        <v>0</v>
      </c>
      <c r="HY947" t="s">
        <v>421</v>
      </c>
      <c r="HZ947" t="s">
        <v>422</v>
      </c>
      <c r="IA947" t="s">
        <v>423</v>
      </c>
      <c r="IB947" t="s">
        <v>423</v>
      </c>
      <c r="IC947" t="s">
        <v>423</v>
      </c>
      <c r="ID947" t="s">
        <v>423</v>
      </c>
      <c r="IE947">
        <v>0</v>
      </c>
      <c r="IF947">
        <v>100</v>
      </c>
      <c r="IG947">
        <v>100</v>
      </c>
      <c r="IH947">
        <v>-6.49</v>
      </c>
      <c r="II947">
        <v>-0.1441</v>
      </c>
      <c r="IJ947">
        <v>-2.516739542632623</v>
      </c>
      <c r="IK947">
        <v>-0.003475500162460642</v>
      </c>
      <c r="IL947">
        <v>1.125610701116577E-07</v>
      </c>
      <c r="IM947">
        <v>8.211969671259291E-12</v>
      </c>
      <c r="IN947">
        <v>-0.1937301274936507</v>
      </c>
      <c r="IO947">
        <v>-0.01384364534232655</v>
      </c>
      <c r="IP947">
        <v>0.00103161831321913</v>
      </c>
      <c r="IQ947">
        <v>-1.444183994753534E-05</v>
      </c>
      <c r="IR947">
        <v>3</v>
      </c>
      <c r="IS947">
        <v>2339</v>
      </c>
      <c r="IT947">
        <v>1</v>
      </c>
      <c r="IU947">
        <v>31</v>
      </c>
      <c r="IV947">
        <v>8715.5</v>
      </c>
      <c r="IW947">
        <v>8715.5</v>
      </c>
      <c r="IX947">
        <v>3.1189</v>
      </c>
      <c r="IY947">
        <v>2.22534</v>
      </c>
      <c r="IZ947">
        <v>1.94702</v>
      </c>
      <c r="JA947">
        <v>2.62695</v>
      </c>
      <c r="JB947">
        <v>2.19482</v>
      </c>
      <c r="JC947">
        <v>2.41211</v>
      </c>
      <c r="JD947">
        <v>45.5186</v>
      </c>
      <c r="JE947">
        <v>23.7898</v>
      </c>
      <c r="JF947">
        <v>18</v>
      </c>
      <c r="JG947">
        <v>544.12</v>
      </c>
      <c r="JH947">
        <v>749.051</v>
      </c>
      <c r="JI947">
        <v>24.999</v>
      </c>
      <c r="JJ947">
        <v>34.9271</v>
      </c>
      <c r="JK947">
        <v>30.0005</v>
      </c>
      <c r="JL947">
        <v>34.781</v>
      </c>
      <c r="JM947">
        <v>34.672</v>
      </c>
      <c r="JN947">
        <v>62.4613</v>
      </c>
      <c r="JO947">
        <v>44.31</v>
      </c>
      <c r="JP947">
        <v>0</v>
      </c>
      <c r="JQ947">
        <v>25</v>
      </c>
      <c r="JR947">
        <v>1270.5</v>
      </c>
      <c r="JS947">
        <v>12.9189</v>
      </c>
      <c r="JT947">
        <v>99.5008</v>
      </c>
      <c r="JU947">
        <v>99.4991</v>
      </c>
    </row>
    <row r="948" spans="1:281">
      <c r="A948">
        <v>932</v>
      </c>
      <c r="B948">
        <v>1662665871.6</v>
      </c>
      <c r="C948">
        <v>14846</v>
      </c>
      <c r="D948" t="s">
        <v>2295</v>
      </c>
      <c r="E948" t="s">
        <v>2296</v>
      </c>
      <c r="F948">
        <v>5</v>
      </c>
      <c r="G948" t="s">
        <v>2144</v>
      </c>
      <c r="H948" t="s">
        <v>416</v>
      </c>
      <c r="I948">
        <v>1662665864.1</v>
      </c>
      <c r="J948">
        <f>(K948)/1000</f>
        <v>0</v>
      </c>
      <c r="K948">
        <f>IF(CZ948, AN948, AH948)</f>
        <v>0</v>
      </c>
      <c r="L948">
        <f>IF(CZ948, AI948, AG948)</f>
        <v>0</v>
      </c>
      <c r="M948">
        <f>DB948 - IF(AU948&gt;1, L948*CV948*100.0/(AW948*DP948), 0)</f>
        <v>0</v>
      </c>
      <c r="N948">
        <f>((T948-J948/2)*M948-L948)/(T948+J948/2)</f>
        <v>0</v>
      </c>
      <c r="O948">
        <f>N948*(DI948+DJ948)/1000.0</f>
        <v>0</v>
      </c>
      <c r="P948">
        <f>(DB948 - IF(AU948&gt;1, L948*CV948*100.0/(AW948*DP948), 0))*(DI948+DJ948)/1000.0</f>
        <v>0</v>
      </c>
      <c r="Q948">
        <f>2.0/((1/S948-1/R948)+SIGN(S948)*SQRT((1/S948-1/R948)*(1/S948-1/R948) + 4*CW948/((CW948+1)*(CW948+1))*(2*1/S948*1/R948-1/R948*1/R948)))</f>
        <v>0</v>
      </c>
      <c r="R948">
        <f>IF(LEFT(CX948,1)&lt;&gt;"0",IF(LEFT(CX948,1)="1",3.0,CY948),$D$5+$E$5*(DP948*DI948/($K$5*1000))+$F$5*(DP948*DI948/($K$5*1000))*MAX(MIN(CV948,$J$5),$I$5)*MAX(MIN(CV948,$J$5),$I$5)+$G$5*MAX(MIN(CV948,$J$5),$I$5)*(DP948*DI948/($K$5*1000))+$H$5*(DP948*DI948/($K$5*1000))*(DP948*DI948/($K$5*1000)))</f>
        <v>0</v>
      </c>
      <c r="S948">
        <f>J948*(1000-(1000*0.61365*exp(17.502*W948/(240.97+W948))/(DI948+DJ948)+DD948)/2)/(1000*0.61365*exp(17.502*W948/(240.97+W948))/(DI948+DJ948)-DD948)</f>
        <v>0</v>
      </c>
      <c r="T948">
        <f>1/((CW948+1)/(Q948/1.6)+1/(R948/1.37)) + CW948/((CW948+1)/(Q948/1.6) + CW948/(R948/1.37))</f>
        <v>0</v>
      </c>
      <c r="U948">
        <f>(CR948*CU948)</f>
        <v>0</v>
      </c>
      <c r="V948">
        <f>(DK948+(U948+2*0.95*5.67E-8*(((DK948+$B$7)+273)^4-(DK948+273)^4)-44100*J948)/(1.84*29.3*R948+8*0.95*5.67E-8*(DK948+273)^3))</f>
        <v>0</v>
      </c>
      <c r="W948">
        <f>($C$7*DL948+$D$7*DM948+$E$7*V948)</f>
        <v>0</v>
      </c>
      <c r="X948">
        <f>0.61365*exp(17.502*W948/(240.97+W948))</f>
        <v>0</v>
      </c>
      <c r="Y948">
        <f>(Z948/AA948*100)</f>
        <v>0</v>
      </c>
      <c r="Z948">
        <f>DD948*(DI948+DJ948)/1000</f>
        <v>0</v>
      </c>
      <c r="AA948">
        <f>0.61365*exp(17.502*DK948/(240.97+DK948))</f>
        <v>0</v>
      </c>
      <c r="AB948">
        <f>(X948-DD948*(DI948+DJ948)/1000)</f>
        <v>0</v>
      </c>
      <c r="AC948">
        <f>(-J948*44100)</f>
        <v>0</v>
      </c>
      <c r="AD948">
        <f>2*29.3*R948*0.92*(DK948-W948)</f>
        <v>0</v>
      </c>
      <c r="AE948">
        <f>2*0.95*5.67E-8*(((DK948+$B$7)+273)^4-(W948+273)^4)</f>
        <v>0</v>
      </c>
      <c r="AF948">
        <f>U948+AE948+AC948+AD948</f>
        <v>0</v>
      </c>
      <c r="AG948">
        <f>DH948*AU948*(DC948-DB948*(1000-AU948*DE948)/(1000-AU948*DD948))/(100*CV948)</f>
        <v>0</v>
      </c>
      <c r="AH948">
        <f>1000*DH948*AU948*(DD948-DE948)/(100*CV948*(1000-AU948*DD948))</f>
        <v>0</v>
      </c>
      <c r="AI948">
        <f>(AJ948 - AK948 - DI948*1E3/(8.314*(DK948+273.15)) * AM948/DH948 * AL948) * DH948/(100*CV948) * (1000 - DE948)/1000</f>
        <v>0</v>
      </c>
      <c r="AJ948">
        <v>1273.368883459115</v>
      </c>
      <c r="AK948">
        <v>1228.840909090909</v>
      </c>
      <c r="AL948">
        <v>3.429968118615073</v>
      </c>
      <c r="AM948">
        <v>64.62633956933826</v>
      </c>
      <c r="AN948">
        <f>(AP948 - AO948 + DI948*1E3/(8.314*(DK948+273.15)) * AR948/DH948 * AQ948) * DH948/(100*CV948) * 1000/(1000 - AP948)</f>
        <v>0</v>
      </c>
      <c r="AO948">
        <v>12.79669624019992</v>
      </c>
      <c r="AP948">
        <v>22.65644794117647</v>
      </c>
      <c r="AQ948">
        <v>-0.002895150693638588</v>
      </c>
      <c r="AR948">
        <v>88.65267704191885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MAX(0,($B$13+$C$13*DP948)/(1+$D$13*DP948)*DI948/(DK948+273)*$E$13)</f>
        <v>0</v>
      </c>
      <c r="AX948" t="s">
        <v>417</v>
      </c>
      <c r="AY948" t="s">
        <v>417</v>
      </c>
      <c r="AZ948">
        <v>0</v>
      </c>
      <c r="BA948">
        <v>0</v>
      </c>
      <c r="BB948">
        <f>1-AZ948/BA948</f>
        <v>0</v>
      </c>
      <c r="BC948">
        <v>0</v>
      </c>
      <c r="BD948" t="s">
        <v>417</v>
      </c>
      <c r="BE948" t="s">
        <v>417</v>
      </c>
      <c r="BF948">
        <v>0</v>
      </c>
      <c r="BG948">
        <v>0</v>
      </c>
      <c r="BH948">
        <f>1-BF948/BG948</f>
        <v>0</v>
      </c>
      <c r="BI948">
        <v>0.5</v>
      </c>
      <c r="BJ948">
        <f>CS948</f>
        <v>0</v>
      </c>
      <c r="BK948">
        <f>L948</f>
        <v>0</v>
      </c>
      <c r="BL948">
        <f>BH948*BI948*BJ948</f>
        <v>0</v>
      </c>
      <c r="BM948">
        <f>(BK948-BC948)/BJ948</f>
        <v>0</v>
      </c>
      <c r="BN948">
        <f>(BA948-BG948)/BG948</f>
        <v>0</v>
      </c>
      <c r="BO948">
        <f>AZ948/(BB948+AZ948/BG948)</f>
        <v>0</v>
      </c>
      <c r="BP948" t="s">
        <v>417</v>
      </c>
      <c r="BQ948">
        <v>0</v>
      </c>
      <c r="BR948">
        <f>IF(BQ948&lt;&gt;0, BQ948, BO948)</f>
        <v>0</v>
      </c>
      <c r="BS948">
        <f>1-BR948/BG948</f>
        <v>0</v>
      </c>
      <c r="BT948">
        <f>(BG948-BF948)/(BG948-BR948)</f>
        <v>0</v>
      </c>
      <c r="BU948">
        <f>(BA948-BG948)/(BA948-BR948)</f>
        <v>0</v>
      </c>
      <c r="BV948">
        <f>(BG948-BF948)/(BG948-AZ948)</f>
        <v>0</v>
      </c>
      <c r="BW948">
        <f>(BA948-BG948)/(BA948-AZ948)</f>
        <v>0</v>
      </c>
      <c r="BX948">
        <f>(BT948*BR948/BF948)</f>
        <v>0</v>
      </c>
      <c r="BY948">
        <f>(1-BX948)</f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>$B$11*DQ948+$C$11*DR948+$F$11*EC948*(1-EF948)</f>
        <v>0</v>
      </c>
      <c r="CS948">
        <f>CR948*CT948</f>
        <v>0</v>
      </c>
      <c r="CT948">
        <f>($B$11*$D$9+$C$11*$D$9+$F$11*((EP948+EH948)/MAX(EP948+EH948+EQ948, 0.1)*$I$9+EQ948/MAX(EP948+EH948+EQ948, 0.1)*$J$9))/($B$11+$C$11+$F$11)</f>
        <v>0</v>
      </c>
      <c r="CU948">
        <f>($B$11*$K$9+$C$11*$K$9+$F$11*((EP948+EH948)/MAX(EP948+EH948+EQ948, 0.1)*$P$9+EQ948/MAX(EP948+EH948+EQ948, 0.1)*$Q$9))/($B$11+$C$11+$F$11)</f>
        <v>0</v>
      </c>
      <c r="CV948">
        <v>6</v>
      </c>
      <c r="CW948">
        <v>0.5</v>
      </c>
      <c r="CX948" t="s">
        <v>418</v>
      </c>
      <c r="CY948">
        <v>2</v>
      </c>
      <c r="CZ948" t="b">
        <v>1</v>
      </c>
      <c r="DA948">
        <v>1662665864.1</v>
      </c>
      <c r="DB948">
        <v>1177.631111111111</v>
      </c>
      <c r="DC948">
        <v>1242.66037037037</v>
      </c>
      <c r="DD948">
        <v>22.68095555555556</v>
      </c>
      <c r="DE948">
        <v>12.80497407407407</v>
      </c>
      <c r="DF948">
        <v>1184.091851851852</v>
      </c>
      <c r="DG948">
        <v>22.82492962962963</v>
      </c>
      <c r="DH948">
        <v>500.0050740740741</v>
      </c>
      <c r="DI948">
        <v>90.46355185185183</v>
      </c>
      <c r="DJ948">
        <v>0.09999436666666668</v>
      </c>
      <c r="DK948">
        <v>29.54831481481482</v>
      </c>
      <c r="DL948">
        <v>28.7127925925926</v>
      </c>
      <c r="DM948">
        <v>999.9000000000001</v>
      </c>
      <c r="DN948">
        <v>0</v>
      </c>
      <c r="DO948">
        <v>0</v>
      </c>
      <c r="DP948">
        <v>9996.320370370371</v>
      </c>
      <c r="DQ948">
        <v>0</v>
      </c>
      <c r="DR948">
        <v>281.6210740740741</v>
      </c>
      <c r="DS948">
        <v>-65.02882222222223</v>
      </c>
      <c r="DT948">
        <v>1204.961481481482</v>
      </c>
      <c r="DU948">
        <v>1258.77962962963</v>
      </c>
      <c r="DV948">
        <v>9.875964814814814</v>
      </c>
      <c r="DW948">
        <v>1242.66037037037</v>
      </c>
      <c r="DX948">
        <v>12.80497407407407</v>
      </c>
      <c r="DY948">
        <v>2.051797777777778</v>
      </c>
      <c r="DZ948">
        <v>1.158383703703704</v>
      </c>
      <c r="EA948">
        <v>17.84982962962963</v>
      </c>
      <c r="EB948">
        <v>9.077192592592594</v>
      </c>
      <c r="EC948">
        <v>1499.992962962963</v>
      </c>
      <c r="ED948">
        <v>0.9729978518518516</v>
      </c>
      <c r="EE948">
        <v>0.02700223703703704</v>
      </c>
      <c r="EF948">
        <v>0</v>
      </c>
      <c r="EG948">
        <v>2.363066666666667</v>
      </c>
      <c r="EH948">
        <v>0</v>
      </c>
      <c r="EI948">
        <v>11774.72222222222</v>
      </c>
      <c r="EJ948">
        <v>12533.30740740741</v>
      </c>
      <c r="EK948">
        <v>42.43699999999999</v>
      </c>
      <c r="EL948">
        <v>44.31199999999998</v>
      </c>
      <c r="EM948">
        <v>43</v>
      </c>
      <c r="EN948">
        <v>43.42322222222221</v>
      </c>
      <c r="EO948">
        <v>41.729</v>
      </c>
      <c r="EP948">
        <v>1459.491851851852</v>
      </c>
      <c r="EQ948">
        <v>40.50111111111111</v>
      </c>
      <c r="ER948">
        <v>0</v>
      </c>
      <c r="ES948">
        <v>1662665872.1</v>
      </c>
      <c r="ET948">
        <v>0</v>
      </c>
      <c r="EU948">
        <v>2.331730769230769</v>
      </c>
      <c r="EV948">
        <v>-0.296676923980275</v>
      </c>
      <c r="EW948">
        <v>-98.358974216891</v>
      </c>
      <c r="EX948">
        <v>11774.77692307692</v>
      </c>
      <c r="EY948">
        <v>15</v>
      </c>
      <c r="EZ948">
        <v>0</v>
      </c>
      <c r="FA948" t="s">
        <v>419</v>
      </c>
      <c r="FB948">
        <v>1662142938.1</v>
      </c>
      <c r="FC948">
        <v>1662142938.1</v>
      </c>
      <c r="FD948">
        <v>0</v>
      </c>
      <c r="FE948">
        <v>0.077</v>
      </c>
      <c r="FF948">
        <v>-0.133</v>
      </c>
      <c r="FG948">
        <v>-3.393</v>
      </c>
      <c r="FH948">
        <v>-0.24</v>
      </c>
      <c r="FI948">
        <v>419</v>
      </c>
      <c r="FJ948">
        <v>24</v>
      </c>
      <c r="FK948">
        <v>0.26</v>
      </c>
      <c r="FL948">
        <v>0.23</v>
      </c>
      <c r="FM948">
        <v>-64.97987499999999</v>
      </c>
      <c r="FN948">
        <v>-1.241540712945417</v>
      </c>
      <c r="FO948">
        <v>0.1770362995970027</v>
      </c>
      <c r="FP948">
        <v>0</v>
      </c>
      <c r="FQ948">
        <v>2.322979411764706</v>
      </c>
      <c r="FR948">
        <v>0.3420611121536304</v>
      </c>
      <c r="FS948">
        <v>0.2162825273454795</v>
      </c>
      <c r="FT948">
        <v>1</v>
      </c>
      <c r="FU948">
        <v>9.88546</v>
      </c>
      <c r="FV948">
        <v>-0.1387891181988749</v>
      </c>
      <c r="FW948">
        <v>0.0182056629925965</v>
      </c>
      <c r="FX948">
        <v>0</v>
      </c>
      <c r="FY948">
        <v>1</v>
      </c>
      <c r="FZ948">
        <v>3</v>
      </c>
      <c r="GA948" t="s">
        <v>426</v>
      </c>
      <c r="GB948">
        <v>2.9725</v>
      </c>
      <c r="GC948">
        <v>2.71548</v>
      </c>
      <c r="GD948">
        <v>0.191489</v>
      </c>
      <c r="GE948">
        <v>0.19518</v>
      </c>
      <c r="GF948">
        <v>0.101509</v>
      </c>
      <c r="GG948">
        <v>0.0661771</v>
      </c>
      <c r="GH948">
        <v>25252.2</v>
      </c>
      <c r="GI948">
        <v>25266</v>
      </c>
      <c r="GJ948">
        <v>29088</v>
      </c>
      <c r="GK948">
        <v>29077.9</v>
      </c>
      <c r="GL948">
        <v>34660</v>
      </c>
      <c r="GM948">
        <v>36090</v>
      </c>
      <c r="GN948">
        <v>40993.5</v>
      </c>
      <c r="GO948">
        <v>41423.7</v>
      </c>
      <c r="GP948">
        <v>1.8901</v>
      </c>
      <c r="GQ948">
        <v>2.19995</v>
      </c>
      <c r="GR948">
        <v>-0.0767782</v>
      </c>
      <c r="GS948">
        <v>0</v>
      </c>
      <c r="GT948">
        <v>29.9597</v>
      </c>
      <c r="GU948">
        <v>999.9</v>
      </c>
      <c r="GV948">
        <v>30.8</v>
      </c>
      <c r="GW948">
        <v>40.2</v>
      </c>
      <c r="GX948">
        <v>25.5111</v>
      </c>
      <c r="GY948">
        <v>63.0993</v>
      </c>
      <c r="GZ948">
        <v>21.5865</v>
      </c>
      <c r="HA948">
        <v>2</v>
      </c>
      <c r="HB948">
        <v>0.628059</v>
      </c>
      <c r="HC948">
        <v>4.06674</v>
      </c>
      <c r="HD948">
        <v>20.284</v>
      </c>
      <c r="HE948">
        <v>5.21385</v>
      </c>
      <c r="HF948">
        <v>12.0144</v>
      </c>
      <c r="HG948">
        <v>4.9869</v>
      </c>
      <c r="HH948">
        <v>3.28745</v>
      </c>
      <c r="HI948">
        <v>9999</v>
      </c>
      <c r="HJ948">
        <v>9999</v>
      </c>
      <c r="HK948">
        <v>9999</v>
      </c>
      <c r="HL948">
        <v>225.1</v>
      </c>
      <c r="HM948">
        <v>1.86814</v>
      </c>
      <c r="HN948">
        <v>1.86722</v>
      </c>
      <c r="HO948">
        <v>1.86656</v>
      </c>
      <c r="HP948">
        <v>1.86646</v>
      </c>
      <c r="HQ948">
        <v>1.86836</v>
      </c>
      <c r="HR948">
        <v>1.87068</v>
      </c>
      <c r="HS948">
        <v>1.86935</v>
      </c>
      <c r="HT948">
        <v>1.87073</v>
      </c>
      <c r="HU948">
        <v>0</v>
      </c>
      <c r="HV948">
        <v>0</v>
      </c>
      <c r="HW948">
        <v>0</v>
      </c>
      <c r="HX948">
        <v>0</v>
      </c>
      <c r="HY948" t="s">
        <v>421</v>
      </c>
      <c r="HZ948" t="s">
        <v>422</v>
      </c>
      <c r="IA948" t="s">
        <v>423</v>
      </c>
      <c r="IB948" t="s">
        <v>423</v>
      </c>
      <c r="IC948" t="s">
        <v>423</v>
      </c>
      <c r="ID948" t="s">
        <v>423</v>
      </c>
      <c r="IE948">
        <v>0</v>
      </c>
      <c r="IF948">
        <v>100</v>
      </c>
      <c r="IG948">
        <v>100</v>
      </c>
      <c r="IH948">
        <v>-6.54</v>
      </c>
      <c r="II948">
        <v>-0.1443</v>
      </c>
      <c r="IJ948">
        <v>-2.516739542632623</v>
      </c>
      <c r="IK948">
        <v>-0.003475500162460642</v>
      </c>
      <c r="IL948">
        <v>1.125610701116577E-07</v>
      </c>
      <c r="IM948">
        <v>8.211969671259291E-12</v>
      </c>
      <c r="IN948">
        <v>-0.1937301274936507</v>
      </c>
      <c r="IO948">
        <v>-0.01384364534232655</v>
      </c>
      <c r="IP948">
        <v>0.00103161831321913</v>
      </c>
      <c r="IQ948">
        <v>-1.444183994753534E-05</v>
      </c>
      <c r="IR948">
        <v>3</v>
      </c>
      <c r="IS948">
        <v>2339</v>
      </c>
      <c r="IT948">
        <v>1</v>
      </c>
      <c r="IU948">
        <v>31</v>
      </c>
      <c r="IV948">
        <v>8715.6</v>
      </c>
      <c r="IW948">
        <v>8715.6</v>
      </c>
      <c r="IX948">
        <v>3.15308</v>
      </c>
      <c r="IY948">
        <v>2.22412</v>
      </c>
      <c r="IZ948">
        <v>1.94702</v>
      </c>
      <c r="JA948">
        <v>2.62573</v>
      </c>
      <c r="JB948">
        <v>2.19482</v>
      </c>
      <c r="JC948">
        <v>2.41699</v>
      </c>
      <c r="JD948">
        <v>45.5186</v>
      </c>
      <c r="JE948">
        <v>23.7898</v>
      </c>
      <c r="JF948">
        <v>18</v>
      </c>
      <c r="JG948">
        <v>543.875</v>
      </c>
      <c r="JH948">
        <v>749.312</v>
      </c>
      <c r="JI948">
        <v>24.9994</v>
      </c>
      <c r="JJ948">
        <v>34.9319</v>
      </c>
      <c r="JK948">
        <v>30.0004</v>
      </c>
      <c r="JL948">
        <v>34.7857</v>
      </c>
      <c r="JM948">
        <v>34.6759</v>
      </c>
      <c r="JN948">
        <v>63.149</v>
      </c>
      <c r="JO948">
        <v>44.31</v>
      </c>
      <c r="JP948">
        <v>0</v>
      </c>
      <c r="JQ948">
        <v>25</v>
      </c>
      <c r="JR948">
        <v>1290.55</v>
      </c>
      <c r="JS948">
        <v>12.9703</v>
      </c>
      <c r="JT948">
        <v>99.5009</v>
      </c>
      <c r="JU948">
        <v>99.4984</v>
      </c>
    </row>
    <row r="949" spans="1:281">
      <c r="A949">
        <v>933</v>
      </c>
      <c r="B949">
        <v>1662665876.6</v>
      </c>
      <c r="C949">
        <v>14851</v>
      </c>
      <c r="D949" t="s">
        <v>2297</v>
      </c>
      <c r="E949" t="s">
        <v>2298</v>
      </c>
      <c r="F949">
        <v>5</v>
      </c>
      <c r="G949" t="s">
        <v>2144</v>
      </c>
      <c r="H949" t="s">
        <v>416</v>
      </c>
      <c r="I949">
        <v>1662665868.814285</v>
      </c>
      <c r="J949">
        <f>(K949)/1000</f>
        <v>0</v>
      </c>
      <c r="K949">
        <f>IF(CZ949, AN949, AH949)</f>
        <v>0</v>
      </c>
      <c r="L949">
        <f>IF(CZ949, AI949, AG949)</f>
        <v>0</v>
      </c>
      <c r="M949">
        <f>DB949 - IF(AU949&gt;1, L949*CV949*100.0/(AW949*DP949), 0)</f>
        <v>0</v>
      </c>
      <c r="N949">
        <f>((T949-J949/2)*M949-L949)/(T949+J949/2)</f>
        <v>0</v>
      </c>
      <c r="O949">
        <f>N949*(DI949+DJ949)/1000.0</f>
        <v>0</v>
      </c>
      <c r="P949">
        <f>(DB949 - IF(AU949&gt;1, L949*CV949*100.0/(AW949*DP949), 0))*(DI949+DJ949)/1000.0</f>
        <v>0</v>
      </c>
      <c r="Q949">
        <f>2.0/((1/S949-1/R949)+SIGN(S949)*SQRT((1/S949-1/R949)*(1/S949-1/R949) + 4*CW949/((CW949+1)*(CW949+1))*(2*1/S949*1/R949-1/R949*1/R949)))</f>
        <v>0</v>
      </c>
      <c r="R949">
        <f>IF(LEFT(CX949,1)&lt;&gt;"0",IF(LEFT(CX949,1)="1",3.0,CY949),$D$5+$E$5*(DP949*DI949/($K$5*1000))+$F$5*(DP949*DI949/($K$5*1000))*MAX(MIN(CV949,$J$5),$I$5)*MAX(MIN(CV949,$J$5),$I$5)+$G$5*MAX(MIN(CV949,$J$5),$I$5)*(DP949*DI949/($K$5*1000))+$H$5*(DP949*DI949/($K$5*1000))*(DP949*DI949/($K$5*1000)))</f>
        <v>0</v>
      </c>
      <c r="S949">
        <f>J949*(1000-(1000*0.61365*exp(17.502*W949/(240.97+W949))/(DI949+DJ949)+DD949)/2)/(1000*0.61365*exp(17.502*W949/(240.97+W949))/(DI949+DJ949)-DD949)</f>
        <v>0</v>
      </c>
      <c r="T949">
        <f>1/((CW949+1)/(Q949/1.6)+1/(R949/1.37)) + CW949/((CW949+1)/(Q949/1.6) + CW949/(R949/1.37))</f>
        <v>0</v>
      </c>
      <c r="U949">
        <f>(CR949*CU949)</f>
        <v>0</v>
      </c>
      <c r="V949">
        <f>(DK949+(U949+2*0.95*5.67E-8*(((DK949+$B$7)+273)^4-(DK949+273)^4)-44100*J949)/(1.84*29.3*R949+8*0.95*5.67E-8*(DK949+273)^3))</f>
        <v>0</v>
      </c>
      <c r="W949">
        <f>($C$7*DL949+$D$7*DM949+$E$7*V949)</f>
        <v>0</v>
      </c>
      <c r="X949">
        <f>0.61365*exp(17.502*W949/(240.97+W949))</f>
        <v>0</v>
      </c>
      <c r="Y949">
        <f>(Z949/AA949*100)</f>
        <v>0</v>
      </c>
      <c r="Z949">
        <f>DD949*(DI949+DJ949)/1000</f>
        <v>0</v>
      </c>
      <c r="AA949">
        <f>0.61365*exp(17.502*DK949/(240.97+DK949))</f>
        <v>0</v>
      </c>
      <c r="AB949">
        <f>(X949-DD949*(DI949+DJ949)/1000)</f>
        <v>0</v>
      </c>
      <c r="AC949">
        <f>(-J949*44100)</f>
        <v>0</v>
      </c>
      <c r="AD949">
        <f>2*29.3*R949*0.92*(DK949-W949)</f>
        <v>0</v>
      </c>
      <c r="AE949">
        <f>2*0.95*5.67E-8*(((DK949+$B$7)+273)^4-(W949+273)^4)</f>
        <v>0</v>
      </c>
      <c r="AF949">
        <f>U949+AE949+AC949+AD949</f>
        <v>0</v>
      </c>
      <c r="AG949">
        <f>DH949*AU949*(DC949-DB949*(1000-AU949*DE949)/(1000-AU949*DD949))/(100*CV949)</f>
        <v>0</v>
      </c>
      <c r="AH949">
        <f>1000*DH949*AU949*(DD949-DE949)/(100*CV949*(1000-AU949*DD949))</f>
        <v>0</v>
      </c>
      <c r="AI949">
        <f>(AJ949 - AK949 - DI949*1E3/(8.314*(DK949+273.15)) * AM949/DH949 * AL949) * DH949/(100*CV949) * (1000 - DE949)/1000</f>
        <v>0</v>
      </c>
      <c r="AJ949">
        <v>1290.679814848251</v>
      </c>
      <c r="AK949">
        <v>1245.881272727272</v>
      </c>
      <c r="AL949">
        <v>3.411305715574815</v>
      </c>
      <c r="AM949">
        <v>64.62633956933826</v>
      </c>
      <c r="AN949">
        <f>(AP949 - AO949 + DI949*1E3/(8.314*(DK949+273.15)) * AR949/DH949 * AQ949) * DH949/(100*CV949) * 1000/(1000 - AP949)</f>
        <v>0</v>
      </c>
      <c r="AO949">
        <v>12.85006596666144</v>
      </c>
      <c r="AP949">
        <v>22.64465764705882</v>
      </c>
      <c r="AQ949">
        <v>-0.0007167015427279567</v>
      </c>
      <c r="AR949">
        <v>88.65267704191885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MAX(0,($B$13+$C$13*DP949)/(1+$D$13*DP949)*DI949/(DK949+273)*$E$13)</f>
        <v>0</v>
      </c>
      <c r="AX949" t="s">
        <v>417</v>
      </c>
      <c r="AY949" t="s">
        <v>417</v>
      </c>
      <c r="AZ949">
        <v>0</v>
      </c>
      <c r="BA949">
        <v>0</v>
      </c>
      <c r="BB949">
        <f>1-AZ949/BA949</f>
        <v>0</v>
      </c>
      <c r="BC949">
        <v>0</v>
      </c>
      <c r="BD949" t="s">
        <v>417</v>
      </c>
      <c r="BE949" t="s">
        <v>417</v>
      </c>
      <c r="BF949">
        <v>0</v>
      </c>
      <c r="BG949">
        <v>0</v>
      </c>
      <c r="BH949">
        <f>1-BF949/BG949</f>
        <v>0</v>
      </c>
      <c r="BI949">
        <v>0.5</v>
      </c>
      <c r="BJ949">
        <f>CS949</f>
        <v>0</v>
      </c>
      <c r="BK949">
        <f>L949</f>
        <v>0</v>
      </c>
      <c r="BL949">
        <f>BH949*BI949*BJ949</f>
        <v>0</v>
      </c>
      <c r="BM949">
        <f>(BK949-BC949)/BJ949</f>
        <v>0</v>
      </c>
      <c r="BN949">
        <f>(BA949-BG949)/BG949</f>
        <v>0</v>
      </c>
      <c r="BO949">
        <f>AZ949/(BB949+AZ949/BG949)</f>
        <v>0</v>
      </c>
      <c r="BP949" t="s">
        <v>417</v>
      </c>
      <c r="BQ949">
        <v>0</v>
      </c>
      <c r="BR949">
        <f>IF(BQ949&lt;&gt;0, BQ949, BO949)</f>
        <v>0</v>
      </c>
      <c r="BS949">
        <f>1-BR949/BG949</f>
        <v>0</v>
      </c>
      <c r="BT949">
        <f>(BG949-BF949)/(BG949-BR949)</f>
        <v>0</v>
      </c>
      <c r="BU949">
        <f>(BA949-BG949)/(BA949-BR949)</f>
        <v>0</v>
      </c>
      <c r="BV949">
        <f>(BG949-BF949)/(BG949-AZ949)</f>
        <v>0</v>
      </c>
      <c r="BW949">
        <f>(BA949-BG949)/(BA949-AZ949)</f>
        <v>0</v>
      </c>
      <c r="BX949">
        <f>(BT949*BR949/BF949)</f>
        <v>0</v>
      </c>
      <c r="BY949">
        <f>(1-BX949)</f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>$B$11*DQ949+$C$11*DR949+$F$11*EC949*(1-EF949)</f>
        <v>0</v>
      </c>
      <c r="CS949">
        <f>CR949*CT949</f>
        <v>0</v>
      </c>
      <c r="CT949">
        <f>($B$11*$D$9+$C$11*$D$9+$F$11*((EP949+EH949)/MAX(EP949+EH949+EQ949, 0.1)*$I$9+EQ949/MAX(EP949+EH949+EQ949, 0.1)*$J$9))/($B$11+$C$11+$F$11)</f>
        <v>0</v>
      </c>
      <c r="CU949">
        <f>($B$11*$K$9+$C$11*$K$9+$F$11*((EP949+EH949)/MAX(EP949+EH949+EQ949, 0.1)*$P$9+EQ949/MAX(EP949+EH949+EQ949, 0.1)*$Q$9))/($B$11+$C$11+$F$11)</f>
        <v>0</v>
      </c>
      <c r="CV949">
        <v>6</v>
      </c>
      <c r="CW949">
        <v>0.5</v>
      </c>
      <c r="CX949" t="s">
        <v>418</v>
      </c>
      <c r="CY949">
        <v>2</v>
      </c>
      <c r="CZ949" t="b">
        <v>1</v>
      </c>
      <c r="DA949">
        <v>1662665868.814285</v>
      </c>
      <c r="DB949">
        <v>1193.342857142857</v>
      </c>
      <c r="DC949">
        <v>1258.547142857143</v>
      </c>
      <c r="DD949">
        <v>22.665275</v>
      </c>
      <c r="DE949">
        <v>12.82723214285714</v>
      </c>
      <c r="DF949">
        <v>1199.854285714286</v>
      </c>
      <c r="DG949">
        <v>22.80941785714285</v>
      </c>
      <c r="DH949">
        <v>499.9953214285715</v>
      </c>
      <c r="DI949">
        <v>90.46317499999999</v>
      </c>
      <c r="DJ949">
        <v>0.09996225357142856</v>
      </c>
      <c r="DK949">
        <v>29.54738571428571</v>
      </c>
      <c r="DL949">
        <v>28.71189642857143</v>
      </c>
      <c r="DM949">
        <v>999.9000000000002</v>
      </c>
      <c r="DN949">
        <v>0</v>
      </c>
      <c r="DO949">
        <v>0</v>
      </c>
      <c r="DP949">
        <v>9997.071428571429</v>
      </c>
      <c r="DQ949">
        <v>0</v>
      </c>
      <c r="DR949">
        <v>281.394</v>
      </c>
      <c r="DS949">
        <v>-65.20364642857142</v>
      </c>
      <c r="DT949">
        <v>1221.018214285714</v>
      </c>
      <c r="DU949">
        <v>1274.901071428572</v>
      </c>
      <c r="DV949">
        <v>9.838015357142856</v>
      </c>
      <c r="DW949">
        <v>1258.547142857143</v>
      </c>
      <c r="DX949">
        <v>12.82723214285714</v>
      </c>
      <c r="DY949">
        <v>2.050370714285714</v>
      </c>
      <c r="DZ949">
        <v>1.160393214285714</v>
      </c>
      <c r="EA949">
        <v>17.83877857142857</v>
      </c>
      <c r="EB949">
        <v>9.102859642857142</v>
      </c>
      <c r="EC949">
        <v>1499.98</v>
      </c>
      <c r="ED949">
        <v>0.9729974285714285</v>
      </c>
      <c r="EE949">
        <v>0.02700268571428572</v>
      </c>
      <c r="EF949">
        <v>0</v>
      </c>
      <c r="EG949">
        <v>2.326028571428572</v>
      </c>
      <c r="EH949">
        <v>0</v>
      </c>
      <c r="EI949">
        <v>11764.41428571429</v>
      </c>
      <c r="EJ949">
        <v>12533.18571428571</v>
      </c>
      <c r="EK949">
        <v>42.43699999999999</v>
      </c>
      <c r="EL949">
        <v>44.31199999999998</v>
      </c>
      <c r="EM949">
        <v>43</v>
      </c>
      <c r="EN949">
        <v>43.42149999999999</v>
      </c>
      <c r="EO949">
        <v>41.73875</v>
      </c>
      <c r="EP949">
        <v>1459.478571428572</v>
      </c>
      <c r="EQ949">
        <v>40.50142857142857</v>
      </c>
      <c r="ER949">
        <v>0</v>
      </c>
      <c r="ES949">
        <v>1662665876.9</v>
      </c>
      <c r="ET949">
        <v>0</v>
      </c>
      <c r="EU949">
        <v>2.298046153846154</v>
      </c>
      <c r="EV949">
        <v>0.05701196603860621</v>
      </c>
      <c r="EW949">
        <v>-152.8478631920779</v>
      </c>
      <c r="EX949">
        <v>11764.16923076923</v>
      </c>
      <c r="EY949">
        <v>15</v>
      </c>
      <c r="EZ949">
        <v>0</v>
      </c>
      <c r="FA949" t="s">
        <v>419</v>
      </c>
      <c r="FB949">
        <v>1662142938.1</v>
      </c>
      <c r="FC949">
        <v>1662142938.1</v>
      </c>
      <c r="FD949">
        <v>0</v>
      </c>
      <c r="FE949">
        <v>0.077</v>
      </c>
      <c r="FF949">
        <v>-0.133</v>
      </c>
      <c r="FG949">
        <v>-3.393</v>
      </c>
      <c r="FH949">
        <v>-0.24</v>
      </c>
      <c r="FI949">
        <v>419</v>
      </c>
      <c r="FJ949">
        <v>24</v>
      </c>
      <c r="FK949">
        <v>0.26</v>
      </c>
      <c r="FL949">
        <v>0.23</v>
      </c>
      <c r="FM949">
        <v>-65.10131463414633</v>
      </c>
      <c r="FN949">
        <v>-1.692443205574973</v>
      </c>
      <c r="FO949">
        <v>0.1899527149902923</v>
      </c>
      <c r="FP949">
        <v>0</v>
      </c>
      <c r="FQ949">
        <v>2.324611764705882</v>
      </c>
      <c r="FR949">
        <v>-0.1252131398706729</v>
      </c>
      <c r="FS949">
        <v>0.2224074715269329</v>
      </c>
      <c r="FT949">
        <v>1</v>
      </c>
      <c r="FU949">
        <v>9.85838756097561</v>
      </c>
      <c r="FV949">
        <v>-0.4295295470383287</v>
      </c>
      <c r="FW949">
        <v>0.04498455929026051</v>
      </c>
      <c r="FX949">
        <v>0</v>
      </c>
      <c r="FY949">
        <v>1</v>
      </c>
      <c r="FZ949">
        <v>3</v>
      </c>
      <c r="GA949" t="s">
        <v>426</v>
      </c>
      <c r="GB949">
        <v>2.97265</v>
      </c>
      <c r="GC949">
        <v>2.71559</v>
      </c>
      <c r="GD949">
        <v>0.193145</v>
      </c>
      <c r="GE949">
        <v>0.196794</v>
      </c>
      <c r="GF949">
        <v>0.101475</v>
      </c>
      <c r="GG949">
        <v>0.0663574</v>
      </c>
      <c r="GH949">
        <v>25200.2</v>
      </c>
      <c r="GI949">
        <v>25214.9</v>
      </c>
      <c r="GJ949">
        <v>29087.9</v>
      </c>
      <c r="GK949">
        <v>29077.7</v>
      </c>
      <c r="GL949">
        <v>34661.3</v>
      </c>
      <c r="GM949">
        <v>36082.7</v>
      </c>
      <c r="GN949">
        <v>40993.3</v>
      </c>
      <c r="GO949">
        <v>41423.4</v>
      </c>
      <c r="GP949">
        <v>1.8903</v>
      </c>
      <c r="GQ949">
        <v>2.1999</v>
      </c>
      <c r="GR949">
        <v>-0.0759214</v>
      </c>
      <c r="GS949">
        <v>0</v>
      </c>
      <c r="GT949">
        <v>29.9572</v>
      </c>
      <c r="GU949">
        <v>999.9</v>
      </c>
      <c r="GV949">
        <v>30.7</v>
      </c>
      <c r="GW949">
        <v>40.2</v>
      </c>
      <c r="GX949">
        <v>25.4304</v>
      </c>
      <c r="GY949">
        <v>63.1093</v>
      </c>
      <c r="GZ949">
        <v>21.6026</v>
      </c>
      <c r="HA949">
        <v>2</v>
      </c>
      <c r="HB949">
        <v>0.62842</v>
      </c>
      <c r="HC949">
        <v>4.06519</v>
      </c>
      <c r="HD949">
        <v>20.2843</v>
      </c>
      <c r="HE949">
        <v>5.21415</v>
      </c>
      <c r="HF949">
        <v>12.0132</v>
      </c>
      <c r="HG949">
        <v>4.98705</v>
      </c>
      <c r="HH949">
        <v>3.28748</v>
      </c>
      <c r="HI949">
        <v>9999</v>
      </c>
      <c r="HJ949">
        <v>9999</v>
      </c>
      <c r="HK949">
        <v>9999</v>
      </c>
      <c r="HL949">
        <v>225.1</v>
      </c>
      <c r="HM949">
        <v>1.86813</v>
      </c>
      <c r="HN949">
        <v>1.86722</v>
      </c>
      <c r="HO949">
        <v>1.86655</v>
      </c>
      <c r="HP949">
        <v>1.86646</v>
      </c>
      <c r="HQ949">
        <v>1.86837</v>
      </c>
      <c r="HR949">
        <v>1.87065</v>
      </c>
      <c r="HS949">
        <v>1.86935</v>
      </c>
      <c r="HT949">
        <v>1.87073</v>
      </c>
      <c r="HU949">
        <v>0</v>
      </c>
      <c r="HV949">
        <v>0</v>
      </c>
      <c r="HW949">
        <v>0</v>
      </c>
      <c r="HX949">
        <v>0</v>
      </c>
      <c r="HY949" t="s">
        <v>421</v>
      </c>
      <c r="HZ949" t="s">
        <v>422</v>
      </c>
      <c r="IA949" t="s">
        <v>423</v>
      </c>
      <c r="IB949" t="s">
        <v>423</v>
      </c>
      <c r="IC949" t="s">
        <v>423</v>
      </c>
      <c r="ID949" t="s">
        <v>423</v>
      </c>
      <c r="IE949">
        <v>0</v>
      </c>
      <c r="IF949">
        <v>100</v>
      </c>
      <c r="IG949">
        <v>100</v>
      </c>
      <c r="IH949">
        <v>-6.6</v>
      </c>
      <c r="II949">
        <v>-0.1444</v>
      </c>
      <c r="IJ949">
        <v>-2.516739542632623</v>
      </c>
      <c r="IK949">
        <v>-0.003475500162460642</v>
      </c>
      <c r="IL949">
        <v>1.125610701116577E-07</v>
      </c>
      <c r="IM949">
        <v>8.211969671259291E-12</v>
      </c>
      <c r="IN949">
        <v>-0.1937301274936507</v>
      </c>
      <c r="IO949">
        <v>-0.01384364534232655</v>
      </c>
      <c r="IP949">
        <v>0.00103161831321913</v>
      </c>
      <c r="IQ949">
        <v>-1.444183994753534E-05</v>
      </c>
      <c r="IR949">
        <v>3</v>
      </c>
      <c r="IS949">
        <v>2339</v>
      </c>
      <c r="IT949">
        <v>1</v>
      </c>
      <c r="IU949">
        <v>31</v>
      </c>
      <c r="IV949">
        <v>8715.6</v>
      </c>
      <c r="IW949">
        <v>8715.6</v>
      </c>
      <c r="IX949">
        <v>3.18359</v>
      </c>
      <c r="IY949">
        <v>2.2229</v>
      </c>
      <c r="IZ949">
        <v>1.94702</v>
      </c>
      <c r="JA949">
        <v>2.62695</v>
      </c>
      <c r="JB949">
        <v>2.19482</v>
      </c>
      <c r="JC949">
        <v>2.41821</v>
      </c>
      <c r="JD949">
        <v>45.5186</v>
      </c>
      <c r="JE949">
        <v>23.7898</v>
      </c>
      <c r="JF949">
        <v>18</v>
      </c>
      <c r="JG949">
        <v>544.048</v>
      </c>
      <c r="JH949">
        <v>749.311</v>
      </c>
      <c r="JI949">
        <v>24.9995</v>
      </c>
      <c r="JJ949">
        <v>34.9367</v>
      </c>
      <c r="JK949">
        <v>30.0004</v>
      </c>
      <c r="JL949">
        <v>34.7897</v>
      </c>
      <c r="JM949">
        <v>34.6798</v>
      </c>
      <c r="JN949">
        <v>63.7637</v>
      </c>
      <c r="JO949">
        <v>44.03</v>
      </c>
      <c r="JP949">
        <v>0</v>
      </c>
      <c r="JQ949">
        <v>25</v>
      </c>
      <c r="JR949">
        <v>1303.92</v>
      </c>
      <c r="JS949">
        <v>13.0177</v>
      </c>
      <c r="JT949">
        <v>99.5005</v>
      </c>
      <c r="JU949">
        <v>99.49769999999999</v>
      </c>
    </row>
    <row r="950" spans="1:281">
      <c r="A950">
        <v>934</v>
      </c>
      <c r="B950">
        <v>1662665881.6</v>
      </c>
      <c r="C950">
        <v>14856</v>
      </c>
      <c r="D950" t="s">
        <v>2299</v>
      </c>
      <c r="E950" t="s">
        <v>2300</v>
      </c>
      <c r="F950">
        <v>5</v>
      </c>
      <c r="G950" t="s">
        <v>2144</v>
      </c>
      <c r="H950" t="s">
        <v>416</v>
      </c>
      <c r="I950">
        <v>1662665874.1</v>
      </c>
      <c r="J950">
        <f>(K950)/1000</f>
        <v>0</v>
      </c>
      <c r="K950">
        <f>IF(CZ950, AN950, AH950)</f>
        <v>0</v>
      </c>
      <c r="L950">
        <f>IF(CZ950, AI950, AG950)</f>
        <v>0</v>
      </c>
      <c r="M950">
        <f>DB950 - IF(AU950&gt;1, L950*CV950*100.0/(AW950*DP950), 0)</f>
        <v>0</v>
      </c>
      <c r="N950">
        <f>((T950-J950/2)*M950-L950)/(T950+J950/2)</f>
        <v>0</v>
      </c>
      <c r="O950">
        <f>N950*(DI950+DJ950)/1000.0</f>
        <v>0</v>
      </c>
      <c r="P950">
        <f>(DB950 - IF(AU950&gt;1, L950*CV950*100.0/(AW950*DP950), 0))*(DI950+DJ950)/1000.0</f>
        <v>0</v>
      </c>
      <c r="Q950">
        <f>2.0/((1/S950-1/R950)+SIGN(S950)*SQRT((1/S950-1/R950)*(1/S950-1/R950) + 4*CW950/((CW950+1)*(CW950+1))*(2*1/S950*1/R950-1/R950*1/R950)))</f>
        <v>0</v>
      </c>
      <c r="R950">
        <f>IF(LEFT(CX950,1)&lt;&gt;"0",IF(LEFT(CX950,1)="1",3.0,CY950),$D$5+$E$5*(DP950*DI950/($K$5*1000))+$F$5*(DP950*DI950/($K$5*1000))*MAX(MIN(CV950,$J$5),$I$5)*MAX(MIN(CV950,$J$5),$I$5)+$G$5*MAX(MIN(CV950,$J$5),$I$5)*(DP950*DI950/($K$5*1000))+$H$5*(DP950*DI950/($K$5*1000))*(DP950*DI950/($K$5*1000)))</f>
        <v>0</v>
      </c>
      <c r="S950">
        <f>J950*(1000-(1000*0.61365*exp(17.502*W950/(240.97+W950))/(DI950+DJ950)+DD950)/2)/(1000*0.61365*exp(17.502*W950/(240.97+W950))/(DI950+DJ950)-DD950)</f>
        <v>0</v>
      </c>
      <c r="T950">
        <f>1/((CW950+1)/(Q950/1.6)+1/(R950/1.37)) + CW950/((CW950+1)/(Q950/1.6) + CW950/(R950/1.37))</f>
        <v>0</v>
      </c>
      <c r="U950">
        <f>(CR950*CU950)</f>
        <v>0</v>
      </c>
      <c r="V950">
        <f>(DK950+(U950+2*0.95*5.67E-8*(((DK950+$B$7)+273)^4-(DK950+273)^4)-44100*J950)/(1.84*29.3*R950+8*0.95*5.67E-8*(DK950+273)^3))</f>
        <v>0</v>
      </c>
      <c r="W950">
        <f>($C$7*DL950+$D$7*DM950+$E$7*V950)</f>
        <v>0</v>
      </c>
      <c r="X950">
        <f>0.61365*exp(17.502*W950/(240.97+W950))</f>
        <v>0</v>
      </c>
      <c r="Y950">
        <f>(Z950/AA950*100)</f>
        <v>0</v>
      </c>
      <c r="Z950">
        <f>DD950*(DI950+DJ950)/1000</f>
        <v>0</v>
      </c>
      <c r="AA950">
        <f>0.61365*exp(17.502*DK950/(240.97+DK950))</f>
        <v>0</v>
      </c>
      <c r="AB950">
        <f>(X950-DD950*(DI950+DJ950)/1000)</f>
        <v>0</v>
      </c>
      <c r="AC950">
        <f>(-J950*44100)</f>
        <v>0</v>
      </c>
      <c r="AD950">
        <f>2*29.3*R950*0.92*(DK950-W950)</f>
        <v>0</v>
      </c>
      <c r="AE950">
        <f>2*0.95*5.67E-8*(((DK950+$B$7)+273)^4-(W950+273)^4)</f>
        <v>0</v>
      </c>
      <c r="AF950">
        <f>U950+AE950+AC950+AD950</f>
        <v>0</v>
      </c>
      <c r="AG950">
        <f>DH950*AU950*(DC950-DB950*(1000-AU950*DE950)/(1000-AU950*DD950))/(100*CV950)</f>
        <v>0</v>
      </c>
      <c r="AH950">
        <f>1000*DH950*AU950*(DD950-DE950)/(100*CV950*(1000-AU950*DD950))</f>
        <v>0</v>
      </c>
      <c r="AI950">
        <f>(AJ950 - AK950 - DI950*1E3/(8.314*(DK950+273.15)) * AM950/DH950 * AL950) * DH950/(100*CV950) * (1000 - DE950)/1000</f>
        <v>0</v>
      </c>
      <c r="AJ950">
        <v>1307.541903640931</v>
      </c>
      <c r="AK950">
        <v>1262.925939393939</v>
      </c>
      <c r="AL950">
        <v>3.406800491831755</v>
      </c>
      <c r="AM950">
        <v>64.62633956933826</v>
      </c>
      <c r="AN950">
        <f>(AP950 - AO950 + DI950*1E3/(8.314*(DK950+273.15)) * AR950/DH950 * AQ950) * DH950/(100*CV950) * 1000/(1000 - AP950)</f>
        <v>0</v>
      </c>
      <c r="AO950">
        <v>12.89946247445679</v>
      </c>
      <c r="AP950">
        <v>22.6431505882353</v>
      </c>
      <c r="AQ950">
        <v>-0.0002850925811186756</v>
      </c>
      <c r="AR950">
        <v>88.65267704191885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MAX(0,($B$13+$C$13*DP950)/(1+$D$13*DP950)*DI950/(DK950+273)*$E$13)</f>
        <v>0</v>
      </c>
      <c r="AX950" t="s">
        <v>417</v>
      </c>
      <c r="AY950" t="s">
        <v>417</v>
      </c>
      <c r="AZ950">
        <v>0</v>
      </c>
      <c r="BA950">
        <v>0</v>
      </c>
      <c r="BB950">
        <f>1-AZ950/BA950</f>
        <v>0</v>
      </c>
      <c r="BC950">
        <v>0</v>
      </c>
      <c r="BD950" t="s">
        <v>417</v>
      </c>
      <c r="BE950" t="s">
        <v>417</v>
      </c>
      <c r="BF950">
        <v>0</v>
      </c>
      <c r="BG950">
        <v>0</v>
      </c>
      <c r="BH950">
        <f>1-BF950/BG950</f>
        <v>0</v>
      </c>
      <c r="BI950">
        <v>0.5</v>
      </c>
      <c r="BJ950">
        <f>CS950</f>
        <v>0</v>
      </c>
      <c r="BK950">
        <f>L950</f>
        <v>0</v>
      </c>
      <c r="BL950">
        <f>BH950*BI950*BJ950</f>
        <v>0</v>
      </c>
      <c r="BM950">
        <f>(BK950-BC950)/BJ950</f>
        <v>0</v>
      </c>
      <c r="BN950">
        <f>(BA950-BG950)/BG950</f>
        <v>0</v>
      </c>
      <c r="BO950">
        <f>AZ950/(BB950+AZ950/BG950)</f>
        <v>0</v>
      </c>
      <c r="BP950" t="s">
        <v>417</v>
      </c>
      <c r="BQ950">
        <v>0</v>
      </c>
      <c r="BR950">
        <f>IF(BQ950&lt;&gt;0, BQ950, BO950)</f>
        <v>0</v>
      </c>
      <c r="BS950">
        <f>1-BR950/BG950</f>
        <v>0</v>
      </c>
      <c r="BT950">
        <f>(BG950-BF950)/(BG950-BR950)</f>
        <v>0</v>
      </c>
      <c r="BU950">
        <f>(BA950-BG950)/(BA950-BR950)</f>
        <v>0</v>
      </c>
      <c r="BV950">
        <f>(BG950-BF950)/(BG950-AZ950)</f>
        <v>0</v>
      </c>
      <c r="BW950">
        <f>(BA950-BG950)/(BA950-AZ950)</f>
        <v>0</v>
      </c>
      <c r="BX950">
        <f>(BT950*BR950/BF950)</f>
        <v>0</v>
      </c>
      <c r="BY950">
        <f>(1-BX950)</f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>$B$11*DQ950+$C$11*DR950+$F$11*EC950*(1-EF950)</f>
        <v>0</v>
      </c>
      <c r="CS950">
        <f>CR950*CT950</f>
        <v>0</v>
      </c>
      <c r="CT950">
        <f>($B$11*$D$9+$C$11*$D$9+$F$11*((EP950+EH950)/MAX(EP950+EH950+EQ950, 0.1)*$I$9+EQ950/MAX(EP950+EH950+EQ950, 0.1)*$J$9))/($B$11+$C$11+$F$11)</f>
        <v>0</v>
      </c>
      <c r="CU950">
        <f>($B$11*$K$9+$C$11*$K$9+$F$11*((EP950+EH950)/MAX(EP950+EH950+EQ950, 0.1)*$P$9+EQ950/MAX(EP950+EH950+EQ950, 0.1)*$Q$9))/($B$11+$C$11+$F$11)</f>
        <v>0</v>
      </c>
      <c r="CV950">
        <v>6</v>
      </c>
      <c r="CW950">
        <v>0.5</v>
      </c>
      <c r="CX950" t="s">
        <v>418</v>
      </c>
      <c r="CY950">
        <v>2</v>
      </c>
      <c r="CZ950" t="b">
        <v>1</v>
      </c>
      <c r="DA950">
        <v>1662665874.1</v>
      </c>
      <c r="DB950">
        <v>1210.990740740741</v>
      </c>
      <c r="DC950">
        <v>1276.255185185185</v>
      </c>
      <c r="DD950">
        <v>22.65152592592592</v>
      </c>
      <c r="DE950">
        <v>12.87082222222222</v>
      </c>
      <c r="DF950">
        <v>1217.557777777778</v>
      </c>
      <c r="DG950">
        <v>22.79582222222222</v>
      </c>
      <c r="DH950">
        <v>500.0058888888889</v>
      </c>
      <c r="DI950">
        <v>90.46305925925925</v>
      </c>
      <c r="DJ950">
        <v>0.09993544814814816</v>
      </c>
      <c r="DK950">
        <v>29.5467037037037</v>
      </c>
      <c r="DL950">
        <v>28.71324074074074</v>
      </c>
      <c r="DM950">
        <v>999.9000000000001</v>
      </c>
      <c r="DN950">
        <v>0</v>
      </c>
      <c r="DO950">
        <v>0</v>
      </c>
      <c r="DP950">
        <v>10000.59703703704</v>
      </c>
      <c r="DQ950">
        <v>0</v>
      </c>
      <c r="DR950">
        <v>281.5876666666666</v>
      </c>
      <c r="DS950">
        <v>-65.26497037037036</v>
      </c>
      <c r="DT950">
        <v>1239.057777777778</v>
      </c>
      <c r="DU950">
        <v>1292.897407407408</v>
      </c>
      <c r="DV950">
        <v>9.780697037037035</v>
      </c>
      <c r="DW950">
        <v>1276.255185185185</v>
      </c>
      <c r="DX950">
        <v>12.87082222222222</v>
      </c>
      <c r="DY950">
        <v>2.049125185185185</v>
      </c>
      <c r="DZ950">
        <v>1.164333333333333</v>
      </c>
      <c r="EA950">
        <v>17.82912592592593</v>
      </c>
      <c r="EB950">
        <v>9.153088518518517</v>
      </c>
      <c r="EC950">
        <v>1500.005925925926</v>
      </c>
      <c r="ED950">
        <v>0.9729980370370369</v>
      </c>
      <c r="EE950">
        <v>0.02700204074074075</v>
      </c>
      <c r="EF950">
        <v>0</v>
      </c>
      <c r="EG950">
        <v>2.313007407407408</v>
      </c>
      <c r="EH950">
        <v>0</v>
      </c>
      <c r="EI950">
        <v>11752.00740740741</v>
      </c>
      <c r="EJ950">
        <v>12533.41481481481</v>
      </c>
      <c r="EK950">
        <v>42.43699999999999</v>
      </c>
      <c r="EL950">
        <v>44.31199999999998</v>
      </c>
      <c r="EM950">
        <v>43</v>
      </c>
      <c r="EN950">
        <v>43.42092592592592</v>
      </c>
      <c r="EO950">
        <v>41.74533333333333</v>
      </c>
      <c r="EP950">
        <v>1459.504814814815</v>
      </c>
      <c r="EQ950">
        <v>40.50111111111111</v>
      </c>
      <c r="ER950">
        <v>0</v>
      </c>
      <c r="ES950">
        <v>1662665881.7</v>
      </c>
      <c r="ET950">
        <v>0</v>
      </c>
      <c r="EU950">
        <v>2.303534615384615</v>
      </c>
      <c r="EV950">
        <v>-0.2005982744063958</v>
      </c>
      <c r="EW950">
        <v>-174.0170942290663</v>
      </c>
      <c r="EX950">
        <v>11752.5</v>
      </c>
      <c r="EY950">
        <v>15</v>
      </c>
      <c r="EZ950">
        <v>0</v>
      </c>
      <c r="FA950" t="s">
        <v>419</v>
      </c>
      <c r="FB950">
        <v>1662142938.1</v>
      </c>
      <c r="FC950">
        <v>1662142938.1</v>
      </c>
      <c r="FD950">
        <v>0</v>
      </c>
      <c r="FE950">
        <v>0.077</v>
      </c>
      <c r="FF950">
        <v>-0.133</v>
      </c>
      <c r="FG950">
        <v>-3.393</v>
      </c>
      <c r="FH950">
        <v>-0.24</v>
      </c>
      <c r="FI950">
        <v>419</v>
      </c>
      <c r="FJ950">
        <v>24</v>
      </c>
      <c r="FK950">
        <v>0.26</v>
      </c>
      <c r="FL950">
        <v>0.23</v>
      </c>
      <c r="FM950">
        <v>-65.20959756097562</v>
      </c>
      <c r="FN950">
        <v>-1.067057142857238</v>
      </c>
      <c r="FO950">
        <v>0.1409261724862075</v>
      </c>
      <c r="FP950">
        <v>0</v>
      </c>
      <c r="FQ950">
        <v>2.297658823529412</v>
      </c>
      <c r="FR950">
        <v>0.1944843440135409</v>
      </c>
      <c r="FS950">
        <v>0.2216409750788649</v>
      </c>
      <c r="FT950">
        <v>1</v>
      </c>
      <c r="FU950">
        <v>9.815724878048782</v>
      </c>
      <c r="FV950">
        <v>-0.6339694076655047</v>
      </c>
      <c r="FW950">
        <v>0.06345950270465184</v>
      </c>
      <c r="FX950">
        <v>0</v>
      </c>
      <c r="FY950">
        <v>1</v>
      </c>
      <c r="FZ950">
        <v>3</v>
      </c>
      <c r="GA950" t="s">
        <v>426</v>
      </c>
      <c r="GB950">
        <v>2.97253</v>
      </c>
      <c r="GC950">
        <v>2.71561</v>
      </c>
      <c r="GD950">
        <v>0.194782</v>
      </c>
      <c r="GE950">
        <v>0.19837</v>
      </c>
      <c r="GF950">
        <v>0.101469</v>
      </c>
      <c r="GG950">
        <v>0.06663189999999999</v>
      </c>
      <c r="GH950">
        <v>25148.3</v>
      </c>
      <c r="GI950">
        <v>25165.2</v>
      </c>
      <c r="GJ950">
        <v>29087.3</v>
      </c>
      <c r="GK950">
        <v>29077.6</v>
      </c>
      <c r="GL950">
        <v>34661.1</v>
      </c>
      <c r="GM950">
        <v>36071.8</v>
      </c>
      <c r="GN950">
        <v>40992.8</v>
      </c>
      <c r="GO950">
        <v>41423.1</v>
      </c>
      <c r="GP950">
        <v>1.89025</v>
      </c>
      <c r="GQ950">
        <v>2.1999</v>
      </c>
      <c r="GR950">
        <v>-0.07584689999999999</v>
      </c>
      <c r="GS950">
        <v>0</v>
      </c>
      <c r="GT950">
        <v>29.9546</v>
      </c>
      <c r="GU950">
        <v>999.9</v>
      </c>
      <c r="GV950">
        <v>30.7</v>
      </c>
      <c r="GW950">
        <v>40.2</v>
      </c>
      <c r="GX950">
        <v>25.4298</v>
      </c>
      <c r="GY950">
        <v>62.7593</v>
      </c>
      <c r="GZ950">
        <v>21.6386</v>
      </c>
      <c r="HA950">
        <v>2</v>
      </c>
      <c r="HB950">
        <v>0.628598</v>
      </c>
      <c r="HC950">
        <v>4.06297</v>
      </c>
      <c r="HD950">
        <v>20.2842</v>
      </c>
      <c r="HE950">
        <v>5.2131</v>
      </c>
      <c r="HF950">
        <v>12.014</v>
      </c>
      <c r="HG950">
        <v>4.98655</v>
      </c>
      <c r="HH950">
        <v>3.2873</v>
      </c>
      <c r="HI950">
        <v>9999</v>
      </c>
      <c r="HJ950">
        <v>9999</v>
      </c>
      <c r="HK950">
        <v>9999</v>
      </c>
      <c r="HL950">
        <v>225.1</v>
      </c>
      <c r="HM950">
        <v>1.86815</v>
      </c>
      <c r="HN950">
        <v>1.86722</v>
      </c>
      <c r="HO950">
        <v>1.86653</v>
      </c>
      <c r="HP950">
        <v>1.86646</v>
      </c>
      <c r="HQ950">
        <v>1.86834</v>
      </c>
      <c r="HR950">
        <v>1.87065</v>
      </c>
      <c r="HS950">
        <v>1.86935</v>
      </c>
      <c r="HT950">
        <v>1.87073</v>
      </c>
      <c r="HU950">
        <v>0</v>
      </c>
      <c r="HV950">
        <v>0</v>
      </c>
      <c r="HW950">
        <v>0</v>
      </c>
      <c r="HX950">
        <v>0</v>
      </c>
      <c r="HY950" t="s">
        <v>421</v>
      </c>
      <c r="HZ950" t="s">
        <v>422</v>
      </c>
      <c r="IA950" t="s">
        <v>423</v>
      </c>
      <c r="IB950" t="s">
        <v>423</v>
      </c>
      <c r="IC950" t="s">
        <v>423</v>
      </c>
      <c r="ID950" t="s">
        <v>423</v>
      </c>
      <c r="IE950">
        <v>0</v>
      </c>
      <c r="IF950">
        <v>100</v>
      </c>
      <c r="IG950">
        <v>100</v>
      </c>
      <c r="IH950">
        <v>-6.64</v>
      </c>
      <c r="II950">
        <v>-0.1443</v>
      </c>
      <c r="IJ950">
        <v>-2.516739542632623</v>
      </c>
      <c r="IK950">
        <v>-0.003475500162460642</v>
      </c>
      <c r="IL950">
        <v>1.125610701116577E-07</v>
      </c>
      <c r="IM950">
        <v>8.211969671259291E-12</v>
      </c>
      <c r="IN950">
        <v>-0.1937301274936507</v>
      </c>
      <c r="IO950">
        <v>-0.01384364534232655</v>
      </c>
      <c r="IP950">
        <v>0.00103161831321913</v>
      </c>
      <c r="IQ950">
        <v>-1.444183994753534E-05</v>
      </c>
      <c r="IR950">
        <v>3</v>
      </c>
      <c r="IS950">
        <v>2339</v>
      </c>
      <c r="IT950">
        <v>1</v>
      </c>
      <c r="IU950">
        <v>31</v>
      </c>
      <c r="IV950">
        <v>8715.700000000001</v>
      </c>
      <c r="IW950">
        <v>8715.700000000001</v>
      </c>
      <c r="IX950">
        <v>3.21777</v>
      </c>
      <c r="IY950">
        <v>2.2168</v>
      </c>
      <c r="IZ950">
        <v>1.94702</v>
      </c>
      <c r="JA950">
        <v>2.62573</v>
      </c>
      <c r="JB950">
        <v>2.19482</v>
      </c>
      <c r="JC950">
        <v>2.41455</v>
      </c>
      <c r="JD950">
        <v>45.5472</v>
      </c>
      <c r="JE950">
        <v>23.7898</v>
      </c>
      <c r="JF950">
        <v>18</v>
      </c>
      <c r="JG950">
        <v>544.058</v>
      </c>
      <c r="JH950">
        <v>749.373</v>
      </c>
      <c r="JI950">
        <v>24.9994</v>
      </c>
      <c r="JJ950">
        <v>34.9414</v>
      </c>
      <c r="JK950">
        <v>30.0003</v>
      </c>
      <c r="JL950">
        <v>34.7952</v>
      </c>
      <c r="JM950">
        <v>34.6852</v>
      </c>
      <c r="JN950">
        <v>64.4503</v>
      </c>
      <c r="JO950">
        <v>43.7491</v>
      </c>
      <c r="JP950">
        <v>0</v>
      </c>
      <c r="JQ950">
        <v>25</v>
      </c>
      <c r="JR950">
        <v>1323.98</v>
      </c>
      <c r="JS950">
        <v>13.0663</v>
      </c>
      <c r="JT950">
        <v>99.499</v>
      </c>
      <c r="JU950">
        <v>99.4971</v>
      </c>
    </row>
    <row r="951" spans="1:281">
      <c r="A951">
        <v>935</v>
      </c>
      <c r="B951">
        <v>1662665886.6</v>
      </c>
      <c r="C951">
        <v>14861</v>
      </c>
      <c r="D951" t="s">
        <v>2301</v>
      </c>
      <c r="E951" t="s">
        <v>2302</v>
      </c>
      <c r="F951">
        <v>5</v>
      </c>
      <c r="G951" t="s">
        <v>2144</v>
      </c>
      <c r="H951" t="s">
        <v>416</v>
      </c>
      <c r="I951">
        <v>1662665878.814285</v>
      </c>
      <c r="J951">
        <f>(K951)/1000</f>
        <v>0</v>
      </c>
      <c r="K951">
        <f>IF(CZ951, AN951, AH951)</f>
        <v>0</v>
      </c>
      <c r="L951">
        <f>IF(CZ951, AI951, AG951)</f>
        <v>0</v>
      </c>
      <c r="M951">
        <f>DB951 - IF(AU951&gt;1, L951*CV951*100.0/(AW951*DP951), 0)</f>
        <v>0</v>
      </c>
      <c r="N951">
        <f>((T951-J951/2)*M951-L951)/(T951+J951/2)</f>
        <v>0</v>
      </c>
      <c r="O951">
        <f>N951*(DI951+DJ951)/1000.0</f>
        <v>0</v>
      </c>
      <c r="P951">
        <f>(DB951 - IF(AU951&gt;1, L951*CV951*100.0/(AW951*DP951), 0))*(DI951+DJ951)/1000.0</f>
        <v>0</v>
      </c>
      <c r="Q951">
        <f>2.0/((1/S951-1/R951)+SIGN(S951)*SQRT((1/S951-1/R951)*(1/S951-1/R951) + 4*CW951/((CW951+1)*(CW951+1))*(2*1/S951*1/R951-1/R951*1/R951)))</f>
        <v>0</v>
      </c>
      <c r="R951">
        <f>IF(LEFT(CX951,1)&lt;&gt;"0",IF(LEFT(CX951,1)="1",3.0,CY951),$D$5+$E$5*(DP951*DI951/($K$5*1000))+$F$5*(DP951*DI951/($K$5*1000))*MAX(MIN(CV951,$J$5),$I$5)*MAX(MIN(CV951,$J$5),$I$5)+$G$5*MAX(MIN(CV951,$J$5),$I$5)*(DP951*DI951/($K$5*1000))+$H$5*(DP951*DI951/($K$5*1000))*(DP951*DI951/($K$5*1000)))</f>
        <v>0</v>
      </c>
      <c r="S951">
        <f>J951*(1000-(1000*0.61365*exp(17.502*W951/(240.97+W951))/(DI951+DJ951)+DD951)/2)/(1000*0.61365*exp(17.502*W951/(240.97+W951))/(DI951+DJ951)-DD951)</f>
        <v>0</v>
      </c>
      <c r="T951">
        <f>1/((CW951+1)/(Q951/1.6)+1/(R951/1.37)) + CW951/((CW951+1)/(Q951/1.6) + CW951/(R951/1.37))</f>
        <v>0</v>
      </c>
      <c r="U951">
        <f>(CR951*CU951)</f>
        <v>0</v>
      </c>
      <c r="V951">
        <f>(DK951+(U951+2*0.95*5.67E-8*(((DK951+$B$7)+273)^4-(DK951+273)^4)-44100*J951)/(1.84*29.3*R951+8*0.95*5.67E-8*(DK951+273)^3))</f>
        <v>0</v>
      </c>
      <c r="W951">
        <f>($C$7*DL951+$D$7*DM951+$E$7*V951)</f>
        <v>0</v>
      </c>
      <c r="X951">
        <f>0.61365*exp(17.502*W951/(240.97+W951))</f>
        <v>0</v>
      </c>
      <c r="Y951">
        <f>(Z951/AA951*100)</f>
        <v>0</v>
      </c>
      <c r="Z951">
        <f>DD951*(DI951+DJ951)/1000</f>
        <v>0</v>
      </c>
      <c r="AA951">
        <f>0.61365*exp(17.502*DK951/(240.97+DK951))</f>
        <v>0</v>
      </c>
      <c r="AB951">
        <f>(X951-DD951*(DI951+DJ951)/1000)</f>
        <v>0</v>
      </c>
      <c r="AC951">
        <f>(-J951*44100)</f>
        <v>0</v>
      </c>
      <c r="AD951">
        <f>2*29.3*R951*0.92*(DK951-W951)</f>
        <v>0</v>
      </c>
      <c r="AE951">
        <f>2*0.95*5.67E-8*(((DK951+$B$7)+273)^4-(W951+273)^4)</f>
        <v>0</v>
      </c>
      <c r="AF951">
        <f>U951+AE951+AC951+AD951</f>
        <v>0</v>
      </c>
      <c r="AG951">
        <f>DH951*AU951*(DC951-DB951*(1000-AU951*DE951)/(1000-AU951*DD951))/(100*CV951)</f>
        <v>0</v>
      </c>
      <c r="AH951">
        <f>1000*DH951*AU951*(DD951-DE951)/(100*CV951*(1000-AU951*DD951))</f>
        <v>0</v>
      </c>
      <c r="AI951">
        <f>(AJ951 - AK951 - DI951*1E3/(8.314*(DK951+273.15)) * AM951/DH951 * AL951) * DH951/(100*CV951) * (1000 - DE951)/1000</f>
        <v>0</v>
      </c>
      <c r="AJ951">
        <v>1324.773155508191</v>
      </c>
      <c r="AK951">
        <v>1279.936666666666</v>
      </c>
      <c r="AL951">
        <v>3.41543750474139</v>
      </c>
      <c r="AM951">
        <v>64.62633956933826</v>
      </c>
      <c r="AN951">
        <f>(AP951 - AO951 + DI951*1E3/(8.314*(DK951+273.15)) * AR951/DH951 * AQ951) * DH951/(100*CV951) * 1000/(1000 - AP951)</f>
        <v>0</v>
      </c>
      <c r="AO951">
        <v>12.96963715018329</v>
      </c>
      <c r="AP951">
        <v>22.65258470588234</v>
      </c>
      <c r="AQ951">
        <v>-8.108671252054352E-05</v>
      </c>
      <c r="AR951">
        <v>88.65267704191885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MAX(0,($B$13+$C$13*DP951)/(1+$D$13*DP951)*DI951/(DK951+273)*$E$13)</f>
        <v>0</v>
      </c>
      <c r="AX951" t="s">
        <v>417</v>
      </c>
      <c r="AY951" t="s">
        <v>417</v>
      </c>
      <c r="AZ951">
        <v>0</v>
      </c>
      <c r="BA951">
        <v>0</v>
      </c>
      <c r="BB951">
        <f>1-AZ951/BA951</f>
        <v>0</v>
      </c>
      <c r="BC951">
        <v>0</v>
      </c>
      <c r="BD951" t="s">
        <v>417</v>
      </c>
      <c r="BE951" t="s">
        <v>417</v>
      </c>
      <c r="BF951">
        <v>0</v>
      </c>
      <c r="BG951">
        <v>0</v>
      </c>
      <c r="BH951">
        <f>1-BF951/BG951</f>
        <v>0</v>
      </c>
      <c r="BI951">
        <v>0.5</v>
      </c>
      <c r="BJ951">
        <f>CS951</f>
        <v>0</v>
      </c>
      <c r="BK951">
        <f>L951</f>
        <v>0</v>
      </c>
      <c r="BL951">
        <f>BH951*BI951*BJ951</f>
        <v>0</v>
      </c>
      <c r="BM951">
        <f>(BK951-BC951)/BJ951</f>
        <v>0</v>
      </c>
      <c r="BN951">
        <f>(BA951-BG951)/BG951</f>
        <v>0</v>
      </c>
      <c r="BO951">
        <f>AZ951/(BB951+AZ951/BG951)</f>
        <v>0</v>
      </c>
      <c r="BP951" t="s">
        <v>417</v>
      </c>
      <c r="BQ951">
        <v>0</v>
      </c>
      <c r="BR951">
        <f>IF(BQ951&lt;&gt;0, BQ951, BO951)</f>
        <v>0</v>
      </c>
      <c r="BS951">
        <f>1-BR951/BG951</f>
        <v>0</v>
      </c>
      <c r="BT951">
        <f>(BG951-BF951)/(BG951-BR951)</f>
        <v>0</v>
      </c>
      <c r="BU951">
        <f>(BA951-BG951)/(BA951-BR951)</f>
        <v>0</v>
      </c>
      <c r="BV951">
        <f>(BG951-BF951)/(BG951-AZ951)</f>
        <v>0</v>
      </c>
      <c r="BW951">
        <f>(BA951-BG951)/(BA951-AZ951)</f>
        <v>0</v>
      </c>
      <c r="BX951">
        <f>(BT951*BR951/BF951)</f>
        <v>0</v>
      </c>
      <c r="BY951">
        <f>(1-BX951)</f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>$B$11*DQ951+$C$11*DR951+$F$11*EC951*(1-EF951)</f>
        <v>0</v>
      </c>
      <c r="CS951">
        <f>CR951*CT951</f>
        <v>0</v>
      </c>
      <c r="CT951">
        <f>($B$11*$D$9+$C$11*$D$9+$F$11*((EP951+EH951)/MAX(EP951+EH951+EQ951, 0.1)*$I$9+EQ951/MAX(EP951+EH951+EQ951, 0.1)*$J$9))/($B$11+$C$11+$F$11)</f>
        <v>0</v>
      </c>
      <c r="CU951">
        <f>($B$11*$K$9+$C$11*$K$9+$F$11*((EP951+EH951)/MAX(EP951+EH951+EQ951, 0.1)*$P$9+EQ951/MAX(EP951+EH951+EQ951, 0.1)*$Q$9))/($B$11+$C$11+$F$11)</f>
        <v>0</v>
      </c>
      <c r="CV951">
        <v>6</v>
      </c>
      <c r="CW951">
        <v>0.5</v>
      </c>
      <c r="CX951" t="s">
        <v>418</v>
      </c>
      <c r="CY951">
        <v>2</v>
      </c>
      <c r="CZ951" t="b">
        <v>1</v>
      </c>
      <c r="DA951">
        <v>1662665878.814285</v>
      </c>
      <c r="DB951">
        <v>1226.698571428571</v>
      </c>
      <c r="DC951">
        <v>1292.103214285715</v>
      </c>
      <c r="DD951">
        <v>22.64688214285714</v>
      </c>
      <c r="DE951">
        <v>12.93690357142857</v>
      </c>
      <c r="DF951">
        <v>1233.315</v>
      </c>
      <c r="DG951">
        <v>22.79122857142858</v>
      </c>
      <c r="DH951">
        <v>500.0062142857143</v>
      </c>
      <c r="DI951">
        <v>90.46266785714286</v>
      </c>
      <c r="DJ951">
        <v>0.09993456785714286</v>
      </c>
      <c r="DK951">
        <v>29.54766071428572</v>
      </c>
      <c r="DL951">
        <v>28.71675000000001</v>
      </c>
      <c r="DM951">
        <v>999.9000000000002</v>
      </c>
      <c r="DN951">
        <v>0</v>
      </c>
      <c r="DO951">
        <v>0</v>
      </c>
      <c r="DP951">
        <v>9997.362500000001</v>
      </c>
      <c r="DQ951">
        <v>0</v>
      </c>
      <c r="DR951">
        <v>281.6443928571429</v>
      </c>
      <c r="DS951">
        <v>-65.40448214285713</v>
      </c>
      <c r="DT951">
        <v>1255.122857142857</v>
      </c>
      <c r="DU951">
        <v>1309.039642857143</v>
      </c>
      <c r="DV951">
        <v>9.709981071428572</v>
      </c>
      <c r="DW951">
        <v>1292.103214285715</v>
      </c>
      <c r="DX951">
        <v>12.93690357142857</v>
      </c>
      <c r="DY951">
        <v>2.0486975</v>
      </c>
      <c r="DZ951">
        <v>1.170306428571429</v>
      </c>
      <c r="EA951">
        <v>17.82580714285714</v>
      </c>
      <c r="EB951">
        <v>9.228913214285715</v>
      </c>
      <c r="EC951">
        <v>1500.014285714286</v>
      </c>
      <c r="ED951">
        <v>0.9729983214285713</v>
      </c>
      <c r="EE951">
        <v>0.02700173928571429</v>
      </c>
      <c r="EF951">
        <v>0</v>
      </c>
      <c r="EG951">
        <v>2.260042857142857</v>
      </c>
      <c r="EH951">
        <v>0</v>
      </c>
      <c r="EI951">
        <v>11741.05</v>
      </c>
      <c r="EJ951">
        <v>12533.48928571429</v>
      </c>
      <c r="EK951">
        <v>42.43699999999999</v>
      </c>
      <c r="EL951">
        <v>44.31199999999998</v>
      </c>
      <c r="EM951">
        <v>43</v>
      </c>
      <c r="EN951">
        <v>43.42149999999999</v>
      </c>
      <c r="EO951">
        <v>41.75</v>
      </c>
      <c r="EP951">
        <v>1459.513214285714</v>
      </c>
      <c r="EQ951">
        <v>40.50107142857143</v>
      </c>
      <c r="ER951">
        <v>0</v>
      </c>
      <c r="ES951">
        <v>1662665887.1</v>
      </c>
      <c r="ET951">
        <v>0</v>
      </c>
      <c r="EU951">
        <v>2.285276</v>
      </c>
      <c r="EV951">
        <v>-0.3444769142373253</v>
      </c>
      <c r="EW951">
        <v>-106.8461541905108</v>
      </c>
      <c r="EX951">
        <v>11738.792</v>
      </c>
      <c r="EY951">
        <v>15</v>
      </c>
      <c r="EZ951">
        <v>0</v>
      </c>
      <c r="FA951" t="s">
        <v>419</v>
      </c>
      <c r="FB951">
        <v>1662142938.1</v>
      </c>
      <c r="FC951">
        <v>1662142938.1</v>
      </c>
      <c r="FD951">
        <v>0</v>
      </c>
      <c r="FE951">
        <v>0.077</v>
      </c>
      <c r="FF951">
        <v>-0.133</v>
      </c>
      <c r="FG951">
        <v>-3.393</v>
      </c>
      <c r="FH951">
        <v>-0.24</v>
      </c>
      <c r="FI951">
        <v>419</v>
      </c>
      <c r="FJ951">
        <v>24</v>
      </c>
      <c r="FK951">
        <v>0.26</v>
      </c>
      <c r="FL951">
        <v>0.23</v>
      </c>
      <c r="FM951">
        <v>-65.33609749999999</v>
      </c>
      <c r="FN951">
        <v>-1.387523076923014</v>
      </c>
      <c r="FO951">
        <v>0.1691200793630077</v>
      </c>
      <c r="FP951">
        <v>0</v>
      </c>
      <c r="FQ951">
        <v>2.288929411764706</v>
      </c>
      <c r="FR951">
        <v>-0.3369686695757927</v>
      </c>
      <c r="FS951">
        <v>0.2051464821412936</v>
      </c>
      <c r="FT951">
        <v>1</v>
      </c>
      <c r="FU951">
        <v>9.744019750000001</v>
      </c>
      <c r="FV951">
        <v>-0.8640239774859551</v>
      </c>
      <c r="FW951">
        <v>0.08382524188713988</v>
      </c>
      <c r="FX951">
        <v>0</v>
      </c>
      <c r="FY951">
        <v>1</v>
      </c>
      <c r="FZ951">
        <v>3</v>
      </c>
      <c r="GA951" t="s">
        <v>426</v>
      </c>
      <c r="GB951">
        <v>2.97234</v>
      </c>
      <c r="GC951">
        <v>2.71561</v>
      </c>
      <c r="GD951">
        <v>0.196412</v>
      </c>
      <c r="GE951">
        <v>0.199967</v>
      </c>
      <c r="GF951">
        <v>0.101502</v>
      </c>
      <c r="GG951">
        <v>0.0669001</v>
      </c>
      <c r="GH951">
        <v>25096.9</v>
      </c>
      <c r="GI951">
        <v>25114.7</v>
      </c>
      <c r="GJ951">
        <v>29086.9</v>
      </c>
      <c r="GK951">
        <v>29077.5</v>
      </c>
      <c r="GL951">
        <v>34659.5</v>
      </c>
      <c r="GM951">
        <v>36061.5</v>
      </c>
      <c r="GN951">
        <v>40992.4</v>
      </c>
      <c r="GO951">
        <v>41423</v>
      </c>
      <c r="GP951">
        <v>1.88995</v>
      </c>
      <c r="GQ951">
        <v>2.2001</v>
      </c>
      <c r="GR951">
        <v>-0.0758842</v>
      </c>
      <c r="GS951">
        <v>0</v>
      </c>
      <c r="GT951">
        <v>29.9526</v>
      </c>
      <c r="GU951">
        <v>999.9</v>
      </c>
      <c r="GV951">
        <v>30.7</v>
      </c>
      <c r="GW951">
        <v>40.2</v>
      </c>
      <c r="GX951">
        <v>25.4279</v>
      </c>
      <c r="GY951">
        <v>63.0393</v>
      </c>
      <c r="GZ951">
        <v>21.6266</v>
      </c>
      <c r="HA951">
        <v>2</v>
      </c>
      <c r="HB951">
        <v>0.629037</v>
      </c>
      <c r="HC951">
        <v>4.06208</v>
      </c>
      <c r="HD951">
        <v>20.2844</v>
      </c>
      <c r="HE951">
        <v>5.21385</v>
      </c>
      <c r="HF951">
        <v>12.0147</v>
      </c>
      <c r="HG951">
        <v>4.98685</v>
      </c>
      <c r="HH951">
        <v>3.28755</v>
      </c>
      <c r="HI951">
        <v>9999</v>
      </c>
      <c r="HJ951">
        <v>9999</v>
      </c>
      <c r="HK951">
        <v>9999</v>
      </c>
      <c r="HL951">
        <v>225.1</v>
      </c>
      <c r="HM951">
        <v>1.86813</v>
      </c>
      <c r="HN951">
        <v>1.86722</v>
      </c>
      <c r="HO951">
        <v>1.86655</v>
      </c>
      <c r="HP951">
        <v>1.86646</v>
      </c>
      <c r="HQ951">
        <v>1.86835</v>
      </c>
      <c r="HR951">
        <v>1.87064</v>
      </c>
      <c r="HS951">
        <v>1.86935</v>
      </c>
      <c r="HT951">
        <v>1.87073</v>
      </c>
      <c r="HU951">
        <v>0</v>
      </c>
      <c r="HV951">
        <v>0</v>
      </c>
      <c r="HW951">
        <v>0</v>
      </c>
      <c r="HX951">
        <v>0</v>
      </c>
      <c r="HY951" t="s">
        <v>421</v>
      </c>
      <c r="HZ951" t="s">
        <v>422</v>
      </c>
      <c r="IA951" t="s">
        <v>423</v>
      </c>
      <c r="IB951" t="s">
        <v>423</v>
      </c>
      <c r="IC951" t="s">
        <v>423</v>
      </c>
      <c r="ID951" t="s">
        <v>423</v>
      </c>
      <c r="IE951">
        <v>0</v>
      </c>
      <c r="IF951">
        <v>100</v>
      </c>
      <c r="IG951">
        <v>100</v>
      </c>
      <c r="IH951">
        <v>-6.7</v>
      </c>
      <c r="II951">
        <v>-0.1443</v>
      </c>
      <c r="IJ951">
        <v>-2.516739542632623</v>
      </c>
      <c r="IK951">
        <v>-0.003475500162460642</v>
      </c>
      <c r="IL951">
        <v>1.125610701116577E-07</v>
      </c>
      <c r="IM951">
        <v>8.211969671259291E-12</v>
      </c>
      <c r="IN951">
        <v>-0.1937301274936507</v>
      </c>
      <c r="IO951">
        <v>-0.01384364534232655</v>
      </c>
      <c r="IP951">
        <v>0.00103161831321913</v>
      </c>
      <c r="IQ951">
        <v>-1.444183994753534E-05</v>
      </c>
      <c r="IR951">
        <v>3</v>
      </c>
      <c r="IS951">
        <v>2339</v>
      </c>
      <c r="IT951">
        <v>1</v>
      </c>
      <c r="IU951">
        <v>31</v>
      </c>
      <c r="IV951">
        <v>8715.799999999999</v>
      </c>
      <c r="IW951">
        <v>8715.799999999999</v>
      </c>
      <c r="IX951">
        <v>3.24829</v>
      </c>
      <c r="IY951">
        <v>2.22046</v>
      </c>
      <c r="IZ951">
        <v>1.94702</v>
      </c>
      <c r="JA951">
        <v>2.62695</v>
      </c>
      <c r="JB951">
        <v>2.19482</v>
      </c>
      <c r="JC951">
        <v>2.40967</v>
      </c>
      <c r="JD951">
        <v>45.5472</v>
      </c>
      <c r="JE951">
        <v>23.7986</v>
      </c>
      <c r="JF951">
        <v>18</v>
      </c>
      <c r="JG951">
        <v>543.877</v>
      </c>
      <c r="JH951">
        <v>749.6130000000001</v>
      </c>
      <c r="JI951">
        <v>24.9997</v>
      </c>
      <c r="JJ951">
        <v>34.9462</v>
      </c>
      <c r="JK951">
        <v>30.0004</v>
      </c>
      <c r="JL951">
        <v>34.7991</v>
      </c>
      <c r="JM951">
        <v>34.6892</v>
      </c>
      <c r="JN951">
        <v>65.05970000000001</v>
      </c>
      <c r="JO951">
        <v>43.7491</v>
      </c>
      <c r="JP951">
        <v>0</v>
      </c>
      <c r="JQ951">
        <v>25</v>
      </c>
      <c r="JR951">
        <v>1337.34</v>
      </c>
      <c r="JS951">
        <v>13.0964</v>
      </c>
      <c r="JT951">
        <v>99.4978</v>
      </c>
      <c r="JU951">
        <v>99.4969</v>
      </c>
    </row>
    <row r="952" spans="1:281">
      <c r="A952">
        <v>936</v>
      </c>
      <c r="B952">
        <v>1662665891.6</v>
      </c>
      <c r="C952">
        <v>14866</v>
      </c>
      <c r="D952" t="s">
        <v>2303</v>
      </c>
      <c r="E952" t="s">
        <v>2304</v>
      </c>
      <c r="F952">
        <v>5</v>
      </c>
      <c r="G952" t="s">
        <v>2144</v>
      </c>
      <c r="H952" t="s">
        <v>416</v>
      </c>
      <c r="I952">
        <v>1662665884.1</v>
      </c>
      <c r="J952">
        <f>(K952)/1000</f>
        <v>0</v>
      </c>
      <c r="K952">
        <f>IF(CZ952, AN952, AH952)</f>
        <v>0</v>
      </c>
      <c r="L952">
        <f>IF(CZ952, AI952, AG952)</f>
        <v>0</v>
      </c>
      <c r="M952">
        <f>DB952 - IF(AU952&gt;1, L952*CV952*100.0/(AW952*DP952), 0)</f>
        <v>0</v>
      </c>
      <c r="N952">
        <f>((T952-J952/2)*M952-L952)/(T952+J952/2)</f>
        <v>0</v>
      </c>
      <c r="O952">
        <f>N952*(DI952+DJ952)/1000.0</f>
        <v>0</v>
      </c>
      <c r="P952">
        <f>(DB952 - IF(AU952&gt;1, L952*CV952*100.0/(AW952*DP952), 0))*(DI952+DJ952)/1000.0</f>
        <v>0</v>
      </c>
      <c r="Q952">
        <f>2.0/((1/S952-1/R952)+SIGN(S952)*SQRT((1/S952-1/R952)*(1/S952-1/R952) + 4*CW952/((CW952+1)*(CW952+1))*(2*1/S952*1/R952-1/R952*1/R952)))</f>
        <v>0</v>
      </c>
      <c r="R952">
        <f>IF(LEFT(CX952,1)&lt;&gt;"0",IF(LEFT(CX952,1)="1",3.0,CY952),$D$5+$E$5*(DP952*DI952/($K$5*1000))+$F$5*(DP952*DI952/($K$5*1000))*MAX(MIN(CV952,$J$5),$I$5)*MAX(MIN(CV952,$J$5),$I$5)+$G$5*MAX(MIN(CV952,$J$5),$I$5)*(DP952*DI952/($K$5*1000))+$H$5*(DP952*DI952/($K$5*1000))*(DP952*DI952/($K$5*1000)))</f>
        <v>0</v>
      </c>
      <c r="S952">
        <f>J952*(1000-(1000*0.61365*exp(17.502*W952/(240.97+W952))/(DI952+DJ952)+DD952)/2)/(1000*0.61365*exp(17.502*W952/(240.97+W952))/(DI952+DJ952)-DD952)</f>
        <v>0</v>
      </c>
      <c r="T952">
        <f>1/((CW952+1)/(Q952/1.6)+1/(R952/1.37)) + CW952/((CW952+1)/(Q952/1.6) + CW952/(R952/1.37))</f>
        <v>0</v>
      </c>
      <c r="U952">
        <f>(CR952*CU952)</f>
        <v>0</v>
      </c>
      <c r="V952">
        <f>(DK952+(U952+2*0.95*5.67E-8*(((DK952+$B$7)+273)^4-(DK952+273)^4)-44100*J952)/(1.84*29.3*R952+8*0.95*5.67E-8*(DK952+273)^3))</f>
        <v>0</v>
      </c>
      <c r="W952">
        <f>($C$7*DL952+$D$7*DM952+$E$7*V952)</f>
        <v>0</v>
      </c>
      <c r="X952">
        <f>0.61365*exp(17.502*W952/(240.97+W952))</f>
        <v>0</v>
      </c>
      <c r="Y952">
        <f>(Z952/AA952*100)</f>
        <v>0</v>
      </c>
      <c r="Z952">
        <f>DD952*(DI952+DJ952)/1000</f>
        <v>0</v>
      </c>
      <c r="AA952">
        <f>0.61365*exp(17.502*DK952/(240.97+DK952))</f>
        <v>0</v>
      </c>
      <c r="AB952">
        <f>(X952-DD952*(DI952+DJ952)/1000)</f>
        <v>0</v>
      </c>
      <c r="AC952">
        <f>(-J952*44100)</f>
        <v>0</v>
      </c>
      <c r="AD952">
        <f>2*29.3*R952*0.92*(DK952-W952)</f>
        <v>0</v>
      </c>
      <c r="AE952">
        <f>2*0.95*5.67E-8*(((DK952+$B$7)+273)^4-(W952+273)^4)</f>
        <v>0</v>
      </c>
      <c r="AF952">
        <f>U952+AE952+AC952+AD952</f>
        <v>0</v>
      </c>
      <c r="AG952">
        <f>DH952*AU952*(DC952-DB952*(1000-AU952*DE952)/(1000-AU952*DD952))/(100*CV952)</f>
        <v>0</v>
      </c>
      <c r="AH952">
        <f>1000*DH952*AU952*(DD952-DE952)/(100*CV952*(1000-AU952*DD952))</f>
        <v>0</v>
      </c>
      <c r="AI952">
        <f>(AJ952 - AK952 - DI952*1E3/(8.314*(DK952+273.15)) * AM952/DH952 * AL952) * DH952/(100*CV952) * (1000 - DE952)/1000</f>
        <v>0</v>
      </c>
      <c r="AJ952">
        <v>1341.802160989339</v>
      </c>
      <c r="AK952">
        <v>1297.012666666666</v>
      </c>
      <c r="AL952">
        <v>3.416420142839991</v>
      </c>
      <c r="AM952">
        <v>64.62633956933826</v>
      </c>
      <c r="AN952">
        <f>(AP952 - AO952 + DI952*1E3/(8.314*(DK952+273.15)) * AR952/DH952 * AQ952) * DH952/(100*CV952) * 1000/(1000 - AP952)</f>
        <v>0</v>
      </c>
      <c r="AO952">
        <v>13.04259924164137</v>
      </c>
      <c r="AP952">
        <v>22.64219323529411</v>
      </c>
      <c r="AQ952">
        <v>0.0004080598393072161</v>
      </c>
      <c r="AR952">
        <v>88.65267704191885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MAX(0,($B$13+$C$13*DP952)/(1+$D$13*DP952)*DI952/(DK952+273)*$E$13)</f>
        <v>0</v>
      </c>
      <c r="AX952" t="s">
        <v>417</v>
      </c>
      <c r="AY952" t="s">
        <v>417</v>
      </c>
      <c r="AZ952">
        <v>0</v>
      </c>
      <c r="BA952">
        <v>0</v>
      </c>
      <c r="BB952">
        <f>1-AZ952/BA952</f>
        <v>0</v>
      </c>
      <c r="BC952">
        <v>0</v>
      </c>
      <c r="BD952" t="s">
        <v>417</v>
      </c>
      <c r="BE952" t="s">
        <v>417</v>
      </c>
      <c r="BF952">
        <v>0</v>
      </c>
      <c r="BG952">
        <v>0</v>
      </c>
      <c r="BH952">
        <f>1-BF952/BG952</f>
        <v>0</v>
      </c>
      <c r="BI952">
        <v>0.5</v>
      </c>
      <c r="BJ952">
        <f>CS952</f>
        <v>0</v>
      </c>
      <c r="BK952">
        <f>L952</f>
        <v>0</v>
      </c>
      <c r="BL952">
        <f>BH952*BI952*BJ952</f>
        <v>0</v>
      </c>
      <c r="BM952">
        <f>(BK952-BC952)/BJ952</f>
        <v>0</v>
      </c>
      <c r="BN952">
        <f>(BA952-BG952)/BG952</f>
        <v>0</v>
      </c>
      <c r="BO952">
        <f>AZ952/(BB952+AZ952/BG952)</f>
        <v>0</v>
      </c>
      <c r="BP952" t="s">
        <v>417</v>
      </c>
      <c r="BQ952">
        <v>0</v>
      </c>
      <c r="BR952">
        <f>IF(BQ952&lt;&gt;0, BQ952, BO952)</f>
        <v>0</v>
      </c>
      <c r="BS952">
        <f>1-BR952/BG952</f>
        <v>0</v>
      </c>
      <c r="BT952">
        <f>(BG952-BF952)/(BG952-BR952)</f>
        <v>0</v>
      </c>
      <c r="BU952">
        <f>(BA952-BG952)/(BA952-BR952)</f>
        <v>0</v>
      </c>
      <c r="BV952">
        <f>(BG952-BF952)/(BG952-AZ952)</f>
        <v>0</v>
      </c>
      <c r="BW952">
        <f>(BA952-BG952)/(BA952-AZ952)</f>
        <v>0</v>
      </c>
      <c r="BX952">
        <f>(BT952*BR952/BF952)</f>
        <v>0</v>
      </c>
      <c r="BY952">
        <f>(1-BX952)</f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>$B$11*DQ952+$C$11*DR952+$F$11*EC952*(1-EF952)</f>
        <v>0</v>
      </c>
      <c r="CS952">
        <f>CR952*CT952</f>
        <v>0</v>
      </c>
      <c r="CT952">
        <f>($B$11*$D$9+$C$11*$D$9+$F$11*((EP952+EH952)/MAX(EP952+EH952+EQ952, 0.1)*$I$9+EQ952/MAX(EP952+EH952+EQ952, 0.1)*$J$9))/($B$11+$C$11+$F$11)</f>
        <v>0</v>
      </c>
      <c r="CU952">
        <f>($B$11*$K$9+$C$11*$K$9+$F$11*((EP952+EH952)/MAX(EP952+EH952+EQ952, 0.1)*$P$9+EQ952/MAX(EP952+EH952+EQ952, 0.1)*$Q$9))/($B$11+$C$11+$F$11)</f>
        <v>0</v>
      </c>
      <c r="CV952">
        <v>6</v>
      </c>
      <c r="CW952">
        <v>0.5</v>
      </c>
      <c r="CX952" t="s">
        <v>418</v>
      </c>
      <c r="CY952">
        <v>2</v>
      </c>
      <c r="CZ952" t="b">
        <v>1</v>
      </c>
      <c r="DA952">
        <v>1662665884.1</v>
      </c>
      <c r="DB952">
        <v>1244.302962962963</v>
      </c>
      <c r="DC952">
        <v>1309.803703703704</v>
      </c>
      <c r="DD952">
        <v>22.64698148148148</v>
      </c>
      <c r="DE952">
        <v>12.99885925925926</v>
      </c>
      <c r="DF952">
        <v>1250.975185185185</v>
      </c>
      <c r="DG952">
        <v>22.79132222222222</v>
      </c>
      <c r="DH952">
        <v>500.0121111111112</v>
      </c>
      <c r="DI952">
        <v>90.4624925925926</v>
      </c>
      <c r="DJ952">
        <v>0.0999919074074074</v>
      </c>
      <c r="DK952">
        <v>29.54648888888889</v>
      </c>
      <c r="DL952">
        <v>28.72074814814815</v>
      </c>
      <c r="DM952">
        <v>999.9000000000001</v>
      </c>
      <c r="DN952">
        <v>0</v>
      </c>
      <c r="DO952">
        <v>0</v>
      </c>
      <c r="DP952">
        <v>9995.22962962963</v>
      </c>
      <c r="DQ952">
        <v>0</v>
      </c>
      <c r="DR952">
        <v>281.9325185185185</v>
      </c>
      <c r="DS952">
        <v>-65.50108518518518</v>
      </c>
      <c r="DT952">
        <v>1273.135555555556</v>
      </c>
      <c r="DU952">
        <v>1327.055185185185</v>
      </c>
      <c r="DV952">
        <v>9.648128888888889</v>
      </c>
      <c r="DW952">
        <v>1309.803703703704</v>
      </c>
      <c r="DX952">
        <v>12.99885925925926</v>
      </c>
      <c r="DY952">
        <v>2.048702962962963</v>
      </c>
      <c r="DZ952">
        <v>1.175908888888889</v>
      </c>
      <c r="EA952">
        <v>17.82585555555556</v>
      </c>
      <c r="EB952">
        <v>9.29988148148148</v>
      </c>
      <c r="EC952">
        <v>1500.031481481481</v>
      </c>
      <c r="ED952">
        <v>0.9729987777777779</v>
      </c>
      <c r="EE952">
        <v>0.02700125555555556</v>
      </c>
      <c r="EF952">
        <v>0</v>
      </c>
      <c r="EG952">
        <v>2.208766666666667</v>
      </c>
      <c r="EH952">
        <v>0</v>
      </c>
      <c r="EI952">
        <v>11733.33703703704</v>
      </c>
      <c r="EJ952">
        <v>12533.63703703704</v>
      </c>
      <c r="EK952">
        <v>42.444</v>
      </c>
      <c r="EL952">
        <v>44.31666666666666</v>
      </c>
      <c r="EM952">
        <v>43</v>
      </c>
      <c r="EN952">
        <v>43.43240740740739</v>
      </c>
      <c r="EO952">
        <v>41.75</v>
      </c>
      <c r="EP952">
        <v>1459.53037037037</v>
      </c>
      <c r="EQ952">
        <v>40.50111111111111</v>
      </c>
      <c r="ER952">
        <v>0</v>
      </c>
      <c r="ES952">
        <v>1662665891.9</v>
      </c>
      <c r="ET952">
        <v>0</v>
      </c>
      <c r="EU952">
        <v>2.258592</v>
      </c>
      <c r="EV952">
        <v>-0.5584307504249411</v>
      </c>
      <c r="EW952">
        <v>-63.97692318762284</v>
      </c>
      <c r="EX952">
        <v>11732.28</v>
      </c>
      <c r="EY952">
        <v>15</v>
      </c>
      <c r="EZ952">
        <v>0</v>
      </c>
      <c r="FA952" t="s">
        <v>419</v>
      </c>
      <c r="FB952">
        <v>1662142938.1</v>
      </c>
      <c r="FC952">
        <v>1662142938.1</v>
      </c>
      <c r="FD952">
        <v>0</v>
      </c>
      <c r="FE952">
        <v>0.077</v>
      </c>
      <c r="FF952">
        <v>-0.133</v>
      </c>
      <c r="FG952">
        <v>-3.393</v>
      </c>
      <c r="FH952">
        <v>-0.24</v>
      </c>
      <c r="FI952">
        <v>419</v>
      </c>
      <c r="FJ952">
        <v>24</v>
      </c>
      <c r="FK952">
        <v>0.26</v>
      </c>
      <c r="FL952">
        <v>0.23</v>
      </c>
      <c r="FM952">
        <v>-65.44305249999999</v>
      </c>
      <c r="FN952">
        <v>-1.402389118198784</v>
      </c>
      <c r="FO952">
        <v>0.1686659879577082</v>
      </c>
      <c r="FP952">
        <v>0</v>
      </c>
      <c r="FQ952">
        <v>2.244732352941176</v>
      </c>
      <c r="FR952">
        <v>-0.5366921242635689</v>
      </c>
      <c r="FS952">
        <v>0.2071257471435113</v>
      </c>
      <c r="FT952">
        <v>1</v>
      </c>
      <c r="FU952">
        <v>9.69467525</v>
      </c>
      <c r="FV952">
        <v>-0.7680444652907984</v>
      </c>
      <c r="FW952">
        <v>0.0757272309340406</v>
      </c>
      <c r="FX952">
        <v>0</v>
      </c>
      <c r="FY952">
        <v>1</v>
      </c>
      <c r="FZ952">
        <v>3</v>
      </c>
      <c r="GA952" t="s">
        <v>426</v>
      </c>
      <c r="GB952">
        <v>2.97258</v>
      </c>
      <c r="GC952">
        <v>2.71571</v>
      </c>
      <c r="GD952">
        <v>0.198034</v>
      </c>
      <c r="GE952">
        <v>0.201532</v>
      </c>
      <c r="GF952">
        <v>0.101461</v>
      </c>
      <c r="GG952">
        <v>0.06691</v>
      </c>
      <c r="GH952">
        <v>25046.1</v>
      </c>
      <c r="GI952">
        <v>25065.3</v>
      </c>
      <c r="GJ952">
        <v>29087.1</v>
      </c>
      <c r="GK952">
        <v>29077.4</v>
      </c>
      <c r="GL952">
        <v>34661.3</v>
      </c>
      <c r="GM952">
        <v>36061.1</v>
      </c>
      <c r="GN952">
        <v>40992.6</v>
      </c>
      <c r="GO952">
        <v>41423</v>
      </c>
      <c r="GP952">
        <v>1.8901</v>
      </c>
      <c r="GQ952">
        <v>2.19995</v>
      </c>
      <c r="GR952">
        <v>-0.07502730000000001</v>
      </c>
      <c r="GS952">
        <v>0</v>
      </c>
      <c r="GT952">
        <v>29.9519</v>
      </c>
      <c r="GU952">
        <v>999.9</v>
      </c>
      <c r="GV952">
        <v>30.7</v>
      </c>
      <c r="GW952">
        <v>40.2</v>
      </c>
      <c r="GX952">
        <v>25.4295</v>
      </c>
      <c r="GY952">
        <v>63.1093</v>
      </c>
      <c r="GZ952">
        <v>21.6466</v>
      </c>
      <c r="HA952">
        <v>2</v>
      </c>
      <c r="HB952">
        <v>0.629314</v>
      </c>
      <c r="HC952">
        <v>4.06496</v>
      </c>
      <c r="HD952">
        <v>20.2842</v>
      </c>
      <c r="HE952">
        <v>5.21415</v>
      </c>
      <c r="HF952">
        <v>12.0137</v>
      </c>
      <c r="HG952">
        <v>4.98705</v>
      </c>
      <c r="HH952">
        <v>3.28758</v>
      </c>
      <c r="HI952">
        <v>9999</v>
      </c>
      <c r="HJ952">
        <v>9999</v>
      </c>
      <c r="HK952">
        <v>9999</v>
      </c>
      <c r="HL952">
        <v>225.1</v>
      </c>
      <c r="HM952">
        <v>1.86814</v>
      </c>
      <c r="HN952">
        <v>1.86722</v>
      </c>
      <c r="HO952">
        <v>1.86653</v>
      </c>
      <c r="HP952">
        <v>1.86646</v>
      </c>
      <c r="HQ952">
        <v>1.86836</v>
      </c>
      <c r="HR952">
        <v>1.87065</v>
      </c>
      <c r="HS952">
        <v>1.86935</v>
      </c>
      <c r="HT952">
        <v>1.87074</v>
      </c>
      <c r="HU952">
        <v>0</v>
      </c>
      <c r="HV952">
        <v>0</v>
      </c>
      <c r="HW952">
        <v>0</v>
      </c>
      <c r="HX952">
        <v>0</v>
      </c>
      <c r="HY952" t="s">
        <v>421</v>
      </c>
      <c r="HZ952" t="s">
        <v>422</v>
      </c>
      <c r="IA952" t="s">
        <v>423</v>
      </c>
      <c r="IB952" t="s">
        <v>423</v>
      </c>
      <c r="IC952" t="s">
        <v>423</v>
      </c>
      <c r="ID952" t="s">
        <v>423</v>
      </c>
      <c r="IE952">
        <v>0</v>
      </c>
      <c r="IF952">
        <v>100</v>
      </c>
      <c r="IG952">
        <v>100</v>
      </c>
      <c r="IH952">
        <v>-6.76</v>
      </c>
      <c r="II952">
        <v>-0.1444</v>
      </c>
      <c r="IJ952">
        <v>-2.516739542632623</v>
      </c>
      <c r="IK952">
        <v>-0.003475500162460642</v>
      </c>
      <c r="IL952">
        <v>1.125610701116577E-07</v>
      </c>
      <c r="IM952">
        <v>8.211969671259291E-12</v>
      </c>
      <c r="IN952">
        <v>-0.1937301274936507</v>
      </c>
      <c r="IO952">
        <v>-0.01384364534232655</v>
      </c>
      <c r="IP952">
        <v>0.00103161831321913</v>
      </c>
      <c r="IQ952">
        <v>-1.444183994753534E-05</v>
      </c>
      <c r="IR952">
        <v>3</v>
      </c>
      <c r="IS952">
        <v>2339</v>
      </c>
      <c r="IT952">
        <v>1</v>
      </c>
      <c r="IU952">
        <v>31</v>
      </c>
      <c r="IV952">
        <v>8715.9</v>
      </c>
      <c r="IW952">
        <v>8715.9</v>
      </c>
      <c r="IX952">
        <v>3.28247</v>
      </c>
      <c r="IY952">
        <v>2.22168</v>
      </c>
      <c r="IZ952">
        <v>1.94702</v>
      </c>
      <c r="JA952">
        <v>2.62695</v>
      </c>
      <c r="JB952">
        <v>2.19482</v>
      </c>
      <c r="JC952">
        <v>2.41943</v>
      </c>
      <c r="JD952">
        <v>45.5472</v>
      </c>
      <c r="JE952">
        <v>23.7986</v>
      </c>
      <c r="JF952">
        <v>18</v>
      </c>
      <c r="JG952">
        <v>544.028</v>
      </c>
      <c r="JH952">
        <v>749.532</v>
      </c>
      <c r="JI952">
        <v>25.0003</v>
      </c>
      <c r="JJ952">
        <v>34.951</v>
      </c>
      <c r="JK952">
        <v>30.0004</v>
      </c>
      <c r="JL952">
        <v>34.8046</v>
      </c>
      <c r="JM952">
        <v>34.6946</v>
      </c>
      <c r="JN952">
        <v>65.7407</v>
      </c>
      <c r="JO952">
        <v>43.7491</v>
      </c>
      <c r="JP952">
        <v>0</v>
      </c>
      <c r="JQ952">
        <v>25</v>
      </c>
      <c r="JR952">
        <v>1357.39</v>
      </c>
      <c r="JS952">
        <v>13.16</v>
      </c>
      <c r="JT952">
        <v>99.4984</v>
      </c>
      <c r="JU952">
        <v>99.4967</v>
      </c>
    </row>
    <row r="953" spans="1:281">
      <c r="A953">
        <v>937</v>
      </c>
      <c r="B953">
        <v>1662665896.6</v>
      </c>
      <c r="C953">
        <v>14871</v>
      </c>
      <c r="D953" t="s">
        <v>2305</v>
      </c>
      <c r="E953" t="s">
        <v>2306</v>
      </c>
      <c r="F953">
        <v>5</v>
      </c>
      <c r="G953" t="s">
        <v>2144</v>
      </c>
      <c r="H953" t="s">
        <v>416</v>
      </c>
      <c r="I953">
        <v>1662665888.814285</v>
      </c>
      <c r="J953">
        <f>(K953)/1000</f>
        <v>0</v>
      </c>
      <c r="K953">
        <f>IF(CZ953, AN953, AH953)</f>
        <v>0</v>
      </c>
      <c r="L953">
        <f>IF(CZ953, AI953, AG953)</f>
        <v>0</v>
      </c>
      <c r="M953">
        <f>DB953 - IF(AU953&gt;1, L953*CV953*100.0/(AW953*DP953), 0)</f>
        <v>0</v>
      </c>
      <c r="N953">
        <f>((T953-J953/2)*M953-L953)/(T953+J953/2)</f>
        <v>0</v>
      </c>
      <c r="O953">
        <f>N953*(DI953+DJ953)/1000.0</f>
        <v>0</v>
      </c>
      <c r="P953">
        <f>(DB953 - IF(AU953&gt;1, L953*CV953*100.0/(AW953*DP953), 0))*(DI953+DJ953)/1000.0</f>
        <v>0</v>
      </c>
      <c r="Q953">
        <f>2.0/((1/S953-1/R953)+SIGN(S953)*SQRT((1/S953-1/R953)*(1/S953-1/R953) + 4*CW953/((CW953+1)*(CW953+1))*(2*1/S953*1/R953-1/R953*1/R953)))</f>
        <v>0</v>
      </c>
      <c r="R953">
        <f>IF(LEFT(CX953,1)&lt;&gt;"0",IF(LEFT(CX953,1)="1",3.0,CY953),$D$5+$E$5*(DP953*DI953/($K$5*1000))+$F$5*(DP953*DI953/($K$5*1000))*MAX(MIN(CV953,$J$5),$I$5)*MAX(MIN(CV953,$J$5),$I$5)+$G$5*MAX(MIN(CV953,$J$5),$I$5)*(DP953*DI953/($K$5*1000))+$H$5*(DP953*DI953/($K$5*1000))*(DP953*DI953/($K$5*1000)))</f>
        <v>0</v>
      </c>
      <c r="S953">
        <f>J953*(1000-(1000*0.61365*exp(17.502*W953/(240.97+W953))/(DI953+DJ953)+DD953)/2)/(1000*0.61365*exp(17.502*W953/(240.97+W953))/(DI953+DJ953)-DD953)</f>
        <v>0</v>
      </c>
      <c r="T953">
        <f>1/((CW953+1)/(Q953/1.6)+1/(R953/1.37)) + CW953/((CW953+1)/(Q953/1.6) + CW953/(R953/1.37))</f>
        <v>0</v>
      </c>
      <c r="U953">
        <f>(CR953*CU953)</f>
        <v>0</v>
      </c>
      <c r="V953">
        <f>(DK953+(U953+2*0.95*5.67E-8*(((DK953+$B$7)+273)^4-(DK953+273)^4)-44100*J953)/(1.84*29.3*R953+8*0.95*5.67E-8*(DK953+273)^3))</f>
        <v>0</v>
      </c>
      <c r="W953">
        <f>($C$7*DL953+$D$7*DM953+$E$7*V953)</f>
        <v>0</v>
      </c>
      <c r="X953">
        <f>0.61365*exp(17.502*W953/(240.97+W953))</f>
        <v>0</v>
      </c>
      <c r="Y953">
        <f>(Z953/AA953*100)</f>
        <v>0</v>
      </c>
      <c r="Z953">
        <f>DD953*(DI953+DJ953)/1000</f>
        <v>0</v>
      </c>
      <c r="AA953">
        <f>0.61365*exp(17.502*DK953/(240.97+DK953))</f>
        <v>0</v>
      </c>
      <c r="AB953">
        <f>(X953-DD953*(DI953+DJ953)/1000)</f>
        <v>0</v>
      </c>
      <c r="AC953">
        <f>(-J953*44100)</f>
        <v>0</v>
      </c>
      <c r="AD953">
        <f>2*29.3*R953*0.92*(DK953-W953)</f>
        <v>0</v>
      </c>
      <c r="AE953">
        <f>2*0.95*5.67E-8*(((DK953+$B$7)+273)^4-(W953+273)^4)</f>
        <v>0</v>
      </c>
      <c r="AF953">
        <f>U953+AE953+AC953+AD953</f>
        <v>0</v>
      </c>
      <c r="AG953">
        <f>DH953*AU953*(DC953-DB953*(1000-AU953*DE953)/(1000-AU953*DD953))/(100*CV953)</f>
        <v>0</v>
      </c>
      <c r="AH953">
        <f>1000*DH953*AU953*(DD953-DE953)/(100*CV953*(1000-AU953*DD953))</f>
        <v>0</v>
      </c>
      <c r="AI953">
        <f>(AJ953 - AK953 - DI953*1E3/(8.314*(DK953+273.15)) * AM953/DH953 * AL953) * DH953/(100*CV953) * (1000 - DE953)/1000</f>
        <v>0</v>
      </c>
      <c r="AJ953">
        <v>1358.739097860781</v>
      </c>
      <c r="AK953">
        <v>1314.006060606061</v>
      </c>
      <c r="AL953">
        <v>3.404729008227776</v>
      </c>
      <c r="AM953">
        <v>64.62633956933826</v>
      </c>
      <c r="AN953">
        <f>(AP953 - AO953 + DI953*1E3/(8.314*(DK953+273.15)) * AR953/DH953 * AQ953) * DH953/(100*CV953) * 1000/(1000 - AP953)</f>
        <v>0</v>
      </c>
      <c r="AO953">
        <v>13.04507460696624</v>
      </c>
      <c r="AP953">
        <v>22.61610294117648</v>
      </c>
      <c r="AQ953">
        <v>-0.0002639414451981412</v>
      </c>
      <c r="AR953">
        <v>88.65267704191885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MAX(0,($B$13+$C$13*DP953)/(1+$D$13*DP953)*DI953/(DK953+273)*$E$13)</f>
        <v>0</v>
      </c>
      <c r="AX953" t="s">
        <v>417</v>
      </c>
      <c r="AY953" t="s">
        <v>417</v>
      </c>
      <c r="AZ953">
        <v>0</v>
      </c>
      <c r="BA953">
        <v>0</v>
      </c>
      <c r="BB953">
        <f>1-AZ953/BA953</f>
        <v>0</v>
      </c>
      <c r="BC953">
        <v>0</v>
      </c>
      <c r="BD953" t="s">
        <v>417</v>
      </c>
      <c r="BE953" t="s">
        <v>417</v>
      </c>
      <c r="BF953">
        <v>0</v>
      </c>
      <c r="BG953">
        <v>0</v>
      </c>
      <c r="BH953">
        <f>1-BF953/BG953</f>
        <v>0</v>
      </c>
      <c r="BI953">
        <v>0.5</v>
      </c>
      <c r="BJ953">
        <f>CS953</f>
        <v>0</v>
      </c>
      <c r="BK953">
        <f>L953</f>
        <v>0</v>
      </c>
      <c r="BL953">
        <f>BH953*BI953*BJ953</f>
        <v>0</v>
      </c>
      <c r="BM953">
        <f>(BK953-BC953)/BJ953</f>
        <v>0</v>
      </c>
      <c r="BN953">
        <f>(BA953-BG953)/BG953</f>
        <v>0</v>
      </c>
      <c r="BO953">
        <f>AZ953/(BB953+AZ953/BG953)</f>
        <v>0</v>
      </c>
      <c r="BP953" t="s">
        <v>417</v>
      </c>
      <c r="BQ953">
        <v>0</v>
      </c>
      <c r="BR953">
        <f>IF(BQ953&lt;&gt;0, BQ953, BO953)</f>
        <v>0</v>
      </c>
      <c r="BS953">
        <f>1-BR953/BG953</f>
        <v>0</v>
      </c>
      <c r="BT953">
        <f>(BG953-BF953)/(BG953-BR953)</f>
        <v>0</v>
      </c>
      <c r="BU953">
        <f>(BA953-BG953)/(BA953-BR953)</f>
        <v>0</v>
      </c>
      <c r="BV953">
        <f>(BG953-BF953)/(BG953-AZ953)</f>
        <v>0</v>
      </c>
      <c r="BW953">
        <f>(BA953-BG953)/(BA953-AZ953)</f>
        <v>0</v>
      </c>
      <c r="BX953">
        <f>(BT953*BR953/BF953)</f>
        <v>0</v>
      </c>
      <c r="BY953">
        <f>(1-BX953)</f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>$B$11*DQ953+$C$11*DR953+$F$11*EC953*(1-EF953)</f>
        <v>0</v>
      </c>
      <c r="CS953">
        <f>CR953*CT953</f>
        <v>0</v>
      </c>
      <c r="CT953">
        <f>($B$11*$D$9+$C$11*$D$9+$F$11*((EP953+EH953)/MAX(EP953+EH953+EQ953, 0.1)*$I$9+EQ953/MAX(EP953+EH953+EQ953, 0.1)*$J$9))/($B$11+$C$11+$F$11)</f>
        <v>0</v>
      </c>
      <c r="CU953">
        <f>($B$11*$K$9+$C$11*$K$9+$F$11*((EP953+EH953)/MAX(EP953+EH953+EQ953, 0.1)*$P$9+EQ953/MAX(EP953+EH953+EQ953, 0.1)*$Q$9))/($B$11+$C$11+$F$11)</f>
        <v>0</v>
      </c>
      <c r="CV953">
        <v>6</v>
      </c>
      <c r="CW953">
        <v>0.5</v>
      </c>
      <c r="CX953" t="s">
        <v>418</v>
      </c>
      <c r="CY953">
        <v>2</v>
      </c>
      <c r="CZ953" t="b">
        <v>1</v>
      </c>
      <c r="DA953">
        <v>1662665888.814285</v>
      </c>
      <c r="DB953">
        <v>1259.993928571429</v>
      </c>
      <c r="DC953">
        <v>1325.638571428571</v>
      </c>
      <c r="DD953">
        <v>22.641975</v>
      </c>
      <c r="DE953">
        <v>13.03876071428571</v>
      </c>
      <c r="DF953">
        <v>1266.716071428571</v>
      </c>
      <c r="DG953">
        <v>22.78636785714286</v>
      </c>
      <c r="DH953">
        <v>500.021</v>
      </c>
      <c r="DI953">
        <v>90.46218214285716</v>
      </c>
      <c r="DJ953">
        <v>0.1000550321428571</v>
      </c>
      <c r="DK953">
        <v>29.54739642857143</v>
      </c>
      <c r="DL953">
        <v>28.72546785714286</v>
      </c>
      <c r="DM953">
        <v>999.9000000000002</v>
      </c>
      <c r="DN953">
        <v>0</v>
      </c>
      <c r="DO953">
        <v>0</v>
      </c>
      <c r="DP953">
        <v>9992.158214285713</v>
      </c>
      <c r="DQ953">
        <v>0</v>
      </c>
      <c r="DR953">
        <v>281.9128571428571</v>
      </c>
      <c r="DS953">
        <v>-65.64404285714286</v>
      </c>
      <c r="DT953">
        <v>1289.183571428571</v>
      </c>
      <c r="DU953">
        <v>1343.151785714286</v>
      </c>
      <c r="DV953">
        <v>9.603216071428573</v>
      </c>
      <c r="DW953">
        <v>1325.638571428571</v>
      </c>
      <c r="DX953">
        <v>13.03876071428571</v>
      </c>
      <c r="DY953">
        <v>2.048242142857143</v>
      </c>
      <c r="DZ953">
        <v>1.179514285714286</v>
      </c>
      <c r="EA953">
        <v>17.82228928571428</v>
      </c>
      <c r="EB953">
        <v>9.345454285714286</v>
      </c>
      <c r="EC953">
        <v>1500.017142857143</v>
      </c>
      <c r="ED953">
        <v>0.9729990357142857</v>
      </c>
      <c r="EE953">
        <v>0.02700098214285715</v>
      </c>
      <c r="EF953">
        <v>0</v>
      </c>
      <c r="EG953">
        <v>2.158035714285715</v>
      </c>
      <c r="EH953">
        <v>0</v>
      </c>
      <c r="EI953">
        <v>11729.73214285714</v>
      </c>
      <c r="EJ953">
        <v>12533.50714285714</v>
      </c>
      <c r="EK953">
        <v>42.45049999999999</v>
      </c>
      <c r="EL953">
        <v>44.31649999999998</v>
      </c>
      <c r="EM953">
        <v>43</v>
      </c>
      <c r="EN953">
        <v>43.43699999999998</v>
      </c>
      <c r="EO953">
        <v>41.75</v>
      </c>
      <c r="EP953">
        <v>1459.516428571428</v>
      </c>
      <c r="EQ953">
        <v>40.50071428571429</v>
      </c>
      <c r="ER953">
        <v>0</v>
      </c>
      <c r="ES953">
        <v>1662665896.7</v>
      </c>
      <c r="ET953">
        <v>0</v>
      </c>
      <c r="EU953">
        <v>2.234536</v>
      </c>
      <c r="EV953">
        <v>0.06974616906582545</v>
      </c>
      <c r="EW953">
        <v>-29.63846165703802</v>
      </c>
      <c r="EX953">
        <v>11728.908</v>
      </c>
      <c r="EY953">
        <v>15</v>
      </c>
      <c r="EZ953">
        <v>0</v>
      </c>
      <c r="FA953" t="s">
        <v>419</v>
      </c>
      <c r="FB953">
        <v>1662142938.1</v>
      </c>
      <c r="FC953">
        <v>1662142938.1</v>
      </c>
      <c r="FD953">
        <v>0</v>
      </c>
      <c r="FE953">
        <v>0.077</v>
      </c>
      <c r="FF953">
        <v>-0.133</v>
      </c>
      <c r="FG953">
        <v>-3.393</v>
      </c>
      <c r="FH953">
        <v>-0.24</v>
      </c>
      <c r="FI953">
        <v>419</v>
      </c>
      <c r="FJ953">
        <v>24</v>
      </c>
      <c r="FK953">
        <v>0.26</v>
      </c>
      <c r="FL953">
        <v>0.23</v>
      </c>
      <c r="FM953">
        <v>-65.54265121951219</v>
      </c>
      <c r="FN953">
        <v>-1.586151219512201</v>
      </c>
      <c r="FO953">
        <v>0.1801405401508214</v>
      </c>
      <c r="FP953">
        <v>0</v>
      </c>
      <c r="FQ953">
        <v>2.246482352941177</v>
      </c>
      <c r="FR953">
        <v>-0.3180015197112748</v>
      </c>
      <c r="FS953">
        <v>0.212518747229216</v>
      </c>
      <c r="FT953">
        <v>1</v>
      </c>
      <c r="FU953">
        <v>9.64040512195122</v>
      </c>
      <c r="FV953">
        <v>-0.5699015331010615</v>
      </c>
      <c r="FW953">
        <v>0.05996165486586751</v>
      </c>
      <c r="FX953">
        <v>0</v>
      </c>
      <c r="FY953">
        <v>1</v>
      </c>
      <c r="FZ953">
        <v>3</v>
      </c>
      <c r="GA953" t="s">
        <v>426</v>
      </c>
      <c r="GB953">
        <v>2.97271</v>
      </c>
      <c r="GC953">
        <v>2.71555</v>
      </c>
      <c r="GD953">
        <v>0.199652</v>
      </c>
      <c r="GE953">
        <v>0.203104</v>
      </c>
      <c r="GF953">
        <v>0.101378</v>
      </c>
      <c r="GG953">
        <v>0.067053</v>
      </c>
      <c r="GH953">
        <v>24995.5</v>
      </c>
      <c r="GI953">
        <v>25015.4</v>
      </c>
      <c r="GJ953">
        <v>29087.2</v>
      </c>
      <c r="GK953">
        <v>29077</v>
      </c>
      <c r="GL953">
        <v>34664.6</v>
      </c>
      <c r="GM953">
        <v>36054.9</v>
      </c>
      <c r="GN953">
        <v>40992.7</v>
      </c>
      <c r="GO953">
        <v>41422.2</v>
      </c>
      <c r="GP953">
        <v>1.89023</v>
      </c>
      <c r="GQ953">
        <v>2.20003</v>
      </c>
      <c r="GR953">
        <v>-0.0742078</v>
      </c>
      <c r="GS953">
        <v>0</v>
      </c>
      <c r="GT953">
        <v>29.9519</v>
      </c>
      <c r="GU953">
        <v>999.9</v>
      </c>
      <c r="GV953">
        <v>30.7</v>
      </c>
      <c r="GW953">
        <v>40.2</v>
      </c>
      <c r="GX953">
        <v>25.4284</v>
      </c>
      <c r="GY953">
        <v>63.1193</v>
      </c>
      <c r="GZ953">
        <v>21.4543</v>
      </c>
      <c r="HA953">
        <v>2</v>
      </c>
      <c r="HB953">
        <v>0.629812</v>
      </c>
      <c r="HC953">
        <v>4.07082</v>
      </c>
      <c r="HD953">
        <v>20.2843</v>
      </c>
      <c r="HE953">
        <v>5.21415</v>
      </c>
      <c r="HF953">
        <v>12.0141</v>
      </c>
      <c r="HG953">
        <v>4.98725</v>
      </c>
      <c r="HH953">
        <v>3.28765</v>
      </c>
      <c r="HI953">
        <v>9999</v>
      </c>
      <c r="HJ953">
        <v>9999</v>
      </c>
      <c r="HK953">
        <v>9999</v>
      </c>
      <c r="HL953">
        <v>225.1</v>
      </c>
      <c r="HM953">
        <v>1.86813</v>
      </c>
      <c r="HN953">
        <v>1.86722</v>
      </c>
      <c r="HO953">
        <v>1.86652</v>
      </c>
      <c r="HP953">
        <v>1.86646</v>
      </c>
      <c r="HQ953">
        <v>1.86835</v>
      </c>
      <c r="HR953">
        <v>1.87066</v>
      </c>
      <c r="HS953">
        <v>1.86935</v>
      </c>
      <c r="HT953">
        <v>1.87073</v>
      </c>
      <c r="HU953">
        <v>0</v>
      </c>
      <c r="HV953">
        <v>0</v>
      </c>
      <c r="HW953">
        <v>0</v>
      </c>
      <c r="HX953">
        <v>0</v>
      </c>
      <c r="HY953" t="s">
        <v>421</v>
      </c>
      <c r="HZ953" t="s">
        <v>422</v>
      </c>
      <c r="IA953" t="s">
        <v>423</v>
      </c>
      <c r="IB953" t="s">
        <v>423</v>
      </c>
      <c r="IC953" t="s">
        <v>423</v>
      </c>
      <c r="ID953" t="s">
        <v>423</v>
      </c>
      <c r="IE953">
        <v>0</v>
      </c>
      <c r="IF953">
        <v>100</v>
      </c>
      <c r="IG953">
        <v>100</v>
      </c>
      <c r="IH953">
        <v>-6.8</v>
      </c>
      <c r="II953">
        <v>-0.1447</v>
      </c>
      <c r="IJ953">
        <v>-2.516739542632623</v>
      </c>
      <c r="IK953">
        <v>-0.003475500162460642</v>
      </c>
      <c r="IL953">
        <v>1.125610701116577E-07</v>
      </c>
      <c r="IM953">
        <v>8.211969671259291E-12</v>
      </c>
      <c r="IN953">
        <v>-0.1937301274936507</v>
      </c>
      <c r="IO953">
        <v>-0.01384364534232655</v>
      </c>
      <c r="IP953">
        <v>0.00103161831321913</v>
      </c>
      <c r="IQ953">
        <v>-1.444183994753534E-05</v>
      </c>
      <c r="IR953">
        <v>3</v>
      </c>
      <c r="IS953">
        <v>2339</v>
      </c>
      <c r="IT953">
        <v>1</v>
      </c>
      <c r="IU953">
        <v>31</v>
      </c>
      <c r="IV953">
        <v>8716</v>
      </c>
      <c r="IW953">
        <v>8716</v>
      </c>
      <c r="IX953">
        <v>3.31299</v>
      </c>
      <c r="IY953">
        <v>2.21802</v>
      </c>
      <c r="IZ953">
        <v>1.94702</v>
      </c>
      <c r="JA953">
        <v>2.62695</v>
      </c>
      <c r="JB953">
        <v>2.19482</v>
      </c>
      <c r="JC953">
        <v>2.41577</v>
      </c>
      <c r="JD953">
        <v>45.5472</v>
      </c>
      <c r="JE953">
        <v>23.7898</v>
      </c>
      <c r="JF953">
        <v>18</v>
      </c>
      <c r="JG953">
        <v>544.162</v>
      </c>
      <c r="JH953">
        <v>749.668</v>
      </c>
      <c r="JI953">
        <v>25.0009</v>
      </c>
      <c r="JJ953">
        <v>34.9558</v>
      </c>
      <c r="JK953">
        <v>30.0005</v>
      </c>
      <c r="JL953">
        <v>34.8102</v>
      </c>
      <c r="JM953">
        <v>34.7001</v>
      </c>
      <c r="JN953">
        <v>66.3437</v>
      </c>
      <c r="JO953">
        <v>43.1854</v>
      </c>
      <c r="JP953">
        <v>0</v>
      </c>
      <c r="JQ953">
        <v>25</v>
      </c>
      <c r="JR953">
        <v>1370.75</v>
      </c>
      <c r="JS953">
        <v>13.2299</v>
      </c>
      <c r="JT953">
        <v>99.4987</v>
      </c>
      <c r="JU953">
        <v>99.49509999999999</v>
      </c>
    </row>
    <row r="954" spans="1:281">
      <c r="A954">
        <v>938</v>
      </c>
      <c r="B954">
        <v>1662665901.1</v>
      </c>
      <c r="C954">
        <v>14875.5</v>
      </c>
      <c r="D954" t="s">
        <v>2307</v>
      </c>
      <c r="E954" t="s">
        <v>2308</v>
      </c>
      <c r="F954">
        <v>5</v>
      </c>
      <c r="G954" t="s">
        <v>2144</v>
      </c>
      <c r="H954" t="s">
        <v>416</v>
      </c>
      <c r="I954">
        <v>1662665893.260714</v>
      </c>
      <c r="J954">
        <f>(K954)/1000</f>
        <v>0</v>
      </c>
      <c r="K954">
        <f>IF(CZ954, AN954, AH954)</f>
        <v>0</v>
      </c>
      <c r="L954">
        <f>IF(CZ954, AI954, AG954)</f>
        <v>0</v>
      </c>
      <c r="M954">
        <f>DB954 - IF(AU954&gt;1, L954*CV954*100.0/(AW954*DP954), 0)</f>
        <v>0</v>
      </c>
      <c r="N954">
        <f>((T954-J954/2)*M954-L954)/(T954+J954/2)</f>
        <v>0</v>
      </c>
      <c r="O954">
        <f>N954*(DI954+DJ954)/1000.0</f>
        <v>0</v>
      </c>
      <c r="P954">
        <f>(DB954 - IF(AU954&gt;1, L954*CV954*100.0/(AW954*DP954), 0))*(DI954+DJ954)/1000.0</f>
        <v>0</v>
      </c>
      <c r="Q954">
        <f>2.0/((1/S954-1/R954)+SIGN(S954)*SQRT((1/S954-1/R954)*(1/S954-1/R954) + 4*CW954/((CW954+1)*(CW954+1))*(2*1/S954*1/R954-1/R954*1/R954)))</f>
        <v>0</v>
      </c>
      <c r="R954">
        <f>IF(LEFT(CX954,1)&lt;&gt;"0",IF(LEFT(CX954,1)="1",3.0,CY954),$D$5+$E$5*(DP954*DI954/($K$5*1000))+$F$5*(DP954*DI954/($K$5*1000))*MAX(MIN(CV954,$J$5),$I$5)*MAX(MIN(CV954,$J$5),$I$5)+$G$5*MAX(MIN(CV954,$J$5),$I$5)*(DP954*DI954/($K$5*1000))+$H$5*(DP954*DI954/($K$5*1000))*(DP954*DI954/($K$5*1000)))</f>
        <v>0</v>
      </c>
      <c r="S954">
        <f>J954*(1000-(1000*0.61365*exp(17.502*W954/(240.97+W954))/(DI954+DJ954)+DD954)/2)/(1000*0.61365*exp(17.502*W954/(240.97+W954))/(DI954+DJ954)-DD954)</f>
        <v>0</v>
      </c>
      <c r="T954">
        <f>1/((CW954+1)/(Q954/1.6)+1/(R954/1.37)) + CW954/((CW954+1)/(Q954/1.6) + CW954/(R954/1.37))</f>
        <v>0</v>
      </c>
      <c r="U954">
        <f>(CR954*CU954)</f>
        <v>0</v>
      </c>
      <c r="V954">
        <f>(DK954+(U954+2*0.95*5.67E-8*(((DK954+$B$7)+273)^4-(DK954+273)^4)-44100*J954)/(1.84*29.3*R954+8*0.95*5.67E-8*(DK954+273)^3))</f>
        <v>0</v>
      </c>
      <c r="W954">
        <f>($C$7*DL954+$D$7*DM954+$E$7*V954)</f>
        <v>0</v>
      </c>
      <c r="X954">
        <f>0.61365*exp(17.502*W954/(240.97+W954))</f>
        <v>0</v>
      </c>
      <c r="Y954">
        <f>(Z954/AA954*100)</f>
        <v>0</v>
      </c>
      <c r="Z954">
        <f>DD954*(DI954+DJ954)/1000</f>
        <v>0</v>
      </c>
      <c r="AA954">
        <f>0.61365*exp(17.502*DK954/(240.97+DK954))</f>
        <v>0</v>
      </c>
      <c r="AB954">
        <f>(X954-DD954*(DI954+DJ954)/1000)</f>
        <v>0</v>
      </c>
      <c r="AC954">
        <f>(-J954*44100)</f>
        <v>0</v>
      </c>
      <c r="AD954">
        <f>2*29.3*R954*0.92*(DK954-W954)</f>
        <v>0</v>
      </c>
      <c r="AE954">
        <f>2*0.95*5.67E-8*(((DK954+$B$7)+273)^4-(W954+273)^4)</f>
        <v>0</v>
      </c>
      <c r="AF954">
        <f>U954+AE954+AC954+AD954</f>
        <v>0</v>
      </c>
      <c r="AG954">
        <f>DH954*AU954*(DC954-DB954*(1000-AU954*DE954)/(1000-AU954*DD954))/(100*CV954)</f>
        <v>0</v>
      </c>
      <c r="AH954">
        <f>1000*DH954*AU954*(DD954-DE954)/(100*CV954*(1000-AU954*DD954))</f>
        <v>0</v>
      </c>
      <c r="AI954">
        <f>(AJ954 - AK954 - DI954*1E3/(8.314*(DK954+273.15)) * AM954/DH954 * AL954) * DH954/(100*CV954) * (1000 - DE954)/1000</f>
        <v>0</v>
      </c>
      <c r="AJ954">
        <v>1374.113167168935</v>
      </c>
      <c r="AK954">
        <v>1329.563575757576</v>
      </c>
      <c r="AL954">
        <v>3.45621464244161</v>
      </c>
      <c r="AM954">
        <v>64.62633956933826</v>
      </c>
      <c r="AN954">
        <f>(AP954 - AO954 + DI954*1E3/(8.314*(DK954+273.15)) * AR954/DH954 * AQ954) * DH954/(100*CV954) * 1000/(1000 - AP954)</f>
        <v>0</v>
      </c>
      <c r="AO954">
        <v>13.07418769899847</v>
      </c>
      <c r="AP954">
        <v>22.60336</v>
      </c>
      <c r="AQ954">
        <v>-0.007127807404568808</v>
      </c>
      <c r="AR954">
        <v>88.65267704191885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MAX(0,($B$13+$C$13*DP954)/(1+$D$13*DP954)*DI954/(DK954+273)*$E$13)</f>
        <v>0</v>
      </c>
      <c r="AX954" t="s">
        <v>417</v>
      </c>
      <c r="AY954" t="s">
        <v>417</v>
      </c>
      <c r="AZ954">
        <v>0</v>
      </c>
      <c r="BA954">
        <v>0</v>
      </c>
      <c r="BB954">
        <f>1-AZ954/BA954</f>
        <v>0</v>
      </c>
      <c r="BC954">
        <v>0</v>
      </c>
      <c r="BD954" t="s">
        <v>417</v>
      </c>
      <c r="BE954" t="s">
        <v>417</v>
      </c>
      <c r="BF954">
        <v>0</v>
      </c>
      <c r="BG954">
        <v>0</v>
      </c>
      <c r="BH954">
        <f>1-BF954/BG954</f>
        <v>0</v>
      </c>
      <c r="BI954">
        <v>0.5</v>
      </c>
      <c r="BJ954">
        <f>CS954</f>
        <v>0</v>
      </c>
      <c r="BK954">
        <f>L954</f>
        <v>0</v>
      </c>
      <c r="BL954">
        <f>BH954*BI954*BJ954</f>
        <v>0</v>
      </c>
      <c r="BM954">
        <f>(BK954-BC954)/BJ954</f>
        <v>0</v>
      </c>
      <c r="BN954">
        <f>(BA954-BG954)/BG954</f>
        <v>0</v>
      </c>
      <c r="BO954">
        <f>AZ954/(BB954+AZ954/BG954)</f>
        <v>0</v>
      </c>
      <c r="BP954" t="s">
        <v>417</v>
      </c>
      <c r="BQ954">
        <v>0</v>
      </c>
      <c r="BR954">
        <f>IF(BQ954&lt;&gt;0, BQ954, BO954)</f>
        <v>0</v>
      </c>
      <c r="BS954">
        <f>1-BR954/BG954</f>
        <v>0</v>
      </c>
      <c r="BT954">
        <f>(BG954-BF954)/(BG954-BR954)</f>
        <v>0</v>
      </c>
      <c r="BU954">
        <f>(BA954-BG954)/(BA954-BR954)</f>
        <v>0</v>
      </c>
      <c r="BV954">
        <f>(BG954-BF954)/(BG954-AZ954)</f>
        <v>0</v>
      </c>
      <c r="BW954">
        <f>(BA954-BG954)/(BA954-AZ954)</f>
        <v>0</v>
      </c>
      <c r="BX954">
        <f>(BT954*BR954/BF954)</f>
        <v>0</v>
      </c>
      <c r="BY954">
        <f>(1-BX954)</f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>$B$11*DQ954+$C$11*DR954+$F$11*EC954*(1-EF954)</f>
        <v>0</v>
      </c>
      <c r="CS954">
        <f>CR954*CT954</f>
        <v>0</v>
      </c>
      <c r="CT954">
        <f>($B$11*$D$9+$C$11*$D$9+$F$11*((EP954+EH954)/MAX(EP954+EH954+EQ954, 0.1)*$I$9+EQ954/MAX(EP954+EH954+EQ954, 0.1)*$J$9))/($B$11+$C$11+$F$11)</f>
        <v>0</v>
      </c>
      <c r="CU954">
        <f>($B$11*$K$9+$C$11*$K$9+$F$11*((EP954+EH954)/MAX(EP954+EH954+EQ954, 0.1)*$P$9+EQ954/MAX(EP954+EH954+EQ954, 0.1)*$Q$9))/($B$11+$C$11+$F$11)</f>
        <v>0</v>
      </c>
      <c r="CV954">
        <v>6</v>
      </c>
      <c r="CW954">
        <v>0.5</v>
      </c>
      <c r="CX954" t="s">
        <v>418</v>
      </c>
      <c r="CY954">
        <v>2</v>
      </c>
      <c r="CZ954" t="b">
        <v>1</v>
      </c>
      <c r="DA954">
        <v>1662665893.260714</v>
      </c>
      <c r="DB954">
        <v>1274.862142857143</v>
      </c>
      <c r="DC954">
        <v>1340.543571428572</v>
      </c>
      <c r="DD954">
        <v>22.63079999999999</v>
      </c>
      <c r="DE954">
        <v>13.070275</v>
      </c>
      <c r="DF954">
        <v>1281.631785714286</v>
      </c>
      <c r="DG954">
        <v>22.77531428571428</v>
      </c>
      <c r="DH954">
        <v>500.0211428571429</v>
      </c>
      <c r="DI954">
        <v>90.4625392857143</v>
      </c>
      <c r="DJ954">
        <v>0.1000381071428571</v>
      </c>
      <c r="DK954">
        <v>29.55015714285714</v>
      </c>
      <c r="DL954">
        <v>28.73327142857142</v>
      </c>
      <c r="DM954">
        <v>999.9000000000002</v>
      </c>
      <c r="DN954">
        <v>0</v>
      </c>
      <c r="DO954">
        <v>0</v>
      </c>
      <c r="DP954">
        <v>9992.893571428573</v>
      </c>
      <c r="DQ954">
        <v>0</v>
      </c>
      <c r="DR954">
        <v>281.99075</v>
      </c>
      <c r="DS954">
        <v>-65.68124642857143</v>
      </c>
      <c r="DT954">
        <v>1304.381071428571</v>
      </c>
      <c r="DU954">
        <v>1358.297857142857</v>
      </c>
      <c r="DV954">
        <v>9.560528214285714</v>
      </c>
      <c r="DW954">
        <v>1340.543571428572</v>
      </c>
      <c r="DX954">
        <v>13.070275</v>
      </c>
      <c r="DY954">
        <v>2.04724</v>
      </c>
      <c r="DZ954">
        <v>1.182370357142857</v>
      </c>
      <c r="EA954">
        <v>17.81451428571429</v>
      </c>
      <c r="EB954">
        <v>9.381353214285713</v>
      </c>
      <c r="EC954">
        <v>1500.020714285714</v>
      </c>
      <c r="ED954">
        <v>0.9729993928571429</v>
      </c>
      <c r="EE954">
        <v>0.02700060357142858</v>
      </c>
      <c r="EF954">
        <v>0</v>
      </c>
      <c r="EG954">
        <v>2.156467857142857</v>
      </c>
      <c r="EH954">
        <v>0</v>
      </c>
      <c r="EI954">
        <v>11725.66428571429</v>
      </c>
      <c r="EJ954">
        <v>12533.54285714286</v>
      </c>
      <c r="EK954">
        <v>42.4685</v>
      </c>
      <c r="EL954">
        <v>44.31649999999998</v>
      </c>
      <c r="EM954">
        <v>43.00885714285714</v>
      </c>
      <c r="EN954">
        <v>43.43699999999998</v>
      </c>
      <c r="EO954">
        <v>41.75</v>
      </c>
      <c r="EP954">
        <v>1459.52</v>
      </c>
      <c r="EQ954">
        <v>40.50071428571429</v>
      </c>
      <c r="ER954">
        <v>0</v>
      </c>
      <c r="ES954">
        <v>1662665901.5</v>
      </c>
      <c r="ET954">
        <v>0</v>
      </c>
      <c r="EU954">
        <v>2.223844</v>
      </c>
      <c r="EV954">
        <v>0.2440538557087508</v>
      </c>
      <c r="EW954">
        <v>-66.09230762296401</v>
      </c>
      <c r="EX954">
        <v>11724.624</v>
      </c>
      <c r="EY954">
        <v>15</v>
      </c>
      <c r="EZ954">
        <v>0</v>
      </c>
      <c r="FA954" t="s">
        <v>419</v>
      </c>
      <c r="FB954">
        <v>1662142938.1</v>
      </c>
      <c r="FC954">
        <v>1662142938.1</v>
      </c>
      <c r="FD954">
        <v>0</v>
      </c>
      <c r="FE954">
        <v>0.077</v>
      </c>
      <c r="FF954">
        <v>-0.133</v>
      </c>
      <c r="FG954">
        <v>-3.393</v>
      </c>
      <c r="FH954">
        <v>-0.24</v>
      </c>
      <c r="FI954">
        <v>419</v>
      </c>
      <c r="FJ954">
        <v>24</v>
      </c>
      <c r="FK954">
        <v>0.26</v>
      </c>
      <c r="FL954">
        <v>0.23</v>
      </c>
      <c r="FM954">
        <v>-65.63315853658537</v>
      </c>
      <c r="FN954">
        <v>-0.7867066202090502</v>
      </c>
      <c r="FO954">
        <v>0.1299754103866408</v>
      </c>
      <c r="FP954">
        <v>0</v>
      </c>
      <c r="FQ954">
        <v>2.217508823529412</v>
      </c>
      <c r="FR954">
        <v>0.1729243764106331</v>
      </c>
      <c r="FS954">
        <v>0.2073167076602523</v>
      </c>
      <c r="FT954">
        <v>1</v>
      </c>
      <c r="FU954">
        <v>9.581894146341464</v>
      </c>
      <c r="FV954">
        <v>-0.5645094773519127</v>
      </c>
      <c r="FW954">
        <v>0.05991232187184981</v>
      </c>
      <c r="FX954">
        <v>0</v>
      </c>
      <c r="FY954">
        <v>1</v>
      </c>
      <c r="FZ954">
        <v>3</v>
      </c>
      <c r="GA954" t="s">
        <v>426</v>
      </c>
      <c r="GB954">
        <v>2.9723</v>
      </c>
      <c r="GC954">
        <v>2.71521</v>
      </c>
      <c r="GD954">
        <v>0.201096</v>
      </c>
      <c r="GE954">
        <v>0.204496</v>
      </c>
      <c r="GF954">
        <v>0.101348</v>
      </c>
      <c r="GG954">
        <v>0.0674365</v>
      </c>
      <c r="GH954">
        <v>24949.8</v>
      </c>
      <c r="GI954">
        <v>24971.5</v>
      </c>
      <c r="GJ954">
        <v>29086.7</v>
      </c>
      <c r="GK954">
        <v>29077.1</v>
      </c>
      <c r="GL954">
        <v>34665.2</v>
      </c>
      <c r="GM954">
        <v>36040.4</v>
      </c>
      <c r="GN954">
        <v>40991.9</v>
      </c>
      <c r="GO954">
        <v>41422.5</v>
      </c>
      <c r="GP954">
        <v>1.88948</v>
      </c>
      <c r="GQ954">
        <v>2.20012</v>
      </c>
      <c r="GR954">
        <v>-0.0739098</v>
      </c>
      <c r="GS954">
        <v>0</v>
      </c>
      <c r="GT954">
        <v>29.9544</v>
      </c>
      <c r="GU954">
        <v>999.9</v>
      </c>
      <c r="GV954">
        <v>30.7</v>
      </c>
      <c r="GW954">
        <v>40.2</v>
      </c>
      <c r="GX954">
        <v>25.4282</v>
      </c>
      <c r="GY954">
        <v>63.0393</v>
      </c>
      <c r="GZ954">
        <v>21.5264</v>
      </c>
      <c r="HA954">
        <v>2</v>
      </c>
      <c r="HB954">
        <v>0.630109</v>
      </c>
      <c r="HC954">
        <v>4.07865</v>
      </c>
      <c r="HD954">
        <v>20.2837</v>
      </c>
      <c r="HE954">
        <v>5.21145</v>
      </c>
      <c r="HF954">
        <v>12.0141</v>
      </c>
      <c r="HG954">
        <v>4.9861</v>
      </c>
      <c r="HH954">
        <v>3.28715</v>
      </c>
      <c r="HI954">
        <v>9999</v>
      </c>
      <c r="HJ954">
        <v>9999</v>
      </c>
      <c r="HK954">
        <v>9999</v>
      </c>
      <c r="HL954">
        <v>225.1</v>
      </c>
      <c r="HM954">
        <v>1.86813</v>
      </c>
      <c r="HN954">
        <v>1.86722</v>
      </c>
      <c r="HO954">
        <v>1.86657</v>
      </c>
      <c r="HP954">
        <v>1.86646</v>
      </c>
      <c r="HQ954">
        <v>1.86835</v>
      </c>
      <c r="HR954">
        <v>1.87069</v>
      </c>
      <c r="HS954">
        <v>1.86935</v>
      </c>
      <c r="HT954">
        <v>1.87074</v>
      </c>
      <c r="HU954">
        <v>0</v>
      </c>
      <c r="HV954">
        <v>0</v>
      </c>
      <c r="HW954">
        <v>0</v>
      </c>
      <c r="HX954">
        <v>0</v>
      </c>
      <c r="HY954" t="s">
        <v>421</v>
      </c>
      <c r="HZ954" t="s">
        <v>422</v>
      </c>
      <c r="IA954" t="s">
        <v>423</v>
      </c>
      <c r="IB954" t="s">
        <v>423</v>
      </c>
      <c r="IC954" t="s">
        <v>423</v>
      </c>
      <c r="ID954" t="s">
        <v>423</v>
      </c>
      <c r="IE954">
        <v>0</v>
      </c>
      <c r="IF954">
        <v>100</v>
      </c>
      <c r="IG954">
        <v>100</v>
      </c>
      <c r="IH954">
        <v>-6.85</v>
      </c>
      <c r="II954">
        <v>-0.1448</v>
      </c>
      <c r="IJ954">
        <v>-2.516739542632623</v>
      </c>
      <c r="IK954">
        <v>-0.003475500162460642</v>
      </c>
      <c r="IL954">
        <v>1.125610701116577E-07</v>
      </c>
      <c r="IM954">
        <v>8.211969671259291E-12</v>
      </c>
      <c r="IN954">
        <v>-0.1937301274936507</v>
      </c>
      <c r="IO954">
        <v>-0.01384364534232655</v>
      </c>
      <c r="IP954">
        <v>0.00103161831321913</v>
      </c>
      <c r="IQ954">
        <v>-1.444183994753534E-05</v>
      </c>
      <c r="IR954">
        <v>3</v>
      </c>
      <c r="IS954">
        <v>2339</v>
      </c>
      <c r="IT954">
        <v>1</v>
      </c>
      <c r="IU954">
        <v>31</v>
      </c>
      <c r="IV954">
        <v>8716</v>
      </c>
      <c r="IW954">
        <v>8716</v>
      </c>
      <c r="IX954">
        <v>3.34106</v>
      </c>
      <c r="IY954">
        <v>2.21924</v>
      </c>
      <c r="IZ954">
        <v>1.94702</v>
      </c>
      <c r="JA954">
        <v>2.62695</v>
      </c>
      <c r="JB954">
        <v>2.19482</v>
      </c>
      <c r="JC954">
        <v>2.42188</v>
      </c>
      <c r="JD954">
        <v>45.5758</v>
      </c>
      <c r="JE954">
        <v>23.7898</v>
      </c>
      <c r="JF954">
        <v>18</v>
      </c>
      <c r="JG954">
        <v>543.664</v>
      </c>
      <c r="JH954">
        <v>749.824</v>
      </c>
      <c r="JI954">
        <v>25.0015</v>
      </c>
      <c r="JJ954">
        <v>34.9608</v>
      </c>
      <c r="JK954">
        <v>30.0005</v>
      </c>
      <c r="JL954">
        <v>34.8143</v>
      </c>
      <c r="JM954">
        <v>34.7051</v>
      </c>
      <c r="JN954">
        <v>66.9637</v>
      </c>
      <c r="JO954">
        <v>43.1854</v>
      </c>
      <c r="JP954">
        <v>0</v>
      </c>
      <c r="JQ954">
        <v>25</v>
      </c>
      <c r="JR954">
        <v>1390.8</v>
      </c>
      <c r="JS954">
        <v>13.3785</v>
      </c>
      <c r="JT954">
        <v>99.4969</v>
      </c>
      <c r="JU954">
        <v>99.4957</v>
      </c>
    </row>
    <row r="955" spans="1:281">
      <c r="A955">
        <v>939</v>
      </c>
      <c r="B955">
        <v>1662665906.1</v>
      </c>
      <c r="C955">
        <v>14880.5</v>
      </c>
      <c r="D955" t="s">
        <v>2309</v>
      </c>
      <c r="E955" t="s">
        <v>2310</v>
      </c>
      <c r="F955">
        <v>5</v>
      </c>
      <c r="G955" t="s">
        <v>2144</v>
      </c>
      <c r="H955" t="s">
        <v>416</v>
      </c>
      <c r="I955">
        <v>1662665898.562963</v>
      </c>
      <c r="J955">
        <f>(K955)/1000</f>
        <v>0</v>
      </c>
      <c r="K955">
        <f>IF(CZ955, AN955, AH955)</f>
        <v>0</v>
      </c>
      <c r="L955">
        <f>IF(CZ955, AI955, AG955)</f>
        <v>0</v>
      </c>
      <c r="M955">
        <f>DB955 - IF(AU955&gt;1, L955*CV955*100.0/(AW955*DP955), 0)</f>
        <v>0</v>
      </c>
      <c r="N955">
        <f>((T955-J955/2)*M955-L955)/(T955+J955/2)</f>
        <v>0</v>
      </c>
      <c r="O955">
        <f>N955*(DI955+DJ955)/1000.0</f>
        <v>0</v>
      </c>
      <c r="P955">
        <f>(DB955 - IF(AU955&gt;1, L955*CV955*100.0/(AW955*DP955), 0))*(DI955+DJ955)/1000.0</f>
        <v>0</v>
      </c>
      <c r="Q955">
        <f>2.0/((1/S955-1/R955)+SIGN(S955)*SQRT((1/S955-1/R955)*(1/S955-1/R955) + 4*CW955/((CW955+1)*(CW955+1))*(2*1/S955*1/R955-1/R955*1/R955)))</f>
        <v>0</v>
      </c>
      <c r="R955">
        <f>IF(LEFT(CX955,1)&lt;&gt;"0",IF(LEFT(CX955,1)="1",3.0,CY955),$D$5+$E$5*(DP955*DI955/($K$5*1000))+$F$5*(DP955*DI955/($K$5*1000))*MAX(MIN(CV955,$J$5),$I$5)*MAX(MIN(CV955,$J$5),$I$5)+$G$5*MAX(MIN(CV955,$J$5),$I$5)*(DP955*DI955/($K$5*1000))+$H$5*(DP955*DI955/($K$5*1000))*(DP955*DI955/($K$5*1000)))</f>
        <v>0</v>
      </c>
      <c r="S955">
        <f>J955*(1000-(1000*0.61365*exp(17.502*W955/(240.97+W955))/(DI955+DJ955)+DD955)/2)/(1000*0.61365*exp(17.502*W955/(240.97+W955))/(DI955+DJ955)-DD955)</f>
        <v>0</v>
      </c>
      <c r="T955">
        <f>1/((CW955+1)/(Q955/1.6)+1/(R955/1.37)) + CW955/((CW955+1)/(Q955/1.6) + CW955/(R955/1.37))</f>
        <v>0</v>
      </c>
      <c r="U955">
        <f>(CR955*CU955)</f>
        <v>0</v>
      </c>
      <c r="V955">
        <f>(DK955+(U955+2*0.95*5.67E-8*(((DK955+$B$7)+273)^4-(DK955+273)^4)-44100*J955)/(1.84*29.3*R955+8*0.95*5.67E-8*(DK955+273)^3))</f>
        <v>0</v>
      </c>
      <c r="W955">
        <f>($C$7*DL955+$D$7*DM955+$E$7*V955)</f>
        <v>0</v>
      </c>
      <c r="X955">
        <f>0.61365*exp(17.502*W955/(240.97+W955))</f>
        <v>0</v>
      </c>
      <c r="Y955">
        <f>(Z955/AA955*100)</f>
        <v>0</v>
      </c>
      <c r="Z955">
        <f>DD955*(DI955+DJ955)/1000</f>
        <v>0</v>
      </c>
      <c r="AA955">
        <f>0.61365*exp(17.502*DK955/(240.97+DK955))</f>
        <v>0</v>
      </c>
      <c r="AB955">
        <f>(X955-DD955*(DI955+DJ955)/1000)</f>
        <v>0</v>
      </c>
      <c r="AC955">
        <f>(-J955*44100)</f>
        <v>0</v>
      </c>
      <c r="AD955">
        <f>2*29.3*R955*0.92*(DK955-W955)</f>
        <v>0</v>
      </c>
      <c r="AE955">
        <f>2*0.95*5.67E-8*(((DK955+$B$7)+273)^4-(W955+273)^4)</f>
        <v>0</v>
      </c>
      <c r="AF955">
        <f>U955+AE955+AC955+AD955</f>
        <v>0</v>
      </c>
      <c r="AG955">
        <f>DH955*AU955*(DC955-DB955*(1000-AU955*DE955)/(1000-AU955*DD955))/(100*CV955)</f>
        <v>0</v>
      </c>
      <c r="AH955">
        <f>1000*DH955*AU955*(DD955-DE955)/(100*CV955*(1000-AU955*DD955))</f>
        <v>0</v>
      </c>
      <c r="AI955">
        <f>(AJ955 - AK955 - DI955*1E3/(8.314*(DK955+273.15)) * AM955/DH955 * AL955) * DH955/(100*CV955) * (1000 - DE955)/1000</f>
        <v>0</v>
      </c>
      <c r="AJ955">
        <v>1391.207649785715</v>
      </c>
      <c r="AK955">
        <v>1346.524424242423</v>
      </c>
      <c r="AL955">
        <v>3.405415571818255</v>
      </c>
      <c r="AM955">
        <v>64.62633956933826</v>
      </c>
      <c r="AN955">
        <f>(AP955 - AO955 + DI955*1E3/(8.314*(DK955+273.15)) * AR955/DH955 * AQ955) * DH955/(100*CV955) * 1000/(1000 - AP955)</f>
        <v>0</v>
      </c>
      <c r="AO955">
        <v>13.1830094550426</v>
      </c>
      <c r="AP955">
        <v>22.61943970588236</v>
      </c>
      <c r="AQ955">
        <v>-8.152837033561873E-05</v>
      </c>
      <c r="AR955">
        <v>88.65267704191885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MAX(0,($B$13+$C$13*DP955)/(1+$D$13*DP955)*DI955/(DK955+273)*$E$13)</f>
        <v>0</v>
      </c>
      <c r="AX955" t="s">
        <v>417</v>
      </c>
      <c r="AY955" t="s">
        <v>417</v>
      </c>
      <c r="AZ955">
        <v>0</v>
      </c>
      <c r="BA955">
        <v>0</v>
      </c>
      <c r="BB955">
        <f>1-AZ955/BA955</f>
        <v>0</v>
      </c>
      <c r="BC955">
        <v>0</v>
      </c>
      <c r="BD955" t="s">
        <v>417</v>
      </c>
      <c r="BE955" t="s">
        <v>417</v>
      </c>
      <c r="BF955">
        <v>0</v>
      </c>
      <c r="BG955">
        <v>0</v>
      </c>
      <c r="BH955">
        <f>1-BF955/BG955</f>
        <v>0</v>
      </c>
      <c r="BI955">
        <v>0.5</v>
      </c>
      <c r="BJ955">
        <f>CS955</f>
        <v>0</v>
      </c>
      <c r="BK955">
        <f>L955</f>
        <v>0</v>
      </c>
      <c r="BL955">
        <f>BH955*BI955*BJ955</f>
        <v>0</v>
      </c>
      <c r="BM955">
        <f>(BK955-BC955)/BJ955</f>
        <v>0</v>
      </c>
      <c r="BN955">
        <f>(BA955-BG955)/BG955</f>
        <v>0</v>
      </c>
      <c r="BO955">
        <f>AZ955/(BB955+AZ955/BG955)</f>
        <v>0</v>
      </c>
      <c r="BP955" t="s">
        <v>417</v>
      </c>
      <c r="BQ955">
        <v>0</v>
      </c>
      <c r="BR955">
        <f>IF(BQ955&lt;&gt;0, BQ955, BO955)</f>
        <v>0</v>
      </c>
      <c r="BS955">
        <f>1-BR955/BG955</f>
        <v>0</v>
      </c>
      <c r="BT955">
        <f>(BG955-BF955)/(BG955-BR955)</f>
        <v>0</v>
      </c>
      <c r="BU955">
        <f>(BA955-BG955)/(BA955-BR955)</f>
        <v>0</v>
      </c>
      <c r="BV955">
        <f>(BG955-BF955)/(BG955-AZ955)</f>
        <v>0</v>
      </c>
      <c r="BW955">
        <f>(BA955-BG955)/(BA955-AZ955)</f>
        <v>0</v>
      </c>
      <c r="BX955">
        <f>(BT955*BR955/BF955)</f>
        <v>0</v>
      </c>
      <c r="BY955">
        <f>(1-BX955)</f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>$B$11*DQ955+$C$11*DR955+$F$11*EC955*(1-EF955)</f>
        <v>0</v>
      </c>
      <c r="CS955">
        <f>CR955*CT955</f>
        <v>0</v>
      </c>
      <c r="CT955">
        <f>($B$11*$D$9+$C$11*$D$9+$F$11*((EP955+EH955)/MAX(EP955+EH955+EQ955, 0.1)*$I$9+EQ955/MAX(EP955+EH955+EQ955, 0.1)*$J$9))/($B$11+$C$11+$F$11)</f>
        <v>0</v>
      </c>
      <c r="CU955">
        <f>($B$11*$K$9+$C$11*$K$9+$F$11*((EP955+EH955)/MAX(EP955+EH955+EQ955, 0.1)*$P$9+EQ955/MAX(EP955+EH955+EQ955, 0.1)*$Q$9))/($B$11+$C$11+$F$11)</f>
        <v>0</v>
      </c>
      <c r="CV955">
        <v>6</v>
      </c>
      <c r="CW955">
        <v>0.5</v>
      </c>
      <c r="CX955" t="s">
        <v>418</v>
      </c>
      <c r="CY955">
        <v>2</v>
      </c>
      <c r="CZ955" t="b">
        <v>1</v>
      </c>
      <c r="DA955">
        <v>1662665898.562963</v>
      </c>
      <c r="DB955">
        <v>1292.579259259259</v>
      </c>
      <c r="DC955">
        <v>1358.288518518518</v>
      </c>
      <c r="DD955">
        <v>22.61695185185185</v>
      </c>
      <c r="DE955">
        <v>13.13391111111111</v>
      </c>
      <c r="DF955">
        <v>1299.404444444444</v>
      </c>
      <c r="DG955">
        <v>22.76160370370371</v>
      </c>
      <c r="DH955">
        <v>500.0325555555555</v>
      </c>
      <c r="DI955">
        <v>90.46271851851851</v>
      </c>
      <c r="DJ955">
        <v>0.1000418185185185</v>
      </c>
      <c r="DK955">
        <v>29.55628148148148</v>
      </c>
      <c r="DL955">
        <v>28.74431851851852</v>
      </c>
      <c r="DM955">
        <v>999.9000000000001</v>
      </c>
      <c r="DN955">
        <v>0</v>
      </c>
      <c r="DO955">
        <v>0</v>
      </c>
      <c r="DP955">
        <v>9994.067407407407</v>
      </c>
      <c r="DQ955">
        <v>0</v>
      </c>
      <c r="DR955">
        <v>281.9794444444444</v>
      </c>
      <c r="DS955">
        <v>-65.70908518518519</v>
      </c>
      <c r="DT955">
        <v>1322.489629629629</v>
      </c>
      <c r="DU955">
        <v>1376.367407407407</v>
      </c>
      <c r="DV955">
        <v>9.483033333333333</v>
      </c>
      <c r="DW955">
        <v>1358.288518518518</v>
      </c>
      <c r="DX955">
        <v>13.13391111111111</v>
      </c>
      <c r="DY955">
        <v>2.045990740740741</v>
      </c>
      <c r="DZ955">
        <v>1.188129259259259</v>
      </c>
      <c r="EA955">
        <v>17.80482592592593</v>
      </c>
      <c r="EB955">
        <v>9.453417777777778</v>
      </c>
      <c r="EC955">
        <v>1499.999629629629</v>
      </c>
      <c r="ED955">
        <v>0.9729997037037038</v>
      </c>
      <c r="EE955">
        <v>0.02700027407407408</v>
      </c>
      <c r="EF955">
        <v>0</v>
      </c>
      <c r="EG955">
        <v>2.226733333333333</v>
      </c>
      <c r="EH955">
        <v>0</v>
      </c>
      <c r="EI955">
        <v>11719.78888888889</v>
      </c>
      <c r="EJ955">
        <v>12533.37037037037</v>
      </c>
      <c r="EK955">
        <v>42.486</v>
      </c>
      <c r="EL955">
        <v>44.31899999999997</v>
      </c>
      <c r="EM955">
        <v>43.01377777777777</v>
      </c>
      <c r="EN955">
        <v>43.43699999999998</v>
      </c>
      <c r="EO955">
        <v>41.75</v>
      </c>
      <c r="EP955">
        <v>1459.499259259259</v>
      </c>
      <c r="EQ955">
        <v>40.50037037037037</v>
      </c>
      <c r="ER955">
        <v>0</v>
      </c>
      <c r="ES955">
        <v>1662665906.3</v>
      </c>
      <c r="ET955">
        <v>0</v>
      </c>
      <c r="EU955">
        <v>2.275856</v>
      </c>
      <c r="EV955">
        <v>1.05392308855461</v>
      </c>
      <c r="EW955">
        <v>-84.3846156174975</v>
      </c>
      <c r="EX955">
        <v>11719.308</v>
      </c>
      <c r="EY955">
        <v>15</v>
      </c>
      <c r="EZ955">
        <v>0</v>
      </c>
      <c r="FA955" t="s">
        <v>419</v>
      </c>
      <c r="FB955">
        <v>1662142938.1</v>
      </c>
      <c r="FC955">
        <v>1662142938.1</v>
      </c>
      <c r="FD955">
        <v>0</v>
      </c>
      <c r="FE955">
        <v>0.077</v>
      </c>
      <c r="FF955">
        <v>-0.133</v>
      </c>
      <c r="FG955">
        <v>-3.393</v>
      </c>
      <c r="FH955">
        <v>-0.24</v>
      </c>
      <c r="FI955">
        <v>419</v>
      </c>
      <c r="FJ955">
        <v>24</v>
      </c>
      <c r="FK955">
        <v>0.26</v>
      </c>
      <c r="FL955">
        <v>0.23</v>
      </c>
      <c r="FM955">
        <v>-65.68178780487806</v>
      </c>
      <c r="FN955">
        <v>-0.3156146341462672</v>
      </c>
      <c r="FO955">
        <v>0.09028809498035438</v>
      </c>
      <c r="FP955">
        <v>1</v>
      </c>
      <c r="FQ955">
        <v>2.248214705882353</v>
      </c>
      <c r="FR955">
        <v>0.6644110056412494</v>
      </c>
      <c r="FS955">
        <v>0.2233230976863065</v>
      </c>
      <c r="FT955">
        <v>1</v>
      </c>
      <c r="FU955">
        <v>9.5311</v>
      </c>
      <c r="FV955">
        <v>-0.8028988850174185</v>
      </c>
      <c r="FW955">
        <v>0.08411150088119812</v>
      </c>
      <c r="FX955">
        <v>0</v>
      </c>
      <c r="FY955">
        <v>2</v>
      </c>
      <c r="FZ955">
        <v>3</v>
      </c>
      <c r="GA955" t="s">
        <v>420</v>
      </c>
      <c r="GB955">
        <v>2.97256</v>
      </c>
      <c r="GC955">
        <v>2.71562</v>
      </c>
      <c r="GD955">
        <v>0.202683</v>
      </c>
      <c r="GE955">
        <v>0.206033</v>
      </c>
      <c r="GF955">
        <v>0.101386</v>
      </c>
      <c r="GG955">
        <v>0.0677596</v>
      </c>
      <c r="GH955">
        <v>24900.3</v>
      </c>
      <c r="GI955">
        <v>24922.7</v>
      </c>
      <c r="GJ955">
        <v>29087.1</v>
      </c>
      <c r="GK955">
        <v>29076.7</v>
      </c>
      <c r="GL955">
        <v>34664.1</v>
      </c>
      <c r="GM955">
        <v>36027.3</v>
      </c>
      <c r="GN955">
        <v>40992.3</v>
      </c>
      <c r="GO955">
        <v>41421.9</v>
      </c>
      <c r="GP955">
        <v>1.88967</v>
      </c>
      <c r="GQ955">
        <v>2.20003</v>
      </c>
      <c r="GR955">
        <v>-0.0734702</v>
      </c>
      <c r="GS955">
        <v>0</v>
      </c>
      <c r="GT955">
        <v>29.9592</v>
      </c>
      <c r="GU955">
        <v>999.9</v>
      </c>
      <c r="GV955">
        <v>30.7</v>
      </c>
      <c r="GW955">
        <v>40.2</v>
      </c>
      <c r="GX955">
        <v>25.4285</v>
      </c>
      <c r="GY955">
        <v>63.1393</v>
      </c>
      <c r="GZ955">
        <v>21.6066</v>
      </c>
      <c r="HA955">
        <v>2</v>
      </c>
      <c r="HB955">
        <v>0.630653</v>
      </c>
      <c r="HC955">
        <v>4.09135</v>
      </c>
      <c r="HD955">
        <v>20.2837</v>
      </c>
      <c r="HE955">
        <v>5.21355</v>
      </c>
      <c r="HF955">
        <v>12.0135</v>
      </c>
      <c r="HG955">
        <v>4.9868</v>
      </c>
      <c r="HH955">
        <v>3.28753</v>
      </c>
      <c r="HI955">
        <v>9999</v>
      </c>
      <c r="HJ955">
        <v>9999</v>
      </c>
      <c r="HK955">
        <v>9999</v>
      </c>
      <c r="HL955">
        <v>225.1</v>
      </c>
      <c r="HM955">
        <v>1.86814</v>
      </c>
      <c r="HN955">
        <v>1.86722</v>
      </c>
      <c r="HO955">
        <v>1.86658</v>
      </c>
      <c r="HP955">
        <v>1.86646</v>
      </c>
      <c r="HQ955">
        <v>1.86835</v>
      </c>
      <c r="HR955">
        <v>1.87064</v>
      </c>
      <c r="HS955">
        <v>1.86935</v>
      </c>
      <c r="HT955">
        <v>1.87073</v>
      </c>
      <c r="HU955">
        <v>0</v>
      </c>
      <c r="HV955">
        <v>0</v>
      </c>
      <c r="HW955">
        <v>0</v>
      </c>
      <c r="HX955">
        <v>0</v>
      </c>
      <c r="HY955" t="s">
        <v>421</v>
      </c>
      <c r="HZ955" t="s">
        <v>422</v>
      </c>
      <c r="IA955" t="s">
        <v>423</v>
      </c>
      <c r="IB955" t="s">
        <v>423</v>
      </c>
      <c r="IC955" t="s">
        <v>423</v>
      </c>
      <c r="ID955" t="s">
        <v>423</v>
      </c>
      <c r="IE955">
        <v>0</v>
      </c>
      <c r="IF955">
        <v>100</v>
      </c>
      <c r="IG955">
        <v>100</v>
      </c>
      <c r="IH955">
        <v>-6.9</v>
      </c>
      <c r="II955">
        <v>-0.1446</v>
      </c>
      <c r="IJ955">
        <v>-2.516739542632623</v>
      </c>
      <c r="IK955">
        <v>-0.003475500162460642</v>
      </c>
      <c r="IL955">
        <v>1.125610701116577E-07</v>
      </c>
      <c r="IM955">
        <v>8.211969671259291E-12</v>
      </c>
      <c r="IN955">
        <v>-0.1937301274936507</v>
      </c>
      <c r="IO955">
        <v>-0.01384364534232655</v>
      </c>
      <c r="IP955">
        <v>0.00103161831321913</v>
      </c>
      <c r="IQ955">
        <v>-1.444183994753534E-05</v>
      </c>
      <c r="IR955">
        <v>3</v>
      </c>
      <c r="IS955">
        <v>2339</v>
      </c>
      <c r="IT955">
        <v>1</v>
      </c>
      <c r="IU955">
        <v>31</v>
      </c>
      <c r="IV955">
        <v>8716.1</v>
      </c>
      <c r="IW955">
        <v>8716.1</v>
      </c>
      <c r="IX955">
        <v>3.37524</v>
      </c>
      <c r="IY955">
        <v>2.21924</v>
      </c>
      <c r="IZ955">
        <v>1.94702</v>
      </c>
      <c r="JA955">
        <v>2.62695</v>
      </c>
      <c r="JB955">
        <v>2.19482</v>
      </c>
      <c r="JC955">
        <v>2.40845</v>
      </c>
      <c r="JD955">
        <v>45.5758</v>
      </c>
      <c r="JE955">
        <v>23.7898</v>
      </c>
      <c r="JF955">
        <v>18</v>
      </c>
      <c r="JG955">
        <v>543.8579999999999</v>
      </c>
      <c r="JH955">
        <v>749.8049999999999</v>
      </c>
      <c r="JI955">
        <v>25.0021</v>
      </c>
      <c r="JJ955">
        <v>34.9657</v>
      </c>
      <c r="JK955">
        <v>30.0006</v>
      </c>
      <c r="JL955">
        <v>34.8208</v>
      </c>
      <c r="JM955">
        <v>34.7116</v>
      </c>
      <c r="JN955">
        <v>67.57340000000001</v>
      </c>
      <c r="JO955">
        <v>42.5909</v>
      </c>
      <c r="JP955">
        <v>0</v>
      </c>
      <c r="JQ955">
        <v>25</v>
      </c>
      <c r="JR955">
        <v>1404.16</v>
      </c>
      <c r="JS955">
        <v>13.4719</v>
      </c>
      <c r="JT955">
        <v>99.4979</v>
      </c>
      <c r="JU955">
        <v>99.49420000000001</v>
      </c>
    </row>
    <row r="956" spans="1:281">
      <c r="A956">
        <v>940</v>
      </c>
      <c r="B956">
        <v>1662665911.1</v>
      </c>
      <c r="C956">
        <v>14885.5</v>
      </c>
      <c r="D956" t="s">
        <v>2311</v>
      </c>
      <c r="E956" t="s">
        <v>2312</v>
      </c>
      <c r="F956">
        <v>5</v>
      </c>
      <c r="G956" t="s">
        <v>2144</v>
      </c>
      <c r="H956" t="s">
        <v>416</v>
      </c>
      <c r="I956">
        <v>1662665903.581481</v>
      </c>
      <c r="J956">
        <f>(K956)/1000</f>
        <v>0</v>
      </c>
      <c r="K956">
        <f>IF(CZ956, AN956, AH956)</f>
        <v>0</v>
      </c>
      <c r="L956">
        <f>IF(CZ956, AI956, AG956)</f>
        <v>0</v>
      </c>
      <c r="M956">
        <f>DB956 - IF(AU956&gt;1, L956*CV956*100.0/(AW956*DP956), 0)</f>
        <v>0</v>
      </c>
      <c r="N956">
        <f>((T956-J956/2)*M956-L956)/(T956+J956/2)</f>
        <v>0</v>
      </c>
      <c r="O956">
        <f>N956*(DI956+DJ956)/1000.0</f>
        <v>0</v>
      </c>
      <c r="P956">
        <f>(DB956 - IF(AU956&gt;1, L956*CV956*100.0/(AW956*DP956), 0))*(DI956+DJ956)/1000.0</f>
        <v>0</v>
      </c>
      <c r="Q956">
        <f>2.0/((1/S956-1/R956)+SIGN(S956)*SQRT((1/S956-1/R956)*(1/S956-1/R956) + 4*CW956/((CW956+1)*(CW956+1))*(2*1/S956*1/R956-1/R956*1/R956)))</f>
        <v>0</v>
      </c>
      <c r="R956">
        <f>IF(LEFT(CX956,1)&lt;&gt;"0",IF(LEFT(CX956,1)="1",3.0,CY956),$D$5+$E$5*(DP956*DI956/($K$5*1000))+$F$5*(DP956*DI956/($K$5*1000))*MAX(MIN(CV956,$J$5),$I$5)*MAX(MIN(CV956,$J$5),$I$5)+$G$5*MAX(MIN(CV956,$J$5),$I$5)*(DP956*DI956/($K$5*1000))+$H$5*(DP956*DI956/($K$5*1000))*(DP956*DI956/($K$5*1000)))</f>
        <v>0</v>
      </c>
      <c r="S956">
        <f>J956*(1000-(1000*0.61365*exp(17.502*W956/(240.97+W956))/(DI956+DJ956)+DD956)/2)/(1000*0.61365*exp(17.502*W956/(240.97+W956))/(DI956+DJ956)-DD956)</f>
        <v>0</v>
      </c>
      <c r="T956">
        <f>1/((CW956+1)/(Q956/1.6)+1/(R956/1.37)) + CW956/((CW956+1)/(Q956/1.6) + CW956/(R956/1.37))</f>
        <v>0</v>
      </c>
      <c r="U956">
        <f>(CR956*CU956)</f>
        <v>0</v>
      </c>
      <c r="V956">
        <f>(DK956+(U956+2*0.95*5.67E-8*(((DK956+$B$7)+273)^4-(DK956+273)^4)-44100*J956)/(1.84*29.3*R956+8*0.95*5.67E-8*(DK956+273)^3))</f>
        <v>0</v>
      </c>
      <c r="W956">
        <f>($C$7*DL956+$D$7*DM956+$E$7*V956)</f>
        <v>0</v>
      </c>
      <c r="X956">
        <f>0.61365*exp(17.502*W956/(240.97+W956))</f>
        <v>0</v>
      </c>
      <c r="Y956">
        <f>(Z956/AA956*100)</f>
        <v>0</v>
      </c>
      <c r="Z956">
        <f>DD956*(DI956+DJ956)/1000</f>
        <v>0</v>
      </c>
      <c r="AA956">
        <f>0.61365*exp(17.502*DK956/(240.97+DK956))</f>
        <v>0</v>
      </c>
      <c r="AB956">
        <f>(X956-DD956*(DI956+DJ956)/1000)</f>
        <v>0</v>
      </c>
      <c r="AC956">
        <f>(-J956*44100)</f>
        <v>0</v>
      </c>
      <c r="AD956">
        <f>2*29.3*R956*0.92*(DK956-W956)</f>
        <v>0</v>
      </c>
      <c r="AE956">
        <f>2*0.95*5.67E-8*(((DK956+$B$7)+273)^4-(W956+273)^4)</f>
        <v>0</v>
      </c>
      <c r="AF956">
        <f>U956+AE956+AC956+AD956</f>
        <v>0</v>
      </c>
      <c r="AG956">
        <f>DH956*AU956*(DC956-DB956*(1000-AU956*DE956)/(1000-AU956*DD956))/(100*CV956)</f>
        <v>0</v>
      </c>
      <c r="AH956">
        <f>1000*DH956*AU956*(DD956-DE956)/(100*CV956*(1000-AU956*DD956))</f>
        <v>0</v>
      </c>
      <c r="AI956">
        <f>(AJ956 - AK956 - DI956*1E3/(8.314*(DK956+273.15)) * AM956/DH956 * AL956) * DH956/(100*CV956) * (1000 - DE956)/1000</f>
        <v>0</v>
      </c>
      <c r="AJ956">
        <v>1408.40756398523</v>
      </c>
      <c r="AK956">
        <v>1363.772545454545</v>
      </c>
      <c r="AL956">
        <v>3.468842321678545</v>
      </c>
      <c r="AM956">
        <v>64.62633956933826</v>
      </c>
      <c r="AN956">
        <f>(AP956 - AO956 + DI956*1E3/(8.314*(DK956+273.15)) * AR956/DH956 * AQ956) * DH956/(100*CV956) * 1000/(1000 - AP956)</f>
        <v>0</v>
      </c>
      <c r="AO956">
        <v>13.26954996890152</v>
      </c>
      <c r="AP956">
        <v>22.63221264705882</v>
      </c>
      <c r="AQ956">
        <v>9.636950394290424E-05</v>
      </c>
      <c r="AR956">
        <v>88.65267704191885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MAX(0,($B$13+$C$13*DP956)/(1+$D$13*DP956)*DI956/(DK956+273)*$E$13)</f>
        <v>0</v>
      </c>
      <c r="AX956" t="s">
        <v>417</v>
      </c>
      <c r="AY956" t="s">
        <v>417</v>
      </c>
      <c r="AZ956">
        <v>0</v>
      </c>
      <c r="BA956">
        <v>0</v>
      </c>
      <c r="BB956">
        <f>1-AZ956/BA956</f>
        <v>0</v>
      </c>
      <c r="BC956">
        <v>0</v>
      </c>
      <c r="BD956" t="s">
        <v>417</v>
      </c>
      <c r="BE956" t="s">
        <v>417</v>
      </c>
      <c r="BF956">
        <v>0</v>
      </c>
      <c r="BG956">
        <v>0</v>
      </c>
      <c r="BH956">
        <f>1-BF956/BG956</f>
        <v>0</v>
      </c>
      <c r="BI956">
        <v>0.5</v>
      </c>
      <c r="BJ956">
        <f>CS956</f>
        <v>0</v>
      </c>
      <c r="BK956">
        <f>L956</f>
        <v>0</v>
      </c>
      <c r="BL956">
        <f>BH956*BI956*BJ956</f>
        <v>0</v>
      </c>
      <c r="BM956">
        <f>(BK956-BC956)/BJ956</f>
        <v>0</v>
      </c>
      <c r="BN956">
        <f>(BA956-BG956)/BG956</f>
        <v>0</v>
      </c>
      <c r="BO956">
        <f>AZ956/(BB956+AZ956/BG956)</f>
        <v>0</v>
      </c>
      <c r="BP956" t="s">
        <v>417</v>
      </c>
      <c r="BQ956">
        <v>0</v>
      </c>
      <c r="BR956">
        <f>IF(BQ956&lt;&gt;0, BQ956, BO956)</f>
        <v>0</v>
      </c>
      <c r="BS956">
        <f>1-BR956/BG956</f>
        <v>0</v>
      </c>
      <c r="BT956">
        <f>(BG956-BF956)/(BG956-BR956)</f>
        <v>0</v>
      </c>
      <c r="BU956">
        <f>(BA956-BG956)/(BA956-BR956)</f>
        <v>0</v>
      </c>
      <c r="BV956">
        <f>(BG956-BF956)/(BG956-AZ956)</f>
        <v>0</v>
      </c>
      <c r="BW956">
        <f>(BA956-BG956)/(BA956-AZ956)</f>
        <v>0</v>
      </c>
      <c r="BX956">
        <f>(BT956*BR956/BF956)</f>
        <v>0</v>
      </c>
      <c r="BY956">
        <f>(1-BX956)</f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>$B$11*DQ956+$C$11*DR956+$F$11*EC956*(1-EF956)</f>
        <v>0</v>
      </c>
      <c r="CS956">
        <f>CR956*CT956</f>
        <v>0</v>
      </c>
      <c r="CT956">
        <f>($B$11*$D$9+$C$11*$D$9+$F$11*((EP956+EH956)/MAX(EP956+EH956+EQ956, 0.1)*$I$9+EQ956/MAX(EP956+EH956+EQ956, 0.1)*$J$9))/($B$11+$C$11+$F$11)</f>
        <v>0</v>
      </c>
      <c r="CU956">
        <f>($B$11*$K$9+$C$11*$K$9+$F$11*((EP956+EH956)/MAX(EP956+EH956+EQ956, 0.1)*$P$9+EQ956/MAX(EP956+EH956+EQ956, 0.1)*$Q$9))/($B$11+$C$11+$F$11)</f>
        <v>0</v>
      </c>
      <c r="CV956">
        <v>6</v>
      </c>
      <c r="CW956">
        <v>0.5</v>
      </c>
      <c r="CX956" t="s">
        <v>418</v>
      </c>
      <c r="CY956">
        <v>2</v>
      </c>
      <c r="CZ956" t="b">
        <v>1</v>
      </c>
      <c r="DA956">
        <v>1662665903.581481</v>
      </c>
      <c r="DB956">
        <v>1309.373703703704</v>
      </c>
      <c r="DC956">
        <v>1375.112962962963</v>
      </c>
      <c r="DD956">
        <v>22.6146962962963</v>
      </c>
      <c r="DE956">
        <v>13.23233703703703</v>
      </c>
      <c r="DF956">
        <v>1316.251851851852</v>
      </c>
      <c r="DG956">
        <v>22.75937777777778</v>
      </c>
      <c r="DH956">
        <v>500.0077037037037</v>
      </c>
      <c r="DI956">
        <v>90.46304814814815</v>
      </c>
      <c r="DJ956">
        <v>0.0999849962962963</v>
      </c>
      <c r="DK956">
        <v>29.56196666666667</v>
      </c>
      <c r="DL956">
        <v>28.7568</v>
      </c>
      <c r="DM956">
        <v>999.9000000000001</v>
      </c>
      <c r="DN956">
        <v>0</v>
      </c>
      <c r="DO956">
        <v>0</v>
      </c>
      <c r="DP956">
        <v>9991.524444444443</v>
      </c>
      <c r="DQ956">
        <v>0</v>
      </c>
      <c r="DR956">
        <v>282.0332222222222</v>
      </c>
      <c r="DS956">
        <v>-65.7392962962963</v>
      </c>
      <c r="DT956">
        <v>1339.67037037037</v>
      </c>
      <c r="DU956">
        <v>1393.555555555556</v>
      </c>
      <c r="DV956">
        <v>9.382357037037037</v>
      </c>
      <c r="DW956">
        <v>1375.112962962963</v>
      </c>
      <c r="DX956">
        <v>13.23233703703703</v>
      </c>
      <c r="DY956">
        <v>2.045794814814815</v>
      </c>
      <c r="DZ956">
        <v>1.197037037037037</v>
      </c>
      <c r="EA956">
        <v>17.8032962962963</v>
      </c>
      <c r="EB956">
        <v>9.564403703703704</v>
      </c>
      <c r="EC956">
        <v>1499.991481481482</v>
      </c>
      <c r="ED956">
        <v>0.9729998888888889</v>
      </c>
      <c r="EE956">
        <v>0.02700007777777778</v>
      </c>
      <c r="EF956">
        <v>0</v>
      </c>
      <c r="EG956">
        <v>2.227274074074074</v>
      </c>
      <c r="EH956">
        <v>0</v>
      </c>
      <c r="EI956">
        <v>11712.52592592593</v>
      </c>
      <c r="EJ956">
        <v>12533.31111111111</v>
      </c>
      <c r="EK956">
        <v>42.5</v>
      </c>
      <c r="EL956">
        <v>44.32366666666665</v>
      </c>
      <c r="EM956">
        <v>43.03444444444444</v>
      </c>
      <c r="EN956">
        <v>43.43699999999998</v>
      </c>
      <c r="EO956">
        <v>41.75</v>
      </c>
      <c r="EP956">
        <v>1459.491111111111</v>
      </c>
      <c r="EQ956">
        <v>40.50037037037037</v>
      </c>
      <c r="ER956">
        <v>0</v>
      </c>
      <c r="ES956">
        <v>1662665911.7</v>
      </c>
      <c r="ET956">
        <v>0</v>
      </c>
      <c r="EU956">
        <v>2.257884615384615</v>
      </c>
      <c r="EV956">
        <v>-0.1772376061230003</v>
      </c>
      <c r="EW956">
        <v>-80.36581202466442</v>
      </c>
      <c r="EX956">
        <v>11711.84230769231</v>
      </c>
      <c r="EY956">
        <v>15</v>
      </c>
      <c r="EZ956">
        <v>0</v>
      </c>
      <c r="FA956" t="s">
        <v>419</v>
      </c>
      <c r="FB956">
        <v>1662142938.1</v>
      </c>
      <c r="FC956">
        <v>1662142938.1</v>
      </c>
      <c r="FD956">
        <v>0</v>
      </c>
      <c r="FE956">
        <v>0.077</v>
      </c>
      <c r="FF956">
        <v>-0.133</v>
      </c>
      <c r="FG956">
        <v>-3.393</v>
      </c>
      <c r="FH956">
        <v>-0.24</v>
      </c>
      <c r="FI956">
        <v>419</v>
      </c>
      <c r="FJ956">
        <v>24</v>
      </c>
      <c r="FK956">
        <v>0.26</v>
      </c>
      <c r="FL956">
        <v>0.23</v>
      </c>
      <c r="FM956">
        <v>-65.73123658536585</v>
      </c>
      <c r="FN956">
        <v>-0.4349979094077854</v>
      </c>
      <c r="FO956">
        <v>0.09730894916882141</v>
      </c>
      <c r="FP956">
        <v>1</v>
      </c>
      <c r="FQ956">
        <v>2.25864705882353</v>
      </c>
      <c r="FR956">
        <v>-0.04962566562659756</v>
      </c>
      <c r="FS956">
        <v>0.210851182863362</v>
      </c>
      <c r="FT956">
        <v>1</v>
      </c>
      <c r="FU956">
        <v>9.439861707317073</v>
      </c>
      <c r="FV956">
        <v>-1.174128919860647</v>
      </c>
      <c r="FW956">
        <v>0.1165094510958062</v>
      </c>
      <c r="FX956">
        <v>0</v>
      </c>
      <c r="FY956">
        <v>2</v>
      </c>
      <c r="FZ956">
        <v>3</v>
      </c>
      <c r="GA956" t="s">
        <v>420</v>
      </c>
      <c r="GB956">
        <v>2.97246</v>
      </c>
      <c r="GC956">
        <v>2.71548</v>
      </c>
      <c r="GD956">
        <v>0.20427</v>
      </c>
      <c r="GE956">
        <v>0.207568</v>
      </c>
      <c r="GF956">
        <v>0.101444</v>
      </c>
      <c r="GG956">
        <v>0.0682465</v>
      </c>
      <c r="GH956">
        <v>24850</v>
      </c>
      <c r="GI956">
        <v>24874</v>
      </c>
      <c r="GJ956">
        <v>29086.5</v>
      </c>
      <c r="GK956">
        <v>29076.4</v>
      </c>
      <c r="GL956">
        <v>34661</v>
      </c>
      <c r="GM956">
        <v>36008.2</v>
      </c>
      <c r="GN956">
        <v>40991.2</v>
      </c>
      <c r="GO956">
        <v>41421.5</v>
      </c>
      <c r="GP956">
        <v>1.88925</v>
      </c>
      <c r="GQ956">
        <v>2.2001</v>
      </c>
      <c r="GR956">
        <v>-0.07262830000000001</v>
      </c>
      <c r="GS956">
        <v>0</v>
      </c>
      <c r="GT956">
        <v>29.9636</v>
      </c>
      <c r="GU956">
        <v>999.9</v>
      </c>
      <c r="GV956">
        <v>30.7</v>
      </c>
      <c r="GW956">
        <v>40.2</v>
      </c>
      <c r="GX956">
        <v>25.4319</v>
      </c>
      <c r="GY956">
        <v>63.0893</v>
      </c>
      <c r="GZ956">
        <v>21.5224</v>
      </c>
      <c r="HA956">
        <v>2</v>
      </c>
      <c r="HB956">
        <v>0.63124</v>
      </c>
      <c r="HC956">
        <v>4.09733</v>
      </c>
      <c r="HD956">
        <v>20.2834</v>
      </c>
      <c r="HE956">
        <v>5.21444</v>
      </c>
      <c r="HF956">
        <v>12.0138</v>
      </c>
      <c r="HG956">
        <v>4.98695</v>
      </c>
      <c r="HH956">
        <v>3.2876</v>
      </c>
      <c r="HI956">
        <v>9999</v>
      </c>
      <c r="HJ956">
        <v>9999</v>
      </c>
      <c r="HK956">
        <v>9999</v>
      </c>
      <c r="HL956">
        <v>225.1</v>
      </c>
      <c r="HM956">
        <v>1.86815</v>
      </c>
      <c r="HN956">
        <v>1.86722</v>
      </c>
      <c r="HO956">
        <v>1.86658</v>
      </c>
      <c r="HP956">
        <v>1.86646</v>
      </c>
      <c r="HQ956">
        <v>1.86838</v>
      </c>
      <c r="HR956">
        <v>1.87064</v>
      </c>
      <c r="HS956">
        <v>1.86935</v>
      </c>
      <c r="HT956">
        <v>1.87073</v>
      </c>
      <c r="HU956">
        <v>0</v>
      </c>
      <c r="HV956">
        <v>0</v>
      </c>
      <c r="HW956">
        <v>0</v>
      </c>
      <c r="HX956">
        <v>0</v>
      </c>
      <c r="HY956" t="s">
        <v>421</v>
      </c>
      <c r="HZ956" t="s">
        <v>422</v>
      </c>
      <c r="IA956" t="s">
        <v>423</v>
      </c>
      <c r="IB956" t="s">
        <v>423</v>
      </c>
      <c r="IC956" t="s">
        <v>423</v>
      </c>
      <c r="ID956" t="s">
        <v>423</v>
      </c>
      <c r="IE956">
        <v>0</v>
      </c>
      <c r="IF956">
        <v>100</v>
      </c>
      <c r="IG956">
        <v>100</v>
      </c>
      <c r="IH956">
        <v>-6.96</v>
      </c>
      <c r="II956">
        <v>-0.1444</v>
      </c>
      <c r="IJ956">
        <v>-2.516739542632623</v>
      </c>
      <c r="IK956">
        <v>-0.003475500162460642</v>
      </c>
      <c r="IL956">
        <v>1.125610701116577E-07</v>
      </c>
      <c r="IM956">
        <v>8.211969671259291E-12</v>
      </c>
      <c r="IN956">
        <v>-0.1937301274936507</v>
      </c>
      <c r="IO956">
        <v>-0.01384364534232655</v>
      </c>
      <c r="IP956">
        <v>0.00103161831321913</v>
      </c>
      <c r="IQ956">
        <v>-1.444183994753534E-05</v>
      </c>
      <c r="IR956">
        <v>3</v>
      </c>
      <c r="IS956">
        <v>2339</v>
      </c>
      <c r="IT956">
        <v>1</v>
      </c>
      <c r="IU956">
        <v>31</v>
      </c>
      <c r="IV956">
        <v>8716.200000000001</v>
      </c>
      <c r="IW956">
        <v>8716.200000000001</v>
      </c>
      <c r="IX956">
        <v>3.40454</v>
      </c>
      <c r="IY956">
        <v>2.22046</v>
      </c>
      <c r="IZ956">
        <v>1.94702</v>
      </c>
      <c r="JA956">
        <v>2.62695</v>
      </c>
      <c r="JB956">
        <v>2.19482</v>
      </c>
      <c r="JC956">
        <v>2.39136</v>
      </c>
      <c r="JD956">
        <v>45.5758</v>
      </c>
      <c r="JE956">
        <v>23.7898</v>
      </c>
      <c r="JF956">
        <v>18</v>
      </c>
      <c r="JG956">
        <v>543.601</v>
      </c>
      <c r="JH956">
        <v>749.949</v>
      </c>
      <c r="JI956">
        <v>25.0015</v>
      </c>
      <c r="JJ956">
        <v>34.972</v>
      </c>
      <c r="JK956">
        <v>30.0006</v>
      </c>
      <c r="JL956">
        <v>34.8262</v>
      </c>
      <c r="JM956">
        <v>34.7177</v>
      </c>
      <c r="JN956">
        <v>68.23690000000001</v>
      </c>
      <c r="JO956">
        <v>42.2998</v>
      </c>
      <c r="JP956">
        <v>0</v>
      </c>
      <c r="JQ956">
        <v>25</v>
      </c>
      <c r="JR956">
        <v>1424.19</v>
      </c>
      <c r="JS956">
        <v>13.5341</v>
      </c>
      <c r="JT956">
        <v>99.4956</v>
      </c>
      <c r="JU956">
        <v>99.4932</v>
      </c>
    </row>
    <row r="957" spans="1:281">
      <c r="A957">
        <v>941</v>
      </c>
      <c r="B957">
        <v>1662665916.1</v>
      </c>
      <c r="C957">
        <v>14890.5</v>
      </c>
      <c r="D957" t="s">
        <v>2313</v>
      </c>
      <c r="E957" t="s">
        <v>2314</v>
      </c>
      <c r="F957">
        <v>5</v>
      </c>
      <c r="G957" t="s">
        <v>2144</v>
      </c>
      <c r="H957" t="s">
        <v>416</v>
      </c>
      <c r="I957">
        <v>1662665908.6</v>
      </c>
      <c r="J957">
        <f>(K957)/1000</f>
        <v>0</v>
      </c>
      <c r="K957">
        <f>IF(CZ957, AN957, AH957)</f>
        <v>0</v>
      </c>
      <c r="L957">
        <f>IF(CZ957, AI957, AG957)</f>
        <v>0</v>
      </c>
      <c r="M957">
        <f>DB957 - IF(AU957&gt;1, L957*CV957*100.0/(AW957*DP957), 0)</f>
        <v>0</v>
      </c>
      <c r="N957">
        <f>((T957-J957/2)*M957-L957)/(T957+J957/2)</f>
        <v>0</v>
      </c>
      <c r="O957">
        <f>N957*(DI957+DJ957)/1000.0</f>
        <v>0</v>
      </c>
      <c r="P957">
        <f>(DB957 - IF(AU957&gt;1, L957*CV957*100.0/(AW957*DP957), 0))*(DI957+DJ957)/1000.0</f>
        <v>0</v>
      </c>
      <c r="Q957">
        <f>2.0/((1/S957-1/R957)+SIGN(S957)*SQRT((1/S957-1/R957)*(1/S957-1/R957) + 4*CW957/((CW957+1)*(CW957+1))*(2*1/S957*1/R957-1/R957*1/R957)))</f>
        <v>0</v>
      </c>
      <c r="R957">
        <f>IF(LEFT(CX957,1)&lt;&gt;"0",IF(LEFT(CX957,1)="1",3.0,CY957),$D$5+$E$5*(DP957*DI957/($K$5*1000))+$F$5*(DP957*DI957/($K$5*1000))*MAX(MIN(CV957,$J$5),$I$5)*MAX(MIN(CV957,$J$5),$I$5)+$G$5*MAX(MIN(CV957,$J$5),$I$5)*(DP957*DI957/($K$5*1000))+$H$5*(DP957*DI957/($K$5*1000))*(DP957*DI957/($K$5*1000)))</f>
        <v>0</v>
      </c>
      <c r="S957">
        <f>J957*(1000-(1000*0.61365*exp(17.502*W957/(240.97+W957))/(DI957+DJ957)+DD957)/2)/(1000*0.61365*exp(17.502*W957/(240.97+W957))/(DI957+DJ957)-DD957)</f>
        <v>0</v>
      </c>
      <c r="T957">
        <f>1/((CW957+1)/(Q957/1.6)+1/(R957/1.37)) + CW957/((CW957+1)/(Q957/1.6) + CW957/(R957/1.37))</f>
        <v>0</v>
      </c>
      <c r="U957">
        <f>(CR957*CU957)</f>
        <v>0</v>
      </c>
      <c r="V957">
        <f>(DK957+(U957+2*0.95*5.67E-8*(((DK957+$B$7)+273)^4-(DK957+273)^4)-44100*J957)/(1.84*29.3*R957+8*0.95*5.67E-8*(DK957+273)^3))</f>
        <v>0</v>
      </c>
      <c r="W957">
        <f>($C$7*DL957+$D$7*DM957+$E$7*V957)</f>
        <v>0</v>
      </c>
      <c r="X957">
        <f>0.61365*exp(17.502*W957/(240.97+W957))</f>
        <v>0</v>
      </c>
      <c r="Y957">
        <f>(Z957/AA957*100)</f>
        <v>0</v>
      </c>
      <c r="Z957">
        <f>DD957*(DI957+DJ957)/1000</f>
        <v>0</v>
      </c>
      <c r="AA957">
        <f>0.61365*exp(17.502*DK957/(240.97+DK957))</f>
        <v>0</v>
      </c>
      <c r="AB957">
        <f>(X957-DD957*(DI957+DJ957)/1000)</f>
        <v>0</v>
      </c>
      <c r="AC957">
        <f>(-J957*44100)</f>
        <v>0</v>
      </c>
      <c r="AD957">
        <f>2*29.3*R957*0.92*(DK957-W957)</f>
        <v>0</v>
      </c>
      <c r="AE957">
        <f>2*0.95*5.67E-8*(((DK957+$B$7)+273)^4-(W957+273)^4)</f>
        <v>0</v>
      </c>
      <c r="AF957">
        <f>U957+AE957+AC957+AD957</f>
        <v>0</v>
      </c>
      <c r="AG957">
        <f>DH957*AU957*(DC957-DB957*(1000-AU957*DE957)/(1000-AU957*DD957))/(100*CV957)</f>
        <v>0</v>
      </c>
      <c r="AH957">
        <f>1000*DH957*AU957*(DD957-DE957)/(100*CV957*(1000-AU957*DD957))</f>
        <v>0</v>
      </c>
      <c r="AI957">
        <f>(AJ957 - AK957 - DI957*1E3/(8.314*(DK957+273.15)) * AM957/DH957 * AL957) * DH957/(100*CV957) * (1000 - DE957)/1000</f>
        <v>0</v>
      </c>
      <c r="AJ957">
        <v>1425.53002698194</v>
      </c>
      <c r="AK957">
        <v>1380.706545454545</v>
      </c>
      <c r="AL957">
        <v>3.395135745398222</v>
      </c>
      <c r="AM957">
        <v>64.62633956933826</v>
      </c>
      <c r="AN957">
        <f>(AP957 - AO957 + DI957*1E3/(8.314*(DK957+273.15)) * AR957/DH957 * AQ957) * DH957/(100*CV957) * 1000/(1000 - AP957)</f>
        <v>0</v>
      </c>
      <c r="AO957">
        <v>13.39927808639793</v>
      </c>
      <c r="AP957">
        <v>22.66601499999999</v>
      </c>
      <c r="AQ957">
        <v>0.007290555824106927</v>
      </c>
      <c r="AR957">
        <v>88.65267704191885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MAX(0,($B$13+$C$13*DP957)/(1+$D$13*DP957)*DI957/(DK957+273)*$E$13)</f>
        <v>0</v>
      </c>
      <c r="AX957" t="s">
        <v>417</v>
      </c>
      <c r="AY957" t="s">
        <v>417</v>
      </c>
      <c r="AZ957">
        <v>0</v>
      </c>
      <c r="BA957">
        <v>0</v>
      </c>
      <c r="BB957">
        <f>1-AZ957/BA957</f>
        <v>0</v>
      </c>
      <c r="BC957">
        <v>0</v>
      </c>
      <c r="BD957" t="s">
        <v>417</v>
      </c>
      <c r="BE957" t="s">
        <v>417</v>
      </c>
      <c r="BF957">
        <v>0</v>
      </c>
      <c r="BG957">
        <v>0</v>
      </c>
      <c r="BH957">
        <f>1-BF957/BG957</f>
        <v>0</v>
      </c>
      <c r="BI957">
        <v>0.5</v>
      </c>
      <c r="BJ957">
        <f>CS957</f>
        <v>0</v>
      </c>
      <c r="BK957">
        <f>L957</f>
        <v>0</v>
      </c>
      <c r="BL957">
        <f>BH957*BI957*BJ957</f>
        <v>0</v>
      </c>
      <c r="BM957">
        <f>(BK957-BC957)/BJ957</f>
        <v>0</v>
      </c>
      <c r="BN957">
        <f>(BA957-BG957)/BG957</f>
        <v>0</v>
      </c>
      <c r="BO957">
        <f>AZ957/(BB957+AZ957/BG957)</f>
        <v>0</v>
      </c>
      <c r="BP957" t="s">
        <v>417</v>
      </c>
      <c r="BQ957">
        <v>0</v>
      </c>
      <c r="BR957">
        <f>IF(BQ957&lt;&gt;0, BQ957, BO957)</f>
        <v>0</v>
      </c>
      <c r="BS957">
        <f>1-BR957/BG957</f>
        <v>0</v>
      </c>
      <c r="BT957">
        <f>(BG957-BF957)/(BG957-BR957)</f>
        <v>0</v>
      </c>
      <c r="BU957">
        <f>(BA957-BG957)/(BA957-BR957)</f>
        <v>0</v>
      </c>
      <c r="BV957">
        <f>(BG957-BF957)/(BG957-AZ957)</f>
        <v>0</v>
      </c>
      <c r="BW957">
        <f>(BA957-BG957)/(BA957-AZ957)</f>
        <v>0</v>
      </c>
      <c r="BX957">
        <f>(BT957*BR957/BF957)</f>
        <v>0</v>
      </c>
      <c r="BY957">
        <f>(1-BX957)</f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>$B$11*DQ957+$C$11*DR957+$F$11*EC957*(1-EF957)</f>
        <v>0</v>
      </c>
      <c r="CS957">
        <f>CR957*CT957</f>
        <v>0</v>
      </c>
      <c r="CT957">
        <f>($B$11*$D$9+$C$11*$D$9+$F$11*((EP957+EH957)/MAX(EP957+EH957+EQ957, 0.1)*$I$9+EQ957/MAX(EP957+EH957+EQ957, 0.1)*$J$9))/($B$11+$C$11+$F$11)</f>
        <v>0</v>
      </c>
      <c r="CU957">
        <f>($B$11*$K$9+$C$11*$K$9+$F$11*((EP957+EH957)/MAX(EP957+EH957+EQ957, 0.1)*$P$9+EQ957/MAX(EP957+EH957+EQ957, 0.1)*$Q$9))/($B$11+$C$11+$F$11)</f>
        <v>0</v>
      </c>
      <c r="CV957">
        <v>6</v>
      </c>
      <c r="CW957">
        <v>0.5</v>
      </c>
      <c r="CX957" t="s">
        <v>418</v>
      </c>
      <c r="CY957">
        <v>2</v>
      </c>
      <c r="CZ957" t="b">
        <v>1</v>
      </c>
      <c r="DA957">
        <v>1662665908.6</v>
      </c>
      <c r="DB957">
        <v>1326.107037037037</v>
      </c>
      <c r="DC957">
        <v>1391.938518518519</v>
      </c>
      <c r="DD957">
        <v>22.63041851851852</v>
      </c>
      <c r="DE957">
        <v>13.33585925925926</v>
      </c>
      <c r="DF957">
        <v>1333.036666666667</v>
      </c>
      <c r="DG957">
        <v>22.77493333333333</v>
      </c>
      <c r="DH957">
        <v>499.9987407407408</v>
      </c>
      <c r="DI957">
        <v>90.46289259259258</v>
      </c>
      <c r="DJ957">
        <v>0.1000055518518519</v>
      </c>
      <c r="DK957">
        <v>29.56635925925926</v>
      </c>
      <c r="DL957">
        <v>28.77118888888889</v>
      </c>
      <c r="DM957">
        <v>999.9000000000001</v>
      </c>
      <c r="DN957">
        <v>0</v>
      </c>
      <c r="DO957">
        <v>0</v>
      </c>
      <c r="DP957">
        <v>9992.359629629631</v>
      </c>
      <c r="DQ957">
        <v>0</v>
      </c>
      <c r="DR957">
        <v>281.8975925925926</v>
      </c>
      <c r="DS957">
        <v>-65.83231851851851</v>
      </c>
      <c r="DT957">
        <v>1356.811851851852</v>
      </c>
      <c r="DU957">
        <v>1410.754444444444</v>
      </c>
      <c r="DV957">
        <v>9.294553703703704</v>
      </c>
      <c r="DW957">
        <v>1391.938518518519</v>
      </c>
      <c r="DX957">
        <v>13.33585925925926</v>
      </c>
      <c r="DY957">
        <v>2.047212962962963</v>
      </c>
      <c r="DZ957">
        <v>1.20639962962963</v>
      </c>
      <c r="EA957">
        <v>17.8143</v>
      </c>
      <c r="EB957">
        <v>9.680505185185186</v>
      </c>
      <c r="EC957">
        <v>1499.978888888889</v>
      </c>
      <c r="ED957">
        <v>0.9730000740740741</v>
      </c>
      <c r="EE957">
        <v>0.02699988148148149</v>
      </c>
      <c r="EF957">
        <v>0</v>
      </c>
      <c r="EG957">
        <v>2.311066666666667</v>
      </c>
      <c r="EH957">
        <v>0</v>
      </c>
      <c r="EI957">
        <v>11705.57037037037</v>
      </c>
      <c r="EJ957">
        <v>12533.2</v>
      </c>
      <c r="EK957">
        <v>42.5</v>
      </c>
      <c r="EL957">
        <v>44.34466666666667</v>
      </c>
      <c r="EM957">
        <v>43.04592592592591</v>
      </c>
      <c r="EN957">
        <v>43.44633333333332</v>
      </c>
      <c r="EO957">
        <v>41.75459259259259</v>
      </c>
      <c r="EP957">
        <v>1459.478888888889</v>
      </c>
      <c r="EQ957">
        <v>40.5</v>
      </c>
      <c r="ER957">
        <v>0</v>
      </c>
      <c r="ES957">
        <v>1662665916.5</v>
      </c>
      <c r="ET957">
        <v>0</v>
      </c>
      <c r="EU957">
        <v>2.303334615384615</v>
      </c>
      <c r="EV957">
        <v>0.01235896372358106</v>
      </c>
      <c r="EW957">
        <v>-79.89059818870217</v>
      </c>
      <c r="EX957">
        <v>11705.22307692308</v>
      </c>
      <c r="EY957">
        <v>15</v>
      </c>
      <c r="EZ957">
        <v>0</v>
      </c>
      <c r="FA957" t="s">
        <v>419</v>
      </c>
      <c r="FB957">
        <v>1662142938.1</v>
      </c>
      <c r="FC957">
        <v>1662142938.1</v>
      </c>
      <c r="FD957">
        <v>0</v>
      </c>
      <c r="FE957">
        <v>0.077</v>
      </c>
      <c r="FF957">
        <v>-0.133</v>
      </c>
      <c r="FG957">
        <v>-3.393</v>
      </c>
      <c r="FH957">
        <v>-0.24</v>
      </c>
      <c r="FI957">
        <v>419</v>
      </c>
      <c r="FJ957">
        <v>24</v>
      </c>
      <c r="FK957">
        <v>0.26</v>
      </c>
      <c r="FL957">
        <v>0.23</v>
      </c>
      <c r="FM957">
        <v>-65.79048536585366</v>
      </c>
      <c r="FN957">
        <v>-0.8767149825784817</v>
      </c>
      <c r="FO957">
        <v>0.1242021435755777</v>
      </c>
      <c r="FP957">
        <v>0</v>
      </c>
      <c r="FQ957">
        <v>2.283835294117647</v>
      </c>
      <c r="FR957">
        <v>0.4522230664201662</v>
      </c>
      <c r="FS957">
        <v>0.2260366665757532</v>
      </c>
      <c r="FT957">
        <v>1</v>
      </c>
      <c r="FU957">
        <v>9.352169268292684</v>
      </c>
      <c r="FV957">
        <v>-1.08379902439026</v>
      </c>
      <c r="FW957">
        <v>0.1083364987117599</v>
      </c>
      <c r="FX957">
        <v>0</v>
      </c>
      <c r="FY957">
        <v>1</v>
      </c>
      <c r="FZ957">
        <v>3</v>
      </c>
      <c r="GA957" t="s">
        <v>426</v>
      </c>
      <c r="GB957">
        <v>2.97262</v>
      </c>
      <c r="GC957">
        <v>2.71548</v>
      </c>
      <c r="GD957">
        <v>0.205828</v>
      </c>
      <c r="GE957">
        <v>0.209092</v>
      </c>
      <c r="GF957">
        <v>0.101532</v>
      </c>
      <c r="GG957">
        <v>0.0684612</v>
      </c>
      <c r="GH957">
        <v>24800.4</v>
      </c>
      <c r="GI957">
        <v>24825.7</v>
      </c>
      <c r="GJ957">
        <v>29085.8</v>
      </c>
      <c r="GK957">
        <v>29076.1</v>
      </c>
      <c r="GL957">
        <v>34657.1</v>
      </c>
      <c r="GM957">
        <v>35999.6</v>
      </c>
      <c r="GN957">
        <v>40990.6</v>
      </c>
      <c r="GO957">
        <v>41421.2</v>
      </c>
      <c r="GP957">
        <v>1.88953</v>
      </c>
      <c r="GQ957">
        <v>2.19998</v>
      </c>
      <c r="GR957">
        <v>-0.0717342</v>
      </c>
      <c r="GS957">
        <v>0</v>
      </c>
      <c r="GT957">
        <v>29.9682</v>
      </c>
      <c r="GU957">
        <v>999.9</v>
      </c>
      <c r="GV957">
        <v>30.7</v>
      </c>
      <c r="GW957">
        <v>40.2</v>
      </c>
      <c r="GX957">
        <v>25.4302</v>
      </c>
      <c r="GY957">
        <v>63.0093</v>
      </c>
      <c r="GZ957">
        <v>21.6266</v>
      </c>
      <c r="HA957">
        <v>2</v>
      </c>
      <c r="HB957">
        <v>0.631819</v>
      </c>
      <c r="HC957">
        <v>4.10543</v>
      </c>
      <c r="HD957">
        <v>20.2833</v>
      </c>
      <c r="HE957">
        <v>5.21459</v>
      </c>
      <c r="HF957">
        <v>12.0146</v>
      </c>
      <c r="HG957">
        <v>4.98675</v>
      </c>
      <c r="HH957">
        <v>3.28755</v>
      </c>
      <c r="HI957">
        <v>9999</v>
      </c>
      <c r="HJ957">
        <v>9999</v>
      </c>
      <c r="HK957">
        <v>9999</v>
      </c>
      <c r="HL957">
        <v>225.1</v>
      </c>
      <c r="HM957">
        <v>1.86813</v>
      </c>
      <c r="HN957">
        <v>1.86722</v>
      </c>
      <c r="HO957">
        <v>1.86655</v>
      </c>
      <c r="HP957">
        <v>1.86645</v>
      </c>
      <c r="HQ957">
        <v>1.86836</v>
      </c>
      <c r="HR957">
        <v>1.87065</v>
      </c>
      <c r="HS957">
        <v>1.86935</v>
      </c>
      <c r="HT957">
        <v>1.87074</v>
      </c>
      <c r="HU957">
        <v>0</v>
      </c>
      <c r="HV957">
        <v>0</v>
      </c>
      <c r="HW957">
        <v>0</v>
      </c>
      <c r="HX957">
        <v>0</v>
      </c>
      <c r="HY957" t="s">
        <v>421</v>
      </c>
      <c r="HZ957" t="s">
        <v>422</v>
      </c>
      <c r="IA957" t="s">
        <v>423</v>
      </c>
      <c r="IB957" t="s">
        <v>423</v>
      </c>
      <c r="IC957" t="s">
        <v>423</v>
      </c>
      <c r="ID957" t="s">
        <v>423</v>
      </c>
      <c r="IE957">
        <v>0</v>
      </c>
      <c r="IF957">
        <v>100</v>
      </c>
      <c r="IG957">
        <v>100</v>
      </c>
      <c r="IH957">
        <v>-7.01</v>
      </c>
      <c r="II957">
        <v>-0.1441</v>
      </c>
      <c r="IJ957">
        <v>-2.516739542632623</v>
      </c>
      <c r="IK957">
        <v>-0.003475500162460642</v>
      </c>
      <c r="IL957">
        <v>1.125610701116577E-07</v>
      </c>
      <c r="IM957">
        <v>8.211969671259291E-12</v>
      </c>
      <c r="IN957">
        <v>-0.1937301274936507</v>
      </c>
      <c r="IO957">
        <v>-0.01384364534232655</v>
      </c>
      <c r="IP957">
        <v>0.00103161831321913</v>
      </c>
      <c r="IQ957">
        <v>-1.444183994753534E-05</v>
      </c>
      <c r="IR957">
        <v>3</v>
      </c>
      <c r="IS957">
        <v>2339</v>
      </c>
      <c r="IT957">
        <v>1</v>
      </c>
      <c r="IU957">
        <v>31</v>
      </c>
      <c r="IV957">
        <v>8716.299999999999</v>
      </c>
      <c r="IW957">
        <v>8716.299999999999</v>
      </c>
      <c r="IX957">
        <v>3.4375</v>
      </c>
      <c r="IY957">
        <v>2.22046</v>
      </c>
      <c r="IZ957">
        <v>1.94702</v>
      </c>
      <c r="JA957">
        <v>2.62695</v>
      </c>
      <c r="JB957">
        <v>2.19482</v>
      </c>
      <c r="JC957">
        <v>2.40723</v>
      </c>
      <c r="JD957">
        <v>45.5758</v>
      </c>
      <c r="JE957">
        <v>23.7898</v>
      </c>
      <c r="JF957">
        <v>18</v>
      </c>
      <c r="JG957">
        <v>543.848</v>
      </c>
      <c r="JH957">
        <v>749.9059999999999</v>
      </c>
      <c r="JI957">
        <v>25.0016</v>
      </c>
      <c r="JJ957">
        <v>34.978</v>
      </c>
      <c r="JK957">
        <v>30.0006</v>
      </c>
      <c r="JL957">
        <v>34.8326</v>
      </c>
      <c r="JM957">
        <v>34.7241</v>
      </c>
      <c r="JN957">
        <v>68.8379</v>
      </c>
      <c r="JO957">
        <v>42.0155</v>
      </c>
      <c r="JP957">
        <v>0</v>
      </c>
      <c r="JQ957">
        <v>25</v>
      </c>
      <c r="JR957">
        <v>1437.55</v>
      </c>
      <c r="JS957">
        <v>13.6051</v>
      </c>
      <c r="JT957">
        <v>99.4937</v>
      </c>
      <c r="JU957">
        <v>99.4923</v>
      </c>
    </row>
    <row r="958" spans="1:281">
      <c r="A958">
        <v>942</v>
      </c>
      <c r="B958">
        <v>1662665921.1</v>
      </c>
      <c r="C958">
        <v>14895.5</v>
      </c>
      <c r="D958" t="s">
        <v>2315</v>
      </c>
      <c r="E958" t="s">
        <v>2316</v>
      </c>
      <c r="F958">
        <v>5</v>
      </c>
      <c r="G958" t="s">
        <v>2144</v>
      </c>
      <c r="H958" t="s">
        <v>416</v>
      </c>
      <c r="I958">
        <v>1662665913.314285</v>
      </c>
      <c r="J958">
        <f>(K958)/1000</f>
        <v>0</v>
      </c>
      <c r="K958">
        <f>IF(CZ958, AN958, AH958)</f>
        <v>0</v>
      </c>
      <c r="L958">
        <f>IF(CZ958, AI958, AG958)</f>
        <v>0</v>
      </c>
      <c r="M958">
        <f>DB958 - IF(AU958&gt;1, L958*CV958*100.0/(AW958*DP958), 0)</f>
        <v>0</v>
      </c>
      <c r="N958">
        <f>((T958-J958/2)*M958-L958)/(T958+J958/2)</f>
        <v>0</v>
      </c>
      <c r="O958">
        <f>N958*(DI958+DJ958)/1000.0</f>
        <v>0</v>
      </c>
      <c r="P958">
        <f>(DB958 - IF(AU958&gt;1, L958*CV958*100.0/(AW958*DP958), 0))*(DI958+DJ958)/1000.0</f>
        <v>0</v>
      </c>
      <c r="Q958">
        <f>2.0/((1/S958-1/R958)+SIGN(S958)*SQRT((1/S958-1/R958)*(1/S958-1/R958) + 4*CW958/((CW958+1)*(CW958+1))*(2*1/S958*1/R958-1/R958*1/R958)))</f>
        <v>0</v>
      </c>
      <c r="R958">
        <f>IF(LEFT(CX958,1)&lt;&gt;"0",IF(LEFT(CX958,1)="1",3.0,CY958),$D$5+$E$5*(DP958*DI958/($K$5*1000))+$F$5*(DP958*DI958/($K$5*1000))*MAX(MIN(CV958,$J$5),$I$5)*MAX(MIN(CV958,$J$5),$I$5)+$G$5*MAX(MIN(CV958,$J$5),$I$5)*(DP958*DI958/($K$5*1000))+$H$5*(DP958*DI958/($K$5*1000))*(DP958*DI958/($K$5*1000)))</f>
        <v>0</v>
      </c>
      <c r="S958">
        <f>J958*(1000-(1000*0.61365*exp(17.502*W958/(240.97+W958))/(DI958+DJ958)+DD958)/2)/(1000*0.61365*exp(17.502*W958/(240.97+W958))/(DI958+DJ958)-DD958)</f>
        <v>0</v>
      </c>
      <c r="T958">
        <f>1/((CW958+1)/(Q958/1.6)+1/(R958/1.37)) + CW958/((CW958+1)/(Q958/1.6) + CW958/(R958/1.37))</f>
        <v>0</v>
      </c>
      <c r="U958">
        <f>(CR958*CU958)</f>
        <v>0</v>
      </c>
      <c r="V958">
        <f>(DK958+(U958+2*0.95*5.67E-8*(((DK958+$B$7)+273)^4-(DK958+273)^4)-44100*J958)/(1.84*29.3*R958+8*0.95*5.67E-8*(DK958+273)^3))</f>
        <v>0</v>
      </c>
      <c r="W958">
        <f>($C$7*DL958+$D$7*DM958+$E$7*V958)</f>
        <v>0</v>
      </c>
      <c r="X958">
        <f>0.61365*exp(17.502*W958/(240.97+W958))</f>
        <v>0</v>
      </c>
      <c r="Y958">
        <f>(Z958/AA958*100)</f>
        <v>0</v>
      </c>
      <c r="Z958">
        <f>DD958*(DI958+DJ958)/1000</f>
        <v>0</v>
      </c>
      <c r="AA958">
        <f>0.61365*exp(17.502*DK958/(240.97+DK958))</f>
        <v>0</v>
      </c>
      <c r="AB958">
        <f>(X958-DD958*(DI958+DJ958)/1000)</f>
        <v>0</v>
      </c>
      <c r="AC958">
        <f>(-J958*44100)</f>
        <v>0</v>
      </c>
      <c r="AD958">
        <f>2*29.3*R958*0.92*(DK958-W958)</f>
        <v>0</v>
      </c>
      <c r="AE958">
        <f>2*0.95*5.67E-8*(((DK958+$B$7)+273)^4-(W958+273)^4)</f>
        <v>0</v>
      </c>
      <c r="AF958">
        <f>U958+AE958+AC958+AD958</f>
        <v>0</v>
      </c>
      <c r="AG958">
        <f>DH958*AU958*(DC958-DB958*(1000-AU958*DE958)/(1000-AU958*DD958))/(100*CV958)</f>
        <v>0</v>
      </c>
      <c r="AH958">
        <f>1000*DH958*AU958*(DD958-DE958)/(100*CV958*(1000-AU958*DD958))</f>
        <v>0</v>
      </c>
      <c r="AI958">
        <f>(AJ958 - AK958 - DI958*1E3/(8.314*(DK958+273.15)) * AM958/DH958 * AL958) * DH958/(100*CV958) * (1000 - DE958)/1000</f>
        <v>0</v>
      </c>
      <c r="AJ958">
        <v>1442.578003365909</v>
      </c>
      <c r="AK958">
        <v>1397.710606060605</v>
      </c>
      <c r="AL958">
        <v>3.380534877500033</v>
      </c>
      <c r="AM958">
        <v>64.62633956933826</v>
      </c>
      <c r="AN958">
        <f>(AP958 - AO958 + DI958*1E3/(8.314*(DK958+273.15)) * AR958/DH958 * AQ958) * DH958/(100*CV958) * 1000/(1000 - AP958)</f>
        <v>0</v>
      </c>
      <c r="AO958">
        <v>13.45584726005125</v>
      </c>
      <c r="AP958">
        <v>22.67302970588234</v>
      </c>
      <c r="AQ958">
        <v>0.002554318370893777</v>
      </c>
      <c r="AR958">
        <v>88.65267704191885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MAX(0,($B$13+$C$13*DP958)/(1+$D$13*DP958)*DI958/(DK958+273)*$E$13)</f>
        <v>0</v>
      </c>
      <c r="AX958" t="s">
        <v>417</v>
      </c>
      <c r="AY958" t="s">
        <v>417</v>
      </c>
      <c r="AZ958">
        <v>0</v>
      </c>
      <c r="BA958">
        <v>0</v>
      </c>
      <c r="BB958">
        <f>1-AZ958/BA958</f>
        <v>0</v>
      </c>
      <c r="BC958">
        <v>0</v>
      </c>
      <c r="BD958" t="s">
        <v>417</v>
      </c>
      <c r="BE958" t="s">
        <v>417</v>
      </c>
      <c r="BF958">
        <v>0</v>
      </c>
      <c r="BG958">
        <v>0</v>
      </c>
      <c r="BH958">
        <f>1-BF958/BG958</f>
        <v>0</v>
      </c>
      <c r="BI958">
        <v>0.5</v>
      </c>
      <c r="BJ958">
        <f>CS958</f>
        <v>0</v>
      </c>
      <c r="BK958">
        <f>L958</f>
        <v>0</v>
      </c>
      <c r="BL958">
        <f>BH958*BI958*BJ958</f>
        <v>0</v>
      </c>
      <c r="BM958">
        <f>(BK958-BC958)/BJ958</f>
        <v>0</v>
      </c>
      <c r="BN958">
        <f>(BA958-BG958)/BG958</f>
        <v>0</v>
      </c>
      <c r="BO958">
        <f>AZ958/(BB958+AZ958/BG958)</f>
        <v>0</v>
      </c>
      <c r="BP958" t="s">
        <v>417</v>
      </c>
      <c r="BQ958">
        <v>0</v>
      </c>
      <c r="BR958">
        <f>IF(BQ958&lt;&gt;0, BQ958, BO958)</f>
        <v>0</v>
      </c>
      <c r="BS958">
        <f>1-BR958/BG958</f>
        <v>0</v>
      </c>
      <c r="BT958">
        <f>(BG958-BF958)/(BG958-BR958)</f>
        <v>0</v>
      </c>
      <c r="BU958">
        <f>(BA958-BG958)/(BA958-BR958)</f>
        <v>0</v>
      </c>
      <c r="BV958">
        <f>(BG958-BF958)/(BG958-AZ958)</f>
        <v>0</v>
      </c>
      <c r="BW958">
        <f>(BA958-BG958)/(BA958-AZ958)</f>
        <v>0</v>
      </c>
      <c r="BX958">
        <f>(BT958*BR958/BF958)</f>
        <v>0</v>
      </c>
      <c r="BY958">
        <f>(1-BX958)</f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>$B$11*DQ958+$C$11*DR958+$F$11*EC958*(1-EF958)</f>
        <v>0</v>
      </c>
      <c r="CS958">
        <f>CR958*CT958</f>
        <v>0</v>
      </c>
      <c r="CT958">
        <f>($B$11*$D$9+$C$11*$D$9+$F$11*((EP958+EH958)/MAX(EP958+EH958+EQ958, 0.1)*$I$9+EQ958/MAX(EP958+EH958+EQ958, 0.1)*$J$9))/($B$11+$C$11+$F$11)</f>
        <v>0</v>
      </c>
      <c r="CU958">
        <f>($B$11*$K$9+$C$11*$K$9+$F$11*((EP958+EH958)/MAX(EP958+EH958+EQ958, 0.1)*$P$9+EQ958/MAX(EP958+EH958+EQ958, 0.1)*$Q$9))/($B$11+$C$11+$F$11)</f>
        <v>0</v>
      </c>
      <c r="CV958">
        <v>6</v>
      </c>
      <c r="CW958">
        <v>0.5</v>
      </c>
      <c r="CX958" t="s">
        <v>418</v>
      </c>
      <c r="CY958">
        <v>2</v>
      </c>
      <c r="CZ958" t="b">
        <v>1</v>
      </c>
      <c r="DA958">
        <v>1662665913.314285</v>
      </c>
      <c r="DB958">
        <v>1341.826785714286</v>
      </c>
      <c r="DC958">
        <v>1407.747857142857</v>
      </c>
      <c r="DD958">
        <v>22.64857142857143</v>
      </c>
      <c r="DE958">
        <v>13.41967857142857</v>
      </c>
      <c r="DF958">
        <v>1348.805714285714</v>
      </c>
      <c r="DG958">
        <v>22.7929</v>
      </c>
      <c r="DH958">
        <v>500.00175</v>
      </c>
      <c r="DI958">
        <v>90.46289642857143</v>
      </c>
      <c r="DJ958">
        <v>0.09999828571428571</v>
      </c>
      <c r="DK958">
        <v>29.57136785714285</v>
      </c>
      <c r="DL958">
        <v>28.78613571428571</v>
      </c>
      <c r="DM958">
        <v>999.9000000000002</v>
      </c>
      <c r="DN958">
        <v>0</v>
      </c>
      <c r="DO958">
        <v>0</v>
      </c>
      <c r="DP958">
        <v>9992.476428571428</v>
      </c>
      <c r="DQ958">
        <v>0</v>
      </c>
      <c r="DR958">
        <v>281.8841071428571</v>
      </c>
      <c r="DS958">
        <v>-65.92218928571428</v>
      </c>
      <c r="DT958">
        <v>1372.921071428571</v>
      </c>
      <c r="DU958">
        <v>1426.898571428572</v>
      </c>
      <c r="DV958">
        <v>9.228897142857141</v>
      </c>
      <c r="DW958">
        <v>1407.747857142857</v>
      </c>
      <c r="DX958">
        <v>13.41967857142857</v>
      </c>
      <c r="DY958">
        <v>2.048855714285714</v>
      </c>
      <c r="DZ958">
        <v>1.213981785714286</v>
      </c>
      <c r="EA958">
        <v>17.82702857142857</v>
      </c>
      <c r="EB958">
        <v>9.773929285714285</v>
      </c>
      <c r="EC958">
        <v>1499.998928571428</v>
      </c>
      <c r="ED958">
        <v>0.9730004642857144</v>
      </c>
      <c r="EE958">
        <v>0.02699946785714286</v>
      </c>
      <c r="EF958">
        <v>0</v>
      </c>
      <c r="EG958">
        <v>2.278685714285714</v>
      </c>
      <c r="EH958">
        <v>0</v>
      </c>
      <c r="EI958">
        <v>11698.41785714285</v>
      </c>
      <c r="EJ958">
        <v>12533.36785714286</v>
      </c>
      <c r="EK958">
        <v>42.5</v>
      </c>
      <c r="EL958">
        <v>44.35250000000001</v>
      </c>
      <c r="EM958">
        <v>43.0597857142857</v>
      </c>
      <c r="EN958">
        <v>43.45949999999999</v>
      </c>
      <c r="EO958">
        <v>41.76771428571428</v>
      </c>
      <c r="EP958">
        <v>1459.498928571428</v>
      </c>
      <c r="EQ958">
        <v>40.5</v>
      </c>
      <c r="ER958">
        <v>0</v>
      </c>
      <c r="ES958">
        <v>1662665921.3</v>
      </c>
      <c r="ET958">
        <v>0</v>
      </c>
      <c r="EU958">
        <v>2.268353846153846</v>
      </c>
      <c r="EV958">
        <v>-0.1343111245512615</v>
      </c>
      <c r="EW958">
        <v>-96.61880335131121</v>
      </c>
      <c r="EX958">
        <v>11697.98076923077</v>
      </c>
      <c r="EY958">
        <v>15</v>
      </c>
      <c r="EZ958">
        <v>0</v>
      </c>
      <c r="FA958" t="s">
        <v>419</v>
      </c>
      <c r="FB958">
        <v>1662142938.1</v>
      </c>
      <c r="FC958">
        <v>1662142938.1</v>
      </c>
      <c r="FD958">
        <v>0</v>
      </c>
      <c r="FE958">
        <v>0.077</v>
      </c>
      <c r="FF958">
        <v>-0.133</v>
      </c>
      <c r="FG958">
        <v>-3.393</v>
      </c>
      <c r="FH958">
        <v>-0.24</v>
      </c>
      <c r="FI958">
        <v>419</v>
      </c>
      <c r="FJ958">
        <v>24</v>
      </c>
      <c r="FK958">
        <v>0.26</v>
      </c>
      <c r="FL958">
        <v>0.23</v>
      </c>
      <c r="FM958">
        <v>-65.86184</v>
      </c>
      <c r="FN958">
        <v>-1.228637898686451</v>
      </c>
      <c r="FO958">
        <v>0.1297321467485989</v>
      </c>
      <c r="FP958">
        <v>0</v>
      </c>
      <c r="FQ958">
        <v>2.288358823529412</v>
      </c>
      <c r="FR958">
        <v>-0.2545332354968153</v>
      </c>
      <c r="FS958">
        <v>0.2333498410209406</v>
      </c>
      <c r="FT958">
        <v>1</v>
      </c>
      <c r="FU958">
        <v>9.274984749999998</v>
      </c>
      <c r="FV958">
        <v>-0.8455349718574309</v>
      </c>
      <c r="FW958">
        <v>0.08313682315879961</v>
      </c>
      <c r="FX958">
        <v>0</v>
      </c>
      <c r="FY958">
        <v>1</v>
      </c>
      <c r="FZ958">
        <v>3</v>
      </c>
      <c r="GA958" t="s">
        <v>426</v>
      </c>
      <c r="GB958">
        <v>2.97267</v>
      </c>
      <c r="GC958">
        <v>2.71571</v>
      </c>
      <c r="GD958">
        <v>0.207377</v>
      </c>
      <c r="GE958">
        <v>0.210596</v>
      </c>
      <c r="GF958">
        <v>0.10156</v>
      </c>
      <c r="GG958">
        <v>0.06883069999999999</v>
      </c>
      <c r="GH958">
        <v>24751.5</v>
      </c>
      <c r="GI958">
        <v>24777.9</v>
      </c>
      <c r="GJ958">
        <v>29085.4</v>
      </c>
      <c r="GK958">
        <v>29075.7</v>
      </c>
      <c r="GL958">
        <v>34655.8</v>
      </c>
      <c r="GM958">
        <v>35984.7</v>
      </c>
      <c r="GN958">
        <v>40990.2</v>
      </c>
      <c r="GO958">
        <v>41420.4</v>
      </c>
      <c r="GP958">
        <v>1.88923</v>
      </c>
      <c r="GQ958">
        <v>2.2002</v>
      </c>
      <c r="GR958">
        <v>-0.0719056</v>
      </c>
      <c r="GS958">
        <v>0</v>
      </c>
      <c r="GT958">
        <v>29.974</v>
      </c>
      <c r="GU958">
        <v>999.9</v>
      </c>
      <c r="GV958">
        <v>30.7</v>
      </c>
      <c r="GW958">
        <v>40.2</v>
      </c>
      <c r="GX958">
        <v>25.4287</v>
      </c>
      <c r="GY958">
        <v>62.9593</v>
      </c>
      <c r="GZ958">
        <v>21.4263</v>
      </c>
      <c r="HA958">
        <v>2</v>
      </c>
      <c r="HB958">
        <v>0.632396</v>
      </c>
      <c r="HC958">
        <v>4.11475</v>
      </c>
      <c r="HD958">
        <v>20.283</v>
      </c>
      <c r="HE958">
        <v>5.214</v>
      </c>
      <c r="HF958">
        <v>12.0132</v>
      </c>
      <c r="HG958">
        <v>4.98635</v>
      </c>
      <c r="HH958">
        <v>3.2875</v>
      </c>
      <c r="HI958">
        <v>9999</v>
      </c>
      <c r="HJ958">
        <v>9999</v>
      </c>
      <c r="HK958">
        <v>9999</v>
      </c>
      <c r="HL958">
        <v>225.1</v>
      </c>
      <c r="HM958">
        <v>1.86818</v>
      </c>
      <c r="HN958">
        <v>1.86722</v>
      </c>
      <c r="HO958">
        <v>1.86656</v>
      </c>
      <c r="HP958">
        <v>1.86646</v>
      </c>
      <c r="HQ958">
        <v>1.86836</v>
      </c>
      <c r="HR958">
        <v>1.87067</v>
      </c>
      <c r="HS958">
        <v>1.86935</v>
      </c>
      <c r="HT958">
        <v>1.87075</v>
      </c>
      <c r="HU958">
        <v>0</v>
      </c>
      <c r="HV958">
        <v>0</v>
      </c>
      <c r="HW958">
        <v>0</v>
      </c>
      <c r="HX958">
        <v>0</v>
      </c>
      <c r="HY958" t="s">
        <v>421</v>
      </c>
      <c r="HZ958" t="s">
        <v>422</v>
      </c>
      <c r="IA958" t="s">
        <v>423</v>
      </c>
      <c r="IB958" t="s">
        <v>423</v>
      </c>
      <c r="IC958" t="s">
        <v>423</v>
      </c>
      <c r="ID958" t="s">
        <v>423</v>
      </c>
      <c r="IE958">
        <v>0</v>
      </c>
      <c r="IF958">
        <v>100</v>
      </c>
      <c r="IG958">
        <v>100</v>
      </c>
      <c r="IH958">
        <v>-7.06</v>
      </c>
      <c r="II958">
        <v>-0.1441</v>
      </c>
      <c r="IJ958">
        <v>-2.516739542632623</v>
      </c>
      <c r="IK958">
        <v>-0.003475500162460642</v>
      </c>
      <c r="IL958">
        <v>1.125610701116577E-07</v>
      </c>
      <c r="IM958">
        <v>8.211969671259291E-12</v>
      </c>
      <c r="IN958">
        <v>-0.1937301274936507</v>
      </c>
      <c r="IO958">
        <v>-0.01384364534232655</v>
      </c>
      <c r="IP958">
        <v>0.00103161831321913</v>
      </c>
      <c r="IQ958">
        <v>-1.444183994753534E-05</v>
      </c>
      <c r="IR958">
        <v>3</v>
      </c>
      <c r="IS958">
        <v>2339</v>
      </c>
      <c r="IT958">
        <v>1</v>
      </c>
      <c r="IU958">
        <v>31</v>
      </c>
      <c r="IV958">
        <v>8716.4</v>
      </c>
      <c r="IW958">
        <v>8716.4</v>
      </c>
      <c r="IX958">
        <v>3.46802</v>
      </c>
      <c r="IY958">
        <v>2.22046</v>
      </c>
      <c r="IZ958">
        <v>1.94702</v>
      </c>
      <c r="JA958">
        <v>2.62695</v>
      </c>
      <c r="JB958">
        <v>2.19482</v>
      </c>
      <c r="JC958">
        <v>2.39868</v>
      </c>
      <c r="JD958">
        <v>45.5758</v>
      </c>
      <c r="JE958">
        <v>23.7898</v>
      </c>
      <c r="JF958">
        <v>18</v>
      </c>
      <c r="JG958">
        <v>543.674</v>
      </c>
      <c r="JH958">
        <v>750.194</v>
      </c>
      <c r="JI958">
        <v>25.0018</v>
      </c>
      <c r="JJ958">
        <v>34.9834</v>
      </c>
      <c r="JK958">
        <v>30.0007</v>
      </c>
      <c r="JL958">
        <v>34.8375</v>
      </c>
      <c r="JM958">
        <v>34.7302</v>
      </c>
      <c r="JN958">
        <v>69.49939999999999</v>
      </c>
      <c r="JO958">
        <v>42.0155</v>
      </c>
      <c r="JP958">
        <v>0</v>
      </c>
      <c r="JQ958">
        <v>25</v>
      </c>
      <c r="JR958">
        <v>1457.59</v>
      </c>
      <c r="JS958">
        <v>13.6761</v>
      </c>
      <c r="JT958">
        <v>99.4926</v>
      </c>
      <c r="JU958">
        <v>99.4907</v>
      </c>
    </row>
    <row r="959" spans="1:281">
      <c r="A959">
        <v>943</v>
      </c>
      <c r="B959">
        <v>1662665926.1</v>
      </c>
      <c r="C959">
        <v>14900.5</v>
      </c>
      <c r="D959" t="s">
        <v>2317</v>
      </c>
      <c r="E959" t="s">
        <v>2318</v>
      </c>
      <c r="F959">
        <v>5</v>
      </c>
      <c r="G959" t="s">
        <v>2144</v>
      </c>
      <c r="H959" t="s">
        <v>416</v>
      </c>
      <c r="I959">
        <v>1662665918.6</v>
      </c>
      <c r="J959">
        <f>(K959)/1000</f>
        <v>0</v>
      </c>
      <c r="K959">
        <f>IF(CZ959, AN959, AH959)</f>
        <v>0</v>
      </c>
      <c r="L959">
        <f>IF(CZ959, AI959, AG959)</f>
        <v>0</v>
      </c>
      <c r="M959">
        <f>DB959 - IF(AU959&gt;1, L959*CV959*100.0/(AW959*DP959), 0)</f>
        <v>0</v>
      </c>
      <c r="N959">
        <f>((T959-J959/2)*M959-L959)/(T959+J959/2)</f>
        <v>0</v>
      </c>
      <c r="O959">
        <f>N959*(DI959+DJ959)/1000.0</f>
        <v>0</v>
      </c>
      <c r="P959">
        <f>(DB959 - IF(AU959&gt;1, L959*CV959*100.0/(AW959*DP959), 0))*(DI959+DJ959)/1000.0</f>
        <v>0</v>
      </c>
      <c r="Q959">
        <f>2.0/((1/S959-1/R959)+SIGN(S959)*SQRT((1/S959-1/R959)*(1/S959-1/R959) + 4*CW959/((CW959+1)*(CW959+1))*(2*1/S959*1/R959-1/R959*1/R959)))</f>
        <v>0</v>
      </c>
      <c r="R959">
        <f>IF(LEFT(CX959,1)&lt;&gt;"0",IF(LEFT(CX959,1)="1",3.0,CY959),$D$5+$E$5*(DP959*DI959/($K$5*1000))+$F$5*(DP959*DI959/($K$5*1000))*MAX(MIN(CV959,$J$5),$I$5)*MAX(MIN(CV959,$J$5),$I$5)+$G$5*MAX(MIN(CV959,$J$5),$I$5)*(DP959*DI959/($K$5*1000))+$H$5*(DP959*DI959/($K$5*1000))*(DP959*DI959/($K$5*1000)))</f>
        <v>0</v>
      </c>
      <c r="S959">
        <f>J959*(1000-(1000*0.61365*exp(17.502*W959/(240.97+W959))/(DI959+DJ959)+DD959)/2)/(1000*0.61365*exp(17.502*W959/(240.97+W959))/(DI959+DJ959)-DD959)</f>
        <v>0</v>
      </c>
      <c r="T959">
        <f>1/((CW959+1)/(Q959/1.6)+1/(R959/1.37)) + CW959/((CW959+1)/(Q959/1.6) + CW959/(R959/1.37))</f>
        <v>0</v>
      </c>
      <c r="U959">
        <f>(CR959*CU959)</f>
        <v>0</v>
      </c>
      <c r="V959">
        <f>(DK959+(U959+2*0.95*5.67E-8*(((DK959+$B$7)+273)^4-(DK959+273)^4)-44100*J959)/(1.84*29.3*R959+8*0.95*5.67E-8*(DK959+273)^3))</f>
        <v>0</v>
      </c>
      <c r="W959">
        <f>($C$7*DL959+$D$7*DM959+$E$7*V959)</f>
        <v>0</v>
      </c>
      <c r="X959">
        <f>0.61365*exp(17.502*W959/(240.97+W959))</f>
        <v>0</v>
      </c>
      <c r="Y959">
        <f>(Z959/AA959*100)</f>
        <v>0</v>
      </c>
      <c r="Z959">
        <f>DD959*(DI959+DJ959)/1000</f>
        <v>0</v>
      </c>
      <c r="AA959">
        <f>0.61365*exp(17.502*DK959/(240.97+DK959))</f>
        <v>0</v>
      </c>
      <c r="AB959">
        <f>(X959-DD959*(DI959+DJ959)/1000)</f>
        <v>0</v>
      </c>
      <c r="AC959">
        <f>(-J959*44100)</f>
        <v>0</v>
      </c>
      <c r="AD959">
        <f>2*29.3*R959*0.92*(DK959-W959)</f>
        <v>0</v>
      </c>
      <c r="AE959">
        <f>2*0.95*5.67E-8*(((DK959+$B$7)+273)^4-(W959+273)^4)</f>
        <v>0</v>
      </c>
      <c r="AF959">
        <f>U959+AE959+AC959+AD959</f>
        <v>0</v>
      </c>
      <c r="AG959">
        <f>DH959*AU959*(DC959-DB959*(1000-AU959*DE959)/(1000-AU959*DD959))/(100*CV959)</f>
        <v>0</v>
      </c>
      <c r="AH959">
        <f>1000*DH959*AU959*(DD959-DE959)/(100*CV959*(1000-AU959*DD959))</f>
        <v>0</v>
      </c>
      <c r="AI959">
        <f>(AJ959 - AK959 - DI959*1E3/(8.314*(DK959+273.15)) * AM959/DH959 * AL959) * DH959/(100*CV959) * (1000 - DE959)/1000</f>
        <v>0</v>
      </c>
      <c r="AJ959">
        <v>1459.674910930924</v>
      </c>
      <c r="AK959">
        <v>1414.889393939394</v>
      </c>
      <c r="AL959">
        <v>3.449730736831479</v>
      </c>
      <c r="AM959">
        <v>64.62633956933826</v>
      </c>
      <c r="AN959">
        <f>(AP959 - AO959 + DI959*1E3/(8.314*(DK959+273.15)) * AR959/DH959 * AQ959) * DH959/(100*CV959) * 1000/(1000 - AP959)</f>
        <v>0</v>
      </c>
      <c r="AO959">
        <v>13.5545979647106</v>
      </c>
      <c r="AP959">
        <v>22.68623352941176</v>
      </c>
      <c r="AQ959">
        <v>0.0005469410250970247</v>
      </c>
      <c r="AR959">
        <v>88.65267704191885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MAX(0,($B$13+$C$13*DP959)/(1+$D$13*DP959)*DI959/(DK959+273)*$E$13)</f>
        <v>0</v>
      </c>
      <c r="AX959" t="s">
        <v>417</v>
      </c>
      <c r="AY959" t="s">
        <v>417</v>
      </c>
      <c r="AZ959">
        <v>0</v>
      </c>
      <c r="BA959">
        <v>0</v>
      </c>
      <c r="BB959">
        <f>1-AZ959/BA959</f>
        <v>0</v>
      </c>
      <c r="BC959">
        <v>0</v>
      </c>
      <c r="BD959" t="s">
        <v>417</v>
      </c>
      <c r="BE959" t="s">
        <v>417</v>
      </c>
      <c r="BF959">
        <v>0</v>
      </c>
      <c r="BG959">
        <v>0</v>
      </c>
      <c r="BH959">
        <f>1-BF959/BG959</f>
        <v>0</v>
      </c>
      <c r="BI959">
        <v>0.5</v>
      </c>
      <c r="BJ959">
        <f>CS959</f>
        <v>0</v>
      </c>
      <c r="BK959">
        <f>L959</f>
        <v>0</v>
      </c>
      <c r="BL959">
        <f>BH959*BI959*BJ959</f>
        <v>0</v>
      </c>
      <c r="BM959">
        <f>(BK959-BC959)/BJ959</f>
        <v>0</v>
      </c>
      <c r="BN959">
        <f>(BA959-BG959)/BG959</f>
        <v>0</v>
      </c>
      <c r="BO959">
        <f>AZ959/(BB959+AZ959/BG959)</f>
        <v>0</v>
      </c>
      <c r="BP959" t="s">
        <v>417</v>
      </c>
      <c r="BQ959">
        <v>0</v>
      </c>
      <c r="BR959">
        <f>IF(BQ959&lt;&gt;0, BQ959, BO959)</f>
        <v>0</v>
      </c>
      <c r="BS959">
        <f>1-BR959/BG959</f>
        <v>0</v>
      </c>
      <c r="BT959">
        <f>(BG959-BF959)/(BG959-BR959)</f>
        <v>0</v>
      </c>
      <c r="BU959">
        <f>(BA959-BG959)/(BA959-BR959)</f>
        <v>0</v>
      </c>
      <c r="BV959">
        <f>(BG959-BF959)/(BG959-AZ959)</f>
        <v>0</v>
      </c>
      <c r="BW959">
        <f>(BA959-BG959)/(BA959-AZ959)</f>
        <v>0</v>
      </c>
      <c r="BX959">
        <f>(BT959*BR959/BF959)</f>
        <v>0</v>
      </c>
      <c r="BY959">
        <f>(1-BX959)</f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>$B$11*DQ959+$C$11*DR959+$F$11*EC959*(1-EF959)</f>
        <v>0</v>
      </c>
      <c r="CS959">
        <f>CR959*CT959</f>
        <v>0</v>
      </c>
      <c r="CT959">
        <f>($B$11*$D$9+$C$11*$D$9+$F$11*((EP959+EH959)/MAX(EP959+EH959+EQ959, 0.1)*$I$9+EQ959/MAX(EP959+EH959+EQ959, 0.1)*$J$9))/($B$11+$C$11+$F$11)</f>
        <v>0</v>
      </c>
      <c r="CU959">
        <f>($B$11*$K$9+$C$11*$K$9+$F$11*((EP959+EH959)/MAX(EP959+EH959+EQ959, 0.1)*$P$9+EQ959/MAX(EP959+EH959+EQ959, 0.1)*$Q$9))/($B$11+$C$11+$F$11)</f>
        <v>0</v>
      </c>
      <c r="CV959">
        <v>6</v>
      </c>
      <c r="CW959">
        <v>0.5</v>
      </c>
      <c r="CX959" t="s">
        <v>418</v>
      </c>
      <c r="CY959">
        <v>2</v>
      </c>
      <c r="CZ959" t="b">
        <v>1</v>
      </c>
      <c r="DA959">
        <v>1662665918.6</v>
      </c>
      <c r="DB959">
        <v>1359.419259259259</v>
      </c>
      <c r="DC959">
        <v>1425.458148148148</v>
      </c>
      <c r="DD959">
        <v>22.66882222222222</v>
      </c>
      <c r="DE959">
        <v>13.50153333333333</v>
      </c>
      <c r="DF959">
        <v>1366.454074074074</v>
      </c>
      <c r="DG959">
        <v>22.81294074074074</v>
      </c>
      <c r="DH959">
        <v>500.0224074074074</v>
      </c>
      <c r="DI959">
        <v>90.46306666666668</v>
      </c>
      <c r="DJ959">
        <v>0.09999849259259258</v>
      </c>
      <c r="DK959">
        <v>29.57907037037037</v>
      </c>
      <c r="DL959">
        <v>28.79975185185185</v>
      </c>
      <c r="DM959">
        <v>999.9000000000001</v>
      </c>
      <c r="DN959">
        <v>0</v>
      </c>
      <c r="DO959">
        <v>0</v>
      </c>
      <c r="DP959">
        <v>9993.428148148148</v>
      </c>
      <c r="DQ959">
        <v>0</v>
      </c>
      <c r="DR959">
        <v>282.1074444444444</v>
      </c>
      <c r="DS959">
        <v>-66.03867407407405</v>
      </c>
      <c r="DT959">
        <v>1390.95037037037</v>
      </c>
      <c r="DU959">
        <v>1444.968148148148</v>
      </c>
      <c r="DV959">
        <v>9.167294444444444</v>
      </c>
      <c r="DW959">
        <v>1425.458148148148</v>
      </c>
      <c r="DX959">
        <v>13.50153333333333</v>
      </c>
      <c r="DY959">
        <v>2.050691111111111</v>
      </c>
      <c r="DZ959">
        <v>1.221389259259259</v>
      </c>
      <c r="EA959">
        <v>17.84125555555556</v>
      </c>
      <c r="EB959">
        <v>9.864702962962962</v>
      </c>
      <c r="EC959">
        <v>1500.013703703703</v>
      </c>
      <c r="ED959">
        <v>0.9730008148148147</v>
      </c>
      <c r="EE959">
        <v>0.0269990962962963</v>
      </c>
      <c r="EF959">
        <v>0</v>
      </c>
      <c r="EG959">
        <v>2.289888888888889</v>
      </c>
      <c r="EH959">
        <v>0</v>
      </c>
      <c r="EI959">
        <v>11688.22962962963</v>
      </c>
      <c r="EJ959">
        <v>12533.48888888889</v>
      </c>
      <c r="EK959">
        <v>42.50459259259259</v>
      </c>
      <c r="EL959">
        <v>44.37033333333333</v>
      </c>
      <c r="EM959">
        <v>43.06199999999998</v>
      </c>
      <c r="EN959">
        <v>43.48133333333334</v>
      </c>
      <c r="EO959">
        <v>41.77525925925925</v>
      </c>
      <c r="EP959">
        <v>1459.513703703703</v>
      </c>
      <c r="EQ959">
        <v>40.5</v>
      </c>
      <c r="ER959">
        <v>0</v>
      </c>
      <c r="ES959">
        <v>1662665926.1</v>
      </c>
      <c r="ET959">
        <v>0</v>
      </c>
      <c r="EU959">
        <v>2.251965384615385</v>
      </c>
      <c r="EV959">
        <v>-0.446177790477517</v>
      </c>
      <c r="EW959">
        <v>-128.0068375775715</v>
      </c>
      <c r="EX959">
        <v>11688.94615384615</v>
      </c>
      <c r="EY959">
        <v>15</v>
      </c>
      <c r="EZ959">
        <v>0</v>
      </c>
      <c r="FA959" t="s">
        <v>419</v>
      </c>
      <c r="FB959">
        <v>1662142938.1</v>
      </c>
      <c r="FC959">
        <v>1662142938.1</v>
      </c>
      <c r="FD959">
        <v>0</v>
      </c>
      <c r="FE959">
        <v>0.077</v>
      </c>
      <c r="FF959">
        <v>-0.133</v>
      </c>
      <c r="FG959">
        <v>-3.393</v>
      </c>
      <c r="FH959">
        <v>-0.24</v>
      </c>
      <c r="FI959">
        <v>419</v>
      </c>
      <c r="FJ959">
        <v>24</v>
      </c>
      <c r="FK959">
        <v>0.26</v>
      </c>
      <c r="FL959">
        <v>0.23</v>
      </c>
      <c r="FM959">
        <v>-65.9638825</v>
      </c>
      <c r="FN959">
        <v>-1.323794746716625</v>
      </c>
      <c r="FO959">
        <v>0.1362058862301844</v>
      </c>
      <c r="FP959">
        <v>0</v>
      </c>
      <c r="FQ959">
        <v>2.247929411764706</v>
      </c>
      <c r="FR959">
        <v>-0.2299923684065967</v>
      </c>
      <c r="FS959">
        <v>0.2222425827908242</v>
      </c>
      <c r="FT959">
        <v>1</v>
      </c>
      <c r="FU959">
        <v>9.204779249999998</v>
      </c>
      <c r="FV959">
        <v>-0.7293972607880475</v>
      </c>
      <c r="FW959">
        <v>0.07165505311516771</v>
      </c>
      <c r="FX959">
        <v>0</v>
      </c>
      <c r="FY959">
        <v>1</v>
      </c>
      <c r="FZ959">
        <v>3</v>
      </c>
      <c r="GA959" t="s">
        <v>426</v>
      </c>
      <c r="GB959">
        <v>2.97233</v>
      </c>
      <c r="GC959">
        <v>2.71543</v>
      </c>
      <c r="GD959">
        <v>0.208932</v>
      </c>
      <c r="GE959">
        <v>0.212097</v>
      </c>
      <c r="GF959">
        <v>0.101594</v>
      </c>
      <c r="GG959">
        <v>0.06900100000000001</v>
      </c>
      <c r="GH959">
        <v>24702.3</v>
      </c>
      <c r="GI959">
        <v>24730.4</v>
      </c>
      <c r="GJ959">
        <v>29084.9</v>
      </c>
      <c r="GK959">
        <v>29075.5</v>
      </c>
      <c r="GL959">
        <v>34653.8</v>
      </c>
      <c r="GM959">
        <v>35978.1</v>
      </c>
      <c r="GN959">
        <v>40989.5</v>
      </c>
      <c r="GO959">
        <v>41420.3</v>
      </c>
      <c r="GP959">
        <v>1.88878</v>
      </c>
      <c r="GQ959">
        <v>2.2003</v>
      </c>
      <c r="GR959">
        <v>-0.0713989</v>
      </c>
      <c r="GS959">
        <v>0</v>
      </c>
      <c r="GT959">
        <v>29.9799</v>
      </c>
      <c r="GU959">
        <v>999.9</v>
      </c>
      <c r="GV959">
        <v>30.7</v>
      </c>
      <c r="GW959">
        <v>40.2</v>
      </c>
      <c r="GX959">
        <v>25.4295</v>
      </c>
      <c r="GY959">
        <v>63.0893</v>
      </c>
      <c r="GZ959">
        <v>21.5144</v>
      </c>
      <c r="HA959">
        <v>2</v>
      </c>
      <c r="HB959">
        <v>0.632995</v>
      </c>
      <c r="HC959">
        <v>4.11956</v>
      </c>
      <c r="HD959">
        <v>20.2828</v>
      </c>
      <c r="HE959">
        <v>5.21444</v>
      </c>
      <c r="HF959">
        <v>12.0146</v>
      </c>
      <c r="HG959">
        <v>4.98635</v>
      </c>
      <c r="HH959">
        <v>3.28748</v>
      </c>
      <c r="HI959">
        <v>9999</v>
      </c>
      <c r="HJ959">
        <v>9999</v>
      </c>
      <c r="HK959">
        <v>9999</v>
      </c>
      <c r="HL959">
        <v>225.1</v>
      </c>
      <c r="HM959">
        <v>1.86817</v>
      </c>
      <c r="HN959">
        <v>1.86722</v>
      </c>
      <c r="HO959">
        <v>1.86656</v>
      </c>
      <c r="HP959">
        <v>1.86646</v>
      </c>
      <c r="HQ959">
        <v>1.86837</v>
      </c>
      <c r="HR959">
        <v>1.87068</v>
      </c>
      <c r="HS959">
        <v>1.86935</v>
      </c>
      <c r="HT959">
        <v>1.87073</v>
      </c>
      <c r="HU959">
        <v>0</v>
      </c>
      <c r="HV959">
        <v>0</v>
      </c>
      <c r="HW959">
        <v>0</v>
      </c>
      <c r="HX959">
        <v>0</v>
      </c>
      <c r="HY959" t="s">
        <v>421</v>
      </c>
      <c r="HZ959" t="s">
        <v>422</v>
      </c>
      <c r="IA959" t="s">
        <v>423</v>
      </c>
      <c r="IB959" t="s">
        <v>423</v>
      </c>
      <c r="IC959" t="s">
        <v>423</v>
      </c>
      <c r="ID959" t="s">
        <v>423</v>
      </c>
      <c r="IE959">
        <v>0</v>
      </c>
      <c r="IF959">
        <v>100</v>
      </c>
      <c r="IG959">
        <v>100</v>
      </c>
      <c r="IH959">
        <v>-7.11</v>
      </c>
      <c r="II959">
        <v>-0.1439</v>
      </c>
      <c r="IJ959">
        <v>-2.516739542632623</v>
      </c>
      <c r="IK959">
        <v>-0.003475500162460642</v>
      </c>
      <c r="IL959">
        <v>1.125610701116577E-07</v>
      </c>
      <c r="IM959">
        <v>8.211969671259291E-12</v>
      </c>
      <c r="IN959">
        <v>-0.1937301274936507</v>
      </c>
      <c r="IO959">
        <v>-0.01384364534232655</v>
      </c>
      <c r="IP959">
        <v>0.00103161831321913</v>
      </c>
      <c r="IQ959">
        <v>-1.444183994753534E-05</v>
      </c>
      <c r="IR959">
        <v>3</v>
      </c>
      <c r="IS959">
        <v>2339</v>
      </c>
      <c r="IT959">
        <v>1</v>
      </c>
      <c r="IU959">
        <v>31</v>
      </c>
      <c r="IV959">
        <v>8716.5</v>
      </c>
      <c r="IW959">
        <v>8716.5</v>
      </c>
      <c r="IX959">
        <v>3.50098</v>
      </c>
      <c r="IY959">
        <v>2.21802</v>
      </c>
      <c r="IZ959">
        <v>1.9458</v>
      </c>
      <c r="JA959">
        <v>2.63184</v>
      </c>
      <c r="JB959">
        <v>2.19482</v>
      </c>
      <c r="JC959">
        <v>2.40112</v>
      </c>
      <c r="JD959">
        <v>45.6045</v>
      </c>
      <c r="JE959">
        <v>23.7898</v>
      </c>
      <c r="JF959">
        <v>18</v>
      </c>
      <c r="JG959">
        <v>543.408</v>
      </c>
      <c r="JH959">
        <v>750.355</v>
      </c>
      <c r="JI959">
        <v>25.0012</v>
      </c>
      <c r="JJ959">
        <v>34.9892</v>
      </c>
      <c r="JK959">
        <v>30.0006</v>
      </c>
      <c r="JL959">
        <v>34.844</v>
      </c>
      <c r="JM959">
        <v>34.7357</v>
      </c>
      <c r="JN959">
        <v>70.1016</v>
      </c>
      <c r="JO959">
        <v>41.734</v>
      </c>
      <c r="JP959">
        <v>0</v>
      </c>
      <c r="JQ959">
        <v>25</v>
      </c>
      <c r="JR959">
        <v>1470.95</v>
      </c>
      <c r="JS959">
        <v>13.7359</v>
      </c>
      <c r="JT959">
        <v>99.4909</v>
      </c>
      <c r="JU959">
        <v>99.4903</v>
      </c>
    </row>
    <row r="960" spans="1:281">
      <c r="A960">
        <v>944</v>
      </c>
      <c r="B960">
        <v>1662665931.1</v>
      </c>
      <c r="C960">
        <v>14905.5</v>
      </c>
      <c r="D960" t="s">
        <v>2319</v>
      </c>
      <c r="E960" t="s">
        <v>2320</v>
      </c>
      <c r="F960">
        <v>5</v>
      </c>
      <c r="G960" t="s">
        <v>2144</v>
      </c>
      <c r="H960" t="s">
        <v>416</v>
      </c>
      <c r="I960">
        <v>1662665923.314285</v>
      </c>
      <c r="J960">
        <f>(K960)/1000</f>
        <v>0</v>
      </c>
      <c r="K960">
        <f>IF(CZ960, AN960, AH960)</f>
        <v>0</v>
      </c>
      <c r="L960">
        <f>IF(CZ960, AI960, AG960)</f>
        <v>0</v>
      </c>
      <c r="M960">
        <f>DB960 - IF(AU960&gt;1, L960*CV960*100.0/(AW960*DP960), 0)</f>
        <v>0</v>
      </c>
      <c r="N960">
        <f>((T960-J960/2)*M960-L960)/(T960+J960/2)</f>
        <v>0</v>
      </c>
      <c r="O960">
        <f>N960*(DI960+DJ960)/1000.0</f>
        <v>0</v>
      </c>
      <c r="P960">
        <f>(DB960 - IF(AU960&gt;1, L960*CV960*100.0/(AW960*DP960), 0))*(DI960+DJ960)/1000.0</f>
        <v>0</v>
      </c>
      <c r="Q960">
        <f>2.0/((1/S960-1/R960)+SIGN(S960)*SQRT((1/S960-1/R960)*(1/S960-1/R960) + 4*CW960/((CW960+1)*(CW960+1))*(2*1/S960*1/R960-1/R960*1/R960)))</f>
        <v>0</v>
      </c>
      <c r="R960">
        <f>IF(LEFT(CX960,1)&lt;&gt;"0",IF(LEFT(CX960,1)="1",3.0,CY960),$D$5+$E$5*(DP960*DI960/($K$5*1000))+$F$5*(DP960*DI960/($K$5*1000))*MAX(MIN(CV960,$J$5),$I$5)*MAX(MIN(CV960,$J$5),$I$5)+$G$5*MAX(MIN(CV960,$J$5),$I$5)*(DP960*DI960/($K$5*1000))+$H$5*(DP960*DI960/($K$5*1000))*(DP960*DI960/($K$5*1000)))</f>
        <v>0</v>
      </c>
      <c r="S960">
        <f>J960*(1000-(1000*0.61365*exp(17.502*W960/(240.97+W960))/(DI960+DJ960)+DD960)/2)/(1000*0.61365*exp(17.502*W960/(240.97+W960))/(DI960+DJ960)-DD960)</f>
        <v>0</v>
      </c>
      <c r="T960">
        <f>1/((CW960+1)/(Q960/1.6)+1/(R960/1.37)) + CW960/((CW960+1)/(Q960/1.6) + CW960/(R960/1.37))</f>
        <v>0</v>
      </c>
      <c r="U960">
        <f>(CR960*CU960)</f>
        <v>0</v>
      </c>
      <c r="V960">
        <f>(DK960+(U960+2*0.95*5.67E-8*(((DK960+$B$7)+273)^4-(DK960+273)^4)-44100*J960)/(1.84*29.3*R960+8*0.95*5.67E-8*(DK960+273)^3))</f>
        <v>0</v>
      </c>
      <c r="W960">
        <f>($C$7*DL960+$D$7*DM960+$E$7*V960)</f>
        <v>0</v>
      </c>
      <c r="X960">
        <f>0.61365*exp(17.502*W960/(240.97+W960))</f>
        <v>0</v>
      </c>
      <c r="Y960">
        <f>(Z960/AA960*100)</f>
        <v>0</v>
      </c>
      <c r="Z960">
        <f>DD960*(DI960+DJ960)/1000</f>
        <v>0</v>
      </c>
      <c r="AA960">
        <f>0.61365*exp(17.502*DK960/(240.97+DK960))</f>
        <v>0</v>
      </c>
      <c r="AB960">
        <f>(X960-DD960*(DI960+DJ960)/1000)</f>
        <v>0</v>
      </c>
      <c r="AC960">
        <f>(-J960*44100)</f>
        <v>0</v>
      </c>
      <c r="AD960">
        <f>2*29.3*R960*0.92*(DK960-W960)</f>
        <v>0</v>
      </c>
      <c r="AE960">
        <f>2*0.95*5.67E-8*(((DK960+$B$7)+273)^4-(W960+273)^4)</f>
        <v>0</v>
      </c>
      <c r="AF960">
        <f>U960+AE960+AC960+AD960</f>
        <v>0</v>
      </c>
      <c r="AG960">
        <f>DH960*AU960*(DC960-DB960*(1000-AU960*DE960)/(1000-AU960*DD960))/(100*CV960)</f>
        <v>0</v>
      </c>
      <c r="AH960">
        <f>1000*DH960*AU960*(DD960-DE960)/(100*CV960*(1000-AU960*DD960))</f>
        <v>0</v>
      </c>
      <c r="AI960">
        <f>(AJ960 - AK960 - DI960*1E3/(8.314*(DK960+273.15)) * AM960/DH960 * AL960) * DH960/(100*CV960) * (1000 - DE960)/1000</f>
        <v>0</v>
      </c>
      <c r="AJ960">
        <v>1476.894738798009</v>
      </c>
      <c r="AK960">
        <v>1431.972363636363</v>
      </c>
      <c r="AL960">
        <v>3.414004263626619</v>
      </c>
      <c r="AM960">
        <v>64.62633956933826</v>
      </c>
      <c r="AN960">
        <f>(AP960 - AO960 + DI960*1E3/(8.314*(DK960+273.15)) * AR960/DH960 * AQ960) * DH960/(100*CV960) * 1000/(1000 - AP960)</f>
        <v>0</v>
      </c>
      <c r="AO960">
        <v>13.60184010709929</v>
      </c>
      <c r="AP960">
        <v>22.69331911764705</v>
      </c>
      <c r="AQ960">
        <v>0.0003308818503940208</v>
      </c>
      <c r="AR960">
        <v>88.65267704191885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MAX(0,($B$13+$C$13*DP960)/(1+$D$13*DP960)*DI960/(DK960+273)*$E$13)</f>
        <v>0</v>
      </c>
      <c r="AX960" t="s">
        <v>417</v>
      </c>
      <c r="AY960" t="s">
        <v>417</v>
      </c>
      <c r="AZ960">
        <v>0</v>
      </c>
      <c r="BA960">
        <v>0</v>
      </c>
      <c r="BB960">
        <f>1-AZ960/BA960</f>
        <v>0</v>
      </c>
      <c r="BC960">
        <v>0</v>
      </c>
      <c r="BD960" t="s">
        <v>417</v>
      </c>
      <c r="BE960" t="s">
        <v>417</v>
      </c>
      <c r="BF960">
        <v>0</v>
      </c>
      <c r="BG960">
        <v>0</v>
      </c>
      <c r="BH960">
        <f>1-BF960/BG960</f>
        <v>0</v>
      </c>
      <c r="BI960">
        <v>0.5</v>
      </c>
      <c r="BJ960">
        <f>CS960</f>
        <v>0</v>
      </c>
      <c r="BK960">
        <f>L960</f>
        <v>0</v>
      </c>
      <c r="BL960">
        <f>BH960*BI960*BJ960</f>
        <v>0</v>
      </c>
      <c r="BM960">
        <f>(BK960-BC960)/BJ960</f>
        <v>0</v>
      </c>
      <c r="BN960">
        <f>(BA960-BG960)/BG960</f>
        <v>0</v>
      </c>
      <c r="BO960">
        <f>AZ960/(BB960+AZ960/BG960)</f>
        <v>0</v>
      </c>
      <c r="BP960" t="s">
        <v>417</v>
      </c>
      <c r="BQ960">
        <v>0</v>
      </c>
      <c r="BR960">
        <f>IF(BQ960&lt;&gt;0, BQ960, BO960)</f>
        <v>0</v>
      </c>
      <c r="BS960">
        <f>1-BR960/BG960</f>
        <v>0</v>
      </c>
      <c r="BT960">
        <f>(BG960-BF960)/(BG960-BR960)</f>
        <v>0</v>
      </c>
      <c r="BU960">
        <f>(BA960-BG960)/(BA960-BR960)</f>
        <v>0</v>
      </c>
      <c r="BV960">
        <f>(BG960-BF960)/(BG960-AZ960)</f>
        <v>0</v>
      </c>
      <c r="BW960">
        <f>(BA960-BG960)/(BA960-AZ960)</f>
        <v>0</v>
      </c>
      <c r="BX960">
        <f>(BT960*BR960/BF960)</f>
        <v>0</v>
      </c>
      <c r="BY960">
        <f>(1-BX960)</f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>$B$11*DQ960+$C$11*DR960+$F$11*EC960*(1-EF960)</f>
        <v>0</v>
      </c>
      <c r="CS960">
        <f>CR960*CT960</f>
        <v>0</v>
      </c>
      <c r="CT960">
        <f>($B$11*$D$9+$C$11*$D$9+$F$11*((EP960+EH960)/MAX(EP960+EH960+EQ960, 0.1)*$I$9+EQ960/MAX(EP960+EH960+EQ960, 0.1)*$J$9))/($B$11+$C$11+$F$11)</f>
        <v>0</v>
      </c>
      <c r="CU960">
        <f>($B$11*$K$9+$C$11*$K$9+$F$11*((EP960+EH960)/MAX(EP960+EH960+EQ960, 0.1)*$P$9+EQ960/MAX(EP960+EH960+EQ960, 0.1)*$Q$9))/($B$11+$C$11+$F$11)</f>
        <v>0</v>
      </c>
      <c r="CV960">
        <v>6</v>
      </c>
      <c r="CW960">
        <v>0.5</v>
      </c>
      <c r="CX960" t="s">
        <v>418</v>
      </c>
      <c r="CY960">
        <v>2</v>
      </c>
      <c r="CZ960" t="b">
        <v>1</v>
      </c>
      <c r="DA960">
        <v>1662665923.314285</v>
      </c>
      <c r="DB960">
        <v>1375.144285714286</v>
      </c>
      <c r="DC960">
        <v>1441.270714285714</v>
      </c>
      <c r="DD960">
        <v>22.68021071428572</v>
      </c>
      <c r="DE960">
        <v>13.56661428571429</v>
      </c>
      <c r="DF960">
        <v>1382.229642857143</v>
      </c>
      <c r="DG960">
        <v>22.82420714285714</v>
      </c>
      <c r="DH960">
        <v>500.0205714285715</v>
      </c>
      <c r="DI960">
        <v>90.46276071428568</v>
      </c>
      <c r="DJ960">
        <v>0.09997151785714287</v>
      </c>
      <c r="DK960">
        <v>29.58423214285714</v>
      </c>
      <c r="DL960">
        <v>28.81033214285715</v>
      </c>
      <c r="DM960">
        <v>999.9000000000002</v>
      </c>
      <c r="DN960">
        <v>0</v>
      </c>
      <c r="DO960">
        <v>0</v>
      </c>
      <c r="DP960">
        <v>9991.989285714286</v>
      </c>
      <c r="DQ960">
        <v>0</v>
      </c>
      <c r="DR960">
        <v>281.9871428571429</v>
      </c>
      <c r="DS960">
        <v>-66.12500357142856</v>
      </c>
      <c r="DT960">
        <v>1407.057857142857</v>
      </c>
      <c r="DU960">
        <v>1461.092857142857</v>
      </c>
      <c r="DV960">
        <v>9.113603928571427</v>
      </c>
      <c r="DW960">
        <v>1441.270714285714</v>
      </c>
      <c r="DX960">
        <v>13.56661428571429</v>
      </c>
      <c r="DY960">
        <v>2.051713928571429</v>
      </c>
      <c r="DZ960">
        <v>1.227272857142857</v>
      </c>
      <c r="EA960">
        <v>17.84917857142857</v>
      </c>
      <c r="EB960">
        <v>9.936412857142857</v>
      </c>
      <c r="EC960">
        <v>1500</v>
      </c>
      <c r="ED960">
        <v>0.9730004642857144</v>
      </c>
      <c r="EE960">
        <v>0.02699946785714286</v>
      </c>
      <c r="EF960">
        <v>0</v>
      </c>
      <c r="EG960">
        <v>2.192442857142857</v>
      </c>
      <c r="EH960">
        <v>0</v>
      </c>
      <c r="EI960">
        <v>11681.62142857143</v>
      </c>
      <c r="EJ960">
        <v>12533.38571428571</v>
      </c>
      <c r="EK960">
        <v>42.50442857142857</v>
      </c>
      <c r="EL960">
        <v>44.3705</v>
      </c>
      <c r="EM960">
        <v>43.06199999999998</v>
      </c>
      <c r="EN960">
        <v>43.491</v>
      </c>
      <c r="EO960">
        <v>41.79207142857142</v>
      </c>
      <c r="EP960">
        <v>1459.499642857142</v>
      </c>
      <c r="EQ960">
        <v>40.50035714285714</v>
      </c>
      <c r="ER960">
        <v>0</v>
      </c>
      <c r="ES960">
        <v>1662665931.5</v>
      </c>
      <c r="ET960">
        <v>0</v>
      </c>
      <c r="EU960">
        <v>2.210468</v>
      </c>
      <c r="EV960">
        <v>0.3328384610345944</v>
      </c>
      <c r="EW960">
        <v>-53.4384613494931</v>
      </c>
      <c r="EX960">
        <v>11681.188</v>
      </c>
      <c r="EY960">
        <v>15</v>
      </c>
      <c r="EZ960">
        <v>0</v>
      </c>
      <c r="FA960" t="s">
        <v>419</v>
      </c>
      <c r="FB960">
        <v>1662142938.1</v>
      </c>
      <c r="FC960">
        <v>1662142938.1</v>
      </c>
      <c r="FD960">
        <v>0</v>
      </c>
      <c r="FE960">
        <v>0.077</v>
      </c>
      <c r="FF960">
        <v>-0.133</v>
      </c>
      <c r="FG960">
        <v>-3.393</v>
      </c>
      <c r="FH960">
        <v>-0.24</v>
      </c>
      <c r="FI960">
        <v>419</v>
      </c>
      <c r="FJ960">
        <v>24</v>
      </c>
      <c r="FK960">
        <v>0.26</v>
      </c>
      <c r="FL960">
        <v>0.23</v>
      </c>
      <c r="FM960">
        <v>-66.06650500000001</v>
      </c>
      <c r="FN960">
        <v>-1.290583114446306</v>
      </c>
      <c r="FO960">
        <v>0.1392997737794298</v>
      </c>
      <c r="FP960">
        <v>0</v>
      </c>
      <c r="FQ960">
        <v>2.220011764705883</v>
      </c>
      <c r="FR960">
        <v>-0.5712971772270327</v>
      </c>
      <c r="FS960">
        <v>0.2342735577515987</v>
      </c>
      <c r="FT960">
        <v>1</v>
      </c>
      <c r="FU960">
        <v>9.146645250000001</v>
      </c>
      <c r="FV960">
        <v>-0.6748825891182152</v>
      </c>
      <c r="FW960">
        <v>0.06566748023137103</v>
      </c>
      <c r="FX960">
        <v>0</v>
      </c>
      <c r="FY960">
        <v>1</v>
      </c>
      <c r="FZ960">
        <v>3</v>
      </c>
      <c r="GA960" t="s">
        <v>426</v>
      </c>
      <c r="GB960">
        <v>2.97267</v>
      </c>
      <c r="GC960">
        <v>2.71552</v>
      </c>
      <c r="GD960">
        <v>0.210463</v>
      </c>
      <c r="GE960">
        <v>0.21357</v>
      </c>
      <c r="GF960">
        <v>0.10162</v>
      </c>
      <c r="GG960">
        <v>0.06931420000000001</v>
      </c>
      <c r="GH960">
        <v>24654.2</v>
      </c>
      <c r="GI960">
        <v>24683.8</v>
      </c>
      <c r="GJ960">
        <v>29084.8</v>
      </c>
      <c r="GK960">
        <v>29075.3</v>
      </c>
      <c r="GL960">
        <v>34652.6</v>
      </c>
      <c r="GM960">
        <v>35965.5</v>
      </c>
      <c r="GN960">
        <v>40989.1</v>
      </c>
      <c r="GO960">
        <v>41419.8</v>
      </c>
      <c r="GP960">
        <v>1.88918</v>
      </c>
      <c r="GQ960">
        <v>2.20025</v>
      </c>
      <c r="GR960">
        <v>-0.07141749999999999</v>
      </c>
      <c r="GS960">
        <v>0</v>
      </c>
      <c r="GT960">
        <v>29.9837</v>
      </c>
      <c r="GU960">
        <v>999.9</v>
      </c>
      <c r="GV960">
        <v>30.6</v>
      </c>
      <c r="GW960">
        <v>40.2</v>
      </c>
      <c r="GX960">
        <v>25.3466</v>
      </c>
      <c r="GY960">
        <v>62.8893</v>
      </c>
      <c r="GZ960">
        <v>21.4904</v>
      </c>
      <c r="HA960">
        <v>2</v>
      </c>
      <c r="HB960">
        <v>0.633425</v>
      </c>
      <c r="HC960">
        <v>4.12266</v>
      </c>
      <c r="HD960">
        <v>20.2828</v>
      </c>
      <c r="HE960">
        <v>5.21489</v>
      </c>
      <c r="HF960">
        <v>12.0144</v>
      </c>
      <c r="HG960">
        <v>4.98615</v>
      </c>
      <c r="HH960">
        <v>3.28745</v>
      </c>
      <c r="HI960">
        <v>9999</v>
      </c>
      <c r="HJ960">
        <v>9999</v>
      </c>
      <c r="HK960">
        <v>9999</v>
      </c>
      <c r="HL960">
        <v>225.1</v>
      </c>
      <c r="HM960">
        <v>1.86815</v>
      </c>
      <c r="HN960">
        <v>1.86722</v>
      </c>
      <c r="HO960">
        <v>1.86656</v>
      </c>
      <c r="HP960">
        <v>1.86646</v>
      </c>
      <c r="HQ960">
        <v>1.86835</v>
      </c>
      <c r="HR960">
        <v>1.87068</v>
      </c>
      <c r="HS960">
        <v>1.86935</v>
      </c>
      <c r="HT960">
        <v>1.87074</v>
      </c>
      <c r="HU960">
        <v>0</v>
      </c>
      <c r="HV960">
        <v>0</v>
      </c>
      <c r="HW960">
        <v>0</v>
      </c>
      <c r="HX960">
        <v>0</v>
      </c>
      <c r="HY960" t="s">
        <v>421</v>
      </c>
      <c r="HZ960" t="s">
        <v>422</v>
      </c>
      <c r="IA960" t="s">
        <v>423</v>
      </c>
      <c r="IB960" t="s">
        <v>423</v>
      </c>
      <c r="IC960" t="s">
        <v>423</v>
      </c>
      <c r="ID960" t="s">
        <v>423</v>
      </c>
      <c r="IE960">
        <v>0</v>
      </c>
      <c r="IF960">
        <v>100</v>
      </c>
      <c r="IG960">
        <v>100</v>
      </c>
      <c r="IH960">
        <v>-7.17</v>
      </c>
      <c r="II960">
        <v>-0.1438</v>
      </c>
      <c r="IJ960">
        <v>-2.516739542632623</v>
      </c>
      <c r="IK960">
        <v>-0.003475500162460642</v>
      </c>
      <c r="IL960">
        <v>1.125610701116577E-07</v>
      </c>
      <c r="IM960">
        <v>8.211969671259291E-12</v>
      </c>
      <c r="IN960">
        <v>-0.1937301274936507</v>
      </c>
      <c r="IO960">
        <v>-0.01384364534232655</v>
      </c>
      <c r="IP960">
        <v>0.00103161831321913</v>
      </c>
      <c r="IQ960">
        <v>-1.444183994753534E-05</v>
      </c>
      <c r="IR960">
        <v>3</v>
      </c>
      <c r="IS960">
        <v>2339</v>
      </c>
      <c r="IT960">
        <v>1</v>
      </c>
      <c r="IU960">
        <v>31</v>
      </c>
      <c r="IV960">
        <v>8716.5</v>
      </c>
      <c r="IW960">
        <v>8716.5</v>
      </c>
      <c r="IX960">
        <v>3.53027</v>
      </c>
      <c r="IY960">
        <v>2.21924</v>
      </c>
      <c r="IZ960">
        <v>1.94702</v>
      </c>
      <c r="JA960">
        <v>2.63306</v>
      </c>
      <c r="JB960">
        <v>2.19482</v>
      </c>
      <c r="JC960">
        <v>2.42188</v>
      </c>
      <c r="JD960">
        <v>45.6045</v>
      </c>
      <c r="JE960">
        <v>23.7898</v>
      </c>
      <c r="JF960">
        <v>18</v>
      </c>
      <c r="JG960">
        <v>543.734</v>
      </c>
      <c r="JH960">
        <v>750.362</v>
      </c>
      <c r="JI960">
        <v>25.0008</v>
      </c>
      <c r="JJ960">
        <v>34.9952</v>
      </c>
      <c r="JK960">
        <v>30.0005</v>
      </c>
      <c r="JL960">
        <v>34.8492</v>
      </c>
      <c r="JM960">
        <v>34.7404</v>
      </c>
      <c r="JN960">
        <v>70.7551</v>
      </c>
      <c r="JO960">
        <v>41.4515</v>
      </c>
      <c r="JP960">
        <v>0</v>
      </c>
      <c r="JQ960">
        <v>25</v>
      </c>
      <c r="JR960">
        <v>1490.98</v>
      </c>
      <c r="JS960">
        <v>13.7987</v>
      </c>
      <c r="JT960">
        <v>99.4902</v>
      </c>
      <c r="JU960">
        <v>99.4892</v>
      </c>
    </row>
    <row r="961" spans="1:281">
      <c r="A961">
        <v>945</v>
      </c>
      <c r="B961">
        <v>1662665936.1</v>
      </c>
      <c r="C961">
        <v>14910.5</v>
      </c>
      <c r="D961" t="s">
        <v>2321</v>
      </c>
      <c r="E961" t="s">
        <v>2322</v>
      </c>
      <c r="F961">
        <v>5</v>
      </c>
      <c r="G961" t="s">
        <v>2144</v>
      </c>
      <c r="H961" t="s">
        <v>416</v>
      </c>
      <c r="I961">
        <v>1662665928.6</v>
      </c>
      <c r="J961">
        <f>(K961)/1000</f>
        <v>0</v>
      </c>
      <c r="K961">
        <f>IF(CZ961, AN961, AH961)</f>
        <v>0</v>
      </c>
      <c r="L961">
        <f>IF(CZ961, AI961, AG961)</f>
        <v>0</v>
      </c>
      <c r="M961">
        <f>DB961 - IF(AU961&gt;1, L961*CV961*100.0/(AW961*DP961), 0)</f>
        <v>0</v>
      </c>
      <c r="N961">
        <f>((T961-J961/2)*M961-L961)/(T961+J961/2)</f>
        <v>0</v>
      </c>
      <c r="O961">
        <f>N961*(DI961+DJ961)/1000.0</f>
        <v>0</v>
      </c>
      <c r="P961">
        <f>(DB961 - IF(AU961&gt;1, L961*CV961*100.0/(AW961*DP961), 0))*(DI961+DJ961)/1000.0</f>
        <v>0</v>
      </c>
      <c r="Q961">
        <f>2.0/((1/S961-1/R961)+SIGN(S961)*SQRT((1/S961-1/R961)*(1/S961-1/R961) + 4*CW961/((CW961+1)*(CW961+1))*(2*1/S961*1/R961-1/R961*1/R961)))</f>
        <v>0</v>
      </c>
      <c r="R961">
        <f>IF(LEFT(CX961,1)&lt;&gt;"0",IF(LEFT(CX961,1)="1",3.0,CY961),$D$5+$E$5*(DP961*DI961/($K$5*1000))+$F$5*(DP961*DI961/($K$5*1000))*MAX(MIN(CV961,$J$5),$I$5)*MAX(MIN(CV961,$J$5),$I$5)+$G$5*MAX(MIN(CV961,$J$5),$I$5)*(DP961*DI961/($K$5*1000))+$H$5*(DP961*DI961/($K$5*1000))*(DP961*DI961/($K$5*1000)))</f>
        <v>0</v>
      </c>
      <c r="S961">
        <f>J961*(1000-(1000*0.61365*exp(17.502*W961/(240.97+W961))/(DI961+DJ961)+DD961)/2)/(1000*0.61365*exp(17.502*W961/(240.97+W961))/(DI961+DJ961)-DD961)</f>
        <v>0</v>
      </c>
      <c r="T961">
        <f>1/((CW961+1)/(Q961/1.6)+1/(R961/1.37)) + CW961/((CW961+1)/(Q961/1.6) + CW961/(R961/1.37))</f>
        <v>0</v>
      </c>
      <c r="U961">
        <f>(CR961*CU961)</f>
        <v>0</v>
      </c>
      <c r="V961">
        <f>(DK961+(U961+2*0.95*5.67E-8*(((DK961+$B$7)+273)^4-(DK961+273)^4)-44100*J961)/(1.84*29.3*R961+8*0.95*5.67E-8*(DK961+273)^3))</f>
        <v>0</v>
      </c>
      <c r="W961">
        <f>($C$7*DL961+$D$7*DM961+$E$7*V961)</f>
        <v>0</v>
      </c>
      <c r="X961">
        <f>0.61365*exp(17.502*W961/(240.97+W961))</f>
        <v>0</v>
      </c>
      <c r="Y961">
        <f>(Z961/AA961*100)</f>
        <v>0</v>
      </c>
      <c r="Z961">
        <f>DD961*(DI961+DJ961)/1000</f>
        <v>0</v>
      </c>
      <c r="AA961">
        <f>0.61365*exp(17.502*DK961/(240.97+DK961))</f>
        <v>0</v>
      </c>
      <c r="AB961">
        <f>(X961-DD961*(DI961+DJ961)/1000)</f>
        <v>0</v>
      </c>
      <c r="AC961">
        <f>(-J961*44100)</f>
        <v>0</v>
      </c>
      <c r="AD961">
        <f>2*29.3*R961*0.92*(DK961-W961)</f>
        <v>0</v>
      </c>
      <c r="AE961">
        <f>2*0.95*5.67E-8*(((DK961+$B$7)+273)^4-(W961+273)^4)</f>
        <v>0</v>
      </c>
      <c r="AF961">
        <f>U961+AE961+AC961+AD961</f>
        <v>0</v>
      </c>
      <c r="AG961">
        <f>DH961*AU961*(DC961-DB961*(1000-AU961*DE961)/(1000-AU961*DD961))/(100*CV961)</f>
        <v>0</v>
      </c>
      <c r="AH961">
        <f>1000*DH961*AU961*(DD961-DE961)/(100*CV961*(1000-AU961*DD961))</f>
        <v>0</v>
      </c>
      <c r="AI961">
        <f>(AJ961 - AK961 - DI961*1E3/(8.314*(DK961+273.15)) * AM961/DH961 * AL961) * DH961/(100*CV961) * (1000 - DE961)/1000</f>
        <v>0</v>
      </c>
      <c r="AJ961">
        <v>1493.806782822964</v>
      </c>
      <c r="AK961">
        <v>1448.90806060606</v>
      </c>
      <c r="AL961">
        <v>3.397831451031887</v>
      </c>
      <c r="AM961">
        <v>64.62633956933826</v>
      </c>
      <c r="AN961">
        <f>(AP961 - AO961 + DI961*1E3/(8.314*(DK961+273.15)) * AR961/DH961 * AQ961) * DH961/(100*CV961) * 1000/(1000 - AP961)</f>
        <v>0</v>
      </c>
      <c r="AO961">
        <v>13.68636067249604</v>
      </c>
      <c r="AP961">
        <v>22.71302852941176</v>
      </c>
      <c r="AQ961">
        <v>0.0003530100574041001</v>
      </c>
      <c r="AR961">
        <v>88.65267704191885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MAX(0,($B$13+$C$13*DP961)/(1+$D$13*DP961)*DI961/(DK961+273)*$E$13)</f>
        <v>0</v>
      </c>
      <c r="AX961" t="s">
        <v>417</v>
      </c>
      <c r="AY961" t="s">
        <v>417</v>
      </c>
      <c r="AZ961">
        <v>0</v>
      </c>
      <c r="BA961">
        <v>0</v>
      </c>
      <c r="BB961">
        <f>1-AZ961/BA961</f>
        <v>0</v>
      </c>
      <c r="BC961">
        <v>0</v>
      </c>
      <c r="BD961" t="s">
        <v>417</v>
      </c>
      <c r="BE961" t="s">
        <v>417</v>
      </c>
      <c r="BF961">
        <v>0</v>
      </c>
      <c r="BG961">
        <v>0</v>
      </c>
      <c r="BH961">
        <f>1-BF961/BG961</f>
        <v>0</v>
      </c>
      <c r="BI961">
        <v>0.5</v>
      </c>
      <c r="BJ961">
        <f>CS961</f>
        <v>0</v>
      </c>
      <c r="BK961">
        <f>L961</f>
        <v>0</v>
      </c>
      <c r="BL961">
        <f>BH961*BI961*BJ961</f>
        <v>0</v>
      </c>
      <c r="BM961">
        <f>(BK961-BC961)/BJ961</f>
        <v>0</v>
      </c>
      <c r="BN961">
        <f>(BA961-BG961)/BG961</f>
        <v>0</v>
      </c>
      <c r="BO961">
        <f>AZ961/(BB961+AZ961/BG961)</f>
        <v>0</v>
      </c>
      <c r="BP961" t="s">
        <v>417</v>
      </c>
      <c r="BQ961">
        <v>0</v>
      </c>
      <c r="BR961">
        <f>IF(BQ961&lt;&gt;0, BQ961, BO961)</f>
        <v>0</v>
      </c>
      <c r="BS961">
        <f>1-BR961/BG961</f>
        <v>0</v>
      </c>
      <c r="BT961">
        <f>(BG961-BF961)/(BG961-BR961)</f>
        <v>0</v>
      </c>
      <c r="BU961">
        <f>(BA961-BG961)/(BA961-BR961)</f>
        <v>0</v>
      </c>
      <c r="BV961">
        <f>(BG961-BF961)/(BG961-AZ961)</f>
        <v>0</v>
      </c>
      <c r="BW961">
        <f>(BA961-BG961)/(BA961-AZ961)</f>
        <v>0</v>
      </c>
      <c r="BX961">
        <f>(BT961*BR961/BF961)</f>
        <v>0</v>
      </c>
      <c r="BY961">
        <f>(1-BX961)</f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>$B$11*DQ961+$C$11*DR961+$F$11*EC961*(1-EF961)</f>
        <v>0</v>
      </c>
      <c r="CS961">
        <f>CR961*CT961</f>
        <v>0</v>
      </c>
      <c r="CT961">
        <f>($B$11*$D$9+$C$11*$D$9+$F$11*((EP961+EH961)/MAX(EP961+EH961+EQ961, 0.1)*$I$9+EQ961/MAX(EP961+EH961+EQ961, 0.1)*$J$9))/($B$11+$C$11+$F$11)</f>
        <v>0</v>
      </c>
      <c r="CU961">
        <f>($B$11*$K$9+$C$11*$K$9+$F$11*((EP961+EH961)/MAX(EP961+EH961+EQ961, 0.1)*$P$9+EQ961/MAX(EP961+EH961+EQ961, 0.1)*$Q$9))/($B$11+$C$11+$F$11)</f>
        <v>0</v>
      </c>
      <c r="CV961">
        <v>6</v>
      </c>
      <c r="CW961">
        <v>0.5</v>
      </c>
      <c r="CX961" t="s">
        <v>418</v>
      </c>
      <c r="CY961">
        <v>2</v>
      </c>
      <c r="CZ961" t="b">
        <v>1</v>
      </c>
      <c r="DA961">
        <v>1662665928.6</v>
      </c>
      <c r="DB961">
        <v>1392.738518518519</v>
      </c>
      <c r="DC961">
        <v>1458.971111111111</v>
      </c>
      <c r="DD961">
        <v>22.69272592592593</v>
      </c>
      <c r="DE961">
        <v>13.64308888888889</v>
      </c>
      <c r="DF961">
        <v>1399.878518518518</v>
      </c>
      <c r="DG961">
        <v>22.83658888888889</v>
      </c>
      <c r="DH961">
        <v>500.0031111111111</v>
      </c>
      <c r="DI961">
        <v>90.46246296296296</v>
      </c>
      <c r="DJ961">
        <v>0.09995425185185186</v>
      </c>
      <c r="DK961">
        <v>29.58814444444445</v>
      </c>
      <c r="DL961">
        <v>28.82237407407408</v>
      </c>
      <c r="DM961">
        <v>999.9000000000001</v>
      </c>
      <c r="DN961">
        <v>0</v>
      </c>
      <c r="DO961">
        <v>0</v>
      </c>
      <c r="DP961">
        <v>9993.495185185186</v>
      </c>
      <c r="DQ961">
        <v>0</v>
      </c>
      <c r="DR961">
        <v>281.9341481481482</v>
      </c>
      <c r="DS961">
        <v>-66.23145925925925</v>
      </c>
      <c r="DT961">
        <v>1425.078518518519</v>
      </c>
      <c r="DU961">
        <v>1479.151111111111</v>
      </c>
      <c r="DV961">
        <v>9.049639629629629</v>
      </c>
      <c r="DW961">
        <v>1458.971111111111</v>
      </c>
      <c r="DX961">
        <v>13.64308888888889</v>
      </c>
      <c r="DY961">
        <v>2.052839259259259</v>
      </c>
      <c r="DZ961">
        <v>1.234188148148148</v>
      </c>
      <c r="EA961">
        <v>17.85788148148148</v>
      </c>
      <c r="EB961">
        <v>10.02031592592592</v>
      </c>
      <c r="EC961">
        <v>1500.004814814815</v>
      </c>
      <c r="ED961">
        <v>0.9730006296296296</v>
      </c>
      <c r="EE961">
        <v>0.0269992925925926</v>
      </c>
      <c r="EF961">
        <v>0</v>
      </c>
      <c r="EG961">
        <v>2.257818518518518</v>
      </c>
      <c r="EH961">
        <v>0</v>
      </c>
      <c r="EI961">
        <v>11674.68518518518</v>
      </c>
      <c r="EJ961">
        <v>12533.42962962963</v>
      </c>
      <c r="EK961">
        <v>42.51377777777777</v>
      </c>
      <c r="EL961">
        <v>44.375</v>
      </c>
      <c r="EM961">
        <v>43.06199999999998</v>
      </c>
      <c r="EN961">
        <v>43.5</v>
      </c>
      <c r="EO961">
        <v>41.79822222222221</v>
      </c>
      <c r="EP961">
        <v>1459.504444444445</v>
      </c>
      <c r="EQ961">
        <v>40.50037037037037</v>
      </c>
      <c r="ER961">
        <v>0</v>
      </c>
      <c r="ES961">
        <v>1662665936.3</v>
      </c>
      <c r="ET961">
        <v>0</v>
      </c>
      <c r="EU961">
        <v>2.2791</v>
      </c>
      <c r="EV961">
        <v>1.862776930392634</v>
      </c>
      <c r="EW961">
        <v>-31.1384615199278</v>
      </c>
      <c r="EX961">
        <v>11675.14</v>
      </c>
      <c r="EY961">
        <v>15</v>
      </c>
      <c r="EZ961">
        <v>0</v>
      </c>
      <c r="FA961" t="s">
        <v>419</v>
      </c>
      <c r="FB961">
        <v>1662142938.1</v>
      </c>
      <c r="FC961">
        <v>1662142938.1</v>
      </c>
      <c r="FD961">
        <v>0</v>
      </c>
      <c r="FE961">
        <v>0.077</v>
      </c>
      <c r="FF961">
        <v>-0.133</v>
      </c>
      <c r="FG961">
        <v>-3.393</v>
      </c>
      <c r="FH961">
        <v>-0.24</v>
      </c>
      <c r="FI961">
        <v>419</v>
      </c>
      <c r="FJ961">
        <v>24</v>
      </c>
      <c r="FK961">
        <v>0.26</v>
      </c>
      <c r="FL961">
        <v>0.23</v>
      </c>
      <c r="FM961">
        <v>-66.14974500000001</v>
      </c>
      <c r="FN961">
        <v>-1.081294559099272</v>
      </c>
      <c r="FO961">
        <v>0.1461817959767914</v>
      </c>
      <c r="FP961">
        <v>0</v>
      </c>
      <c r="FQ961">
        <v>2.250917647058824</v>
      </c>
      <c r="FR961">
        <v>0.929659283312977</v>
      </c>
      <c r="FS961">
        <v>0.2501184948245275</v>
      </c>
      <c r="FT961">
        <v>1</v>
      </c>
      <c r="FU961">
        <v>9.087646500000002</v>
      </c>
      <c r="FV961">
        <v>-0.7282640150093881</v>
      </c>
      <c r="FW961">
        <v>0.07081375309747392</v>
      </c>
      <c r="FX961">
        <v>0</v>
      </c>
      <c r="FY961">
        <v>1</v>
      </c>
      <c r="FZ961">
        <v>3</v>
      </c>
      <c r="GA961" t="s">
        <v>426</v>
      </c>
      <c r="GB961">
        <v>2.97259</v>
      </c>
      <c r="GC961">
        <v>2.71566</v>
      </c>
      <c r="GD961">
        <v>0.21198</v>
      </c>
      <c r="GE961">
        <v>0.215088</v>
      </c>
      <c r="GF961">
        <v>0.101668</v>
      </c>
      <c r="GG961">
        <v>0.0694568</v>
      </c>
      <c r="GH961">
        <v>24606.4</v>
      </c>
      <c r="GI961">
        <v>24635.8</v>
      </c>
      <c r="GJ961">
        <v>29084.7</v>
      </c>
      <c r="GK961">
        <v>29075.2</v>
      </c>
      <c r="GL961">
        <v>34650.6</v>
      </c>
      <c r="GM961">
        <v>35959.8</v>
      </c>
      <c r="GN961">
        <v>40989</v>
      </c>
      <c r="GO961">
        <v>41419.5</v>
      </c>
      <c r="GP961">
        <v>1.88888</v>
      </c>
      <c r="GQ961">
        <v>2.2004</v>
      </c>
      <c r="GR961">
        <v>-0.0697151</v>
      </c>
      <c r="GS961">
        <v>0</v>
      </c>
      <c r="GT961">
        <v>29.987</v>
      </c>
      <c r="GU961">
        <v>999.9</v>
      </c>
      <c r="GV961">
        <v>30.6</v>
      </c>
      <c r="GW961">
        <v>40.2</v>
      </c>
      <c r="GX961">
        <v>25.3477</v>
      </c>
      <c r="GY961">
        <v>62.9893</v>
      </c>
      <c r="GZ961">
        <v>21.5946</v>
      </c>
      <c r="HA961">
        <v>2</v>
      </c>
      <c r="HB961">
        <v>0.63393</v>
      </c>
      <c r="HC961">
        <v>4.12486</v>
      </c>
      <c r="HD961">
        <v>20.2828</v>
      </c>
      <c r="HE961">
        <v>5.21504</v>
      </c>
      <c r="HF961">
        <v>12.0144</v>
      </c>
      <c r="HG961">
        <v>4.9864</v>
      </c>
      <c r="HH961">
        <v>3.2875</v>
      </c>
      <c r="HI961">
        <v>9999</v>
      </c>
      <c r="HJ961">
        <v>9999</v>
      </c>
      <c r="HK961">
        <v>9999</v>
      </c>
      <c r="HL961">
        <v>225.1</v>
      </c>
      <c r="HM961">
        <v>1.86821</v>
      </c>
      <c r="HN961">
        <v>1.86722</v>
      </c>
      <c r="HO961">
        <v>1.86658</v>
      </c>
      <c r="HP961">
        <v>1.86646</v>
      </c>
      <c r="HQ961">
        <v>1.86837</v>
      </c>
      <c r="HR961">
        <v>1.87066</v>
      </c>
      <c r="HS961">
        <v>1.86935</v>
      </c>
      <c r="HT961">
        <v>1.87073</v>
      </c>
      <c r="HU961">
        <v>0</v>
      </c>
      <c r="HV961">
        <v>0</v>
      </c>
      <c r="HW961">
        <v>0</v>
      </c>
      <c r="HX961">
        <v>0</v>
      </c>
      <c r="HY961" t="s">
        <v>421</v>
      </c>
      <c r="HZ961" t="s">
        <v>422</v>
      </c>
      <c r="IA961" t="s">
        <v>423</v>
      </c>
      <c r="IB961" t="s">
        <v>423</v>
      </c>
      <c r="IC961" t="s">
        <v>423</v>
      </c>
      <c r="ID961" t="s">
        <v>423</v>
      </c>
      <c r="IE961">
        <v>0</v>
      </c>
      <c r="IF961">
        <v>100</v>
      </c>
      <c r="IG961">
        <v>100</v>
      </c>
      <c r="IH961">
        <v>-7.22</v>
      </c>
      <c r="II961">
        <v>-0.1437</v>
      </c>
      <c r="IJ961">
        <v>-2.516739542632623</v>
      </c>
      <c r="IK961">
        <v>-0.003475500162460642</v>
      </c>
      <c r="IL961">
        <v>1.125610701116577E-07</v>
      </c>
      <c r="IM961">
        <v>8.211969671259291E-12</v>
      </c>
      <c r="IN961">
        <v>-0.1937301274936507</v>
      </c>
      <c r="IO961">
        <v>-0.01384364534232655</v>
      </c>
      <c r="IP961">
        <v>0.00103161831321913</v>
      </c>
      <c r="IQ961">
        <v>-1.444183994753534E-05</v>
      </c>
      <c r="IR961">
        <v>3</v>
      </c>
      <c r="IS961">
        <v>2339</v>
      </c>
      <c r="IT961">
        <v>1</v>
      </c>
      <c r="IU961">
        <v>31</v>
      </c>
      <c r="IV961">
        <v>8716.6</v>
      </c>
      <c r="IW961">
        <v>8716.6</v>
      </c>
      <c r="IX961">
        <v>3.56323</v>
      </c>
      <c r="IY961">
        <v>2.21924</v>
      </c>
      <c r="IZ961">
        <v>1.94702</v>
      </c>
      <c r="JA961">
        <v>2.63306</v>
      </c>
      <c r="JB961">
        <v>2.19482</v>
      </c>
      <c r="JC961">
        <v>2.40112</v>
      </c>
      <c r="JD961">
        <v>45.6045</v>
      </c>
      <c r="JE961">
        <v>23.7898</v>
      </c>
      <c r="JF961">
        <v>18</v>
      </c>
      <c r="JG961">
        <v>543.567</v>
      </c>
      <c r="JH961">
        <v>750.572</v>
      </c>
      <c r="JI961">
        <v>25.0006</v>
      </c>
      <c r="JJ961">
        <v>35.0009</v>
      </c>
      <c r="JK961">
        <v>30.0006</v>
      </c>
      <c r="JL961">
        <v>34.8548</v>
      </c>
      <c r="JM961">
        <v>34.7461</v>
      </c>
      <c r="JN961">
        <v>71.3355</v>
      </c>
      <c r="JO961">
        <v>41.1563</v>
      </c>
      <c r="JP961">
        <v>0</v>
      </c>
      <c r="JQ961">
        <v>25</v>
      </c>
      <c r="JR961">
        <v>1504.36</v>
      </c>
      <c r="JS961">
        <v>13.8594</v>
      </c>
      <c r="JT961">
        <v>99.4898</v>
      </c>
      <c r="JU961">
        <v>99.48869999999999</v>
      </c>
    </row>
    <row r="962" spans="1:281">
      <c r="A962">
        <v>946</v>
      </c>
      <c r="B962">
        <v>1662665941.1</v>
      </c>
      <c r="C962">
        <v>14915.5</v>
      </c>
      <c r="D962" t="s">
        <v>2323</v>
      </c>
      <c r="E962" t="s">
        <v>2324</v>
      </c>
      <c r="F962">
        <v>5</v>
      </c>
      <c r="G962" t="s">
        <v>2144</v>
      </c>
      <c r="H962" t="s">
        <v>416</v>
      </c>
      <c r="I962">
        <v>1662665933.314285</v>
      </c>
      <c r="J962">
        <f>(K962)/1000</f>
        <v>0</v>
      </c>
      <c r="K962">
        <f>IF(CZ962, AN962, AH962)</f>
        <v>0</v>
      </c>
      <c r="L962">
        <f>IF(CZ962, AI962, AG962)</f>
        <v>0</v>
      </c>
      <c r="M962">
        <f>DB962 - IF(AU962&gt;1, L962*CV962*100.0/(AW962*DP962), 0)</f>
        <v>0</v>
      </c>
      <c r="N962">
        <f>((T962-J962/2)*M962-L962)/(T962+J962/2)</f>
        <v>0</v>
      </c>
      <c r="O962">
        <f>N962*(DI962+DJ962)/1000.0</f>
        <v>0</v>
      </c>
      <c r="P962">
        <f>(DB962 - IF(AU962&gt;1, L962*CV962*100.0/(AW962*DP962), 0))*(DI962+DJ962)/1000.0</f>
        <v>0</v>
      </c>
      <c r="Q962">
        <f>2.0/((1/S962-1/R962)+SIGN(S962)*SQRT((1/S962-1/R962)*(1/S962-1/R962) + 4*CW962/((CW962+1)*(CW962+1))*(2*1/S962*1/R962-1/R962*1/R962)))</f>
        <v>0</v>
      </c>
      <c r="R962">
        <f>IF(LEFT(CX962,1)&lt;&gt;"0",IF(LEFT(CX962,1)="1",3.0,CY962),$D$5+$E$5*(DP962*DI962/($K$5*1000))+$F$5*(DP962*DI962/($K$5*1000))*MAX(MIN(CV962,$J$5),$I$5)*MAX(MIN(CV962,$J$5),$I$5)+$G$5*MAX(MIN(CV962,$J$5),$I$5)*(DP962*DI962/($K$5*1000))+$H$5*(DP962*DI962/($K$5*1000))*(DP962*DI962/($K$5*1000)))</f>
        <v>0</v>
      </c>
      <c r="S962">
        <f>J962*(1000-(1000*0.61365*exp(17.502*W962/(240.97+W962))/(DI962+DJ962)+DD962)/2)/(1000*0.61365*exp(17.502*W962/(240.97+W962))/(DI962+DJ962)-DD962)</f>
        <v>0</v>
      </c>
      <c r="T962">
        <f>1/((CW962+1)/(Q962/1.6)+1/(R962/1.37)) + CW962/((CW962+1)/(Q962/1.6) + CW962/(R962/1.37))</f>
        <v>0</v>
      </c>
      <c r="U962">
        <f>(CR962*CU962)</f>
        <v>0</v>
      </c>
      <c r="V962">
        <f>(DK962+(U962+2*0.95*5.67E-8*(((DK962+$B$7)+273)^4-(DK962+273)^4)-44100*J962)/(1.84*29.3*R962+8*0.95*5.67E-8*(DK962+273)^3))</f>
        <v>0</v>
      </c>
      <c r="W962">
        <f>($C$7*DL962+$D$7*DM962+$E$7*V962)</f>
        <v>0</v>
      </c>
      <c r="X962">
        <f>0.61365*exp(17.502*W962/(240.97+W962))</f>
        <v>0</v>
      </c>
      <c r="Y962">
        <f>(Z962/AA962*100)</f>
        <v>0</v>
      </c>
      <c r="Z962">
        <f>DD962*(DI962+DJ962)/1000</f>
        <v>0</v>
      </c>
      <c r="AA962">
        <f>0.61365*exp(17.502*DK962/(240.97+DK962))</f>
        <v>0</v>
      </c>
      <c r="AB962">
        <f>(X962-DD962*(DI962+DJ962)/1000)</f>
        <v>0</v>
      </c>
      <c r="AC962">
        <f>(-J962*44100)</f>
        <v>0</v>
      </c>
      <c r="AD962">
        <f>2*29.3*R962*0.92*(DK962-W962)</f>
        <v>0</v>
      </c>
      <c r="AE962">
        <f>2*0.95*5.67E-8*(((DK962+$B$7)+273)^4-(W962+273)^4)</f>
        <v>0</v>
      </c>
      <c r="AF962">
        <f>U962+AE962+AC962+AD962</f>
        <v>0</v>
      </c>
      <c r="AG962">
        <f>DH962*AU962*(DC962-DB962*(1000-AU962*DE962)/(1000-AU962*DD962))/(100*CV962)</f>
        <v>0</v>
      </c>
      <c r="AH962">
        <f>1000*DH962*AU962*(DD962-DE962)/(100*CV962*(1000-AU962*DD962))</f>
        <v>0</v>
      </c>
      <c r="AI962">
        <f>(AJ962 - AK962 - DI962*1E3/(8.314*(DK962+273.15)) * AM962/DH962 * AL962) * DH962/(100*CV962) * (1000 - DE962)/1000</f>
        <v>0</v>
      </c>
      <c r="AJ962">
        <v>1511.012177824077</v>
      </c>
      <c r="AK962">
        <v>1465.99303030303</v>
      </c>
      <c r="AL962">
        <v>3.414250787453006</v>
      </c>
      <c r="AM962">
        <v>64.62633956933826</v>
      </c>
      <c r="AN962">
        <f>(AP962 - AO962 + DI962*1E3/(8.314*(DK962+273.15)) * AR962/DH962 * AQ962) * DH962/(100*CV962) * 1000/(1000 - AP962)</f>
        <v>0</v>
      </c>
      <c r="AO962">
        <v>13.72535399033405</v>
      </c>
      <c r="AP962">
        <v>22.70733205882353</v>
      </c>
      <c r="AQ962">
        <v>0.0006794414426378228</v>
      </c>
      <c r="AR962">
        <v>88.65267704191885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MAX(0,($B$13+$C$13*DP962)/(1+$D$13*DP962)*DI962/(DK962+273)*$E$13)</f>
        <v>0</v>
      </c>
      <c r="AX962" t="s">
        <v>417</v>
      </c>
      <c r="AY962" t="s">
        <v>417</v>
      </c>
      <c r="AZ962">
        <v>0</v>
      </c>
      <c r="BA962">
        <v>0</v>
      </c>
      <c r="BB962">
        <f>1-AZ962/BA962</f>
        <v>0</v>
      </c>
      <c r="BC962">
        <v>0</v>
      </c>
      <c r="BD962" t="s">
        <v>417</v>
      </c>
      <c r="BE962" t="s">
        <v>417</v>
      </c>
      <c r="BF962">
        <v>0</v>
      </c>
      <c r="BG962">
        <v>0</v>
      </c>
      <c r="BH962">
        <f>1-BF962/BG962</f>
        <v>0</v>
      </c>
      <c r="BI962">
        <v>0.5</v>
      </c>
      <c r="BJ962">
        <f>CS962</f>
        <v>0</v>
      </c>
      <c r="BK962">
        <f>L962</f>
        <v>0</v>
      </c>
      <c r="BL962">
        <f>BH962*BI962*BJ962</f>
        <v>0</v>
      </c>
      <c r="BM962">
        <f>(BK962-BC962)/BJ962</f>
        <v>0</v>
      </c>
      <c r="BN962">
        <f>(BA962-BG962)/BG962</f>
        <v>0</v>
      </c>
      <c r="BO962">
        <f>AZ962/(BB962+AZ962/BG962)</f>
        <v>0</v>
      </c>
      <c r="BP962" t="s">
        <v>417</v>
      </c>
      <c r="BQ962">
        <v>0</v>
      </c>
      <c r="BR962">
        <f>IF(BQ962&lt;&gt;0, BQ962, BO962)</f>
        <v>0</v>
      </c>
      <c r="BS962">
        <f>1-BR962/BG962</f>
        <v>0</v>
      </c>
      <c r="BT962">
        <f>(BG962-BF962)/(BG962-BR962)</f>
        <v>0</v>
      </c>
      <c r="BU962">
        <f>(BA962-BG962)/(BA962-BR962)</f>
        <v>0</v>
      </c>
      <c r="BV962">
        <f>(BG962-BF962)/(BG962-AZ962)</f>
        <v>0</v>
      </c>
      <c r="BW962">
        <f>(BA962-BG962)/(BA962-AZ962)</f>
        <v>0</v>
      </c>
      <c r="BX962">
        <f>(BT962*BR962/BF962)</f>
        <v>0</v>
      </c>
      <c r="BY962">
        <f>(1-BX962)</f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>$B$11*DQ962+$C$11*DR962+$F$11*EC962*(1-EF962)</f>
        <v>0</v>
      </c>
      <c r="CS962">
        <f>CR962*CT962</f>
        <v>0</v>
      </c>
      <c r="CT962">
        <f>($B$11*$D$9+$C$11*$D$9+$F$11*((EP962+EH962)/MAX(EP962+EH962+EQ962, 0.1)*$I$9+EQ962/MAX(EP962+EH962+EQ962, 0.1)*$J$9))/($B$11+$C$11+$F$11)</f>
        <v>0</v>
      </c>
      <c r="CU962">
        <f>($B$11*$K$9+$C$11*$K$9+$F$11*((EP962+EH962)/MAX(EP962+EH962+EQ962, 0.1)*$P$9+EQ962/MAX(EP962+EH962+EQ962, 0.1)*$Q$9))/($B$11+$C$11+$F$11)</f>
        <v>0</v>
      </c>
      <c r="CV962">
        <v>6</v>
      </c>
      <c r="CW962">
        <v>0.5</v>
      </c>
      <c r="CX962" t="s">
        <v>418</v>
      </c>
      <c r="CY962">
        <v>2</v>
      </c>
      <c r="CZ962" t="b">
        <v>1</v>
      </c>
      <c r="DA962">
        <v>1662665933.314285</v>
      </c>
      <c r="DB962">
        <v>1408.442857142857</v>
      </c>
      <c r="DC962">
        <v>1474.778928571429</v>
      </c>
      <c r="DD962">
        <v>22.70153928571428</v>
      </c>
      <c r="DE962">
        <v>13.698975</v>
      </c>
      <c r="DF962">
        <v>1415.631428571429</v>
      </c>
      <c r="DG962">
        <v>22.84531071428572</v>
      </c>
      <c r="DH962">
        <v>499.9964642857143</v>
      </c>
      <c r="DI962">
        <v>90.46214285714288</v>
      </c>
      <c r="DJ962">
        <v>0.1000037642857143</v>
      </c>
      <c r="DK962">
        <v>29.59169642857143</v>
      </c>
      <c r="DL962">
        <v>28.83748571428571</v>
      </c>
      <c r="DM962">
        <v>999.9000000000002</v>
      </c>
      <c r="DN962">
        <v>0</v>
      </c>
      <c r="DO962">
        <v>0</v>
      </c>
      <c r="DP962">
        <v>9992.497857142856</v>
      </c>
      <c r="DQ962">
        <v>0</v>
      </c>
      <c r="DR962">
        <v>281.6573571428571</v>
      </c>
      <c r="DS962">
        <v>-66.33583571428572</v>
      </c>
      <c r="DT962">
        <v>1441.16</v>
      </c>
      <c r="DU962">
        <v>1495.262857142857</v>
      </c>
      <c r="DV962">
        <v>9.002569642857143</v>
      </c>
      <c r="DW962">
        <v>1474.778928571429</v>
      </c>
      <c r="DX962">
        <v>13.698975</v>
      </c>
      <c r="DY962">
        <v>2.05363</v>
      </c>
      <c r="DZ962">
        <v>1.239239642857143</v>
      </c>
      <c r="EA962">
        <v>17.86400357142857</v>
      </c>
      <c r="EB962">
        <v>10.08137571428571</v>
      </c>
      <c r="EC962">
        <v>1500.000714285714</v>
      </c>
      <c r="ED962">
        <v>0.9730006428571428</v>
      </c>
      <c r="EE962">
        <v>0.02699927857142858</v>
      </c>
      <c r="EF962">
        <v>0</v>
      </c>
      <c r="EG962">
        <v>2.274946428571428</v>
      </c>
      <c r="EH962">
        <v>0</v>
      </c>
      <c r="EI962">
        <v>11671.125</v>
      </c>
      <c r="EJ962">
        <v>12533.39642857143</v>
      </c>
      <c r="EK962">
        <v>42.52435714285713</v>
      </c>
      <c r="EL962">
        <v>44.375</v>
      </c>
      <c r="EM962">
        <v>43.06199999999998</v>
      </c>
      <c r="EN962">
        <v>43.5</v>
      </c>
      <c r="EO962">
        <v>41.8097857142857</v>
      </c>
      <c r="EP962">
        <v>1459.500357142857</v>
      </c>
      <c r="EQ962">
        <v>40.50035714285714</v>
      </c>
      <c r="ER962">
        <v>0</v>
      </c>
      <c r="ES962">
        <v>1662665941.7</v>
      </c>
      <c r="ET962">
        <v>0</v>
      </c>
      <c r="EU962">
        <v>2.301419230769231</v>
      </c>
      <c r="EV962">
        <v>0.8836888912771579</v>
      </c>
      <c r="EW962">
        <v>-77.17606841560826</v>
      </c>
      <c r="EX962">
        <v>11670.98461538462</v>
      </c>
      <c r="EY962">
        <v>15</v>
      </c>
      <c r="EZ962">
        <v>0</v>
      </c>
      <c r="FA962" t="s">
        <v>419</v>
      </c>
      <c r="FB962">
        <v>1662142938.1</v>
      </c>
      <c r="FC962">
        <v>1662142938.1</v>
      </c>
      <c r="FD962">
        <v>0</v>
      </c>
      <c r="FE962">
        <v>0.077</v>
      </c>
      <c r="FF962">
        <v>-0.133</v>
      </c>
      <c r="FG962">
        <v>-3.393</v>
      </c>
      <c r="FH962">
        <v>-0.24</v>
      </c>
      <c r="FI962">
        <v>419</v>
      </c>
      <c r="FJ962">
        <v>24</v>
      </c>
      <c r="FK962">
        <v>0.26</v>
      </c>
      <c r="FL962">
        <v>0.23</v>
      </c>
      <c r="FM962">
        <v>-66.27265749999999</v>
      </c>
      <c r="FN962">
        <v>-1.419544840525239</v>
      </c>
      <c r="FO962">
        <v>0.1785633331447148</v>
      </c>
      <c r="FP962">
        <v>0</v>
      </c>
      <c r="FQ962">
        <v>2.270229411764706</v>
      </c>
      <c r="FR962">
        <v>0.6097692890459729</v>
      </c>
      <c r="FS962">
        <v>0.2398560812720482</v>
      </c>
      <c r="FT962">
        <v>1</v>
      </c>
      <c r="FU962">
        <v>9.03332325</v>
      </c>
      <c r="FV962">
        <v>-0.6096777861163388</v>
      </c>
      <c r="FW962">
        <v>0.05964319556275885</v>
      </c>
      <c r="FX962">
        <v>0</v>
      </c>
      <c r="FY962">
        <v>1</v>
      </c>
      <c r="FZ962">
        <v>3</v>
      </c>
      <c r="GA962" t="s">
        <v>426</v>
      </c>
      <c r="GB962">
        <v>2.97261</v>
      </c>
      <c r="GC962">
        <v>2.71555</v>
      </c>
      <c r="GD962">
        <v>0.213498</v>
      </c>
      <c r="GE962">
        <v>0.216534</v>
      </c>
      <c r="GF962">
        <v>0.10166</v>
      </c>
      <c r="GG962">
        <v>0.069658</v>
      </c>
      <c r="GH962">
        <v>24558.6</v>
      </c>
      <c r="GI962">
        <v>24589.8</v>
      </c>
      <c r="GJ962">
        <v>29084.4</v>
      </c>
      <c r="GK962">
        <v>29074.8</v>
      </c>
      <c r="GL962">
        <v>34651</v>
      </c>
      <c r="GM962">
        <v>35951.7</v>
      </c>
      <c r="GN962">
        <v>40989</v>
      </c>
      <c r="GO962">
        <v>41419.1</v>
      </c>
      <c r="GP962">
        <v>1.88908</v>
      </c>
      <c r="GQ962">
        <v>2.2002</v>
      </c>
      <c r="GR962">
        <v>-0.06952510000000001</v>
      </c>
      <c r="GS962">
        <v>0</v>
      </c>
      <c r="GT962">
        <v>29.9901</v>
      </c>
      <c r="GU962">
        <v>999.9</v>
      </c>
      <c r="GV962">
        <v>30.6</v>
      </c>
      <c r="GW962">
        <v>40.2</v>
      </c>
      <c r="GX962">
        <v>25.3462</v>
      </c>
      <c r="GY962">
        <v>62.9093</v>
      </c>
      <c r="GZ962">
        <v>21.5064</v>
      </c>
      <c r="HA962">
        <v>2</v>
      </c>
      <c r="HB962">
        <v>0.634365</v>
      </c>
      <c r="HC962">
        <v>4.12847</v>
      </c>
      <c r="HD962">
        <v>20.2827</v>
      </c>
      <c r="HE962">
        <v>5.21579</v>
      </c>
      <c r="HF962">
        <v>12.014</v>
      </c>
      <c r="HG962">
        <v>4.98635</v>
      </c>
      <c r="HH962">
        <v>3.28765</v>
      </c>
      <c r="HI962">
        <v>9999</v>
      </c>
      <c r="HJ962">
        <v>9999</v>
      </c>
      <c r="HK962">
        <v>9999</v>
      </c>
      <c r="HL962">
        <v>225.1</v>
      </c>
      <c r="HM962">
        <v>1.86815</v>
      </c>
      <c r="HN962">
        <v>1.86722</v>
      </c>
      <c r="HO962">
        <v>1.8666</v>
      </c>
      <c r="HP962">
        <v>1.86646</v>
      </c>
      <c r="HQ962">
        <v>1.86835</v>
      </c>
      <c r="HR962">
        <v>1.87067</v>
      </c>
      <c r="HS962">
        <v>1.86935</v>
      </c>
      <c r="HT962">
        <v>1.87073</v>
      </c>
      <c r="HU962">
        <v>0</v>
      </c>
      <c r="HV962">
        <v>0</v>
      </c>
      <c r="HW962">
        <v>0</v>
      </c>
      <c r="HX962">
        <v>0</v>
      </c>
      <c r="HY962" t="s">
        <v>421</v>
      </c>
      <c r="HZ962" t="s">
        <v>422</v>
      </c>
      <c r="IA962" t="s">
        <v>423</v>
      </c>
      <c r="IB962" t="s">
        <v>423</v>
      </c>
      <c r="IC962" t="s">
        <v>423</v>
      </c>
      <c r="ID962" t="s">
        <v>423</v>
      </c>
      <c r="IE962">
        <v>0</v>
      </c>
      <c r="IF962">
        <v>100</v>
      </c>
      <c r="IG962">
        <v>100</v>
      </c>
      <c r="IH962">
        <v>-7.27</v>
      </c>
      <c r="II962">
        <v>-0.1437</v>
      </c>
      <c r="IJ962">
        <v>-2.516739542632623</v>
      </c>
      <c r="IK962">
        <v>-0.003475500162460642</v>
      </c>
      <c r="IL962">
        <v>1.125610701116577E-07</v>
      </c>
      <c r="IM962">
        <v>8.211969671259291E-12</v>
      </c>
      <c r="IN962">
        <v>-0.1937301274936507</v>
      </c>
      <c r="IO962">
        <v>-0.01384364534232655</v>
      </c>
      <c r="IP962">
        <v>0.00103161831321913</v>
      </c>
      <c r="IQ962">
        <v>-1.444183994753534E-05</v>
      </c>
      <c r="IR962">
        <v>3</v>
      </c>
      <c r="IS962">
        <v>2339</v>
      </c>
      <c r="IT962">
        <v>1</v>
      </c>
      <c r="IU962">
        <v>31</v>
      </c>
      <c r="IV962">
        <v>8716.700000000001</v>
      </c>
      <c r="IW962">
        <v>8716.700000000001</v>
      </c>
      <c r="IX962">
        <v>3.59253</v>
      </c>
      <c r="IY962">
        <v>2.22412</v>
      </c>
      <c r="IZ962">
        <v>1.94702</v>
      </c>
      <c r="JA962">
        <v>2.63306</v>
      </c>
      <c r="JB962">
        <v>2.19482</v>
      </c>
      <c r="JC962">
        <v>2.36572</v>
      </c>
      <c r="JD962">
        <v>45.6045</v>
      </c>
      <c r="JE962">
        <v>23.781</v>
      </c>
      <c r="JF962">
        <v>18</v>
      </c>
      <c r="JG962">
        <v>543.755</v>
      </c>
      <c r="JH962">
        <v>750.453</v>
      </c>
      <c r="JI962">
        <v>25.0007</v>
      </c>
      <c r="JJ962">
        <v>35.0066</v>
      </c>
      <c r="JK962">
        <v>30.0005</v>
      </c>
      <c r="JL962">
        <v>34.8605</v>
      </c>
      <c r="JM962">
        <v>34.7521</v>
      </c>
      <c r="JN962">
        <v>71.9971</v>
      </c>
      <c r="JO962">
        <v>40.8508</v>
      </c>
      <c r="JP962">
        <v>0</v>
      </c>
      <c r="JQ962">
        <v>25</v>
      </c>
      <c r="JR962">
        <v>1524.4</v>
      </c>
      <c r="JS962">
        <v>13.9246</v>
      </c>
      <c r="JT962">
        <v>99.48950000000001</v>
      </c>
      <c r="JU962">
        <v>99.4876</v>
      </c>
    </row>
    <row r="963" spans="1:281">
      <c r="A963">
        <v>947</v>
      </c>
      <c r="B963">
        <v>1662665946.1</v>
      </c>
      <c r="C963">
        <v>14920.5</v>
      </c>
      <c r="D963" t="s">
        <v>2325</v>
      </c>
      <c r="E963" t="s">
        <v>2326</v>
      </c>
      <c r="F963">
        <v>5</v>
      </c>
      <c r="G963" t="s">
        <v>2144</v>
      </c>
      <c r="H963" t="s">
        <v>416</v>
      </c>
      <c r="I963">
        <v>1662665938.6</v>
      </c>
      <c r="J963">
        <f>(K963)/1000</f>
        <v>0</v>
      </c>
      <c r="K963">
        <f>IF(CZ963, AN963, AH963)</f>
        <v>0</v>
      </c>
      <c r="L963">
        <f>IF(CZ963, AI963, AG963)</f>
        <v>0</v>
      </c>
      <c r="M963">
        <f>DB963 - IF(AU963&gt;1, L963*CV963*100.0/(AW963*DP963), 0)</f>
        <v>0</v>
      </c>
      <c r="N963">
        <f>((T963-J963/2)*M963-L963)/(T963+J963/2)</f>
        <v>0</v>
      </c>
      <c r="O963">
        <f>N963*(DI963+DJ963)/1000.0</f>
        <v>0</v>
      </c>
      <c r="P963">
        <f>(DB963 - IF(AU963&gt;1, L963*CV963*100.0/(AW963*DP963), 0))*(DI963+DJ963)/1000.0</f>
        <v>0</v>
      </c>
      <c r="Q963">
        <f>2.0/((1/S963-1/R963)+SIGN(S963)*SQRT((1/S963-1/R963)*(1/S963-1/R963) + 4*CW963/((CW963+1)*(CW963+1))*(2*1/S963*1/R963-1/R963*1/R963)))</f>
        <v>0</v>
      </c>
      <c r="R963">
        <f>IF(LEFT(CX963,1)&lt;&gt;"0",IF(LEFT(CX963,1)="1",3.0,CY963),$D$5+$E$5*(DP963*DI963/($K$5*1000))+$F$5*(DP963*DI963/($K$5*1000))*MAX(MIN(CV963,$J$5),$I$5)*MAX(MIN(CV963,$J$5),$I$5)+$G$5*MAX(MIN(CV963,$J$5),$I$5)*(DP963*DI963/($K$5*1000))+$H$5*(DP963*DI963/($K$5*1000))*(DP963*DI963/($K$5*1000)))</f>
        <v>0</v>
      </c>
      <c r="S963">
        <f>J963*(1000-(1000*0.61365*exp(17.502*W963/(240.97+W963))/(DI963+DJ963)+DD963)/2)/(1000*0.61365*exp(17.502*W963/(240.97+W963))/(DI963+DJ963)-DD963)</f>
        <v>0</v>
      </c>
      <c r="T963">
        <f>1/((CW963+1)/(Q963/1.6)+1/(R963/1.37)) + CW963/((CW963+1)/(Q963/1.6) + CW963/(R963/1.37))</f>
        <v>0</v>
      </c>
      <c r="U963">
        <f>(CR963*CU963)</f>
        <v>0</v>
      </c>
      <c r="V963">
        <f>(DK963+(U963+2*0.95*5.67E-8*(((DK963+$B$7)+273)^4-(DK963+273)^4)-44100*J963)/(1.84*29.3*R963+8*0.95*5.67E-8*(DK963+273)^3))</f>
        <v>0</v>
      </c>
      <c r="W963">
        <f>($C$7*DL963+$D$7*DM963+$E$7*V963)</f>
        <v>0</v>
      </c>
      <c r="X963">
        <f>0.61365*exp(17.502*W963/(240.97+W963))</f>
        <v>0</v>
      </c>
      <c r="Y963">
        <f>(Z963/AA963*100)</f>
        <v>0</v>
      </c>
      <c r="Z963">
        <f>DD963*(DI963+DJ963)/1000</f>
        <v>0</v>
      </c>
      <c r="AA963">
        <f>0.61365*exp(17.502*DK963/(240.97+DK963))</f>
        <v>0</v>
      </c>
      <c r="AB963">
        <f>(X963-DD963*(DI963+DJ963)/1000)</f>
        <v>0</v>
      </c>
      <c r="AC963">
        <f>(-J963*44100)</f>
        <v>0</v>
      </c>
      <c r="AD963">
        <f>2*29.3*R963*0.92*(DK963-W963)</f>
        <v>0</v>
      </c>
      <c r="AE963">
        <f>2*0.95*5.67E-8*(((DK963+$B$7)+273)^4-(W963+273)^4)</f>
        <v>0</v>
      </c>
      <c r="AF963">
        <f>U963+AE963+AC963+AD963</f>
        <v>0</v>
      </c>
      <c r="AG963">
        <f>DH963*AU963*(DC963-DB963*(1000-AU963*DE963)/(1000-AU963*DD963))/(100*CV963)</f>
        <v>0</v>
      </c>
      <c r="AH963">
        <f>1000*DH963*AU963*(DD963-DE963)/(100*CV963*(1000-AU963*DD963))</f>
        <v>0</v>
      </c>
      <c r="AI963">
        <f>(AJ963 - AK963 - DI963*1E3/(8.314*(DK963+273.15)) * AM963/DH963 * AL963) * DH963/(100*CV963) * (1000 - DE963)/1000</f>
        <v>0</v>
      </c>
      <c r="AJ963">
        <v>1528.016208174902</v>
      </c>
      <c r="AK963">
        <v>1482.943757575757</v>
      </c>
      <c r="AL963">
        <v>3.399118690891648</v>
      </c>
      <c r="AM963">
        <v>64.62633956933826</v>
      </c>
      <c r="AN963">
        <f>(AP963 - AO963 + DI963*1E3/(8.314*(DK963+273.15)) * AR963/DH963 * AQ963) * DH963/(100*CV963) * 1000/(1000 - AP963)</f>
        <v>0</v>
      </c>
      <c r="AO963">
        <v>13.77902255134395</v>
      </c>
      <c r="AP963">
        <v>22.71645088235294</v>
      </c>
      <c r="AQ963">
        <v>-5.254001115992117E-05</v>
      </c>
      <c r="AR963">
        <v>88.65267704191885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MAX(0,($B$13+$C$13*DP963)/(1+$D$13*DP963)*DI963/(DK963+273)*$E$13)</f>
        <v>0</v>
      </c>
      <c r="AX963" t="s">
        <v>417</v>
      </c>
      <c r="AY963" t="s">
        <v>417</v>
      </c>
      <c r="AZ963">
        <v>0</v>
      </c>
      <c r="BA963">
        <v>0</v>
      </c>
      <c r="BB963">
        <f>1-AZ963/BA963</f>
        <v>0</v>
      </c>
      <c r="BC963">
        <v>0</v>
      </c>
      <c r="BD963" t="s">
        <v>417</v>
      </c>
      <c r="BE963" t="s">
        <v>417</v>
      </c>
      <c r="BF963">
        <v>0</v>
      </c>
      <c r="BG963">
        <v>0</v>
      </c>
      <c r="BH963">
        <f>1-BF963/BG963</f>
        <v>0</v>
      </c>
      <c r="BI963">
        <v>0.5</v>
      </c>
      <c r="BJ963">
        <f>CS963</f>
        <v>0</v>
      </c>
      <c r="BK963">
        <f>L963</f>
        <v>0</v>
      </c>
      <c r="BL963">
        <f>BH963*BI963*BJ963</f>
        <v>0</v>
      </c>
      <c r="BM963">
        <f>(BK963-BC963)/BJ963</f>
        <v>0</v>
      </c>
      <c r="BN963">
        <f>(BA963-BG963)/BG963</f>
        <v>0</v>
      </c>
      <c r="BO963">
        <f>AZ963/(BB963+AZ963/BG963)</f>
        <v>0</v>
      </c>
      <c r="BP963" t="s">
        <v>417</v>
      </c>
      <c r="BQ963">
        <v>0</v>
      </c>
      <c r="BR963">
        <f>IF(BQ963&lt;&gt;0, BQ963, BO963)</f>
        <v>0</v>
      </c>
      <c r="BS963">
        <f>1-BR963/BG963</f>
        <v>0</v>
      </c>
      <c r="BT963">
        <f>(BG963-BF963)/(BG963-BR963)</f>
        <v>0</v>
      </c>
      <c r="BU963">
        <f>(BA963-BG963)/(BA963-BR963)</f>
        <v>0</v>
      </c>
      <c r="BV963">
        <f>(BG963-BF963)/(BG963-AZ963)</f>
        <v>0</v>
      </c>
      <c r="BW963">
        <f>(BA963-BG963)/(BA963-AZ963)</f>
        <v>0</v>
      </c>
      <c r="BX963">
        <f>(BT963*BR963/BF963)</f>
        <v>0</v>
      </c>
      <c r="BY963">
        <f>(1-BX963)</f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>$B$11*DQ963+$C$11*DR963+$F$11*EC963*(1-EF963)</f>
        <v>0</v>
      </c>
      <c r="CS963">
        <f>CR963*CT963</f>
        <v>0</v>
      </c>
      <c r="CT963">
        <f>($B$11*$D$9+$C$11*$D$9+$F$11*((EP963+EH963)/MAX(EP963+EH963+EQ963, 0.1)*$I$9+EQ963/MAX(EP963+EH963+EQ963, 0.1)*$J$9))/($B$11+$C$11+$F$11)</f>
        <v>0</v>
      </c>
      <c r="CU963">
        <f>($B$11*$K$9+$C$11*$K$9+$F$11*((EP963+EH963)/MAX(EP963+EH963+EQ963, 0.1)*$P$9+EQ963/MAX(EP963+EH963+EQ963, 0.1)*$Q$9))/($B$11+$C$11+$F$11)</f>
        <v>0</v>
      </c>
      <c r="CV963">
        <v>6</v>
      </c>
      <c r="CW963">
        <v>0.5</v>
      </c>
      <c r="CX963" t="s">
        <v>418</v>
      </c>
      <c r="CY963">
        <v>2</v>
      </c>
      <c r="CZ963" t="b">
        <v>1</v>
      </c>
      <c r="DA963">
        <v>1662665938.6</v>
      </c>
      <c r="DB963">
        <v>1425.996296296296</v>
      </c>
      <c r="DC963">
        <v>1492.454074074074</v>
      </c>
      <c r="DD963">
        <v>22.70944074074074</v>
      </c>
      <c r="DE963">
        <v>13.76635925925926</v>
      </c>
      <c r="DF963">
        <v>1433.238518518518</v>
      </c>
      <c r="DG963">
        <v>22.85312962962962</v>
      </c>
      <c r="DH963">
        <v>499.995074074074</v>
      </c>
      <c r="DI963">
        <v>90.46195555555558</v>
      </c>
      <c r="DJ963">
        <v>0.1000007111111111</v>
      </c>
      <c r="DK963">
        <v>29.5968962962963</v>
      </c>
      <c r="DL963">
        <v>28.85274444444444</v>
      </c>
      <c r="DM963">
        <v>999.9000000000001</v>
      </c>
      <c r="DN963">
        <v>0</v>
      </c>
      <c r="DO963">
        <v>0</v>
      </c>
      <c r="DP963">
        <v>9998.977777777778</v>
      </c>
      <c r="DQ963">
        <v>0</v>
      </c>
      <c r="DR963">
        <v>281.6370740740741</v>
      </c>
      <c r="DS963">
        <v>-66.45829999999999</v>
      </c>
      <c r="DT963">
        <v>1459.131851851852</v>
      </c>
      <c r="DU963">
        <v>1513.286666666667</v>
      </c>
      <c r="DV963">
        <v>8.943095185185186</v>
      </c>
      <c r="DW963">
        <v>1492.454074074074</v>
      </c>
      <c r="DX963">
        <v>13.76635925925926</v>
      </c>
      <c r="DY963">
        <v>2.054341851851852</v>
      </c>
      <c r="DZ963">
        <v>1.245332222222222</v>
      </c>
      <c r="EA963">
        <v>17.8694962962963</v>
      </c>
      <c r="EB963">
        <v>10.15471111111111</v>
      </c>
      <c r="EC963">
        <v>1500.005555555556</v>
      </c>
      <c r="ED963">
        <v>0.973001</v>
      </c>
      <c r="EE963">
        <v>0.02699890000000001</v>
      </c>
      <c r="EF963">
        <v>0</v>
      </c>
      <c r="EG963">
        <v>2.28062962962963</v>
      </c>
      <c r="EH963">
        <v>0</v>
      </c>
      <c r="EI963">
        <v>11665.12222222222</v>
      </c>
      <c r="EJ963">
        <v>12533.43703703704</v>
      </c>
      <c r="EK963">
        <v>42.54592592592592</v>
      </c>
      <c r="EL963">
        <v>44.375</v>
      </c>
      <c r="EM963">
        <v>43.06199999999998</v>
      </c>
      <c r="EN963">
        <v>43.5</v>
      </c>
      <c r="EO963">
        <v>41.81199999999999</v>
      </c>
      <c r="EP963">
        <v>1459.505555555556</v>
      </c>
      <c r="EQ963">
        <v>40.5</v>
      </c>
      <c r="ER963">
        <v>0</v>
      </c>
      <c r="ES963">
        <v>1662665946.5</v>
      </c>
      <c r="ET963">
        <v>0</v>
      </c>
      <c r="EU963">
        <v>2.320630769230769</v>
      </c>
      <c r="EV963">
        <v>-1.276458115359081</v>
      </c>
      <c r="EW963">
        <v>-71.98974358593043</v>
      </c>
      <c r="EX963">
        <v>11665.39615384615</v>
      </c>
      <c r="EY963">
        <v>15</v>
      </c>
      <c r="EZ963">
        <v>0</v>
      </c>
      <c r="FA963" t="s">
        <v>419</v>
      </c>
      <c r="FB963">
        <v>1662142938.1</v>
      </c>
      <c r="FC963">
        <v>1662142938.1</v>
      </c>
      <c r="FD963">
        <v>0</v>
      </c>
      <c r="FE963">
        <v>0.077</v>
      </c>
      <c r="FF963">
        <v>-0.133</v>
      </c>
      <c r="FG963">
        <v>-3.393</v>
      </c>
      <c r="FH963">
        <v>-0.24</v>
      </c>
      <c r="FI963">
        <v>419</v>
      </c>
      <c r="FJ963">
        <v>24</v>
      </c>
      <c r="FK963">
        <v>0.26</v>
      </c>
      <c r="FL963">
        <v>0.23</v>
      </c>
      <c r="FM963">
        <v>-66.37462250000002</v>
      </c>
      <c r="FN963">
        <v>-1.543322701688421</v>
      </c>
      <c r="FO963">
        <v>0.192311734545114</v>
      </c>
      <c r="FP963">
        <v>0</v>
      </c>
      <c r="FQ963">
        <v>2.271741176470588</v>
      </c>
      <c r="FR963">
        <v>-0.1369289511911035</v>
      </c>
      <c r="FS963">
        <v>0.2614501562188311</v>
      </c>
      <c r="FT963">
        <v>1</v>
      </c>
      <c r="FU963">
        <v>8.9798445</v>
      </c>
      <c r="FV963">
        <v>-0.6403301313320968</v>
      </c>
      <c r="FW963">
        <v>0.06273319483933532</v>
      </c>
      <c r="FX963">
        <v>0</v>
      </c>
      <c r="FY963">
        <v>1</v>
      </c>
      <c r="FZ963">
        <v>3</v>
      </c>
      <c r="GA963" t="s">
        <v>426</v>
      </c>
      <c r="GB963">
        <v>2.9726</v>
      </c>
      <c r="GC963">
        <v>2.71555</v>
      </c>
      <c r="GD963">
        <v>0.214991</v>
      </c>
      <c r="GE963">
        <v>0.217998</v>
      </c>
      <c r="GF963">
        <v>0.101686</v>
      </c>
      <c r="GG963">
        <v>0.06998169999999999</v>
      </c>
      <c r="GH963">
        <v>24511.9</v>
      </c>
      <c r="GI963">
        <v>24543.5</v>
      </c>
      <c r="GJ963">
        <v>29084.5</v>
      </c>
      <c r="GK963">
        <v>29074.7</v>
      </c>
      <c r="GL963">
        <v>34650</v>
      </c>
      <c r="GM963">
        <v>35938.9</v>
      </c>
      <c r="GN963">
        <v>40988.9</v>
      </c>
      <c r="GO963">
        <v>41418.8</v>
      </c>
      <c r="GP963">
        <v>1.88875</v>
      </c>
      <c r="GQ963">
        <v>2.2002</v>
      </c>
      <c r="GR963">
        <v>-0.0688508</v>
      </c>
      <c r="GS963">
        <v>0</v>
      </c>
      <c r="GT963">
        <v>29.9941</v>
      </c>
      <c r="GU963">
        <v>999.9</v>
      </c>
      <c r="GV963">
        <v>30.6</v>
      </c>
      <c r="GW963">
        <v>40.2</v>
      </c>
      <c r="GX963">
        <v>25.3457</v>
      </c>
      <c r="GY963">
        <v>63.0093</v>
      </c>
      <c r="GZ963">
        <v>21.4784</v>
      </c>
      <c r="HA963">
        <v>2</v>
      </c>
      <c r="HB963">
        <v>0.634863</v>
      </c>
      <c r="HC963">
        <v>4.13321</v>
      </c>
      <c r="HD963">
        <v>20.2826</v>
      </c>
      <c r="HE963">
        <v>5.21594</v>
      </c>
      <c r="HF963">
        <v>12.015</v>
      </c>
      <c r="HG963">
        <v>4.9868</v>
      </c>
      <c r="HH963">
        <v>3.2876</v>
      </c>
      <c r="HI963">
        <v>9999</v>
      </c>
      <c r="HJ963">
        <v>9999</v>
      </c>
      <c r="HK963">
        <v>9999</v>
      </c>
      <c r="HL963">
        <v>225.1</v>
      </c>
      <c r="HM963">
        <v>1.86816</v>
      </c>
      <c r="HN963">
        <v>1.86722</v>
      </c>
      <c r="HO963">
        <v>1.8666</v>
      </c>
      <c r="HP963">
        <v>1.86646</v>
      </c>
      <c r="HQ963">
        <v>1.86836</v>
      </c>
      <c r="HR963">
        <v>1.87066</v>
      </c>
      <c r="HS963">
        <v>1.86935</v>
      </c>
      <c r="HT963">
        <v>1.87074</v>
      </c>
      <c r="HU963">
        <v>0</v>
      </c>
      <c r="HV963">
        <v>0</v>
      </c>
      <c r="HW963">
        <v>0</v>
      </c>
      <c r="HX963">
        <v>0</v>
      </c>
      <c r="HY963" t="s">
        <v>421</v>
      </c>
      <c r="HZ963" t="s">
        <v>422</v>
      </c>
      <c r="IA963" t="s">
        <v>423</v>
      </c>
      <c r="IB963" t="s">
        <v>423</v>
      </c>
      <c r="IC963" t="s">
        <v>423</v>
      </c>
      <c r="ID963" t="s">
        <v>423</v>
      </c>
      <c r="IE963">
        <v>0</v>
      </c>
      <c r="IF963">
        <v>100</v>
      </c>
      <c r="IG963">
        <v>100</v>
      </c>
      <c r="IH963">
        <v>-7.32</v>
      </c>
      <c r="II963">
        <v>-0.1436</v>
      </c>
      <c r="IJ963">
        <v>-2.516739542632623</v>
      </c>
      <c r="IK963">
        <v>-0.003475500162460642</v>
      </c>
      <c r="IL963">
        <v>1.125610701116577E-07</v>
      </c>
      <c r="IM963">
        <v>8.211969671259291E-12</v>
      </c>
      <c r="IN963">
        <v>-0.1937301274936507</v>
      </c>
      <c r="IO963">
        <v>-0.01384364534232655</v>
      </c>
      <c r="IP963">
        <v>0.00103161831321913</v>
      </c>
      <c r="IQ963">
        <v>-1.444183994753534E-05</v>
      </c>
      <c r="IR963">
        <v>3</v>
      </c>
      <c r="IS963">
        <v>2339</v>
      </c>
      <c r="IT963">
        <v>1</v>
      </c>
      <c r="IU963">
        <v>31</v>
      </c>
      <c r="IV963">
        <v>8716.799999999999</v>
      </c>
      <c r="IW963">
        <v>8716.799999999999</v>
      </c>
      <c r="IX963">
        <v>3.62427</v>
      </c>
      <c r="IY963">
        <v>2.21924</v>
      </c>
      <c r="IZ963">
        <v>1.94702</v>
      </c>
      <c r="JA963">
        <v>2.63306</v>
      </c>
      <c r="JB963">
        <v>2.19482</v>
      </c>
      <c r="JC963">
        <v>2.39014</v>
      </c>
      <c r="JD963">
        <v>45.6045</v>
      </c>
      <c r="JE963">
        <v>23.781</v>
      </c>
      <c r="JF963">
        <v>18</v>
      </c>
      <c r="JG963">
        <v>543.5700000000001</v>
      </c>
      <c r="JH963">
        <v>750.519</v>
      </c>
      <c r="JI963">
        <v>25.0009</v>
      </c>
      <c r="JJ963">
        <v>35.0124</v>
      </c>
      <c r="JK963">
        <v>30.0005</v>
      </c>
      <c r="JL963">
        <v>34.8661</v>
      </c>
      <c r="JM963">
        <v>34.7577</v>
      </c>
      <c r="JN963">
        <v>72.5561</v>
      </c>
      <c r="JO963">
        <v>40.8508</v>
      </c>
      <c r="JP963">
        <v>0</v>
      </c>
      <c r="JQ963">
        <v>25</v>
      </c>
      <c r="JR963">
        <v>1537.79</v>
      </c>
      <c r="JS963">
        <v>13.9762</v>
      </c>
      <c r="JT963">
        <v>99.48950000000001</v>
      </c>
      <c r="JU963">
        <v>99.48690000000001</v>
      </c>
    </row>
    <row r="964" spans="1:281">
      <c r="A964">
        <v>948</v>
      </c>
      <c r="B964">
        <v>1662665951.1</v>
      </c>
      <c r="C964">
        <v>14925.5</v>
      </c>
      <c r="D964" t="s">
        <v>2327</v>
      </c>
      <c r="E964" t="s">
        <v>2328</v>
      </c>
      <c r="F964">
        <v>5</v>
      </c>
      <c r="G964" t="s">
        <v>2144</v>
      </c>
      <c r="H964" t="s">
        <v>416</v>
      </c>
      <c r="I964">
        <v>1662665943.314285</v>
      </c>
      <c r="J964">
        <f>(K964)/1000</f>
        <v>0</v>
      </c>
      <c r="K964">
        <f>IF(CZ964, AN964, AH964)</f>
        <v>0</v>
      </c>
      <c r="L964">
        <f>IF(CZ964, AI964, AG964)</f>
        <v>0</v>
      </c>
      <c r="M964">
        <f>DB964 - IF(AU964&gt;1, L964*CV964*100.0/(AW964*DP964), 0)</f>
        <v>0</v>
      </c>
      <c r="N964">
        <f>((T964-J964/2)*M964-L964)/(T964+J964/2)</f>
        <v>0</v>
      </c>
      <c r="O964">
        <f>N964*(DI964+DJ964)/1000.0</f>
        <v>0</v>
      </c>
      <c r="P964">
        <f>(DB964 - IF(AU964&gt;1, L964*CV964*100.0/(AW964*DP964), 0))*(DI964+DJ964)/1000.0</f>
        <v>0</v>
      </c>
      <c r="Q964">
        <f>2.0/((1/S964-1/R964)+SIGN(S964)*SQRT((1/S964-1/R964)*(1/S964-1/R964) + 4*CW964/((CW964+1)*(CW964+1))*(2*1/S964*1/R964-1/R964*1/R964)))</f>
        <v>0</v>
      </c>
      <c r="R964">
        <f>IF(LEFT(CX964,1)&lt;&gt;"0",IF(LEFT(CX964,1)="1",3.0,CY964),$D$5+$E$5*(DP964*DI964/($K$5*1000))+$F$5*(DP964*DI964/($K$5*1000))*MAX(MIN(CV964,$J$5),$I$5)*MAX(MIN(CV964,$J$5),$I$5)+$G$5*MAX(MIN(CV964,$J$5),$I$5)*(DP964*DI964/($K$5*1000))+$H$5*(DP964*DI964/($K$5*1000))*(DP964*DI964/($K$5*1000)))</f>
        <v>0</v>
      </c>
      <c r="S964">
        <f>J964*(1000-(1000*0.61365*exp(17.502*W964/(240.97+W964))/(DI964+DJ964)+DD964)/2)/(1000*0.61365*exp(17.502*W964/(240.97+W964))/(DI964+DJ964)-DD964)</f>
        <v>0</v>
      </c>
      <c r="T964">
        <f>1/((CW964+1)/(Q964/1.6)+1/(R964/1.37)) + CW964/((CW964+1)/(Q964/1.6) + CW964/(R964/1.37))</f>
        <v>0</v>
      </c>
      <c r="U964">
        <f>(CR964*CU964)</f>
        <v>0</v>
      </c>
      <c r="V964">
        <f>(DK964+(U964+2*0.95*5.67E-8*(((DK964+$B$7)+273)^4-(DK964+273)^4)-44100*J964)/(1.84*29.3*R964+8*0.95*5.67E-8*(DK964+273)^3))</f>
        <v>0</v>
      </c>
      <c r="W964">
        <f>($C$7*DL964+$D$7*DM964+$E$7*V964)</f>
        <v>0</v>
      </c>
      <c r="X964">
        <f>0.61365*exp(17.502*W964/(240.97+W964))</f>
        <v>0</v>
      </c>
      <c r="Y964">
        <f>(Z964/AA964*100)</f>
        <v>0</v>
      </c>
      <c r="Z964">
        <f>DD964*(DI964+DJ964)/1000</f>
        <v>0</v>
      </c>
      <c r="AA964">
        <f>0.61365*exp(17.502*DK964/(240.97+DK964))</f>
        <v>0</v>
      </c>
      <c r="AB964">
        <f>(X964-DD964*(DI964+DJ964)/1000)</f>
        <v>0</v>
      </c>
      <c r="AC964">
        <f>(-J964*44100)</f>
        <v>0</v>
      </c>
      <c r="AD964">
        <f>2*29.3*R964*0.92*(DK964-W964)</f>
        <v>0</v>
      </c>
      <c r="AE964">
        <f>2*0.95*5.67E-8*(((DK964+$B$7)+273)^4-(W964+273)^4)</f>
        <v>0</v>
      </c>
      <c r="AF964">
        <f>U964+AE964+AC964+AD964</f>
        <v>0</v>
      </c>
      <c r="AG964">
        <f>DH964*AU964*(DC964-DB964*(1000-AU964*DE964)/(1000-AU964*DD964))/(100*CV964)</f>
        <v>0</v>
      </c>
      <c r="AH964">
        <f>1000*DH964*AU964*(DD964-DE964)/(100*CV964*(1000-AU964*DD964))</f>
        <v>0</v>
      </c>
      <c r="AI964">
        <f>(AJ964 - AK964 - DI964*1E3/(8.314*(DK964+273.15)) * AM964/DH964 * AL964) * DH964/(100*CV964) * (1000 - DE964)/1000</f>
        <v>0</v>
      </c>
      <c r="AJ964">
        <v>1544.675203599743</v>
      </c>
      <c r="AK964">
        <v>1499.836060606061</v>
      </c>
      <c r="AL964">
        <v>3.371395674894385</v>
      </c>
      <c r="AM964">
        <v>64.62633956933826</v>
      </c>
      <c r="AN964">
        <f>(AP964 - AO964 + DI964*1E3/(8.314*(DK964+273.15)) * AR964/DH964 * AQ964) * DH964/(100*CV964) * 1000/(1000 - AP964)</f>
        <v>0</v>
      </c>
      <c r="AO964">
        <v>13.86677513989637</v>
      </c>
      <c r="AP964">
        <v>22.71926823529411</v>
      </c>
      <c r="AQ964">
        <v>0.0004723512329875349</v>
      </c>
      <c r="AR964">
        <v>88.65267704191885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MAX(0,($B$13+$C$13*DP964)/(1+$D$13*DP964)*DI964/(DK964+273)*$E$13)</f>
        <v>0</v>
      </c>
      <c r="AX964" t="s">
        <v>417</v>
      </c>
      <c r="AY964" t="s">
        <v>417</v>
      </c>
      <c r="AZ964">
        <v>0</v>
      </c>
      <c r="BA964">
        <v>0</v>
      </c>
      <c r="BB964">
        <f>1-AZ964/BA964</f>
        <v>0</v>
      </c>
      <c r="BC964">
        <v>0</v>
      </c>
      <c r="BD964" t="s">
        <v>417</v>
      </c>
      <c r="BE964" t="s">
        <v>417</v>
      </c>
      <c r="BF964">
        <v>0</v>
      </c>
      <c r="BG964">
        <v>0</v>
      </c>
      <c r="BH964">
        <f>1-BF964/BG964</f>
        <v>0</v>
      </c>
      <c r="BI964">
        <v>0.5</v>
      </c>
      <c r="BJ964">
        <f>CS964</f>
        <v>0</v>
      </c>
      <c r="BK964">
        <f>L964</f>
        <v>0</v>
      </c>
      <c r="BL964">
        <f>BH964*BI964*BJ964</f>
        <v>0</v>
      </c>
      <c r="BM964">
        <f>(BK964-BC964)/BJ964</f>
        <v>0</v>
      </c>
      <c r="BN964">
        <f>(BA964-BG964)/BG964</f>
        <v>0</v>
      </c>
      <c r="BO964">
        <f>AZ964/(BB964+AZ964/BG964)</f>
        <v>0</v>
      </c>
      <c r="BP964" t="s">
        <v>417</v>
      </c>
      <c r="BQ964">
        <v>0</v>
      </c>
      <c r="BR964">
        <f>IF(BQ964&lt;&gt;0, BQ964, BO964)</f>
        <v>0</v>
      </c>
      <c r="BS964">
        <f>1-BR964/BG964</f>
        <v>0</v>
      </c>
      <c r="BT964">
        <f>(BG964-BF964)/(BG964-BR964)</f>
        <v>0</v>
      </c>
      <c r="BU964">
        <f>(BA964-BG964)/(BA964-BR964)</f>
        <v>0</v>
      </c>
      <c r="BV964">
        <f>(BG964-BF964)/(BG964-AZ964)</f>
        <v>0</v>
      </c>
      <c r="BW964">
        <f>(BA964-BG964)/(BA964-AZ964)</f>
        <v>0</v>
      </c>
      <c r="BX964">
        <f>(BT964*BR964/BF964)</f>
        <v>0</v>
      </c>
      <c r="BY964">
        <f>(1-BX964)</f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>$B$11*DQ964+$C$11*DR964+$F$11*EC964*(1-EF964)</f>
        <v>0</v>
      </c>
      <c r="CS964">
        <f>CR964*CT964</f>
        <v>0</v>
      </c>
      <c r="CT964">
        <f>($B$11*$D$9+$C$11*$D$9+$F$11*((EP964+EH964)/MAX(EP964+EH964+EQ964, 0.1)*$I$9+EQ964/MAX(EP964+EH964+EQ964, 0.1)*$J$9))/($B$11+$C$11+$F$11)</f>
        <v>0</v>
      </c>
      <c r="CU964">
        <f>($B$11*$K$9+$C$11*$K$9+$F$11*((EP964+EH964)/MAX(EP964+EH964+EQ964, 0.1)*$P$9+EQ964/MAX(EP964+EH964+EQ964, 0.1)*$Q$9))/($B$11+$C$11+$F$11)</f>
        <v>0</v>
      </c>
      <c r="CV964">
        <v>6</v>
      </c>
      <c r="CW964">
        <v>0.5</v>
      </c>
      <c r="CX964" t="s">
        <v>418</v>
      </c>
      <c r="CY964">
        <v>2</v>
      </c>
      <c r="CZ964" t="b">
        <v>1</v>
      </c>
      <c r="DA964">
        <v>1662665943.314285</v>
      </c>
      <c r="DB964">
        <v>1441.654285714286</v>
      </c>
      <c r="DC964">
        <v>1508.157857142857</v>
      </c>
      <c r="DD964">
        <v>22.71410357142857</v>
      </c>
      <c r="DE964">
        <v>13.816775</v>
      </c>
      <c r="DF964">
        <v>1448.945714285714</v>
      </c>
      <c r="DG964">
        <v>22.85774642857143</v>
      </c>
      <c r="DH964">
        <v>499.99375</v>
      </c>
      <c r="DI964">
        <v>90.46162857142859</v>
      </c>
      <c r="DJ964">
        <v>0.09996407857142856</v>
      </c>
      <c r="DK964">
        <v>29.60197857142857</v>
      </c>
      <c r="DL964">
        <v>28.86512142857143</v>
      </c>
      <c r="DM964">
        <v>999.9000000000002</v>
      </c>
      <c r="DN964">
        <v>0</v>
      </c>
      <c r="DO964">
        <v>0</v>
      </c>
      <c r="DP964">
        <v>9998.998214285715</v>
      </c>
      <c r="DQ964">
        <v>0</v>
      </c>
      <c r="DR964">
        <v>281.6395000000001</v>
      </c>
      <c r="DS964">
        <v>-66.50357142857143</v>
      </c>
      <c r="DT964">
        <v>1475.161071428571</v>
      </c>
      <c r="DU964">
        <v>1529.288214285714</v>
      </c>
      <c r="DV964">
        <v>8.897341071428571</v>
      </c>
      <c r="DW964">
        <v>1508.157857142857</v>
      </c>
      <c r="DX964">
        <v>13.816775</v>
      </c>
      <c r="DY964">
        <v>2.054756428571428</v>
      </c>
      <c r="DZ964">
        <v>1.249888571428571</v>
      </c>
      <c r="EA964">
        <v>17.87270714285714</v>
      </c>
      <c r="EB964">
        <v>10.20930357142857</v>
      </c>
      <c r="EC964">
        <v>1500.003928571429</v>
      </c>
      <c r="ED964">
        <v>0.973001</v>
      </c>
      <c r="EE964">
        <v>0.02699890000000001</v>
      </c>
      <c r="EF964">
        <v>0</v>
      </c>
      <c r="EG964">
        <v>2.224460714285715</v>
      </c>
      <c r="EH964">
        <v>0</v>
      </c>
      <c r="EI964">
        <v>11659.33214285714</v>
      </c>
      <c r="EJ964">
        <v>12533.41785714286</v>
      </c>
      <c r="EK964">
        <v>42.55757142857141</v>
      </c>
      <c r="EL964">
        <v>44.375</v>
      </c>
      <c r="EM964">
        <v>43.06199999999998</v>
      </c>
      <c r="EN964">
        <v>43.5</v>
      </c>
      <c r="EO964">
        <v>41.81199999999999</v>
      </c>
      <c r="EP964">
        <v>1459.503928571429</v>
      </c>
      <c r="EQ964">
        <v>40.5</v>
      </c>
      <c r="ER964">
        <v>0</v>
      </c>
      <c r="ES964">
        <v>1662665951.3</v>
      </c>
      <c r="ET964">
        <v>0</v>
      </c>
      <c r="EU964">
        <v>2.261496153846154</v>
      </c>
      <c r="EV964">
        <v>0.08193845842409826</v>
      </c>
      <c r="EW964">
        <v>-72.59487192477478</v>
      </c>
      <c r="EX964">
        <v>11659.04615384615</v>
      </c>
      <c r="EY964">
        <v>15</v>
      </c>
      <c r="EZ964">
        <v>0</v>
      </c>
      <c r="FA964" t="s">
        <v>419</v>
      </c>
      <c r="FB964">
        <v>1662142938.1</v>
      </c>
      <c r="FC964">
        <v>1662142938.1</v>
      </c>
      <c r="FD964">
        <v>0</v>
      </c>
      <c r="FE964">
        <v>0.077</v>
      </c>
      <c r="FF964">
        <v>-0.133</v>
      </c>
      <c r="FG964">
        <v>-3.393</v>
      </c>
      <c r="FH964">
        <v>-0.24</v>
      </c>
      <c r="FI964">
        <v>419</v>
      </c>
      <c r="FJ964">
        <v>24</v>
      </c>
      <c r="FK964">
        <v>0.26</v>
      </c>
      <c r="FL964">
        <v>0.23</v>
      </c>
      <c r="FM964">
        <v>-66.43097499999999</v>
      </c>
      <c r="FN964">
        <v>-0.8760517823638505</v>
      </c>
      <c r="FO964">
        <v>0.1660038429525058</v>
      </c>
      <c r="FP964">
        <v>0</v>
      </c>
      <c r="FQ964">
        <v>2.299355882352941</v>
      </c>
      <c r="FR964">
        <v>-0.6323132155421946</v>
      </c>
      <c r="FS964">
        <v>0.2527243722867877</v>
      </c>
      <c r="FT964">
        <v>1</v>
      </c>
      <c r="FU964">
        <v>8.925065249999999</v>
      </c>
      <c r="FV964">
        <v>-0.6151302439024587</v>
      </c>
      <c r="FW964">
        <v>0.06038222975294561</v>
      </c>
      <c r="FX964">
        <v>0</v>
      </c>
      <c r="FY964">
        <v>1</v>
      </c>
      <c r="FZ964">
        <v>3</v>
      </c>
      <c r="GA964" t="s">
        <v>426</v>
      </c>
      <c r="GB964">
        <v>2.97228</v>
      </c>
      <c r="GC964">
        <v>2.71555</v>
      </c>
      <c r="GD964">
        <v>0.216473</v>
      </c>
      <c r="GE964">
        <v>0.219451</v>
      </c>
      <c r="GF964">
        <v>0.101686</v>
      </c>
      <c r="GG964">
        <v>0.0701108</v>
      </c>
      <c r="GH964">
        <v>24464.8</v>
      </c>
      <c r="GI964">
        <v>24497.3</v>
      </c>
      <c r="GJ964">
        <v>29083.8</v>
      </c>
      <c r="GK964">
        <v>29074.2</v>
      </c>
      <c r="GL964">
        <v>34649.2</v>
      </c>
      <c r="GM964">
        <v>35933.4</v>
      </c>
      <c r="GN964">
        <v>40988</v>
      </c>
      <c r="GO964">
        <v>41418.2</v>
      </c>
      <c r="GP964">
        <v>1.8887</v>
      </c>
      <c r="GQ964">
        <v>2.2003</v>
      </c>
      <c r="GR964">
        <v>-0.06861979999999999</v>
      </c>
      <c r="GS964">
        <v>0</v>
      </c>
      <c r="GT964">
        <v>29.998</v>
      </c>
      <c r="GU964">
        <v>999.9</v>
      </c>
      <c r="GV964">
        <v>30.6</v>
      </c>
      <c r="GW964">
        <v>40.2</v>
      </c>
      <c r="GX964">
        <v>25.3488</v>
      </c>
      <c r="GY964">
        <v>63.0793</v>
      </c>
      <c r="GZ964">
        <v>21.5064</v>
      </c>
      <c r="HA964">
        <v>2</v>
      </c>
      <c r="HB964">
        <v>0.635394</v>
      </c>
      <c r="HC964">
        <v>4.13673</v>
      </c>
      <c r="HD964">
        <v>20.2826</v>
      </c>
      <c r="HE964">
        <v>5.21549</v>
      </c>
      <c r="HF964">
        <v>12.0153</v>
      </c>
      <c r="HG964">
        <v>4.98645</v>
      </c>
      <c r="HH964">
        <v>3.28755</v>
      </c>
      <c r="HI964">
        <v>9999</v>
      </c>
      <c r="HJ964">
        <v>9999</v>
      </c>
      <c r="HK964">
        <v>9999</v>
      </c>
      <c r="HL964">
        <v>225.1</v>
      </c>
      <c r="HM964">
        <v>1.8682</v>
      </c>
      <c r="HN964">
        <v>1.86722</v>
      </c>
      <c r="HO964">
        <v>1.86659</v>
      </c>
      <c r="HP964">
        <v>1.86646</v>
      </c>
      <c r="HQ964">
        <v>1.86839</v>
      </c>
      <c r="HR964">
        <v>1.87073</v>
      </c>
      <c r="HS964">
        <v>1.86935</v>
      </c>
      <c r="HT964">
        <v>1.87075</v>
      </c>
      <c r="HU964">
        <v>0</v>
      </c>
      <c r="HV964">
        <v>0</v>
      </c>
      <c r="HW964">
        <v>0</v>
      </c>
      <c r="HX964">
        <v>0</v>
      </c>
      <c r="HY964" t="s">
        <v>421</v>
      </c>
      <c r="HZ964" t="s">
        <v>422</v>
      </c>
      <c r="IA964" t="s">
        <v>423</v>
      </c>
      <c r="IB964" t="s">
        <v>423</v>
      </c>
      <c r="IC964" t="s">
        <v>423</v>
      </c>
      <c r="ID964" t="s">
        <v>423</v>
      </c>
      <c r="IE964">
        <v>0</v>
      </c>
      <c r="IF964">
        <v>100</v>
      </c>
      <c r="IG964">
        <v>100</v>
      </c>
      <c r="IH964">
        <v>-7.37</v>
      </c>
      <c r="II964">
        <v>-0.1436</v>
      </c>
      <c r="IJ964">
        <v>-2.516739542632623</v>
      </c>
      <c r="IK964">
        <v>-0.003475500162460642</v>
      </c>
      <c r="IL964">
        <v>1.125610701116577E-07</v>
      </c>
      <c r="IM964">
        <v>8.211969671259291E-12</v>
      </c>
      <c r="IN964">
        <v>-0.1937301274936507</v>
      </c>
      <c r="IO964">
        <v>-0.01384364534232655</v>
      </c>
      <c r="IP964">
        <v>0.00103161831321913</v>
      </c>
      <c r="IQ964">
        <v>-1.444183994753534E-05</v>
      </c>
      <c r="IR964">
        <v>3</v>
      </c>
      <c r="IS964">
        <v>2339</v>
      </c>
      <c r="IT964">
        <v>1</v>
      </c>
      <c r="IU964">
        <v>31</v>
      </c>
      <c r="IV964">
        <v>8716.9</v>
      </c>
      <c r="IW964">
        <v>8716.9</v>
      </c>
      <c r="IX964">
        <v>3.65234</v>
      </c>
      <c r="IY964">
        <v>2.21802</v>
      </c>
      <c r="IZ964">
        <v>1.94702</v>
      </c>
      <c r="JA964">
        <v>2.63306</v>
      </c>
      <c r="JB964">
        <v>2.19482</v>
      </c>
      <c r="JC964">
        <v>2.40723</v>
      </c>
      <c r="JD964">
        <v>45.6045</v>
      </c>
      <c r="JE964">
        <v>23.7898</v>
      </c>
      <c r="JF964">
        <v>18</v>
      </c>
      <c r="JG964">
        <v>543.577</v>
      </c>
      <c r="JH964">
        <v>750.67</v>
      </c>
      <c r="JI964">
        <v>25.0007</v>
      </c>
      <c r="JJ964">
        <v>35.0176</v>
      </c>
      <c r="JK964">
        <v>30.0005</v>
      </c>
      <c r="JL964">
        <v>34.8713</v>
      </c>
      <c r="JM964">
        <v>34.7624</v>
      </c>
      <c r="JN964">
        <v>73.11450000000001</v>
      </c>
      <c r="JO964">
        <v>40.5757</v>
      </c>
      <c r="JP964">
        <v>0</v>
      </c>
      <c r="JQ964">
        <v>25</v>
      </c>
      <c r="JR964">
        <v>1557.84</v>
      </c>
      <c r="JS964">
        <v>14.0413</v>
      </c>
      <c r="JT964">
        <v>99.4872</v>
      </c>
      <c r="JU964">
        <v>99.4854</v>
      </c>
    </row>
    <row r="965" spans="1:281">
      <c r="A965">
        <v>949</v>
      </c>
      <c r="B965">
        <v>1662665956.1</v>
      </c>
      <c r="C965">
        <v>14930.5</v>
      </c>
      <c r="D965" t="s">
        <v>2329</v>
      </c>
      <c r="E965" t="s">
        <v>2330</v>
      </c>
      <c r="F965">
        <v>5</v>
      </c>
      <c r="G965" t="s">
        <v>2144</v>
      </c>
      <c r="H965" t="s">
        <v>416</v>
      </c>
      <c r="I965">
        <v>1662665948.6</v>
      </c>
      <c r="J965">
        <f>(K965)/1000</f>
        <v>0</v>
      </c>
      <c r="K965">
        <f>IF(CZ965, AN965, AH965)</f>
        <v>0</v>
      </c>
      <c r="L965">
        <f>IF(CZ965, AI965, AG965)</f>
        <v>0</v>
      </c>
      <c r="M965">
        <f>DB965 - IF(AU965&gt;1, L965*CV965*100.0/(AW965*DP965), 0)</f>
        <v>0</v>
      </c>
      <c r="N965">
        <f>((T965-J965/2)*M965-L965)/(T965+J965/2)</f>
        <v>0</v>
      </c>
      <c r="O965">
        <f>N965*(DI965+DJ965)/1000.0</f>
        <v>0</v>
      </c>
      <c r="P965">
        <f>(DB965 - IF(AU965&gt;1, L965*CV965*100.0/(AW965*DP965), 0))*(DI965+DJ965)/1000.0</f>
        <v>0</v>
      </c>
      <c r="Q965">
        <f>2.0/((1/S965-1/R965)+SIGN(S965)*SQRT((1/S965-1/R965)*(1/S965-1/R965) + 4*CW965/((CW965+1)*(CW965+1))*(2*1/S965*1/R965-1/R965*1/R965)))</f>
        <v>0</v>
      </c>
      <c r="R965">
        <f>IF(LEFT(CX965,1)&lt;&gt;"0",IF(LEFT(CX965,1)="1",3.0,CY965),$D$5+$E$5*(DP965*DI965/($K$5*1000))+$F$5*(DP965*DI965/($K$5*1000))*MAX(MIN(CV965,$J$5),$I$5)*MAX(MIN(CV965,$J$5),$I$5)+$G$5*MAX(MIN(CV965,$J$5),$I$5)*(DP965*DI965/($K$5*1000))+$H$5*(DP965*DI965/($K$5*1000))*(DP965*DI965/($K$5*1000)))</f>
        <v>0</v>
      </c>
      <c r="S965">
        <f>J965*(1000-(1000*0.61365*exp(17.502*W965/(240.97+W965))/(DI965+DJ965)+DD965)/2)/(1000*0.61365*exp(17.502*W965/(240.97+W965))/(DI965+DJ965)-DD965)</f>
        <v>0</v>
      </c>
      <c r="T965">
        <f>1/((CW965+1)/(Q965/1.6)+1/(R965/1.37)) + CW965/((CW965+1)/(Q965/1.6) + CW965/(R965/1.37))</f>
        <v>0</v>
      </c>
      <c r="U965">
        <f>(CR965*CU965)</f>
        <v>0</v>
      </c>
      <c r="V965">
        <f>(DK965+(U965+2*0.95*5.67E-8*(((DK965+$B$7)+273)^4-(DK965+273)^4)-44100*J965)/(1.84*29.3*R965+8*0.95*5.67E-8*(DK965+273)^3))</f>
        <v>0</v>
      </c>
      <c r="W965">
        <f>($C$7*DL965+$D$7*DM965+$E$7*V965)</f>
        <v>0</v>
      </c>
      <c r="X965">
        <f>0.61365*exp(17.502*W965/(240.97+W965))</f>
        <v>0</v>
      </c>
      <c r="Y965">
        <f>(Z965/AA965*100)</f>
        <v>0</v>
      </c>
      <c r="Z965">
        <f>DD965*(DI965+DJ965)/1000</f>
        <v>0</v>
      </c>
      <c r="AA965">
        <f>0.61365*exp(17.502*DK965/(240.97+DK965))</f>
        <v>0</v>
      </c>
      <c r="AB965">
        <f>(X965-DD965*(DI965+DJ965)/1000)</f>
        <v>0</v>
      </c>
      <c r="AC965">
        <f>(-J965*44100)</f>
        <v>0</v>
      </c>
      <c r="AD965">
        <f>2*29.3*R965*0.92*(DK965-W965)</f>
        <v>0</v>
      </c>
      <c r="AE965">
        <f>2*0.95*5.67E-8*(((DK965+$B$7)+273)^4-(W965+273)^4)</f>
        <v>0</v>
      </c>
      <c r="AF965">
        <f>U965+AE965+AC965+AD965</f>
        <v>0</v>
      </c>
      <c r="AG965">
        <f>DH965*AU965*(DC965-DB965*(1000-AU965*DE965)/(1000-AU965*DD965))/(100*CV965)</f>
        <v>0</v>
      </c>
      <c r="AH965">
        <f>1000*DH965*AU965*(DD965-DE965)/(100*CV965*(1000-AU965*DD965))</f>
        <v>0</v>
      </c>
      <c r="AI965">
        <f>(AJ965 - AK965 - DI965*1E3/(8.314*(DK965+273.15)) * AM965/DH965 * AL965) * DH965/(100*CV965) * (1000 - DE965)/1000</f>
        <v>0</v>
      </c>
      <c r="AJ965">
        <v>1561.756886404135</v>
      </c>
      <c r="AK965">
        <v>1516.834424242424</v>
      </c>
      <c r="AL965">
        <v>3.388050971889977</v>
      </c>
      <c r="AM965">
        <v>64.62633956933826</v>
      </c>
      <c r="AN965">
        <f>(AP965 - AO965 + DI965*1E3/(8.314*(DK965+273.15)) * AR965/DH965 * AQ965) * DH965/(100*CV965) * 1000/(1000 - AP965)</f>
        <v>0</v>
      </c>
      <c r="AO965">
        <v>13.90174846994525</v>
      </c>
      <c r="AP965">
        <v>22.72382441176469</v>
      </c>
      <c r="AQ965">
        <v>5.746197188734897E-06</v>
      </c>
      <c r="AR965">
        <v>88.65267704191885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MAX(0,($B$13+$C$13*DP965)/(1+$D$13*DP965)*DI965/(DK965+273)*$E$13)</f>
        <v>0</v>
      </c>
      <c r="AX965" t="s">
        <v>417</v>
      </c>
      <c r="AY965" t="s">
        <v>417</v>
      </c>
      <c r="AZ965">
        <v>0</v>
      </c>
      <c r="BA965">
        <v>0</v>
      </c>
      <c r="BB965">
        <f>1-AZ965/BA965</f>
        <v>0</v>
      </c>
      <c r="BC965">
        <v>0</v>
      </c>
      <c r="BD965" t="s">
        <v>417</v>
      </c>
      <c r="BE965" t="s">
        <v>417</v>
      </c>
      <c r="BF965">
        <v>0</v>
      </c>
      <c r="BG965">
        <v>0</v>
      </c>
      <c r="BH965">
        <f>1-BF965/BG965</f>
        <v>0</v>
      </c>
      <c r="BI965">
        <v>0.5</v>
      </c>
      <c r="BJ965">
        <f>CS965</f>
        <v>0</v>
      </c>
      <c r="BK965">
        <f>L965</f>
        <v>0</v>
      </c>
      <c r="BL965">
        <f>BH965*BI965*BJ965</f>
        <v>0</v>
      </c>
      <c r="BM965">
        <f>(BK965-BC965)/BJ965</f>
        <v>0</v>
      </c>
      <c r="BN965">
        <f>(BA965-BG965)/BG965</f>
        <v>0</v>
      </c>
      <c r="BO965">
        <f>AZ965/(BB965+AZ965/BG965)</f>
        <v>0</v>
      </c>
      <c r="BP965" t="s">
        <v>417</v>
      </c>
      <c r="BQ965">
        <v>0</v>
      </c>
      <c r="BR965">
        <f>IF(BQ965&lt;&gt;0, BQ965, BO965)</f>
        <v>0</v>
      </c>
      <c r="BS965">
        <f>1-BR965/BG965</f>
        <v>0</v>
      </c>
      <c r="BT965">
        <f>(BG965-BF965)/(BG965-BR965)</f>
        <v>0</v>
      </c>
      <c r="BU965">
        <f>(BA965-BG965)/(BA965-BR965)</f>
        <v>0</v>
      </c>
      <c r="BV965">
        <f>(BG965-BF965)/(BG965-AZ965)</f>
        <v>0</v>
      </c>
      <c r="BW965">
        <f>(BA965-BG965)/(BA965-AZ965)</f>
        <v>0</v>
      </c>
      <c r="BX965">
        <f>(BT965*BR965/BF965)</f>
        <v>0</v>
      </c>
      <c r="BY965">
        <f>(1-BX965)</f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>$B$11*DQ965+$C$11*DR965+$F$11*EC965*(1-EF965)</f>
        <v>0</v>
      </c>
      <c r="CS965">
        <f>CR965*CT965</f>
        <v>0</v>
      </c>
      <c r="CT965">
        <f>($B$11*$D$9+$C$11*$D$9+$F$11*((EP965+EH965)/MAX(EP965+EH965+EQ965, 0.1)*$I$9+EQ965/MAX(EP965+EH965+EQ965, 0.1)*$J$9))/($B$11+$C$11+$F$11)</f>
        <v>0</v>
      </c>
      <c r="CU965">
        <f>($B$11*$K$9+$C$11*$K$9+$F$11*((EP965+EH965)/MAX(EP965+EH965+EQ965, 0.1)*$P$9+EQ965/MAX(EP965+EH965+EQ965, 0.1)*$Q$9))/($B$11+$C$11+$F$11)</f>
        <v>0</v>
      </c>
      <c r="CV965">
        <v>6</v>
      </c>
      <c r="CW965">
        <v>0.5</v>
      </c>
      <c r="CX965" t="s">
        <v>418</v>
      </c>
      <c r="CY965">
        <v>2</v>
      </c>
      <c r="CZ965" t="b">
        <v>1</v>
      </c>
      <c r="DA965">
        <v>1662665948.6</v>
      </c>
      <c r="DB965">
        <v>1459.179259259259</v>
      </c>
      <c r="DC965">
        <v>1525.648888888889</v>
      </c>
      <c r="DD965">
        <v>22.71842962962963</v>
      </c>
      <c r="DE965">
        <v>13.88151481481482</v>
      </c>
      <c r="DF965">
        <v>1466.525185185185</v>
      </c>
      <c r="DG965">
        <v>22.86203333333333</v>
      </c>
      <c r="DH965">
        <v>499.9939259259259</v>
      </c>
      <c r="DI965">
        <v>90.46067037037037</v>
      </c>
      <c r="DJ965">
        <v>0.09994037777777777</v>
      </c>
      <c r="DK965">
        <v>29.60734074074074</v>
      </c>
      <c r="DL965">
        <v>28.87342592592593</v>
      </c>
      <c r="DM965">
        <v>999.9000000000001</v>
      </c>
      <c r="DN965">
        <v>0</v>
      </c>
      <c r="DO965">
        <v>0</v>
      </c>
      <c r="DP965">
        <v>10002.08259259259</v>
      </c>
      <c r="DQ965">
        <v>0</v>
      </c>
      <c r="DR965">
        <v>281.5706666666667</v>
      </c>
      <c r="DS965">
        <v>-66.46824814814815</v>
      </c>
      <c r="DT965">
        <v>1493.101111111112</v>
      </c>
      <c r="DU965">
        <v>1547.125185185185</v>
      </c>
      <c r="DV965">
        <v>8.836931111111111</v>
      </c>
      <c r="DW965">
        <v>1525.648888888889</v>
      </c>
      <c r="DX965">
        <v>13.88151481481482</v>
      </c>
      <c r="DY965">
        <v>2.055125555555555</v>
      </c>
      <c r="DZ965">
        <v>1.255731481481482</v>
      </c>
      <c r="EA965">
        <v>17.87556666666666</v>
      </c>
      <c r="EB965">
        <v>10.27910740740741</v>
      </c>
      <c r="EC965">
        <v>1500.000740740741</v>
      </c>
      <c r="ED965">
        <v>0.973001</v>
      </c>
      <c r="EE965">
        <v>0.02699890000000001</v>
      </c>
      <c r="EF965">
        <v>0</v>
      </c>
      <c r="EG965">
        <v>2.227288888888889</v>
      </c>
      <c r="EH965">
        <v>0</v>
      </c>
      <c r="EI965">
        <v>11651.74074074074</v>
      </c>
      <c r="EJ965">
        <v>12533.38518518519</v>
      </c>
      <c r="EK965">
        <v>42.56199999999999</v>
      </c>
      <c r="EL965">
        <v>44.375</v>
      </c>
      <c r="EM965">
        <v>43.07133333333331</v>
      </c>
      <c r="EN965">
        <v>43.5</v>
      </c>
      <c r="EO965">
        <v>41.81199999999999</v>
      </c>
      <c r="EP965">
        <v>1459.500740740741</v>
      </c>
      <c r="EQ965">
        <v>40.5</v>
      </c>
      <c r="ER965">
        <v>0</v>
      </c>
      <c r="ES965">
        <v>1662665956.1</v>
      </c>
      <c r="ET965">
        <v>0</v>
      </c>
      <c r="EU965">
        <v>2.273107692307692</v>
      </c>
      <c r="EV965">
        <v>0.4335863277436095</v>
      </c>
      <c r="EW965">
        <v>-107.8564103448839</v>
      </c>
      <c r="EX965">
        <v>11652.16153846154</v>
      </c>
      <c r="EY965">
        <v>15</v>
      </c>
      <c r="EZ965">
        <v>0</v>
      </c>
      <c r="FA965" t="s">
        <v>419</v>
      </c>
      <c r="FB965">
        <v>1662142938.1</v>
      </c>
      <c r="FC965">
        <v>1662142938.1</v>
      </c>
      <c r="FD965">
        <v>0</v>
      </c>
      <c r="FE965">
        <v>0.077</v>
      </c>
      <c r="FF965">
        <v>-0.133</v>
      </c>
      <c r="FG965">
        <v>-3.393</v>
      </c>
      <c r="FH965">
        <v>-0.24</v>
      </c>
      <c r="FI965">
        <v>419</v>
      </c>
      <c r="FJ965">
        <v>24</v>
      </c>
      <c r="FK965">
        <v>0.26</v>
      </c>
      <c r="FL965">
        <v>0.23</v>
      </c>
      <c r="FM965">
        <v>-66.4924675</v>
      </c>
      <c r="FN965">
        <v>0.2452424015011931</v>
      </c>
      <c r="FO965">
        <v>0.1552472067180286</v>
      </c>
      <c r="FP965">
        <v>1</v>
      </c>
      <c r="FQ965">
        <v>2.282223529411765</v>
      </c>
      <c r="FR965">
        <v>0.05558441493079697</v>
      </c>
      <c r="FS965">
        <v>0.2206538333051324</v>
      </c>
      <c r="FT965">
        <v>1</v>
      </c>
      <c r="FU965">
        <v>8.875810250000001</v>
      </c>
      <c r="FV965">
        <v>-0.6732903939962546</v>
      </c>
      <c r="FW965">
        <v>0.06545323320843295</v>
      </c>
      <c r="FX965">
        <v>0</v>
      </c>
      <c r="FY965">
        <v>2</v>
      </c>
      <c r="FZ965">
        <v>3</v>
      </c>
      <c r="GA965" t="s">
        <v>420</v>
      </c>
      <c r="GB965">
        <v>2.97256</v>
      </c>
      <c r="GC965">
        <v>2.71557</v>
      </c>
      <c r="GD965">
        <v>0.217942</v>
      </c>
      <c r="GE965">
        <v>0.220785</v>
      </c>
      <c r="GF965">
        <v>0.101696</v>
      </c>
      <c r="GG965">
        <v>0.07046189999999999</v>
      </c>
      <c r="GH965">
        <v>24418.7</v>
      </c>
      <c r="GI965">
        <v>24455.1</v>
      </c>
      <c r="GJ965">
        <v>29083.9</v>
      </c>
      <c r="GK965">
        <v>29074.1</v>
      </c>
      <c r="GL965">
        <v>34648.7</v>
      </c>
      <c r="GM965">
        <v>35919.8</v>
      </c>
      <c r="GN965">
        <v>40987.8</v>
      </c>
      <c r="GO965">
        <v>41418.1</v>
      </c>
      <c r="GP965">
        <v>1.88895</v>
      </c>
      <c r="GQ965">
        <v>2.2003</v>
      </c>
      <c r="GR965">
        <v>-0.0686124</v>
      </c>
      <c r="GS965">
        <v>0</v>
      </c>
      <c r="GT965">
        <v>30.0027</v>
      </c>
      <c r="GU965">
        <v>999.9</v>
      </c>
      <c r="GV965">
        <v>30.6</v>
      </c>
      <c r="GW965">
        <v>40.2</v>
      </c>
      <c r="GX965">
        <v>25.3478</v>
      </c>
      <c r="GY965">
        <v>63.0293</v>
      </c>
      <c r="GZ965">
        <v>21.6306</v>
      </c>
      <c r="HA965">
        <v>2</v>
      </c>
      <c r="HB965">
        <v>0.635846</v>
      </c>
      <c r="HC965">
        <v>4.13927</v>
      </c>
      <c r="HD965">
        <v>20.2826</v>
      </c>
      <c r="HE965">
        <v>5.21534</v>
      </c>
      <c r="HF965">
        <v>12.0146</v>
      </c>
      <c r="HG965">
        <v>4.9862</v>
      </c>
      <c r="HH965">
        <v>3.2875</v>
      </c>
      <c r="HI965">
        <v>9999</v>
      </c>
      <c r="HJ965">
        <v>9999</v>
      </c>
      <c r="HK965">
        <v>9999</v>
      </c>
      <c r="HL965">
        <v>225.1</v>
      </c>
      <c r="HM965">
        <v>1.86816</v>
      </c>
      <c r="HN965">
        <v>1.86723</v>
      </c>
      <c r="HO965">
        <v>1.8666</v>
      </c>
      <c r="HP965">
        <v>1.86646</v>
      </c>
      <c r="HQ965">
        <v>1.86838</v>
      </c>
      <c r="HR965">
        <v>1.87068</v>
      </c>
      <c r="HS965">
        <v>1.86935</v>
      </c>
      <c r="HT965">
        <v>1.87075</v>
      </c>
      <c r="HU965">
        <v>0</v>
      </c>
      <c r="HV965">
        <v>0</v>
      </c>
      <c r="HW965">
        <v>0</v>
      </c>
      <c r="HX965">
        <v>0</v>
      </c>
      <c r="HY965" t="s">
        <v>421</v>
      </c>
      <c r="HZ965" t="s">
        <v>422</v>
      </c>
      <c r="IA965" t="s">
        <v>423</v>
      </c>
      <c r="IB965" t="s">
        <v>423</v>
      </c>
      <c r="IC965" t="s">
        <v>423</v>
      </c>
      <c r="ID965" t="s">
        <v>423</v>
      </c>
      <c r="IE965">
        <v>0</v>
      </c>
      <c r="IF965">
        <v>100</v>
      </c>
      <c r="IG965">
        <v>100</v>
      </c>
      <c r="IH965">
        <v>-7.42</v>
      </c>
      <c r="II965">
        <v>-0.1436</v>
      </c>
      <c r="IJ965">
        <v>-2.516739542632623</v>
      </c>
      <c r="IK965">
        <v>-0.003475500162460642</v>
      </c>
      <c r="IL965">
        <v>1.125610701116577E-07</v>
      </c>
      <c r="IM965">
        <v>8.211969671259291E-12</v>
      </c>
      <c r="IN965">
        <v>-0.1937301274936507</v>
      </c>
      <c r="IO965">
        <v>-0.01384364534232655</v>
      </c>
      <c r="IP965">
        <v>0.00103161831321913</v>
      </c>
      <c r="IQ965">
        <v>-1.444183994753534E-05</v>
      </c>
      <c r="IR965">
        <v>3</v>
      </c>
      <c r="IS965">
        <v>2339</v>
      </c>
      <c r="IT965">
        <v>1</v>
      </c>
      <c r="IU965">
        <v>31</v>
      </c>
      <c r="IV965">
        <v>8717</v>
      </c>
      <c r="IW965">
        <v>8717</v>
      </c>
      <c r="IX965">
        <v>3.68286</v>
      </c>
      <c r="IY965">
        <v>2.21313</v>
      </c>
      <c r="IZ965">
        <v>1.94702</v>
      </c>
      <c r="JA965">
        <v>2.63306</v>
      </c>
      <c r="JB965">
        <v>2.19482</v>
      </c>
      <c r="JC965">
        <v>2.39746</v>
      </c>
      <c r="JD965">
        <v>45.6045</v>
      </c>
      <c r="JE965">
        <v>23.7898</v>
      </c>
      <c r="JF965">
        <v>18</v>
      </c>
      <c r="JG965">
        <v>543.8</v>
      </c>
      <c r="JH965">
        <v>750.736</v>
      </c>
      <c r="JI965">
        <v>25.0006</v>
      </c>
      <c r="JJ965">
        <v>35.0233</v>
      </c>
      <c r="JK965">
        <v>30.0005</v>
      </c>
      <c r="JL965">
        <v>34.8769</v>
      </c>
      <c r="JM965">
        <v>34.7679</v>
      </c>
      <c r="JN965">
        <v>73.76049999999999</v>
      </c>
      <c r="JO965">
        <v>40.2769</v>
      </c>
      <c r="JP965">
        <v>0</v>
      </c>
      <c r="JQ965">
        <v>25</v>
      </c>
      <c r="JR965">
        <v>1571.21</v>
      </c>
      <c r="JS965">
        <v>14.0948</v>
      </c>
      <c r="JT965">
        <v>99.48699999999999</v>
      </c>
      <c r="JU965">
        <v>99.4851</v>
      </c>
    </row>
    <row r="966" spans="1:281">
      <c r="A966">
        <v>950</v>
      </c>
      <c r="B966">
        <v>1662665961.1</v>
      </c>
      <c r="C966">
        <v>14935.5</v>
      </c>
      <c r="D966" t="s">
        <v>2331</v>
      </c>
      <c r="E966" t="s">
        <v>2332</v>
      </c>
      <c r="F966">
        <v>5</v>
      </c>
      <c r="G966" t="s">
        <v>2144</v>
      </c>
      <c r="H966" t="s">
        <v>416</v>
      </c>
      <c r="I966">
        <v>1662665953.314285</v>
      </c>
      <c r="J966">
        <f>(K966)/1000</f>
        <v>0</v>
      </c>
      <c r="K966">
        <f>IF(CZ966, AN966, AH966)</f>
        <v>0</v>
      </c>
      <c r="L966">
        <f>IF(CZ966, AI966, AG966)</f>
        <v>0</v>
      </c>
      <c r="M966">
        <f>DB966 - IF(AU966&gt;1, L966*CV966*100.0/(AW966*DP966), 0)</f>
        <v>0</v>
      </c>
      <c r="N966">
        <f>((T966-J966/2)*M966-L966)/(T966+J966/2)</f>
        <v>0</v>
      </c>
      <c r="O966">
        <f>N966*(DI966+DJ966)/1000.0</f>
        <v>0</v>
      </c>
      <c r="P966">
        <f>(DB966 - IF(AU966&gt;1, L966*CV966*100.0/(AW966*DP966), 0))*(DI966+DJ966)/1000.0</f>
        <v>0</v>
      </c>
      <c r="Q966">
        <f>2.0/((1/S966-1/R966)+SIGN(S966)*SQRT((1/S966-1/R966)*(1/S966-1/R966) + 4*CW966/((CW966+1)*(CW966+1))*(2*1/S966*1/R966-1/R966*1/R966)))</f>
        <v>0</v>
      </c>
      <c r="R966">
        <f>IF(LEFT(CX966,1)&lt;&gt;"0",IF(LEFT(CX966,1)="1",3.0,CY966),$D$5+$E$5*(DP966*DI966/($K$5*1000))+$F$5*(DP966*DI966/($K$5*1000))*MAX(MIN(CV966,$J$5),$I$5)*MAX(MIN(CV966,$J$5),$I$5)+$G$5*MAX(MIN(CV966,$J$5),$I$5)*(DP966*DI966/($K$5*1000))+$H$5*(DP966*DI966/($K$5*1000))*(DP966*DI966/($K$5*1000)))</f>
        <v>0</v>
      </c>
      <c r="S966">
        <f>J966*(1000-(1000*0.61365*exp(17.502*W966/(240.97+W966))/(DI966+DJ966)+DD966)/2)/(1000*0.61365*exp(17.502*W966/(240.97+W966))/(DI966+DJ966)-DD966)</f>
        <v>0</v>
      </c>
      <c r="T966">
        <f>1/((CW966+1)/(Q966/1.6)+1/(R966/1.37)) + CW966/((CW966+1)/(Q966/1.6) + CW966/(R966/1.37))</f>
        <v>0</v>
      </c>
      <c r="U966">
        <f>(CR966*CU966)</f>
        <v>0</v>
      </c>
      <c r="V966">
        <f>(DK966+(U966+2*0.95*5.67E-8*(((DK966+$B$7)+273)^4-(DK966+273)^4)-44100*J966)/(1.84*29.3*R966+8*0.95*5.67E-8*(DK966+273)^3))</f>
        <v>0</v>
      </c>
      <c r="W966">
        <f>($C$7*DL966+$D$7*DM966+$E$7*V966)</f>
        <v>0</v>
      </c>
      <c r="X966">
        <f>0.61365*exp(17.502*W966/(240.97+W966))</f>
        <v>0</v>
      </c>
      <c r="Y966">
        <f>(Z966/AA966*100)</f>
        <v>0</v>
      </c>
      <c r="Z966">
        <f>DD966*(DI966+DJ966)/1000</f>
        <v>0</v>
      </c>
      <c r="AA966">
        <f>0.61365*exp(17.502*DK966/(240.97+DK966))</f>
        <v>0</v>
      </c>
      <c r="AB966">
        <f>(X966-DD966*(DI966+DJ966)/1000)</f>
        <v>0</v>
      </c>
      <c r="AC966">
        <f>(-J966*44100)</f>
        <v>0</v>
      </c>
      <c r="AD966">
        <f>2*29.3*R966*0.92*(DK966-W966)</f>
        <v>0</v>
      </c>
      <c r="AE966">
        <f>2*0.95*5.67E-8*(((DK966+$B$7)+273)^4-(W966+273)^4)</f>
        <v>0</v>
      </c>
      <c r="AF966">
        <f>U966+AE966+AC966+AD966</f>
        <v>0</v>
      </c>
      <c r="AG966">
        <f>DH966*AU966*(DC966-DB966*(1000-AU966*DE966)/(1000-AU966*DD966))/(100*CV966)</f>
        <v>0</v>
      </c>
      <c r="AH966">
        <f>1000*DH966*AU966*(DD966-DE966)/(100*CV966*(1000-AU966*DD966))</f>
        <v>0</v>
      </c>
      <c r="AI966">
        <f>(AJ966 - AK966 - DI966*1E3/(8.314*(DK966+273.15)) * AM966/DH966 * AL966) * DH966/(100*CV966) * (1000 - DE966)/1000</f>
        <v>0</v>
      </c>
      <c r="AJ966">
        <v>1577.956989495893</v>
      </c>
      <c r="AK966">
        <v>1533.439636363636</v>
      </c>
      <c r="AL966">
        <v>3.336905469658825</v>
      </c>
      <c r="AM966">
        <v>64.62633956933826</v>
      </c>
      <c r="AN966">
        <f>(AP966 - AO966 + DI966*1E3/(8.314*(DK966+273.15)) * AR966/DH966 * AQ966) * DH966/(100*CV966) * 1000/(1000 - AP966)</f>
        <v>0</v>
      </c>
      <c r="AO966">
        <v>13.99726585006524</v>
      </c>
      <c r="AP966">
        <v>22.74298558823528</v>
      </c>
      <c r="AQ966">
        <v>5.403134221622207E-05</v>
      </c>
      <c r="AR966">
        <v>88.65267704191885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MAX(0,($B$13+$C$13*DP966)/(1+$D$13*DP966)*DI966/(DK966+273)*$E$13)</f>
        <v>0</v>
      </c>
      <c r="AX966" t="s">
        <v>417</v>
      </c>
      <c r="AY966" t="s">
        <v>417</v>
      </c>
      <c r="AZ966">
        <v>0</v>
      </c>
      <c r="BA966">
        <v>0</v>
      </c>
      <c r="BB966">
        <f>1-AZ966/BA966</f>
        <v>0</v>
      </c>
      <c r="BC966">
        <v>0</v>
      </c>
      <c r="BD966" t="s">
        <v>417</v>
      </c>
      <c r="BE966" t="s">
        <v>417</v>
      </c>
      <c r="BF966">
        <v>0</v>
      </c>
      <c r="BG966">
        <v>0</v>
      </c>
      <c r="BH966">
        <f>1-BF966/BG966</f>
        <v>0</v>
      </c>
      <c r="BI966">
        <v>0.5</v>
      </c>
      <c r="BJ966">
        <f>CS966</f>
        <v>0</v>
      </c>
      <c r="BK966">
        <f>L966</f>
        <v>0</v>
      </c>
      <c r="BL966">
        <f>BH966*BI966*BJ966</f>
        <v>0</v>
      </c>
      <c r="BM966">
        <f>(BK966-BC966)/BJ966</f>
        <v>0</v>
      </c>
      <c r="BN966">
        <f>(BA966-BG966)/BG966</f>
        <v>0</v>
      </c>
      <c r="BO966">
        <f>AZ966/(BB966+AZ966/BG966)</f>
        <v>0</v>
      </c>
      <c r="BP966" t="s">
        <v>417</v>
      </c>
      <c r="BQ966">
        <v>0</v>
      </c>
      <c r="BR966">
        <f>IF(BQ966&lt;&gt;0, BQ966, BO966)</f>
        <v>0</v>
      </c>
      <c r="BS966">
        <f>1-BR966/BG966</f>
        <v>0</v>
      </c>
      <c r="BT966">
        <f>(BG966-BF966)/(BG966-BR966)</f>
        <v>0</v>
      </c>
      <c r="BU966">
        <f>(BA966-BG966)/(BA966-BR966)</f>
        <v>0</v>
      </c>
      <c r="BV966">
        <f>(BG966-BF966)/(BG966-AZ966)</f>
        <v>0</v>
      </c>
      <c r="BW966">
        <f>(BA966-BG966)/(BA966-AZ966)</f>
        <v>0</v>
      </c>
      <c r="BX966">
        <f>(BT966*BR966/BF966)</f>
        <v>0</v>
      </c>
      <c r="BY966">
        <f>(1-BX966)</f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>$B$11*DQ966+$C$11*DR966+$F$11*EC966*(1-EF966)</f>
        <v>0</v>
      </c>
      <c r="CS966">
        <f>CR966*CT966</f>
        <v>0</v>
      </c>
      <c r="CT966">
        <f>($B$11*$D$9+$C$11*$D$9+$F$11*((EP966+EH966)/MAX(EP966+EH966+EQ966, 0.1)*$I$9+EQ966/MAX(EP966+EH966+EQ966, 0.1)*$J$9))/($B$11+$C$11+$F$11)</f>
        <v>0</v>
      </c>
      <c r="CU966">
        <f>($B$11*$K$9+$C$11*$K$9+$F$11*((EP966+EH966)/MAX(EP966+EH966+EQ966, 0.1)*$P$9+EQ966/MAX(EP966+EH966+EQ966, 0.1)*$Q$9))/($B$11+$C$11+$F$11)</f>
        <v>0</v>
      </c>
      <c r="CV966">
        <v>6</v>
      </c>
      <c r="CW966">
        <v>0.5</v>
      </c>
      <c r="CX966" t="s">
        <v>418</v>
      </c>
      <c r="CY966">
        <v>2</v>
      </c>
      <c r="CZ966" t="b">
        <v>1</v>
      </c>
      <c r="DA966">
        <v>1662665953.314285</v>
      </c>
      <c r="DB966">
        <v>1474.713214285714</v>
      </c>
      <c r="DC966">
        <v>1541.0325</v>
      </c>
      <c r="DD966">
        <v>22.72521428571428</v>
      </c>
      <c r="DE966">
        <v>13.94732142857143</v>
      </c>
      <c r="DF966">
        <v>1482.107142857143</v>
      </c>
      <c r="DG966">
        <v>22.86875000000001</v>
      </c>
      <c r="DH966">
        <v>500.0143928571429</v>
      </c>
      <c r="DI966">
        <v>90.45937500000001</v>
      </c>
      <c r="DJ966">
        <v>0.1000039107142857</v>
      </c>
      <c r="DK966">
        <v>29.61238928571429</v>
      </c>
      <c r="DL966">
        <v>28.88256428571429</v>
      </c>
      <c r="DM966">
        <v>999.9000000000002</v>
      </c>
      <c r="DN966">
        <v>0</v>
      </c>
      <c r="DO966">
        <v>0</v>
      </c>
      <c r="DP966">
        <v>9998.769642857142</v>
      </c>
      <c r="DQ966">
        <v>0</v>
      </c>
      <c r="DR966">
        <v>281.3597857142857</v>
      </c>
      <c r="DS966">
        <v>-66.31772857142856</v>
      </c>
      <c r="DT966">
        <v>1509.006785714286</v>
      </c>
      <c r="DU966">
        <v>1562.830714285714</v>
      </c>
      <c r="DV966">
        <v>8.777906785714285</v>
      </c>
      <c r="DW966">
        <v>1541.0325</v>
      </c>
      <c r="DX966">
        <v>13.94732142857143</v>
      </c>
      <c r="DY966">
        <v>2.055709285714286</v>
      </c>
      <c r="DZ966">
        <v>1.261666428571429</v>
      </c>
      <c r="EA966">
        <v>17.88008214285714</v>
      </c>
      <c r="EB966">
        <v>10.34964285714286</v>
      </c>
      <c r="EC966">
        <v>1499.992857142857</v>
      </c>
      <c r="ED966">
        <v>0.973001</v>
      </c>
      <c r="EE966">
        <v>0.02699890000000001</v>
      </c>
      <c r="EF966">
        <v>0</v>
      </c>
      <c r="EG966">
        <v>2.242350000000001</v>
      </c>
      <c r="EH966">
        <v>0</v>
      </c>
      <c r="EI966">
        <v>11643.4</v>
      </c>
      <c r="EJ966">
        <v>12533.31785714286</v>
      </c>
      <c r="EK966">
        <v>42.56199999999999</v>
      </c>
      <c r="EL966">
        <v>44.375</v>
      </c>
      <c r="EM966">
        <v>43.09125</v>
      </c>
      <c r="EN966">
        <v>43.50442857142856</v>
      </c>
      <c r="EO966">
        <v>41.81199999999999</v>
      </c>
      <c r="EP966">
        <v>1459.492857142857</v>
      </c>
      <c r="EQ966">
        <v>40.5</v>
      </c>
      <c r="ER966">
        <v>0</v>
      </c>
      <c r="ES966">
        <v>1662665961.5</v>
      </c>
      <c r="ET966">
        <v>0</v>
      </c>
      <c r="EU966">
        <v>2.27786</v>
      </c>
      <c r="EV966">
        <v>-0.3849153889664832</v>
      </c>
      <c r="EW966">
        <v>-100.1692306605416</v>
      </c>
      <c r="EX966">
        <v>11642.408</v>
      </c>
      <c r="EY966">
        <v>15</v>
      </c>
      <c r="EZ966">
        <v>0</v>
      </c>
      <c r="FA966" t="s">
        <v>419</v>
      </c>
      <c r="FB966">
        <v>1662142938.1</v>
      </c>
      <c r="FC966">
        <v>1662142938.1</v>
      </c>
      <c r="FD966">
        <v>0</v>
      </c>
      <c r="FE966">
        <v>0.077</v>
      </c>
      <c r="FF966">
        <v>-0.133</v>
      </c>
      <c r="FG966">
        <v>-3.393</v>
      </c>
      <c r="FH966">
        <v>-0.24</v>
      </c>
      <c r="FI966">
        <v>419</v>
      </c>
      <c r="FJ966">
        <v>24</v>
      </c>
      <c r="FK966">
        <v>0.26</v>
      </c>
      <c r="FL966">
        <v>0.23</v>
      </c>
      <c r="FM966">
        <v>-66.37696250000002</v>
      </c>
      <c r="FN966">
        <v>1.663225891182097</v>
      </c>
      <c r="FO966">
        <v>0.2579140493337862</v>
      </c>
      <c r="FP966">
        <v>0</v>
      </c>
      <c r="FQ966">
        <v>2.261902941176471</v>
      </c>
      <c r="FR966">
        <v>0.253083269891056</v>
      </c>
      <c r="FS966">
        <v>0.2263180472714478</v>
      </c>
      <c r="FT966">
        <v>1</v>
      </c>
      <c r="FU966">
        <v>8.81123</v>
      </c>
      <c r="FV966">
        <v>-0.7424697185741082</v>
      </c>
      <c r="FW966">
        <v>0.07285632192884833</v>
      </c>
      <c r="FX966">
        <v>0</v>
      </c>
      <c r="FY966">
        <v>1</v>
      </c>
      <c r="FZ966">
        <v>3</v>
      </c>
      <c r="GA966" t="s">
        <v>426</v>
      </c>
      <c r="GB966">
        <v>2.97249</v>
      </c>
      <c r="GC966">
        <v>2.71582</v>
      </c>
      <c r="GD966">
        <v>0.219372</v>
      </c>
      <c r="GE966">
        <v>0.222208</v>
      </c>
      <c r="GF966">
        <v>0.101749</v>
      </c>
      <c r="GG966">
        <v>0.0706166</v>
      </c>
      <c r="GH966">
        <v>24373.7</v>
      </c>
      <c r="GI966">
        <v>24410.2</v>
      </c>
      <c r="GJ966">
        <v>29083.8</v>
      </c>
      <c r="GK966">
        <v>29074.1</v>
      </c>
      <c r="GL966">
        <v>34646.9</v>
      </c>
      <c r="GM966">
        <v>35913.9</v>
      </c>
      <c r="GN966">
        <v>40988</v>
      </c>
      <c r="GO966">
        <v>41418.1</v>
      </c>
      <c r="GP966">
        <v>1.88865</v>
      </c>
      <c r="GQ966">
        <v>2.20035</v>
      </c>
      <c r="GR966">
        <v>-0.068076</v>
      </c>
      <c r="GS966">
        <v>0</v>
      </c>
      <c r="GT966">
        <v>30.0092</v>
      </c>
      <c r="GU966">
        <v>999.9</v>
      </c>
      <c r="GV966">
        <v>30.6</v>
      </c>
      <c r="GW966">
        <v>40.2</v>
      </c>
      <c r="GX966">
        <v>25.3495</v>
      </c>
      <c r="GY966">
        <v>62.9193</v>
      </c>
      <c r="GZ966">
        <v>21.5505</v>
      </c>
      <c r="HA966">
        <v>2</v>
      </c>
      <c r="HB966">
        <v>0.636352</v>
      </c>
      <c r="HC966">
        <v>4.14451</v>
      </c>
      <c r="HD966">
        <v>20.2824</v>
      </c>
      <c r="HE966">
        <v>5.21594</v>
      </c>
      <c r="HF966">
        <v>12.0146</v>
      </c>
      <c r="HG966">
        <v>4.9867</v>
      </c>
      <c r="HH966">
        <v>3.2875</v>
      </c>
      <c r="HI966">
        <v>9999</v>
      </c>
      <c r="HJ966">
        <v>9999</v>
      </c>
      <c r="HK966">
        <v>9999</v>
      </c>
      <c r="HL966">
        <v>225.1</v>
      </c>
      <c r="HM966">
        <v>1.86816</v>
      </c>
      <c r="HN966">
        <v>1.86722</v>
      </c>
      <c r="HO966">
        <v>1.8666</v>
      </c>
      <c r="HP966">
        <v>1.86646</v>
      </c>
      <c r="HQ966">
        <v>1.8684</v>
      </c>
      <c r="HR966">
        <v>1.87069</v>
      </c>
      <c r="HS966">
        <v>1.86935</v>
      </c>
      <c r="HT966">
        <v>1.87074</v>
      </c>
      <c r="HU966">
        <v>0</v>
      </c>
      <c r="HV966">
        <v>0</v>
      </c>
      <c r="HW966">
        <v>0</v>
      </c>
      <c r="HX966">
        <v>0</v>
      </c>
      <c r="HY966" t="s">
        <v>421</v>
      </c>
      <c r="HZ966" t="s">
        <v>422</v>
      </c>
      <c r="IA966" t="s">
        <v>423</v>
      </c>
      <c r="IB966" t="s">
        <v>423</v>
      </c>
      <c r="IC966" t="s">
        <v>423</v>
      </c>
      <c r="ID966" t="s">
        <v>423</v>
      </c>
      <c r="IE966">
        <v>0</v>
      </c>
      <c r="IF966">
        <v>100</v>
      </c>
      <c r="IG966">
        <v>100</v>
      </c>
      <c r="IH966">
        <v>-7.47</v>
      </c>
      <c r="II966">
        <v>-0.1433</v>
      </c>
      <c r="IJ966">
        <v>-2.516739542632623</v>
      </c>
      <c r="IK966">
        <v>-0.003475500162460642</v>
      </c>
      <c r="IL966">
        <v>1.125610701116577E-07</v>
      </c>
      <c r="IM966">
        <v>8.211969671259291E-12</v>
      </c>
      <c r="IN966">
        <v>-0.1937301274936507</v>
      </c>
      <c r="IO966">
        <v>-0.01384364534232655</v>
      </c>
      <c r="IP966">
        <v>0.00103161831321913</v>
      </c>
      <c r="IQ966">
        <v>-1.444183994753534E-05</v>
      </c>
      <c r="IR966">
        <v>3</v>
      </c>
      <c r="IS966">
        <v>2339</v>
      </c>
      <c r="IT966">
        <v>1</v>
      </c>
      <c r="IU966">
        <v>31</v>
      </c>
      <c r="IV966">
        <v>8717</v>
      </c>
      <c r="IW966">
        <v>8717</v>
      </c>
      <c r="IX966">
        <v>3.71216</v>
      </c>
      <c r="IY966">
        <v>2.2168</v>
      </c>
      <c r="IZ966">
        <v>1.94702</v>
      </c>
      <c r="JA966">
        <v>2.63306</v>
      </c>
      <c r="JB966">
        <v>2.19482</v>
      </c>
      <c r="JC966">
        <v>2.40112</v>
      </c>
      <c r="JD966">
        <v>45.6045</v>
      </c>
      <c r="JE966">
        <v>23.7898</v>
      </c>
      <c r="JF966">
        <v>18</v>
      </c>
      <c r="JG966">
        <v>543.628</v>
      </c>
      <c r="JH966">
        <v>750.849</v>
      </c>
      <c r="JI966">
        <v>25.0009</v>
      </c>
      <c r="JJ966">
        <v>35.0284</v>
      </c>
      <c r="JK966">
        <v>30.0006</v>
      </c>
      <c r="JL966">
        <v>34.882</v>
      </c>
      <c r="JM966">
        <v>34.7733</v>
      </c>
      <c r="JN966">
        <v>74.3182</v>
      </c>
      <c r="JO966">
        <v>40.2769</v>
      </c>
      <c r="JP966">
        <v>0</v>
      </c>
      <c r="JQ966">
        <v>25</v>
      </c>
      <c r="JR966">
        <v>1591.24</v>
      </c>
      <c r="JS966">
        <v>14.141</v>
      </c>
      <c r="JT966">
        <v>99.4871</v>
      </c>
      <c r="JU966">
        <v>99.4853</v>
      </c>
    </row>
    <row r="967" spans="1:281">
      <c r="A967">
        <v>951</v>
      </c>
      <c r="B967">
        <v>1662666673.6</v>
      </c>
      <c r="C967">
        <v>15648</v>
      </c>
      <c r="D967" t="s">
        <v>2333</v>
      </c>
      <c r="E967" t="s">
        <v>2334</v>
      </c>
      <c r="F967">
        <v>5</v>
      </c>
      <c r="G967" t="s">
        <v>2144</v>
      </c>
      <c r="H967" t="s">
        <v>416</v>
      </c>
      <c r="I967">
        <v>1662666665.849999</v>
      </c>
      <c r="J967">
        <f>(K967)/1000</f>
        <v>0</v>
      </c>
      <c r="K967">
        <f>IF(CZ967, AN967, AH967)</f>
        <v>0</v>
      </c>
      <c r="L967">
        <f>IF(CZ967, AI967, AG967)</f>
        <v>0</v>
      </c>
      <c r="M967">
        <f>DB967 - IF(AU967&gt;1, L967*CV967*100.0/(AW967*DP967), 0)</f>
        <v>0</v>
      </c>
      <c r="N967">
        <f>((T967-J967/2)*M967-L967)/(T967+J967/2)</f>
        <v>0</v>
      </c>
      <c r="O967">
        <f>N967*(DI967+DJ967)/1000.0</f>
        <v>0</v>
      </c>
      <c r="P967">
        <f>(DB967 - IF(AU967&gt;1, L967*CV967*100.0/(AW967*DP967), 0))*(DI967+DJ967)/1000.0</f>
        <v>0</v>
      </c>
      <c r="Q967">
        <f>2.0/((1/S967-1/R967)+SIGN(S967)*SQRT((1/S967-1/R967)*(1/S967-1/R967) + 4*CW967/((CW967+1)*(CW967+1))*(2*1/S967*1/R967-1/R967*1/R967)))</f>
        <v>0</v>
      </c>
      <c r="R967">
        <f>IF(LEFT(CX967,1)&lt;&gt;"0",IF(LEFT(CX967,1)="1",3.0,CY967),$D$5+$E$5*(DP967*DI967/($K$5*1000))+$F$5*(DP967*DI967/($K$5*1000))*MAX(MIN(CV967,$J$5),$I$5)*MAX(MIN(CV967,$J$5),$I$5)+$G$5*MAX(MIN(CV967,$J$5),$I$5)*(DP967*DI967/($K$5*1000))+$H$5*(DP967*DI967/($K$5*1000))*(DP967*DI967/($K$5*1000)))</f>
        <v>0</v>
      </c>
      <c r="S967">
        <f>J967*(1000-(1000*0.61365*exp(17.502*W967/(240.97+W967))/(DI967+DJ967)+DD967)/2)/(1000*0.61365*exp(17.502*W967/(240.97+W967))/(DI967+DJ967)-DD967)</f>
        <v>0</v>
      </c>
      <c r="T967">
        <f>1/((CW967+1)/(Q967/1.6)+1/(R967/1.37)) + CW967/((CW967+1)/(Q967/1.6) + CW967/(R967/1.37))</f>
        <v>0</v>
      </c>
      <c r="U967">
        <f>(CR967*CU967)</f>
        <v>0</v>
      </c>
      <c r="V967">
        <f>(DK967+(U967+2*0.95*5.67E-8*(((DK967+$B$7)+273)^4-(DK967+273)^4)-44100*J967)/(1.84*29.3*R967+8*0.95*5.67E-8*(DK967+273)^3))</f>
        <v>0</v>
      </c>
      <c r="W967">
        <f>($C$7*DL967+$D$7*DM967+$E$7*V967)</f>
        <v>0</v>
      </c>
      <c r="X967">
        <f>0.61365*exp(17.502*W967/(240.97+W967))</f>
        <v>0</v>
      </c>
      <c r="Y967">
        <f>(Z967/AA967*100)</f>
        <v>0</v>
      </c>
      <c r="Z967">
        <f>DD967*(DI967+DJ967)/1000</f>
        <v>0</v>
      </c>
      <c r="AA967">
        <f>0.61365*exp(17.502*DK967/(240.97+DK967))</f>
        <v>0</v>
      </c>
      <c r="AB967">
        <f>(X967-DD967*(DI967+DJ967)/1000)</f>
        <v>0</v>
      </c>
      <c r="AC967">
        <f>(-J967*44100)</f>
        <v>0</v>
      </c>
      <c r="AD967">
        <f>2*29.3*R967*0.92*(DK967-W967)</f>
        <v>0</v>
      </c>
      <c r="AE967">
        <f>2*0.95*5.67E-8*(((DK967+$B$7)+273)^4-(W967+273)^4)</f>
        <v>0</v>
      </c>
      <c r="AF967">
        <f>U967+AE967+AC967+AD967</f>
        <v>0</v>
      </c>
      <c r="AG967">
        <f>DH967*AU967*(DC967-DB967*(1000-AU967*DE967)/(1000-AU967*DD967))/(100*CV967)</f>
        <v>0</v>
      </c>
      <c r="AH967">
        <f>1000*DH967*AU967*(DD967-DE967)/(100*CV967*(1000-AU967*DD967))</f>
        <v>0</v>
      </c>
      <c r="AI967">
        <f>(AJ967 - AK967 - DI967*1E3/(8.314*(DK967+273.15)) * AM967/DH967 * AL967) * DH967/(100*CV967) * (1000 - DE967)/1000</f>
        <v>0</v>
      </c>
      <c r="AJ967">
        <v>426.0766996966963</v>
      </c>
      <c r="AK967">
        <v>403.1213939393938</v>
      </c>
      <c r="AL967">
        <v>-0.0003593827576430577</v>
      </c>
      <c r="AM967">
        <v>64.62633956933826</v>
      </c>
      <c r="AN967">
        <f>(AP967 - AO967 + DI967*1E3/(8.314*(DK967+273.15)) * AR967/DH967 * AQ967) * DH967/(100*CV967) * 1000/(1000 - AP967)</f>
        <v>0</v>
      </c>
      <c r="AO967">
        <v>14.31658394795215</v>
      </c>
      <c r="AP967">
        <v>22.97355823529411</v>
      </c>
      <c r="AQ967">
        <v>8.817143702399018E-05</v>
      </c>
      <c r="AR967">
        <v>88.65267704191885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MAX(0,($B$13+$C$13*DP967)/(1+$D$13*DP967)*DI967/(DK967+273)*$E$13)</f>
        <v>0</v>
      </c>
      <c r="AX967" t="s">
        <v>417</v>
      </c>
      <c r="AY967" t="s">
        <v>417</v>
      </c>
      <c r="AZ967">
        <v>0</v>
      </c>
      <c r="BA967">
        <v>0</v>
      </c>
      <c r="BB967">
        <f>1-AZ967/BA967</f>
        <v>0</v>
      </c>
      <c r="BC967">
        <v>0</v>
      </c>
      <c r="BD967" t="s">
        <v>417</v>
      </c>
      <c r="BE967" t="s">
        <v>417</v>
      </c>
      <c r="BF967">
        <v>0</v>
      </c>
      <c r="BG967">
        <v>0</v>
      </c>
      <c r="BH967">
        <f>1-BF967/BG967</f>
        <v>0</v>
      </c>
      <c r="BI967">
        <v>0.5</v>
      </c>
      <c r="BJ967">
        <f>CS967</f>
        <v>0</v>
      </c>
      <c r="BK967">
        <f>L967</f>
        <v>0</v>
      </c>
      <c r="BL967">
        <f>BH967*BI967*BJ967</f>
        <v>0</v>
      </c>
      <c r="BM967">
        <f>(BK967-BC967)/BJ967</f>
        <v>0</v>
      </c>
      <c r="BN967">
        <f>(BA967-BG967)/BG967</f>
        <v>0</v>
      </c>
      <c r="BO967">
        <f>AZ967/(BB967+AZ967/BG967)</f>
        <v>0</v>
      </c>
      <c r="BP967" t="s">
        <v>417</v>
      </c>
      <c r="BQ967">
        <v>0</v>
      </c>
      <c r="BR967">
        <f>IF(BQ967&lt;&gt;0, BQ967, BO967)</f>
        <v>0</v>
      </c>
      <c r="BS967">
        <f>1-BR967/BG967</f>
        <v>0</v>
      </c>
      <c r="BT967">
        <f>(BG967-BF967)/(BG967-BR967)</f>
        <v>0</v>
      </c>
      <c r="BU967">
        <f>(BA967-BG967)/(BA967-BR967)</f>
        <v>0</v>
      </c>
      <c r="BV967">
        <f>(BG967-BF967)/(BG967-AZ967)</f>
        <v>0</v>
      </c>
      <c r="BW967">
        <f>(BA967-BG967)/(BA967-AZ967)</f>
        <v>0</v>
      </c>
      <c r="BX967">
        <f>(BT967*BR967/BF967)</f>
        <v>0</v>
      </c>
      <c r="BY967">
        <f>(1-BX967)</f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f>$B$11*DQ967+$C$11*DR967+$F$11*EC967*(1-EF967)</f>
        <v>0</v>
      </c>
      <c r="CS967">
        <f>CR967*CT967</f>
        <v>0</v>
      </c>
      <c r="CT967">
        <f>($B$11*$D$9+$C$11*$D$9+$F$11*((EP967+EH967)/MAX(EP967+EH967+EQ967, 0.1)*$I$9+EQ967/MAX(EP967+EH967+EQ967, 0.1)*$J$9))/($B$11+$C$11+$F$11)</f>
        <v>0</v>
      </c>
      <c r="CU967">
        <f>($B$11*$K$9+$C$11*$K$9+$F$11*((EP967+EH967)/MAX(EP967+EH967+EQ967, 0.1)*$P$9+EQ967/MAX(EP967+EH967+EQ967, 0.1)*$Q$9))/($B$11+$C$11+$F$11)</f>
        <v>0</v>
      </c>
      <c r="CV967">
        <v>6</v>
      </c>
      <c r="CW967">
        <v>0.5</v>
      </c>
      <c r="CX967" t="s">
        <v>418</v>
      </c>
      <c r="CY967">
        <v>2</v>
      </c>
      <c r="CZ967" t="b">
        <v>1</v>
      </c>
      <c r="DA967">
        <v>1662666665.849999</v>
      </c>
      <c r="DB967">
        <v>393.9067666666667</v>
      </c>
      <c r="DC967">
        <v>419.9487</v>
      </c>
      <c r="DD967">
        <v>22.96635666666667</v>
      </c>
      <c r="DE967">
        <v>14.31900666666667</v>
      </c>
      <c r="DF967">
        <v>397.7877333333334</v>
      </c>
      <c r="DG967">
        <v>23.10732333333333</v>
      </c>
      <c r="DH967">
        <v>500.0443666666667</v>
      </c>
      <c r="DI967">
        <v>90.44819000000003</v>
      </c>
      <c r="DJ967">
        <v>0.10009826</v>
      </c>
      <c r="DK967">
        <v>29.50600666666667</v>
      </c>
      <c r="DL967">
        <v>28.78888333333333</v>
      </c>
      <c r="DM967">
        <v>999.9000000000002</v>
      </c>
      <c r="DN967">
        <v>0</v>
      </c>
      <c r="DO967">
        <v>0</v>
      </c>
      <c r="DP967">
        <v>10001.92233333333</v>
      </c>
      <c r="DQ967">
        <v>0</v>
      </c>
      <c r="DR967">
        <v>274.4344666666667</v>
      </c>
      <c r="DS967">
        <v>-26.04197</v>
      </c>
      <c r="DT967">
        <v>403.1659333333333</v>
      </c>
      <c r="DU967">
        <v>426.0493333333333</v>
      </c>
      <c r="DV967">
        <v>8.647342</v>
      </c>
      <c r="DW967">
        <v>419.9487</v>
      </c>
      <c r="DX967">
        <v>14.31900666666667</v>
      </c>
      <c r="DY967">
        <v>2.077265333333333</v>
      </c>
      <c r="DZ967">
        <v>1.295129</v>
      </c>
      <c r="EA967">
        <v>18.04590666666666</v>
      </c>
      <c r="EB967">
        <v>10.74245</v>
      </c>
      <c r="EC967">
        <v>1499.985</v>
      </c>
      <c r="ED967">
        <v>0.9729905999999997</v>
      </c>
      <c r="EE967">
        <v>0.02700905999999999</v>
      </c>
      <c r="EF967">
        <v>0</v>
      </c>
      <c r="EG967">
        <v>2.227696666666666</v>
      </c>
      <c r="EH967">
        <v>0</v>
      </c>
      <c r="EI967">
        <v>11570.94333333333</v>
      </c>
      <c r="EJ967">
        <v>12533.21333333334</v>
      </c>
      <c r="EK967">
        <v>42.02686666666666</v>
      </c>
      <c r="EL967">
        <v>43.88946666666667</v>
      </c>
      <c r="EM967">
        <v>42.6436</v>
      </c>
      <c r="EN967">
        <v>42.85399999999999</v>
      </c>
      <c r="EO967">
        <v>41.35819999999998</v>
      </c>
      <c r="EP967">
        <v>1459.475</v>
      </c>
      <c r="EQ967">
        <v>40.51</v>
      </c>
      <c r="ER967">
        <v>0</v>
      </c>
      <c r="ES967">
        <v>1662666674.3</v>
      </c>
      <c r="ET967">
        <v>0</v>
      </c>
      <c r="EU967">
        <v>2.24326</v>
      </c>
      <c r="EV967">
        <v>1.029030780095414</v>
      </c>
      <c r="EW967">
        <v>160.4692308715333</v>
      </c>
      <c r="EX967">
        <v>11572.176</v>
      </c>
      <c r="EY967">
        <v>15</v>
      </c>
      <c r="EZ967">
        <v>0</v>
      </c>
      <c r="FA967" t="s">
        <v>419</v>
      </c>
      <c r="FB967">
        <v>1662142938.1</v>
      </c>
      <c r="FC967">
        <v>1662142938.1</v>
      </c>
      <c r="FD967">
        <v>0</v>
      </c>
      <c r="FE967">
        <v>0.077</v>
      </c>
      <c r="FF967">
        <v>-0.133</v>
      </c>
      <c r="FG967">
        <v>-3.393</v>
      </c>
      <c r="FH967">
        <v>-0.24</v>
      </c>
      <c r="FI967">
        <v>419</v>
      </c>
      <c r="FJ967">
        <v>24</v>
      </c>
      <c r="FK967">
        <v>0.26</v>
      </c>
      <c r="FL967">
        <v>0.23</v>
      </c>
      <c r="FM967">
        <v>-26.0322725</v>
      </c>
      <c r="FN967">
        <v>-0.3648844277673057</v>
      </c>
      <c r="FO967">
        <v>0.04739482560100835</v>
      </c>
      <c r="FP967">
        <v>1</v>
      </c>
      <c r="FQ967">
        <v>2.273005882352941</v>
      </c>
      <c r="FR967">
        <v>-0.005754006791869441</v>
      </c>
      <c r="FS967">
        <v>0.2087902154868493</v>
      </c>
      <c r="FT967">
        <v>1</v>
      </c>
      <c r="FU967">
        <v>8.642560249999999</v>
      </c>
      <c r="FV967">
        <v>0.1165842776735329</v>
      </c>
      <c r="FW967">
        <v>0.01128027182462829</v>
      </c>
      <c r="FX967">
        <v>0</v>
      </c>
      <c r="FY967">
        <v>2</v>
      </c>
      <c r="FZ967">
        <v>3</v>
      </c>
      <c r="GA967" t="s">
        <v>420</v>
      </c>
      <c r="GB967">
        <v>2.97247</v>
      </c>
      <c r="GC967">
        <v>2.71533</v>
      </c>
      <c r="GD967">
        <v>0.0887264</v>
      </c>
      <c r="GE967">
        <v>0.09157120000000001</v>
      </c>
      <c r="GF967">
        <v>0.102494</v>
      </c>
      <c r="GG967">
        <v>0.0716338</v>
      </c>
      <c r="GH967">
        <v>28477.7</v>
      </c>
      <c r="GI967">
        <v>28535.5</v>
      </c>
      <c r="GJ967">
        <v>29095.5</v>
      </c>
      <c r="GK967">
        <v>29085.9</v>
      </c>
      <c r="GL967">
        <v>34628.4</v>
      </c>
      <c r="GM967">
        <v>35887.9</v>
      </c>
      <c r="GN967">
        <v>41003.5</v>
      </c>
      <c r="GO967">
        <v>41435.9</v>
      </c>
      <c r="GP967">
        <v>1.89045</v>
      </c>
      <c r="GQ967">
        <v>2.20075</v>
      </c>
      <c r="GR967">
        <v>-0.061214</v>
      </c>
      <c r="GS967">
        <v>0</v>
      </c>
      <c r="GT967">
        <v>29.7789</v>
      </c>
      <c r="GU967">
        <v>999.9</v>
      </c>
      <c r="GV967">
        <v>29.6</v>
      </c>
      <c r="GW967">
        <v>40.5</v>
      </c>
      <c r="GX967">
        <v>24.9195</v>
      </c>
      <c r="GY967">
        <v>63.0295</v>
      </c>
      <c r="GZ967">
        <v>21.4984</v>
      </c>
      <c r="HA967">
        <v>2</v>
      </c>
      <c r="HB967">
        <v>0.61159</v>
      </c>
      <c r="HC967">
        <v>3.78484</v>
      </c>
      <c r="HD967">
        <v>20.2911</v>
      </c>
      <c r="HE967">
        <v>5.21939</v>
      </c>
      <c r="HF967">
        <v>12.0131</v>
      </c>
      <c r="HG967">
        <v>4.9879</v>
      </c>
      <c r="HH967">
        <v>3.28833</v>
      </c>
      <c r="HI967">
        <v>9999</v>
      </c>
      <c r="HJ967">
        <v>9999</v>
      </c>
      <c r="HK967">
        <v>9999</v>
      </c>
      <c r="HL967">
        <v>225.3</v>
      </c>
      <c r="HM967">
        <v>1.86814</v>
      </c>
      <c r="HN967">
        <v>1.86722</v>
      </c>
      <c r="HO967">
        <v>1.86661</v>
      </c>
      <c r="HP967">
        <v>1.86646</v>
      </c>
      <c r="HQ967">
        <v>1.86839</v>
      </c>
      <c r="HR967">
        <v>1.87065</v>
      </c>
      <c r="HS967">
        <v>1.86935</v>
      </c>
      <c r="HT967">
        <v>1.87076</v>
      </c>
      <c r="HU967">
        <v>0</v>
      </c>
      <c r="HV967">
        <v>0</v>
      </c>
      <c r="HW967">
        <v>0</v>
      </c>
      <c r="HX967">
        <v>0</v>
      </c>
      <c r="HY967" t="s">
        <v>421</v>
      </c>
      <c r="HZ967" t="s">
        <v>422</v>
      </c>
      <c r="IA967" t="s">
        <v>423</v>
      </c>
      <c r="IB967" t="s">
        <v>423</v>
      </c>
      <c r="IC967" t="s">
        <v>423</v>
      </c>
      <c r="ID967" t="s">
        <v>423</v>
      </c>
      <c r="IE967">
        <v>0</v>
      </c>
      <c r="IF967">
        <v>100</v>
      </c>
      <c r="IG967">
        <v>100</v>
      </c>
      <c r="IH967">
        <v>-3.881</v>
      </c>
      <c r="II967">
        <v>-0.1409</v>
      </c>
      <c r="IJ967">
        <v>-2.516739542632623</v>
      </c>
      <c r="IK967">
        <v>-0.003475500162460642</v>
      </c>
      <c r="IL967">
        <v>1.125610701116577E-07</v>
      </c>
      <c r="IM967">
        <v>8.211969671259291E-12</v>
      </c>
      <c r="IN967">
        <v>-0.1937301274936507</v>
      </c>
      <c r="IO967">
        <v>-0.01384364534232655</v>
      </c>
      <c r="IP967">
        <v>0.00103161831321913</v>
      </c>
      <c r="IQ967">
        <v>-1.444183994753534E-05</v>
      </c>
      <c r="IR967">
        <v>3</v>
      </c>
      <c r="IS967">
        <v>2339</v>
      </c>
      <c r="IT967">
        <v>1</v>
      </c>
      <c r="IU967">
        <v>31</v>
      </c>
      <c r="IV967">
        <v>8728.9</v>
      </c>
      <c r="IW967">
        <v>8728.9</v>
      </c>
      <c r="IX967">
        <v>1.30127</v>
      </c>
      <c r="IY967">
        <v>2.24243</v>
      </c>
      <c r="IZ967">
        <v>1.94702</v>
      </c>
      <c r="JA967">
        <v>2.62939</v>
      </c>
      <c r="JB967">
        <v>2.19482</v>
      </c>
      <c r="JC967">
        <v>2.38403</v>
      </c>
      <c r="JD967">
        <v>45.5472</v>
      </c>
      <c r="JE967">
        <v>23.7898</v>
      </c>
      <c r="JF967">
        <v>18</v>
      </c>
      <c r="JG967">
        <v>543.849</v>
      </c>
      <c r="JH967">
        <v>749.818</v>
      </c>
      <c r="JI967">
        <v>24.9999</v>
      </c>
      <c r="JJ967">
        <v>34.804</v>
      </c>
      <c r="JK967">
        <v>29.9996</v>
      </c>
      <c r="JL967">
        <v>34.752</v>
      </c>
      <c r="JM967">
        <v>34.6538</v>
      </c>
      <c r="JN967">
        <v>25.9746</v>
      </c>
      <c r="JO967">
        <v>38.5135</v>
      </c>
      <c r="JP967">
        <v>0</v>
      </c>
      <c r="JQ967">
        <v>25</v>
      </c>
      <c r="JR967">
        <v>413.279</v>
      </c>
      <c r="JS967">
        <v>14.3695</v>
      </c>
      <c r="JT967">
        <v>99.5257</v>
      </c>
      <c r="JU967">
        <v>99.5269</v>
      </c>
    </row>
    <row r="968" spans="1:281">
      <c r="A968">
        <v>952</v>
      </c>
      <c r="B968">
        <v>1662666678.6</v>
      </c>
      <c r="C968">
        <v>15653</v>
      </c>
      <c r="D968" t="s">
        <v>2335</v>
      </c>
      <c r="E968" t="s">
        <v>2336</v>
      </c>
      <c r="F968">
        <v>5</v>
      </c>
      <c r="G968" t="s">
        <v>2144</v>
      </c>
      <c r="H968" t="s">
        <v>416</v>
      </c>
      <c r="I968">
        <v>1662666670.755172</v>
      </c>
      <c r="J968">
        <f>(K968)/1000</f>
        <v>0</v>
      </c>
      <c r="K968">
        <f>IF(CZ968, AN968, AH968)</f>
        <v>0</v>
      </c>
      <c r="L968">
        <f>IF(CZ968, AI968, AG968)</f>
        <v>0</v>
      </c>
      <c r="M968">
        <f>DB968 - IF(AU968&gt;1, L968*CV968*100.0/(AW968*DP968), 0)</f>
        <v>0</v>
      </c>
      <c r="N968">
        <f>((T968-J968/2)*M968-L968)/(T968+J968/2)</f>
        <v>0</v>
      </c>
      <c r="O968">
        <f>N968*(DI968+DJ968)/1000.0</f>
        <v>0</v>
      </c>
      <c r="P968">
        <f>(DB968 - IF(AU968&gt;1, L968*CV968*100.0/(AW968*DP968), 0))*(DI968+DJ968)/1000.0</f>
        <v>0</v>
      </c>
      <c r="Q968">
        <f>2.0/((1/S968-1/R968)+SIGN(S968)*SQRT((1/S968-1/R968)*(1/S968-1/R968) + 4*CW968/((CW968+1)*(CW968+1))*(2*1/S968*1/R968-1/R968*1/R968)))</f>
        <v>0</v>
      </c>
      <c r="R968">
        <f>IF(LEFT(CX968,1)&lt;&gt;"0",IF(LEFT(CX968,1)="1",3.0,CY968),$D$5+$E$5*(DP968*DI968/($K$5*1000))+$F$5*(DP968*DI968/($K$5*1000))*MAX(MIN(CV968,$J$5),$I$5)*MAX(MIN(CV968,$J$5),$I$5)+$G$5*MAX(MIN(CV968,$J$5),$I$5)*(DP968*DI968/($K$5*1000))+$H$5*(DP968*DI968/($K$5*1000))*(DP968*DI968/($K$5*1000)))</f>
        <v>0</v>
      </c>
      <c r="S968">
        <f>J968*(1000-(1000*0.61365*exp(17.502*W968/(240.97+W968))/(DI968+DJ968)+DD968)/2)/(1000*0.61365*exp(17.502*W968/(240.97+W968))/(DI968+DJ968)-DD968)</f>
        <v>0</v>
      </c>
      <c r="T968">
        <f>1/((CW968+1)/(Q968/1.6)+1/(R968/1.37)) + CW968/((CW968+1)/(Q968/1.6) + CW968/(R968/1.37))</f>
        <v>0</v>
      </c>
      <c r="U968">
        <f>(CR968*CU968)</f>
        <v>0</v>
      </c>
      <c r="V968">
        <f>(DK968+(U968+2*0.95*5.67E-8*(((DK968+$B$7)+273)^4-(DK968+273)^4)-44100*J968)/(1.84*29.3*R968+8*0.95*5.67E-8*(DK968+273)^3))</f>
        <v>0</v>
      </c>
      <c r="W968">
        <f>($C$7*DL968+$D$7*DM968+$E$7*V968)</f>
        <v>0</v>
      </c>
      <c r="X968">
        <f>0.61365*exp(17.502*W968/(240.97+W968))</f>
        <v>0</v>
      </c>
      <c r="Y968">
        <f>(Z968/AA968*100)</f>
        <v>0</v>
      </c>
      <c r="Z968">
        <f>DD968*(DI968+DJ968)/1000</f>
        <v>0</v>
      </c>
      <c r="AA968">
        <f>0.61365*exp(17.502*DK968/(240.97+DK968))</f>
        <v>0</v>
      </c>
      <c r="AB968">
        <f>(X968-DD968*(DI968+DJ968)/1000)</f>
        <v>0</v>
      </c>
      <c r="AC968">
        <f>(-J968*44100)</f>
        <v>0</v>
      </c>
      <c r="AD968">
        <f>2*29.3*R968*0.92*(DK968-W968)</f>
        <v>0</v>
      </c>
      <c r="AE968">
        <f>2*0.95*5.67E-8*(((DK968+$B$7)+273)^4-(W968+273)^4)</f>
        <v>0</v>
      </c>
      <c r="AF968">
        <f>U968+AE968+AC968+AD968</f>
        <v>0</v>
      </c>
      <c r="AG968">
        <f>DH968*AU968*(DC968-DB968*(1000-AU968*DE968)/(1000-AU968*DD968))/(100*CV968)</f>
        <v>0</v>
      </c>
      <c r="AH968">
        <f>1000*DH968*AU968*(DD968-DE968)/(100*CV968*(1000-AU968*DD968))</f>
        <v>0</v>
      </c>
      <c r="AI968">
        <f>(AJ968 - AK968 - DI968*1E3/(8.314*(DK968+273.15)) * AM968/DH968 * AL968) * DH968/(100*CV968) * (1000 - DE968)/1000</f>
        <v>0</v>
      </c>
      <c r="AJ968">
        <v>425.9821668570195</v>
      </c>
      <c r="AK968">
        <v>403.0276727272728</v>
      </c>
      <c r="AL968">
        <v>-0.03449048149675973</v>
      </c>
      <c r="AM968">
        <v>64.62633956933826</v>
      </c>
      <c r="AN968">
        <f>(AP968 - AO968 + DI968*1E3/(8.314*(DK968+273.15)) * AR968/DH968 * AQ968) * DH968/(100*CV968) * 1000/(1000 - AP968)</f>
        <v>0</v>
      </c>
      <c r="AO968">
        <v>14.31440202839946</v>
      </c>
      <c r="AP968">
        <v>22.9812782352941</v>
      </c>
      <c r="AQ968">
        <v>0.0001591288364129669</v>
      </c>
      <c r="AR968">
        <v>88.65267704191885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MAX(0,($B$13+$C$13*DP968)/(1+$D$13*DP968)*DI968/(DK968+273)*$E$13)</f>
        <v>0</v>
      </c>
      <c r="AX968" t="s">
        <v>417</v>
      </c>
      <c r="AY968" t="s">
        <v>417</v>
      </c>
      <c r="AZ968">
        <v>0</v>
      </c>
      <c r="BA968">
        <v>0</v>
      </c>
      <c r="BB968">
        <f>1-AZ968/BA968</f>
        <v>0</v>
      </c>
      <c r="BC968">
        <v>0</v>
      </c>
      <c r="BD968" t="s">
        <v>417</v>
      </c>
      <c r="BE968" t="s">
        <v>417</v>
      </c>
      <c r="BF968">
        <v>0</v>
      </c>
      <c r="BG968">
        <v>0</v>
      </c>
      <c r="BH968">
        <f>1-BF968/BG968</f>
        <v>0</v>
      </c>
      <c r="BI968">
        <v>0.5</v>
      </c>
      <c r="BJ968">
        <f>CS968</f>
        <v>0</v>
      </c>
      <c r="BK968">
        <f>L968</f>
        <v>0</v>
      </c>
      <c r="BL968">
        <f>BH968*BI968*BJ968</f>
        <v>0</v>
      </c>
      <c r="BM968">
        <f>(BK968-BC968)/BJ968</f>
        <v>0</v>
      </c>
      <c r="BN968">
        <f>(BA968-BG968)/BG968</f>
        <v>0</v>
      </c>
      <c r="BO968">
        <f>AZ968/(BB968+AZ968/BG968)</f>
        <v>0</v>
      </c>
      <c r="BP968" t="s">
        <v>417</v>
      </c>
      <c r="BQ968">
        <v>0</v>
      </c>
      <c r="BR968">
        <f>IF(BQ968&lt;&gt;0, BQ968, BO968)</f>
        <v>0</v>
      </c>
      <c r="BS968">
        <f>1-BR968/BG968</f>
        <v>0</v>
      </c>
      <c r="BT968">
        <f>(BG968-BF968)/(BG968-BR968)</f>
        <v>0</v>
      </c>
      <c r="BU968">
        <f>(BA968-BG968)/(BA968-BR968)</f>
        <v>0</v>
      </c>
      <c r="BV968">
        <f>(BG968-BF968)/(BG968-AZ968)</f>
        <v>0</v>
      </c>
      <c r="BW968">
        <f>(BA968-BG968)/(BA968-AZ968)</f>
        <v>0</v>
      </c>
      <c r="BX968">
        <f>(BT968*BR968/BF968)</f>
        <v>0</v>
      </c>
      <c r="BY968">
        <f>(1-BX968)</f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f>$B$11*DQ968+$C$11*DR968+$F$11*EC968*(1-EF968)</f>
        <v>0</v>
      </c>
      <c r="CS968">
        <f>CR968*CT968</f>
        <v>0</v>
      </c>
      <c r="CT968">
        <f>($B$11*$D$9+$C$11*$D$9+$F$11*((EP968+EH968)/MAX(EP968+EH968+EQ968, 0.1)*$I$9+EQ968/MAX(EP968+EH968+EQ968, 0.1)*$J$9))/($B$11+$C$11+$F$11)</f>
        <v>0</v>
      </c>
      <c r="CU968">
        <f>($B$11*$K$9+$C$11*$K$9+$F$11*((EP968+EH968)/MAX(EP968+EH968+EQ968, 0.1)*$P$9+EQ968/MAX(EP968+EH968+EQ968, 0.1)*$Q$9))/($B$11+$C$11+$F$11)</f>
        <v>0</v>
      </c>
      <c r="CV968">
        <v>6</v>
      </c>
      <c r="CW968">
        <v>0.5</v>
      </c>
      <c r="CX968" t="s">
        <v>418</v>
      </c>
      <c r="CY968">
        <v>2</v>
      </c>
      <c r="CZ968" t="b">
        <v>1</v>
      </c>
      <c r="DA968">
        <v>1662666670.755172</v>
      </c>
      <c r="DB968">
        <v>393.8837586206896</v>
      </c>
      <c r="DC968">
        <v>419.7551724137931</v>
      </c>
      <c r="DD968">
        <v>22.9731</v>
      </c>
      <c r="DE968">
        <v>14.31616551724138</v>
      </c>
      <c r="DF968">
        <v>397.7646206896552</v>
      </c>
      <c r="DG968">
        <v>23.114</v>
      </c>
      <c r="DH968">
        <v>499.9554482758621</v>
      </c>
      <c r="DI968">
        <v>90.44787586206898</v>
      </c>
      <c r="DJ968">
        <v>0.09987228620689655</v>
      </c>
      <c r="DK968">
        <v>29.50187241379311</v>
      </c>
      <c r="DL968">
        <v>28.78432413793104</v>
      </c>
      <c r="DM968">
        <v>999.9000000000002</v>
      </c>
      <c r="DN968">
        <v>0</v>
      </c>
      <c r="DO968">
        <v>0</v>
      </c>
      <c r="DP968">
        <v>10000.22827586207</v>
      </c>
      <c r="DQ968">
        <v>0</v>
      </c>
      <c r="DR968">
        <v>275.4495862068965</v>
      </c>
      <c r="DS968">
        <v>-25.87135172413793</v>
      </c>
      <c r="DT968">
        <v>403.1452413793103</v>
      </c>
      <c r="DU968">
        <v>425.8516896551724</v>
      </c>
      <c r="DV968">
        <v>8.656930000000001</v>
      </c>
      <c r="DW968">
        <v>419.7551724137931</v>
      </c>
      <c r="DX968">
        <v>14.31616551724138</v>
      </c>
      <c r="DY968">
        <v>2.077867931034483</v>
      </c>
      <c r="DZ968">
        <v>1.29486724137931</v>
      </c>
      <c r="EA968">
        <v>18.05052068965517</v>
      </c>
      <c r="EB968">
        <v>10.73941724137931</v>
      </c>
      <c r="EC968">
        <v>1499.974137931035</v>
      </c>
      <c r="ED968">
        <v>0.972990620689655</v>
      </c>
      <c r="EE968">
        <v>0.02700904137931034</v>
      </c>
      <c r="EF968">
        <v>0</v>
      </c>
      <c r="EG968">
        <v>2.279482758620689</v>
      </c>
      <c r="EH968">
        <v>0</v>
      </c>
      <c r="EI968">
        <v>11581.6724137931</v>
      </c>
      <c r="EJ968">
        <v>12533.13103448276</v>
      </c>
      <c r="EK968">
        <v>42.02137931034483</v>
      </c>
      <c r="EL968">
        <v>43.87927586206897</v>
      </c>
      <c r="EM968">
        <v>42.63568965517241</v>
      </c>
      <c r="EN968">
        <v>42.85544827586207</v>
      </c>
      <c r="EO968">
        <v>41.35327586206896</v>
      </c>
      <c r="EP968">
        <v>1459.464137931035</v>
      </c>
      <c r="EQ968">
        <v>40.51</v>
      </c>
      <c r="ER968">
        <v>0</v>
      </c>
      <c r="ES968">
        <v>1662666679.1</v>
      </c>
      <c r="ET968">
        <v>0</v>
      </c>
      <c r="EU968">
        <v>2.278228</v>
      </c>
      <c r="EV968">
        <v>-0.4185307701359364</v>
      </c>
      <c r="EW968">
        <v>93.83076932931743</v>
      </c>
      <c r="EX968">
        <v>11584.436</v>
      </c>
      <c r="EY968">
        <v>15</v>
      </c>
      <c r="EZ968">
        <v>0</v>
      </c>
      <c r="FA968" t="s">
        <v>419</v>
      </c>
      <c r="FB968">
        <v>1662142938.1</v>
      </c>
      <c r="FC968">
        <v>1662142938.1</v>
      </c>
      <c r="FD968">
        <v>0</v>
      </c>
      <c r="FE968">
        <v>0.077</v>
      </c>
      <c r="FF968">
        <v>-0.133</v>
      </c>
      <c r="FG968">
        <v>-3.393</v>
      </c>
      <c r="FH968">
        <v>-0.24</v>
      </c>
      <c r="FI968">
        <v>419</v>
      </c>
      <c r="FJ968">
        <v>24</v>
      </c>
      <c r="FK968">
        <v>0.26</v>
      </c>
      <c r="FL968">
        <v>0.23</v>
      </c>
      <c r="FM968">
        <v>-25.99094</v>
      </c>
      <c r="FN968">
        <v>0.5194176360225244</v>
      </c>
      <c r="FO968">
        <v>0.1918537839084758</v>
      </c>
      <c r="FP968">
        <v>0</v>
      </c>
      <c r="FQ968">
        <v>2.244270588235294</v>
      </c>
      <c r="FR968">
        <v>0.4889656244089094</v>
      </c>
      <c r="FS968">
        <v>0.1775587964415496</v>
      </c>
      <c r="FT968">
        <v>1</v>
      </c>
      <c r="FU968">
        <v>8.650165249999999</v>
      </c>
      <c r="FV968">
        <v>0.1179126078798991</v>
      </c>
      <c r="FW968">
        <v>0.01140365555151071</v>
      </c>
      <c r="FX968">
        <v>0</v>
      </c>
      <c r="FY968">
        <v>1</v>
      </c>
      <c r="FZ968">
        <v>3</v>
      </c>
      <c r="GA968" t="s">
        <v>426</v>
      </c>
      <c r="GB968">
        <v>2.97263</v>
      </c>
      <c r="GC968">
        <v>2.71559</v>
      </c>
      <c r="GD968">
        <v>0.088695</v>
      </c>
      <c r="GE968">
        <v>0.0910849</v>
      </c>
      <c r="GF968">
        <v>0.102513</v>
      </c>
      <c r="GG968">
        <v>0.0716261</v>
      </c>
      <c r="GH968">
        <v>28479.1</v>
      </c>
      <c r="GI968">
        <v>28550.9</v>
      </c>
      <c r="GJ968">
        <v>29095.8</v>
      </c>
      <c r="GK968">
        <v>29085.9</v>
      </c>
      <c r="GL968">
        <v>34628.3</v>
      </c>
      <c r="GM968">
        <v>35888.3</v>
      </c>
      <c r="GN968">
        <v>41004.2</v>
      </c>
      <c r="GO968">
        <v>41436.1</v>
      </c>
      <c r="GP968">
        <v>1.89045</v>
      </c>
      <c r="GQ968">
        <v>2.20073</v>
      </c>
      <c r="GR968">
        <v>-0.060834</v>
      </c>
      <c r="GS968">
        <v>0</v>
      </c>
      <c r="GT968">
        <v>29.7771</v>
      </c>
      <c r="GU968">
        <v>999.9</v>
      </c>
      <c r="GV968">
        <v>29.6</v>
      </c>
      <c r="GW968">
        <v>40.5</v>
      </c>
      <c r="GX968">
        <v>24.9169</v>
      </c>
      <c r="GY968">
        <v>62.9195</v>
      </c>
      <c r="GZ968">
        <v>21.7268</v>
      </c>
      <c r="HA968">
        <v>2</v>
      </c>
      <c r="HB968">
        <v>0.611209</v>
      </c>
      <c r="HC968">
        <v>3.78669</v>
      </c>
      <c r="HD968">
        <v>20.2905</v>
      </c>
      <c r="HE968">
        <v>5.21549</v>
      </c>
      <c r="HF968">
        <v>12.0129</v>
      </c>
      <c r="HG968">
        <v>4.9868</v>
      </c>
      <c r="HH968">
        <v>3.2876</v>
      </c>
      <c r="HI968">
        <v>9999</v>
      </c>
      <c r="HJ968">
        <v>9999</v>
      </c>
      <c r="HK968">
        <v>9999</v>
      </c>
      <c r="HL968">
        <v>225.3</v>
      </c>
      <c r="HM968">
        <v>1.86816</v>
      </c>
      <c r="HN968">
        <v>1.86722</v>
      </c>
      <c r="HO968">
        <v>1.86661</v>
      </c>
      <c r="HP968">
        <v>1.86646</v>
      </c>
      <c r="HQ968">
        <v>1.86838</v>
      </c>
      <c r="HR968">
        <v>1.87065</v>
      </c>
      <c r="HS968">
        <v>1.86935</v>
      </c>
      <c r="HT968">
        <v>1.87075</v>
      </c>
      <c r="HU968">
        <v>0</v>
      </c>
      <c r="HV968">
        <v>0</v>
      </c>
      <c r="HW968">
        <v>0</v>
      </c>
      <c r="HX968">
        <v>0</v>
      </c>
      <c r="HY968" t="s">
        <v>421</v>
      </c>
      <c r="HZ968" t="s">
        <v>422</v>
      </c>
      <c r="IA968" t="s">
        <v>423</v>
      </c>
      <c r="IB968" t="s">
        <v>423</v>
      </c>
      <c r="IC968" t="s">
        <v>423</v>
      </c>
      <c r="ID968" t="s">
        <v>423</v>
      </c>
      <c r="IE968">
        <v>0</v>
      </c>
      <c r="IF968">
        <v>100</v>
      </c>
      <c r="IG968">
        <v>100</v>
      </c>
      <c r="IH968">
        <v>-3.88</v>
      </c>
      <c r="II968">
        <v>-0.1408</v>
      </c>
      <c r="IJ968">
        <v>-2.516739542632623</v>
      </c>
      <c r="IK968">
        <v>-0.003475500162460642</v>
      </c>
      <c r="IL968">
        <v>1.125610701116577E-07</v>
      </c>
      <c r="IM968">
        <v>8.211969671259291E-12</v>
      </c>
      <c r="IN968">
        <v>-0.1937301274936507</v>
      </c>
      <c r="IO968">
        <v>-0.01384364534232655</v>
      </c>
      <c r="IP968">
        <v>0.00103161831321913</v>
      </c>
      <c r="IQ968">
        <v>-1.444183994753534E-05</v>
      </c>
      <c r="IR968">
        <v>3</v>
      </c>
      <c r="IS968">
        <v>2339</v>
      </c>
      <c r="IT968">
        <v>1</v>
      </c>
      <c r="IU968">
        <v>31</v>
      </c>
      <c r="IV968">
        <v>8729</v>
      </c>
      <c r="IW968">
        <v>8729</v>
      </c>
      <c r="IX968">
        <v>1.27563</v>
      </c>
      <c r="IY968">
        <v>2.24609</v>
      </c>
      <c r="IZ968">
        <v>1.94702</v>
      </c>
      <c r="JA968">
        <v>2.63428</v>
      </c>
      <c r="JB968">
        <v>2.19482</v>
      </c>
      <c r="JC968">
        <v>2.38159</v>
      </c>
      <c r="JD968">
        <v>45.5472</v>
      </c>
      <c r="JE968">
        <v>23.7898</v>
      </c>
      <c r="JF968">
        <v>18</v>
      </c>
      <c r="JG968">
        <v>543.817</v>
      </c>
      <c r="JH968">
        <v>749.755</v>
      </c>
      <c r="JI968">
        <v>25.0001</v>
      </c>
      <c r="JJ968">
        <v>34.7992</v>
      </c>
      <c r="JK968">
        <v>29.9996</v>
      </c>
      <c r="JL968">
        <v>34.748</v>
      </c>
      <c r="JM968">
        <v>34.6506</v>
      </c>
      <c r="JN968">
        <v>25.4959</v>
      </c>
      <c r="JO968">
        <v>38.5135</v>
      </c>
      <c r="JP968">
        <v>0</v>
      </c>
      <c r="JQ968">
        <v>25</v>
      </c>
      <c r="JR968">
        <v>399.906</v>
      </c>
      <c r="JS968">
        <v>14.3608</v>
      </c>
      <c r="JT968">
        <v>99.5273</v>
      </c>
      <c r="JU968">
        <v>99.52719999999999</v>
      </c>
    </row>
    <row r="969" spans="1:281">
      <c r="A969">
        <v>953</v>
      </c>
      <c r="B969">
        <v>1662666683.6</v>
      </c>
      <c r="C969">
        <v>15658</v>
      </c>
      <c r="D969" t="s">
        <v>2337</v>
      </c>
      <c r="E969" t="s">
        <v>2338</v>
      </c>
      <c r="F969">
        <v>5</v>
      </c>
      <c r="G969" t="s">
        <v>2144</v>
      </c>
      <c r="H969" t="s">
        <v>416</v>
      </c>
      <c r="I969">
        <v>1662666675.832142</v>
      </c>
      <c r="J969">
        <f>(K969)/1000</f>
        <v>0</v>
      </c>
      <c r="K969">
        <f>IF(CZ969, AN969, AH969)</f>
        <v>0</v>
      </c>
      <c r="L969">
        <f>IF(CZ969, AI969, AG969)</f>
        <v>0</v>
      </c>
      <c r="M969">
        <f>DB969 - IF(AU969&gt;1, L969*CV969*100.0/(AW969*DP969), 0)</f>
        <v>0</v>
      </c>
      <c r="N969">
        <f>((T969-J969/2)*M969-L969)/(T969+J969/2)</f>
        <v>0</v>
      </c>
      <c r="O969">
        <f>N969*(DI969+DJ969)/1000.0</f>
        <v>0</v>
      </c>
      <c r="P969">
        <f>(DB969 - IF(AU969&gt;1, L969*CV969*100.0/(AW969*DP969), 0))*(DI969+DJ969)/1000.0</f>
        <v>0</v>
      </c>
      <c r="Q969">
        <f>2.0/((1/S969-1/R969)+SIGN(S969)*SQRT((1/S969-1/R969)*(1/S969-1/R969) + 4*CW969/((CW969+1)*(CW969+1))*(2*1/S969*1/R969-1/R969*1/R969)))</f>
        <v>0</v>
      </c>
      <c r="R969">
        <f>IF(LEFT(CX969,1)&lt;&gt;"0",IF(LEFT(CX969,1)="1",3.0,CY969),$D$5+$E$5*(DP969*DI969/($K$5*1000))+$F$5*(DP969*DI969/($K$5*1000))*MAX(MIN(CV969,$J$5),$I$5)*MAX(MIN(CV969,$J$5),$I$5)+$G$5*MAX(MIN(CV969,$J$5),$I$5)*(DP969*DI969/($K$5*1000))+$H$5*(DP969*DI969/($K$5*1000))*(DP969*DI969/($K$5*1000)))</f>
        <v>0</v>
      </c>
      <c r="S969">
        <f>J969*(1000-(1000*0.61365*exp(17.502*W969/(240.97+W969))/(DI969+DJ969)+DD969)/2)/(1000*0.61365*exp(17.502*W969/(240.97+W969))/(DI969+DJ969)-DD969)</f>
        <v>0</v>
      </c>
      <c r="T969">
        <f>1/((CW969+1)/(Q969/1.6)+1/(R969/1.37)) + CW969/((CW969+1)/(Q969/1.6) + CW969/(R969/1.37))</f>
        <v>0</v>
      </c>
      <c r="U969">
        <f>(CR969*CU969)</f>
        <v>0</v>
      </c>
      <c r="V969">
        <f>(DK969+(U969+2*0.95*5.67E-8*(((DK969+$B$7)+273)^4-(DK969+273)^4)-44100*J969)/(1.84*29.3*R969+8*0.95*5.67E-8*(DK969+273)^3))</f>
        <v>0</v>
      </c>
      <c r="W969">
        <f>($C$7*DL969+$D$7*DM969+$E$7*V969)</f>
        <v>0</v>
      </c>
      <c r="X969">
        <f>0.61365*exp(17.502*W969/(240.97+W969))</f>
        <v>0</v>
      </c>
      <c r="Y969">
        <f>(Z969/AA969*100)</f>
        <v>0</v>
      </c>
      <c r="Z969">
        <f>DD969*(DI969+DJ969)/1000</f>
        <v>0</v>
      </c>
      <c r="AA969">
        <f>0.61365*exp(17.502*DK969/(240.97+DK969))</f>
        <v>0</v>
      </c>
      <c r="AB969">
        <f>(X969-DD969*(DI969+DJ969)/1000)</f>
        <v>0</v>
      </c>
      <c r="AC969">
        <f>(-J969*44100)</f>
        <v>0</v>
      </c>
      <c r="AD969">
        <f>2*29.3*R969*0.92*(DK969-W969)</f>
        <v>0</v>
      </c>
      <c r="AE969">
        <f>2*0.95*5.67E-8*(((DK969+$B$7)+273)^4-(W969+273)^4)</f>
        <v>0</v>
      </c>
      <c r="AF969">
        <f>U969+AE969+AC969+AD969</f>
        <v>0</v>
      </c>
      <c r="AG969">
        <f>DH969*AU969*(DC969-DB969*(1000-AU969*DE969)/(1000-AU969*DD969))/(100*CV969)</f>
        <v>0</v>
      </c>
      <c r="AH969">
        <f>1000*DH969*AU969*(DD969-DE969)/(100*CV969*(1000-AU969*DD969))</f>
        <v>0</v>
      </c>
      <c r="AI969">
        <f>(AJ969 - AK969 - DI969*1E3/(8.314*(DK969+273.15)) * AM969/DH969 * AL969) * DH969/(100*CV969) * (1000 - DE969)/1000</f>
        <v>0</v>
      </c>
      <c r="AJ969">
        <v>419.6696154228265</v>
      </c>
      <c r="AK969">
        <v>400.1702121212118</v>
      </c>
      <c r="AL969">
        <v>-0.7002619255928066</v>
      </c>
      <c r="AM969">
        <v>64.62633956933826</v>
      </c>
      <c r="AN969">
        <f>(AP969 - AO969 + DI969*1E3/(8.314*(DK969+273.15)) * AR969/DH969 * AQ969) * DH969/(100*CV969) * 1000/(1000 - AP969)</f>
        <v>0</v>
      </c>
      <c r="AO969">
        <v>14.31203467218382</v>
      </c>
      <c r="AP969">
        <v>22.98218117647058</v>
      </c>
      <c r="AQ969">
        <v>3.051531341734645E-05</v>
      </c>
      <c r="AR969">
        <v>88.65267704191885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MAX(0,($B$13+$C$13*DP969)/(1+$D$13*DP969)*DI969/(DK969+273)*$E$13)</f>
        <v>0</v>
      </c>
      <c r="AX969" t="s">
        <v>417</v>
      </c>
      <c r="AY969" t="s">
        <v>417</v>
      </c>
      <c r="AZ969">
        <v>0</v>
      </c>
      <c r="BA969">
        <v>0</v>
      </c>
      <c r="BB969">
        <f>1-AZ969/BA969</f>
        <v>0</v>
      </c>
      <c r="BC969">
        <v>0</v>
      </c>
      <c r="BD969" t="s">
        <v>417</v>
      </c>
      <c r="BE969" t="s">
        <v>417</v>
      </c>
      <c r="BF969">
        <v>0</v>
      </c>
      <c r="BG969">
        <v>0</v>
      </c>
      <c r="BH969">
        <f>1-BF969/BG969</f>
        <v>0</v>
      </c>
      <c r="BI969">
        <v>0.5</v>
      </c>
      <c r="BJ969">
        <f>CS969</f>
        <v>0</v>
      </c>
      <c r="BK969">
        <f>L969</f>
        <v>0</v>
      </c>
      <c r="BL969">
        <f>BH969*BI969*BJ969</f>
        <v>0</v>
      </c>
      <c r="BM969">
        <f>(BK969-BC969)/BJ969</f>
        <v>0</v>
      </c>
      <c r="BN969">
        <f>(BA969-BG969)/BG969</f>
        <v>0</v>
      </c>
      <c r="BO969">
        <f>AZ969/(BB969+AZ969/BG969)</f>
        <v>0</v>
      </c>
      <c r="BP969" t="s">
        <v>417</v>
      </c>
      <c r="BQ969">
        <v>0</v>
      </c>
      <c r="BR969">
        <f>IF(BQ969&lt;&gt;0, BQ969, BO969)</f>
        <v>0</v>
      </c>
      <c r="BS969">
        <f>1-BR969/BG969</f>
        <v>0</v>
      </c>
      <c r="BT969">
        <f>(BG969-BF969)/(BG969-BR969)</f>
        <v>0</v>
      </c>
      <c r="BU969">
        <f>(BA969-BG969)/(BA969-BR969)</f>
        <v>0</v>
      </c>
      <c r="BV969">
        <f>(BG969-BF969)/(BG969-AZ969)</f>
        <v>0</v>
      </c>
      <c r="BW969">
        <f>(BA969-BG969)/(BA969-AZ969)</f>
        <v>0</v>
      </c>
      <c r="BX969">
        <f>(BT969*BR969/BF969)</f>
        <v>0</v>
      </c>
      <c r="BY969">
        <f>(1-BX969)</f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f>$B$11*DQ969+$C$11*DR969+$F$11*EC969*(1-EF969)</f>
        <v>0</v>
      </c>
      <c r="CS969">
        <f>CR969*CT969</f>
        <v>0</v>
      </c>
      <c r="CT969">
        <f>($B$11*$D$9+$C$11*$D$9+$F$11*((EP969+EH969)/MAX(EP969+EH969+EQ969, 0.1)*$I$9+EQ969/MAX(EP969+EH969+EQ969, 0.1)*$J$9))/($B$11+$C$11+$F$11)</f>
        <v>0</v>
      </c>
      <c r="CU969">
        <f>($B$11*$K$9+$C$11*$K$9+$F$11*((EP969+EH969)/MAX(EP969+EH969+EQ969, 0.1)*$P$9+EQ969/MAX(EP969+EH969+EQ969, 0.1)*$Q$9))/($B$11+$C$11+$F$11)</f>
        <v>0</v>
      </c>
      <c r="CV969">
        <v>6</v>
      </c>
      <c r="CW969">
        <v>0.5</v>
      </c>
      <c r="CX969" t="s">
        <v>418</v>
      </c>
      <c r="CY969">
        <v>2</v>
      </c>
      <c r="CZ969" t="b">
        <v>1</v>
      </c>
      <c r="DA969">
        <v>1662666675.832142</v>
      </c>
      <c r="DB969">
        <v>393.4327500000001</v>
      </c>
      <c r="DC969">
        <v>417.1886428571428</v>
      </c>
      <c r="DD969">
        <v>22.97810357142857</v>
      </c>
      <c r="DE969">
        <v>14.31368571428571</v>
      </c>
      <c r="DF969">
        <v>397.3120714285715</v>
      </c>
      <c r="DG969">
        <v>23.11895714285714</v>
      </c>
      <c r="DH969">
        <v>499.9609285714286</v>
      </c>
      <c r="DI969">
        <v>90.4479142857143</v>
      </c>
      <c r="DJ969">
        <v>0.09995598571428572</v>
      </c>
      <c r="DK969">
        <v>29.49711428571429</v>
      </c>
      <c r="DL969">
        <v>28.78204285714286</v>
      </c>
      <c r="DM969">
        <v>999.9000000000002</v>
      </c>
      <c r="DN969">
        <v>0</v>
      </c>
      <c r="DO969">
        <v>0</v>
      </c>
      <c r="DP969">
        <v>9997.121428571429</v>
      </c>
      <c r="DQ969">
        <v>0</v>
      </c>
      <c r="DR969">
        <v>277.4160714285715</v>
      </c>
      <c r="DS969">
        <v>-23.75582857142857</v>
      </c>
      <c r="DT969">
        <v>402.6857142857143</v>
      </c>
      <c r="DU969">
        <v>423.2468571428572</v>
      </c>
      <c r="DV969">
        <v>8.664415000000002</v>
      </c>
      <c r="DW969">
        <v>417.1886428571428</v>
      </c>
      <c r="DX969">
        <v>14.31368571428571</v>
      </c>
      <c r="DY969">
        <v>2.078321071428571</v>
      </c>
      <c r="DZ969">
        <v>1.294644285714286</v>
      </c>
      <c r="EA969">
        <v>18.05400357142857</v>
      </c>
      <c r="EB969">
        <v>10.736825</v>
      </c>
      <c r="EC969">
        <v>1499.975357142857</v>
      </c>
      <c r="ED969">
        <v>0.9729904285714284</v>
      </c>
      <c r="EE969">
        <v>0.02700921428571429</v>
      </c>
      <c r="EF969">
        <v>0</v>
      </c>
      <c r="EG969">
        <v>2.253857142857143</v>
      </c>
      <c r="EH969">
        <v>0</v>
      </c>
      <c r="EI969">
        <v>11588.32142857143</v>
      </c>
      <c r="EJ969">
        <v>12533.15</v>
      </c>
      <c r="EK969">
        <v>42.00885714285715</v>
      </c>
      <c r="EL969">
        <v>43.87942857142857</v>
      </c>
      <c r="EM969">
        <v>42.63164285714286</v>
      </c>
      <c r="EN969">
        <v>42.84800000000001</v>
      </c>
      <c r="EO969">
        <v>41.33899999999998</v>
      </c>
      <c r="EP969">
        <v>1459.465</v>
      </c>
      <c r="EQ969">
        <v>40.51035714285714</v>
      </c>
      <c r="ER969">
        <v>0</v>
      </c>
      <c r="ES969">
        <v>1662666683.9</v>
      </c>
      <c r="ET969">
        <v>0</v>
      </c>
      <c r="EU969">
        <v>2.247636</v>
      </c>
      <c r="EV969">
        <v>-1.013446153233461</v>
      </c>
      <c r="EW969">
        <v>50.6384615359339</v>
      </c>
      <c r="EX969">
        <v>11589.52</v>
      </c>
      <c r="EY969">
        <v>15</v>
      </c>
      <c r="EZ969">
        <v>0</v>
      </c>
      <c r="FA969" t="s">
        <v>419</v>
      </c>
      <c r="FB969">
        <v>1662142938.1</v>
      </c>
      <c r="FC969">
        <v>1662142938.1</v>
      </c>
      <c r="FD969">
        <v>0</v>
      </c>
      <c r="FE969">
        <v>0.077</v>
      </c>
      <c r="FF969">
        <v>-0.133</v>
      </c>
      <c r="FG969">
        <v>-3.393</v>
      </c>
      <c r="FH969">
        <v>-0.24</v>
      </c>
      <c r="FI969">
        <v>419</v>
      </c>
      <c r="FJ969">
        <v>24</v>
      </c>
      <c r="FK969">
        <v>0.26</v>
      </c>
      <c r="FL969">
        <v>0.23</v>
      </c>
      <c r="FM969">
        <v>-24.376775</v>
      </c>
      <c r="FN969">
        <v>23.38402626641658</v>
      </c>
      <c r="FO969">
        <v>2.87278513360728</v>
      </c>
      <c r="FP969">
        <v>0</v>
      </c>
      <c r="FQ969">
        <v>2.240838235294117</v>
      </c>
      <c r="FR969">
        <v>-0.3151581353435192</v>
      </c>
      <c r="FS969">
        <v>0.1637431741095611</v>
      </c>
      <c r="FT969">
        <v>1</v>
      </c>
      <c r="FU969">
        <v>8.660361999999999</v>
      </c>
      <c r="FV969">
        <v>0.08858544090052062</v>
      </c>
      <c r="FW969">
        <v>0.008989635476480606</v>
      </c>
      <c r="FX969">
        <v>1</v>
      </c>
      <c r="FY969">
        <v>2</v>
      </c>
      <c r="FZ969">
        <v>3</v>
      </c>
      <c r="GA969" t="s">
        <v>420</v>
      </c>
      <c r="GB969">
        <v>2.97299</v>
      </c>
      <c r="GC969">
        <v>2.71561</v>
      </c>
      <c r="GD969">
        <v>0.0881282</v>
      </c>
      <c r="GE969">
        <v>0.0892299</v>
      </c>
      <c r="GF969">
        <v>0.102515</v>
      </c>
      <c r="GG969">
        <v>0.0716788</v>
      </c>
      <c r="GH969">
        <v>28498.1</v>
      </c>
      <c r="GI969">
        <v>28609.3</v>
      </c>
      <c r="GJ969">
        <v>29097.1</v>
      </c>
      <c r="GK969">
        <v>29086</v>
      </c>
      <c r="GL969">
        <v>34629.5</v>
      </c>
      <c r="GM969">
        <v>35886.3</v>
      </c>
      <c r="GN969">
        <v>41005.8</v>
      </c>
      <c r="GO969">
        <v>41436.1</v>
      </c>
      <c r="GP969">
        <v>1.89097</v>
      </c>
      <c r="GQ969">
        <v>2.20073</v>
      </c>
      <c r="GR969">
        <v>-0.0612438</v>
      </c>
      <c r="GS969">
        <v>0</v>
      </c>
      <c r="GT969">
        <v>29.7759</v>
      </c>
      <c r="GU969">
        <v>999.9</v>
      </c>
      <c r="GV969">
        <v>29.6</v>
      </c>
      <c r="GW969">
        <v>40.5</v>
      </c>
      <c r="GX969">
        <v>24.9182</v>
      </c>
      <c r="GY969">
        <v>63.0195</v>
      </c>
      <c r="GZ969">
        <v>21.5345</v>
      </c>
      <c r="HA969">
        <v>2</v>
      </c>
      <c r="HB969">
        <v>0.610683</v>
      </c>
      <c r="HC969">
        <v>3.78665</v>
      </c>
      <c r="HD969">
        <v>20.2904</v>
      </c>
      <c r="HE969">
        <v>5.21639</v>
      </c>
      <c r="HF969">
        <v>12.0128</v>
      </c>
      <c r="HG969">
        <v>4.9869</v>
      </c>
      <c r="HH969">
        <v>3.28765</v>
      </c>
      <c r="HI969">
        <v>9999</v>
      </c>
      <c r="HJ969">
        <v>9999</v>
      </c>
      <c r="HK969">
        <v>9999</v>
      </c>
      <c r="HL969">
        <v>225.3</v>
      </c>
      <c r="HM969">
        <v>1.86815</v>
      </c>
      <c r="HN969">
        <v>1.86722</v>
      </c>
      <c r="HO969">
        <v>1.8666</v>
      </c>
      <c r="HP969">
        <v>1.86646</v>
      </c>
      <c r="HQ969">
        <v>1.86839</v>
      </c>
      <c r="HR969">
        <v>1.8707</v>
      </c>
      <c r="HS969">
        <v>1.86935</v>
      </c>
      <c r="HT969">
        <v>1.87074</v>
      </c>
      <c r="HU969">
        <v>0</v>
      </c>
      <c r="HV969">
        <v>0</v>
      </c>
      <c r="HW969">
        <v>0</v>
      </c>
      <c r="HX969">
        <v>0</v>
      </c>
      <c r="HY969" t="s">
        <v>421</v>
      </c>
      <c r="HZ969" t="s">
        <v>422</v>
      </c>
      <c r="IA969" t="s">
        <v>423</v>
      </c>
      <c r="IB969" t="s">
        <v>423</v>
      </c>
      <c r="IC969" t="s">
        <v>423</v>
      </c>
      <c r="ID969" t="s">
        <v>423</v>
      </c>
      <c r="IE969">
        <v>0</v>
      </c>
      <c r="IF969">
        <v>100</v>
      </c>
      <c r="IG969">
        <v>100</v>
      </c>
      <c r="IH969">
        <v>-3.869</v>
      </c>
      <c r="II969">
        <v>-0.1408</v>
      </c>
      <c r="IJ969">
        <v>-2.516739542632623</v>
      </c>
      <c r="IK969">
        <v>-0.003475500162460642</v>
      </c>
      <c r="IL969">
        <v>1.125610701116577E-07</v>
      </c>
      <c r="IM969">
        <v>8.211969671259291E-12</v>
      </c>
      <c r="IN969">
        <v>-0.1937301274936507</v>
      </c>
      <c r="IO969">
        <v>-0.01384364534232655</v>
      </c>
      <c r="IP969">
        <v>0.00103161831321913</v>
      </c>
      <c r="IQ969">
        <v>-1.444183994753534E-05</v>
      </c>
      <c r="IR969">
        <v>3</v>
      </c>
      <c r="IS969">
        <v>2339</v>
      </c>
      <c r="IT969">
        <v>1</v>
      </c>
      <c r="IU969">
        <v>31</v>
      </c>
      <c r="IV969">
        <v>8729.1</v>
      </c>
      <c r="IW969">
        <v>8729.1</v>
      </c>
      <c r="IX969">
        <v>1.2439</v>
      </c>
      <c r="IY969">
        <v>2.24243</v>
      </c>
      <c r="IZ969">
        <v>1.94702</v>
      </c>
      <c r="JA969">
        <v>2.63428</v>
      </c>
      <c r="JB969">
        <v>2.19482</v>
      </c>
      <c r="JC969">
        <v>2.36816</v>
      </c>
      <c r="JD969">
        <v>45.5472</v>
      </c>
      <c r="JE969">
        <v>23.7898</v>
      </c>
      <c r="JF969">
        <v>18</v>
      </c>
      <c r="JG969">
        <v>544.158</v>
      </c>
      <c r="JH969">
        <v>749.7190000000001</v>
      </c>
      <c r="JI969">
        <v>25</v>
      </c>
      <c r="JJ969">
        <v>34.7945</v>
      </c>
      <c r="JK969">
        <v>29.9996</v>
      </c>
      <c r="JL969">
        <v>34.7441</v>
      </c>
      <c r="JM969">
        <v>34.6475</v>
      </c>
      <c r="JN969">
        <v>24.8591</v>
      </c>
      <c r="JO969">
        <v>38.2383</v>
      </c>
      <c r="JP969">
        <v>0</v>
      </c>
      <c r="JQ969">
        <v>25</v>
      </c>
      <c r="JR969">
        <v>379.866</v>
      </c>
      <c r="JS969">
        <v>14.3552</v>
      </c>
      <c r="JT969">
        <v>99.5314</v>
      </c>
      <c r="JU969">
        <v>99.5274</v>
      </c>
    </row>
    <row r="970" spans="1:281">
      <c r="A970">
        <v>954</v>
      </c>
      <c r="B970">
        <v>1662666688.6</v>
      </c>
      <c r="C970">
        <v>15663</v>
      </c>
      <c r="D970" t="s">
        <v>2339</v>
      </c>
      <c r="E970" t="s">
        <v>2340</v>
      </c>
      <c r="F970">
        <v>5</v>
      </c>
      <c r="G970" t="s">
        <v>2144</v>
      </c>
      <c r="H970" t="s">
        <v>416</v>
      </c>
      <c r="I970">
        <v>1662666681.1</v>
      </c>
      <c r="J970">
        <f>(K970)/1000</f>
        <v>0</v>
      </c>
      <c r="K970">
        <f>IF(CZ970, AN970, AH970)</f>
        <v>0</v>
      </c>
      <c r="L970">
        <f>IF(CZ970, AI970, AG970)</f>
        <v>0</v>
      </c>
      <c r="M970">
        <f>DB970 - IF(AU970&gt;1, L970*CV970*100.0/(AW970*DP970), 0)</f>
        <v>0</v>
      </c>
      <c r="N970">
        <f>((T970-J970/2)*M970-L970)/(T970+J970/2)</f>
        <v>0</v>
      </c>
      <c r="O970">
        <f>N970*(DI970+DJ970)/1000.0</f>
        <v>0</v>
      </c>
      <c r="P970">
        <f>(DB970 - IF(AU970&gt;1, L970*CV970*100.0/(AW970*DP970), 0))*(DI970+DJ970)/1000.0</f>
        <v>0</v>
      </c>
      <c r="Q970">
        <f>2.0/((1/S970-1/R970)+SIGN(S970)*SQRT((1/S970-1/R970)*(1/S970-1/R970) + 4*CW970/((CW970+1)*(CW970+1))*(2*1/S970*1/R970-1/R970*1/R970)))</f>
        <v>0</v>
      </c>
      <c r="R970">
        <f>IF(LEFT(CX970,1)&lt;&gt;"0",IF(LEFT(CX970,1)="1",3.0,CY970),$D$5+$E$5*(DP970*DI970/($K$5*1000))+$F$5*(DP970*DI970/($K$5*1000))*MAX(MIN(CV970,$J$5),$I$5)*MAX(MIN(CV970,$J$5),$I$5)+$G$5*MAX(MIN(CV970,$J$5),$I$5)*(DP970*DI970/($K$5*1000))+$H$5*(DP970*DI970/($K$5*1000))*(DP970*DI970/($K$5*1000)))</f>
        <v>0</v>
      </c>
      <c r="S970">
        <f>J970*(1000-(1000*0.61365*exp(17.502*W970/(240.97+W970))/(DI970+DJ970)+DD970)/2)/(1000*0.61365*exp(17.502*W970/(240.97+W970))/(DI970+DJ970)-DD970)</f>
        <v>0</v>
      </c>
      <c r="T970">
        <f>1/((CW970+1)/(Q970/1.6)+1/(R970/1.37)) + CW970/((CW970+1)/(Q970/1.6) + CW970/(R970/1.37))</f>
        <v>0</v>
      </c>
      <c r="U970">
        <f>(CR970*CU970)</f>
        <v>0</v>
      </c>
      <c r="V970">
        <f>(DK970+(U970+2*0.95*5.67E-8*(((DK970+$B$7)+273)^4-(DK970+273)^4)-44100*J970)/(1.84*29.3*R970+8*0.95*5.67E-8*(DK970+273)^3))</f>
        <v>0</v>
      </c>
      <c r="W970">
        <f>($C$7*DL970+$D$7*DM970+$E$7*V970)</f>
        <v>0</v>
      </c>
      <c r="X970">
        <f>0.61365*exp(17.502*W970/(240.97+W970))</f>
        <v>0</v>
      </c>
      <c r="Y970">
        <f>(Z970/AA970*100)</f>
        <v>0</v>
      </c>
      <c r="Z970">
        <f>DD970*(DI970+DJ970)/1000</f>
        <v>0</v>
      </c>
      <c r="AA970">
        <f>0.61365*exp(17.502*DK970/(240.97+DK970))</f>
        <v>0</v>
      </c>
      <c r="AB970">
        <f>(X970-DD970*(DI970+DJ970)/1000)</f>
        <v>0</v>
      </c>
      <c r="AC970">
        <f>(-J970*44100)</f>
        <v>0</v>
      </c>
      <c r="AD970">
        <f>2*29.3*R970*0.92*(DK970-W970)</f>
        <v>0</v>
      </c>
      <c r="AE970">
        <f>2*0.95*5.67E-8*(((DK970+$B$7)+273)^4-(W970+273)^4)</f>
        <v>0</v>
      </c>
      <c r="AF970">
        <f>U970+AE970+AC970+AD970</f>
        <v>0</v>
      </c>
      <c r="AG970">
        <f>DH970*AU970*(DC970-DB970*(1000-AU970*DE970)/(1000-AU970*DD970))/(100*CV970)</f>
        <v>0</v>
      </c>
      <c r="AH970">
        <f>1000*DH970*AU970*(DD970-DE970)/(100*CV970*(1000-AU970*DD970))</f>
        <v>0</v>
      </c>
      <c r="AI970">
        <f>(AJ970 - AK970 - DI970*1E3/(8.314*(DK970+273.15)) * AM970/DH970 * AL970) * DH970/(100*CV970) * (1000 - DE970)/1000</f>
        <v>0</v>
      </c>
      <c r="AJ970">
        <v>407.0976774215496</v>
      </c>
      <c r="AK970">
        <v>392.3459454545454</v>
      </c>
      <c r="AL970">
        <v>-1.687092981395743</v>
      </c>
      <c r="AM970">
        <v>64.62633956933826</v>
      </c>
      <c r="AN970">
        <f>(AP970 - AO970 + DI970*1E3/(8.314*(DK970+273.15)) * AR970/DH970 * AQ970) * DH970/(100*CV970) * 1000/(1000 - AP970)</f>
        <v>0</v>
      </c>
      <c r="AO970">
        <v>14.32471130560829</v>
      </c>
      <c r="AP970">
        <v>22.99711382352942</v>
      </c>
      <c r="AQ970">
        <v>-4.444547015182791E-05</v>
      </c>
      <c r="AR970">
        <v>88.65267704191885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MAX(0,($B$13+$C$13*DP970)/(1+$D$13*DP970)*DI970/(DK970+273)*$E$13)</f>
        <v>0</v>
      </c>
      <c r="AX970" t="s">
        <v>417</v>
      </c>
      <c r="AY970" t="s">
        <v>417</v>
      </c>
      <c r="AZ970">
        <v>0</v>
      </c>
      <c r="BA970">
        <v>0</v>
      </c>
      <c r="BB970">
        <f>1-AZ970/BA970</f>
        <v>0</v>
      </c>
      <c r="BC970">
        <v>0</v>
      </c>
      <c r="BD970" t="s">
        <v>417</v>
      </c>
      <c r="BE970" t="s">
        <v>417</v>
      </c>
      <c r="BF970">
        <v>0</v>
      </c>
      <c r="BG970">
        <v>0</v>
      </c>
      <c r="BH970">
        <f>1-BF970/BG970</f>
        <v>0</v>
      </c>
      <c r="BI970">
        <v>0.5</v>
      </c>
      <c r="BJ970">
        <f>CS970</f>
        <v>0</v>
      </c>
      <c r="BK970">
        <f>L970</f>
        <v>0</v>
      </c>
      <c r="BL970">
        <f>BH970*BI970*BJ970</f>
        <v>0</v>
      </c>
      <c r="BM970">
        <f>(BK970-BC970)/BJ970</f>
        <v>0</v>
      </c>
      <c r="BN970">
        <f>(BA970-BG970)/BG970</f>
        <v>0</v>
      </c>
      <c r="BO970">
        <f>AZ970/(BB970+AZ970/BG970)</f>
        <v>0</v>
      </c>
      <c r="BP970" t="s">
        <v>417</v>
      </c>
      <c r="BQ970">
        <v>0</v>
      </c>
      <c r="BR970">
        <f>IF(BQ970&lt;&gt;0, BQ970, BO970)</f>
        <v>0</v>
      </c>
      <c r="BS970">
        <f>1-BR970/BG970</f>
        <v>0</v>
      </c>
      <c r="BT970">
        <f>(BG970-BF970)/(BG970-BR970)</f>
        <v>0</v>
      </c>
      <c r="BU970">
        <f>(BA970-BG970)/(BA970-BR970)</f>
        <v>0</v>
      </c>
      <c r="BV970">
        <f>(BG970-BF970)/(BG970-AZ970)</f>
        <v>0</v>
      </c>
      <c r="BW970">
        <f>(BA970-BG970)/(BA970-AZ970)</f>
        <v>0</v>
      </c>
      <c r="BX970">
        <f>(BT970*BR970/BF970)</f>
        <v>0</v>
      </c>
      <c r="BY970">
        <f>(1-BX970)</f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f>$B$11*DQ970+$C$11*DR970+$F$11*EC970*(1-EF970)</f>
        <v>0</v>
      </c>
      <c r="CS970">
        <f>CR970*CT970</f>
        <v>0</v>
      </c>
      <c r="CT970">
        <f>($B$11*$D$9+$C$11*$D$9+$F$11*((EP970+EH970)/MAX(EP970+EH970+EQ970, 0.1)*$I$9+EQ970/MAX(EP970+EH970+EQ970, 0.1)*$J$9))/($B$11+$C$11+$F$11)</f>
        <v>0</v>
      </c>
      <c r="CU970">
        <f>($B$11*$K$9+$C$11*$K$9+$F$11*((EP970+EH970)/MAX(EP970+EH970+EQ970, 0.1)*$P$9+EQ970/MAX(EP970+EH970+EQ970, 0.1)*$Q$9))/($B$11+$C$11+$F$11)</f>
        <v>0</v>
      </c>
      <c r="CV970">
        <v>6</v>
      </c>
      <c r="CW970">
        <v>0.5</v>
      </c>
      <c r="CX970" t="s">
        <v>418</v>
      </c>
      <c r="CY970">
        <v>2</v>
      </c>
      <c r="CZ970" t="b">
        <v>1</v>
      </c>
      <c r="DA970">
        <v>1662666681.1</v>
      </c>
      <c r="DB970">
        <v>391.0397407407407</v>
      </c>
      <c r="DC970">
        <v>410.1816296296297</v>
      </c>
      <c r="DD970">
        <v>22.9837037037037</v>
      </c>
      <c r="DE970">
        <v>14.32643333333333</v>
      </c>
      <c r="DF970">
        <v>394.9108518518519</v>
      </c>
      <c r="DG970">
        <v>23.12450370370371</v>
      </c>
      <c r="DH970">
        <v>499.9476296296297</v>
      </c>
      <c r="DI970">
        <v>90.44755555555557</v>
      </c>
      <c r="DJ970">
        <v>0.09986151851851853</v>
      </c>
      <c r="DK970">
        <v>29.49315185185186</v>
      </c>
      <c r="DL970">
        <v>28.78043333333333</v>
      </c>
      <c r="DM970">
        <v>999.9000000000001</v>
      </c>
      <c r="DN970">
        <v>0</v>
      </c>
      <c r="DO970">
        <v>0</v>
      </c>
      <c r="DP970">
        <v>9999.538148148147</v>
      </c>
      <c r="DQ970">
        <v>0</v>
      </c>
      <c r="DR970">
        <v>277.6842592592592</v>
      </c>
      <c r="DS970">
        <v>-19.14198148148148</v>
      </c>
      <c r="DT970">
        <v>400.2386666666667</v>
      </c>
      <c r="DU970">
        <v>416.1433703703705</v>
      </c>
      <c r="DV970">
        <v>8.657258148148149</v>
      </c>
      <c r="DW970">
        <v>410.1816296296297</v>
      </c>
      <c r="DX970">
        <v>14.32643333333333</v>
      </c>
      <c r="DY970">
        <v>2.07881962962963</v>
      </c>
      <c r="DZ970">
        <v>1.295792592592592</v>
      </c>
      <c r="EA970">
        <v>18.05781481481481</v>
      </c>
      <c r="EB970">
        <v>10.75012962962963</v>
      </c>
      <c r="EC970">
        <v>1499.983333333334</v>
      </c>
      <c r="ED970">
        <v>0.9729906666666664</v>
      </c>
      <c r="EE970">
        <v>0.027009</v>
      </c>
      <c r="EF970">
        <v>0</v>
      </c>
      <c r="EG970">
        <v>2.193133333333333</v>
      </c>
      <c r="EH970">
        <v>0</v>
      </c>
      <c r="EI970">
        <v>11588.12222222222</v>
      </c>
      <c r="EJ970">
        <v>12533.2</v>
      </c>
      <c r="EK970">
        <v>42.00918518518518</v>
      </c>
      <c r="EL970">
        <v>43.875</v>
      </c>
      <c r="EM970">
        <v>42.62729629629629</v>
      </c>
      <c r="EN970">
        <v>42.85633333333332</v>
      </c>
      <c r="EO970">
        <v>41.33533333333332</v>
      </c>
      <c r="EP970">
        <v>1459.472962962963</v>
      </c>
      <c r="EQ970">
        <v>40.51037037037037</v>
      </c>
      <c r="ER970">
        <v>0</v>
      </c>
      <c r="ES970">
        <v>1662666688.7</v>
      </c>
      <c r="ET970">
        <v>0</v>
      </c>
      <c r="EU970">
        <v>2.177724</v>
      </c>
      <c r="EV970">
        <v>-0.5591307730674745</v>
      </c>
      <c r="EW970">
        <v>-87.67692302741054</v>
      </c>
      <c r="EX970">
        <v>11588.144</v>
      </c>
      <c r="EY970">
        <v>15</v>
      </c>
      <c r="EZ970">
        <v>0</v>
      </c>
      <c r="FA970" t="s">
        <v>419</v>
      </c>
      <c r="FB970">
        <v>1662142938.1</v>
      </c>
      <c r="FC970">
        <v>1662142938.1</v>
      </c>
      <c r="FD970">
        <v>0</v>
      </c>
      <c r="FE970">
        <v>0.077</v>
      </c>
      <c r="FF970">
        <v>-0.133</v>
      </c>
      <c r="FG970">
        <v>-3.393</v>
      </c>
      <c r="FH970">
        <v>-0.24</v>
      </c>
      <c r="FI970">
        <v>419</v>
      </c>
      <c r="FJ970">
        <v>24</v>
      </c>
      <c r="FK970">
        <v>0.26</v>
      </c>
      <c r="FL970">
        <v>0.23</v>
      </c>
      <c r="FM970">
        <v>-21.84692</v>
      </c>
      <c r="FN970">
        <v>48.36833245778613</v>
      </c>
      <c r="FO970">
        <v>5.077790605381439</v>
      </c>
      <c r="FP970">
        <v>0</v>
      </c>
      <c r="FQ970">
        <v>2.225529411764706</v>
      </c>
      <c r="FR970">
        <v>-0.3216623383101621</v>
      </c>
      <c r="FS970">
        <v>0.1451131232753013</v>
      </c>
      <c r="FT970">
        <v>1</v>
      </c>
      <c r="FU970">
        <v>8.65871875</v>
      </c>
      <c r="FV970">
        <v>-0.03922210131335862</v>
      </c>
      <c r="FW970">
        <v>0.01246235033761666</v>
      </c>
      <c r="FX970">
        <v>1</v>
      </c>
      <c r="FY970">
        <v>2</v>
      </c>
      <c r="FZ970">
        <v>3</v>
      </c>
      <c r="GA970" t="s">
        <v>420</v>
      </c>
      <c r="GB970">
        <v>2.97261</v>
      </c>
      <c r="GC970">
        <v>2.71573</v>
      </c>
      <c r="GD970">
        <v>0.0867231</v>
      </c>
      <c r="GE970">
        <v>0.08685950000000001</v>
      </c>
      <c r="GF970">
        <v>0.102566</v>
      </c>
      <c r="GG970">
        <v>0.0718186</v>
      </c>
      <c r="GH970">
        <v>28541.7</v>
      </c>
      <c r="GI970">
        <v>28684.4</v>
      </c>
      <c r="GJ970">
        <v>29096.7</v>
      </c>
      <c r="GK970">
        <v>29086.5</v>
      </c>
      <c r="GL970">
        <v>34627.2</v>
      </c>
      <c r="GM970">
        <v>35881.3</v>
      </c>
      <c r="GN970">
        <v>41005.5</v>
      </c>
      <c r="GO970">
        <v>41436.7</v>
      </c>
      <c r="GP970">
        <v>1.89072</v>
      </c>
      <c r="GQ970">
        <v>2.20105</v>
      </c>
      <c r="GR970">
        <v>-0.0612773</v>
      </c>
      <c r="GS970">
        <v>0</v>
      </c>
      <c r="GT970">
        <v>29.7737</v>
      </c>
      <c r="GU970">
        <v>999.9</v>
      </c>
      <c r="GV970">
        <v>29.6</v>
      </c>
      <c r="GW970">
        <v>40.5</v>
      </c>
      <c r="GX970">
        <v>24.9203</v>
      </c>
      <c r="GY970">
        <v>63.2095</v>
      </c>
      <c r="GZ970">
        <v>21.7869</v>
      </c>
      <c r="HA970">
        <v>2</v>
      </c>
      <c r="HB970">
        <v>0.610178</v>
      </c>
      <c r="HC970">
        <v>3.78842</v>
      </c>
      <c r="HD970">
        <v>20.2904</v>
      </c>
      <c r="HE970">
        <v>5.21504</v>
      </c>
      <c r="HF970">
        <v>12.0117</v>
      </c>
      <c r="HG970">
        <v>4.98655</v>
      </c>
      <c r="HH970">
        <v>3.2875</v>
      </c>
      <c r="HI970">
        <v>9999</v>
      </c>
      <c r="HJ970">
        <v>9999</v>
      </c>
      <c r="HK970">
        <v>9999</v>
      </c>
      <c r="HL970">
        <v>225.3</v>
      </c>
      <c r="HM970">
        <v>1.86813</v>
      </c>
      <c r="HN970">
        <v>1.86722</v>
      </c>
      <c r="HO970">
        <v>1.86661</v>
      </c>
      <c r="HP970">
        <v>1.86646</v>
      </c>
      <c r="HQ970">
        <v>1.86838</v>
      </c>
      <c r="HR970">
        <v>1.87064</v>
      </c>
      <c r="HS970">
        <v>1.86935</v>
      </c>
      <c r="HT970">
        <v>1.87075</v>
      </c>
      <c r="HU970">
        <v>0</v>
      </c>
      <c r="HV970">
        <v>0</v>
      </c>
      <c r="HW970">
        <v>0</v>
      </c>
      <c r="HX970">
        <v>0</v>
      </c>
      <c r="HY970" t="s">
        <v>421</v>
      </c>
      <c r="HZ970" t="s">
        <v>422</v>
      </c>
      <c r="IA970" t="s">
        <v>423</v>
      </c>
      <c r="IB970" t="s">
        <v>423</v>
      </c>
      <c r="IC970" t="s">
        <v>423</v>
      </c>
      <c r="ID970" t="s">
        <v>423</v>
      </c>
      <c r="IE970">
        <v>0</v>
      </c>
      <c r="IF970">
        <v>100</v>
      </c>
      <c r="IG970">
        <v>100</v>
      </c>
      <c r="IH970">
        <v>-3.841</v>
      </c>
      <c r="II970">
        <v>-0.1406</v>
      </c>
      <c r="IJ970">
        <v>-2.516739542632623</v>
      </c>
      <c r="IK970">
        <v>-0.003475500162460642</v>
      </c>
      <c r="IL970">
        <v>1.125610701116577E-07</v>
      </c>
      <c r="IM970">
        <v>8.211969671259291E-12</v>
      </c>
      <c r="IN970">
        <v>-0.1937301274936507</v>
      </c>
      <c r="IO970">
        <v>-0.01384364534232655</v>
      </c>
      <c r="IP970">
        <v>0.00103161831321913</v>
      </c>
      <c r="IQ970">
        <v>-1.444183994753534E-05</v>
      </c>
      <c r="IR970">
        <v>3</v>
      </c>
      <c r="IS970">
        <v>2339</v>
      </c>
      <c r="IT970">
        <v>1</v>
      </c>
      <c r="IU970">
        <v>31</v>
      </c>
      <c r="IV970">
        <v>8729.200000000001</v>
      </c>
      <c r="IW970">
        <v>8729.200000000001</v>
      </c>
      <c r="IX970">
        <v>1.20361</v>
      </c>
      <c r="IY970">
        <v>2.24731</v>
      </c>
      <c r="IZ970">
        <v>1.94702</v>
      </c>
      <c r="JA970">
        <v>2.63428</v>
      </c>
      <c r="JB970">
        <v>2.19482</v>
      </c>
      <c r="JC970">
        <v>2.36816</v>
      </c>
      <c r="JD970">
        <v>45.5472</v>
      </c>
      <c r="JE970">
        <v>23.7898</v>
      </c>
      <c r="JF970">
        <v>18</v>
      </c>
      <c r="JG970">
        <v>543.947</v>
      </c>
      <c r="JH970">
        <v>749.992</v>
      </c>
      <c r="JI970">
        <v>25.0002</v>
      </c>
      <c r="JJ970">
        <v>34.7897</v>
      </c>
      <c r="JK970">
        <v>29.9997</v>
      </c>
      <c r="JL970">
        <v>34.7401</v>
      </c>
      <c r="JM970">
        <v>34.6443</v>
      </c>
      <c r="JN970">
        <v>24.0459</v>
      </c>
      <c r="JO970">
        <v>38.2383</v>
      </c>
      <c r="JP970">
        <v>0</v>
      </c>
      <c r="JQ970">
        <v>25</v>
      </c>
      <c r="JR970">
        <v>366.45</v>
      </c>
      <c r="JS970">
        <v>14.3355</v>
      </c>
      <c r="JT970">
        <v>99.5303</v>
      </c>
      <c r="JU970">
        <v>99.529</v>
      </c>
    </row>
    <row r="971" spans="1:281">
      <c r="A971">
        <v>955</v>
      </c>
      <c r="B971">
        <v>1662666693.6</v>
      </c>
      <c r="C971">
        <v>15668</v>
      </c>
      <c r="D971" t="s">
        <v>2341</v>
      </c>
      <c r="E971" t="s">
        <v>2342</v>
      </c>
      <c r="F971">
        <v>5</v>
      </c>
      <c r="G971" t="s">
        <v>2144</v>
      </c>
      <c r="H971" t="s">
        <v>416</v>
      </c>
      <c r="I971">
        <v>1662666685.814285</v>
      </c>
      <c r="J971">
        <f>(K971)/1000</f>
        <v>0</v>
      </c>
      <c r="K971">
        <f>IF(CZ971, AN971, AH971)</f>
        <v>0</v>
      </c>
      <c r="L971">
        <f>IF(CZ971, AI971, AG971)</f>
        <v>0</v>
      </c>
      <c r="M971">
        <f>DB971 - IF(AU971&gt;1, L971*CV971*100.0/(AW971*DP971), 0)</f>
        <v>0</v>
      </c>
      <c r="N971">
        <f>((T971-J971/2)*M971-L971)/(T971+J971/2)</f>
        <v>0</v>
      </c>
      <c r="O971">
        <f>N971*(DI971+DJ971)/1000.0</f>
        <v>0</v>
      </c>
      <c r="P971">
        <f>(DB971 - IF(AU971&gt;1, L971*CV971*100.0/(AW971*DP971), 0))*(DI971+DJ971)/1000.0</f>
        <v>0</v>
      </c>
      <c r="Q971">
        <f>2.0/((1/S971-1/R971)+SIGN(S971)*SQRT((1/S971-1/R971)*(1/S971-1/R971) + 4*CW971/((CW971+1)*(CW971+1))*(2*1/S971*1/R971-1/R971*1/R971)))</f>
        <v>0</v>
      </c>
      <c r="R971">
        <f>IF(LEFT(CX971,1)&lt;&gt;"0",IF(LEFT(CX971,1)="1",3.0,CY971),$D$5+$E$5*(DP971*DI971/($K$5*1000))+$F$5*(DP971*DI971/($K$5*1000))*MAX(MIN(CV971,$J$5),$I$5)*MAX(MIN(CV971,$J$5),$I$5)+$G$5*MAX(MIN(CV971,$J$5),$I$5)*(DP971*DI971/($K$5*1000))+$H$5*(DP971*DI971/($K$5*1000))*(DP971*DI971/($K$5*1000)))</f>
        <v>0</v>
      </c>
      <c r="S971">
        <f>J971*(1000-(1000*0.61365*exp(17.502*W971/(240.97+W971))/(DI971+DJ971)+DD971)/2)/(1000*0.61365*exp(17.502*W971/(240.97+W971))/(DI971+DJ971)-DD971)</f>
        <v>0</v>
      </c>
      <c r="T971">
        <f>1/((CW971+1)/(Q971/1.6)+1/(R971/1.37)) + CW971/((CW971+1)/(Q971/1.6) + CW971/(R971/1.37))</f>
        <v>0</v>
      </c>
      <c r="U971">
        <f>(CR971*CU971)</f>
        <v>0</v>
      </c>
      <c r="V971">
        <f>(DK971+(U971+2*0.95*5.67E-8*(((DK971+$B$7)+273)^4-(DK971+273)^4)-44100*J971)/(1.84*29.3*R971+8*0.95*5.67E-8*(DK971+273)^3))</f>
        <v>0</v>
      </c>
      <c r="W971">
        <f>($C$7*DL971+$D$7*DM971+$E$7*V971)</f>
        <v>0</v>
      </c>
      <c r="X971">
        <f>0.61365*exp(17.502*W971/(240.97+W971))</f>
        <v>0</v>
      </c>
      <c r="Y971">
        <f>(Z971/AA971*100)</f>
        <v>0</v>
      </c>
      <c r="Z971">
        <f>DD971*(DI971+DJ971)/1000</f>
        <v>0</v>
      </c>
      <c r="AA971">
        <f>0.61365*exp(17.502*DK971/(240.97+DK971))</f>
        <v>0</v>
      </c>
      <c r="AB971">
        <f>(X971-DD971*(DI971+DJ971)/1000)</f>
        <v>0</v>
      </c>
      <c r="AC971">
        <f>(-J971*44100)</f>
        <v>0</v>
      </c>
      <c r="AD971">
        <f>2*29.3*R971*0.92*(DK971-W971)</f>
        <v>0</v>
      </c>
      <c r="AE971">
        <f>2*0.95*5.67E-8*(((DK971+$B$7)+273)^4-(W971+273)^4)</f>
        <v>0</v>
      </c>
      <c r="AF971">
        <f>U971+AE971+AC971+AD971</f>
        <v>0</v>
      </c>
      <c r="AG971">
        <f>DH971*AU971*(DC971-DB971*(1000-AU971*DE971)/(1000-AU971*DD971))/(100*CV971)</f>
        <v>0</v>
      </c>
      <c r="AH971">
        <f>1000*DH971*AU971*(DD971-DE971)/(100*CV971*(1000-AU971*DD971))</f>
        <v>0</v>
      </c>
      <c r="AI971">
        <f>(AJ971 - AK971 - DI971*1E3/(8.314*(DK971+273.15)) * AM971/DH971 * AL971) * DH971/(100*CV971) * (1000 - DE971)/1000</f>
        <v>0</v>
      </c>
      <c r="AJ971">
        <v>392.2260660409665</v>
      </c>
      <c r="AK971">
        <v>381.0839636363635</v>
      </c>
      <c r="AL971">
        <v>-2.329517660921775</v>
      </c>
      <c r="AM971">
        <v>64.62633956933826</v>
      </c>
      <c r="AN971">
        <f>(AP971 - AO971 + DI971*1E3/(8.314*(DK971+273.15)) * AR971/DH971 * AQ971) * DH971/(100*CV971) * 1000/(1000 - AP971)</f>
        <v>0</v>
      </c>
      <c r="AO971">
        <v>14.36419747939062</v>
      </c>
      <c r="AP971">
        <v>23.01659852941177</v>
      </c>
      <c r="AQ971">
        <v>0.0002069888629936368</v>
      </c>
      <c r="AR971">
        <v>88.65267704191885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MAX(0,($B$13+$C$13*DP971)/(1+$D$13*DP971)*DI971/(DK971+273)*$E$13)</f>
        <v>0</v>
      </c>
      <c r="AX971" t="s">
        <v>417</v>
      </c>
      <c r="AY971" t="s">
        <v>417</v>
      </c>
      <c r="AZ971">
        <v>0</v>
      </c>
      <c r="BA971">
        <v>0</v>
      </c>
      <c r="BB971">
        <f>1-AZ971/BA971</f>
        <v>0</v>
      </c>
      <c r="BC971">
        <v>0</v>
      </c>
      <c r="BD971" t="s">
        <v>417</v>
      </c>
      <c r="BE971" t="s">
        <v>417</v>
      </c>
      <c r="BF971">
        <v>0</v>
      </c>
      <c r="BG971">
        <v>0</v>
      </c>
      <c r="BH971">
        <f>1-BF971/BG971</f>
        <v>0</v>
      </c>
      <c r="BI971">
        <v>0.5</v>
      </c>
      <c r="BJ971">
        <f>CS971</f>
        <v>0</v>
      </c>
      <c r="BK971">
        <f>L971</f>
        <v>0</v>
      </c>
      <c r="BL971">
        <f>BH971*BI971*BJ971</f>
        <v>0</v>
      </c>
      <c r="BM971">
        <f>(BK971-BC971)/BJ971</f>
        <v>0</v>
      </c>
      <c r="BN971">
        <f>(BA971-BG971)/BG971</f>
        <v>0</v>
      </c>
      <c r="BO971">
        <f>AZ971/(BB971+AZ971/BG971)</f>
        <v>0</v>
      </c>
      <c r="BP971" t="s">
        <v>417</v>
      </c>
      <c r="BQ971">
        <v>0</v>
      </c>
      <c r="BR971">
        <f>IF(BQ971&lt;&gt;0, BQ971, BO971)</f>
        <v>0</v>
      </c>
      <c r="BS971">
        <f>1-BR971/BG971</f>
        <v>0</v>
      </c>
      <c r="BT971">
        <f>(BG971-BF971)/(BG971-BR971)</f>
        <v>0</v>
      </c>
      <c r="BU971">
        <f>(BA971-BG971)/(BA971-BR971)</f>
        <v>0</v>
      </c>
      <c r="BV971">
        <f>(BG971-BF971)/(BG971-AZ971)</f>
        <v>0</v>
      </c>
      <c r="BW971">
        <f>(BA971-BG971)/(BA971-AZ971)</f>
        <v>0</v>
      </c>
      <c r="BX971">
        <f>(BT971*BR971/BF971)</f>
        <v>0</v>
      </c>
      <c r="BY971">
        <f>(1-BX971)</f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f>$B$11*DQ971+$C$11*DR971+$F$11*EC971*(1-EF971)</f>
        <v>0</v>
      </c>
      <c r="CS971">
        <f>CR971*CT971</f>
        <v>0</v>
      </c>
      <c r="CT971">
        <f>($B$11*$D$9+$C$11*$D$9+$F$11*((EP971+EH971)/MAX(EP971+EH971+EQ971, 0.1)*$I$9+EQ971/MAX(EP971+EH971+EQ971, 0.1)*$J$9))/($B$11+$C$11+$F$11)</f>
        <v>0</v>
      </c>
      <c r="CU971">
        <f>($B$11*$K$9+$C$11*$K$9+$F$11*((EP971+EH971)/MAX(EP971+EH971+EQ971, 0.1)*$P$9+EQ971/MAX(EP971+EH971+EQ971, 0.1)*$Q$9))/($B$11+$C$11+$F$11)</f>
        <v>0</v>
      </c>
      <c r="CV971">
        <v>6</v>
      </c>
      <c r="CW971">
        <v>0.5</v>
      </c>
      <c r="CX971" t="s">
        <v>418</v>
      </c>
      <c r="CY971">
        <v>2</v>
      </c>
      <c r="CZ971" t="b">
        <v>1</v>
      </c>
      <c r="DA971">
        <v>1662666685.814285</v>
      </c>
      <c r="DB971">
        <v>385.7030714285714</v>
      </c>
      <c r="DC971">
        <v>399.2415357142857</v>
      </c>
      <c r="DD971">
        <v>22.99305</v>
      </c>
      <c r="DE971">
        <v>14.34218928571429</v>
      </c>
      <c r="DF971">
        <v>389.556</v>
      </c>
      <c r="DG971">
        <v>23.13374285714286</v>
      </c>
      <c r="DH971">
        <v>500.013142857143</v>
      </c>
      <c r="DI971">
        <v>90.44716071428572</v>
      </c>
      <c r="DJ971">
        <v>0.1000337928571429</v>
      </c>
      <c r="DK971">
        <v>29.49146071428572</v>
      </c>
      <c r="DL971">
        <v>28.78018571428571</v>
      </c>
      <c r="DM971">
        <v>999.9000000000002</v>
      </c>
      <c r="DN971">
        <v>0</v>
      </c>
      <c r="DO971">
        <v>0</v>
      </c>
      <c r="DP971">
        <v>10002.58857142857</v>
      </c>
      <c r="DQ971">
        <v>0</v>
      </c>
      <c r="DR971">
        <v>277.7149285714286</v>
      </c>
      <c r="DS971">
        <v>-13.53856357142857</v>
      </c>
      <c r="DT971">
        <v>394.7802142857143</v>
      </c>
      <c r="DU971">
        <v>405.0506785714285</v>
      </c>
      <c r="DV971">
        <v>8.650852857142858</v>
      </c>
      <c r="DW971">
        <v>399.2415357142857</v>
      </c>
      <c r="DX971">
        <v>14.34218928571429</v>
      </c>
      <c r="DY971">
        <v>2.079655714285714</v>
      </c>
      <c r="DZ971">
        <v>1.297211785714286</v>
      </c>
      <c r="EA971">
        <v>18.06421428571429</v>
      </c>
      <c r="EB971">
        <v>10.766575</v>
      </c>
      <c r="EC971">
        <v>1499.996071428571</v>
      </c>
      <c r="ED971">
        <v>0.9729904285714284</v>
      </c>
      <c r="EE971">
        <v>0.02700921428571428</v>
      </c>
      <c r="EF971">
        <v>0</v>
      </c>
      <c r="EG971">
        <v>2.209417857142857</v>
      </c>
      <c r="EH971">
        <v>0</v>
      </c>
      <c r="EI971">
        <v>11571.81428571428</v>
      </c>
      <c r="EJ971">
        <v>12533.28928571429</v>
      </c>
      <c r="EK971">
        <v>42.00442857142857</v>
      </c>
      <c r="EL971">
        <v>43.875</v>
      </c>
      <c r="EM971">
        <v>42.625</v>
      </c>
      <c r="EN971">
        <v>42.84575</v>
      </c>
      <c r="EO971">
        <v>41.32324999999999</v>
      </c>
      <c r="EP971">
        <v>1459.485</v>
      </c>
      <c r="EQ971">
        <v>40.51107142857143</v>
      </c>
      <c r="ER971">
        <v>0</v>
      </c>
      <c r="ES971">
        <v>1662666694.1</v>
      </c>
      <c r="ET971">
        <v>0</v>
      </c>
      <c r="EU971">
        <v>2.191373076923077</v>
      </c>
      <c r="EV971">
        <v>0.6996752151877541</v>
      </c>
      <c r="EW971">
        <v>-325.8871791308238</v>
      </c>
      <c r="EX971">
        <v>11569.49230769231</v>
      </c>
      <c r="EY971">
        <v>15</v>
      </c>
      <c r="EZ971">
        <v>0</v>
      </c>
      <c r="FA971" t="s">
        <v>419</v>
      </c>
      <c r="FB971">
        <v>1662142938.1</v>
      </c>
      <c r="FC971">
        <v>1662142938.1</v>
      </c>
      <c r="FD971">
        <v>0</v>
      </c>
      <c r="FE971">
        <v>0.077</v>
      </c>
      <c r="FF971">
        <v>-0.133</v>
      </c>
      <c r="FG971">
        <v>-3.393</v>
      </c>
      <c r="FH971">
        <v>-0.24</v>
      </c>
      <c r="FI971">
        <v>419</v>
      </c>
      <c r="FJ971">
        <v>24</v>
      </c>
      <c r="FK971">
        <v>0.26</v>
      </c>
      <c r="FL971">
        <v>0.23</v>
      </c>
      <c r="FM971">
        <v>-16.46996675</v>
      </c>
      <c r="FN971">
        <v>71.8949593621014</v>
      </c>
      <c r="FO971">
        <v>6.960036562048503</v>
      </c>
      <c r="FP971">
        <v>0</v>
      </c>
      <c r="FQ971">
        <v>2.198405882352941</v>
      </c>
      <c r="FR971">
        <v>0.04165317060042849</v>
      </c>
      <c r="FS971">
        <v>0.1888131973533887</v>
      </c>
      <c r="FT971">
        <v>1</v>
      </c>
      <c r="FU971">
        <v>8.654395749999999</v>
      </c>
      <c r="FV971">
        <v>-0.1120474671669866</v>
      </c>
      <c r="FW971">
        <v>0.01523052246108097</v>
      </c>
      <c r="FX971">
        <v>0</v>
      </c>
      <c r="FY971">
        <v>1</v>
      </c>
      <c r="FZ971">
        <v>3</v>
      </c>
      <c r="GA971" t="s">
        <v>426</v>
      </c>
      <c r="GB971">
        <v>2.97266</v>
      </c>
      <c r="GC971">
        <v>2.71546</v>
      </c>
      <c r="GD971">
        <v>0.0847276</v>
      </c>
      <c r="GE971">
        <v>0.0841662</v>
      </c>
      <c r="GF971">
        <v>0.102623</v>
      </c>
      <c r="GG971">
        <v>0.0718147</v>
      </c>
      <c r="GH971">
        <v>28604.8</v>
      </c>
      <c r="GI971">
        <v>28769.4</v>
      </c>
      <c r="GJ971">
        <v>29097.4</v>
      </c>
      <c r="GK971">
        <v>29086.9</v>
      </c>
      <c r="GL971">
        <v>34625.3</v>
      </c>
      <c r="GM971">
        <v>35881.9</v>
      </c>
      <c r="GN971">
        <v>41005.8</v>
      </c>
      <c r="GO971">
        <v>41437.3</v>
      </c>
      <c r="GP971">
        <v>1.89088</v>
      </c>
      <c r="GQ971">
        <v>2.20105</v>
      </c>
      <c r="GR971">
        <v>-0.0611171</v>
      </c>
      <c r="GS971">
        <v>0</v>
      </c>
      <c r="GT971">
        <v>29.7737</v>
      </c>
      <c r="GU971">
        <v>999.9</v>
      </c>
      <c r="GV971">
        <v>29.6</v>
      </c>
      <c r="GW971">
        <v>40.5</v>
      </c>
      <c r="GX971">
        <v>24.9166</v>
      </c>
      <c r="GY971">
        <v>62.9795</v>
      </c>
      <c r="GZ971">
        <v>21.6987</v>
      </c>
      <c r="HA971">
        <v>2</v>
      </c>
      <c r="HB971">
        <v>0.609688</v>
      </c>
      <c r="HC971">
        <v>3.78892</v>
      </c>
      <c r="HD971">
        <v>20.2905</v>
      </c>
      <c r="HE971">
        <v>5.21504</v>
      </c>
      <c r="HF971">
        <v>12.0117</v>
      </c>
      <c r="HG971">
        <v>4.9864</v>
      </c>
      <c r="HH971">
        <v>3.28748</v>
      </c>
      <c r="HI971">
        <v>9999</v>
      </c>
      <c r="HJ971">
        <v>9999</v>
      </c>
      <c r="HK971">
        <v>9999</v>
      </c>
      <c r="HL971">
        <v>225.3</v>
      </c>
      <c r="HM971">
        <v>1.86815</v>
      </c>
      <c r="HN971">
        <v>1.86722</v>
      </c>
      <c r="HO971">
        <v>1.8666</v>
      </c>
      <c r="HP971">
        <v>1.86646</v>
      </c>
      <c r="HQ971">
        <v>1.8684</v>
      </c>
      <c r="HR971">
        <v>1.87062</v>
      </c>
      <c r="HS971">
        <v>1.86935</v>
      </c>
      <c r="HT971">
        <v>1.87073</v>
      </c>
      <c r="HU971">
        <v>0</v>
      </c>
      <c r="HV971">
        <v>0</v>
      </c>
      <c r="HW971">
        <v>0</v>
      </c>
      <c r="HX971">
        <v>0</v>
      </c>
      <c r="HY971" t="s">
        <v>421</v>
      </c>
      <c r="HZ971" t="s">
        <v>422</v>
      </c>
      <c r="IA971" t="s">
        <v>423</v>
      </c>
      <c r="IB971" t="s">
        <v>423</v>
      </c>
      <c r="IC971" t="s">
        <v>423</v>
      </c>
      <c r="ID971" t="s">
        <v>423</v>
      </c>
      <c r="IE971">
        <v>0</v>
      </c>
      <c r="IF971">
        <v>100</v>
      </c>
      <c r="IG971">
        <v>100</v>
      </c>
      <c r="IH971">
        <v>-3.803</v>
      </c>
      <c r="II971">
        <v>-0.1404</v>
      </c>
      <c r="IJ971">
        <v>-2.516739542632623</v>
      </c>
      <c r="IK971">
        <v>-0.003475500162460642</v>
      </c>
      <c r="IL971">
        <v>1.125610701116577E-07</v>
      </c>
      <c r="IM971">
        <v>8.211969671259291E-12</v>
      </c>
      <c r="IN971">
        <v>-0.1937301274936507</v>
      </c>
      <c r="IO971">
        <v>-0.01384364534232655</v>
      </c>
      <c r="IP971">
        <v>0.00103161831321913</v>
      </c>
      <c r="IQ971">
        <v>-1.444183994753534E-05</v>
      </c>
      <c r="IR971">
        <v>3</v>
      </c>
      <c r="IS971">
        <v>2339</v>
      </c>
      <c r="IT971">
        <v>1</v>
      </c>
      <c r="IU971">
        <v>31</v>
      </c>
      <c r="IV971">
        <v>8729.299999999999</v>
      </c>
      <c r="IW971">
        <v>8729.299999999999</v>
      </c>
      <c r="IX971">
        <v>1.16455</v>
      </c>
      <c r="IY971">
        <v>2.24976</v>
      </c>
      <c r="IZ971">
        <v>1.94702</v>
      </c>
      <c r="JA971">
        <v>2.63306</v>
      </c>
      <c r="JB971">
        <v>2.19482</v>
      </c>
      <c r="JC971">
        <v>2.37793</v>
      </c>
      <c r="JD971">
        <v>45.5472</v>
      </c>
      <c r="JE971">
        <v>23.781</v>
      </c>
      <c r="JF971">
        <v>18</v>
      </c>
      <c r="JG971">
        <v>544.022</v>
      </c>
      <c r="JH971">
        <v>749.952</v>
      </c>
      <c r="JI971">
        <v>25.0001</v>
      </c>
      <c r="JJ971">
        <v>34.7849</v>
      </c>
      <c r="JK971">
        <v>29.9997</v>
      </c>
      <c r="JL971">
        <v>34.7361</v>
      </c>
      <c r="JM971">
        <v>34.641</v>
      </c>
      <c r="JN971">
        <v>23.2602</v>
      </c>
      <c r="JO971">
        <v>38.2383</v>
      </c>
      <c r="JP971">
        <v>0</v>
      </c>
      <c r="JQ971">
        <v>25</v>
      </c>
      <c r="JR971">
        <v>346.305</v>
      </c>
      <c r="JS971">
        <v>14.3062</v>
      </c>
      <c r="JT971">
        <v>99.5318</v>
      </c>
      <c r="JU971">
        <v>99.5303</v>
      </c>
    </row>
    <row r="972" spans="1:281">
      <c r="A972">
        <v>956</v>
      </c>
      <c r="B972">
        <v>1662666698.6</v>
      </c>
      <c r="C972">
        <v>15673</v>
      </c>
      <c r="D972" t="s">
        <v>2343</v>
      </c>
      <c r="E972" t="s">
        <v>2344</v>
      </c>
      <c r="F972">
        <v>5</v>
      </c>
      <c r="G972" t="s">
        <v>2144</v>
      </c>
      <c r="H972" t="s">
        <v>416</v>
      </c>
      <c r="I972">
        <v>1662666691.1</v>
      </c>
      <c r="J972">
        <f>(K972)/1000</f>
        <v>0</v>
      </c>
      <c r="K972">
        <f>IF(CZ972, AN972, AH972)</f>
        <v>0</v>
      </c>
      <c r="L972">
        <f>IF(CZ972, AI972, AG972)</f>
        <v>0</v>
      </c>
      <c r="M972">
        <f>DB972 - IF(AU972&gt;1, L972*CV972*100.0/(AW972*DP972), 0)</f>
        <v>0</v>
      </c>
      <c r="N972">
        <f>((T972-J972/2)*M972-L972)/(T972+J972/2)</f>
        <v>0</v>
      </c>
      <c r="O972">
        <f>N972*(DI972+DJ972)/1000.0</f>
        <v>0</v>
      </c>
      <c r="P972">
        <f>(DB972 - IF(AU972&gt;1, L972*CV972*100.0/(AW972*DP972), 0))*(DI972+DJ972)/1000.0</f>
        <v>0</v>
      </c>
      <c r="Q972">
        <f>2.0/((1/S972-1/R972)+SIGN(S972)*SQRT((1/S972-1/R972)*(1/S972-1/R972) + 4*CW972/((CW972+1)*(CW972+1))*(2*1/S972*1/R972-1/R972*1/R972)))</f>
        <v>0</v>
      </c>
      <c r="R972">
        <f>IF(LEFT(CX972,1)&lt;&gt;"0",IF(LEFT(CX972,1)="1",3.0,CY972),$D$5+$E$5*(DP972*DI972/($K$5*1000))+$F$5*(DP972*DI972/($K$5*1000))*MAX(MIN(CV972,$J$5),$I$5)*MAX(MIN(CV972,$J$5),$I$5)+$G$5*MAX(MIN(CV972,$J$5),$I$5)*(DP972*DI972/($K$5*1000))+$H$5*(DP972*DI972/($K$5*1000))*(DP972*DI972/($K$5*1000)))</f>
        <v>0</v>
      </c>
      <c r="S972">
        <f>J972*(1000-(1000*0.61365*exp(17.502*W972/(240.97+W972))/(DI972+DJ972)+DD972)/2)/(1000*0.61365*exp(17.502*W972/(240.97+W972))/(DI972+DJ972)-DD972)</f>
        <v>0</v>
      </c>
      <c r="T972">
        <f>1/((CW972+1)/(Q972/1.6)+1/(R972/1.37)) + CW972/((CW972+1)/(Q972/1.6) + CW972/(R972/1.37))</f>
        <v>0</v>
      </c>
      <c r="U972">
        <f>(CR972*CU972)</f>
        <v>0</v>
      </c>
      <c r="V972">
        <f>(DK972+(U972+2*0.95*5.67E-8*(((DK972+$B$7)+273)^4-(DK972+273)^4)-44100*J972)/(1.84*29.3*R972+8*0.95*5.67E-8*(DK972+273)^3))</f>
        <v>0</v>
      </c>
      <c r="W972">
        <f>($C$7*DL972+$D$7*DM972+$E$7*V972)</f>
        <v>0</v>
      </c>
      <c r="X972">
        <f>0.61365*exp(17.502*W972/(240.97+W972))</f>
        <v>0</v>
      </c>
      <c r="Y972">
        <f>(Z972/AA972*100)</f>
        <v>0</v>
      </c>
      <c r="Z972">
        <f>DD972*(DI972+DJ972)/1000</f>
        <v>0</v>
      </c>
      <c r="AA972">
        <f>0.61365*exp(17.502*DK972/(240.97+DK972))</f>
        <v>0</v>
      </c>
      <c r="AB972">
        <f>(X972-DD972*(DI972+DJ972)/1000)</f>
        <v>0</v>
      </c>
      <c r="AC972">
        <f>(-J972*44100)</f>
        <v>0</v>
      </c>
      <c r="AD972">
        <f>2*29.3*R972*0.92*(DK972-W972)</f>
        <v>0</v>
      </c>
      <c r="AE972">
        <f>2*0.95*5.67E-8*(((DK972+$B$7)+273)^4-(W972+273)^4)</f>
        <v>0</v>
      </c>
      <c r="AF972">
        <f>U972+AE972+AC972+AD972</f>
        <v>0</v>
      </c>
      <c r="AG972">
        <f>DH972*AU972*(DC972-DB972*(1000-AU972*DE972)/(1000-AU972*DD972))/(100*CV972)</f>
        <v>0</v>
      </c>
      <c r="AH972">
        <f>1000*DH972*AU972*(DD972-DE972)/(100*CV972*(1000-AU972*DD972))</f>
        <v>0</v>
      </c>
      <c r="AI972">
        <f>(AJ972 - AK972 - DI972*1E3/(8.314*(DK972+273.15)) * AM972/DH972 * AL972) * DH972/(100*CV972) * (1000 - DE972)/1000</f>
        <v>0</v>
      </c>
      <c r="AJ972">
        <v>376.1168849058661</v>
      </c>
      <c r="AK972">
        <v>367.5021515151514</v>
      </c>
      <c r="AL972">
        <v>-2.768382365039379</v>
      </c>
      <c r="AM972">
        <v>64.62633956933826</v>
      </c>
      <c r="AN972">
        <f>(AP972 - AO972 + DI972*1E3/(8.314*(DK972+273.15)) * AR972/DH972 * AQ972) * DH972/(100*CV972) * 1000/(1000 - AP972)</f>
        <v>0</v>
      </c>
      <c r="AO972">
        <v>14.3632930261299</v>
      </c>
      <c r="AP972">
        <v>23.02369058823529</v>
      </c>
      <c r="AQ972">
        <v>0.001033176408613425</v>
      </c>
      <c r="AR972">
        <v>88.65267704191885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MAX(0,($B$13+$C$13*DP972)/(1+$D$13*DP972)*DI972/(DK972+273)*$E$13)</f>
        <v>0</v>
      </c>
      <c r="AX972" t="s">
        <v>417</v>
      </c>
      <c r="AY972" t="s">
        <v>417</v>
      </c>
      <c r="AZ972">
        <v>0</v>
      </c>
      <c r="BA972">
        <v>0</v>
      </c>
      <c r="BB972">
        <f>1-AZ972/BA972</f>
        <v>0</v>
      </c>
      <c r="BC972">
        <v>0</v>
      </c>
      <c r="BD972" t="s">
        <v>417</v>
      </c>
      <c r="BE972" t="s">
        <v>417</v>
      </c>
      <c r="BF972">
        <v>0</v>
      </c>
      <c r="BG972">
        <v>0</v>
      </c>
      <c r="BH972">
        <f>1-BF972/BG972</f>
        <v>0</v>
      </c>
      <c r="BI972">
        <v>0.5</v>
      </c>
      <c r="BJ972">
        <f>CS972</f>
        <v>0</v>
      </c>
      <c r="BK972">
        <f>L972</f>
        <v>0</v>
      </c>
      <c r="BL972">
        <f>BH972*BI972*BJ972</f>
        <v>0</v>
      </c>
      <c r="BM972">
        <f>(BK972-BC972)/BJ972</f>
        <v>0</v>
      </c>
      <c r="BN972">
        <f>(BA972-BG972)/BG972</f>
        <v>0</v>
      </c>
      <c r="BO972">
        <f>AZ972/(BB972+AZ972/BG972)</f>
        <v>0</v>
      </c>
      <c r="BP972" t="s">
        <v>417</v>
      </c>
      <c r="BQ972">
        <v>0</v>
      </c>
      <c r="BR972">
        <f>IF(BQ972&lt;&gt;0, BQ972, BO972)</f>
        <v>0</v>
      </c>
      <c r="BS972">
        <f>1-BR972/BG972</f>
        <v>0</v>
      </c>
      <c r="BT972">
        <f>(BG972-BF972)/(BG972-BR972)</f>
        <v>0</v>
      </c>
      <c r="BU972">
        <f>(BA972-BG972)/(BA972-BR972)</f>
        <v>0</v>
      </c>
      <c r="BV972">
        <f>(BG972-BF972)/(BG972-AZ972)</f>
        <v>0</v>
      </c>
      <c r="BW972">
        <f>(BA972-BG972)/(BA972-AZ972)</f>
        <v>0</v>
      </c>
      <c r="BX972">
        <f>(BT972*BR972/BF972)</f>
        <v>0</v>
      </c>
      <c r="BY972">
        <f>(1-BX972)</f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f>$B$11*DQ972+$C$11*DR972+$F$11*EC972*(1-EF972)</f>
        <v>0</v>
      </c>
      <c r="CS972">
        <f>CR972*CT972</f>
        <v>0</v>
      </c>
      <c r="CT972">
        <f>($B$11*$D$9+$C$11*$D$9+$F$11*((EP972+EH972)/MAX(EP972+EH972+EQ972, 0.1)*$I$9+EQ972/MAX(EP972+EH972+EQ972, 0.1)*$J$9))/($B$11+$C$11+$F$11)</f>
        <v>0</v>
      </c>
      <c r="CU972">
        <f>($B$11*$K$9+$C$11*$K$9+$F$11*((EP972+EH972)/MAX(EP972+EH972+EQ972, 0.1)*$P$9+EQ972/MAX(EP972+EH972+EQ972, 0.1)*$Q$9))/($B$11+$C$11+$F$11)</f>
        <v>0</v>
      </c>
      <c r="CV972">
        <v>6</v>
      </c>
      <c r="CW972">
        <v>0.5</v>
      </c>
      <c r="CX972" t="s">
        <v>418</v>
      </c>
      <c r="CY972">
        <v>2</v>
      </c>
      <c r="CZ972" t="b">
        <v>1</v>
      </c>
      <c r="DA972">
        <v>1662666691.1</v>
      </c>
      <c r="DB972">
        <v>376.0690370370371</v>
      </c>
      <c r="DC972">
        <v>384.0454444444445</v>
      </c>
      <c r="DD972">
        <v>23.00625925925926</v>
      </c>
      <c r="DE972">
        <v>14.36007037037037</v>
      </c>
      <c r="DF972">
        <v>379.8893333333334</v>
      </c>
      <c r="DG972">
        <v>23.14681851851853</v>
      </c>
      <c r="DH972">
        <v>500.0016666666667</v>
      </c>
      <c r="DI972">
        <v>90.44683333333333</v>
      </c>
      <c r="DJ972">
        <v>0.09996124444444444</v>
      </c>
      <c r="DK972">
        <v>29.4913037037037</v>
      </c>
      <c r="DL972">
        <v>28.77868888888889</v>
      </c>
      <c r="DM972">
        <v>999.9000000000001</v>
      </c>
      <c r="DN972">
        <v>0</v>
      </c>
      <c r="DO972">
        <v>0</v>
      </c>
      <c r="DP972">
        <v>10003.12296296296</v>
      </c>
      <c r="DQ972">
        <v>0</v>
      </c>
      <c r="DR972">
        <v>277.3718148148149</v>
      </c>
      <c r="DS972">
        <v>-7.97646925925926</v>
      </c>
      <c r="DT972">
        <v>384.9245925925925</v>
      </c>
      <c r="DU972">
        <v>389.6407777777778</v>
      </c>
      <c r="DV972">
        <v>8.646189259259259</v>
      </c>
      <c r="DW972">
        <v>384.0454444444445</v>
      </c>
      <c r="DX972">
        <v>14.36007037037037</v>
      </c>
      <c r="DY972">
        <v>2.080843703703704</v>
      </c>
      <c r="DZ972">
        <v>1.298822222222222</v>
      </c>
      <c r="EA972">
        <v>18.07328888888889</v>
      </c>
      <c r="EB972">
        <v>10.78524814814815</v>
      </c>
      <c r="EC972">
        <v>1499.993703703704</v>
      </c>
      <c r="ED972">
        <v>0.9729906666666664</v>
      </c>
      <c r="EE972">
        <v>0.02700899999999999</v>
      </c>
      <c r="EF972">
        <v>0</v>
      </c>
      <c r="EG972">
        <v>2.259318518518518</v>
      </c>
      <c r="EH972">
        <v>0</v>
      </c>
      <c r="EI972">
        <v>11528.3</v>
      </c>
      <c r="EJ972">
        <v>12533.27037037037</v>
      </c>
      <c r="EK972">
        <v>42.00459259259259</v>
      </c>
      <c r="EL972">
        <v>43.868</v>
      </c>
      <c r="EM972">
        <v>42.625</v>
      </c>
      <c r="EN972">
        <v>42.83533333333332</v>
      </c>
      <c r="EO972">
        <v>41.31433333333332</v>
      </c>
      <c r="EP972">
        <v>1459.482962962963</v>
      </c>
      <c r="EQ972">
        <v>40.51074074074074</v>
      </c>
      <c r="ER972">
        <v>0</v>
      </c>
      <c r="ES972">
        <v>1662666698.9</v>
      </c>
      <c r="ET972">
        <v>0</v>
      </c>
      <c r="EU972">
        <v>2.225261538461538</v>
      </c>
      <c r="EV972">
        <v>0.36806837392507</v>
      </c>
      <c r="EW972">
        <v>-709.1760686088361</v>
      </c>
      <c r="EX972">
        <v>11527.31538461539</v>
      </c>
      <c r="EY972">
        <v>15</v>
      </c>
      <c r="EZ972">
        <v>0</v>
      </c>
      <c r="FA972" t="s">
        <v>419</v>
      </c>
      <c r="FB972">
        <v>1662142938.1</v>
      </c>
      <c r="FC972">
        <v>1662142938.1</v>
      </c>
      <c r="FD972">
        <v>0</v>
      </c>
      <c r="FE972">
        <v>0.077</v>
      </c>
      <c r="FF972">
        <v>-0.133</v>
      </c>
      <c r="FG972">
        <v>-3.393</v>
      </c>
      <c r="FH972">
        <v>-0.24</v>
      </c>
      <c r="FI972">
        <v>419</v>
      </c>
      <c r="FJ972">
        <v>24</v>
      </c>
      <c r="FK972">
        <v>0.26</v>
      </c>
      <c r="FL972">
        <v>0.23</v>
      </c>
      <c r="FM972">
        <v>-12.18585525</v>
      </c>
      <c r="FN972">
        <v>66.53591741088181</v>
      </c>
      <c r="FO972">
        <v>6.477616425559631</v>
      </c>
      <c r="FP972">
        <v>0</v>
      </c>
      <c r="FQ972">
        <v>2.209676470588235</v>
      </c>
      <c r="FR972">
        <v>0.6161344544562114</v>
      </c>
      <c r="FS972">
        <v>0.2162867188259243</v>
      </c>
      <c r="FT972">
        <v>1</v>
      </c>
      <c r="FU972">
        <v>8.652632499999999</v>
      </c>
      <c r="FV972">
        <v>-0.05696825515948219</v>
      </c>
      <c r="FW972">
        <v>0.01433459621858927</v>
      </c>
      <c r="FX972">
        <v>1</v>
      </c>
      <c r="FY972">
        <v>2</v>
      </c>
      <c r="FZ972">
        <v>3</v>
      </c>
      <c r="GA972" t="s">
        <v>420</v>
      </c>
      <c r="GB972">
        <v>2.97272</v>
      </c>
      <c r="GC972">
        <v>2.71568</v>
      </c>
      <c r="GD972">
        <v>0.0823217</v>
      </c>
      <c r="GE972">
        <v>0.0813033</v>
      </c>
      <c r="GF972">
        <v>0.102649</v>
      </c>
      <c r="GG972">
        <v>0.0718078</v>
      </c>
      <c r="GH972">
        <v>28680.1</v>
      </c>
      <c r="GI972">
        <v>28859.9</v>
      </c>
      <c r="GJ972">
        <v>29097.4</v>
      </c>
      <c r="GK972">
        <v>29087.4</v>
      </c>
      <c r="GL972">
        <v>34624.6</v>
      </c>
      <c r="GM972">
        <v>35882.7</v>
      </c>
      <c r="GN972">
        <v>41006.4</v>
      </c>
      <c r="GO972">
        <v>41437.9</v>
      </c>
      <c r="GP972">
        <v>1.8909</v>
      </c>
      <c r="GQ972">
        <v>2.20103</v>
      </c>
      <c r="GR972">
        <v>-0.0616051</v>
      </c>
      <c r="GS972">
        <v>0</v>
      </c>
      <c r="GT972">
        <v>29.7737</v>
      </c>
      <c r="GU972">
        <v>999.9</v>
      </c>
      <c r="GV972">
        <v>29.6</v>
      </c>
      <c r="GW972">
        <v>40.5</v>
      </c>
      <c r="GX972">
        <v>24.9189</v>
      </c>
      <c r="GY972">
        <v>63.0795</v>
      </c>
      <c r="GZ972">
        <v>21.7548</v>
      </c>
      <c r="HA972">
        <v>2</v>
      </c>
      <c r="HB972">
        <v>0.60952</v>
      </c>
      <c r="HC972">
        <v>3.78775</v>
      </c>
      <c r="HD972">
        <v>20.2906</v>
      </c>
      <c r="HE972">
        <v>5.21624</v>
      </c>
      <c r="HF972">
        <v>12.0125</v>
      </c>
      <c r="HG972">
        <v>4.9868</v>
      </c>
      <c r="HH972">
        <v>3.28765</v>
      </c>
      <c r="HI972">
        <v>9999</v>
      </c>
      <c r="HJ972">
        <v>9999</v>
      </c>
      <c r="HK972">
        <v>9999</v>
      </c>
      <c r="HL972">
        <v>225.3</v>
      </c>
      <c r="HM972">
        <v>1.86817</v>
      </c>
      <c r="HN972">
        <v>1.86722</v>
      </c>
      <c r="HO972">
        <v>1.8666</v>
      </c>
      <c r="HP972">
        <v>1.86646</v>
      </c>
      <c r="HQ972">
        <v>1.86839</v>
      </c>
      <c r="HR972">
        <v>1.87065</v>
      </c>
      <c r="HS972">
        <v>1.86935</v>
      </c>
      <c r="HT972">
        <v>1.87073</v>
      </c>
      <c r="HU972">
        <v>0</v>
      </c>
      <c r="HV972">
        <v>0</v>
      </c>
      <c r="HW972">
        <v>0</v>
      </c>
      <c r="HX972">
        <v>0</v>
      </c>
      <c r="HY972" t="s">
        <v>421</v>
      </c>
      <c r="HZ972" t="s">
        <v>422</v>
      </c>
      <c r="IA972" t="s">
        <v>423</v>
      </c>
      <c r="IB972" t="s">
        <v>423</v>
      </c>
      <c r="IC972" t="s">
        <v>423</v>
      </c>
      <c r="ID972" t="s">
        <v>423</v>
      </c>
      <c r="IE972">
        <v>0</v>
      </c>
      <c r="IF972">
        <v>100</v>
      </c>
      <c r="IG972">
        <v>100</v>
      </c>
      <c r="IH972">
        <v>-3.758</v>
      </c>
      <c r="II972">
        <v>-0.1404</v>
      </c>
      <c r="IJ972">
        <v>-2.516739542632623</v>
      </c>
      <c r="IK972">
        <v>-0.003475500162460642</v>
      </c>
      <c r="IL972">
        <v>1.125610701116577E-07</v>
      </c>
      <c r="IM972">
        <v>8.211969671259291E-12</v>
      </c>
      <c r="IN972">
        <v>-0.1937301274936507</v>
      </c>
      <c r="IO972">
        <v>-0.01384364534232655</v>
      </c>
      <c r="IP972">
        <v>0.00103161831321913</v>
      </c>
      <c r="IQ972">
        <v>-1.444183994753534E-05</v>
      </c>
      <c r="IR972">
        <v>3</v>
      </c>
      <c r="IS972">
        <v>2339</v>
      </c>
      <c r="IT972">
        <v>1</v>
      </c>
      <c r="IU972">
        <v>31</v>
      </c>
      <c r="IV972">
        <v>8729.299999999999</v>
      </c>
      <c r="IW972">
        <v>8729.299999999999</v>
      </c>
      <c r="IX972">
        <v>1.12183</v>
      </c>
      <c r="IY972">
        <v>2.24365</v>
      </c>
      <c r="IZ972">
        <v>1.94702</v>
      </c>
      <c r="JA972">
        <v>2.62817</v>
      </c>
      <c r="JB972">
        <v>2.19482</v>
      </c>
      <c r="JC972">
        <v>2.40112</v>
      </c>
      <c r="JD972">
        <v>45.5472</v>
      </c>
      <c r="JE972">
        <v>23.7898</v>
      </c>
      <c r="JF972">
        <v>18</v>
      </c>
      <c r="JG972">
        <v>544.014</v>
      </c>
      <c r="JH972">
        <v>749.891</v>
      </c>
      <c r="JI972">
        <v>24.9998</v>
      </c>
      <c r="JJ972">
        <v>34.7809</v>
      </c>
      <c r="JK972">
        <v>29.9997</v>
      </c>
      <c r="JL972">
        <v>34.733</v>
      </c>
      <c r="JM972">
        <v>34.6379</v>
      </c>
      <c r="JN972">
        <v>22.3791</v>
      </c>
      <c r="JO972">
        <v>38.2383</v>
      </c>
      <c r="JP972">
        <v>0</v>
      </c>
      <c r="JQ972">
        <v>25</v>
      </c>
      <c r="JR972">
        <v>332.938</v>
      </c>
      <c r="JS972">
        <v>14.2805</v>
      </c>
      <c r="JT972">
        <v>99.5326</v>
      </c>
      <c r="JU972">
        <v>99.53189999999999</v>
      </c>
    </row>
    <row r="973" spans="1:281">
      <c r="A973">
        <v>957</v>
      </c>
      <c r="B973">
        <v>1662666703.6</v>
      </c>
      <c r="C973">
        <v>15678</v>
      </c>
      <c r="D973" t="s">
        <v>2345</v>
      </c>
      <c r="E973" t="s">
        <v>2346</v>
      </c>
      <c r="F973">
        <v>5</v>
      </c>
      <c r="G973" t="s">
        <v>2144</v>
      </c>
      <c r="H973" t="s">
        <v>416</v>
      </c>
      <c r="I973">
        <v>1662666695.814285</v>
      </c>
      <c r="J973">
        <f>(K973)/1000</f>
        <v>0</v>
      </c>
      <c r="K973">
        <f>IF(CZ973, AN973, AH973)</f>
        <v>0</v>
      </c>
      <c r="L973">
        <f>IF(CZ973, AI973, AG973)</f>
        <v>0</v>
      </c>
      <c r="M973">
        <f>DB973 - IF(AU973&gt;1, L973*CV973*100.0/(AW973*DP973), 0)</f>
        <v>0</v>
      </c>
      <c r="N973">
        <f>((T973-J973/2)*M973-L973)/(T973+J973/2)</f>
        <v>0</v>
      </c>
      <c r="O973">
        <f>N973*(DI973+DJ973)/1000.0</f>
        <v>0</v>
      </c>
      <c r="P973">
        <f>(DB973 - IF(AU973&gt;1, L973*CV973*100.0/(AW973*DP973), 0))*(DI973+DJ973)/1000.0</f>
        <v>0</v>
      </c>
      <c r="Q973">
        <f>2.0/((1/S973-1/R973)+SIGN(S973)*SQRT((1/S973-1/R973)*(1/S973-1/R973) + 4*CW973/((CW973+1)*(CW973+1))*(2*1/S973*1/R973-1/R973*1/R973)))</f>
        <v>0</v>
      </c>
      <c r="R973">
        <f>IF(LEFT(CX973,1)&lt;&gt;"0",IF(LEFT(CX973,1)="1",3.0,CY973),$D$5+$E$5*(DP973*DI973/($K$5*1000))+$F$5*(DP973*DI973/($K$5*1000))*MAX(MIN(CV973,$J$5),$I$5)*MAX(MIN(CV973,$J$5),$I$5)+$G$5*MAX(MIN(CV973,$J$5),$I$5)*(DP973*DI973/($K$5*1000))+$H$5*(DP973*DI973/($K$5*1000))*(DP973*DI973/($K$5*1000)))</f>
        <v>0</v>
      </c>
      <c r="S973">
        <f>J973*(1000-(1000*0.61365*exp(17.502*W973/(240.97+W973))/(DI973+DJ973)+DD973)/2)/(1000*0.61365*exp(17.502*W973/(240.97+W973))/(DI973+DJ973)-DD973)</f>
        <v>0</v>
      </c>
      <c r="T973">
        <f>1/((CW973+1)/(Q973/1.6)+1/(R973/1.37)) + CW973/((CW973+1)/(Q973/1.6) + CW973/(R973/1.37))</f>
        <v>0</v>
      </c>
      <c r="U973">
        <f>(CR973*CU973)</f>
        <v>0</v>
      </c>
      <c r="V973">
        <f>(DK973+(U973+2*0.95*5.67E-8*(((DK973+$B$7)+273)^4-(DK973+273)^4)-44100*J973)/(1.84*29.3*R973+8*0.95*5.67E-8*(DK973+273)^3))</f>
        <v>0</v>
      </c>
      <c r="W973">
        <f>($C$7*DL973+$D$7*DM973+$E$7*V973)</f>
        <v>0</v>
      </c>
      <c r="X973">
        <f>0.61365*exp(17.502*W973/(240.97+W973))</f>
        <v>0</v>
      </c>
      <c r="Y973">
        <f>(Z973/AA973*100)</f>
        <v>0</v>
      </c>
      <c r="Z973">
        <f>DD973*(DI973+DJ973)/1000</f>
        <v>0</v>
      </c>
      <c r="AA973">
        <f>0.61365*exp(17.502*DK973/(240.97+DK973))</f>
        <v>0</v>
      </c>
      <c r="AB973">
        <f>(X973-DD973*(DI973+DJ973)/1000)</f>
        <v>0</v>
      </c>
      <c r="AC973">
        <f>(-J973*44100)</f>
        <v>0</v>
      </c>
      <c r="AD973">
        <f>2*29.3*R973*0.92*(DK973-W973)</f>
        <v>0</v>
      </c>
      <c r="AE973">
        <f>2*0.95*5.67E-8*(((DK973+$B$7)+273)^4-(W973+273)^4)</f>
        <v>0</v>
      </c>
      <c r="AF973">
        <f>U973+AE973+AC973+AD973</f>
        <v>0</v>
      </c>
      <c r="AG973">
        <f>DH973*AU973*(DC973-DB973*(1000-AU973*DE973)/(1000-AU973*DD973))/(100*CV973)</f>
        <v>0</v>
      </c>
      <c r="AH973">
        <f>1000*DH973*AU973*(DD973-DE973)/(100*CV973*(1000-AU973*DD973))</f>
        <v>0</v>
      </c>
      <c r="AI973">
        <f>(AJ973 - AK973 - DI973*1E3/(8.314*(DK973+273.15)) * AM973/DH973 * AL973) * DH973/(100*CV973) * (1000 - DE973)/1000</f>
        <v>0</v>
      </c>
      <c r="AJ973">
        <v>359.696095435104</v>
      </c>
      <c r="AK973">
        <v>352.7217151515151</v>
      </c>
      <c r="AL973">
        <v>-2.984945286660601</v>
      </c>
      <c r="AM973">
        <v>64.62633956933826</v>
      </c>
      <c r="AN973">
        <f>(AP973 - AO973 + DI973*1E3/(8.314*(DK973+273.15)) * AR973/DH973 * AQ973) * DH973/(100*CV973) * 1000/(1000 - AP973)</f>
        <v>0</v>
      </c>
      <c r="AO973">
        <v>14.36104021641748</v>
      </c>
      <c r="AP973">
        <v>23.03283911764706</v>
      </c>
      <c r="AQ973">
        <v>0.0003473796792980247</v>
      </c>
      <c r="AR973">
        <v>88.65267704191885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MAX(0,($B$13+$C$13*DP973)/(1+$D$13*DP973)*DI973/(DK973+273)*$E$13)</f>
        <v>0</v>
      </c>
      <c r="AX973" t="s">
        <v>417</v>
      </c>
      <c r="AY973" t="s">
        <v>417</v>
      </c>
      <c r="AZ973">
        <v>0</v>
      </c>
      <c r="BA973">
        <v>0</v>
      </c>
      <c r="BB973">
        <f>1-AZ973/BA973</f>
        <v>0</v>
      </c>
      <c r="BC973">
        <v>0</v>
      </c>
      <c r="BD973" t="s">
        <v>417</v>
      </c>
      <c r="BE973" t="s">
        <v>417</v>
      </c>
      <c r="BF973">
        <v>0</v>
      </c>
      <c r="BG973">
        <v>0</v>
      </c>
      <c r="BH973">
        <f>1-BF973/BG973</f>
        <v>0</v>
      </c>
      <c r="BI973">
        <v>0.5</v>
      </c>
      <c r="BJ973">
        <f>CS973</f>
        <v>0</v>
      </c>
      <c r="BK973">
        <f>L973</f>
        <v>0</v>
      </c>
      <c r="BL973">
        <f>BH973*BI973*BJ973</f>
        <v>0</v>
      </c>
      <c r="BM973">
        <f>(BK973-BC973)/BJ973</f>
        <v>0</v>
      </c>
      <c r="BN973">
        <f>(BA973-BG973)/BG973</f>
        <v>0</v>
      </c>
      <c r="BO973">
        <f>AZ973/(BB973+AZ973/BG973)</f>
        <v>0</v>
      </c>
      <c r="BP973" t="s">
        <v>417</v>
      </c>
      <c r="BQ973">
        <v>0</v>
      </c>
      <c r="BR973">
        <f>IF(BQ973&lt;&gt;0, BQ973, BO973)</f>
        <v>0</v>
      </c>
      <c r="BS973">
        <f>1-BR973/BG973</f>
        <v>0</v>
      </c>
      <c r="BT973">
        <f>(BG973-BF973)/(BG973-BR973)</f>
        <v>0</v>
      </c>
      <c r="BU973">
        <f>(BA973-BG973)/(BA973-BR973)</f>
        <v>0</v>
      </c>
      <c r="BV973">
        <f>(BG973-BF973)/(BG973-AZ973)</f>
        <v>0</v>
      </c>
      <c r="BW973">
        <f>(BA973-BG973)/(BA973-AZ973)</f>
        <v>0</v>
      </c>
      <c r="BX973">
        <f>(BT973*BR973/BF973)</f>
        <v>0</v>
      </c>
      <c r="BY973">
        <f>(1-BX973)</f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f>$B$11*DQ973+$C$11*DR973+$F$11*EC973*(1-EF973)</f>
        <v>0</v>
      </c>
      <c r="CS973">
        <f>CR973*CT973</f>
        <v>0</v>
      </c>
      <c r="CT973">
        <f>($B$11*$D$9+$C$11*$D$9+$F$11*((EP973+EH973)/MAX(EP973+EH973+EQ973, 0.1)*$I$9+EQ973/MAX(EP973+EH973+EQ973, 0.1)*$J$9))/($B$11+$C$11+$F$11)</f>
        <v>0</v>
      </c>
      <c r="CU973">
        <f>($B$11*$K$9+$C$11*$K$9+$F$11*((EP973+EH973)/MAX(EP973+EH973+EQ973, 0.1)*$P$9+EQ973/MAX(EP973+EH973+EQ973, 0.1)*$Q$9))/($B$11+$C$11+$F$11)</f>
        <v>0</v>
      </c>
      <c r="CV973">
        <v>6</v>
      </c>
      <c r="CW973">
        <v>0.5</v>
      </c>
      <c r="CX973" t="s">
        <v>418</v>
      </c>
      <c r="CY973">
        <v>2</v>
      </c>
      <c r="CZ973" t="b">
        <v>1</v>
      </c>
      <c r="DA973">
        <v>1662666695.814285</v>
      </c>
      <c r="DB973">
        <v>364.6673214285714</v>
      </c>
      <c r="DC973">
        <v>369.2780714285715</v>
      </c>
      <c r="DD973">
        <v>23.01892142857142</v>
      </c>
      <c r="DE973">
        <v>14.36201071428571</v>
      </c>
      <c r="DF973">
        <v>368.448857142857</v>
      </c>
      <c r="DG973">
        <v>23.15933214285714</v>
      </c>
      <c r="DH973">
        <v>500.0286071428571</v>
      </c>
      <c r="DI973">
        <v>90.44668214285716</v>
      </c>
      <c r="DJ973">
        <v>0.1000518107142857</v>
      </c>
      <c r="DK973">
        <v>29.49117142857142</v>
      </c>
      <c r="DL973">
        <v>28.77630714285715</v>
      </c>
      <c r="DM973">
        <v>999.9000000000002</v>
      </c>
      <c r="DN973">
        <v>0</v>
      </c>
      <c r="DO973">
        <v>0</v>
      </c>
      <c r="DP973">
        <v>9998.460357142858</v>
      </c>
      <c r="DQ973">
        <v>0</v>
      </c>
      <c r="DR973">
        <v>276.7108928571428</v>
      </c>
      <c r="DS973">
        <v>-4.610736071428571</v>
      </c>
      <c r="DT973">
        <v>373.25925</v>
      </c>
      <c r="DU973">
        <v>374.6590357142858</v>
      </c>
      <c r="DV973">
        <v>8.656916785714285</v>
      </c>
      <c r="DW973">
        <v>369.2780714285715</v>
      </c>
      <c r="DX973">
        <v>14.36201071428571</v>
      </c>
      <c r="DY973">
        <v>2.081985357142857</v>
      </c>
      <c r="DZ973">
        <v>1.298995</v>
      </c>
      <c r="EA973">
        <v>18.082025</v>
      </c>
      <c r="EB973">
        <v>10.78723928571429</v>
      </c>
      <c r="EC973">
        <v>1499.986785714286</v>
      </c>
      <c r="ED973">
        <v>0.9729906428571427</v>
      </c>
      <c r="EE973">
        <v>0.02700902142857143</v>
      </c>
      <c r="EF973">
        <v>0</v>
      </c>
      <c r="EG973">
        <v>2.2527</v>
      </c>
      <c r="EH973">
        <v>0</v>
      </c>
      <c r="EI973">
        <v>11463.15</v>
      </c>
      <c r="EJ973">
        <v>12533.23214285714</v>
      </c>
      <c r="EK973">
        <v>42.00221428571428</v>
      </c>
      <c r="EL973">
        <v>43.86375</v>
      </c>
      <c r="EM973">
        <v>42.625</v>
      </c>
      <c r="EN973">
        <v>42.82324999999998</v>
      </c>
      <c r="EO973">
        <v>41.31424999999998</v>
      </c>
      <c r="EP973">
        <v>1459.476071428571</v>
      </c>
      <c r="EQ973">
        <v>40.51071428571429</v>
      </c>
      <c r="ER973">
        <v>0</v>
      </c>
      <c r="ES973">
        <v>1662666704.3</v>
      </c>
      <c r="ET973">
        <v>0</v>
      </c>
      <c r="EU973">
        <v>2.207204</v>
      </c>
      <c r="EV973">
        <v>-1.332915395218026</v>
      </c>
      <c r="EW973">
        <v>-1037.01538615782</v>
      </c>
      <c r="EX973">
        <v>11447.784</v>
      </c>
      <c r="EY973">
        <v>15</v>
      </c>
      <c r="EZ973">
        <v>0</v>
      </c>
      <c r="FA973" t="s">
        <v>419</v>
      </c>
      <c r="FB973">
        <v>1662142938.1</v>
      </c>
      <c r="FC973">
        <v>1662142938.1</v>
      </c>
      <c r="FD973">
        <v>0</v>
      </c>
      <c r="FE973">
        <v>0.077</v>
      </c>
      <c r="FF973">
        <v>-0.133</v>
      </c>
      <c r="FG973">
        <v>-3.393</v>
      </c>
      <c r="FH973">
        <v>-0.24</v>
      </c>
      <c r="FI973">
        <v>419</v>
      </c>
      <c r="FJ973">
        <v>24</v>
      </c>
      <c r="FK973">
        <v>0.26</v>
      </c>
      <c r="FL973">
        <v>0.23</v>
      </c>
      <c r="FM973">
        <v>-6.62432175</v>
      </c>
      <c r="FN973">
        <v>43.73997647279551</v>
      </c>
      <c r="FO973">
        <v>4.293909346334577</v>
      </c>
      <c r="FP973">
        <v>0</v>
      </c>
      <c r="FQ973">
        <v>2.216173529411765</v>
      </c>
      <c r="FR973">
        <v>-0.05017723865351061</v>
      </c>
      <c r="FS973">
        <v>0.230217059097079</v>
      </c>
      <c r="FT973">
        <v>1</v>
      </c>
      <c r="FU973">
        <v>8.65208125</v>
      </c>
      <c r="FV973">
        <v>0.1266858911819746</v>
      </c>
      <c r="FW973">
        <v>0.01376094349735861</v>
      </c>
      <c r="FX973">
        <v>0</v>
      </c>
      <c r="FY973">
        <v>1</v>
      </c>
      <c r="FZ973">
        <v>3</v>
      </c>
      <c r="GA973" t="s">
        <v>426</v>
      </c>
      <c r="GB973">
        <v>2.97274</v>
      </c>
      <c r="GC973">
        <v>2.71557</v>
      </c>
      <c r="GD973">
        <v>0.0796712</v>
      </c>
      <c r="GE973">
        <v>0.0783678</v>
      </c>
      <c r="GF973">
        <v>0.102673</v>
      </c>
      <c r="GG973">
        <v>0.0717981</v>
      </c>
      <c r="GH973">
        <v>28763.2</v>
      </c>
      <c r="GI973">
        <v>28952.8</v>
      </c>
      <c r="GJ973">
        <v>29097.7</v>
      </c>
      <c r="GK973">
        <v>29088</v>
      </c>
      <c r="GL973">
        <v>34623.8</v>
      </c>
      <c r="GM973">
        <v>35883.6</v>
      </c>
      <c r="GN973">
        <v>41006.5</v>
      </c>
      <c r="GO973">
        <v>41438.5</v>
      </c>
      <c r="GP973">
        <v>1.89093</v>
      </c>
      <c r="GQ973">
        <v>2.20097</v>
      </c>
      <c r="GR973">
        <v>-0.0611544</v>
      </c>
      <c r="GS973">
        <v>0</v>
      </c>
      <c r="GT973">
        <v>29.7737</v>
      </c>
      <c r="GU973">
        <v>999.9</v>
      </c>
      <c r="GV973">
        <v>29.6</v>
      </c>
      <c r="GW973">
        <v>40.5</v>
      </c>
      <c r="GX973">
        <v>24.9181</v>
      </c>
      <c r="GY973">
        <v>62.9695</v>
      </c>
      <c r="GZ973">
        <v>21.5905</v>
      </c>
      <c r="HA973">
        <v>2</v>
      </c>
      <c r="HB973">
        <v>0.608974</v>
      </c>
      <c r="HC973">
        <v>3.78896</v>
      </c>
      <c r="HD973">
        <v>20.2906</v>
      </c>
      <c r="HE973">
        <v>5.21609</v>
      </c>
      <c r="HF973">
        <v>12.0108</v>
      </c>
      <c r="HG973">
        <v>4.98675</v>
      </c>
      <c r="HH973">
        <v>3.28755</v>
      </c>
      <c r="HI973">
        <v>9999</v>
      </c>
      <c r="HJ973">
        <v>9999</v>
      </c>
      <c r="HK973">
        <v>9999</v>
      </c>
      <c r="HL973">
        <v>225.3</v>
      </c>
      <c r="HM973">
        <v>1.86819</v>
      </c>
      <c r="HN973">
        <v>1.86722</v>
      </c>
      <c r="HO973">
        <v>1.86661</v>
      </c>
      <c r="HP973">
        <v>1.86646</v>
      </c>
      <c r="HQ973">
        <v>1.86841</v>
      </c>
      <c r="HR973">
        <v>1.87065</v>
      </c>
      <c r="HS973">
        <v>1.86935</v>
      </c>
      <c r="HT973">
        <v>1.87074</v>
      </c>
      <c r="HU973">
        <v>0</v>
      </c>
      <c r="HV973">
        <v>0</v>
      </c>
      <c r="HW973">
        <v>0</v>
      </c>
      <c r="HX973">
        <v>0</v>
      </c>
      <c r="HY973" t="s">
        <v>421</v>
      </c>
      <c r="HZ973" t="s">
        <v>422</v>
      </c>
      <c r="IA973" t="s">
        <v>423</v>
      </c>
      <c r="IB973" t="s">
        <v>423</v>
      </c>
      <c r="IC973" t="s">
        <v>423</v>
      </c>
      <c r="ID973" t="s">
        <v>423</v>
      </c>
      <c r="IE973">
        <v>0</v>
      </c>
      <c r="IF973">
        <v>100</v>
      </c>
      <c r="IG973">
        <v>100</v>
      </c>
      <c r="IH973">
        <v>-3.708</v>
      </c>
      <c r="II973">
        <v>-0.1402</v>
      </c>
      <c r="IJ973">
        <v>-2.516739542632623</v>
      </c>
      <c r="IK973">
        <v>-0.003475500162460642</v>
      </c>
      <c r="IL973">
        <v>1.125610701116577E-07</v>
      </c>
      <c r="IM973">
        <v>8.211969671259291E-12</v>
      </c>
      <c r="IN973">
        <v>-0.1937301274936507</v>
      </c>
      <c r="IO973">
        <v>-0.01384364534232655</v>
      </c>
      <c r="IP973">
        <v>0.00103161831321913</v>
      </c>
      <c r="IQ973">
        <v>-1.444183994753534E-05</v>
      </c>
      <c r="IR973">
        <v>3</v>
      </c>
      <c r="IS973">
        <v>2339</v>
      </c>
      <c r="IT973">
        <v>1</v>
      </c>
      <c r="IU973">
        <v>31</v>
      </c>
      <c r="IV973">
        <v>8729.4</v>
      </c>
      <c r="IW973">
        <v>8729.4</v>
      </c>
      <c r="IX973">
        <v>1.08032</v>
      </c>
      <c r="IY973">
        <v>2.25098</v>
      </c>
      <c r="IZ973">
        <v>1.94702</v>
      </c>
      <c r="JA973">
        <v>2.62329</v>
      </c>
      <c r="JB973">
        <v>2.19482</v>
      </c>
      <c r="JC973">
        <v>2.39746</v>
      </c>
      <c r="JD973">
        <v>45.5472</v>
      </c>
      <c r="JE973">
        <v>23.7898</v>
      </c>
      <c r="JF973">
        <v>18</v>
      </c>
      <c r="JG973">
        <v>544</v>
      </c>
      <c r="JH973">
        <v>749.807</v>
      </c>
      <c r="JI973">
        <v>25.0001</v>
      </c>
      <c r="JJ973">
        <v>34.7769</v>
      </c>
      <c r="JK973">
        <v>29.9997</v>
      </c>
      <c r="JL973">
        <v>34.7291</v>
      </c>
      <c r="JM973">
        <v>34.6347</v>
      </c>
      <c r="JN973">
        <v>21.5553</v>
      </c>
      <c r="JO973">
        <v>38.5383</v>
      </c>
      <c r="JP973">
        <v>0</v>
      </c>
      <c r="JQ973">
        <v>25</v>
      </c>
      <c r="JR973">
        <v>312.904</v>
      </c>
      <c r="JS973">
        <v>14.2535</v>
      </c>
      <c r="JT973">
        <v>99.5331</v>
      </c>
      <c r="JU973">
        <v>99.53360000000001</v>
      </c>
    </row>
    <row r="974" spans="1:281">
      <c r="A974">
        <v>958</v>
      </c>
      <c r="B974">
        <v>1662666708.6</v>
      </c>
      <c r="C974">
        <v>15683</v>
      </c>
      <c r="D974" t="s">
        <v>2347</v>
      </c>
      <c r="E974" t="s">
        <v>2348</v>
      </c>
      <c r="F974">
        <v>5</v>
      </c>
      <c r="G974" t="s">
        <v>2144</v>
      </c>
      <c r="H974" t="s">
        <v>416</v>
      </c>
      <c r="I974">
        <v>1662666701.1</v>
      </c>
      <c r="J974">
        <f>(K974)/1000</f>
        <v>0</v>
      </c>
      <c r="K974">
        <f>IF(CZ974, AN974, AH974)</f>
        <v>0</v>
      </c>
      <c r="L974">
        <f>IF(CZ974, AI974, AG974)</f>
        <v>0</v>
      </c>
      <c r="M974">
        <f>DB974 - IF(AU974&gt;1, L974*CV974*100.0/(AW974*DP974), 0)</f>
        <v>0</v>
      </c>
      <c r="N974">
        <f>((T974-J974/2)*M974-L974)/(T974+J974/2)</f>
        <v>0</v>
      </c>
      <c r="O974">
        <f>N974*(DI974+DJ974)/1000.0</f>
        <v>0</v>
      </c>
      <c r="P974">
        <f>(DB974 - IF(AU974&gt;1, L974*CV974*100.0/(AW974*DP974), 0))*(DI974+DJ974)/1000.0</f>
        <v>0</v>
      </c>
      <c r="Q974">
        <f>2.0/((1/S974-1/R974)+SIGN(S974)*SQRT((1/S974-1/R974)*(1/S974-1/R974) + 4*CW974/((CW974+1)*(CW974+1))*(2*1/S974*1/R974-1/R974*1/R974)))</f>
        <v>0</v>
      </c>
      <c r="R974">
        <f>IF(LEFT(CX974,1)&lt;&gt;"0",IF(LEFT(CX974,1)="1",3.0,CY974),$D$5+$E$5*(DP974*DI974/($K$5*1000))+$F$5*(DP974*DI974/($K$5*1000))*MAX(MIN(CV974,$J$5),$I$5)*MAX(MIN(CV974,$J$5),$I$5)+$G$5*MAX(MIN(CV974,$J$5),$I$5)*(DP974*DI974/($K$5*1000))+$H$5*(DP974*DI974/($K$5*1000))*(DP974*DI974/($K$5*1000)))</f>
        <v>0</v>
      </c>
      <c r="S974">
        <f>J974*(1000-(1000*0.61365*exp(17.502*W974/(240.97+W974))/(DI974+DJ974)+DD974)/2)/(1000*0.61365*exp(17.502*W974/(240.97+W974))/(DI974+DJ974)-DD974)</f>
        <v>0</v>
      </c>
      <c r="T974">
        <f>1/((CW974+1)/(Q974/1.6)+1/(R974/1.37)) + CW974/((CW974+1)/(Q974/1.6) + CW974/(R974/1.37))</f>
        <v>0</v>
      </c>
      <c r="U974">
        <f>(CR974*CU974)</f>
        <v>0</v>
      </c>
      <c r="V974">
        <f>(DK974+(U974+2*0.95*5.67E-8*(((DK974+$B$7)+273)^4-(DK974+273)^4)-44100*J974)/(1.84*29.3*R974+8*0.95*5.67E-8*(DK974+273)^3))</f>
        <v>0</v>
      </c>
      <c r="W974">
        <f>($C$7*DL974+$D$7*DM974+$E$7*V974)</f>
        <v>0</v>
      </c>
      <c r="X974">
        <f>0.61365*exp(17.502*W974/(240.97+W974))</f>
        <v>0</v>
      </c>
      <c r="Y974">
        <f>(Z974/AA974*100)</f>
        <v>0</v>
      </c>
      <c r="Z974">
        <f>DD974*(DI974+DJ974)/1000</f>
        <v>0</v>
      </c>
      <c r="AA974">
        <f>0.61365*exp(17.502*DK974/(240.97+DK974))</f>
        <v>0</v>
      </c>
      <c r="AB974">
        <f>(X974-DD974*(DI974+DJ974)/1000)</f>
        <v>0</v>
      </c>
      <c r="AC974">
        <f>(-J974*44100)</f>
        <v>0</v>
      </c>
      <c r="AD974">
        <f>2*29.3*R974*0.92*(DK974-W974)</f>
        <v>0</v>
      </c>
      <c r="AE974">
        <f>2*0.95*5.67E-8*(((DK974+$B$7)+273)^4-(W974+273)^4)</f>
        <v>0</v>
      </c>
      <c r="AF974">
        <f>U974+AE974+AC974+AD974</f>
        <v>0</v>
      </c>
      <c r="AG974">
        <f>DH974*AU974*(DC974-DB974*(1000-AU974*DE974)/(1000-AU974*DD974))/(100*CV974)</f>
        <v>0</v>
      </c>
      <c r="AH974">
        <f>1000*DH974*AU974*(DD974-DE974)/(100*CV974*(1000-AU974*DD974))</f>
        <v>0</v>
      </c>
      <c r="AI974">
        <f>(AJ974 - AK974 - DI974*1E3/(8.314*(DK974+273.15)) * AM974/DH974 * AL974) * DH974/(100*CV974) * (1000 - DE974)/1000</f>
        <v>0</v>
      </c>
      <c r="AJ974">
        <v>342.9915465777892</v>
      </c>
      <c r="AK974">
        <v>337.3764303030303</v>
      </c>
      <c r="AL974">
        <v>-3.079319359180086</v>
      </c>
      <c r="AM974">
        <v>64.62633956933826</v>
      </c>
      <c r="AN974">
        <f>(AP974 - AO974 + DI974*1E3/(8.314*(DK974+273.15)) * AR974/DH974 * AQ974) * DH974/(100*CV974) * 1000/(1000 - AP974)</f>
        <v>0</v>
      </c>
      <c r="AO974">
        <v>14.35863582636408</v>
      </c>
      <c r="AP974">
        <v>23.03066205882353</v>
      </c>
      <c r="AQ974">
        <v>0.0002069952032508324</v>
      </c>
      <c r="AR974">
        <v>88.65267704191885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MAX(0,($B$13+$C$13*DP974)/(1+$D$13*DP974)*DI974/(DK974+273)*$E$13)</f>
        <v>0</v>
      </c>
      <c r="AX974" t="s">
        <v>417</v>
      </c>
      <c r="AY974" t="s">
        <v>417</v>
      </c>
      <c r="AZ974">
        <v>0</v>
      </c>
      <c r="BA974">
        <v>0</v>
      </c>
      <c r="BB974">
        <f>1-AZ974/BA974</f>
        <v>0</v>
      </c>
      <c r="BC974">
        <v>0</v>
      </c>
      <c r="BD974" t="s">
        <v>417</v>
      </c>
      <c r="BE974" t="s">
        <v>417</v>
      </c>
      <c r="BF974">
        <v>0</v>
      </c>
      <c r="BG974">
        <v>0</v>
      </c>
      <c r="BH974">
        <f>1-BF974/BG974</f>
        <v>0</v>
      </c>
      <c r="BI974">
        <v>0.5</v>
      </c>
      <c r="BJ974">
        <f>CS974</f>
        <v>0</v>
      </c>
      <c r="BK974">
        <f>L974</f>
        <v>0</v>
      </c>
      <c r="BL974">
        <f>BH974*BI974*BJ974</f>
        <v>0</v>
      </c>
      <c r="BM974">
        <f>(BK974-BC974)/BJ974</f>
        <v>0</v>
      </c>
      <c r="BN974">
        <f>(BA974-BG974)/BG974</f>
        <v>0</v>
      </c>
      <c r="BO974">
        <f>AZ974/(BB974+AZ974/BG974)</f>
        <v>0</v>
      </c>
      <c r="BP974" t="s">
        <v>417</v>
      </c>
      <c r="BQ974">
        <v>0</v>
      </c>
      <c r="BR974">
        <f>IF(BQ974&lt;&gt;0, BQ974, BO974)</f>
        <v>0</v>
      </c>
      <c r="BS974">
        <f>1-BR974/BG974</f>
        <v>0</v>
      </c>
      <c r="BT974">
        <f>(BG974-BF974)/(BG974-BR974)</f>
        <v>0</v>
      </c>
      <c r="BU974">
        <f>(BA974-BG974)/(BA974-BR974)</f>
        <v>0</v>
      </c>
      <c r="BV974">
        <f>(BG974-BF974)/(BG974-AZ974)</f>
        <v>0</v>
      </c>
      <c r="BW974">
        <f>(BA974-BG974)/(BA974-AZ974)</f>
        <v>0</v>
      </c>
      <c r="BX974">
        <f>(BT974*BR974/BF974)</f>
        <v>0</v>
      </c>
      <c r="BY974">
        <f>(1-BX974)</f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f>$B$11*DQ974+$C$11*DR974+$F$11*EC974*(1-EF974)</f>
        <v>0</v>
      </c>
      <c r="CS974">
        <f>CR974*CT974</f>
        <v>0</v>
      </c>
      <c r="CT974">
        <f>($B$11*$D$9+$C$11*$D$9+$F$11*((EP974+EH974)/MAX(EP974+EH974+EQ974, 0.1)*$I$9+EQ974/MAX(EP974+EH974+EQ974, 0.1)*$J$9))/($B$11+$C$11+$F$11)</f>
        <v>0</v>
      </c>
      <c r="CU974">
        <f>($B$11*$K$9+$C$11*$K$9+$F$11*((EP974+EH974)/MAX(EP974+EH974+EQ974, 0.1)*$P$9+EQ974/MAX(EP974+EH974+EQ974, 0.1)*$Q$9))/($B$11+$C$11+$F$11)</f>
        <v>0</v>
      </c>
      <c r="CV974">
        <v>6</v>
      </c>
      <c r="CW974">
        <v>0.5</v>
      </c>
      <c r="CX974" t="s">
        <v>418</v>
      </c>
      <c r="CY974">
        <v>2</v>
      </c>
      <c r="CZ974" t="b">
        <v>1</v>
      </c>
      <c r="DA974">
        <v>1662666701.1</v>
      </c>
      <c r="DB974">
        <v>350.2041851851852</v>
      </c>
      <c r="DC974">
        <v>352.1691111111111</v>
      </c>
      <c r="DD974">
        <v>23.02738148148148</v>
      </c>
      <c r="DE974">
        <v>14.35042222222222</v>
      </c>
      <c r="DF974">
        <v>353.9365925925926</v>
      </c>
      <c r="DG974">
        <v>23.1677</v>
      </c>
      <c r="DH974">
        <v>500.0118888888889</v>
      </c>
      <c r="DI974">
        <v>90.44638888888888</v>
      </c>
      <c r="DJ974">
        <v>0.09999686296296297</v>
      </c>
      <c r="DK974">
        <v>29.49108888888889</v>
      </c>
      <c r="DL974">
        <v>28.77755555555556</v>
      </c>
      <c r="DM974">
        <v>999.9000000000001</v>
      </c>
      <c r="DN974">
        <v>0</v>
      </c>
      <c r="DO974">
        <v>0</v>
      </c>
      <c r="DP974">
        <v>9993.447777777779</v>
      </c>
      <c r="DQ974">
        <v>0</v>
      </c>
      <c r="DR974">
        <v>276.1657407407408</v>
      </c>
      <c r="DS974">
        <v>-1.964900948148148</v>
      </c>
      <c r="DT974">
        <v>358.4584074074074</v>
      </c>
      <c r="DU974">
        <v>357.2967777777778</v>
      </c>
      <c r="DV974">
        <v>8.676962222222222</v>
      </c>
      <c r="DW974">
        <v>352.1691111111111</v>
      </c>
      <c r="DX974">
        <v>14.35042222222222</v>
      </c>
      <c r="DY974">
        <v>2.082744074074074</v>
      </c>
      <c r="DZ974">
        <v>1.297942962962963</v>
      </c>
      <c r="EA974">
        <v>18.08782222222222</v>
      </c>
      <c r="EB974">
        <v>10.77504074074074</v>
      </c>
      <c r="EC974">
        <v>1499.968888888889</v>
      </c>
      <c r="ED974">
        <v>0.9729911111111109</v>
      </c>
      <c r="EE974">
        <v>0.0270086</v>
      </c>
      <c r="EF974">
        <v>0</v>
      </c>
      <c r="EG974">
        <v>2.230640740740741</v>
      </c>
      <c r="EH974">
        <v>0</v>
      </c>
      <c r="EI974">
        <v>11369.11481481482</v>
      </c>
      <c r="EJ974">
        <v>12533.08888888889</v>
      </c>
      <c r="EK974">
        <v>42</v>
      </c>
      <c r="EL974">
        <v>43.854</v>
      </c>
      <c r="EM974">
        <v>42.625</v>
      </c>
      <c r="EN974">
        <v>42.82133333333331</v>
      </c>
      <c r="EO974">
        <v>41.31199999999999</v>
      </c>
      <c r="EP974">
        <v>1459.458888888889</v>
      </c>
      <c r="EQ974">
        <v>40.51</v>
      </c>
      <c r="ER974">
        <v>0</v>
      </c>
      <c r="ES974">
        <v>1662666709.1</v>
      </c>
      <c r="ET974">
        <v>0</v>
      </c>
      <c r="EU974">
        <v>2.179792</v>
      </c>
      <c r="EV974">
        <v>-1.005053850940717</v>
      </c>
      <c r="EW974">
        <v>-1170.44615547916</v>
      </c>
      <c r="EX974">
        <v>11358.82</v>
      </c>
      <c r="EY974">
        <v>15</v>
      </c>
      <c r="EZ974">
        <v>0</v>
      </c>
      <c r="FA974" t="s">
        <v>419</v>
      </c>
      <c r="FB974">
        <v>1662142938.1</v>
      </c>
      <c r="FC974">
        <v>1662142938.1</v>
      </c>
      <c r="FD974">
        <v>0</v>
      </c>
      <c r="FE974">
        <v>0.077</v>
      </c>
      <c r="FF974">
        <v>-0.133</v>
      </c>
      <c r="FG974">
        <v>-3.393</v>
      </c>
      <c r="FH974">
        <v>-0.24</v>
      </c>
      <c r="FI974">
        <v>419</v>
      </c>
      <c r="FJ974">
        <v>24</v>
      </c>
      <c r="FK974">
        <v>0.26</v>
      </c>
      <c r="FL974">
        <v>0.23</v>
      </c>
      <c r="FM974">
        <v>-4.01847389</v>
      </c>
      <c r="FN974">
        <v>32.04652283076925</v>
      </c>
      <c r="FO974">
        <v>3.150371812558527</v>
      </c>
      <c r="FP974">
        <v>0</v>
      </c>
      <c r="FQ974">
        <v>2.193011764705883</v>
      </c>
      <c r="FR974">
        <v>-0.2478319363480573</v>
      </c>
      <c r="FS974">
        <v>0.2522327062394681</v>
      </c>
      <c r="FT974">
        <v>1</v>
      </c>
      <c r="FU974">
        <v>8.6630395</v>
      </c>
      <c r="FV974">
        <v>0.1961128705440822</v>
      </c>
      <c r="FW974">
        <v>0.01987230521982791</v>
      </c>
      <c r="FX974">
        <v>0</v>
      </c>
      <c r="FY974">
        <v>1</v>
      </c>
      <c r="FZ974">
        <v>3</v>
      </c>
      <c r="GA974" t="s">
        <v>426</v>
      </c>
      <c r="GB974">
        <v>2.97255</v>
      </c>
      <c r="GC974">
        <v>2.71528</v>
      </c>
      <c r="GD974">
        <v>0.0768732</v>
      </c>
      <c r="GE974">
        <v>0.07532759999999999</v>
      </c>
      <c r="GF974">
        <v>0.10266</v>
      </c>
      <c r="GG974">
        <v>0.0715716</v>
      </c>
      <c r="GH974">
        <v>28851.7</v>
      </c>
      <c r="GI974">
        <v>29048.4</v>
      </c>
      <c r="GJ974">
        <v>29098.6</v>
      </c>
      <c r="GK974">
        <v>29088</v>
      </c>
      <c r="GL974">
        <v>34625.2</v>
      </c>
      <c r="GM974">
        <v>35892.3</v>
      </c>
      <c r="GN974">
        <v>41007.6</v>
      </c>
      <c r="GO974">
        <v>41438.5</v>
      </c>
      <c r="GP974">
        <v>1.89075</v>
      </c>
      <c r="GQ974">
        <v>2.20117</v>
      </c>
      <c r="GR974">
        <v>-0.0609197</v>
      </c>
      <c r="GS974">
        <v>0</v>
      </c>
      <c r="GT974">
        <v>29.7737</v>
      </c>
      <c r="GU974">
        <v>999.9</v>
      </c>
      <c r="GV974">
        <v>29.6</v>
      </c>
      <c r="GW974">
        <v>40.5</v>
      </c>
      <c r="GX974">
        <v>24.9167</v>
      </c>
      <c r="GY974">
        <v>63.0695</v>
      </c>
      <c r="GZ974">
        <v>21.8429</v>
      </c>
      <c r="HA974">
        <v>2</v>
      </c>
      <c r="HB974">
        <v>0.608587</v>
      </c>
      <c r="HC974">
        <v>3.79497</v>
      </c>
      <c r="HD974">
        <v>20.2905</v>
      </c>
      <c r="HE974">
        <v>5.21549</v>
      </c>
      <c r="HF974">
        <v>12.0116</v>
      </c>
      <c r="HG974">
        <v>4.9868</v>
      </c>
      <c r="HH974">
        <v>3.28758</v>
      </c>
      <c r="HI974">
        <v>9999</v>
      </c>
      <c r="HJ974">
        <v>9999</v>
      </c>
      <c r="HK974">
        <v>9999</v>
      </c>
      <c r="HL974">
        <v>225.3</v>
      </c>
      <c r="HM974">
        <v>1.86822</v>
      </c>
      <c r="HN974">
        <v>1.86722</v>
      </c>
      <c r="HO974">
        <v>1.86661</v>
      </c>
      <c r="HP974">
        <v>1.86646</v>
      </c>
      <c r="HQ974">
        <v>1.86842</v>
      </c>
      <c r="HR974">
        <v>1.87067</v>
      </c>
      <c r="HS974">
        <v>1.86935</v>
      </c>
      <c r="HT974">
        <v>1.87075</v>
      </c>
      <c r="HU974">
        <v>0</v>
      </c>
      <c r="HV974">
        <v>0</v>
      </c>
      <c r="HW974">
        <v>0</v>
      </c>
      <c r="HX974">
        <v>0</v>
      </c>
      <c r="HY974" t="s">
        <v>421</v>
      </c>
      <c r="HZ974" t="s">
        <v>422</v>
      </c>
      <c r="IA974" t="s">
        <v>423</v>
      </c>
      <c r="IB974" t="s">
        <v>423</v>
      </c>
      <c r="IC974" t="s">
        <v>423</v>
      </c>
      <c r="ID974" t="s">
        <v>423</v>
      </c>
      <c r="IE974">
        <v>0</v>
      </c>
      <c r="IF974">
        <v>100</v>
      </c>
      <c r="IG974">
        <v>100</v>
      </c>
      <c r="IH974">
        <v>-3.657</v>
      </c>
      <c r="II974">
        <v>-0.1403</v>
      </c>
      <c r="IJ974">
        <v>-2.516739542632623</v>
      </c>
      <c r="IK974">
        <v>-0.003475500162460642</v>
      </c>
      <c r="IL974">
        <v>1.125610701116577E-07</v>
      </c>
      <c r="IM974">
        <v>8.211969671259291E-12</v>
      </c>
      <c r="IN974">
        <v>-0.1937301274936507</v>
      </c>
      <c r="IO974">
        <v>-0.01384364534232655</v>
      </c>
      <c r="IP974">
        <v>0.00103161831321913</v>
      </c>
      <c r="IQ974">
        <v>-1.444183994753534E-05</v>
      </c>
      <c r="IR974">
        <v>3</v>
      </c>
      <c r="IS974">
        <v>2339</v>
      </c>
      <c r="IT974">
        <v>1</v>
      </c>
      <c r="IU974">
        <v>31</v>
      </c>
      <c r="IV974">
        <v>8729.5</v>
      </c>
      <c r="IW974">
        <v>8729.5</v>
      </c>
      <c r="IX974">
        <v>1.03516</v>
      </c>
      <c r="IY974">
        <v>2.25342</v>
      </c>
      <c r="IZ974">
        <v>1.94702</v>
      </c>
      <c r="JA974">
        <v>2.63306</v>
      </c>
      <c r="JB974">
        <v>2.19482</v>
      </c>
      <c r="JC974">
        <v>2.3999</v>
      </c>
      <c r="JD974">
        <v>45.5472</v>
      </c>
      <c r="JE974">
        <v>23.7898</v>
      </c>
      <c r="JF974">
        <v>18</v>
      </c>
      <c r="JG974">
        <v>543.856</v>
      </c>
      <c r="JH974">
        <v>749.9640000000001</v>
      </c>
      <c r="JI974">
        <v>25.0009</v>
      </c>
      <c r="JJ974">
        <v>34.773</v>
      </c>
      <c r="JK974">
        <v>29.9997</v>
      </c>
      <c r="JL974">
        <v>34.7267</v>
      </c>
      <c r="JM974">
        <v>34.6319</v>
      </c>
      <c r="JN974">
        <v>20.6491</v>
      </c>
      <c r="JO974">
        <v>38.5383</v>
      </c>
      <c r="JP974">
        <v>0</v>
      </c>
      <c r="JQ974">
        <v>25</v>
      </c>
      <c r="JR974">
        <v>299.451</v>
      </c>
      <c r="JS974">
        <v>14.2413</v>
      </c>
      <c r="JT974">
        <v>99.536</v>
      </c>
      <c r="JU974">
        <v>99.5335</v>
      </c>
    </row>
    <row r="975" spans="1:281">
      <c r="A975">
        <v>959</v>
      </c>
      <c r="B975">
        <v>1662666713.6</v>
      </c>
      <c r="C975">
        <v>15688</v>
      </c>
      <c r="D975" t="s">
        <v>2349</v>
      </c>
      <c r="E975" t="s">
        <v>2350</v>
      </c>
      <c r="F975">
        <v>5</v>
      </c>
      <c r="G975" t="s">
        <v>2144</v>
      </c>
      <c r="H975" t="s">
        <v>416</v>
      </c>
      <c r="I975">
        <v>1662666705.814285</v>
      </c>
      <c r="J975">
        <f>(K975)/1000</f>
        <v>0</v>
      </c>
      <c r="K975">
        <f>IF(CZ975, AN975, AH975)</f>
        <v>0</v>
      </c>
      <c r="L975">
        <f>IF(CZ975, AI975, AG975)</f>
        <v>0</v>
      </c>
      <c r="M975">
        <f>DB975 - IF(AU975&gt;1, L975*CV975*100.0/(AW975*DP975), 0)</f>
        <v>0</v>
      </c>
      <c r="N975">
        <f>((T975-J975/2)*M975-L975)/(T975+J975/2)</f>
        <v>0</v>
      </c>
      <c r="O975">
        <f>N975*(DI975+DJ975)/1000.0</f>
        <v>0</v>
      </c>
      <c r="P975">
        <f>(DB975 - IF(AU975&gt;1, L975*CV975*100.0/(AW975*DP975), 0))*(DI975+DJ975)/1000.0</f>
        <v>0</v>
      </c>
      <c r="Q975">
        <f>2.0/((1/S975-1/R975)+SIGN(S975)*SQRT((1/S975-1/R975)*(1/S975-1/R975) + 4*CW975/((CW975+1)*(CW975+1))*(2*1/S975*1/R975-1/R975*1/R975)))</f>
        <v>0</v>
      </c>
      <c r="R975">
        <f>IF(LEFT(CX975,1)&lt;&gt;"0",IF(LEFT(CX975,1)="1",3.0,CY975),$D$5+$E$5*(DP975*DI975/($K$5*1000))+$F$5*(DP975*DI975/($K$5*1000))*MAX(MIN(CV975,$J$5),$I$5)*MAX(MIN(CV975,$J$5),$I$5)+$G$5*MAX(MIN(CV975,$J$5),$I$5)*(DP975*DI975/($K$5*1000))+$H$5*(DP975*DI975/($K$5*1000))*(DP975*DI975/($K$5*1000)))</f>
        <v>0</v>
      </c>
      <c r="S975">
        <f>J975*(1000-(1000*0.61365*exp(17.502*W975/(240.97+W975))/(DI975+DJ975)+DD975)/2)/(1000*0.61365*exp(17.502*W975/(240.97+W975))/(DI975+DJ975)-DD975)</f>
        <v>0</v>
      </c>
      <c r="T975">
        <f>1/((CW975+1)/(Q975/1.6)+1/(R975/1.37)) + CW975/((CW975+1)/(Q975/1.6) + CW975/(R975/1.37))</f>
        <v>0</v>
      </c>
      <c r="U975">
        <f>(CR975*CU975)</f>
        <v>0</v>
      </c>
      <c r="V975">
        <f>(DK975+(U975+2*0.95*5.67E-8*(((DK975+$B$7)+273)^4-(DK975+273)^4)-44100*J975)/(1.84*29.3*R975+8*0.95*5.67E-8*(DK975+273)^3))</f>
        <v>0</v>
      </c>
      <c r="W975">
        <f>($C$7*DL975+$D$7*DM975+$E$7*V975)</f>
        <v>0</v>
      </c>
      <c r="X975">
        <f>0.61365*exp(17.502*W975/(240.97+W975))</f>
        <v>0</v>
      </c>
      <c r="Y975">
        <f>(Z975/AA975*100)</f>
        <v>0</v>
      </c>
      <c r="Z975">
        <f>DD975*(DI975+DJ975)/1000</f>
        <v>0</v>
      </c>
      <c r="AA975">
        <f>0.61365*exp(17.502*DK975/(240.97+DK975))</f>
        <v>0</v>
      </c>
      <c r="AB975">
        <f>(X975-DD975*(DI975+DJ975)/1000)</f>
        <v>0</v>
      </c>
      <c r="AC975">
        <f>(-J975*44100)</f>
        <v>0</v>
      </c>
      <c r="AD975">
        <f>2*29.3*R975*0.92*(DK975-W975)</f>
        <v>0</v>
      </c>
      <c r="AE975">
        <f>2*0.95*5.67E-8*(((DK975+$B$7)+273)^4-(W975+273)^4)</f>
        <v>0</v>
      </c>
      <c r="AF975">
        <f>U975+AE975+AC975+AD975</f>
        <v>0</v>
      </c>
      <c r="AG975">
        <f>DH975*AU975*(DC975-DB975*(1000-AU975*DE975)/(1000-AU975*DD975))/(100*CV975)</f>
        <v>0</v>
      </c>
      <c r="AH975">
        <f>1000*DH975*AU975*(DD975-DE975)/(100*CV975*(1000-AU975*DD975))</f>
        <v>0</v>
      </c>
      <c r="AI975">
        <f>(AJ975 - AK975 - DI975*1E3/(8.314*(DK975+273.15)) * AM975/DH975 * AL975) * DH975/(100*CV975) * (1000 - DE975)/1000</f>
        <v>0</v>
      </c>
      <c r="AJ975">
        <v>326.1749887153304</v>
      </c>
      <c r="AK975">
        <v>321.6124303030302</v>
      </c>
      <c r="AL975">
        <v>-3.152847476356697</v>
      </c>
      <c r="AM975">
        <v>64.62633956933826</v>
      </c>
      <c r="AN975">
        <f>(AP975 - AO975 + DI975*1E3/(8.314*(DK975+273.15)) * AR975/DH975 * AQ975) * DH975/(100*CV975) * 1000/(1000 - AP975)</f>
        <v>0</v>
      </c>
      <c r="AO975">
        <v>14.29758226838916</v>
      </c>
      <c r="AP975">
        <v>23.0182588235294</v>
      </c>
      <c r="AQ975">
        <v>-0.0002563585113757776</v>
      </c>
      <c r="AR975">
        <v>88.65267704191885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MAX(0,($B$13+$C$13*DP975)/(1+$D$13*DP975)*DI975/(DK975+273)*$E$13)</f>
        <v>0</v>
      </c>
      <c r="AX975" t="s">
        <v>417</v>
      </c>
      <c r="AY975" t="s">
        <v>417</v>
      </c>
      <c r="AZ975">
        <v>0</v>
      </c>
      <c r="BA975">
        <v>0</v>
      </c>
      <c r="BB975">
        <f>1-AZ975/BA975</f>
        <v>0</v>
      </c>
      <c r="BC975">
        <v>0</v>
      </c>
      <c r="BD975" t="s">
        <v>417</v>
      </c>
      <c r="BE975" t="s">
        <v>417</v>
      </c>
      <c r="BF975">
        <v>0</v>
      </c>
      <c r="BG975">
        <v>0</v>
      </c>
      <c r="BH975">
        <f>1-BF975/BG975</f>
        <v>0</v>
      </c>
      <c r="BI975">
        <v>0.5</v>
      </c>
      <c r="BJ975">
        <f>CS975</f>
        <v>0</v>
      </c>
      <c r="BK975">
        <f>L975</f>
        <v>0</v>
      </c>
      <c r="BL975">
        <f>BH975*BI975*BJ975</f>
        <v>0</v>
      </c>
      <c r="BM975">
        <f>(BK975-BC975)/BJ975</f>
        <v>0</v>
      </c>
      <c r="BN975">
        <f>(BA975-BG975)/BG975</f>
        <v>0</v>
      </c>
      <c r="BO975">
        <f>AZ975/(BB975+AZ975/BG975)</f>
        <v>0</v>
      </c>
      <c r="BP975" t="s">
        <v>417</v>
      </c>
      <c r="BQ975">
        <v>0</v>
      </c>
      <c r="BR975">
        <f>IF(BQ975&lt;&gt;0, BQ975, BO975)</f>
        <v>0</v>
      </c>
      <c r="BS975">
        <f>1-BR975/BG975</f>
        <v>0</v>
      </c>
      <c r="BT975">
        <f>(BG975-BF975)/(BG975-BR975)</f>
        <v>0</v>
      </c>
      <c r="BU975">
        <f>(BA975-BG975)/(BA975-BR975)</f>
        <v>0</v>
      </c>
      <c r="BV975">
        <f>(BG975-BF975)/(BG975-AZ975)</f>
        <v>0</v>
      </c>
      <c r="BW975">
        <f>(BA975-BG975)/(BA975-AZ975)</f>
        <v>0</v>
      </c>
      <c r="BX975">
        <f>(BT975*BR975/BF975)</f>
        <v>0</v>
      </c>
      <c r="BY975">
        <f>(1-BX975)</f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f>$B$11*DQ975+$C$11*DR975+$F$11*EC975*(1-EF975)</f>
        <v>0</v>
      </c>
      <c r="CS975">
        <f>CR975*CT975</f>
        <v>0</v>
      </c>
      <c r="CT975">
        <f>($B$11*$D$9+$C$11*$D$9+$F$11*((EP975+EH975)/MAX(EP975+EH975+EQ975, 0.1)*$I$9+EQ975/MAX(EP975+EH975+EQ975, 0.1)*$J$9))/($B$11+$C$11+$F$11)</f>
        <v>0</v>
      </c>
      <c r="CU975">
        <f>($B$11*$K$9+$C$11*$K$9+$F$11*((EP975+EH975)/MAX(EP975+EH975+EQ975, 0.1)*$P$9+EQ975/MAX(EP975+EH975+EQ975, 0.1)*$Q$9))/($B$11+$C$11+$F$11)</f>
        <v>0</v>
      </c>
      <c r="CV975">
        <v>6</v>
      </c>
      <c r="CW975">
        <v>0.5</v>
      </c>
      <c r="CX975" t="s">
        <v>418</v>
      </c>
      <c r="CY975">
        <v>2</v>
      </c>
      <c r="CZ975" t="b">
        <v>1</v>
      </c>
      <c r="DA975">
        <v>1662666705.814285</v>
      </c>
      <c r="DB975">
        <v>336.3356071428571</v>
      </c>
      <c r="DC975">
        <v>336.6923928571429</v>
      </c>
      <c r="DD975">
        <v>23.02790714285715</v>
      </c>
      <c r="DE975">
        <v>14.32845</v>
      </c>
      <c r="DF975">
        <v>340.0206785714286</v>
      </c>
      <c r="DG975">
        <v>23.16821071428572</v>
      </c>
      <c r="DH975">
        <v>499.9741071428571</v>
      </c>
      <c r="DI975">
        <v>90.44617142857145</v>
      </c>
      <c r="DJ975">
        <v>0.09991076785714288</v>
      </c>
      <c r="DK975">
        <v>29.48984642857143</v>
      </c>
      <c r="DL975">
        <v>28.77456428571429</v>
      </c>
      <c r="DM975">
        <v>999.9000000000002</v>
      </c>
      <c r="DN975">
        <v>0</v>
      </c>
      <c r="DO975">
        <v>0</v>
      </c>
      <c r="DP975">
        <v>9994.798571428571</v>
      </c>
      <c r="DQ975">
        <v>0</v>
      </c>
      <c r="DR975">
        <v>275.4303571428571</v>
      </c>
      <c r="DS975">
        <v>-0.3568724857142857</v>
      </c>
      <c r="DT975">
        <v>344.2631428571429</v>
      </c>
      <c r="DU975">
        <v>341.5873214285715</v>
      </c>
      <c r="DV975">
        <v>8.699453214285713</v>
      </c>
      <c r="DW975">
        <v>336.6923928571429</v>
      </c>
      <c r="DX975">
        <v>14.32845</v>
      </c>
      <c r="DY975">
        <v>2.082786071428571</v>
      </c>
      <c r="DZ975">
        <v>1.295953571428571</v>
      </c>
      <c r="EA975">
        <v>18.08814642857143</v>
      </c>
      <c r="EB975">
        <v>10.75197142857143</v>
      </c>
      <c r="EC975">
        <v>1499.983928571429</v>
      </c>
      <c r="ED975">
        <v>0.9729914999999999</v>
      </c>
      <c r="EE975">
        <v>0.02700825</v>
      </c>
      <c r="EF975">
        <v>0</v>
      </c>
      <c r="EG975">
        <v>2.212510714285714</v>
      </c>
      <c r="EH975">
        <v>0</v>
      </c>
      <c r="EI975">
        <v>11274.94642857143</v>
      </c>
      <c r="EJ975">
        <v>12533.2</v>
      </c>
      <c r="EK975">
        <v>42</v>
      </c>
      <c r="EL975">
        <v>43.84799999999999</v>
      </c>
      <c r="EM975">
        <v>42.625</v>
      </c>
      <c r="EN975">
        <v>42.82099999999998</v>
      </c>
      <c r="EO975">
        <v>41.31199999999999</v>
      </c>
      <c r="EP975">
        <v>1459.473571428571</v>
      </c>
      <c r="EQ975">
        <v>40.51035714285714</v>
      </c>
      <c r="ER975">
        <v>0</v>
      </c>
      <c r="ES975">
        <v>1662666713.9</v>
      </c>
      <c r="ET975">
        <v>0</v>
      </c>
      <c r="EU975">
        <v>2.184816</v>
      </c>
      <c r="EV975">
        <v>0.4125384626855178</v>
      </c>
      <c r="EW975">
        <v>-1255.130767164628</v>
      </c>
      <c r="EX975">
        <v>11262.48</v>
      </c>
      <c r="EY975">
        <v>15</v>
      </c>
      <c r="EZ975">
        <v>0</v>
      </c>
      <c r="FA975" t="s">
        <v>419</v>
      </c>
      <c r="FB975">
        <v>1662142938.1</v>
      </c>
      <c r="FC975">
        <v>1662142938.1</v>
      </c>
      <c r="FD975">
        <v>0</v>
      </c>
      <c r="FE975">
        <v>0.077</v>
      </c>
      <c r="FF975">
        <v>-0.133</v>
      </c>
      <c r="FG975">
        <v>-3.393</v>
      </c>
      <c r="FH975">
        <v>-0.24</v>
      </c>
      <c r="FI975">
        <v>419</v>
      </c>
      <c r="FJ975">
        <v>24</v>
      </c>
      <c r="FK975">
        <v>0.26</v>
      </c>
      <c r="FL975">
        <v>0.23</v>
      </c>
      <c r="FM975">
        <v>-1.282320315</v>
      </c>
      <c r="FN975">
        <v>20.773281975985</v>
      </c>
      <c r="FO975">
        <v>2.020030474349003</v>
      </c>
      <c r="FP975">
        <v>0</v>
      </c>
      <c r="FQ975">
        <v>2.215344117647059</v>
      </c>
      <c r="FR975">
        <v>-0.2979572196195285</v>
      </c>
      <c r="FS975">
        <v>0.2455380205268045</v>
      </c>
      <c r="FT975">
        <v>1</v>
      </c>
      <c r="FU975">
        <v>8.689272750000001</v>
      </c>
      <c r="FV975">
        <v>0.2941682926829021</v>
      </c>
      <c r="FW975">
        <v>0.02984017761236516</v>
      </c>
      <c r="FX975">
        <v>0</v>
      </c>
      <c r="FY975">
        <v>1</v>
      </c>
      <c r="FZ975">
        <v>3</v>
      </c>
      <c r="GA975" t="s">
        <v>426</v>
      </c>
      <c r="GB975">
        <v>2.97294</v>
      </c>
      <c r="GC975">
        <v>2.71561</v>
      </c>
      <c r="GD975">
        <v>0.0739571</v>
      </c>
      <c r="GE975">
        <v>0.0722145</v>
      </c>
      <c r="GF975">
        <v>0.102631</v>
      </c>
      <c r="GG975">
        <v>0.0715489</v>
      </c>
      <c r="GH975">
        <v>28942.7</v>
      </c>
      <c r="GI975">
        <v>29146.2</v>
      </c>
      <c r="GJ975">
        <v>29098.4</v>
      </c>
      <c r="GK975">
        <v>29087.9</v>
      </c>
      <c r="GL975">
        <v>34626</v>
      </c>
      <c r="GM975">
        <v>35893.4</v>
      </c>
      <c r="GN975">
        <v>41007.3</v>
      </c>
      <c r="GO975">
        <v>41438.9</v>
      </c>
      <c r="GP975">
        <v>1.89088</v>
      </c>
      <c r="GQ975">
        <v>2.20097</v>
      </c>
      <c r="GR975">
        <v>-0.0616461</v>
      </c>
      <c r="GS975">
        <v>0</v>
      </c>
      <c r="GT975">
        <v>29.7748</v>
      </c>
      <c r="GU975">
        <v>999.9</v>
      </c>
      <c r="GV975">
        <v>29.6</v>
      </c>
      <c r="GW975">
        <v>40.5</v>
      </c>
      <c r="GX975">
        <v>24.9164</v>
      </c>
      <c r="GY975">
        <v>62.8995</v>
      </c>
      <c r="GZ975">
        <v>21.7107</v>
      </c>
      <c r="HA975">
        <v>2</v>
      </c>
      <c r="HB975">
        <v>0.60843</v>
      </c>
      <c r="HC975">
        <v>3.79804</v>
      </c>
      <c r="HD975">
        <v>20.2905</v>
      </c>
      <c r="HE975">
        <v>5.21519</v>
      </c>
      <c r="HF975">
        <v>12.0117</v>
      </c>
      <c r="HG975">
        <v>4.98665</v>
      </c>
      <c r="HH975">
        <v>3.28748</v>
      </c>
      <c r="HI975">
        <v>9999</v>
      </c>
      <c r="HJ975">
        <v>9999</v>
      </c>
      <c r="HK975">
        <v>9999</v>
      </c>
      <c r="HL975">
        <v>225.3</v>
      </c>
      <c r="HM975">
        <v>1.8682</v>
      </c>
      <c r="HN975">
        <v>1.86722</v>
      </c>
      <c r="HO975">
        <v>1.86661</v>
      </c>
      <c r="HP975">
        <v>1.86646</v>
      </c>
      <c r="HQ975">
        <v>1.86839</v>
      </c>
      <c r="HR975">
        <v>1.87061</v>
      </c>
      <c r="HS975">
        <v>1.86935</v>
      </c>
      <c r="HT975">
        <v>1.87073</v>
      </c>
      <c r="HU975">
        <v>0</v>
      </c>
      <c r="HV975">
        <v>0</v>
      </c>
      <c r="HW975">
        <v>0</v>
      </c>
      <c r="HX975">
        <v>0</v>
      </c>
      <c r="HY975" t="s">
        <v>421</v>
      </c>
      <c r="HZ975" t="s">
        <v>422</v>
      </c>
      <c r="IA975" t="s">
        <v>423</v>
      </c>
      <c r="IB975" t="s">
        <v>423</v>
      </c>
      <c r="IC975" t="s">
        <v>423</v>
      </c>
      <c r="ID975" t="s">
        <v>423</v>
      </c>
      <c r="IE975">
        <v>0</v>
      </c>
      <c r="IF975">
        <v>100</v>
      </c>
      <c r="IG975">
        <v>100</v>
      </c>
      <c r="IH975">
        <v>-3.604</v>
      </c>
      <c r="II975">
        <v>-0.1404</v>
      </c>
      <c r="IJ975">
        <v>-2.516739542632623</v>
      </c>
      <c r="IK975">
        <v>-0.003475500162460642</v>
      </c>
      <c r="IL975">
        <v>1.125610701116577E-07</v>
      </c>
      <c r="IM975">
        <v>8.211969671259291E-12</v>
      </c>
      <c r="IN975">
        <v>-0.1937301274936507</v>
      </c>
      <c r="IO975">
        <v>-0.01384364534232655</v>
      </c>
      <c r="IP975">
        <v>0.00103161831321913</v>
      </c>
      <c r="IQ975">
        <v>-1.444183994753534E-05</v>
      </c>
      <c r="IR975">
        <v>3</v>
      </c>
      <c r="IS975">
        <v>2339</v>
      </c>
      <c r="IT975">
        <v>1</v>
      </c>
      <c r="IU975">
        <v>31</v>
      </c>
      <c r="IV975">
        <v>8729.6</v>
      </c>
      <c r="IW975">
        <v>8729.6</v>
      </c>
      <c r="IX975">
        <v>0.992432</v>
      </c>
      <c r="IY975">
        <v>2.2522</v>
      </c>
      <c r="IZ975">
        <v>1.94702</v>
      </c>
      <c r="JA975">
        <v>2.63306</v>
      </c>
      <c r="JB975">
        <v>2.19482</v>
      </c>
      <c r="JC975">
        <v>2.39136</v>
      </c>
      <c r="JD975">
        <v>45.5472</v>
      </c>
      <c r="JE975">
        <v>23.781</v>
      </c>
      <c r="JF975">
        <v>18</v>
      </c>
      <c r="JG975">
        <v>543.913</v>
      </c>
      <c r="JH975">
        <v>749.745</v>
      </c>
      <c r="JI975">
        <v>25.0006</v>
      </c>
      <c r="JJ975">
        <v>34.7698</v>
      </c>
      <c r="JK975">
        <v>29.9998</v>
      </c>
      <c r="JL975">
        <v>34.7227</v>
      </c>
      <c r="JM975">
        <v>34.6295</v>
      </c>
      <c r="JN975">
        <v>19.8116</v>
      </c>
      <c r="JO975">
        <v>38.5383</v>
      </c>
      <c r="JP975">
        <v>0</v>
      </c>
      <c r="JQ975">
        <v>25</v>
      </c>
      <c r="JR975">
        <v>286.095</v>
      </c>
      <c r="JS975">
        <v>14.2303</v>
      </c>
      <c r="JT975">
        <v>99.53530000000001</v>
      </c>
      <c r="JU975">
        <v>99.5339</v>
      </c>
    </row>
    <row r="976" spans="1:281">
      <c r="A976">
        <v>960</v>
      </c>
      <c r="B976">
        <v>1662666718.6</v>
      </c>
      <c r="C976">
        <v>15693</v>
      </c>
      <c r="D976" t="s">
        <v>2351</v>
      </c>
      <c r="E976" t="s">
        <v>2352</v>
      </c>
      <c r="F976">
        <v>5</v>
      </c>
      <c r="G976" t="s">
        <v>2144</v>
      </c>
      <c r="H976" t="s">
        <v>416</v>
      </c>
      <c r="I976">
        <v>1662666711.1</v>
      </c>
      <c r="J976">
        <f>(K976)/1000</f>
        <v>0</v>
      </c>
      <c r="K976">
        <f>IF(CZ976, AN976, AH976)</f>
        <v>0</v>
      </c>
      <c r="L976">
        <f>IF(CZ976, AI976, AG976)</f>
        <v>0</v>
      </c>
      <c r="M976">
        <f>DB976 - IF(AU976&gt;1, L976*CV976*100.0/(AW976*DP976), 0)</f>
        <v>0</v>
      </c>
      <c r="N976">
        <f>((T976-J976/2)*M976-L976)/(T976+J976/2)</f>
        <v>0</v>
      </c>
      <c r="O976">
        <f>N976*(DI976+DJ976)/1000.0</f>
        <v>0</v>
      </c>
      <c r="P976">
        <f>(DB976 - IF(AU976&gt;1, L976*CV976*100.0/(AW976*DP976), 0))*(DI976+DJ976)/1000.0</f>
        <v>0</v>
      </c>
      <c r="Q976">
        <f>2.0/((1/S976-1/R976)+SIGN(S976)*SQRT((1/S976-1/R976)*(1/S976-1/R976) + 4*CW976/((CW976+1)*(CW976+1))*(2*1/S976*1/R976-1/R976*1/R976)))</f>
        <v>0</v>
      </c>
      <c r="R976">
        <f>IF(LEFT(CX976,1)&lt;&gt;"0",IF(LEFT(CX976,1)="1",3.0,CY976),$D$5+$E$5*(DP976*DI976/($K$5*1000))+$F$5*(DP976*DI976/($K$5*1000))*MAX(MIN(CV976,$J$5),$I$5)*MAX(MIN(CV976,$J$5),$I$5)+$G$5*MAX(MIN(CV976,$J$5),$I$5)*(DP976*DI976/($K$5*1000))+$H$5*(DP976*DI976/($K$5*1000))*(DP976*DI976/($K$5*1000)))</f>
        <v>0</v>
      </c>
      <c r="S976">
        <f>J976*(1000-(1000*0.61365*exp(17.502*W976/(240.97+W976))/(DI976+DJ976)+DD976)/2)/(1000*0.61365*exp(17.502*W976/(240.97+W976))/(DI976+DJ976)-DD976)</f>
        <v>0</v>
      </c>
      <c r="T976">
        <f>1/((CW976+1)/(Q976/1.6)+1/(R976/1.37)) + CW976/((CW976+1)/(Q976/1.6) + CW976/(R976/1.37))</f>
        <v>0</v>
      </c>
      <c r="U976">
        <f>(CR976*CU976)</f>
        <v>0</v>
      </c>
      <c r="V976">
        <f>(DK976+(U976+2*0.95*5.67E-8*(((DK976+$B$7)+273)^4-(DK976+273)^4)-44100*J976)/(1.84*29.3*R976+8*0.95*5.67E-8*(DK976+273)^3))</f>
        <v>0</v>
      </c>
      <c r="W976">
        <f>($C$7*DL976+$D$7*DM976+$E$7*V976)</f>
        <v>0</v>
      </c>
      <c r="X976">
        <f>0.61365*exp(17.502*W976/(240.97+W976))</f>
        <v>0</v>
      </c>
      <c r="Y976">
        <f>(Z976/AA976*100)</f>
        <v>0</v>
      </c>
      <c r="Z976">
        <f>DD976*(DI976+DJ976)/1000</f>
        <v>0</v>
      </c>
      <c r="AA976">
        <f>0.61365*exp(17.502*DK976/(240.97+DK976))</f>
        <v>0</v>
      </c>
      <c r="AB976">
        <f>(X976-DD976*(DI976+DJ976)/1000)</f>
        <v>0</v>
      </c>
      <c r="AC976">
        <f>(-J976*44100)</f>
        <v>0</v>
      </c>
      <c r="AD976">
        <f>2*29.3*R976*0.92*(DK976-W976)</f>
        <v>0</v>
      </c>
      <c r="AE976">
        <f>2*0.95*5.67E-8*(((DK976+$B$7)+273)^4-(W976+273)^4)</f>
        <v>0</v>
      </c>
      <c r="AF976">
        <f>U976+AE976+AC976+AD976</f>
        <v>0</v>
      </c>
      <c r="AG976">
        <f>DH976*AU976*(DC976-DB976*(1000-AU976*DE976)/(1000-AU976*DD976))/(100*CV976)</f>
        <v>0</v>
      </c>
      <c r="AH976">
        <f>1000*DH976*AU976*(DD976-DE976)/(100*CV976*(1000-AU976*DD976))</f>
        <v>0</v>
      </c>
      <c r="AI976">
        <f>(AJ976 - AK976 - DI976*1E3/(8.314*(DK976+273.15)) * AM976/DH976 * AL976) * DH976/(100*CV976) * (1000 - DE976)/1000</f>
        <v>0</v>
      </c>
      <c r="AJ976">
        <v>309.5134386580133</v>
      </c>
      <c r="AK976">
        <v>305.8176545454544</v>
      </c>
      <c r="AL976">
        <v>-3.157557255948628</v>
      </c>
      <c r="AM976">
        <v>64.62633956933826</v>
      </c>
      <c r="AN976">
        <f>(AP976 - AO976 + DI976*1E3/(8.314*(DK976+273.15)) * AR976/DH976 * AQ976) * DH976/(100*CV976) * 1000/(1000 - AP976)</f>
        <v>0</v>
      </c>
      <c r="AO976">
        <v>14.29006991513688</v>
      </c>
      <c r="AP976">
        <v>23.01082911764706</v>
      </c>
      <c r="AQ976">
        <v>-0.0001679087972380464</v>
      </c>
      <c r="AR976">
        <v>88.65267704191885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MAX(0,($B$13+$C$13*DP976)/(1+$D$13*DP976)*DI976/(DK976+273)*$E$13)</f>
        <v>0</v>
      </c>
      <c r="AX976" t="s">
        <v>417</v>
      </c>
      <c r="AY976" t="s">
        <v>417</v>
      </c>
      <c r="AZ976">
        <v>0</v>
      </c>
      <c r="BA976">
        <v>0</v>
      </c>
      <c r="BB976">
        <f>1-AZ976/BA976</f>
        <v>0</v>
      </c>
      <c r="BC976">
        <v>0</v>
      </c>
      <c r="BD976" t="s">
        <v>417</v>
      </c>
      <c r="BE976" t="s">
        <v>417</v>
      </c>
      <c r="BF976">
        <v>0</v>
      </c>
      <c r="BG976">
        <v>0</v>
      </c>
      <c r="BH976">
        <f>1-BF976/BG976</f>
        <v>0</v>
      </c>
      <c r="BI976">
        <v>0.5</v>
      </c>
      <c r="BJ976">
        <f>CS976</f>
        <v>0</v>
      </c>
      <c r="BK976">
        <f>L976</f>
        <v>0</v>
      </c>
      <c r="BL976">
        <f>BH976*BI976*BJ976</f>
        <v>0</v>
      </c>
      <c r="BM976">
        <f>(BK976-BC976)/BJ976</f>
        <v>0</v>
      </c>
      <c r="BN976">
        <f>(BA976-BG976)/BG976</f>
        <v>0</v>
      </c>
      <c r="BO976">
        <f>AZ976/(BB976+AZ976/BG976)</f>
        <v>0</v>
      </c>
      <c r="BP976" t="s">
        <v>417</v>
      </c>
      <c r="BQ976">
        <v>0</v>
      </c>
      <c r="BR976">
        <f>IF(BQ976&lt;&gt;0, BQ976, BO976)</f>
        <v>0</v>
      </c>
      <c r="BS976">
        <f>1-BR976/BG976</f>
        <v>0</v>
      </c>
      <c r="BT976">
        <f>(BG976-BF976)/(BG976-BR976)</f>
        <v>0</v>
      </c>
      <c r="BU976">
        <f>(BA976-BG976)/(BA976-BR976)</f>
        <v>0</v>
      </c>
      <c r="BV976">
        <f>(BG976-BF976)/(BG976-AZ976)</f>
        <v>0</v>
      </c>
      <c r="BW976">
        <f>(BA976-BG976)/(BA976-AZ976)</f>
        <v>0</v>
      </c>
      <c r="BX976">
        <f>(BT976*BR976/BF976)</f>
        <v>0</v>
      </c>
      <c r="BY976">
        <f>(1-BX976)</f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f>$B$11*DQ976+$C$11*DR976+$F$11*EC976*(1-EF976)</f>
        <v>0</v>
      </c>
      <c r="CS976">
        <f>CR976*CT976</f>
        <v>0</v>
      </c>
      <c r="CT976">
        <f>($B$11*$D$9+$C$11*$D$9+$F$11*((EP976+EH976)/MAX(EP976+EH976+EQ976, 0.1)*$I$9+EQ976/MAX(EP976+EH976+EQ976, 0.1)*$J$9))/($B$11+$C$11+$F$11)</f>
        <v>0</v>
      </c>
      <c r="CU976">
        <f>($B$11*$K$9+$C$11*$K$9+$F$11*((EP976+EH976)/MAX(EP976+EH976+EQ976, 0.1)*$P$9+EQ976/MAX(EP976+EH976+EQ976, 0.1)*$Q$9))/($B$11+$C$11+$F$11)</f>
        <v>0</v>
      </c>
      <c r="CV976">
        <v>6</v>
      </c>
      <c r="CW976">
        <v>0.5</v>
      </c>
      <c r="CX976" t="s">
        <v>418</v>
      </c>
      <c r="CY976">
        <v>2</v>
      </c>
      <c r="CZ976" t="b">
        <v>1</v>
      </c>
      <c r="DA976">
        <v>1662666711.1</v>
      </c>
      <c r="DB976">
        <v>320.318</v>
      </c>
      <c r="DC976">
        <v>319.2712222222222</v>
      </c>
      <c r="DD976">
        <v>23.02282592592593</v>
      </c>
      <c r="DE976">
        <v>14.30367777777778</v>
      </c>
      <c r="DF976">
        <v>323.9485555555556</v>
      </c>
      <c r="DG976">
        <v>23.16318518518518</v>
      </c>
      <c r="DH976">
        <v>499.9492222222223</v>
      </c>
      <c r="DI976">
        <v>90.44652592592594</v>
      </c>
      <c r="DJ976">
        <v>0.09988573703703703</v>
      </c>
      <c r="DK976">
        <v>29.48832222222222</v>
      </c>
      <c r="DL976">
        <v>28.77718888888889</v>
      </c>
      <c r="DM976">
        <v>999.9000000000001</v>
      </c>
      <c r="DN976">
        <v>0</v>
      </c>
      <c r="DO976">
        <v>0</v>
      </c>
      <c r="DP976">
        <v>9993.70222222222</v>
      </c>
      <c r="DQ976">
        <v>0</v>
      </c>
      <c r="DR976">
        <v>275.7144074074075</v>
      </c>
      <c r="DS976">
        <v>1.046722237037037</v>
      </c>
      <c r="DT976">
        <v>327.8664074074074</v>
      </c>
      <c r="DU976">
        <v>323.9045185185186</v>
      </c>
      <c r="DV976">
        <v>8.719144444444444</v>
      </c>
      <c r="DW976">
        <v>319.2712222222222</v>
      </c>
      <c r="DX976">
        <v>14.30367777777778</v>
      </c>
      <c r="DY976">
        <v>2.082334074074074</v>
      </c>
      <c r="DZ976">
        <v>1.293718148148148</v>
      </c>
      <c r="EA976">
        <v>18.08468888888889</v>
      </c>
      <c r="EB976">
        <v>10.72605185185185</v>
      </c>
      <c r="EC976">
        <v>1500.018148148148</v>
      </c>
      <c r="ED976">
        <v>0.9729917777777777</v>
      </c>
      <c r="EE976">
        <v>0.027008</v>
      </c>
      <c r="EF976">
        <v>0</v>
      </c>
      <c r="EG976">
        <v>2.238607407407408</v>
      </c>
      <c r="EH976">
        <v>0</v>
      </c>
      <c r="EI976">
        <v>11165.01481481482</v>
      </c>
      <c r="EJ976">
        <v>12533.48888888889</v>
      </c>
      <c r="EK976">
        <v>42</v>
      </c>
      <c r="EL976">
        <v>43.83066666666665</v>
      </c>
      <c r="EM976">
        <v>42.625</v>
      </c>
      <c r="EN976">
        <v>42.82133333333331</v>
      </c>
      <c r="EO976">
        <v>41.31199999999999</v>
      </c>
      <c r="EP976">
        <v>1459.506666666667</v>
      </c>
      <c r="EQ976">
        <v>40.51148148148148</v>
      </c>
      <c r="ER976">
        <v>0</v>
      </c>
      <c r="ES976">
        <v>1662666718.7</v>
      </c>
      <c r="ET976">
        <v>0</v>
      </c>
      <c r="EU976">
        <v>2.240024</v>
      </c>
      <c r="EV976">
        <v>0.7714307797902622</v>
      </c>
      <c r="EW976">
        <v>-1290.18461552033</v>
      </c>
      <c r="EX976">
        <v>11161.332</v>
      </c>
      <c r="EY976">
        <v>15</v>
      </c>
      <c r="EZ976">
        <v>0</v>
      </c>
      <c r="FA976" t="s">
        <v>419</v>
      </c>
      <c r="FB976">
        <v>1662142938.1</v>
      </c>
      <c r="FC976">
        <v>1662142938.1</v>
      </c>
      <c r="FD976">
        <v>0</v>
      </c>
      <c r="FE976">
        <v>0.077</v>
      </c>
      <c r="FF976">
        <v>-0.133</v>
      </c>
      <c r="FG976">
        <v>-3.393</v>
      </c>
      <c r="FH976">
        <v>-0.24</v>
      </c>
      <c r="FI976">
        <v>419</v>
      </c>
      <c r="FJ976">
        <v>24</v>
      </c>
      <c r="FK976">
        <v>0.26</v>
      </c>
      <c r="FL976">
        <v>0.23</v>
      </c>
      <c r="FM976">
        <v>0.05269408292682928</v>
      </c>
      <c r="FN976">
        <v>16.43702274982578</v>
      </c>
      <c r="FO976">
        <v>1.633798524972678</v>
      </c>
      <c r="FP976">
        <v>0</v>
      </c>
      <c r="FQ976">
        <v>2.20465</v>
      </c>
      <c r="FR976">
        <v>0.4880351413405781</v>
      </c>
      <c r="FS976">
        <v>0.2395137196733513</v>
      </c>
      <c r="FT976">
        <v>1</v>
      </c>
      <c r="FU976">
        <v>8.70354731707317</v>
      </c>
      <c r="FV976">
        <v>0.2466386759581847</v>
      </c>
      <c r="FW976">
        <v>0.02727229757011904</v>
      </c>
      <c r="FX976">
        <v>0</v>
      </c>
      <c r="FY976">
        <v>1</v>
      </c>
      <c r="FZ976">
        <v>3</v>
      </c>
      <c r="GA976" t="s">
        <v>426</v>
      </c>
      <c r="GB976">
        <v>2.97323</v>
      </c>
      <c r="GC976">
        <v>2.71598</v>
      </c>
      <c r="GD976">
        <v>0.0709733</v>
      </c>
      <c r="GE976">
        <v>0.0690626</v>
      </c>
      <c r="GF976">
        <v>0.102609</v>
      </c>
      <c r="GG976">
        <v>0.0715409</v>
      </c>
      <c r="GH976">
        <v>29035.9</v>
      </c>
      <c r="GI976">
        <v>29245.1</v>
      </c>
      <c r="GJ976">
        <v>29098.3</v>
      </c>
      <c r="GK976">
        <v>29087.8</v>
      </c>
      <c r="GL976">
        <v>34626.8</v>
      </c>
      <c r="GM976">
        <v>35893.6</v>
      </c>
      <c r="GN976">
        <v>41007.3</v>
      </c>
      <c r="GO976">
        <v>41438.9</v>
      </c>
      <c r="GP976">
        <v>1.89155</v>
      </c>
      <c r="GQ976">
        <v>2.20077</v>
      </c>
      <c r="GR976">
        <v>-0.0611693</v>
      </c>
      <c r="GS976">
        <v>0</v>
      </c>
      <c r="GT976">
        <v>29.7763</v>
      </c>
      <c r="GU976">
        <v>999.9</v>
      </c>
      <c r="GV976">
        <v>29.6</v>
      </c>
      <c r="GW976">
        <v>40.5</v>
      </c>
      <c r="GX976">
        <v>24.9194</v>
      </c>
      <c r="GY976">
        <v>63.0596</v>
      </c>
      <c r="GZ976">
        <v>21.8029</v>
      </c>
      <c r="HA976">
        <v>2</v>
      </c>
      <c r="HB976">
        <v>0.607965</v>
      </c>
      <c r="HC976">
        <v>3.79769</v>
      </c>
      <c r="HD976">
        <v>20.2903</v>
      </c>
      <c r="HE976">
        <v>5.21429</v>
      </c>
      <c r="HF976">
        <v>12.012</v>
      </c>
      <c r="HG976">
        <v>4.9864</v>
      </c>
      <c r="HH976">
        <v>3.28733</v>
      </c>
      <c r="HI976">
        <v>9999</v>
      </c>
      <c r="HJ976">
        <v>9999</v>
      </c>
      <c r="HK976">
        <v>9999</v>
      </c>
      <c r="HL976">
        <v>225.3</v>
      </c>
      <c r="HM976">
        <v>1.86817</v>
      </c>
      <c r="HN976">
        <v>1.86722</v>
      </c>
      <c r="HO976">
        <v>1.8666</v>
      </c>
      <c r="HP976">
        <v>1.86646</v>
      </c>
      <c r="HQ976">
        <v>1.8684</v>
      </c>
      <c r="HR976">
        <v>1.87062</v>
      </c>
      <c r="HS976">
        <v>1.86935</v>
      </c>
      <c r="HT976">
        <v>1.87073</v>
      </c>
      <c r="HU976">
        <v>0</v>
      </c>
      <c r="HV976">
        <v>0</v>
      </c>
      <c r="HW976">
        <v>0</v>
      </c>
      <c r="HX976">
        <v>0</v>
      </c>
      <c r="HY976" t="s">
        <v>421</v>
      </c>
      <c r="HZ976" t="s">
        <v>422</v>
      </c>
      <c r="IA976" t="s">
        <v>423</v>
      </c>
      <c r="IB976" t="s">
        <v>423</v>
      </c>
      <c r="IC976" t="s">
        <v>423</v>
      </c>
      <c r="ID976" t="s">
        <v>423</v>
      </c>
      <c r="IE976">
        <v>0</v>
      </c>
      <c r="IF976">
        <v>100</v>
      </c>
      <c r="IG976">
        <v>100</v>
      </c>
      <c r="IH976">
        <v>-3.551</v>
      </c>
      <c r="II976">
        <v>-0.1405</v>
      </c>
      <c r="IJ976">
        <v>-2.516739542632623</v>
      </c>
      <c r="IK976">
        <v>-0.003475500162460642</v>
      </c>
      <c r="IL976">
        <v>1.125610701116577E-07</v>
      </c>
      <c r="IM976">
        <v>8.211969671259291E-12</v>
      </c>
      <c r="IN976">
        <v>-0.1937301274936507</v>
      </c>
      <c r="IO976">
        <v>-0.01384364534232655</v>
      </c>
      <c r="IP976">
        <v>0.00103161831321913</v>
      </c>
      <c r="IQ976">
        <v>-1.444183994753534E-05</v>
      </c>
      <c r="IR976">
        <v>3</v>
      </c>
      <c r="IS976">
        <v>2339</v>
      </c>
      <c r="IT976">
        <v>1</v>
      </c>
      <c r="IU976">
        <v>31</v>
      </c>
      <c r="IV976">
        <v>8729.700000000001</v>
      </c>
      <c r="IW976">
        <v>8729.700000000001</v>
      </c>
      <c r="IX976">
        <v>0.9472660000000001</v>
      </c>
      <c r="IY976">
        <v>2.25952</v>
      </c>
      <c r="IZ976">
        <v>1.9458</v>
      </c>
      <c r="JA976">
        <v>2.63062</v>
      </c>
      <c r="JB976">
        <v>2.19482</v>
      </c>
      <c r="JC976">
        <v>2.39502</v>
      </c>
      <c r="JD976">
        <v>45.5472</v>
      </c>
      <c r="JE976">
        <v>23.781</v>
      </c>
      <c r="JF976">
        <v>18</v>
      </c>
      <c r="JG976">
        <v>544.372</v>
      </c>
      <c r="JH976">
        <v>749.526</v>
      </c>
      <c r="JI976">
        <v>25.0001</v>
      </c>
      <c r="JJ976">
        <v>34.7667</v>
      </c>
      <c r="JK976">
        <v>29.9998</v>
      </c>
      <c r="JL976">
        <v>34.7204</v>
      </c>
      <c r="JM976">
        <v>34.6272</v>
      </c>
      <c r="JN976">
        <v>18.89</v>
      </c>
      <c r="JO976">
        <v>38.5383</v>
      </c>
      <c r="JP976">
        <v>0</v>
      </c>
      <c r="JQ976">
        <v>25</v>
      </c>
      <c r="JR976">
        <v>265.973</v>
      </c>
      <c r="JS976">
        <v>14.2159</v>
      </c>
      <c r="JT976">
        <v>99.5351</v>
      </c>
      <c r="JU976">
        <v>99.5338</v>
      </c>
    </row>
    <row r="977" spans="1:281">
      <c r="A977">
        <v>961</v>
      </c>
      <c r="B977">
        <v>1662666723.6</v>
      </c>
      <c r="C977">
        <v>15698</v>
      </c>
      <c r="D977" t="s">
        <v>2353</v>
      </c>
      <c r="E977" t="s">
        <v>2354</v>
      </c>
      <c r="F977">
        <v>5</v>
      </c>
      <c r="G977" t="s">
        <v>2144</v>
      </c>
      <c r="H977" t="s">
        <v>416</v>
      </c>
      <c r="I977">
        <v>1662666715.814285</v>
      </c>
      <c r="J977">
        <f>(K977)/1000</f>
        <v>0</v>
      </c>
      <c r="K977">
        <f>IF(CZ977, AN977, AH977)</f>
        <v>0</v>
      </c>
      <c r="L977">
        <f>IF(CZ977, AI977, AG977)</f>
        <v>0</v>
      </c>
      <c r="M977">
        <f>DB977 - IF(AU977&gt;1, L977*CV977*100.0/(AW977*DP977), 0)</f>
        <v>0</v>
      </c>
      <c r="N977">
        <f>((T977-J977/2)*M977-L977)/(T977+J977/2)</f>
        <v>0</v>
      </c>
      <c r="O977">
        <f>N977*(DI977+DJ977)/1000.0</f>
        <v>0</v>
      </c>
      <c r="P977">
        <f>(DB977 - IF(AU977&gt;1, L977*CV977*100.0/(AW977*DP977), 0))*(DI977+DJ977)/1000.0</f>
        <v>0</v>
      </c>
      <c r="Q977">
        <f>2.0/((1/S977-1/R977)+SIGN(S977)*SQRT((1/S977-1/R977)*(1/S977-1/R977) + 4*CW977/((CW977+1)*(CW977+1))*(2*1/S977*1/R977-1/R977*1/R977)))</f>
        <v>0</v>
      </c>
      <c r="R977">
        <f>IF(LEFT(CX977,1)&lt;&gt;"0",IF(LEFT(CX977,1)="1",3.0,CY977),$D$5+$E$5*(DP977*DI977/($K$5*1000))+$F$5*(DP977*DI977/($K$5*1000))*MAX(MIN(CV977,$J$5),$I$5)*MAX(MIN(CV977,$J$5),$I$5)+$G$5*MAX(MIN(CV977,$J$5),$I$5)*(DP977*DI977/($K$5*1000))+$H$5*(DP977*DI977/($K$5*1000))*(DP977*DI977/($K$5*1000)))</f>
        <v>0</v>
      </c>
      <c r="S977">
        <f>J977*(1000-(1000*0.61365*exp(17.502*W977/(240.97+W977))/(DI977+DJ977)+DD977)/2)/(1000*0.61365*exp(17.502*W977/(240.97+W977))/(DI977+DJ977)-DD977)</f>
        <v>0</v>
      </c>
      <c r="T977">
        <f>1/((CW977+1)/(Q977/1.6)+1/(R977/1.37)) + CW977/((CW977+1)/(Q977/1.6) + CW977/(R977/1.37))</f>
        <v>0</v>
      </c>
      <c r="U977">
        <f>(CR977*CU977)</f>
        <v>0</v>
      </c>
      <c r="V977">
        <f>(DK977+(U977+2*0.95*5.67E-8*(((DK977+$B$7)+273)^4-(DK977+273)^4)-44100*J977)/(1.84*29.3*R977+8*0.95*5.67E-8*(DK977+273)^3))</f>
        <v>0</v>
      </c>
      <c r="W977">
        <f>($C$7*DL977+$D$7*DM977+$E$7*V977)</f>
        <v>0</v>
      </c>
      <c r="X977">
        <f>0.61365*exp(17.502*W977/(240.97+W977))</f>
        <v>0</v>
      </c>
      <c r="Y977">
        <f>(Z977/AA977*100)</f>
        <v>0</v>
      </c>
      <c r="Z977">
        <f>DD977*(DI977+DJ977)/1000</f>
        <v>0</v>
      </c>
      <c r="AA977">
        <f>0.61365*exp(17.502*DK977/(240.97+DK977))</f>
        <v>0</v>
      </c>
      <c r="AB977">
        <f>(X977-DD977*(DI977+DJ977)/1000)</f>
        <v>0</v>
      </c>
      <c r="AC977">
        <f>(-J977*44100)</f>
        <v>0</v>
      </c>
      <c r="AD977">
        <f>2*29.3*R977*0.92*(DK977-W977)</f>
        <v>0</v>
      </c>
      <c r="AE977">
        <f>2*0.95*5.67E-8*(((DK977+$B$7)+273)^4-(W977+273)^4)</f>
        <v>0</v>
      </c>
      <c r="AF977">
        <f>U977+AE977+AC977+AD977</f>
        <v>0</v>
      </c>
      <c r="AG977">
        <f>DH977*AU977*(DC977-DB977*(1000-AU977*DE977)/(1000-AU977*DD977))/(100*CV977)</f>
        <v>0</v>
      </c>
      <c r="AH977">
        <f>1000*DH977*AU977*(DD977-DE977)/(100*CV977*(1000-AU977*DD977))</f>
        <v>0</v>
      </c>
      <c r="AI977">
        <f>(AJ977 - AK977 - DI977*1E3/(8.314*(DK977+273.15)) * AM977/DH977 * AL977) * DH977/(100*CV977) * (1000 - DE977)/1000</f>
        <v>0</v>
      </c>
      <c r="AJ977">
        <v>292.6164649007085</v>
      </c>
      <c r="AK977">
        <v>290.0006969696969</v>
      </c>
      <c r="AL977">
        <v>-3.168573173487986</v>
      </c>
      <c r="AM977">
        <v>64.62633956933826</v>
      </c>
      <c r="AN977">
        <f>(AP977 - AO977 + DI977*1E3/(8.314*(DK977+273.15)) * AR977/DH977 * AQ977) * DH977/(100*CV977) * 1000/(1000 - AP977)</f>
        <v>0</v>
      </c>
      <c r="AO977">
        <v>14.28787282505949</v>
      </c>
      <c r="AP977">
        <v>23.01902176470588</v>
      </c>
      <c r="AQ977">
        <v>-2.240686178297188E-05</v>
      </c>
      <c r="AR977">
        <v>88.65267704191885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MAX(0,($B$13+$C$13*DP977)/(1+$D$13*DP977)*DI977/(DK977+273)*$E$13)</f>
        <v>0</v>
      </c>
      <c r="AX977" t="s">
        <v>417</v>
      </c>
      <c r="AY977" t="s">
        <v>417</v>
      </c>
      <c r="AZ977">
        <v>0</v>
      </c>
      <c r="BA977">
        <v>0</v>
      </c>
      <c r="BB977">
        <f>1-AZ977/BA977</f>
        <v>0</v>
      </c>
      <c r="BC977">
        <v>0</v>
      </c>
      <c r="BD977" t="s">
        <v>417</v>
      </c>
      <c r="BE977" t="s">
        <v>417</v>
      </c>
      <c r="BF977">
        <v>0</v>
      </c>
      <c r="BG977">
        <v>0</v>
      </c>
      <c r="BH977">
        <f>1-BF977/BG977</f>
        <v>0</v>
      </c>
      <c r="BI977">
        <v>0.5</v>
      </c>
      <c r="BJ977">
        <f>CS977</f>
        <v>0</v>
      </c>
      <c r="BK977">
        <f>L977</f>
        <v>0</v>
      </c>
      <c r="BL977">
        <f>BH977*BI977*BJ977</f>
        <v>0</v>
      </c>
      <c r="BM977">
        <f>(BK977-BC977)/BJ977</f>
        <v>0</v>
      </c>
      <c r="BN977">
        <f>(BA977-BG977)/BG977</f>
        <v>0</v>
      </c>
      <c r="BO977">
        <f>AZ977/(BB977+AZ977/BG977)</f>
        <v>0</v>
      </c>
      <c r="BP977" t="s">
        <v>417</v>
      </c>
      <c r="BQ977">
        <v>0</v>
      </c>
      <c r="BR977">
        <f>IF(BQ977&lt;&gt;0, BQ977, BO977)</f>
        <v>0</v>
      </c>
      <c r="BS977">
        <f>1-BR977/BG977</f>
        <v>0</v>
      </c>
      <c r="BT977">
        <f>(BG977-BF977)/(BG977-BR977)</f>
        <v>0</v>
      </c>
      <c r="BU977">
        <f>(BA977-BG977)/(BA977-BR977)</f>
        <v>0</v>
      </c>
      <c r="BV977">
        <f>(BG977-BF977)/(BG977-AZ977)</f>
        <v>0</v>
      </c>
      <c r="BW977">
        <f>(BA977-BG977)/(BA977-AZ977)</f>
        <v>0</v>
      </c>
      <c r="BX977">
        <f>(BT977*BR977/BF977)</f>
        <v>0</v>
      </c>
      <c r="BY977">
        <f>(1-BX977)</f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f>$B$11*DQ977+$C$11*DR977+$F$11*EC977*(1-EF977)</f>
        <v>0</v>
      </c>
      <c r="CS977">
        <f>CR977*CT977</f>
        <v>0</v>
      </c>
      <c r="CT977">
        <f>($B$11*$D$9+$C$11*$D$9+$F$11*((EP977+EH977)/MAX(EP977+EH977+EQ977, 0.1)*$I$9+EQ977/MAX(EP977+EH977+EQ977, 0.1)*$J$9))/($B$11+$C$11+$F$11)</f>
        <v>0</v>
      </c>
      <c r="CU977">
        <f>($B$11*$K$9+$C$11*$K$9+$F$11*((EP977+EH977)/MAX(EP977+EH977+EQ977, 0.1)*$P$9+EQ977/MAX(EP977+EH977+EQ977, 0.1)*$Q$9))/($B$11+$C$11+$F$11)</f>
        <v>0</v>
      </c>
      <c r="CV977">
        <v>6</v>
      </c>
      <c r="CW977">
        <v>0.5</v>
      </c>
      <c r="CX977" t="s">
        <v>418</v>
      </c>
      <c r="CY977">
        <v>2</v>
      </c>
      <c r="CZ977" t="b">
        <v>1</v>
      </c>
      <c r="DA977">
        <v>1662666715.814285</v>
      </c>
      <c r="DB977">
        <v>305.8268214285714</v>
      </c>
      <c r="DC977">
        <v>303.6720357142857</v>
      </c>
      <c r="DD977">
        <v>23.017675</v>
      </c>
      <c r="DE977">
        <v>14.28965</v>
      </c>
      <c r="DF977">
        <v>309.4079285714286</v>
      </c>
      <c r="DG977">
        <v>23.1581</v>
      </c>
      <c r="DH977">
        <v>499.9899642857143</v>
      </c>
      <c r="DI977">
        <v>90.44637142857142</v>
      </c>
      <c r="DJ977">
        <v>0.09997700714285716</v>
      </c>
      <c r="DK977">
        <v>29.48722857142857</v>
      </c>
      <c r="DL977">
        <v>28.77675714285715</v>
      </c>
      <c r="DM977">
        <v>999.9000000000002</v>
      </c>
      <c r="DN977">
        <v>0</v>
      </c>
      <c r="DO977">
        <v>0</v>
      </c>
      <c r="DP977">
        <v>9996.427142857143</v>
      </c>
      <c r="DQ977">
        <v>0</v>
      </c>
      <c r="DR977">
        <v>275.7466071428572</v>
      </c>
      <c r="DS977">
        <v>2.154746857142857</v>
      </c>
      <c r="DT977">
        <v>313.0320714285714</v>
      </c>
      <c r="DU977">
        <v>308.0743571428571</v>
      </c>
      <c r="DV977">
        <v>8.728027142857142</v>
      </c>
      <c r="DW977">
        <v>303.6720357142857</v>
      </c>
      <c r="DX977">
        <v>14.28965</v>
      </c>
      <c r="DY977">
        <v>2.081865</v>
      </c>
      <c r="DZ977">
        <v>1.2924475</v>
      </c>
      <c r="EA977">
        <v>18.08111071428571</v>
      </c>
      <c r="EB977">
        <v>10.71131071428572</v>
      </c>
      <c r="EC977">
        <v>1500.013571428571</v>
      </c>
      <c r="ED977">
        <v>0.9729917142857142</v>
      </c>
      <c r="EE977">
        <v>0.02700805714285714</v>
      </c>
      <c r="EF977">
        <v>0</v>
      </c>
      <c r="EG977">
        <v>2.236057142857143</v>
      </c>
      <c r="EH977">
        <v>0</v>
      </c>
      <c r="EI977">
        <v>11057.66071428572</v>
      </c>
      <c r="EJ977">
        <v>12533.45714285715</v>
      </c>
      <c r="EK977">
        <v>42</v>
      </c>
      <c r="EL977">
        <v>43.81874999999998</v>
      </c>
      <c r="EM977">
        <v>42.625</v>
      </c>
      <c r="EN977">
        <v>42.81649999999998</v>
      </c>
      <c r="EO977">
        <v>41.31199999999999</v>
      </c>
      <c r="EP977">
        <v>1459.502142857143</v>
      </c>
      <c r="EQ977">
        <v>40.51142857142857</v>
      </c>
      <c r="ER977">
        <v>0</v>
      </c>
      <c r="ES977">
        <v>1662666724.1</v>
      </c>
      <c r="ET977">
        <v>0</v>
      </c>
      <c r="EU977">
        <v>2.232346153846154</v>
      </c>
      <c r="EV977">
        <v>-0.06939486343736463</v>
      </c>
      <c r="EW977">
        <v>-1393.186324790911</v>
      </c>
      <c r="EX977">
        <v>11045.58076923077</v>
      </c>
      <c r="EY977">
        <v>15</v>
      </c>
      <c r="EZ977">
        <v>0</v>
      </c>
      <c r="FA977" t="s">
        <v>419</v>
      </c>
      <c r="FB977">
        <v>1662142938.1</v>
      </c>
      <c r="FC977">
        <v>1662142938.1</v>
      </c>
      <c r="FD977">
        <v>0</v>
      </c>
      <c r="FE977">
        <v>0.077</v>
      </c>
      <c r="FF977">
        <v>-0.133</v>
      </c>
      <c r="FG977">
        <v>-3.393</v>
      </c>
      <c r="FH977">
        <v>-0.24</v>
      </c>
      <c r="FI977">
        <v>419</v>
      </c>
      <c r="FJ977">
        <v>24</v>
      </c>
      <c r="FK977">
        <v>0.26</v>
      </c>
      <c r="FL977">
        <v>0.23</v>
      </c>
      <c r="FM977">
        <v>1.564381935</v>
      </c>
      <c r="FN977">
        <v>13.94028265891182</v>
      </c>
      <c r="FO977">
        <v>1.344522536521242</v>
      </c>
      <c r="FP977">
        <v>0</v>
      </c>
      <c r="FQ977">
        <v>2.223073529411765</v>
      </c>
      <c r="FR977">
        <v>0.3579633339795076</v>
      </c>
      <c r="FS977">
        <v>0.2429765775552953</v>
      </c>
      <c r="FT977">
        <v>1</v>
      </c>
      <c r="FU977">
        <v>8.720976500000001</v>
      </c>
      <c r="FV977">
        <v>0.1033760600374968</v>
      </c>
      <c r="FW977">
        <v>0.01565998747604853</v>
      </c>
      <c r="FX977">
        <v>0</v>
      </c>
      <c r="FY977">
        <v>1</v>
      </c>
      <c r="FZ977">
        <v>3</v>
      </c>
      <c r="GA977" t="s">
        <v>426</v>
      </c>
      <c r="GB977">
        <v>2.97287</v>
      </c>
      <c r="GC977">
        <v>2.71574</v>
      </c>
      <c r="GD977">
        <v>0.06792040000000001</v>
      </c>
      <c r="GE977">
        <v>0.06578299999999999</v>
      </c>
      <c r="GF977">
        <v>0.102625</v>
      </c>
      <c r="GG977">
        <v>0.0715321</v>
      </c>
      <c r="GH977">
        <v>29132.5</v>
      </c>
      <c r="GI977">
        <v>29348.3</v>
      </c>
      <c r="GJ977">
        <v>29099.4</v>
      </c>
      <c r="GK977">
        <v>29087.9</v>
      </c>
      <c r="GL977">
        <v>34627.2</v>
      </c>
      <c r="GM977">
        <v>35893.9</v>
      </c>
      <c r="GN977">
        <v>41008.6</v>
      </c>
      <c r="GO977">
        <v>41438.8</v>
      </c>
      <c r="GP977">
        <v>1.8913</v>
      </c>
      <c r="GQ977">
        <v>2.20075</v>
      </c>
      <c r="GR977">
        <v>-0.0617206</v>
      </c>
      <c r="GS977">
        <v>0</v>
      </c>
      <c r="GT977">
        <v>29.7763</v>
      </c>
      <c r="GU977">
        <v>999.9</v>
      </c>
      <c r="GV977">
        <v>29.6</v>
      </c>
      <c r="GW977">
        <v>40.5</v>
      </c>
      <c r="GX977">
        <v>24.918</v>
      </c>
      <c r="GY977">
        <v>62.9196</v>
      </c>
      <c r="GZ977">
        <v>21.6546</v>
      </c>
      <c r="HA977">
        <v>2</v>
      </c>
      <c r="HB977">
        <v>0.607873</v>
      </c>
      <c r="HC977">
        <v>3.7973</v>
      </c>
      <c r="HD977">
        <v>20.2904</v>
      </c>
      <c r="HE977">
        <v>5.21549</v>
      </c>
      <c r="HF977">
        <v>12.012</v>
      </c>
      <c r="HG977">
        <v>4.9868</v>
      </c>
      <c r="HH977">
        <v>3.28753</v>
      </c>
      <c r="HI977">
        <v>9999</v>
      </c>
      <c r="HJ977">
        <v>9999</v>
      </c>
      <c r="HK977">
        <v>9999</v>
      </c>
      <c r="HL977">
        <v>225.3</v>
      </c>
      <c r="HM977">
        <v>1.86816</v>
      </c>
      <c r="HN977">
        <v>1.86722</v>
      </c>
      <c r="HO977">
        <v>1.8666</v>
      </c>
      <c r="HP977">
        <v>1.86646</v>
      </c>
      <c r="HQ977">
        <v>1.86835</v>
      </c>
      <c r="HR977">
        <v>1.87066</v>
      </c>
      <c r="HS977">
        <v>1.86935</v>
      </c>
      <c r="HT977">
        <v>1.87073</v>
      </c>
      <c r="HU977">
        <v>0</v>
      </c>
      <c r="HV977">
        <v>0</v>
      </c>
      <c r="HW977">
        <v>0</v>
      </c>
      <c r="HX977">
        <v>0</v>
      </c>
      <c r="HY977" t="s">
        <v>421</v>
      </c>
      <c r="HZ977" t="s">
        <v>422</v>
      </c>
      <c r="IA977" t="s">
        <v>423</v>
      </c>
      <c r="IB977" t="s">
        <v>423</v>
      </c>
      <c r="IC977" t="s">
        <v>423</v>
      </c>
      <c r="ID977" t="s">
        <v>423</v>
      </c>
      <c r="IE977">
        <v>0</v>
      </c>
      <c r="IF977">
        <v>100</v>
      </c>
      <c r="IG977">
        <v>100</v>
      </c>
      <c r="IH977">
        <v>-3.499</v>
      </c>
      <c r="II977">
        <v>-0.1404</v>
      </c>
      <c r="IJ977">
        <v>-2.516739542632623</v>
      </c>
      <c r="IK977">
        <v>-0.003475500162460642</v>
      </c>
      <c r="IL977">
        <v>1.125610701116577E-07</v>
      </c>
      <c r="IM977">
        <v>8.211969671259291E-12</v>
      </c>
      <c r="IN977">
        <v>-0.1937301274936507</v>
      </c>
      <c r="IO977">
        <v>-0.01384364534232655</v>
      </c>
      <c r="IP977">
        <v>0.00103161831321913</v>
      </c>
      <c r="IQ977">
        <v>-1.444183994753534E-05</v>
      </c>
      <c r="IR977">
        <v>3</v>
      </c>
      <c r="IS977">
        <v>2339</v>
      </c>
      <c r="IT977">
        <v>1</v>
      </c>
      <c r="IU977">
        <v>31</v>
      </c>
      <c r="IV977">
        <v>8729.799999999999</v>
      </c>
      <c r="IW977">
        <v>8729.799999999999</v>
      </c>
      <c r="IX977">
        <v>0.90332</v>
      </c>
      <c r="IY977">
        <v>2.25464</v>
      </c>
      <c r="IZ977">
        <v>1.94702</v>
      </c>
      <c r="JA977">
        <v>2.63062</v>
      </c>
      <c r="JB977">
        <v>2.19482</v>
      </c>
      <c r="JC977">
        <v>2.41211</v>
      </c>
      <c r="JD977">
        <v>45.5472</v>
      </c>
      <c r="JE977">
        <v>23.7898</v>
      </c>
      <c r="JF977">
        <v>18</v>
      </c>
      <c r="JG977">
        <v>544.17</v>
      </c>
      <c r="JH977">
        <v>749.474</v>
      </c>
      <c r="JI977">
        <v>24.9999</v>
      </c>
      <c r="JJ977">
        <v>34.7635</v>
      </c>
      <c r="JK977">
        <v>29.9999</v>
      </c>
      <c r="JL977">
        <v>34.7173</v>
      </c>
      <c r="JM977">
        <v>34.6248</v>
      </c>
      <c r="JN977">
        <v>18.0272</v>
      </c>
      <c r="JO977">
        <v>38.5383</v>
      </c>
      <c r="JP977">
        <v>0</v>
      </c>
      <c r="JQ977">
        <v>25</v>
      </c>
      <c r="JR977">
        <v>252.385</v>
      </c>
      <c r="JS977">
        <v>14.1988</v>
      </c>
      <c r="JT977">
        <v>99.5386</v>
      </c>
      <c r="JU977">
        <v>99.5338</v>
      </c>
    </row>
    <row r="978" spans="1:281">
      <c r="A978">
        <v>962</v>
      </c>
      <c r="B978">
        <v>1662666728.6</v>
      </c>
      <c r="C978">
        <v>15703</v>
      </c>
      <c r="D978" t="s">
        <v>2355</v>
      </c>
      <c r="E978" t="s">
        <v>2356</v>
      </c>
      <c r="F978">
        <v>5</v>
      </c>
      <c r="G978" t="s">
        <v>2144</v>
      </c>
      <c r="H978" t="s">
        <v>416</v>
      </c>
      <c r="I978">
        <v>1662666721.1</v>
      </c>
      <c r="J978">
        <f>(K978)/1000</f>
        <v>0</v>
      </c>
      <c r="K978">
        <f>IF(CZ978, AN978, AH978)</f>
        <v>0</v>
      </c>
      <c r="L978">
        <f>IF(CZ978, AI978, AG978)</f>
        <v>0</v>
      </c>
      <c r="M978">
        <f>DB978 - IF(AU978&gt;1, L978*CV978*100.0/(AW978*DP978), 0)</f>
        <v>0</v>
      </c>
      <c r="N978">
        <f>((T978-J978/2)*M978-L978)/(T978+J978/2)</f>
        <v>0</v>
      </c>
      <c r="O978">
        <f>N978*(DI978+DJ978)/1000.0</f>
        <v>0</v>
      </c>
      <c r="P978">
        <f>(DB978 - IF(AU978&gt;1, L978*CV978*100.0/(AW978*DP978), 0))*(DI978+DJ978)/1000.0</f>
        <v>0</v>
      </c>
      <c r="Q978">
        <f>2.0/((1/S978-1/R978)+SIGN(S978)*SQRT((1/S978-1/R978)*(1/S978-1/R978) + 4*CW978/((CW978+1)*(CW978+1))*(2*1/S978*1/R978-1/R978*1/R978)))</f>
        <v>0</v>
      </c>
      <c r="R978">
        <f>IF(LEFT(CX978,1)&lt;&gt;"0",IF(LEFT(CX978,1)="1",3.0,CY978),$D$5+$E$5*(DP978*DI978/($K$5*1000))+$F$5*(DP978*DI978/($K$5*1000))*MAX(MIN(CV978,$J$5),$I$5)*MAX(MIN(CV978,$J$5),$I$5)+$G$5*MAX(MIN(CV978,$J$5),$I$5)*(DP978*DI978/($K$5*1000))+$H$5*(DP978*DI978/($K$5*1000))*(DP978*DI978/($K$5*1000)))</f>
        <v>0</v>
      </c>
      <c r="S978">
        <f>J978*(1000-(1000*0.61365*exp(17.502*W978/(240.97+W978))/(DI978+DJ978)+DD978)/2)/(1000*0.61365*exp(17.502*W978/(240.97+W978))/(DI978+DJ978)-DD978)</f>
        <v>0</v>
      </c>
      <c r="T978">
        <f>1/((CW978+1)/(Q978/1.6)+1/(R978/1.37)) + CW978/((CW978+1)/(Q978/1.6) + CW978/(R978/1.37))</f>
        <v>0</v>
      </c>
      <c r="U978">
        <f>(CR978*CU978)</f>
        <v>0</v>
      </c>
      <c r="V978">
        <f>(DK978+(U978+2*0.95*5.67E-8*(((DK978+$B$7)+273)^4-(DK978+273)^4)-44100*J978)/(1.84*29.3*R978+8*0.95*5.67E-8*(DK978+273)^3))</f>
        <v>0</v>
      </c>
      <c r="W978">
        <f>($C$7*DL978+$D$7*DM978+$E$7*V978)</f>
        <v>0</v>
      </c>
      <c r="X978">
        <f>0.61365*exp(17.502*W978/(240.97+W978))</f>
        <v>0</v>
      </c>
      <c r="Y978">
        <f>(Z978/AA978*100)</f>
        <v>0</v>
      </c>
      <c r="Z978">
        <f>DD978*(DI978+DJ978)/1000</f>
        <v>0</v>
      </c>
      <c r="AA978">
        <f>0.61365*exp(17.502*DK978/(240.97+DK978))</f>
        <v>0</v>
      </c>
      <c r="AB978">
        <f>(X978-DD978*(DI978+DJ978)/1000)</f>
        <v>0</v>
      </c>
      <c r="AC978">
        <f>(-J978*44100)</f>
        <v>0</v>
      </c>
      <c r="AD978">
        <f>2*29.3*R978*0.92*(DK978-W978)</f>
        <v>0</v>
      </c>
      <c r="AE978">
        <f>2*0.95*5.67E-8*(((DK978+$B$7)+273)^4-(W978+273)^4)</f>
        <v>0</v>
      </c>
      <c r="AF978">
        <f>U978+AE978+AC978+AD978</f>
        <v>0</v>
      </c>
      <c r="AG978">
        <f>DH978*AU978*(DC978-DB978*(1000-AU978*DE978)/(1000-AU978*DD978))/(100*CV978)</f>
        <v>0</v>
      </c>
      <c r="AH978">
        <f>1000*DH978*AU978*(DD978-DE978)/(100*CV978*(1000-AU978*DD978))</f>
        <v>0</v>
      </c>
      <c r="AI978">
        <f>(AJ978 - AK978 - DI978*1E3/(8.314*(DK978+273.15)) * AM978/DH978 * AL978) * DH978/(100*CV978) * (1000 - DE978)/1000</f>
        <v>0</v>
      </c>
      <c r="AJ978">
        <v>275.8281082325774</v>
      </c>
      <c r="AK978">
        <v>274.080315151515</v>
      </c>
      <c r="AL978">
        <v>-3.182299950097591</v>
      </c>
      <c r="AM978">
        <v>64.62633956933826</v>
      </c>
      <c r="AN978">
        <f>(AP978 - AO978 + DI978*1E3/(8.314*(DK978+273.15)) * AR978/DH978 * AQ978) * DH978/(100*CV978) * 1000/(1000 - AP978)</f>
        <v>0</v>
      </c>
      <c r="AO978">
        <v>14.28525660457756</v>
      </c>
      <c r="AP978">
        <v>23.02349970588235</v>
      </c>
      <c r="AQ978">
        <v>-1.274278510282033E-05</v>
      </c>
      <c r="AR978">
        <v>88.65267704191885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MAX(0,($B$13+$C$13*DP978)/(1+$D$13*DP978)*DI978/(DK978+273)*$E$13)</f>
        <v>0</v>
      </c>
      <c r="AX978" t="s">
        <v>417</v>
      </c>
      <c r="AY978" t="s">
        <v>417</v>
      </c>
      <c r="AZ978">
        <v>0</v>
      </c>
      <c r="BA978">
        <v>0</v>
      </c>
      <c r="BB978">
        <f>1-AZ978/BA978</f>
        <v>0</v>
      </c>
      <c r="BC978">
        <v>0</v>
      </c>
      <c r="BD978" t="s">
        <v>417</v>
      </c>
      <c r="BE978" t="s">
        <v>417</v>
      </c>
      <c r="BF978">
        <v>0</v>
      </c>
      <c r="BG978">
        <v>0</v>
      </c>
      <c r="BH978">
        <f>1-BF978/BG978</f>
        <v>0</v>
      </c>
      <c r="BI978">
        <v>0.5</v>
      </c>
      <c r="BJ978">
        <f>CS978</f>
        <v>0</v>
      </c>
      <c r="BK978">
        <f>L978</f>
        <v>0</v>
      </c>
      <c r="BL978">
        <f>BH978*BI978*BJ978</f>
        <v>0</v>
      </c>
      <c r="BM978">
        <f>(BK978-BC978)/BJ978</f>
        <v>0</v>
      </c>
      <c r="BN978">
        <f>(BA978-BG978)/BG978</f>
        <v>0</v>
      </c>
      <c r="BO978">
        <f>AZ978/(BB978+AZ978/BG978)</f>
        <v>0</v>
      </c>
      <c r="BP978" t="s">
        <v>417</v>
      </c>
      <c r="BQ978">
        <v>0</v>
      </c>
      <c r="BR978">
        <f>IF(BQ978&lt;&gt;0, BQ978, BO978)</f>
        <v>0</v>
      </c>
      <c r="BS978">
        <f>1-BR978/BG978</f>
        <v>0</v>
      </c>
      <c r="BT978">
        <f>(BG978-BF978)/(BG978-BR978)</f>
        <v>0</v>
      </c>
      <c r="BU978">
        <f>(BA978-BG978)/(BA978-BR978)</f>
        <v>0</v>
      </c>
      <c r="BV978">
        <f>(BG978-BF978)/(BG978-AZ978)</f>
        <v>0</v>
      </c>
      <c r="BW978">
        <f>(BA978-BG978)/(BA978-AZ978)</f>
        <v>0</v>
      </c>
      <c r="BX978">
        <f>(BT978*BR978/BF978)</f>
        <v>0</v>
      </c>
      <c r="BY978">
        <f>(1-BX978)</f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f>$B$11*DQ978+$C$11*DR978+$F$11*EC978*(1-EF978)</f>
        <v>0</v>
      </c>
      <c r="CS978">
        <f>CR978*CT978</f>
        <v>0</v>
      </c>
      <c r="CT978">
        <f>($B$11*$D$9+$C$11*$D$9+$F$11*((EP978+EH978)/MAX(EP978+EH978+EQ978, 0.1)*$I$9+EQ978/MAX(EP978+EH978+EQ978, 0.1)*$J$9))/($B$11+$C$11+$F$11)</f>
        <v>0</v>
      </c>
      <c r="CU978">
        <f>($B$11*$K$9+$C$11*$K$9+$F$11*((EP978+EH978)/MAX(EP978+EH978+EQ978, 0.1)*$P$9+EQ978/MAX(EP978+EH978+EQ978, 0.1)*$Q$9))/($B$11+$C$11+$F$11)</f>
        <v>0</v>
      </c>
      <c r="CV978">
        <v>6</v>
      </c>
      <c r="CW978">
        <v>0.5</v>
      </c>
      <c r="CX978" t="s">
        <v>418</v>
      </c>
      <c r="CY978">
        <v>2</v>
      </c>
      <c r="CZ978" t="b">
        <v>1</v>
      </c>
      <c r="DA978">
        <v>1662666721.1</v>
      </c>
      <c r="DB978">
        <v>289.4838518518518</v>
      </c>
      <c r="DC978">
        <v>286.1931111111111</v>
      </c>
      <c r="DD978">
        <v>23.01634444444444</v>
      </c>
      <c r="DE978">
        <v>14.28394814814814</v>
      </c>
      <c r="DF978">
        <v>293.0091111111111</v>
      </c>
      <c r="DG978">
        <v>23.15680370370371</v>
      </c>
      <c r="DH978">
        <v>500.0404074074074</v>
      </c>
      <c r="DI978">
        <v>90.4464185185185</v>
      </c>
      <c r="DJ978">
        <v>0.1001084592592592</v>
      </c>
      <c r="DK978">
        <v>29.48702962962963</v>
      </c>
      <c r="DL978">
        <v>28.7772962962963</v>
      </c>
      <c r="DM978">
        <v>999.9000000000001</v>
      </c>
      <c r="DN978">
        <v>0</v>
      </c>
      <c r="DO978">
        <v>0</v>
      </c>
      <c r="DP978">
        <v>9993.564814814816</v>
      </c>
      <c r="DQ978">
        <v>0</v>
      </c>
      <c r="DR978">
        <v>275.5158148148149</v>
      </c>
      <c r="DS978">
        <v>3.290755185185186</v>
      </c>
      <c r="DT978">
        <v>296.3036296296297</v>
      </c>
      <c r="DU978">
        <v>290.3403333333333</v>
      </c>
      <c r="DV978">
        <v>8.732405185185184</v>
      </c>
      <c r="DW978">
        <v>286.1931111111111</v>
      </c>
      <c r="DX978">
        <v>14.28394814814814</v>
      </c>
      <c r="DY978">
        <v>2.081745925925926</v>
      </c>
      <c r="DZ978">
        <v>1.291933333333334</v>
      </c>
      <c r="EA978">
        <v>18.0802037037037</v>
      </c>
      <c r="EB978">
        <v>10.70532222222222</v>
      </c>
      <c r="EC978">
        <v>1500.00962962963</v>
      </c>
      <c r="ED978">
        <v>0.9729915555555555</v>
      </c>
      <c r="EE978">
        <v>0.0270082</v>
      </c>
      <c r="EF978">
        <v>0</v>
      </c>
      <c r="EG978">
        <v>2.182151851851852</v>
      </c>
      <c r="EH978">
        <v>0</v>
      </c>
      <c r="EI978">
        <v>10938.44074074074</v>
      </c>
      <c r="EJ978">
        <v>12533.44444444444</v>
      </c>
      <c r="EK978">
        <v>42</v>
      </c>
      <c r="EL978">
        <v>43.82366666666665</v>
      </c>
      <c r="EM978">
        <v>42.625</v>
      </c>
      <c r="EN978">
        <v>42.81199999999998</v>
      </c>
      <c r="EO978">
        <v>41.31199999999999</v>
      </c>
      <c r="EP978">
        <v>1459.497777777777</v>
      </c>
      <c r="EQ978">
        <v>40.51185185185185</v>
      </c>
      <c r="ER978">
        <v>0</v>
      </c>
      <c r="ES978">
        <v>1662666728.9</v>
      </c>
      <c r="ET978">
        <v>0</v>
      </c>
      <c r="EU978">
        <v>2.1984</v>
      </c>
      <c r="EV978">
        <v>-1.015008546639038</v>
      </c>
      <c r="EW978">
        <v>-1402.608547112036</v>
      </c>
      <c r="EX978">
        <v>10937.47307692308</v>
      </c>
      <c r="EY978">
        <v>15</v>
      </c>
      <c r="EZ978">
        <v>0</v>
      </c>
      <c r="FA978" t="s">
        <v>419</v>
      </c>
      <c r="FB978">
        <v>1662142938.1</v>
      </c>
      <c r="FC978">
        <v>1662142938.1</v>
      </c>
      <c r="FD978">
        <v>0</v>
      </c>
      <c r="FE978">
        <v>0.077</v>
      </c>
      <c r="FF978">
        <v>-0.133</v>
      </c>
      <c r="FG978">
        <v>-3.393</v>
      </c>
      <c r="FH978">
        <v>-0.24</v>
      </c>
      <c r="FI978">
        <v>419</v>
      </c>
      <c r="FJ978">
        <v>24</v>
      </c>
      <c r="FK978">
        <v>0.26</v>
      </c>
      <c r="FL978">
        <v>0.23</v>
      </c>
      <c r="FM978">
        <v>2.701494775</v>
      </c>
      <c r="FN978">
        <v>13.02723947842401</v>
      </c>
      <c r="FO978">
        <v>1.255760061490341</v>
      </c>
      <c r="FP978">
        <v>0</v>
      </c>
      <c r="FQ978">
        <v>2.210864705882353</v>
      </c>
      <c r="FR978">
        <v>-0.5781176428348564</v>
      </c>
      <c r="FS978">
        <v>0.2325819386067842</v>
      </c>
      <c r="FT978">
        <v>1</v>
      </c>
      <c r="FU978">
        <v>8.731473500000002</v>
      </c>
      <c r="FV978">
        <v>0.05026986866788443</v>
      </c>
      <c r="FW978">
        <v>0.008458797949472545</v>
      </c>
      <c r="FX978">
        <v>1</v>
      </c>
      <c r="FY978">
        <v>2</v>
      </c>
      <c r="FZ978">
        <v>3</v>
      </c>
      <c r="GA978" t="s">
        <v>420</v>
      </c>
      <c r="GB978">
        <v>2.97278</v>
      </c>
      <c r="GC978">
        <v>2.71548</v>
      </c>
      <c r="GD978">
        <v>0.064787</v>
      </c>
      <c r="GE978">
        <v>0.0624794</v>
      </c>
      <c r="GF978">
        <v>0.102648</v>
      </c>
      <c r="GG978">
        <v>0.07142320000000001</v>
      </c>
      <c r="GH978">
        <v>29229.8</v>
      </c>
      <c r="GI978">
        <v>29452.4</v>
      </c>
      <c r="GJ978">
        <v>29098.7</v>
      </c>
      <c r="GK978">
        <v>29088.1</v>
      </c>
      <c r="GL978">
        <v>34625.7</v>
      </c>
      <c r="GM978">
        <v>35898.5</v>
      </c>
      <c r="GN978">
        <v>41008</v>
      </c>
      <c r="GO978">
        <v>41439.4</v>
      </c>
      <c r="GP978">
        <v>1.89142</v>
      </c>
      <c r="GQ978">
        <v>2.2009</v>
      </c>
      <c r="GR978">
        <v>-0.0612438</v>
      </c>
      <c r="GS978">
        <v>0</v>
      </c>
      <c r="GT978">
        <v>29.7774</v>
      </c>
      <c r="GU978">
        <v>999.9</v>
      </c>
      <c r="GV978">
        <v>29.6</v>
      </c>
      <c r="GW978">
        <v>40.5</v>
      </c>
      <c r="GX978">
        <v>24.9202</v>
      </c>
      <c r="GY978">
        <v>63.1396</v>
      </c>
      <c r="GZ978">
        <v>21.6787</v>
      </c>
      <c r="HA978">
        <v>2</v>
      </c>
      <c r="HB978">
        <v>0.607315</v>
      </c>
      <c r="HC978">
        <v>3.79619</v>
      </c>
      <c r="HD978">
        <v>20.2904</v>
      </c>
      <c r="HE978">
        <v>5.21519</v>
      </c>
      <c r="HF978">
        <v>12.0129</v>
      </c>
      <c r="HG978">
        <v>4.98685</v>
      </c>
      <c r="HH978">
        <v>3.28755</v>
      </c>
      <c r="HI978">
        <v>9999</v>
      </c>
      <c r="HJ978">
        <v>9999</v>
      </c>
      <c r="HK978">
        <v>9999</v>
      </c>
      <c r="HL978">
        <v>225.3</v>
      </c>
      <c r="HM978">
        <v>1.86814</v>
      </c>
      <c r="HN978">
        <v>1.86722</v>
      </c>
      <c r="HO978">
        <v>1.86661</v>
      </c>
      <c r="HP978">
        <v>1.86646</v>
      </c>
      <c r="HQ978">
        <v>1.86836</v>
      </c>
      <c r="HR978">
        <v>1.87066</v>
      </c>
      <c r="HS978">
        <v>1.86935</v>
      </c>
      <c r="HT978">
        <v>1.87073</v>
      </c>
      <c r="HU978">
        <v>0</v>
      </c>
      <c r="HV978">
        <v>0</v>
      </c>
      <c r="HW978">
        <v>0</v>
      </c>
      <c r="HX978">
        <v>0</v>
      </c>
      <c r="HY978" t="s">
        <v>421</v>
      </c>
      <c r="HZ978" t="s">
        <v>422</v>
      </c>
      <c r="IA978" t="s">
        <v>423</v>
      </c>
      <c r="IB978" t="s">
        <v>423</v>
      </c>
      <c r="IC978" t="s">
        <v>423</v>
      </c>
      <c r="ID978" t="s">
        <v>423</v>
      </c>
      <c r="IE978">
        <v>0</v>
      </c>
      <c r="IF978">
        <v>100</v>
      </c>
      <c r="IG978">
        <v>100</v>
      </c>
      <c r="IH978">
        <v>-3.445</v>
      </c>
      <c r="II978">
        <v>-0.1404</v>
      </c>
      <c r="IJ978">
        <v>-2.516739542632623</v>
      </c>
      <c r="IK978">
        <v>-0.003475500162460642</v>
      </c>
      <c r="IL978">
        <v>1.125610701116577E-07</v>
      </c>
      <c r="IM978">
        <v>8.211969671259291E-12</v>
      </c>
      <c r="IN978">
        <v>-0.1937301274936507</v>
      </c>
      <c r="IO978">
        <v>-0.01384364534232655</v>
      </c>
      <c r="IP978">
        <v>0.00103161831321913</v>
      </c>
      <c r="IQ978">
        <v>-1.444183994753534E-05</v>
      </c>
      <c r="IR978">
        <v>3</v>
      </c>
      <c r="IS978">
        <v>2339</v>
      </c>
      <c r="IT978">
        <v>1</v>
      </c>
      <c r="IU978">
        <v>31</v>
      </c>
      <c r="IV978">
        <v>8729.799999999999</v>
      </c>
      <c r="IW978">
        <v>8729.799999999999</v>
      </c>
      <c r="IX978">
        <v>0.8557129999999999</v>
      </c>
      <c r="IY978">
        <v>2.26562</v>
      </c>
      <c r="IZ978">
        <v>1.94702</v>
      </c>
      <c r="JA978">
        <v>2.62817</v>
      </c>
      <c r="JB978">
        <v>2.19482</v>
      </c>
      <c r="JC978">
        <v>2.37671</v>
      </c>
      <c r="JD978">
        <v>45.5472</v>
      </c>
      <c r="JE978">
        <v>23.781</v>
      </c>
      <c r="JF978">
        <v>18</v>
      </c>
      <c r="JG978">
        <v>544.232</v>
      </c>
      <c r="JH978">
        <v>749.581</v>
      </c>
      <c r="JI978">
        <v>24.9998</v>
      </c>
      <c r="JJ978">
        <v>34.7603</v>
      </c>
      <c r="JK978">
        <v>29.9998</v>
      </c>
      <c r="JL978">
        <v>34.7141</v>
      </c>
      <c r="JM978">
        <v>34.6217</v>
      </c>
      <c r="JN978">
        <v>17.0747</v>
      </c>
      <c r="JO978">
        <v>38.8181</v>
      </c>
      <c r="JP978">
        <v>0</v>
      </c>
      <c r="JQ978">
        <v>25</v>
      </c>
      <c r="JR978">
        <v>232.173</v>
      </c>
      <c r="JS978">
        <v>14.1777</v>
      </c>
      <c r="JT978">
        <v>99.5368</v>
      </c>
      <c r="JU978">
        <v>99.535</v>
      </c>
    </row>
    <row r="979" spans="1:281">
      <c r="A979">
        <v>963</v>
      </c>
      <c r="B979">
        <v>1662666733.6</v>
      </c>
      <c r="C979">
        <v>15708</v>
      </c>
      <c r="D979" t="s">
        <v>2357</v>
      </c>
      <c r="E979" t="s">
        <v>2358</v>
      </c>
      <c r="F979">
        <v>5</v>
      </c>
      <c r="G979" t="s">
        <v>2144</v>
      </c>
      <c r="H979" t="s">
        <v>416</v>
      </c>
      <c r="I979">
        <v>1662666725.814285</v>
      </c>
      <c r="J979">
        <f>(K979)/1000</f>
        <v>0</v>
      </c>
      <c r="K979">
        <f>IF(CZ979, AN979, AH979)</f>
        <v>0</v>
      </c>
      <c r="L979">
        <f>IF(CZ979, AI979, AG979)</f>
        <v>0</v>
      </c>
      <c r="M979">
        <f>DB979 - IF(AU979&gt;1, L979*CV979*100.0/(AW979*DP979), 0)</f>
        <v>0</v>
      </c>
      <c r="N979">
        <f>((T979-J979/2)*M979-L979)/(T979+J979/2)</f>
        <v>0</v>
      </c>
      <c r="O979">
        <f>N979*(DI979+DJ979)/1000.0</f>
        <v>0</v>
      </c>
      <c r="P979">
        <f>(DB979 - IF(AU979&gt;1, L979*CV979*100.0/(AW979*DP979), 0))*(DI979+DJ979)/1000.0</f>
        <v>0</v>
      </c>
      <c r="Q979">
        <f>2.0/((1/S979-1/R979)+SIGN(S979)*SQRT((1/S979-1/R979)*(1/S979-1/R979) + 4*CW979/((CW979+1)*(CW979+1))*(2*1/S979*1/R979-1/R979*1/R979)))</f>
        <v>0</v>
      </c>
      <c r="R979">
        <f>IF(LEFT(CX979,1)&lt;&gt;"0",IF(LEFT(CX979,1)="1",3.0,CY979),$D$5+$E$5*(DP979*DI979/($K$5*1000))+$F$5*(DP979*DI979/($K$5*1000))*MAX(MIN(CV979,$J$5),$I$5)*MAX(MIN(CV979,$J$5),$I$5)+$G$5*MAX(MIN(CV979,$J$5),$I$5)*(DP979*DI979/($K$5*1000))+$H$5*(DP979*DI979/($K$5*1000))*(DP979*DI979/($K$5*1000)))</f>
        <v>0</v>
      </c>
      <c r="S979">
        <f>J979*(1000-(1000*0.61365*exp(17.502*W979/(240.97+W979))/(DI979+DJ979)+DD979)/2)/(1000*0.61365*exp(17.502*W979/(240.97+W979))/(DI979+DJ979)-DD979)</f>
        <v>0</v>
      </c>
      <c r="T979">
        <f>1/((CW979+1)/(Q979/1.6)+1/(R979/1.37)) + CW979/((CW979+1)/(Q979/1.6) + CW979/(R979/1.37))</f>
        <v>0</v>
      </c>
      <c r="U979">
        <f>(CR979*CU979)</f>
        <v>0</v>
      </c>
      <c r="V979">
        <f>(DK979+(U979+2*0.95*5.67E-8*(((DK979+$B$7)+273)^4-(DK979+273)^4)-44100*J979)/(1.84*29.3*R979+8*0.95*5.67E-8*(DK979+273)^3))</f>
        <v>0</v>
      </c>
      <c r="W979">
        <f>($C$7*DL979+$D$7*DM979+$E$7*V979)</f>
        <v>0</v>
      </c>
      <c r="X979">
        <f>0.61365*exp(17.502*W979/(240.97+W979))</f>
        <v>0</v>
      </c>
      <c r="Y979">
        <f>(Z979/AA979*100)</f>
        <v>0</v>
      </c>
      <c r="Z979">
        <f>DD979*(DI979+DJ979)/1000</f>
        <v>0</v>
      </c>
      <c r="AA979">
        <f>0.61365*exp(17.502*DK979/(240.97+DK979))</f>
        <v>0</v>
      </c>
      <c r="AB979">
        <f>(X979-DD979*(DI979+DJ979)/1000)</f>
        <v>0</v>
      </c>
      <c r="AC979">
        <f>(-J979*44100)</f>
        <v>0</v>
      </c>
      <c r="AD979">
        <f>2*29.3*R979*0.92*(DK979-W979)</f>
        <v>0</v>
      </c>
      <c r="AE979">
        <f>2*0.95*5.67E-8*(((DK979+$B$7)+273)^4-(W979+273)^4)</f>
        <v>0</v>
      </c>
      <c r="AF979">
        <f>U979+AE979+AC979+AD979</f>
        <v>0</v>
      </c>
      <c r="AG979">
        <f>DH979*AU979*(DC979-DB979*(1000-AU979*DE979)/(1000-AU979*DD979))/(100*CV979)</f>
        <v>0</v>
      </c>
      <c r="AH979">
        <f>1000*DH979*AU979*(DD979-DE979)/(100*CV979*(1000-AU979*DD979))</f>
        <v>0</v>
      </c>
      <c r="AI979">
        <f>(AJ979 - AK979 - DI979*1E3/(8.314*(DK979+273.15)) * AM979/DH979 * AL979) * DH979/(100*CV979) * (1000 - DE979)/1000</f>
        <v>0</v>
      </c>
      <c r="AJ979">
        <v>258.9555138775253</v>
      </c>
      <c r="AK979">
        <v>258.1659151515151</v>
      </c>
      <c r="AL979">
        <v>-3.18800863104831</v>
      </c>
      <c r="AM979">
        <v>64.62633956933826</v>
      </c>
      <c r="AN979">
        <f>(AP979 - AO979 + DI979*1E3/(8.314*(DK979+273.15)) * AR979/DH979 * AQ979) * DH979/(100*CV979) * 1000/(1000 - AP979)</f>
        <v>0</v>
      </c>
      <c r="AO979">
        <v>14.25598169179247</v>
      </c>
      <c r="AP979">
        <v>23.01385735294117</v>
      </c>
      <c r="AQ979">
        <v>8.502835619525218E-05</v>
      </c>
      <c r="AR979">
        <v>88.65267704191885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MAX(0,($B$13+$C$13*DP979)/(1+$D$13*DP979)*DI979/(DK979+273)*$E$13)</f>
        <v>0</v>
      </c>
      <c r="AX979" t="s">
        <v>417</v>
      </c>
      <c r="AY979" t="s">
        <v>417</v>
      </c>
      <c r="AZ979">
        <v>0</v>
      </c>
      <c r="BA979">
        <v>0</v>
      </c>
      <c r="BB979">
        <f>1-AZ979/BA979</f>
        <v>0</v>
      </c>
      <c r="BC979">
        <v>0</v>
      </c>
      <c r="BD979" t="s">
        <v>417</v>
      </c>
      <c r="BE979" t="s">
        <v>417</v>
      </c>
      <c r="BF979">
        <v>0</v>
      </c>
      <c r="BG979">
        <v>0</v>
      </c>
      <c r="BH979">
        <f>1-BF979/BG979</f>
        <v>0</v>
      </c>
      <c r="BI979">
        <v>0.5</v>
      </c>
      <c r="BJ979">
        <f>CS979</f>
        <v>0</v>
      </c>
      <c r="BK979">
        <f>L979</f>
        <v>0</v>
      </c>
      <c r="BL979">
        <f>BH979*BI979*BJ979</f>
        <v>0</v>
      </c>
      <c r="BM979">
        <f>(BK979-BC979)/BJ979</f>
        <v>0</v>
      </c>
      <c r="BN979">
        <f>(BA979-BG979)/BG979</f>
        <v>0</v>
      </c>
      <c r="BO979">
        <f>AZ979/(BB979+AZ979/BG979)</f>
        <v>0</v>
      </c>
      <c r="BP979" t="s">
        <v>417</v>
      </c>
      <c r="BQ979">
        <v>0</v>
      </c>
      <c r="BR979">
        <f>IF(BQ979&lt;&gt;0, BQ979, BO979)</f>
        <v>0</v>
      </c>
      <c r="BS979">
        <f>1-BR979/BG979</f>
        <v>0</v>
      </c>
      <c r="BT979">
        <f>(BG979-BF979)/(BG979-BR979)</f>
        <v>0</v>
      </c>
      <c r="BU979">
        <f>(BA979-BG979)/(BA979-BR979)</f>
        <v>0</v>
      </c>
      <c r="BV979">
        <f>(BG979-BF979)/(BG979-AZ979)</f>
        <v>0</v>
      </c>
      <c r="BW979">
        <f>(BA979-BG979)/(BA979-AZ979)</f>
        <v>0</v>
      </c>
      <c r="BX979">
        <f>(BT979*BR979/BF979)</f>
        <v>0</v>
      </c>
      <c r="BY979">
        <f>(1-BX979)</f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f>$B$11*DQ979+$C$11*DR979+$F$11*EC979*(1-EF979)</f>
        <v>0</v>
      </c>
      <c r="CS979">
        <f>CR979*CT979</f>
        <v>0</v>
      </c>
      <c r="CT979">
        <f>($B$11*$D$9+$C$11*$D$9+$F$11*((EP979+EH979)/MAX(EP979+EH979+EQ979, 0.1)*$I$9+EQ979/MAX(EP979+EH979+EQ979, 0.1)*$J$9))/($B$11+$C$11+$F$11)</f>
        <v>0</v>
      </c>
      <c r="CU979">
        <f>($B$11*$K$9+$C$11*$K$9+$F$11*((EP979+EH979)/MAX(EP979+EH979+EQ979, 0.1)*$P$9+EQ979/MAX(EP979+EH979+EQ979, 0.1)*$Q$9))/($B$11+$C$11+$F$11)</f>
        <v>0</v>
      </c>
      <c r="CV979">
        <v>6</v>
      </c>
      <c r="CW979">
        <v>0.5</v>
      </c>
      <c r="CX979" t="s">
        <v>418</v>
      </c>
      <c r="CY979">
        <v>2</v>
      </c>
      <c r="CZ979" t="b">
        <v>1</v>
      </c>
      <c r="DA979">
        <v>1662666725.814285</v>
      </c>
      <c r="DB979">
        <v>274.8717142857143</v>
      </c>
      <c r="DC979">
        <v>270.5289285714286</v>
      </c>
      <c r="DD979">
        <v>23.01798214285715</v>
      </c>
      <c r="DE979">
        <v>14.26825714285714</v>
      </c>
      <c r="DF979">
        <v>278.3469642857143</v>
      </c>
      <c r="DG979">
        <v>23.15843214285715</v>
      </c>
      <c r="DH979">
        <v>500.0402142857142</v>
      </c>
      <c r="DI979">
        <v>90.4459607142857</v>
      </c>
      <c r="DJ979">
        <v>0.1000734964285714</v>
      </c>
      <c r="DK979">
        <v>29.48826071428571</v>
      </c>
      <c r="DL979">
        <v>28.77731785714286</v>
      </c>
      <c r="DM979">
        <v>999.9000000000002</v>
      </c>
      <c r="DN979">
        <v>0</v>
      </c>
      <c r="DO979">
        <v>0</v>
      </c>
      <c r="DP979">
        <v>9997.098214285714</v>
      </c>
      <c r="DQ979">
        <v>0</v>
      </c>
      <c r="DR979">
        <v>274.77775</v>
      </c>
      <c r="DS979">
        <v>4.342801428571429</v>
      </c>
      <c r="DT979">
        <v>281.34775</v>
      </c>
      <c r="DU979">
        <v>274.4450357142857</v>
      </c>
      <c r="DV979">
        <v>8.749732499999999</v>
      </c>
      <c r="DW979">
        <v>270.5289285714286</v>
      </c>
      <c r="DX979">
        <v>14.26825714285714</v>
      </c>
      <c r="DY979">
        <v>2.081884285714286</v>
      </c>
      <c r="DZ979">
        <v>1.2905075</v>
      </c>
      <c r="EA979">
        <v>18.08125714285714</v>
      </c>
      <c r="EB979">
        <v>10.68873571428571</v>
      </c>
      <c r="EC979">
        <v>1499.9725</v>
      </c>
      <c r="ED979">
        <v>0.9729914999999999</v>
      </c>
      <c r="EE979">
        <v>0.02700825</v>
      </c>
      <c r="EF979">
        <v>0</v>
      </c>
      <c r="EG979">
        <v>2.133492857142858</v>
      </c>
      <c r="EH979">
        <v>0</v>
      </c>
      <c r="EI979">
        <v>10831.54642857143</v>
      </c>
      <c r="EJ979">
        <v>12533.125</v>
      </c>
      <c r="EK979">
        <v>42</v>
      </c>
      <c r="EL979">
        <v>43.83449999999998</v>
      </c>
      <c r="EM979">
        <v>42.625</v>
      </c>
      <c r="EN979">
        <v>42.81199999999998</v>
      </c>
      <c r="EO979">
        <v>41.31199999999999</v>
      </c>
      <c r="EP979">
        <v>1459.461428571429</v>
      </c>
      <c r="EQ979">
        <v>40.51107142857143</v>
      </c>
      <c r="ER979">
        <v>0</v>
      </c>
      <c r="ES979">
        <v>1662666733.7</v>
      </c>
      <c r="ET979">
        <v>0</v>
      </c>
      <c r="EU979">
        <v>2.156519230769231</v>
      </c>
      <c r="EV979">
        <v>-0.4688034153702988</v>
      </c>
      <c r="EW979">
        <v>-1252.170940582495</v>
      </c>
      <c r="EX979">
        <v>10829.69230769231</v>
      </c>
      <c r="EY979">
        <v>15</v>
      </c>
      <c r="EZ979">
        <v>0</v>
      </c>
      <c r="FA979" t="s">
        <v>419</v>
      </c>
      <c r="FB979">
        <v>1662142938.1</v>
      </c>
      <c r="FC979">
        <v>1662142938.1</v>
      </c>
      <c r="FD979">
        <v>0</v>
      </c>
      <c r="FE979">
        <v>0.077</v>
      </c>
      <c r="FF979">
        <v>-0.133</v>
      </c>
      <c r="FG979">
        <v>-3.393</v>
      </c>
      <c r="FH979">
        <v>-0.24</v>
      </c>
      <c r="FI979">
        <v>419</v>
      </c>
      <c r="FJ979">
        <v>24</v>
      </c>
      <c r="FK979">
        <v>0.26</v>
      </c>
      <c r="FL979">
        <v>0.23</v>
      </c>
      <c r="FM979">
        <v>3.56801275</v>
      </c>
      <c r="FN979">
        <v>13.06518765478424</v>
      </c>
      <c r="FO979">
        <v>1.259545411545347</v>
      </c>
      <c r="FP979">
        <v>0</v>
      </c>
      <c r="FQ979">
        <v>2.183085294117647</v>
      </c>
      <c r="FR979">
        <v>-0.6556317786633004</v>
      </c>
      <c r="FS979">
        <v>0.1972344530999069</v>
      </c>
      <c r="FT979">
        <v>1</v>
      </c>
      <c r="FU979">
        <v>8.740962249999999</v>
      </c>
      <c r="FV979">
        <v>0.1826234521575614</v>
      </c>
      <c r="FW979">
        <v>0.02045998295301102</v>
      </c>
      <c r="FX979">
        <v>0</v>
      </c>
      <c r="FY979">
        <v>1</v>
      </c>
      <c r="FZ979">
        <v>3</v>
      </c>
      <c r="GA979" t="s">
        <v>426</v>
      </c>
      <c r="GB979">
        <v>2.9728</v>
      </c>
      <c r="GC979">
        <v>2.7155</v>
      </c>
      <c r="GD979">
        <v>0.0615838</v>
      </c>
      <c r="GE979">
        <v>0.0590272</v>
      </c>
      <c r="GF979">
        <v>0.102622</v>
      </c>
      <c r="GG979">
        <v>0.07134649999999999</v>
      </c>
      <c r="GH979">
        <v>29330</v>
      </c>
      <c r="GI979">
        <v>29561.4</v>
      </c>
      <c r="GJ979">
        <v>29098.8</v>
      </c>
      <c r="GK979">
        <v>29088.6</v>
      </c>
      <c r="GL979">
        <v>34626.7</v>
      </c>
      <c r="GM979">
        <v>35902</v>
      </c>
      <c r="GN979">
        <v>41008.1</v>
      </c>
      <c r="GO979">
        <v>41440</v>
      </c>
      <c r="GP979">
        <v>1.89123</v>
      </c>
      <c r="GQ979">
        <v>2.20075</v>
      </c>
      <c r="GR979">
        <v>-0.0617765</v>
      </c>
      <c r="GS979">
        <v>0</v>
      </c>
      <c r="GT979">
        <v>29.7787</v>
      </c>
      <c r="GU979">
        <v>999.9</v>
      </c>
      <c r="GV979">
        <v>29.6</v>
      </c>
      <c r="GW979">
        <v>40.5</v>
      </c>
      <c r="GX979">
        <v>24.9167</v>
      </c>
      <c r="GY979">
        <v>63.0296</v>
      </c>
      <c r="GZ979">
        <v>21.6827</v>
      </c>
      <c r="HA979">
        <v>2</v>
      </c>
      <c r="HB979">
        <v>0.607279</v>
      </c>
      <c r="HC979">
        <v>3.80001</v>
      </c>
      <c r="HD979">
        <v>20.2904</v>
      </c>
      <c r="HE979">
        <v>5.21489</v>
      </c>
      <c r="HF979">
        <v>12.0116</v>
      </c>
      <c r="HG979">
        <v>4.98665</v>
      </c>
      <c r="HH979">
        <v>3.28748</v>
      </c>
      <c r="HI979">
        <v>9999</v>
      </c>
      <c r="HJ979">
        <v>9999</v>
      </c>
      <c r="HK979">
        <v>9999</v>
      </c>
      <c r="HL979">
        <v>225.3</v>
      </c>
      <c r="HM979">
        <v>1.86819</v>
      </c>
      <c r="HN979">
        <v>1.86722</v>
      </c>
      <c r="HO979">
        <v>1.8666</v>
      </c>
      <c r="HP979">
        <v>1.86646</v>
      </c>
      <c r="HQ979">
        <v>1.86838</v>
      </c>
      <c r="HR979">
        <v>1.87064</v>
      </c>
      <c r="HS979">
        <v>1.86935</v>
      </c>
      <c r="HT979">
        <v>1.87073</v>
      </c>
      <c r="HU979">
        <v>0</v>
      </c>
      <c r="HV979">
        <v>0</v>
      </c>
      <c r="HW979">
        <v>0</v>
      </c>
      <c r="HX979">
        <v>0</v>
      </c>
      <c r="HY979" t="s">
        <v>421</v>
      </c>
      <c r="HZ979" t="s">
        <v>422</v>
      </c>
      <c r="IA979" t="s">
        <v>423</v>
      </c>
      <c r="IB979" t="s">
        <v>423</v>
      </c>
      <c r="IC979" t="s">
        <v>423</v>
      </c>
      <c r="ID979" t="s">
        <v>423</v>
      </c>
      <c r="IE979">
        <v>0</v>
      </c>
      <c r="IF979">
        <v>100</v>
      </c>
      <c r="IG979">
        <v>100</v>
      </c>
      <c r="IH979">
        <v>-3.392</v>
      </c>
      <c r="II979">
        <v>-0.1405</v>
      </c>
      <c r="IJ979">
        <v>-2.516739542632623</v>
      </c>
      <c r="IK979">
        <v>-0.003475500162460642</v>
      </c>
      <c r="IL979">
        <v>1.125610701116577E-07</v>
      </c>
      <c r="IM979">
        <v>8.211969671259291E-12</v>
      </c>
      <c r="IN979">
        <v>-0.1937301274936507</v>
      </c>
      <c r="IO979">
        <v>-0.01384364534232655</v>
      </c>
      <c r="IP979">
        <v>0.00103161831321913</v>
      </c>
      <c r="IQ979">
        <v>-1.444183994753534E-05</v>
      </c>
      <c r="IR979">
        <v>3</v>
      </c>
      <c r="IS979">
        <v>2339</v>
      </c>
      <c r="IT979">
        <v>1</v>
      </c>
      <c r="IU979">
        <v>31</v>
      </c>
      <c r="IV979">
        <v>8729.9</v>
      </c>
      <c r="IW979">
        <v>8729.9</v>
      </c>
      <c r="IX979">
        <v>0.811768</v>
      </c>
      <c r="IY979">
        <v>2.2583</v>
      </c>
      <c r="IZ979">
        <v>1.94702</v>
      </c>
      <c r="JA979">
        <v>2.63306</v>
      </c>
      <c r="JB979">
        <v>2.19482</v>
      </c>
      <c r="JC979">
        <v>2.4292</v>
      </c>
      <c r="JD979">
        <v>45.5472</v>
      </c>
      <c r="JE979">
        <v>23.7898</v>
      </c>
      <c r="JF979">
        <v>18</v>
      </c>
      <c r="JG979">
        <v>544.0700000000001</v>
      </c>
      <c r="JH979">
        <v>749.4059999999999</v>
      </c>
      <c r="JI979">
        <v>25.0005</v>
      </c>
      <c r="JJ979">
        <v>34.7572</v>
      </c>
      <c r="JK979">
        <v>29.9999</v>
      </c>
      <c r="JL979">
        <v>34.7116</v>
      </c>
      <c r="JM979">
        <v>34.6191</v>
      </c>
      <c r="JN979">
        <v>16.1992</v>
      </c>
      <c r="JO979">
        <v>38.8181</v>
      </c>
      <c r="JP979">
        <v>0</v>
      </c>
      <c r="JQ979">
        <v>25</v>
      </c>
      <c r="JR979">
        <v>218.817</v>
      </c>
      <c r="JS979">
        <v>14.1603</v>
      </c>
      <c r="JT979">
        <v>99.5369</v>
      </c>
      <c r="JU979">
        <v>99.5365</v>
      </c>
    </row>
    <row r="980" spans="1:281">
      <c r="A980">
        <v>964</v>
      </c>
      <c r="B980">
        <v>1662666738.6</v>
      </c>
      <c r="C980">
        <v>15713</v>
      </c>
      <c r="D980" t="s">
        <v>2359</v>
      </c>
      <c r="E980" t="s">
        <v>2360</v>
      </c>
      <c r="F980">
        <v>5</v>
      </c>
      <c r="G980" t="s">
        <v>2144</v>
      </c>
      <c r="H980" t="s">
        <v>416</v>
      </c>
      <c r="I980">
        <v>1662666731.1</v>
      </c>
      <c r="J980">
        <f>(K980)/1000</f>
        <v>0</v>
      </c>
      <c r="K980">
        <f>IF(CZ980, AN980, AH980)</f>
        <v>0</v>
      </c>
      <c r="L980">
        <f>IF(CZ980, AI980, AG980)</f>
        <v>0</v>
      </c>
      <c r="M980">
        <f>DB980 - IF(AU980&gt;1, L980*CV980*100.0/(AW980*DP980), 0)</f>
        <v>0</v>
      </c>
      <c r="N980">
        <f>((T980-J980/2)*M980-L980)/(T980+J980/2)</f>
        <v>0</v>
      </c>
      <c r="O980">
        <f>N980*(DI980+DJ980)/1000.0</f>
        <v>0</v>
      </c>
      <c r="P980">
        <f>(DB980 - IF(AU980&gt;1, L980*CV980*100.0/(AW980*DP980), 0))*(DI980+DJ980)/1000.0</f>
        <v>0</v>
      </c>
      <c r="Q980">
        <f>2.0/((1/S980-1/R980)+SIGN(S980)*SQRT((1/S980-1/R980)*(1/S980-1/R980) + 4*CW980/((CW980+1)*(CW980+1))*(2*1/S980*1/R980-1/R980*1/R980)))</f>
        <v>0</v>
      </c>
      <c r="R980">
        <f>IF(LEFT(CX980,1)&lt;&gt;"0",IF(LEFT(CX980,1)="1",3.0,CY980),$D$5+$E$5*(DP980*DI980/($K$5*1000))+$F$5*(DP980*DI980/($K$5*1000))*MAX(MIN(CV980,$J$5),$I$5)*MAX(MIN(CV980,$J$5),$I$5)+$G$5*MAX(MIN(CV980,$J$5),$I$5)*(DP980*DI980/($K$5*1000))+$H$5*(DP980*DI980/($K$5*1000))*(DP980*DI980/($K$5*1000)))</f>
        <v>0</v>
      </c>
      <c r="S980">
        <f>J980*(1000-(1000*0.61365*exp(17.502*W980/(240.97+W980))/(DI980+DJ980)+DD980)/2)/(1000*0.61365*exp(17.502*W980/(240.97+W980))/(DI980+DJ980)-DD980)</f>
        <v>0</v>
      </c>
      <c r="T980">
        <f>1/((CW980+1)/(Q980/1.6)+1/(R980/1.37)) + CW980/((CW980+1)/(Q980/1.6) + CW980/(R980/1.37))</f>
        <v>0</v>
      </c>
      <c r="U980">
        <f>(CR980*CU980)</f>
        <v>0</v>
      </c>
      <c r="V980">
        <f>(DK980+(U980+2*0.95*5.67E-8*(((DK980+$B$7)+273)^4-(DK980+273)^4)-44100*J980)/(1.84*29.3*R980+8*0.95*5.67E-8*(DK980+273)^3))</f>
        <v>0</v>
      </c>
      <c r="W980">
        <f>($C$7*DL980+$D$7*DM980+$E$7*V980)</f>
        <v>0</v>
      </c>
      <c r="X980">
        <f>0.61365*exp(17.502*W980/(240.97+W980))</f>
        <v>0</v>
      </c>
      <c r="Y980">
        <f>(Z980/AA980*100)</f>
        <v>0</v>
      </c>
      <c r="Z980">
        <f>DD980*(DI980+DJ980)/1000</f>
        <v>0</v>
      </c>
      <c r="AA980">
        <f>0.61365*exp(17.502*DK980/(240.97+DK980))</f>
        <v>0</v>
      </c>
      <c r="AB980">
        <f>(X980-DD980*(DI980+DJ980)/1000)</f>
        <v>0</v>
      </c>
      <c r="AC980">
        <f>(-J980*44100)</f>
        <v>0</v>
      </c>
      <c r="AD980">
        <f>2*29.3*R980*0.92*(DK980-W980)</f>
        <v>0</v>
      </c>
      <c r="AE980">
        <f>2*0.95*5.67E-8*(((DK980+$B$7)+273)^4-(W980+273)^4)</f>
        <v>0</v>
      </c>
      <c r="AF980">
        <f>U980+AE980+AC980+AD980</f>
        <v>0</v>
      </c>
      <c r="AG980">
        <f>DH980*AU980*(DC980-DB980*(1000-AU980*DE980)/(1000-AU980*DD980))/(100*CV980)</f>
        <v>0</v>
      </c>
      <c r="AH980">
        <f>1000*DH980*AU980*(DD980-DE980)/(100*CV980*(1000-AU980*DD980))</f>
        <v>0</v>
      </c>
      <c r="AI980">
        <f>(AJ980 - AK980 - DI980*1E3/(8.314*(DK980+273.15)) * AM980/DH980 * AL980) * DH980/(100*CV980) * (1000 - DE980)/1000</f>
        <v>0</v>
      </c>
      <c r="AJ980">
        <v>242.0961567863847</v>
      </c>
      <c r="AK980">
        <v>242.2868909090908</v>
      </c>
      <c r="AL980">
        <v>-3.1738054429098</v>
      </c>
      <c r="AM980">
        <v>64.62633956933826</v>
      </c>
      <c r="AN980">
        <f>(AP980 - AO980 + DI980*1E3/(8.314*(DK980+273.15)) * AR980/DH980 * AQ980) * DH980/(100*CV980) * 1000/(1000 - AP980)</f>
        <v>0</v>
      </c>
      <c r="AO980">
        <v>14.23449544192251</v>
      </c>
      <c r="AP980">
        <v>23.01755147058824</v>
      </c>
      <c r="AQ980">
        <v>-7.497543400572329E-05</v>
      </c>
      <c r="AR980">
        <v>88.65267704191885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MAX(0,($B$13+$C$13*DP980)/(1+$D$13*DP980)*DI980/(DK980+273)*$E$13)</f>
        <v>0</v>
      </c>
      <c r="AX980" t="s">
        <v>417</v>
      </c>
      <c r="AY980" t="s">
        <v>417</v>
      </c>
      <c r="AZ980">
        <v>0</v>
      </c>
      <c r="BA980">
        <v>0</v>
      </c>
      <c r="BB980">
        <f>1-AZ980/BA980</f>
        <v>0</v>
      </c>
      <c r="BC980">
        <v>0</v>
      </c>
      <c r="BD980" t="s">
        <v>417</v>
      </c>
      <c r="BE980" t="s">
        <v>417</v>
      </c>
      <c r="BF980">
        <v>0</v>
      </c>
      <c r="BG980">
        <v>0</v>
      </c>
      <c r="BH980">
        <f>1-BF980/BG980</f>
        <v>0</v>
      </c>
      <c r="BI980">
        <v>0.5</v>
      </c>
      <c r="BJ980">
        <f>CS980</f>
        <v>0</v>
      </c>
      <c r="BK980">
        <f>L980</f>
        <v>0</v>
      </c>
      <c r="BL980">
        <f>BH980*BI980*BJ980</f>
        <v>0</v>
      </c>
      <c r="BM980">
        <f>(BK980-BC980)/BJ980</f>
        <v>0</v>
      </c>
      <c r="BN980">
        <f>(BA980-BG980)/BG980</f>
        <v>0</v>
      </c>
      <c r="BO980">
        <f>AZ980/(BB980+AZ980/BG980)</f>
        <v>0</v>
      </c>
      <c r="BP980" t="s">
        <v>417</v>
      </c>
      <c r="BQ980">
        <v>0</v>
      </c>
      <c r="BR980">
        <f>IF(BQ980&lt;&gt;0, BQ980, BO980)</f>
        <v>0</v>
      </c>
      <c r="BS980">
        <f>1-BR980/BG980</f>
        <v>0</v>
      </c>
      <c r="BT980">
        <f>(BG980-BF980)/(BG980-BR980)</f>
        <v>0</v>
      </c>
      <c r="BU980">
        <f>(BA980-BG980)/(BA980-BR980)</f>
        <v>0</v>
      </c>
      <c r="BV980">
        <f>(BG980-BF980)/(BG980-AZ980)</f>
        <v>0</v>
      </c>
      <c r="BW980">
        <f>(BA980-BG980)/(BA980-AZ980)</f>
        <v>0</v>
      </c>
      <c r="BX980">
        <f>(BT980*BR980/BF980)</f>
        <v>0</v>
      </c>
      <c r="BY980">
        <f>(1-BX980)</f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f>$B$11*DQ980+$C$11*DR980+$F$11*EC980*(1-EF980)</f>
        <v>0</v>
      </c>
      <c r="CS980">
        <f>CR980*CT980</f>
        <v>0</v>
      </c>
      <c r="CT980">
        <f>($B$11*$D$9+$C$11*$D$9+$F$11*((EP980+EH980)/MAX(EP980+EH980+EQ980, 0.1)*$I$9+EQ980/MAX(EP980+EH980+EQ980, 0.1)*$J$9))/($B$11+$C$11+$F$11)</f>
        <v>0</v>
      </c>
      <c r="CU980">
        <f>($B$11*$K$9+$C$11*$K$9+$F$11*((EP980+EH980)/MAX(EP980+EH980+EQ980, 0.1)*$P$9+EQ980/MAX(EP980+EH980+EQ980, 0.1)*$Q$9))/($B$11+$C$11+$F$11)</f>
        <v>0</v>
      </c>
      <c r="CV980">
        <v>6</v>
      </c>
      <c r="CW980">
        <v>0.5</v>
      </c>
      <c r="CX980" t="s">
        <v>418</v>
      </c>
      <c r="CY980">
        <v>2</v>
      </c>
      <c r="CZ980" t="b">
        <v>1</v>
      </c>
      <c r="DA980">
        <v>1662666731.1</v>
      </c>
      <c r="DB980">
        <v>258.4468518518519</v>
      </c>
      <c r="DC980">
        <v>252.9784074074074</v>
      </c>
      <c r="DD980">
        <v>23.01825185185185</v>
      </c>
      <c r="DE980">
        <v>14.24988148148148</v>
      </c>
      <c r="DF980">
        <v>261.8658518518519</v>
      </c>
      <c r="DG980">
        <v>23.15869259259259</v>
      </c>
      <c r="DH980">
        <v>499.9682222222223</v>
      </c>
      <c r="DI980">
        <v>90.44629259259261</v>
      </c>
      <c r="DJ980">
        <v>0.09991165555555555</v>
      </c>
      <c r="DK980">
        <v>29.48781111111111</v>
      </c>
      <c r="DL980">
        <v>28.77556296296296</v>
      </c>
      <c r="DM980">
        <v>999.9000000000001</v>
      </c>
      <c r="DN980">
        <v>0</v>
      </c>
      <c r="DO980">
        <v>0</v>
      </c>
      <c r="DP980">
        <v>9998.559259259258</v>
      </c>
      <c r="DQ980">
        <v>0</v>
      </c>
      <c r="DR980">
        <v>274.3559629629629</v>
      </c>
      <c r="DS980">
        <v>5.46845037037037</v>
      </c>
      <c r="DT980">
        <v>264.536037037037</v>
      </c>
      <c r="DU980">
        <v>256.6357777777778</v>
      </c>
      <c r="DV980">
        <v>8.768375555555556</v>
      </c>
      <c r="DW980">
        <v>252.9784074074074</v>
      </c>
      <c r="DX980">
        <v>14.24988148148148</v>
      </c>
      <c r="DY980">
        <v>2.081916296296296</v>
      </c>
      <c r="DZ980">
        <v>1.288849629629629</v>
      </c>
      <c r="EA980">
        <v>18.08148888888889</v>
      </c>
      <c r="EB980">
        <v>10.66943333333333</v>
      </c>
      <c r="EC980">
        <v>1499.974444444445</v>
      </c>
      <c r="ED980">
        <v>0.9729915555555553</v>
      </c>
      <c r="EE980">
        <v>0.02700820000000001</v>
      </c>
      <c r="EF980">
        <v>0</v>
      </c>
      <c r="EG980">
        <v>2.175433333333333</v>
      </c>
      <c r="EH980">
        <v>0</v>
      </c>
      <c r="EI980">
        <v>10721.38148148148</v>
      </c>
      <c r="EJ980">
        <v>12533.14074074074</v>
      </c>
      <c r="EK980">
        <v>42</v>
      </c>
      <c r="EL980">
        <v>43.84466666666667</v>
      </c>
      <c r="EM980">
        <v>42.625</v>
      </c>
      <c r="EN980">
        <v>42.81199999999998</v>
      </c>
      <c r="EO980">
        <v>41.31199999999999</v>
      </c>
      <c r="EP980">
        <v>1459.462962962963</v>
      </c>
      <c r="EQ980">
        <v>40.51148148148148</v>
      </c>
      <c r="ER980">
        <v>0</v>
      </c>
      <c r="ES980">
        <v>1662666739.1</v>
      </c>
      <c r="ET980">
        <v>0</v>
      </c>
      <c r="EU980">
        <v>2.184388</v>
      </c>
      <c r="EV980">
        <v>1.231015385731105</v>
      </c>
      <c r="EW980">
        <v>-1255.453848425069</v>
      </c>
      <c r="EX980">
        <v>10709.908</v>
      </c>
      <c r="EY980">
        <v>15</v>
      </c>
      <c r="EZ980">
        <v>0</v>
      </c>
      <c r="FA980" t="s">
        <v>419</v>
      </c>
      <c r="FB980">
        <v>1662142938.1</v>
      </c>
      <c r="FC980">
        <v>1662142938.1</v>
      </c>
      <c r="FD980">
        <v>0</v>
      </c>
      <c r="FE980">
        <v>0.077</v>
      </c>
      <c r="FF980">
        <v>-0.133</v>
      </c>
      <c r="FG980">
        <v>-3.393</v>
      </c>
      <c r="FH980">
        <v>-0.24</v>
      </c>
      <c r="FI980">
        <v>419</v>
      </c>
      <c r="FJ980">
        <v>24</v>
      </c>
      <c r="FK980">
        <v>0.26</v>
      </c>
      <c r="FL980">
        <v>0.23</v>
      </c>
      <c r="FM980">
        <v>4.887259500000001</v>
      </c>
      <c r="FN980">
        <v>12.83865343339587</v>
      </c>
      <c r="FO980">
        <v>1.236772093087384</v>
      </c>
      <c r="FP980">
        <v>0</v>
      </c>
      <c r="FQ980">
        <v>2.189070588235293</v>
      </c>
      <c r="FR980">
        <v>0.2682505737057994</v>
      </c>
      <c r="FS980">
        <v>0.1950804532817041</v>
      </c>
      <c r="FT980">
        <v>1</v>
      </c>
      <c r="FU980">
        <v>8.757821250000001</v>
      </c>
      <c r="FV980">
        <v>0.2325598874296473</v>
      </c>
      <c r="FW980">
        <v>0.02374583554936529</v>
      </c>
      <c r="FX980">
        <v>0</v>
      </c>
      <c r="FY980">
        <v>1</v>
      </c>
      <c r="FZ980">
        <v>3</v>
      </c>
      <c r="GA980" t="s">
        <v>426</v>
      </c>
      <c r="GB980">
        <v>2.97243</v>
      </c>
      <c r="GC980">
        <v>2.71517</v>
      </c>
      <c r="GD980">
        <v>0.058323</v>
      </c>
      <c r="GE980">
        <v>0.0555523</v>
      </c>
      <c r="GF980">
        <v>0.10263</v>
      </c>
      <c r="GG980">
        <v>0.0713355</v>
      </c>
      <c r="GH980">
        <v>29432.5</v>
      </c>
      <c r="GI980">
        <v>29670.7</v>
      </c>
      <c r="GJ980">
        <v>29099.3</v>
      </c>
      <c r="GK980">
        <v>29088.8</v>
      </c>
      <c r="GL980">
        <v>34627</v>
      </c>
      <c r="GM980">
        <v>35902.7</v>
      </c>
      <c r="GN980">
        <v>41008.8</v>
      </c>
      <c r="GO980">
        <v>41440.4</v>
      </c>
      <c r="GP980">
        <v>1.89113</v>
      </c>
      <c r="GQ980">
        <v>2.20097</v>
      </c>
      <c r="GR980">
        <v>-0.0620373</v>
      </c>
      <c r="GS980">
        <v>0</v>
      </c>
      <c r="GT980">
        <v>29.7795</v>
      </c>
      <c r="GU980">
        <v>999.9</v>
      </c>
      <c r="GV980">
        <v>29.6</v>
      </c>
      <c r="GW980">
        <v>40.5</v>
      </c>
      <c r="GX980">
        <v>24.9147</v>
      </c>
      <c r="GY980">
        <v>63.1896</v>
      </c>
      <c r="GZ980">
        <v>21.9351</v>
      </c>
      <c r="HA980">
        <v>2</v>
      </c>
      <c r="HB980">
        <v>0.606809</v>
      </c>
      <c r="HC980">
        <v>3.80419</v>
      </c>
      <c r="HD980">
        <v>20.2902</v>
      </c>
      <c r="HE980">
        <v>5.21519</v>
      </c>
      <c r="HF980">
        <v>12.0117</v>
      </c>
      <c r="HG980">
        <v>4.98655</v>
      </c>
      <c r="HH980">
        <v>3.28743</v>
      </c>
      <c r="HI980">
        <v>9999</v>
      </c>
      <c r="HJ980">
        <v>9999</v>
      </c>
      <c r="HK980">
        <v>9999</v>
      </c>
      <c r="HL980">
        <v>225.3</v>
      </c>
      <c r="HM980">
        <v>1.86819</v>
      </c>
      <c r="HN980">
        <v>1.86722</v>
      </c>
      <c r="HO980">
        <v>1.86661</v>
      </c>
      <c r="HP980">
        <v>1.86646</v>
      </c>
      <c r="HQ980">
        <v>1.8684</v>
      </c>
      <c r="HR980">
        <v>1.87067</v>
      </c>
      <c r="HS980">
        <v>1.86935</v>
      </c>
      <c r="HT980">
        <v>1.87074</v>
      </c>
      <c r="HU980">
        <v>0</v>
      </c>
      <c r="HV980">
        <v>0</v>
      </c>
      <c r="HW980">
        <v>0</v>
      </c>
      <c r="HX980">
        <v>0</v>
      </c>
      <c r="HY980" t="s">
        <v>421</v>
      </c>
      <c r="HZ980" t="s">
        <v>422</v>
      </c>
      <c r="IA980" t="s">
        <v>423</v>
      </c>
      <c r="IB980" t="s">
        <v>423</v>
      </c>
      <c r="IC980" t="s">
        <v>423</v>
      </c>
      <c r="ID980" t="s">
        <v>423</v>
      </c>
      <c r="IE980">
        <v>0</v>
      </c>
      <c r="IF980">
        <v>100</v>
      </c>
      <c r="IG980">
        <v>100</v>
      </c>
      <c r="IH980">
        <v>-3.339</v>
      </c>
      <c r="II980">
        <v>-0.1404</v>
      </c>
      <c r="IJ980">
        <v>-2.516739542632623</v>
      </c>
      <c r="IK980">
        <v>-0.003475500162460642</v>
      </c>
      <c r="IL980">
        <v>1.125610701116577E-07</v>
      </c>
      <c r="IM980">
        <v>8.211969671259291E-12</v>
      </c>
      <c r="IN980">
        <v>-0.1937301274936507</v>
      </c>
      <c r="IO980">
        <v>-0.01384364534232655</v>
      </c>
      <c r="IP980">
        <v>0.00103161831321913</v>
      </c>
      <c r="IQ980">
        <v>-1.444183994753534E-05</v>
      </c>
      <c r="IR980">
        <v>3</v>
      </c>
      <c r="IS980">
        <v>2339</v>
      </c>
      <c r="IT980">
        <v>1</v>
      </c>
      <c r="IU980">
        <v>31</v>
      </c>
      <c r="IV980">
        <v>8730</v>
      </c>
      <c r="IW980">
        <v>8730</v>
      </c>
      <c r="IX980">
        <v>0.765381</v>
      </c>
      <c r="IY980">
        <v>2.26318</v>
      </c>
      <c r="IZ980">
        <v>1.94702</v>
      </c>
      <c r="JA980">
        <v>2.63428</v>
      </c>
      <c r="JB980">
        <v>2.19482</v>
      </c>
      <c r="JC980">
        <v>2.3999</v>
      </c>
      <c r="JD980">
        <v>45.5472</v>
      </c>
      <c r="JE980">
        <v>23.781</v>
      </c>
      <c r="JF980">
        <v>18</v>
      </c>
      <c r="JG980">
        <v>543.974</v>
      </c>
      <c r="JH980">
        <v>749.5839999999999</v>
      </c>
      <c r="JI980">
        <v>25.0007</v>
      </c>
      <c r="JJ980">
        <v>34.7547</v>
      </c>
      <c r="JK980">
        <v>29.9998</v>
      </c>
      <c r="JL980">
        <v>34.7085</v>
      </c>
      <c r="JM980">
        <v>34.6161</v>
      </c>
      <c r="JN980">
        <v>15.2449</v>
      </c>
      <c r="JO980">
        <v>38.8181</v>
      </c>
      <c r="JP980">
        <v>0</v>
      </c>
      <c r="JQ980">
        <v>25</v>
      </c>
      <c r="JR980">
        <v>198.774</v>
      </c>
      <c r="JS980">
        <v>14.1506</v>
      </c>
      <c r="JT980">
        <v>99.53870000000001</v>
      </c>
      <c r="JU980">
        <v>99.53740000000001</v>
      </c>
    </row>
    <row r="981" spans="1:281">
      <c r="A981">
        <v>965</v>
      </c>
      <c r="B981">
        <v>1662666743.6</v>
      </c>
      <c r="C981">
        <v>15718</v>
      </c>
      <c r="D981" t="s">
        <v>2361</v>
      </c>
      <c r="E981" t="s">
        <v>2362</v>
      </c>
      <c r="F981">
        <v>5</v>
      </c>
      <c r="G981" t="s">
        <v>2144</v>
      </c>
      <c r="H981" t="s">
        <v>416</v>
      </c>
      <c r="I981">
        <v>1662666735.814285</v>
      </c>
      <c r="J981">
        <f>(K981)/1000</f>
        <v>0</v>
      </c>
      <c r="K981">
        <f>IF(CZ981, AN981, AH981)</f>
        <v>0</v>
      </c>
      <c r="L981">
        <f>IF(CZ981, AI981, AG981)</f>
        <v>0</v>
      </c>
      <c r="M981">
        <f>DB981 - IF(AU981&gt;1, L981*CV981*100.0/(AW981*DP981), 0)</f>
        <v>0</v>
      </c>
      <c r="N981">
        <f>((T981-J981/2)*M981-L981)/(T981+J981/2)</f>
        <v>0</v>
      </c>
      <c r="O981">
        <f>N981*(DI981+DJ981)/1000.0</f>
        <v>0</v>
      </c>
      <c r="P981">
        <f>(DB981 - IF(AU981&gt;1, L981*CV981*100.0/(AW981*DP981), 0))*(DI981+DJ981)/1000.0</f>
        <v>0</v>
      </c>
      <c r="Q981">
        <f>2.0/((1/S981-1/R981)+SIGN(S981)*SQRT((1/S981-1/R981)*(1/S981-1/R981) + 4*CW981/((CW981+1)*(CW981+1))*(2*1/S981*1/R981-1/R981*1/R981)))</f>
        <v>0</v>
      </c>
      <c r="R981">
        <f>IF(LEFT(CX981,1)&lt;&gt;"0",IF(LEFT(CX981,1)="1",3.0,CY981),$D$5+$E$5*(DP981*DI981/($K$5*1000))+$F$5*(DP981*DI981/($K$5*1000))*MAX(MIN(CV981,$J$5),$I$5)*MAX(MIN(CV981,$J$5),$I$5)+$G$5*MAX(MIN(CV981,$J$5),$I$5)*(DP981*DI981/($K$5*1000))+$H$5*(DP981*DI981/($K$5*1000))*(DP981*DI981/($K$5*1000)))</f>
        <v>0</v>
      </c>
      <c r="S981">
        <f>J981*(1000-(1000*0.61365*exp(17.502*W981/(240.97+W981))/(DI981+DJ981)+DD981)/2)/(1000*0.61365*exp(17.502*W981/(240.97+W981))/(DI981+DJ981)-DD981)</f>
        <v>0</v>
      </c>
      <c r="T981">
        <f>1/((CW981+1)/(Q981/1.6)+1/(R981/1.37)) + CW981/((CW981+1)/(Q981/1.6) + CW981/(R981/1.37))</f>
        <v>0</v>
      </c>
      <c r="U981">
        <f>(CR981*CU981)</f>
        <v>0</v>
      </c>
      <c r="V981">
        <f>(DK981+(U981+2*0.95*5.67E-8*(((DK981+$B$7)+273)^4-(DK981+273)^4)-44100*J981)/(1.84*29.3*R981+8*0.95*5.67E-8*(DK981+273)^3))</f>
        <v>0</v>
      </c>
      <c r="W981">
        <f>($C$7*DL981+$D$7*DM981+$E$7*V981)</f>
        <v>0</v>
      </c>
      <c r="X981">
        <f>0.61365*exp(17.502*W981/(240.97+W981))</f>
        <v>0</v>
      </c>
      <c r="Y981">
        <f>(Z981/AA981*100)</f>
        <v>0</v>
      </c>
      <c r="Z981">
        <f>DD981*(DI981+DJ981)/1000</f>
        <v>0</v>
      </c>
      <c r="AA981">
        <f>0.61365*exp(17.502*DK981/(240.97+DK981))</f>
        <v>0</v>
      </c>
      <c r="AB981">
        <f>(X981-DD981*(DI981+DJ981)/1000)</f>
        <v>0</v>
      </c>
      <c r="AC981">
        <f>(-J981*44100)</f>
        <v>0</v>
      </c>
      <c r="AD981">
        <f>2*29.3*R981*0.92*(DK981-W981)</f>
        <v>0</v>
      </c>
      <c r="AE981">
        <f>2*0.95*5.67E-8*(((DK981+$B$7)+273)^4-(W981+273)^4)</f>
        <v>0</v>
      </c>
      <c r="AF981">
        <f>U981+AE981+AC981+AD981</f>
        <v>0</v>
      </c>
      <c r="AG981">
        <f>DH981*AU981*(DC981-DB981*(1000-AU981*DE981)/(1000-AU981*DD981))/(100*CV981)</f>
        <v>0</v>
      </c>
      <c r="AH981">
        <f>1000*DH981*AU981*(DD981-DE981)/(100*CV981*(1000-AU981*DD981))</f>
        <v>0</v>
      </c>
      <c r="AI981">
        <f>(AJ981 - AK981 - DI981*1E3/(8.314*(DK981+273.15)) * AM981/DH981 * AL981) * DH981/(100*CV981) * (1000 - DE981)/1000</f>
        <v>0</v>
      </c>
      <c r="AJ981">
        <v>225.2650174638308</v>
      </c>
      <c r="AK981">
        <v>226.3888484848484</v>
      </c>
      <c r="AL981">
        <v>-3.181734328179588</v>
      </c>
      <c r="AM981">
        <v>64.62633956933826</v>
      </c>
      <c r="AN981">
        <f>(AP981 - AO981 + DI981*1E3/(8.314*(DK981+273.15)) * AR981/DH981 * AQ981) * DH981/(100*CV981) * 1000/(1000 - AP981)</f>
        <v>0</v>
      </c>
      <c r="AO981">
        <v>14.2316038928099</v>
      </c>
      <c r="AP981">
        <v>23.01679529411765</v>
      </c>
      <c r="AQ981">
        <v>2.238747736494103E-05</v>
      </c>
      <c r="AR981">
        <v>88.65267704191885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MAX(0,($B$13+$C$13*DP981)/(1+$D$13*DP981)*DI981/(DK981+273)*$E$13)</f>
        <v>0</v>
      </c>
      <c r="AX981" t="s">
        <v>417</v>
      </c>
      <c r="AY981" t="s">
        <v>417</v>
      </c>
      <c r="AZ981">
        <v>0</v>
      </c>
      <c r="BA981">
        <v>0</v>
      </c>
      <c r="BB981">
        <f>1-AZ981/BA981</f>
        <v>0</v>
      </c>
      <c r="BC981">
        <v>0</v>
      </c>
      <c r="BD981" t="s">
        <v>417</v>
      </c>
      <c r="BE981" t="s">
        <v>417</v>
      </c>
      <c r="BF981">
        <v>0</v>
      </c>
      <c r="BG981">
        <v>0</v>
      </c>
      <c r="BH981">
        <f>1-BF981/BG981</f>
        <v>0</v>
      </c>
      <c r="BI981">
        <v>0.5</v>
      </c>
      <c r="BJ981">
        <f>CS981</f>
        <v>0</v>
      </c>
      <c r="BK981">
        <f>L981</f>
        <v>0</v>
      </c>
      <c r="BL981">
        <f>BH981*BI981*BJ981</f>
        <v>0</v>
      </c>
      <c r="BM981">
        <f>(BK981-BC981)/BJ981</f>
        <v>0</v>
      </c>
      <c r="BN981">
        <f>(BA981-BG981)/BG981</f>
        <v>0</v>
      </c>
      <c r="BO981">
        <f>AZ981/(BB981+AZ981/BG981)</f>
        <v>0</v>
      </c>
      <c r="BP981" t="s">
        <v>417</v>
      </c>
      <c r="BQ981">
        <v>0</v>
      </c>
      <c r="BR981">
        <f>IF(BQ981&lt;&gt;0, BQ981, BO981)</f>
        <v>0</v>
      </c>
      <c r="BS981">
        <f>1-BR981/BG981</f>
        <v>0</v>
      </c>
      <c r="BT981">
        <f>(BG981-BF981)/(BG981-BR981)</f>
        <v>0</v>
      </c>
      <c r="BU981">
        <f>(BA981-BG981)/(BA981-BR981)</f>
        <v>0</v>
      </c>
      <c r="BV981">
        <f>(BG981-BF981)/(BG981-AZ981)</f>
        <v>0</v>
      </c>
      <c r="BW981">
        <f>(BA981-BG981)/(BA981-AZ981)</f>
        <v>0</v>
      </c>
      <c r="BX981">
        <f>(BT981*BR981/BF981)</f>
        <v>0</v>
      </c>
      <c r="BY981">
        <f>(1-BX981)</f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f>$B$11*DQ981+$C$11*DR981+$F$11*EC981*(1-EF981)</f>
        <v>0</v>
      </c>
      <c r="CS981">
        <f>CR981*CT981</f>
        <v>0</v>
      </c>
      <c r="CT981">
        <f>($B$11*$D$9+$C$11*$D$9+$F$11*((EP981+EH981)/MAX(EP981+EH981+EQ981, 0.1)*$I$9+EQ981/MAX(EP981+EH981+EQ981, 0.1)*$J$9))/($B$11+$C$11+$F$11)</f>
        <v>0</v>
      </c>
      <c r="CU981">
        <f>($B$11*$K$9+$C$11*$K$9+$F$11*((EP981+EH981)/MAX(EP981+EH981+EQ981, 0.1)*$P$9+EQ981/MAX(EP981+EH981+EQ981, 0.1)*$Q$9))/($B$11+$C$11+$F$11)</f>
        <v>0</v>
      </c>
      <c r="CV981">
        <v>6</v>
      </c>
      <c r="CW981">
        <v>0.5</v>
      </c>
      <c r="CX981" t="s">
        <v>418</v>
      </c>
      <c r="CY981">
        <v>2</v>
      </c>
      <c r="CZ981" t="b">
        <v>1</v>
      </c>
      <c r="DA981">
        <v>1662666735.814285</v>
      </c>
      <c r="DB981">
        <v>243.8050357142857</v>
      </c>
      <c r="DC981">
        <v>237.3206428571429</v>
      </c>
      <c r="DD981">
        <v>23.01751428571428</v>
      </c>
      <c r="DE981">
        <v>14.22935714285714</v>
      </c>
      <c r="DF981">
        <v>247.1737857142857</v>
      </c>
      <c r="DG981">
        <v>23.15794642857142</v>
      </c>
      <c r="DH981">
        <v>499.9335357142858</v>
      </c>
      <c r="DI981">
        <v>90.445975</v>
      </c>
      <c r="DJ981">
        <v>0.09985665357142859</v>
      </c>
      <c r="DK981">
        <v>29.48603928571429</v>
      </c>
      <c r="DL981">
        <v>28.77432857142857</v>
      </c>
      <c r="DM981">
        <v>999.9000000000002</v>
      </c>
      <c r="DN981">
        <v>0</v>
      </c>
      <c r="DO981">
        <v>0</v>
      </c>
      <c r="DP981">
        <v>10002.60357142857</v>
      </c>
      <c r="DQ981">
        <v>0</v>
      </c>
      <c r="DR981">
        <v>274.5388571428571</v>
      </c>
      <c r="DS981">
        <v>6.484394285714286</v>
      </c>
      <c r="DT981">
        <v>249.5490357142857</v>
      </c>
      <c r="DU981">
        <v>240.7466071428571</v>
      </c>
      <c r="DV981">
        <v>8.788162142857143</v>
      </c>
      <c r="DW981">
        <v>237.3206428571429</v>
      </c>
      <c r="DX981">
        <v>14.22935714285714</v>
      </c>
      <c r="DY981">
        <v>2.0818425</v>
      </c>
      <c r="DZ981">
        <v>1.286987142857143</v>
      </c>
      <c r="EA981">
        <v>18.08092142857143</v>
      </c>
      <c r="EB981">
        <v>10.64774285714286</v>
      </c>
      <c r="EC981">
        <v>1499.980357142857</v>
      </c>
      <c r="ED981">
        <v>0.9729919285714284</v>
      </c>
      <c r="EE981">
        <v>0.02700786428571429</v>
      </c>
      <c r="EF981">
        <v>0</v>
      </c>
      <c r="EG981">
        <v>2.256935714285714</v>
      </c>
      <c r="EH981">
        <v>0</v>
      </c>
      <c r="EI981">
        <v>10641.29642857143</v>
      </c>
      <c r="EJ981">
        <v>12533.18571428571</v>
      </c>
      <c r="EK981">
        <v>42</v>
      </c>
      <c r="EL981">
        <v>43.84124999999999</v>
      </c>
      <c r="EM981">
        <v>42.6205</v>
      </c>
      <c r="EN981">
        <v>42.81199999999998</v>
      </c>
      <c r="EO981">
        <v>41.31199999999999</v>
      </c>
      <c r="EP981">
        <v>1459.469285714286</v>
      </c>
      <c r="EQ981">
        <v>40.51107142857143</v>
      </c>
      <c r="ER981">
        <v>0</v>
      </c>
      <c r="ES981">
        <v>1662666743.9</v>
      </c>
      <c r="ET981">
        <v>0</v>
      </c>
      <c r="EU981">
        <v>2.278304</v>
      </c>
      <c r="EV981">
        <v>1.659269219789542</v>
      </c>
      <c r="EW981">
        <v>-933.5846140812624</v>
      </c>
      <c r="EX981">
        <v>10629.828</v>
      </c>
      <c r="EY981">
        <v>15</v>
      </c>
      <c r="EZ981">
        <v>0</v>
      </c>
      <c r="FA981" t="s">
        <v>419</v>
      </c>
      <c r="FB981">
        <v>1662142938.1</v>
      </c>
      <c r="FC981">
        <v>1662142938.1</v>
      </c>
      <c r="FD981">
        <v>0</v>
      </c>
      <c r="FE981">
        <v>0.077</v>
      </c>
      <c r="FF981">
        <v>-0.133</v>
      </c>
      <c r="FG981">
        <v>-3.393</v>
      </c>
      <c r="FH981">
        <v>-0.24</v>
      </c>
      <c r="FI981">
        <v>419</v>
      </c>
      <c r="FJ981">
        <v>24</v>
      </c>
      <c r="FK981">
        <v>0.26</v>
      </c>
      <c r="FL981">
        <v>0.23</v>
      </c>
      <c r="FM981">
        <v>5.794008292682927</v>
      </c>
      <c r="FN981">
        <v>12.88585108013938</v>
      </c>
      <c r="FO981">
        <v>1.271873093216578</v>
      </c>
      <c r="FP981">
        <v>0</v>
      </c>
      <c r="FQ981">
        <v>2.225164705882353</v>
      </c>
      <c r="FR981">
        <v>1.03071352145248</v>
      </c>
      <c r="FS981">
        <v>0.2209529799359143</v>
      </c>
      <c r="FT981">
        <v>0</v>
      </c>
      <c r="FU981">
        <v>8.77270292682927</v>
      </c>
      <c r="FV981">
        <v>0.2229397212543602</v>
      </c>
      <c r="FW981">
        <v>0.02403340665274288</v>
      </c>
      <c r="FX981">
        <v>0</v>
      </c>
      <c r="FY981">
        <v>0</v>
      </c>
      <c r="FZ981">
        <v>3</v>
      </c>
      <c r="GA981" t="s">
        <v>856</v>
      </c>
      <c r="GB981">
        <v>2.97327</v>
      </c>
      <c r="GC981">
        <v>2.716</v>
      </c>
      <c r="GD981">
        <v>0.0549812</v>
      </c>
      <c r="GE981">
        <v>0.051994</v>
      </c>
      <c r="GF981">
        <v>0.102624</v>
      </c>
      <c r="GG981">
        <v>0.0710732</v>
      </c>
      <c r="GH981">
        <v>29536.5</v>
      </c>
      <c r="GI981">
        <v>29782.4</v>
      </c>
      <c r="GJ981">
        <v>29098.8</v>
      </c>
      <c r="GK981">
        <v>29088.7</v>
      </c>
      <c r="GL981">
        <v>34626.7</v>
      </c>
      <c r="GM981">
        <v>35912.4</v>
      </c>
      <c r="GN981">
        <v>41008.3</v>
      </c>
      <c r="GO981">
        <v>41439.9</v>
      </c>
      <c r="GP981">
        <v>1.89132</v>
      </c>
      <c r="GQ981">
        <v>2.20055</v>
      </c>
      <c r="GR981">
        <v>-0.0619218</v>
      </c>
      <c r="GS981">
        <v>0</v>
      </c>
      <c r="GT981">
        <v>29.7789</v>
      </c>
      <c r="GU981">
        <v>999.9</v>
      </c>
      <c r="GV981">
        <v>29.6</v>
      </c>
      <c r="GW981">
        <v>40.5</v>
      </c>
      <c r="GX981">
        <v>24.9199</v>
      </c>
      <c r="GY981">
        <v>62.8996</v>
      </c>
      <c r="GZ981">
        <v>21.8349</v>
      </c>
      <c r="HA981">
        <v>2</v>
      </c>
      <c r="HB981">
        <v>0.606705</v>
      </c>
      <c r="HC981">
        <v>3.80444</v>
      </c>
      <c r="HD981">
        <v>20.2904</v>
      </c>
      <c r="HE981">
        <v>5.21549</v>
      </c>
      <c r="HF981">
        <v>12.0117</v>
      </c>
      <c r="HG981">
        <v>4.98695</v>
      </c>
      <c r="HH981">
        <v>3.2875</v>
      </c>
      <c r="HI981">
        <v>9999</v>
      </c>
      <c r="HJ981">
        <v>9999</v>
      </c>
      <c r="HK981">
        <v>9999</v>
      </c>
      <c r="HL981">
        <v>225.3</v>
      </c>
      <c r="HM981">
        <v>1.86817</v>
      </c>
      <c r="HN981">
        <v>1.86722</v>
      </c>
      <c r="HO981">
        <v>1.8666</v>
      </c>
      <c r="HP981">
        <v>1.86646</v>
      </c>
      <c r="HQ981">
        <v>1.8684</v>
      </c>
      <c r="HR981">
        <v>1.87067</v>
      </c>
      <c r="HS981">
        <v>1.86935</v>
      </c>
      <c r="HT981">
        <v>1.87075</v>
      </c>
      <c r="HU981">
        <v>0</v>
      </c>
      <c r="HV981">
        <v>0</v>
      </c>
      <c r="HW981">
        <v>0</v>
      </c>
      <c r="HX981">
        <v>0</v>
      </c>
      <c r="HY981" t="s">
        <v>421</v>
      </c>
      <c r="HZ981" t="s">
        <v>422</v>
      </c>
      <c r="IA981" t="s">
        <v>423</v>
      </c>
      <c r="IB981" t="s">
        <v>423</v>
      </c>
      <c r="IC981" t="s">
        <v>423</v>
      </c>
      <c r="ID981" t="s">
        <v>423</v>
      </c>
      <c r="IE981">
        <v>0</v>
      </c>
      <c r="IF981">
        <v>100</v>
      </c>
      <c r="IG981">
        <v>100</v>
      </c>
      <c r="IH981">
        <v>-3.286</v>
      </c>
      <c r="II981">
        <v>-0.1405</v>
      </c>
      <c r="IJ981">
        <v>-2.516739542632623</v>
      </c>
      <c r="IK981">
        <v>-0.003475500162460642</v>
      </c>
      <c r="IL981">
        <v>1.125610701116577E-07</v>
      </c>
      <c r="IM981">
        <v>8.211969671259291E-12</v>
      </c>
      <c r="IN981">
        <v>-0.1937301274936507</v>
      </c>
      <c r="IO981">
        <v>-0.01384364534232655</v>
      </c>
      <c r="IP981">
        <v>0.00103161831321913</v>
      </c>
      <c r="IQ981">
        <v>-1.444183994753534E-05</v>
      </c>
      <c r="IR981">
        <v>3</v>
      </c>
      <c r="IS981">
        <v>2339</v>
      </c>
      <c r="IT981">
        <v>1</v>
      </c>
      <c r="IU981">
        <v>31</v>
      </c>
      <c r="IV981">
        <v>8730.1</v>
      </c>
      <c r="IW981">
        <v>8730.1</v>
      </c>
      <c r="IX981">
        <v>0.720215</v>
      </c>
      <c r="IY981">
        <v>2.26807</v>
      </c>
      <c r="IZ981">
        <v>1.94702</v>
      </c>
      <c r="JA981">
        <v>2.63428</v>
      </c>
      <c r="JB981">
        <v>2.19482</v>
      </c>
      <c r="JC981">
        <v>2.40601</v>
      </c>
      <c r="JD981">
        <v>45.5472</v>
      </c>
      <c r="JE981">
        <v>23.781</v>
      </c>
      <c r="JF981">
        <v>18</v>
      </c>
      <c r="JG981">
        <v>544.091</v>
      </c>
      <c r="JH981">
        <v>749.144</v>
      </c>
      <c r="JI981">
        <v>25.0002</v>
      </c>
      <c r="JJ981">
        <v>34.7516</v>
      </c>
      <c r="JK981">
        <v>29.9999</v>
      </c>
      <c r="JL981">
        <v>34.7055</v>
      </c>
      <c r="JM981">
        <v>34.6131</v>
      </c>
      <c r="JN981">
        <v>14.3539</v>
      </c>
      <c r="JO981">
        <v>39.091</v>
      </c>
      <c r="JP981">
        <v>0</v>
      </c>
      <c r="JQ981">
        <v>25</v>
      </c>
      <c r="JR981">
        <v>185.414</v>
      </c>
      <c r="JS981">
        <v>14.1363</v>
      </c>
      <c r="JT981">
        <v>99.5373</v>
      </c>
      <c r="JU981">
        <v>99.53660000000001</v>
      </c>
    </row>
    <row r="982" spans="1:281">
      <c r="A982">
        <v>966</v>
      </c>
      <c r="B982">
        <v>1662666748.6</v>
      </c>
      <c r="C982">
        <v>15723</v>
      </c>
      <c r="D982" t="s">
        <v>2363</v>
      </c>
      <c r="E982" t="s">
        <v>2364</v>
      </c>
      <c r="F982">
        <v>5</v>
      </c>
      <c r="G982" t="s">
        <v>2144</v>
      </c>
      <c r="H982" t="s">
        <v>416</v>
      </c>
      <c r="I982">
        <v>1662666741.1</v>
      </c>
      <c r="J982">
        <f>(K982)/1000</f>
        <v>0</v>
      </c>
      <c r="K982">
        <f>IF(CZ982, AN982, AH982)</f>
        <v>0</v>
      </c>
      <c r="L982">
        <f>IF(CZ982, AI982, AG982)</f>
        <v>0</v>
      </c>
      <c r="M982">
        <f>DB982 - IF(AU982&gt;1, L982*CV982*100.0/(AW982*DP982), 0)</f>
        <v>0</v>
      </c>
      <c r="N982">
        <f>((T982-J982/2)*M982-L982)/(T982+J982/2)</f>
        <v>0</v>
      </c>
      <c r="O982">
        <f>N982*(DI982+DJ982)/1000.0</f>
        <v>0</v>
      </c>
      <c r="P982">
        <f>(DB982 - IF(AU982&gt;1, L982*CV982*100.0/(AW982*DP982), 0))*(DI982+DJ982)/1000.0</f>
        <v>0</v>
      </c>
      <c r="Q982">
        <f>2.0/((1/S982-1/R982)+SIGN(S982)*SQRT((1/S982-1/R982)*(1/S982-1/R982) + 4*CW982/((CW982+1)*(CW982+1))*(2*1/S982*1/R982-1/R982*1/R982)))</f>
        <v>0</v>
      </c>
      <c r="R982">
        <f>IF(LEFT(CX982,1)&lt;&gt;"0",IF(LEFT(CX982,1)="1",3.0,CY982),$D$5+$E$5*(DP982*DI982/($K$5*1000))+$F$5*(DP982*DI982/($K$5*1000))*MAX(MIN(CV982,$J$5),$I$5)*MAX(MIN(CV982,$J$5),$I$5)+$G$5*MAX(MIN(CV982,$J$5),$I$5)*(DP982*DI982/($K$5*1000))+$H$5*(DP982*DI982/($K$5*1000))*(DP982*DI982/($K$5*1000)))</f>
        <v>0</v>
      </c>
      <c r="S982">
        <f>J982*(1000-(1000*0.61365*exp(17.502*W982/(240.97+W982))/(DI982+DJ982)+DD982)/2)/(1000*0.61365*exp(17.502*W982/(240.97+W982))/(DI982+DJ982)-DD982)</f>
        <v>0</v>
      </c>
      <c r="T982">
        <f>1/((CW982+1)/(Q982/1.6)+1/(R982/1.37)) + CW982/((CW982+1)/(Q982/1.6) + CW982/(R982/1.37))</f>
        <v>0</v>
      </c>
      <c r="U982">
        <f>(CR982*CU982)</f>
        <v>0</v>
      </c>
      <c r="V982">
        <f>(DK982+(U982+2*0.95*5.67E-8*(((DK982+$B$7)+273)^4-(DK982+273)^4)-44100*J982)/(1.84*29.3*R982+8*0.95*5.67E-8*(DK982+273)^3))</f>
        <v>0</v>
      </c>
      <c r="W982">
        <f>($C$7*DL982+$D$7*DM982+$E$7*V982)</f>
        <v>0</v>
      </c>
      <c r="X982">
        <f>0.61365*exp(17.502*W982/(240.97+W982))</f>
        <v>0</v>
      </c>
      <c r="Y982">
        <f>(Z982/AA982*100)</f>
        <v>0</v>
      </c>
      <c r="Z982">
        <f>DD982*(DI982+DJ982)/1000</f>
        <v>0</v>
      </c>
      <c r="AA982">
        <f>0.61365*exp(17.502*DK982/(240.97+DK982))</f>
        <v>0</v>
      </c>
      <c r="AB982">
        <f>(X982-DD982*(DI982+DJ982)/1000)</f>
        <v>0</v>
      </c>
      <c r="AC982">
        <f>(-J982*44100)</f>
        <v>0</v>
      </c>
      <c r="AD982">
        <f>2*29.3*R982*0.92*(DK982-W982)</f>
        <v>0</v>
      </c>
      <c r="AE982">
        <f>2*0.95*5.67E-8*(((DK982+$B$7)+273)^4-(W982+273)^4)</f>
        <v>0</v>
      </c>
      <c r="AF982">
        <f>U982+AE982+AC982+AD982</f>
        <v>0</v>
      </c>
      <c r="AG982">
        <f>DH982*AU982*(DC982-DB982*(1000-AU982*DE982)/(1000-AU982*DD982))/(100*CV982)</f>
        <v>0</v>
      </c>
      <c r="AH982">
        <f>1000*DH982*AU982*(DD982-DE982)/(100*CV982*(1000-AU982*DD982))</f>
        <v>0</v>
      </c>
      <c r="AI982">
        <f>(AJ982 - AK982 - DI982*1E3/(8.314*(DK982+273.15)) * AM982/DH982 * AL982) * DH982/(100*CV982) * (1000 - DE982)/1000</f>
        <v>0</v>
      </c>
      <c r="AJ982">
        <v>208.5901766257673</v>
      </c>
      <c r="AK982">
        <v>210.6231696969696</v>
      </c>
      <c r="AL982">
        <v>-3.149519708891141</v>
      </c>
      <c r="AM982">
        <v>64.62633956933826</v>
      </c>
      <c r="AN982">
        <f>(AP982 - AO982 + DI982*1E3/(8.314*(DK982+273.15)) * AR982/DH982 * AQ982) * DH982/(100*CV982) * 1000/(1000 - AP982)</f>
        <v>0</v>
      </c>
      <c r="AO982">
        <v>14.16175020321939</v>
      </c>
      <c r="AP982">
        <v>22.98259058823529</v>
      </c>
      <c r="AQ982">
        <v>-1.701686407735113E-05</v>
      </c>
      <c r="AR982">
        <v>88.65267704191885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MAX(0,($B$13+$C$13*DP982)/(1+$D$13*DP982)*DI982/(DK982+273)*$E$13)</f>
        <v>0</v>
      </c>
      <c r="AX982" t="s">
        <v>417</v>
      </c>
      <c r="AY982" t="s">
        <v>417</v>
      </c>
      <c r="AZ982">
        <v>0</v>
      </c>
      <c r="BA982">
        <v>0</v>
      </c>
      <c r="BB982">
        <f>1-AZ982/BA982</f>
        <v>0</v>
      </c>
      <c r="BC982">
        <v>0</v>
      </c>
      <c r="BD982" t="s">
        <v>417</v>
      </c>
      <c r="BE982" t="s">
        <v>417</v>
      </c>
      <c r="BF982">
        <v>0</v>
      </c>
      <c r="BG982">
        <v>0</v>
      </c>
      <c r="BH982">
        <f>1-BF982/BG982</f>
        <v>0</v>
      </c>
      <c r="BI982">
        <v>0.5</v>
      </c>
      <c r="BJ982">
        <f>CS982</f>
        <v>0</v>
      </c>
      <c r="BK982">
        <f>L982</f>
        <v>0</v>
      </c>
      <c r="BL982">
        <f>BH982*BI982*BJ982</f>
        <v>0</v>
      </c>
      <c r="BM982">
        <f>(BK982-BC982)/BJ982</f>
        <v>0</v>
      </c>
      <c r="BN982">
        <f>(BA982-BG982)/BG982</f>
        <v>0</v>
      </c>
      <c r="BO982">
        <f>AZ982/(BB982+AZ982/BG982)</f>
        <v>0</v>
      </c>
      <c r="BP982" t="s">
        <v>417</v>
      </c>
      <c r="BQ982">
        <v>0</v>
      </c>
      <c r="BR982">
        <f>IF(BQ982&lt;&gt;0, BQ982, BO982)</f>
        <v>0</v>
      </c>
      <c r="BS982">
        <f>1-BR982/BG982</f>
        <v>0</v>
      </c>
      <c r="BT982">
        <f>(BG982-BF982)/(BG982-BR982)</f>
        <v>0</v>
      </c>
      <c r="BU982">
        <f>(BA982-BG982)/(BA982-BR982)</f>
        <v>0</v>
      </c>
      <c r="BV982">
        <f>(BG982-BF982)/(BG982-AZ982)</f>
        <v>0</v>
      </c>
      <c r="BW982">
        <f>(BA982-BG982)/(BA982-AZ982)</f>
        <v>0</v>
      </c>
      <c r="BX982">
        <f>(BT982*BR982/BF982)</f>
        <v>0</v>
      </c>
      <c r="BY982">
        <f>(1-BX982)</f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f>$B$11*DQ982+$C$11*DR982+$F$11*EC982*(1-EF982)</f>
        <v>0</v>
      </c>
      <c r="CS982">
        <f>CR982*CT982</f>
        <v>0</v>
      </c>
      <c r="CT982">
        <f>($B$11*$D$9+$C$11*$D$9+$F$11*((EP982+EH982)/MAX(EP982+EH982+EQ982, 0.1)*$I$9+EQ982/MAX(EP982+EH982+EQ982, 0.1)*$J$9))/($B$11+$C$11+$F$11)</f>
        <v>0</v>
      </c>
      <c r="CU982">
        <f>($B$11*$K$9+$C$11*$K$9+$F$11*((EP982+EH982)/MAX(EP982+EH982+EQ982, 0.1)*$P$9+EQ982/MAX(EP982+EH982+EQ982, 0.1)*$Q$9))/($B$11+$C$11+$F$11)</f>
        <v>0</v>
      </c>
      <c r="CV982">
        <v>6</v>
      </c>
      <c r="CW982">
        <v>0.5</v>
      </c>
      <c r="CX982" t="s">
        <v>418</v>
      </c>
      <c r="CY982">
        <v>2</v>
      </c>
      <c r="CZ982" t="b">
        <v>1</v>
      </c>
      <c r="DA982">
        <v>1662666741.1</v>
      </c>
      <c r="DB982">
        <v>227.4100740740741</v>
      </c>
      <c r="DC982">
        <v>219.8385185185185</v>
      </c>
      <c r="DD982">
        <v>23.01057037037037</v>
      </c>
      <c r="DE982">
        <v>14.19107777777778</v>
      </c>
      <c r="DF982">
        <v>230.7225925925926</v>
      </c>
      <c r="DG982">
        <v>23.15107037037037</v>
      </c>
      <c r="DH982">
        <v>499.9608518518518</v>
      </c>
      <c r="DI982">
        <v>90.4451</v>
      </c>
      <c r="DJ982">
        <v>0.09994097407407407</v>
      </c>
      <c r="DK982">
        <v>29.48417037037038</v>
      </c>
      <c r="DL982">
        <v>28.77208888888888</v>
      </c>
      <c r="DM982">
        <v>999.9000000000001</v>
      </c>
      <c r="DN982">
        <v>0</v>
      </c>
      <c r="DO982">
        <v>0</v>
      </c>
      <c r="DP982">
        <v>10002.81296296296</v>
      </c>
      <c r="DQ982">
        <v>0</v>
      </c>
      <c r="DR982">
        <v>274.7552222222222</v>
      </c>
      <c r="DS982">
        <v>7.571492222222223</v>
      </c>
      <c r="DT982">
        <v>232.7661481481482</v>
      </c>
      <c r="DU982">
        <v>223.003962962963</v>
      </c>
      <c r="DV982">
        <v>8.819491851851851</v>
      </c>
      <c r="DW982">
        <v>219.8385185185185</v>
      </c>
      <c r="DX982">
        <v>14.19107777777778</v>
      </c>
      <c r="DY982">
        <v>2.081194074074074</v>
      </c>
      <c r="DZ982">
        <v>1.283513333333334</v>
      </c>
      <c r="EA982">
        <v>18.07596296296297</v>
      </c>
      <c r="EB982">
        <v>10.6071037037037</v>
      </c>
      <c r="EC982">
        <v>1500.018888888889</v>
      </c>
      <c r="ED982">
        <v>0.9729926666666664</v>
      </c>
      <c r="EE982">
        <v>0.02700720000000001</v>
      </c>
      <c r="EF982">
        <v>0</v>
      </c>
      <c r="EG982">
        <v>2.32047037037037</v>
      </c>
      <c r="EH982">
        <v>0</v>
      </c>
      <c r="EI982">
        <v>10563.59629629629</v>
      </c>
      <c r="EJ982">
        <v>12533.50740740741</v>
      </c>
      <c r="EK982">
        <v>42</v>
      </c>
      <c r="EL982">
        <v>43.82833333333333</v>
      </c>
      <c r="EM982">
        <v>42.61333333333333</v>
      </c>
      <c r="EN982">
        <v>42.81199999999998</v>
      </c>
      <c r="EO982">
        <v>41.31199999999999</v>
      </c>
      <c r="EP982">
        <v>1459.507777777777</v>
      </c>
      <c r="EQ982">
        <v>40.51111111111111</v>
      </c>
      <c r="ER982">
        <v>0</v>
      </c>
      <c r="ES982">
        <v>1662666748.7</v>
      </c>
      <c r="ET982">
        <v>0</v>
      </c>
      <c r="EU982">
        <v>2.316144</v>
      </c>
      <c r="EV982">
        <v>-0.07193846698296108</v>
      </c>
      <c r="EW982">
        <v>-740.1230775851615</v>
      </c>
      <c r="EX982">
        <v>10560.336</v>
      </c>
      <c r="EY982">
        <v>15</v>
      </c>
      <c r="EZ982">
        <v>0</v>
      </c>
      <c r="FA982" t="s">
        <v>419</v>
      </c>
      <c r="FB982">
        <v>1662142938.1</v>
      </c>
      <c r="FC982">
        <v>1662142938.1</v>
      </c>
      <c r="FD982">
        <v>0</v>
      </c>
      <c r="FE982">
        <v>0.077</v>
      </c>
      <c r="FF982">
        <v>-0.133</v>
      </c>
      <c r="FG982">
        <v>-3.393</v>
      </c>
      <c r="FH982">
        <v>-0.24</v>
      </c>
      <c r="FI982">
        <v>419</v>
      </c>
      <c r="FJ982">
        <v>24</v>
      </c>
      <c r="FK982">
        <v>0.26</v>
      </c>
      <c r="FL982">
        <v>0.23</v>
      </c>
      <c r="FM982">
        <v>6.836069512195121</v>
      </c>
      <c r="FN982">
        <v>12.54604975609756</v>
      </c>
      <c r="FO982">
        <v>1.238771292436831</v>
      </c>
      <c r="FP982">
        <v>0</v>
      </c>
      <c r="FQ982">
        <v>2.254767647058823</v>
      </c>
      <c r="FR982">
        <v>0.8152742544997269</v>
      </c>
      <c r="FS982">
        <v>0.2286581969055794</v>
      </c>
      <c r="FT982">
        <v>1</v>
      </c>
      <c r="FU982">
        <v>8.804608048780487</v>
      </c>
      <c r="FV982">
        <v>0.3362751219512385</v>
      </c>
      <c r="FW982">
        <v>0.03787775337940184</v>
      </c>
      <c r="FX982">
        <v>0</v>
      </c>
      <c r="FY982">
        <v>1</v>
      </c>
      <c r="FZ982">
        <v>3</v>
      </c>
      <c r="GA982" t="s">
        <v>426</v>
      </c>
      <c r="GB982">
        <v>2.97281</v>
      </c>
      <c r="GC982">
        <v>2.71552</v>
      </c>
      <c r="GD982">
        <v>0.0515976</v>
      </c>
      <c r="GE982">
        <v>0.0483852</v>
      </c>
      <c r="GF982">
        <v>0.102528</v>
      </c>
      <c r="GG982">
        <v>0.07092859999999999</v>
      </c>
      <c r="GH982">
        <v>29643</v>
      </c>
      <c r="GI982">
        <v>29896.4</v>
      </c>
      <c r="GJ982">
        <v>29099.5</v>
      </c>
      <c r="GK982">
        <v>29089.2</v>
      </c>
      <c r="GL982">
        <v>34630.9</v>
      </c>
      <c r="GM982">
        <v>35918.6</v>
      </c>
      <c r="GN982">
        <v>41009</v>
      </c>
      <c r="GO982">
        <v>41440.7</v>
      </c>
      <c r="GP982">
        <v>1.89142</v>
      </c>
      <c r="GQ982">
        <v>2.2008</v>
      </c>
      <c r="GR982">
        <v>-0.0622869</v>
      </c>
      <c r="GS982">
        <v>0</v>
      </c>
      <c r="GT982">
        <v>29.7789</v>
      </c>
      <c r="GU982">
        <v>999.9</v>
      </c>
      <c r="GV982">
        <v>29.6</v>
      </c>
      <c r="GW982">
        <v>40.5</v>
      </c>
      <c r="GX982">
        <v>24.9171</v>
      </c>
      <c r="GY982">
        <v>62.9396</v>
      </c>
      <c r="GZ982">
        <v>21.8149</v>
      </c>
      <c r="HA982">
        <v>2</v>
      </c>
      <c r="HB982">
        <v>0.6065700000000001</v>
      </c>
      <c r="HC982">
        <v>3.80326</v>
      </c>
      <c r="HD982">
        <v>20.2903</v>
      </c>
      <c r="HE982">
        <v>5.21504</v>
      </c>
      <c r="HF982">
        <v>12.0123</v>
      </c>
      <c r="HG982">
        <v>4.9864</v>
      </c>
      <c r="HH982">
        <v>3.28743</v>
      </c>
      <c r="HI982">
        <v>9999</v>
      </c>
      <c r="HJ982">
        <v>9999</v>
      </c>
      <c r="HK982">
        <v>9999</v>
      </c>
      <c r="HL982">
        <v>225.3</v>
      </c>
      <c r="HM982">
        <v>1.86817</v>
      </c>
      <c r="HN982">
        <v>1.86722</v>
      </c>
      <c r="HO982">
        <v>1.8666</v>
      </c>
      <c r="HP982">
        <v>1.86646</v>
      </c>
      <c r="HQ982">
        <v>1.86841</v>
      </c>
      <c r="HR982">
        <v>1.87065</v>
      </c>
      <c r="HS982">
        <v>1.86935</v>
      </c>
      <c r="HT982">
        <v>1.87075</v>
      </c>
      <c r="HU982">
        <v>0</v>
      </c>
      <c r="HV982">
        <v>0</v>
      </c>
      <c r="HW982">
        <v>0</v>
      </c>
      <c r="HX982">
        <v>0</v>
      </c>
      <c r="HY982" t="s">
        <v>421</v>
      </c>
      <c r="HZ982" t="s">
        <v>422</v>
      </c>
      <c r="IA982" t="s">
        <v>423</v>
      </c>
      <c r="IB982" t="s">
        <v>423</v>
      </c>
      <c r="IC982" t="s">
        <v>423</v>
      </c>
      <c r="ID982" t="s">
        <v>423</v>
      </c>
      <c r="IE982">
        <v>0</v>
      </c>
      <c r="IF982">
        <v>100</v>
      </c>
      <c r="IG982">
        <v>100</v>
      </c>
      <c r="IH982">
        <v>-3.233</v>
      </c>
      <c r="II982">
        <v>-0.1408</v>
      </c>
      <c r="IJ982">
        <v>-2.516739542632623</v>
      </c>
      <c r="IK982">
        <v>-0.003475500162460642</v>
      </c>
      <c r="IL982">
        <v>1.125610701116577E-07</v>
      </c>
      <c r="IM982">
        <v>8.211969671259291E-12</v>
      </c>
      <c r="IN982">
        <v>-0.1937301274936507</v>
      </c>
      <c r="IO982">
        <v>-0.01384364534232655</v>
      </c>
      <c r="IP982">
        <v>0.00103161831321913</v>
      </c>
      <c r="IQ982">
        <v>-1.444183994753534E-05</v>
      </c>
      <c r="IR982">
        <v>3</v>
      </c>
      <c r="IS982">
        <v>2339</v>
      </c>
      <c r="IT982">
        <v>1</v>
      </c>
      <c r="IU982">
        <v>31</v>
      </c>
      <c r="IV982">
        <v>8730.200000000001</v>
      </c>
      <c r="IW982">
        <v>8730.200000000001</v>
      </c>
      <c r="IX982">
        <v>0.672607</v>
      </c>
      <c r="IY982">
        <v>2.26929</v>
      </c>
      <c r="IZ982">
        <v>1.94702</v>
      </c>
      <c r="JA982">
        <v>2.63428</v>
      </c>
      <c r="JB982">
        <v>2.19482</v>
      </c>
      <c r="JC982">
        <v>2.40845</v>
      </c>
      <c r="JD982">
        <v>45.5472</v>
      </c>
      <c r="JE982">
        <v>23.781</v>
      </c>
      <c r="JF982">
        <v>18</v>
      </c>
      <c r="JG982">
        <v>544.136</v>
      </c>
      <c r="JH982">
        <v>749.356</v>
      </c>
      <c r="JI982">
        <v>24.9998</v>
      </c>
      <c r="JJ982">
        <v>34.7485</v>
      </c>
      <c r="JK982">
        <v>29.9998</v>
      </c>
      <c r="JL982">
        <v>34.7023</v>
      </c>
      <c r="JM982">
        <v>34.6108</v>
      </c>
      <c r="JN982">
        <v>13.3792</v>
      </c>
      <c r="JO982">
        <v>39.091</v>
      </c>
      <c r="JP982">
        <v>0</v>
      </c>
      <c r="JQ982">
        <v>25</v>
      </c>
      <c r="JR982">
        <v>165.376</v>
      </c>
      <c r="JS982">
        <v>14.1461</v>
      </c>
      <c r="JT982">
        <v>99.5393</v>
      </c>
      <c r="JU982">
        <v>99.53830000000001</v>
      </c>
    </row>
    <row r="983" spans="1:281">
      <c r="A983">
        <v>967</v>
      </c>
      <c r="B983">
        <v>1662666753.6</v>
      </c>
      <c r="C983">
        <v>15728</v>
      </c>
      <c r="D983" t="s">
        <v>2365</v>
      </c>
      <c r="E983" t="s">
        <v>2366</v>
      </c>
      <c r="F983">
        <v>5</v>
      </c>
      <c r="G983" t="s">
        <v>2144</v>
      </c>
      <c r="H983" t="s">
        <v>416</v>
      </c>
      <c r="I983">
        <v>1662666745.814285</v>
      </c>
      <c r="J983">
        <f>(K983)/1000</f>
        <v>0</v>
      </c>
      <c r="K983">
        <f>IF(CZ983, AN983, AH983)</f>
        <v>0</v>
      </c>
      <c r="L983">
        <f>IF(CZ983, AI983, AG983)</f>
        <v>0</v>
      </c>
      <c r="M983">
        <f>DB983 - IF(AU983&gt;1, L983*CV983*100.0/(AW983*DP983), 0)</f>
        <v>0</v>
      </c>
      <c r="N983">
        <f>((T983-J983/2)*M983-L983)/(T983+J983/2)</f>
        <v>0</v>
      </c>
      <c r="O983">
        <f>N983*(DI983+DJ983)/1000.0</f>
        <v>0</v>
      </c>
      <c r="P983">
        <f>(DB983 - IF(AU983&gt;1, L983*CV983*100.0/(AW983*DP983), 0))*(DI983+DJ983)/1000.0</f>
        <v>0</v>
      </c>
      <c r="Q983">
        <f>2.0/((1/S983-1/R983)+SIGN(S983)*SQRT((1/S983-1/R983)*(1/S983-1/R983) + 4*CW983/((CW983+1)*(CW983+1))*(2*1/S983*1/R983-1/R983*1/R983)))</f>
        <v>0</v>
      </c>
      <c r="R983">
        <f>IF(LEFT(CX983,1)&lt;&gt;"0",IF(LEFT(CX983,1)="1",3.0,CY983),$D$5+$E$5*(DP983*DI983/($K$5*1000))+$F$5*(DP983*DI983/($K$5*1000))*MAX(MIN(CV983,$J$5),$I$5)*MAX(MIN(CV983,$J$5),$I$5)+$G$5*MAX(MIN(CV983,$J$5),$I$5)*(DP983*DI983/($K$5*1000))+$H$5*(DP983*DI983/($K$5*1000))*(DP983*DI983/($K$5*1000)))</f>
        <v>0</v>
      </c>
      <c r="S983">
        <f>J983*(1000-(1000*0.61365*exp(17.502*W983/(240.97+W983))/(DI983+DJ983)+DD983)/2)/(1000*0.61365*exp(17.502*W983/(240.97+W983))/(DI983+DJ983)-DD983)</f>
        <v>0</v>
      </c>
      <c r="T983">
        <f>1/((CW983+1)/(Q983/1.6)+1/(R983/1.37)) + CW983/((CW983+1)/(Q983/1.6) + CW983/(R983/1.37))</f>
        <v>0</v>
      </c>
      <c r="U983">
        <f>(CR983*CU983)</f>
        <v>0</v>
      </c>
      <c r="V983">
        <f>(DK983+(U983+2*0.95*5.67E-8*(((DK983+$B$7)+273)^4-(DK983+273)^4)-44100*J983)/(1.84*29.3*R983+8*0.95*5.67E-8*(DK983+273)^3))</f>
        <v>0</v>
      </c>
      <c r="W983">
        <f>($C$7*DL983+$D$7*DM983+$E$7*V983)</f>
        <v>0</v>
      </c>
      <c r="X983">
        <f>0.61365*exp(17.502*W983/(240.97+W983))</f>
        <v>0</v>
      </c>
      <c r="Y983">
        <f>(Z983/AA983*100)</f>
        <v>0</v>
      </c>
      <c r="Z983">
        <f>DD983*(DI983+DJ983)/1000</f>
        <v>0</v>
      </c>
      <c r="AA983">
        <f>0.61365*exp(17.502*DK983/(240.97+DK983))</f>
        <v>0</v>
      </c>
      <c r="AB983">
        <f>(X983-DD983*(DI983+DJ983)/1000)</f>
        <v>0</v>
      </c>
      <c r="AC983">
        <f>(-J983*44100)</f>
        <v>0</v>
      </c>
      <c r="AD983">
        <f>2*29.3*R983*0.92*(DK983-W983)</f>
        <v>0</v>
      </c>
      <c r="AE983">
        <f>2*0.95*5.67E-8*(((DK983+$B$7)+273)^4-(W983+273)^4)</f>
        <v>0</v>
      </c>
      <c r="AF983">
        <f>U983+AE983+AC983+AD983</f>
        <v>0</v>
      </c>
      <c r="AG983">
        <f>DH983*AU983*(DC983-DB983*(1000-AU983*DE983)/(1000-AU983*DD983))/(100*CV983)</f>
        <v>0</v>
      </c>
      <c r="AH983">
        <f>1000*DH983*AU983*(DD983-DE983)/(100*CV983*(1000-AU983*DD983))</f>
        <v>0</v>
      </c>
      <c r="AI983">
        <f>(AJ983 - AK983 - DI983*1E3/(8.314*(DK983+273.15)) * AM983/DH983 * AL983) * DH983/(100*CV983) * (1000 - DE983)/1000</f>
        <v>0</v>
      </c>
      <c r="AJ983">
        <v>191.8683902176196</v>
      </c>
      <c r="AK983">
        <v>194.8775333333333</v>
      </c>
      <c r="AL983">
        <v>-3.148487500948308</v>
      </c>
      <c r="AM983">
        <v>64.62633956933826</v>
      </c>
      <c r="AN983">
        <f>(AP983 - AO983 + DI983*1E3/(8.314*(DK983+273.15)) * AR983/DH983 * AQ983) * DH983/(100*CV983) * 1000/(1000 - AP983)</f>
        <v>0</v>
      </c>
      <c r="AO983">
        <v>14.12043260571526</v>
      </c>
      <c r="AP983">
        <v>22.97516235294117</v>
      </c>
      <c r="AQ983">
        <v>-0.005905077850029862</v>
      </c>
      <c r="AR983">
        <v>88.65267704191885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MAX(0,($B$13+$C$13*DP983)/(1+$D$13*DP983)*DI983/(DK983+273)*$E$13)</f>
        <v>0</v>
      </c>
      <c r="AX983" t="s">
        <v>417</v>
      </c>
      <c r="AY983" t="s">
        <v>417</v>
      </c>
      <c r="AZ983">
        <v>0</v>
      </c>
      <c r="BA983">
        <v>0</v>
      </c>
      <c r="BB983">
        <f>1-AZ983/BA983</f>
        <v>0</v>
      </c>
      <c r="BC983">
        <v>0</v>
      </c>
      <c r="BD983" t="s">
        <v>417</v>
      </c>
      <c r="BE983" t="s">
        <v>417</v>
      </c>
      <c r="BF983">
        <v>0</v>
      </c>
      <c r="BG983">
        <v>0</v>
      </c>
      <c r="BH983">
        <f>1-BF983/BG983</f>
        <v>0</v>
      </c>
      <c r="BI983">
        <v>0.5</v>
      </c>
      <c r="BJ983">
        <f>CS983</f>
        <v>0</v>
      </c>
      <c r="BK983">
        <f>L983</f>
        <v>0</v>
      </c>
      <c r="BL983">
        <f>BH983*BI983*BJ983</f>
        <v>0</v>
      </c>
      <c r="BM983">
        <f>(BK983-BC983)/BJ983</f>
        <v>0</v>
      </c>
      <c r="BN983">
        <f>(BA983-BG983)/BG983</f>
        <v>0</v>
      </c>
      <c r="BO983">
        <f>AZ983/(BB983+AZ983/BG983)</f>
        <v>0</v>
      </c>
      <c r="BP983" t="s">
        <v>417</v>
      </c>
      <c r="BQ983">
        <v>0</v>
      </c>
      <c r="BR983">
        <f>IF(BQ983&lt;&gt;0, BQ983, BO983)</f>
        <v>0</v>
      </c>
      <c r="BS983">
        <f>1-BR983/BG983</f>
        <v>0</v>
      </c>
      <c r="BT983">
        <f>(BG983-BF983)/(BG983-BR983)</f>
        <v>0</v>
      </c>
      <c r="BU983">
        <f>(BA983-BG983)/(BA983-BR983)</f>
        <v>0</v>
      </c>
      <c r="BV983">
        <f>(BG983-BF983)/(BG983-AZ983)</f>
        <v>0</v>
      </c>
      <c r="BW983">
        <f>(BA983-BG983)/(BA983-AZ983)</f>
        <v>0</v>
      </c>
      <c r="BX983">
        <f>(BT983*BR983/BF983)</f>
        <v>0</v>
      </c>
      <c r="BY983">
        <f>(1-BX983)</f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f>$B$11*DQ983+$C$11*DR983+$F$11*EC983*(1-EF983)</f>
        <v>0</v>
      </c>
      <c r="CS983">
        <f>CR983*CT983</f>
        <v>0</v>
      </c>
      <c r="CT983">
        <f>($B$11*$D$9+$C$11*$D$9+$F$11*((EP983+EH983)/MAX(EP983+EH983+EQ983, 0.1)*$I$9+EQ983/MAX(EP983+EH983+EQ983, 0.1)*$J$9))/($B$11+$C$11+$F$11)</f>
        <v>0</v>
      </c>
      <c r="CU983">
        <f>($B$11*$K$9+$C$11*$K$9+$F$11*((EP983+EH983)/MAX(EP983+EH983+EQ983, 0.1)*$P$9+EQ983/MAX(EP983+EH983+EQ983, 0.1)*$Q$9))/($B$11+$C$11+$F$11)</f>
        <v>0</v>
      </c>
      <c r="CV983">
        <v>6</v>
      </c>
      <c r="CW983">
        <v>0.5</v>
      </c>
      <c r="CX983" t="s">
        <v>418</v>
      </c>
      <c r="CY983">
        <v>2</v>
      </c>
      <c r="CZ983" t="b">
        <v>1</v>
      </c>
      <c r="DA983">
        <v>1662666745.814285</v>
      </c>
      <c r="DB983">
        <v>212.8426428571429</v>
      </c>
      <c r="DC983">
        <v>204.2813928571429</v>
      </c>
      <c r="DD983">
        <v>22.99866428571428</v>
      </c>
      <c r="DE983">
        <v>14.15528928571429</v>
      </c>
      <c r="DF983">
        <v>216.1050714285714</v>
      </c>
      <c r="DG983">
        <v>23.13929285714286</v>
      </c>
      <c r="DH983">
        <v>500.0090357142858</v>
      </c>
      <c r="DI983">
        <v>90.44465000000001</v>
      </c>
      <c r="DJ983">
        <v>0.1000469214285714</v>
      </c>
      <c r="DK983">
        <v>29.48291428571429</v>
      </c>
      <c r="DL983">
        <v>28.76904285714286</v>
      </c>
      <c r="DM983">
        <v>999.9000000000002</v>
      </c>
      <c r="DN983">
        <v>0</v>
      </c>
      <c r="DO983">
        <v>0</v>
      </c>
      <c r="DP983">
        <v>10000.48571428571</v>
      </c>
      <c r="DQ983">
        <v>0</v>
      </c>
      <c r="DR983">
        <v>274.3747857142857</v>
      </c>
      <c r="DS983">
        <v>8.561189642857142</v>
      </c>
      <c r="DT983">
        <v>217.8531428571428</v>
      </c>
      <c r="DU983">
        <v>207.21525</v>
      </c>
      <c r="DV983">
        <v>8.843375714285713</v>
      </c>
      <c r="DW983">
        <v>204.2813928571429</v>
      </c>
      <c r="DX983">
        <v>14.15528928571429</v>
      </c>
      <c r="DY983">
        <v>2.080106428571429</v>
      </c>
      <c r="DZ983">
        <v>1.280270714285714</v>
      </c>
      <c r="EA983">
        <v>18.06764642857143</v>
      </c>
      <c r="EB983">
        <v>10.56914642857143</v>
      </c>
      <c r="EC983">
        <v>1500.0375</v>
      </c>
      <c r="ED983">
        <v>0.9729927857142854</v>
      </c>
      <c r="EE983">
        <v>0.02700709285714286</v>
      </c>
      <c r="EF983">
        <v>0</v>
      </c>
      <c r="EG983">
        <v>2.33555</v>
      </c>
      <c r="EH983">
        <v>0</v>
      </c>
      <c r="EI983">
        <v>10499.50714285714</v>
      </c>
      <c r="EJ983">
        <v>12533.65714285714</v>
      </c>
      <c r="EK983">
        <v>42</v>
      </c>
      <c r="EL983">
        <v>43.82324999999999</v>
      </c>
      <c r="EM983">
        <v>42.60924999999999</v>
      </c>
      <c r="EN983">
        <v>42.81199999999998</v>
      </c>
      <c r="EO983">
        <v>41.31199999999999</v>
      </c>
      <c r="EP983">
        <v>1459.526071428571</v>
      </c>
      <c r="EQ983">
        <v>40.51142857142857</v>
      </c>
      <c r="ER983">
        <v>0</v>
      </c>
      <c r="ES983">
        <v>1662666754.1</v>
      </c>
      <c r="ET983">
        <v>0</v>
      </c>
      <c r="EU983">
        <v>2.338930769230769</v>
      </c>
      <c r="EV983">
        <v>-0.2484170957089209</v>
      </c>
      <c r="EW983">
        <v>-711.1897429525793</v>
      </c>
      <c r="EX983">
        <v>10500.28076923077</v>
      </c>
      <c r="EY983">
        <v>15</v>
      </c>
      <c r="EZ983">
        <v>0</v>
      </c>
      <c r="FA983" t="s">
        <v>419</v>
      </c>
      <c r="FB983">
        <v>1662142938.1</v>
      </c>
      <c r="FC983">
        <v>1662142938.1</v>
      </c>
      <c r="FD983">
        <v>0</v>
      </c>
      <c r="FE983">
        <v>0.077</v>
      </c>
      <c r="FF983">
        <v>-0.133</v>
      </c>
      <c r="FG983">
        <v>-3.393</v>
      </c>
      <c r="FH983">
        <v>-0.24</v>
      </c>
      <c r="FI983">
        <v>419</v>
      </c>
      <c r="FJ983">
        <v>24</v>
      </c>
      <c r="FK983">
        <v>0.26</v>
      </c>
      <c r="FL983">
        <v>0.23</v>
      </c>
      <c r="FM983">
        <v>8.04993275</v>
      </c>
      <c r="FN983">
        <v>12.40970803001875</v>
      </c>
      <c r="FO983">
        <v>1.194929012655119</v>
      </c>
      <c r="FP983">
        <v>0</v>
      </c>
      <c r="FQ983">
        <v>2.32980294117647</v>
      </c>
      <c r="FR983">
        <v>0.1842093170822586</v>
      </c>
      <c r="FS983">
        <v>0.210974996407149</v>
      </c>
      <c r="FT983">
        <v>1</v>
      </c>
      <c r="FU983">
        <v>8.828866</v>
      </c>
      <c r="FV983">
        <v>0.3518773733583335</v>
      </c>
      <c r="FW983">
        <v>0.03850477371703408</v>
      </c>
      <c r="FX983">
        <v>0</v>
      </c>
      <c r="FY983">
        <v>1</v>
      </c>
      <c r="FZ983">
        <v>3</v>
      </c>
      <c r="GA983" t="s">
        <v>426</v>
      </c>
      <c r="GB983">
        <v>2.97303</v>
      </c>
      <c r="GC983">
        <v>2.71571</v>
      </c>
      <c r="GD983">
        <v>0.0481439</v>
      </c>
      <c r="GE983">
        <v>0.0446394</v>
      </c>
      <c r="GF983">
        <v>0.102497</v>
      </c>
      <c r="GG983">
        <v>0.0709089</v>
      </c>
      <c r="GH983">
        <v>29751.9</v>
      </c>
      <c r="GI983">
        <v>30014.4</v>
      </c>
      <c r="GJ983">
        <v>29100.4</v>
      </c>
      <c r="GK983">
        <v>29089.6</v>
      </c>
      <c r="GL983">
        <v>34633.4</v>
      </c>
      <c r="GM983">
        <v>35919.8</v>
      </c>
      <c r="GN983">
        <v>41010.5</v>
      </c>
      <c r="GO983">
        <v>41441.3</v>
      </c>
      <c r="GP983">
        <v>1.89145</v>
      </c>
      <c r="GQ983">
        <v>2.20065</v>
      </c>
      <c r="GR983">
        <v>-0.0618435</v>
      </c>
      <c r="GS983">
        <v>0</v>
      </c>
      <c r="GT983">
        <v>29.7789</v>
      </c>
      <c r="GU983">
        <v>999.9</v>
      </c>
      <c r="GV983">
        <v>29.6</v>
      </c>
      <c r="GW983">
        <v>40.5</v>
      </c>
      <c r="GX983">
        <v>24.9191</v>
      </c>
      <c r="GY983">
        <v>63.0096</v>
      </c>
      <c r="GZ983">
        <v>21.7748</v>
      </c>
      <c r="HA983">
        <v>2</v>
      </c>
      <c r="HB983">
        <v>0.606057</v>
      </c>
      <c r="HC983">
        <v>3.80244</v>
      </c>
      <c r="HD983">
        <v>20.2903</v>
      </c>
      <c r="HE983">
        <v>5.21504</v>
      </c>
      <c r="HF983">
        <v>12.012</v>
      </c>
      <c r="HG983">
        <v>4.98665</v>
      </c>
      <c r="HH983">
        <v>3.28755</v>
      </c>
      <c r="HI983">
        <v>9999</v>
      </c>
      <c r="HJ983">
        <v>9999</v>
      </c>
      <c r="HK983">
        <v>9999</v>
      </c>
      <c r="HL983">
        <v>225.3</v>
      </c>
      <c r="HM983">
        <v>1.86819</v>
      </c>
      <c r="HN983">
        <v>1.86722</v>
      </c>
      <c r="HO983">
        <v>1.86661</v>
      </c>
      <c r="HP983">
        <v>1.86646</v>
      </c>
      <c r="HQ983">
        <v>1.8684</v>
      </c>
      <c r="HR983">
        <v>1.87065</v>
      </c>
      <c r="HS983">
        <v>1.86935</v>
      </c>
      <c r="HT983">
        <v>1.87075</v>
      </c>
      <c r="HU983">
        <v>0</v>
      </c>
      <c r="HV983">
        <v>0</v>
      </c>
      <c r="HW983">
        <v>0</v>
      </c>
      <c r="HX983">
        <v>0</v>
      </c>
      <c r="HY983" t="s">
        <v>421</v>
      </c>
      <c r="HZ983" t="s">
        <v>422</v>
      </c>
      <c r="IA983" t="s">
        <v>423</v>
      </c>
      <c r="IB983" t="s">
        <v>423</v>
      </c>
      <c r="IC983" t="s">
        <v>423</v>
      </c>
      <c r="ID983" t="s">
        <v>423</v>
      </c>
      <c r="IE983">
        <v>0</v>
      </c>
      <c r="IF983">
        <v>100</v>
      </c>
      <c r="IG983">
        <v>100</v>
      </c>
      <c r="IH983">
        <v>-3.18</v>
      </c>
      <c r="II983">
        <v>-0.1409</v>
      </c>
      <c r="IJ983">
        <v>-2.516739542632623</v>
      </c>
      <c r="IK983">
        <v>-0.003475500162460642</v>
      </c>
      <c r="IL983">
        <v>1.125610701116577E-07</v>
      </c>
      <c r="IM983">
        <v>8.211969671259291E-12</v>
      </c>
      <c r="IN983">
        <v>-0.1937301274936507</v>
      </c>
      <c r="IO983">
        <v>-0.01384364534232655</v>
      </c>
      <c r="IP983">
        <v>0.00103161831321913</v>
      </c>
      <c r="IQ983">
        <v>-1.444183994753534E-05</v>
      </c>
      <c r="IR983">
        <v>3</v>
      </c>
      <c r="IS983">
        <v>2339</v>
      </c>
      <c r="IT983">
        <v>1</v>
      </c>
      <c r="IU983">
        <v>31</v>
      </c>
      <c r="IV983">
        <v>8730.299999999999</v>
      </c>
      <c r="IW983">
        <v>8730.299999999999</v>
      </c>
      <c r="IX983">
        <v>0.627441</v>
      </c>
      <c r="IY983">
        <v>2.26807</v>
      </c>
      <c r="IZ983">
        <v>1.94702</v>
      </c>
      <c r="JA983">
        <v>2.63306</v>
      </c>
      <c r="JB983">
        <v>2.19482</v>
      </c>
      <c r="JC983">
        <v>2.41211</v>
      </c>
      <c r="JD983">
        <v>45.5472</v>
      </c>
      <c r="JE983">
        <v>23.7898</v>
      </c>
      <c r="JF983">
        <v>18</v>
      </c>
      <c r="JG983">
        <v>544.135</v>
      </c>
      <c r="JH983">
        <v>749.184</v>
      </c>
      <c r="JI983">
        <v>24.9998</v>
      </c>
      <c r="JJ983">
        <v>34.7453</v>
      </c>
      <c r="JK983">
        <v>29.9999</v>
      </c>
      <c r="JL983">
        <v>34.7</v>
      </c>
      <c r="JM983">
        <v>34.6085</v>
      </c>
      <c r="JN983">
        <v>12.4727</v>
      </c>
      <c r="JO983">
        <v>39.091</v>
      </c>
      <c r="JP983">
        <v>0</v>
      </c>
      <c r="JQ983">
        <v>25</v>
      </c>
      <c r="JR983">
        <v>152.018</v>
      </c>
      <c r="JS983">
        <v>14.1498</v>
      </c>
      <c r="JT983">
        <v>99.5428</v>
      </c>
      <c r="JU983">
        <v>99.5398</v>
      </c>
    </row>
    <row r="984" spans="1:281">
      <c r="A984">
        <v>968</v>
      </c>
      <c r="B984">
        <v>1662666758.6</v>
      </c>
      <c r="C984">
        <v>15733</v>
      </c>
      <c r="D984" t="s">
        <v>2367</v>
      </c>
      <c r="E984" t="s">
        <v>2368</v>
      </c>
      <c r="F984">
        <v>5</v>
      </c>
      <c r="G984" t="s">
        <v>2144</v>
      </c>
      <c r="H984" t="s">
        <v>416</v>
      </c>
      <c r="I984">
        <v>1662666751.1</v>
      </c>
      <c r="J984">
        <f>(K984)/1000</f>
        <v>0</v>
      </c>
      <c r="K984">
        <f>IF(CZ984, AN984, AH984)</f>
        <v>0</v>
      </c>
      <c r="L984">
        <f>IF(CZ984, AI984, AG984)</f>
        <v>0</v>
      </c>
      <c r="M984">
        <f>DB984 - IF(AU984&gt;1, L984*CV984*100.0/(AW984*DP984), 0)</f>
        <v>0</v>
      </c>
      <c r="N984">
        <f>((T984-J984/2)*M984-L984)/(T984+J984/2)</f>
        <v>0</v>
      </c>
      <c r="O984">
        <f>N984*(DI984+DJ984)/1000.0</f>
        <v>0</v>
      </c>
      <c r="P984">
        <f>(DB984 - IF(AU984&gt;1, L984*CV984*100.0/(AW984*DP984), 0))*(DI984+DJ984)/1000.0</f>
        <v>0</v>
      </c>
      <c r="Q984">
        <f>2.0/((1/S984-1/R984)+SIGN(S984)*SQRT((1/S984-1/R984)*(1/S984-1/R984) + 4*CW984/((CW984+1)*(CW984+1))*(2*1/S984*1/R984-1/R984*1/R984)))</f>
        <v>0</v>
      </c>
      <c r="R984">
        <f>IF(LEFT(CX984,1)&lt;&gt;"0",IF(LEFT(CX984,1)="1",3.0,CY984),$D$5+$E$5*(DP984*DI984/($K$5*1000))+$F$5*(DP984*DI984/($K$5*1000))*MAX(MIN(CV984,$J$5),$I$5)*MAX(MIN(CV984,$J$5),$I$5)+$G$5*MAX(MIN(CV984,$J$5),$I$5)*(DP984*DI984/($K$5*1000))+$H$5*(DP984*DI984/($K$5*1000))*(DP984*DI984/($K$5*1000)))</f>
        <v>0</v>
      </c>
      <c r="S984">
        <f>J984*(1000-(1000*0.61365*exp(17.502*W984/(240.97+W984))/(DI984+DJ984)+DD984)/2)/(1000*0.61365*exp(17.502*W984/(240.97+W984))/(DI984+DJ984)-DD984)</f>
        <v>0</v>
      </c>
      <c r="T984">
        <f>1/((CW984+1)/(Q984/1.6)+1/(R984/1.37)) + CW984/((CW984+1)/(Q984/1.6) + CW984/(R984/1.37))</f>
        <v>0</v>
      </c>
      <c r="U984">
        <f>(CR984*CU984)</f>
        <v>0</v>
      </c>
      <c r="V984">
        <f>(DK984+(U984+2*0.95*5.67E-8*(((DK984+$B$7)+273)^4-(DK984+273)^4)-44100*J984)/(1.84*29.3*R984+8*0.95*5.67E-8*(DK984+273)^3))</f>
        <v>0</v>
      </c>
      <c r="W984">
        <f>($C$7*DL984+$D$7*DM984+$E$7*V984)</f>
        <v>0</v>
      </c>
      <c r="X984">
        <f>0.61365*exp(17.502*W984/(240.97+W984))</f>
        <v>0</v>
      </c>
      <c r="Y984">
        <f>(Z984/AA984*100)</f>
        <v>0</v>
      </c>
      <c r="Z984">
        <f>DD984*(DI984+DJ984)/1000</f>
        <v>0</v>
      </c>
      <c r="AA984">
        <f>0.61365*exp(17.502*DK984/(240.97+DK984))</f>
        <v>0</v>
      </c>
      <c r="AB984">
        <f>(X984-DD984*(DI984+DJ984)/1000)</f>
        <v>0</v>
      </c>
      <c r="AC984">
        <f>(-J984*44100)</f>
        <v>0</v>
      </c>
      <c r="AD984">
        <f>2*29.3*R984*0.92*(DK984-W984)</f>
        <v>0</v>
      </c>
      <c r="AE984">
        <f>2*0.95*5.67E-8*(((DK984+$B$7)+273)^4-(W984+273)^4)</f>
        <v>0</v>
      </c>
      <c r="AF984">
        <f>U984+AE984+AC984+AD984</f>
        <v>0</v>
      </c>
      <c r="AG984">
        <f>DH984*AU984*(DC984-DB984*(1000-AU984*DE984)/(1000-AU984*DD984))/(100*CV984)</f>
        <v>0</v>
      </c>
      <c r="AH984">
        <f>1000*DH984*AU984*(DD984-DE984)/(100*CV984*(1000-AU984*DD984))</f>
        <v>0</v>
      </c>
      <c r="AI984">
        <f>(AJ984 - AK984 - DI984*1E3/(8.314*(DK984+273.15)) * AM984/DH984 * AL984) * DH984/(100*CV984) * (1000 - DE984)/1000</f>
        <v>0</v>
      </c>
      <c r="AJ984">
        <v>175.0973159475578</v>
      </c>
      <c r="AK984">
        <v>179.1106121212121</v>
      </c>
      <c r="AL984">
        <v>-3.151757843595119</v>
      </c>
      <c r="AM984">
        <v>64.62633956933826</v>
      </c>
      <c r="AN984">
        <f>(AP984 - AO984 + DI984*1E3/(8.314*(DK984+273.15)) * AR984/DH984 * AQ984) * DH984/(100*CV984) * 1000/(1000 - AP984)</f>
        <v>0</v>
      </c>
      <c r="AO984">
        <v>14.11564571361153</v>
      </c>
      <c r="AP984">
        <v>22.97829558823528</v>
      </c>
      <c r="AQ984">
        <v>-0.000320238734978736</v>
      </c>
      <c r="AR984">
        <v>88.65267704191885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MAX(0,($B$13+$C$13*DP984)/(1+$D$13*DP984)*DI984/(DK984+273)*$E$13)</f>
        <v>0</v>
      </c>
      <c r="AX984" t="s">
        <v>417</v>
      </c>
      <c r="AY984" t="s">
        <v>417</v>
      </c>
      <c r="AZ984">
        <v>0</v>
      </c>
      <c r="BA984">
        <v>0</v>
      </c>
      <c r="BB984">
        <f>1-AZ984/BA984</f>
        <v>0</v>
      </c>
      <c r="BC984">
        <v>0</v>
      </c>
      <c r="BD984" t="s">
        <v>417</v>
      </c>
      <c r="BE984" t="s">
        <v>417</v>
      </c>
      <c r="BF984">
        <v>0</v>
      </c>
      <c r="BG984">
        <v>0</v>
      </c>
      <c r="BH984">
        <f>1-BF984/BG984</f>
        <v>0</v>
      </c>
      <c r="BI984">
        <v>0.5</v>
      </c>
      <c r="BJ984">
        <f>CS984</f>
        <v>0</v>
      </c>
      <c r="BK984">
        <f>L984</f>
        <v>0</v>
      </c>
      <c r="BL984">
        <f>BH984*BI984*BJ984</f>
        <v>0</v>
      </c>
      <c r="BM984">
        <f>(BK984-BC984)/BJ984</f>
        <v>0</v>
      </c>
      <c r="BN984">
        <f>(BA984-BG984)/BG984</f>
        <v>0</v>
      </c>
      <c r="BO984">
        <f>AZ984/(BB984+AZ984/BG984)</f>
        <v>0</v>
      </c>
      <c r="BP984" t="s">
        <v>417</v>
      </c>
      <c r="BQ984">
        <v>0</v>
      </c>
      <c r="BR984">
        <f>IF(BQ984&lt;&gt;0, BQ984, BO984)</f>
        <v>0</v>
      </c>
      <c r="BS984">
        <f>1-BR984/BG984</f>
        <v>0</v>
      </c>
      <c r="BT984">
        <f>(BG984-BF984)/(BG984-BR984)</f>
        <v>0</v>
      </c>
      <c r="BU984">
        <f>(BA984-BG984)/(BA984-BR984)</f>
        <v>0</v>
      </c>
      <c r="BV984">
        <f>(BG984-BF984)/(BG984-AZ984)</f>
        <v>0</v>
      </c>
      <c r="BW984">
        <f>(BA984-BG984)/(BA984-AZ984)</f>
        <v>0</v>
      </c>
      <c r="BX984">
        <f>(BT984*BR984/BF984)</f>
        <v>0</v>
      </c>
      <c r="BY984">
        <f>(1-BX984)</f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f>$B$11*DQ984+$C$11*DR984+$F$11*EC984*(1-EF984)</f>
        <v>0</v>
      </c>
      <c r="CS984">
        <f>CR984*CT984</f>
        <v>0</v>
      </c>
      <c r="CT984">
        <f>($B$11*$D$9+$C$11*$D$9+$F$11*((EP984+EH984)/MAX(EP984+EH984+EQ984, 0.1)*$I$9+EQ984/MAX(EP984+EH984+EQ984, 0.1)*$J$9))/($B$11+$C$11+$F$11)</f>
        <v>0</v>
      </c>
      <c r="CU984">
        <f>($B$11*$K$9+$C$11*$K$9+$F$11*((EP984+EH984)/MAX(EP984+EH984+EQ984, 0.1)*$P$9+EQ984/MAX(EP984+EH984+EQ984, 0.1)*$Q$9))/($B$11+$C$11+$F$11)</f>
        <v>0</v>
      </c>
      <c r="CV984">
        <v>6</v>
      </c>
      <c r="CW984">
        <v>0.5</v>
      </c>
      <c r="CX984" t="s">
        <v>418</v>
      </c>
      <c r="CY984">
        <v>2</v>
      </c>
      <c r="CZ984" t="b">
        <v>1</v>
      </c>
      <c r="DA984">
        <v>1662666751.1</v>
      </c>
      <c r="DB984">
        <v>196.5442962962963</v>
      </c>
      <c r="DC984">
        <v>186.854037037037</v>
      </c>
      <c r="DD984">
        <v>22.98435925925926</v>
      </c>
      <c r="DE984">
        <v>14.1195</v>
      </c>
      <c r="DF984">
        <v>199.7507407407408</v>
      </c>
      <c r="DG984">
        <v>23.12514074074074</v>
      </c>
      <c r="DH984">
        <v>500.0481851851851</v>
      </c>
      <c r="DI984">
        <v>90.44403703703703</v>
      </c>
      <c r="DJ984">
        <v>0.1001154518518519</v>
      </c>
      <c r="DK984">
        <v>29.48304444444445</v>
      </c>
      <c r="DL984">
        <v>28.76940370370371</v>
      </c>
      <c r="DM984">
        <v>999.9000000000001</v>
      </c>
      <c r="DN984">
        <v>0</v>
      </c>
      <c r="DO984">
        <v>0</v>
      </c>
      <c r="DP984">
        <v>9997.983333333335</v>
      </c>
      <c r="DQ984">
        <v>0</v>
      </c>
      <c r="DR984">
        <v>273.5117777777778</v>
      </c>
      <c r="DS984">
        <v>9.690221111111111</v>
      </c>
      <c r="DT984">
        <v>201.1681111111111</v>
      </c>
      <c r="DU984">
        <v>189.5302222222222</v>
      </c>
      <c r="DV984">
        <v>8.864852962962962</v>
      </c>
      <c r="DW984">
        <v>186.854037037037</v>
      </c>
      <c r="DX984">
        <v>14.1195</v>
      </c>
      <c r="DY984">
        <v>2.078798148148148</v>
      </c>
      <c r="DZ984">
        <v>1.277025925925926</v>
      </c>
      <c r="EA984">
        <v>18.05763333333334</v>
      </c>
      <c r="EB984">
        <v>10.53113703703704</v>
      </c>
      <c r="EC984">
        <v>1500.024074074074</v>
      </c>
      <c r="ED984">
        <v>0.9729926666666665</v>
      </c>
      <c r="EE984">
        <v>0.0270072</v>
      </c>
      <c r="EF984">
        <v>0</v>
      </c>
      <c r="EG984">
        <v>2.324518518518519</v>
      </c>
      <c r="EH984">
        <v>0</v>
      </c>
      <c r="EI984">
        <v>10449.91481481482</v>
      </c>
      <c r="EJ984">
        <v>12533.53703703704</v>
      </c>
      <c r="EK984">
        <v>42</v>
      </c>
      <c r="EL984">
        <v>43.82599999999999</v>
      </c>
      <c r="EM984">
        <v>42.604</v>
      </c>
      <c r="EN984">
        <v>42.81199999999998</v>
      </c>
      <c r="EO984">
        <v>41.31199999999999</v>
      </c>
      <c r="EP984">
        <v>1459.512592592593</v>
      </c>
      <c r="EQ984">
        <v>40.51148148148148</v>
      </c>
      <c r="ER984">
        <v>0</v>
      </c>
      <c r="ES984">
        <v>1662666758.9</v>
      </c>
      <c r="ET984">
        <v>0</v>
      </c>
      <c r="EU984">
        <v>2.317061538461538</v>
      </c>
      <c r="EV984">
        <v>-0.1873572627440992</v>
      </c>
      <c r="EW984">
        <v>-481.5316233552549</v>
      </c>
      <c r="EX984">
        <v>10453.31538461539</v>
      </c>
      <c r="EY984">
        <v>15</v>
      </c>
      <c r="EZ984">
        <v>0</v>
      </c>
      <c r="FA984" t="s">
        <v>419</v>
      </c>
      <c r="FB984">
        <v>1662142938.1</v>
      </c>
      <c r="FC984">
        <v>1662142938.1</v>
      </c>
      <c r="FD984">
        <v>0</v>
      </c>
      <c r="FE984">
        <v>0.077</v>
      </c>
      <c r="FF984">
        <v>-0.133</v>
      </c>
      <c r="FG984">
        <v>-3.393</v>
      </c>
      <c r="FH984">
        <v>-0.24</v>
      </c>
      <c r="FI984">
        <v>419</v>
      </c>
      <c r="FJ984">
        <v>24</v>
      </c>
      <c r="FK984">
        <v>0.26</v>
      </c>
      <c r="FL984">
        <v>0.23</v>
      </c>
      <c r="FM984">
        <v>9.116464500000001</v>
      </c>
      <c r="FN984">
        <v>12.88954716697934</v>
      </c>
      <c r="FO984">
        <v>1.241455085607107</v>
      </c>
      <c r="FP984">
        <v>0</v>
      </c>
      <c r="FQ984">
        <v>2.33179705882353</v>
      </c>
      <c r="FR984">
        <v>0.03475171885551005</v>
      </c>
      <c r="FS984">
        <v>0.1999367863119772</v>
      </c>
      <c r="FT984">
        <v>1</v>
      </c>
      <c r="FU984">
        <v>8.84907325</v>
      </c>
      <c r="FV984">
        <v>0.2039460787992374</v>
      </c>
      <c r="FW984">
        <v>0.02858229988887363</v>
      </c>
      <c r="FX984">
        <v>0</v>
      </c>
      <c r="FY984">
        <v>1</v>
      </c>
      <c r="FZ984">
        <v>3</v>
      </c>
      <c r="GA984" t="s">
        <v>426</v>
      </c>
      <c r="GB984">
        <v>2.97292</v>
      </c>
      <c r="GC984">
        <v>2.71588</v>
      </c>
      <c r="GD984">
        <v>0.0446062</v>
      </c>
      <c r="GE984">
        <v>0.0408316</v>
      </c>
      <c r="GF984">
        <v>0.102508</v>
      </c>
      <c r="GG984">
        <v>0.0708913</v>
      </c>
      <c r="GH984">
        <v>29862.1</v>
      </c>
      <c r="GI984">
        <v>30133.7</v>
      </c>
      <c r="GJ984">
        <v>29100.1</v>
      </c>
      <c r="GK984">
        <v>29089.3</v>
      </c>
      <c r="GL984">
        <v>34632.5</v>
      </c>
      <c r="GM984">
        <v>35920</v>
      </c>
      <c r="GN984">
        <v>41010.1</v>
      </c>
      <c r="GO984">
        <v>41440.9</v>
      </c>
      <c r="GP984">
        <v>1.89147</v>
      </c>
      <c r="GQ984">
        <v>2.2007</v>
      </c>
      <c r="GR984">
        <v>-0.0616796</v>
      </c>
      <c r="GS984">
        <v>0</v>
      </c>
      <c r="GT984">
        <v>29.7812</v>
      </c>
      <c r="GU984">
        <v>999.9</v>
      </c>
      <c r="GV984">
        <v>29.6</v>
      </c>
      <c r="GW984">
        <v>40.5</v>
      </c>
      <c r="GX984">
        <v>24.9181</v>
      </c>
      <c r="GY984">
        <v>62.8396</v>
      </c>
      <c r="GZ984">
        <v>21.7428</v>
      </c>
      <c r="HA984">
        <v>2</v>
      </c>
      <c r="HB984">
        <v>0.606054</v>
      </c>
      <c r="HC984">
        <v>3.80377</v>
      </c>
      <c r="HD984">
        <v>20.2904</v>
      </c>
      <c r="HE984">
        <v>5.21504</v>
      </c>
      <c r="HF984">
        <v>12.0131</v>
      </c>
      <c r="HG984">
        <v>4.98655</v>
      </c>
      <c r="HH984">
        <v>3.28743</v>
      </c>
      <c r="HI984">
        <v>9999</v>
      </c>
      <c r="HJ984">
        <v>9999</v>
      </c>
      <c r="HK984">
        <v>9999</v>
      </c>
      <c r="HL984">
        <v>225.3</v>
      </c>
      <c r="HM984">
        <v>1.86817</v>
      </c>
      <c r="HN984">
        <v>1.86722</v>
      </c>
      <c r="HO984">
        <v>1.86661</v>
      </c>
      <c r="HP984">
        <v>1.86646</v>
      </c>
      <c r="HQ984">
        <v>1.86836</v>
      </c>
      <c r="HR984">
        <v>1.87066</v>
      </c>
      <c r="HS984">
        <v>1.86935</v>
      </c>
      <c r="HT984">
        <v>1.87074</v>
      </c>
      <c r="HU984">
        <v>0</v>
      </c>
      <c r="HV984">
        <v>0</v>
      </c>
      <c r="HW984">
        <v>0</v>
      </c>
      <c r="HX984">
        <v>0</v>
      </c>
      <c r="HY984" t="s">
        <v>421</v>
      </c>
      <c r="HZ984" t="s">
        <v>422</v>
      </c>
      <c r="IA984" t="s">
        <v>423</v>
      </c>
      <c r="IB984" t="s">
        <v>423</v>
      </c>
      <c r="IC984" t="s">
        <v>423</v>
      </c>
      <c r="ID984" t="s">
        <v>423</v>
      </c>
      <c r="IE984">
        <v>0</v>
      </c>
      <c r="IF984">
        <v>100</v>
      </c>
      <c r="IG984">
        <v>100</v>
      </c>
      <c r="IH984">
        <v>-3.127</v>
      </c>
      <c r="II984">
        <v>-0.1409</v>
      </c>
      <c r="IJ984">
        <v>-2.516739542632623</v>
      </c>
      <c r="IK984">
        <v>-0.003475500162460642</v>
      </c>
      <c r="IL984">
        <v>1.125610701116577E-07</v>
      </c>
      <c r="IM984">
        <v>8.211969671259291E-12</v>
      </c>
      <c r="IN984">
        <v>-0.1937301274936507</v>
      </c>
      <c r="IO984">
        <v>-0.01384364534232655</v>
      </c>
      <c r="IP984">
        <v>0.00103161831321913</v>
      </c>
      <c r="IQ984">
        <v>-1.444183994753534E-05</v>
      </c>
      <c r="IR984">
        <v>3</v>
      </c>
      <c r="IS984">
        <v>2339</v>
      </c>
      <c r="IT984">
        <v>1</v>
      </c>
      <c r="IU984">
        <v>31</v>
      </c>
      <c r="IV984">
        <v>8730.299999999999</v>
      </c>
      <c r="IW984">
        <v>8730.299999999999</v>
      </c>
      <c r="IX984">
        <v>0.578613</v>
      </c>
      <c r="IY984">
        <v>2.27783</v>
      </c>
      <c r="IZ984">
        <v>1.94702</v>
      </c>
      <c r="JA984">
        <v>2.62451</v>
      </c>
      <c r="JB984">
        <v>2.19482</v>
      </c>
      <c r="JC984">
        <v>2.3999</v>
      </c>
      <c r="JD984">
        <v>45.5186</v>
      </c>
      <c r="JE984">
        <v>23.7898</v>
      </c>
      <c r="JF984">
        <v>18</v>
      </c>
      <c r="JG984">
        <v>544.133</v>
      </c>
      <c r="JH984">
        <v>749.21</v>
      </c>
      <c r="JI984">
        <v>25.0001</v>
      </c>
      <c r="JJ984">
        <v>34.7429</v>
      </c>
      <c r="JK984">
        <v>29.9999</v>
      </c>
      <c r="JL984">
        <v>34.6976</v>
      </c>
      <c r="JM984">
        <v>34.6067</v>
      </c>
      <c r="JN984">
        <v>11.4879</v>
      </c>
      <c r="JO984">
        <v>39.091</v>
      </c>
      <c r="JP984">
        <v>0</v>
      </c>
      <c r="JQ984">
        <v>25</v>
      </c>
      <c r="JR984">
        <v>131.974</v>
      </c>
      <c r="JS984">
        <v>14.1443</v>
      </c>
      <c r="JT984">
        <v>99.5416</v>
      </c>
      <c r="JU984">
        <v>99.53870000000001</v>
      </c>
    </row>
    <row r="985" spans="1:281">
      <c r="A985">
        <v>969</v>
      </c>
      <c r="B985">
        <v>1662666763.6</v>
      </c>
      <c r="C985">
        <v>15738</v>
      </c>
      <c r="D985" t="s">
        <v>2369</v>
      </c>
      <c r="E985" t="s">
        <v>2370</v>
      </c>
      <c r="F985">
        <v>5</v>
      </c>
      <c r="G985" t="s">
        <v>2144</v>
      </c>
      <c r="H985" t="s">
        <v>416</v>
      </c>
      <c r="I985">
        <v>1662666755.814285</v>
      </c>
      <c r="J985">
        <f>(K985)/1000</f>
        <v>0</v>
      </c>
      <c r="K985">
        <f>IF(CZ985, AN985, AH985)</f>
        <v>0</v>
      </c>
      <c r="L985">
        <f>IF(CZ985, AI985, AG985)</f>
        <v>0</v>
      </c>
      <c r="M985">
        <f>DB985 - IF(AU985&gt;1, L985*CV985*100.0/(AW985*DP985), 0)</f>
        <v>0</v>
      </c>
      <c r="N985">
        <f>((T985-J985/2)*M985-L985)/(T985+J985/2)</f>
        <v>0</v>
      </c>
      <c r="O985">
        <f>N985*(DI985+DJ985)/1000.0</f>
        <v>0</v>
      </c>
      <c r="P985">
        <f>(DB985 - IF(AU985&gt;1, L985*CV985*100.0/(AW985*DP985), 0))*(DI985+DJ985)/1000.0</f>
        <v>0</v>
      </c>
      <c r="Q985">
        <f>2.0/((1/S985-1/R985)+SIGN(S985)*SQRT((1/S985-1/R985)*(1/S985-1/R985) + 4*CW985/((CW985+1)*(CW985+1))*(2*1/S985*1/R985-1/R985*1/R985)))</f>
        <v>0</v>
      </c>
      <c r="R985">
        <f>IF(LEFT(CX985,1)&lt;&gt;"0",IF(LEFT(CX985,1)="1",3.0,CY985),$D$5+$E$5*(DP985*DI985/($K$5*1000))+$F$5*(DP985*DI985/($K$5*1000))*MAX(MIN(CV985,$J$5),$I$5)*MAX(MIN(CV985,$J$5),$I$5)+$G$5*MAX(MIN(CV985,$J$5),$I$5)*(DP985*DI985/($K$5*1000))+$H$5*(DP985*DI985/($K$5*1000))*(DP985*DI985/($K$5*1000)))</f>
        <v>0</v>
      </c>
      <c r="S985">
        <f>J985*(1000-(1000*0.61365*exp(17.502*W985/(240.97+W985))/(DI985+DJ985)+DD985)/2)/(1000*0.61365*exp(17.502*W985/(240.97+W985))/(DI985+DJ985)-DD985)</f>
        <v>0</v>
      </c>
      <c r="T985">
        <f>1/((CW985+1)/(Q985/1.6)+1/(R985/1.37)) + CW985/((CW985+1)/(Q985/1.6) + CW985/(R985/1.37))</f>
        <v>0</v>
      </c>
      <c r="U985">
        <f>(CR985*CU985)</f>
        <v>0</v>
      </c>
      <c r="V985">
        <f>(DK985+(U985+2*0.95*5.67E-8*(((DK985+$B$7)+273)^4-(DK985+273)^4)-44100*J985)/(1.84*29.3*R985+8*0.95*5.67E-8*(DK985+273)^3))</f>
        <v>0</v>
      </c>
      <c r="W985">
        <f>($C$7*DL985+$D$7*DM985+$E$7*V985)</f>
        <v>0</v>
      </c>
      <c r="X985">
        <f>0.61365*exp(17.502*W985/(240.97+W985))</f>
        <v>0</v>
      </c>
      <c r="Y985">
        <f>(Z985/AA985*100)</f>
        <v>0</v>
      </c>
      <c r="Z985">
        <f>DD985*(DI985+DJ985)/1000</f>
        <v>0</v>
      </c>
      <c r="AA985">
        <f>0.61365*exp(17.502*DK985/(240.97+DK985))</f>
        <v>0</v>
      </c>
      <c r="AB985">
        <f>(X985-DD985*(DI985+DJ985)/1000)</f>
        <v>0</v>
      </c>
      <c r="AC985">
        <f>(-J985*44100)</f>
        <v>0</v>
      </c>
      <c r="AD985">
        <f>2*29.3*R985*0.92*(DK985-W985)</f>
        <v>0</v>
      </c>
      <c r="AE985">
        <f>2*0.95*5.67E-8*(((DK985+$B$7)+273)^4-(W985+273)^4)</f>
        <v>0</v>
      </c>
      <c r="AF985">
        <f>U985+AE985+AC985+AD985</f>
        <v>0</v>
      </c>
      <c r="AG985">
        <f>DH985*AU985*(DC985-DB985*(1000-AU985*DE985)/(1000-AU985*DD985))/(100*CV985)</f>
        <v>0</v>
      </c>
      <c r="AH985">
        <f>1000*DH985*AU985*(DD985-DE985)/(100*CV985*(1000-AU985*DD985))</f>
        <v>0</v>
      </c>
      <c r="AI985">
        <f>(AJ985 - AK985 - DI985*1E3/(8.314*(DK985+273.15)) * AM985/DH985 * AL985) * DH985/(100*CV985) * (1000 - DE985)/1000</f>
        <v>0</v>
      </c>
      <c r="AJ985">
        <v>158.2655276451336</v>
      </c>
      <c r="AK985">
        <v>163.335309090909</v>
      </c>
      <c r="AL985">
        <v>-3.153016428534151</v>
      </c>
      <c r="AM985">
        <v>64.62633956933826</v>
      </c>
      <c r="AN985">
        <f>(AP985 - AO985 + DI985*1E3/(8.314*(DK985+273.15)) * AR985/DH985 * AQ985) * DH985/(100*CV985) * 1000/(1000 - AP985)</f>
        <v>0</v>
      </c>
      <c r="AO985">
        <v>14.11096853570249</v>
      </c>
      <c r="AP985">
        <v>22.98627382352942</v>
      </c>
      <c r="AQ985">
        <v>-0.0001455498309180786</v>
      </c>
      <c r="AR985">
        <v>88.65267704191885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MAX(0,($B$13+$C$13*DP985)/(1+$D$13*DP985)*DI985/(DK985+273)*$E$13)</f>
        <v>0</v>
      </c>
      <c r="AX985" t="s">
        <v>417</v>
      </c>
      <c r="AY985" t="s">
        <v>417</v>
      </c>
      <c r="AZ985">
        <v>0</v>
      </c>
      <c r="BA985">
        <v>0</v>
      </c>
      <c r="BB985">
        <f>1-AZ985/BA985</f>
        <v>0</v>
      </c>
      <c r="BC985">
        <v>0</v>
      </c>
      <c r="BD985" t="s">
        <v>417</v>
      </c>
      <c r="BE985" t="s">
        <v>417</v>
      </c>
      <c r="BF985">
        <v>0</v>
      </c>
      <c r="BG985">
        <v>0</v>
      </c>
      <c r="BH985">
        <f>1-BF985/BG985</f>
        <v>0</v>
      </c>
      <c r="BI985">
        <v>0.5</v>
      </c>
      <c r="BJ985">
        <f>CS985</f>
        <v>0</v>
      </c>
      <c r="BK985">
        <f>L985</f>
        <v>0</v>
      </c>
      <c r="BL985">
        <f>BH985*BI985*BJ985</f>
        <v>0</v>
      </c>
      <c r="BM985">
        <f>(BK985-BC985)/BJ985</f>
        <v>0</v>
      </c>
      <c r="BN985">
        <f>(BA985-BG985)/BG985</f>
        <v>0</v>
      </c>
      <c r="BO985">
        <f>AZ985/(BB985+AZ985/BG985)</f>
        <v>0</v>
      </c>
      <c r="BP985" t="s">
        <v>417</v>
      </c>
      <c r="BQ985">
        <v>0</v>
      </c>
      <c r="BR985">
        <f>IF(BQ985&lt;&gt;0, BQ985, BO985)</f>
        <v>0</v>
      </c>
      <c r="BS985">
        <f>1-BR985/BG985</f>
        <v>0</v>
      </c>
      <c r="BT985">
        <f>(BG985-BF985)/(BG985-BR985)</f>
        <v>0</v>
      </c>
      <c r="BU985">
        <f>(BA985-BG985)/(BA985-BR985)</f>
        <v>0</v>
      </c>
      <c r="BV985">
        <f>(BG985-BF985)/(BG985-AZ985)</f>
        <v>0</v>
      </c>
      <c r="BW985">
        <f>(BA985-BG985)/(BA985-AZ985)</f>
        <v>0</v>
      </c>
      <c r="BX985">
        <f>(BT985*BR985/BF985)</f>
        <v>0</v>
      </c>
      <c r="BY985">
        <f>(1-BX985)</f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f>$B$11*DQ985+$C$11*DR985+$F$11*EC985*(1-EF985)</f>
        <v>0</v>
      </c>
      <c r="CS985">
        <f>CR985*CT985</f>
        <v>0</v>
      </c>
      <c r="CT985">
        <f>($B$11*$D$9+$C$11*$D$9+$F$11*((EP985+EH985)/MAX(EP985+EH985+EQ985, 0.1)*$I$9+EQ985/MAX(EP985+EH985+EQ985, 0.1)*$J$9))/($B$11+$C$11+$F$11)</f>
        <v>0</v>
      </c>
      <c r="CU985">
        <f>($B$11*$K$9+$C$11*$K$9+$F$11*((EP985+EH985)/MAX(EP985+EH985+EQ985, 0.1)*$P$9+EQ985/MAX(EP985+EH985+EQ985, 0.1)*$Q$9))/($B$11+$C$11+$F$11)</f>
        <v>0</v>
      </c>
      <c r="CV985">
        <v>6</v>
      </c>
      <c r="CW985">
        <v>0.5</v>
      </c>
      <c r="CX985" t="s">
        <v>418</v>
      </c>
      <c r="CY985">
        <v>2</v>
      </c>
      <c r="CZ985" t="b">
        <v>1</v>
      </c>
      <c r="DA985">
        <v>1662666755.814285</v>
      </c>
      <c r="DB985">
        <v>182.0285357142857</v>
      </c>
      <c r="DC985">
        <v>171.2577857142857</v>
      </c>
      <c r="DD985">
        <v>22.97846785714286</v>
      </c>
      <c r="DE985">
        <v>14.113725</v>
      </c>
      <c r="DF985">
        <v>185.185</v>
      </c>
      <c r="DG985">
        <v>23.11931071428572</v>
      </c>
      <c r="DH985">
        <v>500.04625</v>
      </c>
      <c r="DI985">
        <v>90.44373571428572</v>
      </c>
      <c r="DJ985">
        <v>0.1001088035714286</v>
      </c>
      <c r="DK985">
        <v>29.484475</v>
      </c>
      <c r="DL985">
        <v>28.77099642857143</v>
      </c>
      <c r="DM985">
        <v>999.9000000000002</v>
      </c>
      <c r="DN985">
        <v>0</v>
      </c>
      <c r="DO985">
        <v>0</v>
      </c>
      <c r="DP985">
        <v>9998.906071428572</v>
      </c>
      <c r="DQ985">
        <v>0</v>
      </c>
      <c r="DR985">
        <v>272.5543928571429</v>
      </c>
      <c r="DS985">
        <v>10.77076428571428</v>
      </c>
      <c r="DT985">
        <v>186.3097142857143</v>
      </c>
      <c r="DU985">
        <v>173.7095714285715</v>
      </c>
      <c r="DV985">
        <v>8.864739285714284</v>
      </c>
      <c r="DW985">
        <v>171.2577857142857</v>
      </c>
      <c r="DX985">
        <v>14.113725</v>
      </c>
      <c r="DY985">
        <v>2.078258214285714</v>
      </c>
      <c r="DZ985">
        <v>1.276498571428572</v>
      </c>
      <c r="EA985">
        <v>18.05350357142857</v>
      </c>
      <c r="EB985">
        <v>10.52495714285715</v>
      </c>
      <c r="EC985">
        <v>1500.023214285714</v>
      </c>
      <c r="ED985">
        <v>0.972992357142857</v>
      </c>
      <c r="EE985">
        <v>0.02700747857142857</v>
      </c>
      <c r="EF985">
        <v>0</v>
      </c>
      <c r="EG985">
        <v>2.299378571428571</v>
      </c>
      <c r="EH985">
        <v>0</v>
      </c>
      <c r="EI985">
        <v>10416.70714285714</v>
      </c>
      <c r="EJ985">
        <v>12533.52857142857</v>
      </c>
      <c r="EK985">
        <v>42</v>
      </c>
      <c r="EL985">
        <v>43.82999999999998</v>
      </c>
      <c r="EM985">
        <v>42.61149999999999</v>
      </c>
      <c r="EN985">
        <v>42.81199999999998</v>
      </c>
      <c r="EO985">
        <v>41.31199999999999</v>
      </c>
      <c r="EP985">
        <v>1459.510714285714</v>
      </c>
      <c r="EQ985">
        <v>40.5125</v>
      </c>
      <c r="ER985">
        <v>0</v>
      </c>
      <c r="ES985">
        <v>1662666763.7</v>
      </c>
      <c r="ET985">
        <v>0</v>
      </c>
      <c r="EU985">
        <v>2.287442307692308</v>
      </c>
      <c r="EV985">
        <v>-1.151641026036911</v>
      </c>
      <c r="EW985">
        <v>-300.5128200957368</v>
      </c>
      <c r="EX985">
        <v>10419.21538461538</v>
      </c>
      <c r="EY985">
        <v>15</v>
      </c>
      <c r="EZ985">
        <v>0</v>
      </c>
      <c r="FA985" t="s">
        <v>419</v>
      </c>
      <c r="FB985">
        <v>1662142938.1</v>
      </c>
      <c r="FC985">
        <v>1662142938.1</v>
      </c>
      <c r="FD985">
        <v>0</v>
      </c>
      <c r="FE985">
        <v>0.077</v>
      </c>
      <c r="FF985">
        <v>-0.133</v>
      </c>
      <c r="FG985">
        <v>-3.393</v>
      </c>
      <c r="FH985">
        <v>-0.24</v>
      </c>
      <c r="FI985">
        <v>419</v>
      </c>
      <c r="FJ985">
        <v>24</v>
      </c>
      <c r="FK985">
        <v>0.26</v>
      </c>
      <c r="FL985">
        <v>0.23</v>
      </c>
      <c r="FM985">
        <v>9.987529</v>
      </c>
      <c r="FN985">
        <v>13.56633771106942</v>
      </c>
      <c r="FO985">
        <v>1.305745014694293</v>
      </c>
      <c r="FP985">
        <v>0</v>
      </c>
      <c r="FQ985">
        <v>2.310558823529412</v>
      </c>
      <c r="FR985">
        <v>-0.4853659262051587</v>
      </c>
      <c r="FS985">
        <v>0.1801713712285629</v>
      </c>
      <c r="FT985">
        <v>1</v>
      </c>
      <c r="FU985">
        <v>8.863803999999998</v>
      </c>
      <c r="FV985">
        <v>0.02282206378981879</v>
      </c>
      <c r="FW985">
        <v>0.008067814697921618</v>
      </c>
      <c r="FX985">
        <v>1</v>
      </c>
      <c r="FY985">
        <v>2</v>
      </c>
      <c r="FZ985">
        <v>3</v>
      </c>
      <c r="GA985" t="s">
        <v>420</v>
      </c>
      <c r="GB985">
        <v>2.97271</v>
      </c>
      <c r="GC985">
        <v>2.71565</v>
      </c>
      <c r="GD985">
        <v>0.0409943</v>
      </c>
      <c r="GE985">
        <v>0.0369176</v>
      </c>
      <c r="GF985">
        <v>0.102544</v>
      </c>
      <c r="GG985">
        <v>0.0708809</v>
      </c>
      <c r="GH985">
        <v>29974.8</v>
      </c>
      <c r="GI985">
        <v>30257</v>
      </c>
      <c r="GJ985">
        <v>29099.9</v>
      </c>
      <c r="GK985">
        <v>29089.7</v>
      </c>
      <c r="GL985">
        <v>34630.7</v>
      </c>
      <c r="GM985">
        <v>35920.8</v>
      </c>
      <c r="GN985">
        <v>41009.6</v>
      </c>
      <c r="GO985">
        <v>41441.3</v>
      </c>
      <c r="GP985">
        <v>1.89147</v>
      </c>
      <c r="GQ985">
        <v>2.20073</v>
      </c>
      <c r="GR985">
        <v>-0.0614226</v>
      </c>
      <c r="GS985">
        <v>0</v>
      </c>
      <c r="GT985">
        <v>29.7839</v>
      </c>
      <c r="GU985">
        <v>999.9</v>
      </c>
      <c r="GV985">
        <v>29.6</v>
      </c>
      <c r="GW985">
        <v>40.5</v>
      </c>
      <c r="GX985">
        <v>24.9206</v>
      </c>
      <c r="GY985">
        <v>63.1496</v>
      </c>
      <c r="GZ985">
        <v>21.7468</v>
      </c>
      <c r="HA985">
        <v>2</v>
      </c>
      <c r="HB985">
        <v>0.6056</v>
      </c>
      <c r="HC985">
        <v>3.8092</v>
      </c>
      <c r="HD985">
        <v>20.2903</v>
      </c>
      <c r="HE985">
        <v>5.21609</v>
      </c>
      <c r="HF985">
        <v>12.0114</v>
      </c>
      <c r="HG985">
        <v>4.9868</v>
      </c>
      <c r="HH985">
        <v>3.28768</v>
      </c>
      <c r="HI985">
        <v>9999</v>
      </c>
      <c r="HJ985">
        <v>9999</v>
      </c>
      <c r="HK985">
        <v>9999</v>
      </c>
      <c r="HL985">
        <v>225.3</v>
      </c>
      <c r="HM985">
        <v>1.86815</v>
      </c>
      <c r="HN985">
        <v>1.86722</v>
      </c>
      <c r="HO985">
        <v>1.8666</v>
      </c>
      <c r="HP985">
        <v>1.86646</v>
      </c>
      <c r="HQ985">
        <v>1.86835</v>
      </c>
      <c r="HR985">
        <v>1.87065</v>
      </c>
      <c r="HS985">
        <v>1.86935</v>
      </c>
      <c r="HT985">
        <v>1.87073</v>
      </c>
      <c r="HU985">
        <v>0</v>
      </c>
      <c r="HV985">
        <v>0</v>
      </c>
      <c r="HW985">
        <v>0</v>
      </c>
      <c r="HX985">
        <v>0</v>
      </c>
      <c r="HY985" t="s">
        <v>421</v>
      </c>
      <c r="HZ985" t="s">
        <v>422</v>
      </c>
      <c r="IA985" t="s">
        <v>423</v>
      </c>
      <c r="IB985" t="s">
        <v>423</v>
      </c>
      <c r="IC985" t="s">
        <v>423</v>
      </c>
      <c r="ID985" t="s">
        <v>423</v>
      </c>
      <c r="IE985">
        <v>0</v>
      </c>
      <c r="IF985">
        <v>100</v>
      </c>
      <c r="IG985">
        <v>100</v>
      </c>
      <c r="IH985">
        <v>-3.073</v>
      </c>
      <c r="II985">
        <v>-0.1407</v>
      </c>
      <c r="IJ985">
        <v>-2.516739542632623</v>
      </c>
      <c r="IK985">
        <v>-0.003475500162460642</v>
      </c>
      <c r="IL985">
        <v>1.125610701116577E-07</v>
      </c>
      <c r="IM985">
        <v>8.211969671259291E-12</v>
      </c>
      <c r="IN985">
        <v>-0.1937301274936507</v>
      </c>
      <c r="IO985">
        <v>-0.01384364534232655</v>
      </c>
      <c r="IP985">
        <v>0.00103161831321913</v>
      </c>
      <c r="IQ985">
        <v>-1.444183994753534E-05</v>
      </c>
      <c r="IR985">
        <v>3</v>
      </c>
      <c r="IS985">
        <v>2339</v>
      </c>
      <c r="IT985">
        <v>1</v>
      </c>
      <c r="IU985">
        <v>31</v>
      </c>
      <c r="IV985">
        <v>8730.4</v>
      </c>
      <c r="IW985">
        <v>8730.4</v>
      </c>
      <c r="IX985">
        <v>0.532227</v>
      </c>
      <c r="IY985">
        <v>2.27173</v>
      </c>
      <c r="IZ985">
        <v>1.94702</v>
      </c>
      <c r="JA985">
        <v>2.62573</v>
      </c>
      <c r="JB985">
        <v>2.19482</v>
      </c>
      <c r="JC985">
        <v>2.40356</v>
      </c>
      <c r="JD985">
        <v>45.5186</v>
      </c>
      <c r="JE985">
        <v>23.7898</v>
      </c>
      <c r="JF985">
        <v>18</v>
      </c>
      <c r="JG985">
        <v>544.119</v>
      </c>
      <c r="JH985">
        <v>749.2190000000001</v>
      </c>
      <c r="JI985">
        <v>25.0008</v>
      </c>
      <c r="JJ985">
        <v>34.7406</v>
      </c>
      <c r="JK985">
        <v>29.9998</v>
      </c>
      <c r="JL985">
        <v>34.6959</v>
      </c>
      <c r="JM985">
        <v>34.6053</v>
      </c>
      <c r="JN985">
        <v>10.5694</v>
      </c>
      <c r="JO985">
        <v>39.091</v>
      </c>
      <c r="JP985">
        <v>0</v>
      </c>
      <c r="JQ985">
        <v>25</v>
      </c>
      <c r="JR985">
        <v>118.614</v>
      </c>
      <c r="JS985">
        <v>14.126</v>
      </c>
      <c r="JT985">
        <v>99.5407</v>
      </c>
      <c r="JU985">
        <v>99.5399</v>
      </c>
    </row>
    <row r="986" spans="1:281">
      <c r="A986">
        <v>970</v>
      </c>
      <c r="B986">
        <v>1662666768.6</v>
      </c>
      <c r="C986">
        <v>15743</v>
      </c>
      <c r="D986" t="s">
        <v>2371</v>
      </c>
      <c r="E986" t="s">
        <v>2372</v>
      </c>
      <c r="F986">
        <v>5</v>
      </c>
      <c r="G986" t="s">
        <v>2144</v>
      </c>
      <c r="H986" t="s">
        <v>416</v>
      </c>
      <c r="I986">
        <v>1662666761.1</v>
      </c>
      <c r="J986">
        <f>(K986)/1000</f>
        <v>0</v>
      </c>
      <c r="K986">
        <f>IF(CZ986, AN986, AH986)</f>
        <v>0</v>
      </c>
      <c r="L986">
        <f>IF(CZ986, AI986, AG986)</f>
        <v>0</v>
      </c>
      <c r="M986">
        <f>DB986 - IF(AU986&gt;1, L986*CV986*100.0/(AW986*DP986), 0)</f>
        <v>0</v>
      </c>
      <c r="N986">
        <f>((T986-J986/2)*M986-L986)/(T986+J986/2)</f>
        <v>0</v>
      </c>
      <c r="O986">
        <f>N986*(DI986+DJ986)/1000.0</f>
        <v>0</v>
      </c>
      <c r="P986">
        <f>(DB986 - IF(AU986&gt;1, L986*CV986*100.0/(AW986*DP986), 0))*(DI986+DJ986)/1000.0</f>
        <v>0</v>
      </c>
      <c r="Q986">
        <f>2.0/((1/S986-1/R986)+SIGN(S986)*SQRT((1/S986-1/R986)*(1/S986-1/R986) + 4*CW986/((CW986+1)*(CW986+1))*(2*1/S986*1/R986-1/R986*1/R986)))</f>
        <v>0</v>
      </c>
      <c r="R986">
        <f>IF(LEFT(CX986,1)&lt;&gt;"0",IF(LEFT(CX986,1)="1",3.0,CY986),$D$5+$E$5*(DP986*DI986/($K$5*1000))+$F$5*(DP986*DI986/($K$5*1000))*MAX(MIN(CV986,$J$5),$I$5)*MAX(MIN(CV986,$J$5),$I$5)+$G$5*MAX(MIN(CV986,$J$5),$I$5)*(DP986*DI986/($K$5*1000))+$H$5*(DP986*DI986/($K$5*1000))*(DP986*DI986/($K$5*1000)))</f>
        <v>0</v>
      </c>
      <c r="S986">
        <f>J986*(1000-(1000*0.61365*exp(17.502*W986/(240.97+W986))/(DI986+DJ986)+DD986)/2)/(1000*0.61365*exp(17.502*W986/(240.97+W986))/(DI986+DJ986)-DD986)</f>
        <v>0</v>
      </c>
      <c r="T986">
        <f>1/((CW986+1)/(Q986/1.6)+1/(R986/1.37)) + CW986/((CW986+1)/(Q986/1.6) + CW986/(R986/1.37))</f>
        <v>0</v>
      </c>
      <c r="U986">
        <f>(CR986*CU986)</f>
        <v>0</v>
      </c>
      <c r="V986">
        <f>(DK986+(U986+2*0.95*5.67E-8*(((DK986+$B$7)+273)^4-(DK986+273)^4)-44100*J986)/(1.84*29.3*R986+8*0.95*5.67E-8*(DK986+273)^3))</f>
        <v>0</v>
      </c>
      <c r="W986">
        <f>($C$7*DL986+$D$7*DM986+$E$7*V986)</f>
        <v>0</v>
      </c>
      <c r="X986">
        <f>0.61365*exp(17.502*W986/(240.97+W986))</f>
        <v>0</v>
      </c>
      <c r="Y986">
        <f>(Z986/AA986*100)</f>
        <v>0</v>
      </c>
      <c r="Z986">
        <f>DD986*(DI986+DJ986)/1000</f>
        <v>0</v>
      </c>
      <c r="AA986">
        <f>0.61365*exp(17.502*DK986/(240.97+DK986))</f>
        <v>0</v>
      </c>
      <c r="AB986">
        <f>(X986-DD986*(DI986+DJ986)/1000)</f>
        <v>0</v>
      </c>
      <c r="AC986">
        <f>(-J986*44100)</f>
        <v>0</v>
      </c>
      <c r="AD986">
        <f>2*29.3*R986*0.92*(DK986-W986)</f>
        <v>0</v>
      </c>
      <c r="AE986">
        <f>2*0.95*5.67E-8*(((DK986+$B$7)+273)^4-(W986+273)^4)</f>
        <v>0</v>
      </c>
      <c r="AF986">
        <f>U986+AE986+AC986+AD986</f>
        <v>0</v>
      </c>
      <c r="AG986">
        <f>DH986*AU986*(DC986-DB986*(1000-AU986*DE986)/(1000-AU986*DD986))/(100*CV986)</f>
        <v>0</v>
      </c>
      <c r="AH986">
        <f>1000*DH986*AU986*(DD986-DE986)/(100*CV986*(1000-AU986*DD986))</f>
        <v>0</v>
      </c>
      <c r="AI986">
        <f>(AJ986 - AK986 - DI986*1E3/(8.314*(DK986+273.15)) * AM986/DH986 * AL986) * DH986/(100*CV986) * (1000 - DE986)/1000</f>
        <v>0</v>
      </c>
      <c r="AJ986">
        <v>141.4768597059618</v>
      </c>
      <c r="AK986">
        <v>147.5750909090908</v>
      </c>
      <c r="AL986">
        <v>-3.151353883373198</v>
      </c>
      <c r="AM986">
        <v>64.62633956933826</v>
      </c>
      <c r="AN986">
        <f>(AP986 - AO986 + DI986*1E3/(8.314*(DK986+273.15)) * AR986/DH986 * AQ986) * DH986/(100*CV986) * 1000/(1000 - AP986)</f>
        <v>0</v>
      </c>
      <c r="AO986">
        <v>14.10793311554266</v>
      </c>
      <c r="AP986">
        <v>22.99818323529411</v>
      </c>
      <c r="AQ986">
        <v>0.0004382940410157602</v>
      </c>
      <c r="AR986">
        <v>88.65267704191885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MAX(0,($B$13+$C$13*DP986)/(1+$D$13*DP986)*DI986/(DK986+273)*$E$13)</f>
        <v>0</v>
      </c>
      <c r="AX986" t="s">
        <v>417</v>
      </c>
      <c r="AY986" t="s">
        <v>417</v>
      </c>
      <c r="AZ986">
        <v>0</v>
      </c>
      <c r="BA986">
        <v>0</v>
      </c>
      <c r="BB986">
        <f>1-AZ986/BA986</f>
        <v>0</v>
      </c>
      <c r="BC986">
        <v>0</v>
      </c>
      <c r="BD986" t="s">
        <v>417</v>
      </c>
      <c r="BE986" t="s">
        <v>417</v>
      </c>
      <c r="BF986">
        <v>0</v>
      </c>
      <c r="BG986">
        <v>0</v>
      </c>
      <c r="BH986">
        <f>1-BF986/BG986</f>
        <v>0</v>
      </c>
      <c r="BI986">
        <v>0.5</v>
      </c>
      <c r="BJ986">
        <f>CS986</f>
        <v>0</v>
      </c>
      <c r="BK986">
        <f>L986</f>
        <v>0</v>
      </c>
      <c r="BL986">
        <f>BH986*BI986*BJ986</f>
        <v>0</v>
      </c>
      <c r="BM986">
        <f>(BK986-BC986)/BJ986</f>
        <v>0</v>
      </c>
      <c r="BN986">
        <f>(BA986-BG986)/BG986</f>
        <v>0</v>
      </c>
      <c r="BO986">
        <f>AZ986/(BB986+AZ986/BG986)</f>
        <v>0</v>
      </c>
      <c r="BP986" t="s">
        <v>417</v>
      </c>
      <c r="BQ986">
        <v>0</v>
      </c>
      <c r="BR986">
        <f>IF(BQ986&lt;&gt;0, BQ986, BO986)</f>
        <v>0</v>
      </c>
      <c r="BS986">
        <f>1-BR986/BG986</f>
        <v>0</v>
      </c>
      <c r="BT986">
        <f>(BG986-BF986)/(BG986-BR986)</f>
        <v>0</v>
      </c>
      <c r="BU986">
        <f>(BA986-BG986)/(BA986-BR986)</f>
        <v>0</v>
      </c>
      <c r="BV986">
        <f>(BG986-BF986)/(BG986-AZ986)</f>
        <v>0</v>
      </c>
      <c r="BW986">
        <f>(BA986-BG986)/(BA986-AZ986)</f>
        <v>0</v>
      </c>
      <c r="BX986">
        <f>(BT986*BR986/BF986)</f>
        <v>0</v>
      </c>
      <c r="BY986">
        <f>(1-BX986)</f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f>$B$11*DQ986+$C$11*DR986+$F$11*EC986*(1-EF986)</f>
        <v>0</v>
      </c>
      <c r="CS986">
        <f>CR986*CT986</f>
        <v>0</v>
      </c>
      <c r="CT986">
        <f>($B$11*$D$9+$C$11*$D$9+$F$11*((EP986+EH986)/MAX(EP986+EH986+EQ986, 0.1)*$I$9+EQ986/MAX(EP986+EH986+EQ986, 0.1)*$J$9))/($B$11+$C$11+$F$11)</f>
        <v>0</v>
      </c>
      <c r="CU986">
        <f>($B$11*$K$9+$C$11*$K$9+$F$11*((EP986+EH986)/MAX(EP986+EH986+EQ986, 0.1)*$P$9+EQ986/MAX(EP986+EH986+EQ986, 0.1)*$Q$9))/($B$11+$C$11+$F$11)</f>
        <v>0</v>
      </c>
      <c r="CV986">
        <v>6</v>
      </c>
      <c r="CW986">
        <v>0.5</v>
      </c>
      <c r="CX986" t="s">
        <v>418</v>
      </c>
      <c r="CY986">
        <v>2</v>
      </c>
      <c r="CZ986" t="b">
        <v>1</v>
      </c>
      <c r="DA986">
        <v>1662666761.1</v>
      </c>
      <c r="DB986">
        <v>165.7447407407408</v>
      </c>
      <c r="DC986">
        <v>153.7524814814815</v>
      </c>
      <c r="DD986">
        <v>22.98373333333334</v>
      </c>
      <c r="DE986">
        <v>14.10952222222222</v>
      </c>
      <c r="DF986">
        <v>168.8451111111111</v>
      </c>
      <c r="DG986">
        <v>23.12451111111111</v>
      </c>
      <c r="DH986">
        <v>500.032</v>
      </c>
      <c r="DI986">
        <v>90.44331851851851</v>
      </c>
      <c r="DJ986">
        <v>0.1000644777777778</v>
      </c>
      <c r="DK986">
        <v>29.48916666666667</v>
      </c>
      <c r="DL986">
        <v>28.7788962962963</v>
      </c>
      <c r="DM986">
        <v>999.9000000000001</v>
      </c>
      <c r="DN986">
        <v>0</v>
      </c>
      <c r="DO986">
        <v>0</v>
      </c>
      <c r="DP986">
        <v>10001.34333333333</v>
      </c>
      <c r="DQ986">
        <v>0</v>
      </c>
      <c r="DR986">
        <v>272.6374074074074</v>
      </c>
      <c r="DS986">
        <v>11.99232222222222</v>
      </c>
      <c r="DT986">
        <v>169.6437407407408</v>
      </c>
      <c r="DU986">
        <v>155.9529259259259</v>
      </c>
      <c r="DV986">
        <v>8.874205925925926</v>
      </c>
      <c r="DW986">
        <v>153.7524814814815</v>
      </c>
      <c r="DX986">
        <v>14.10952222222222</v>
      </c>
      <c r="DY986">
        <v>2.078724814814815</v>
      </c>
      <c r="DZ986">
        <v>1.276112222222222</v>
      </c>
      <c r="EA986">
        <v>18.05707407407407</v>
      </c>
      <c r="EB986">
        <v>10.52042222222222</v>
      </c>
      <c r="EC986">
        <v>1500.004444444444</v>
      </c>
      <c r="ED986">
        <v>0.9729926666666665</v>
      </c>
      <c r="EE986">
        <v>0.0270072</v>
      </c>
      <c r="EF986">
        <v>0</v>
      </c>
      <c r="EG986">
        <v>2.273237037037037</v>
      </c>
      <c r="EH986">
        <v>0</v>
      </c>
      <c r="EI986">
        <v>10398.3</v>
      </c>
      <c r="EJ986">
        <v>12533.37407407407</v>
      </c>
      <c r="EK986">
        <v>42</v>
      </c>
      <c r="EL986">
        <v>43.82833333333333</v>
      </c>
      <c r="EM986">
        <v>42.61566666666667</v>
      </c>
      <c r="EN986">
        <v>42.81199999999998</v>
      </c>
      <c r="EO986">
        <v>41.31199999999999</v>
      </c>
      <c r="EP986">
        <v>1459.492222222222</v>
      </c>
      <c r="EQ986">
        <v>40.51222222222222</v>
      </c>
      <c r="ER986">
        <v>0</v>
      </c>
      <c r="ES986">
        <v>1662666769.1</v>
      </c>
      <c r="ET986">
        <v>0</v>
      </c>
      <c r="EU986">
        <v>2.255024</v>
      </c>
      <c r="EV986">
        <v>-0.3311076965751016</v>
      </c>
      <c r="EW986">
        <v>-207.0384620875342</v>
      </c>
      <c r="EX986">
        <v>10396.284</v>
      </c>
      <c r="EY986">
        <v>15</v>
      </c>
      <c r="EZ986">
        <v>0</v>
      </c>
      <c r="FA986" t="s">
        <v>419</v>
      </c>
      <c r="FB986">
        <v>1662142938.1</v>
      </c>
      <c r="FC986">
        <v>1662142938.1</v>
      </c>
      <c r="FD986">
        <v>0</v>
      </c>
      <c r="FE986">
        <v>0.077</v>
      </c>
      <c r="FF986">
        <v>-0.133</v>
      </c>
      <c r="FG986">
        <v>-3.393</v>
      </c>
      <c r="FH986">
        <v>-0.24</v>
      </c>
      <c r="FI986">
        <v>419</v>
      </c>
      <c r="FJ986">
        <v>24</v>
      </c>
      <c r="FK986">
        <v>0.26</v>
      </c>
      <c r="FL986">
        <v>0.23</v>
      </c>
      <c r="FM986">
        <v>11.18458658536585</v>
      </c>
      <c r="FN986">
        <v>13.91352668989546</v>
      </c>
      <c r="FO986">
        <v>1.372112539595484</v>
      </c>
      <c r="FP986">
        <v>0</v>
      </c>
      <c r="FQ986">
        <v>2.289535294117647</v>
      </c>
      <c r="FR986">
        <v>-0.4166264322385345</v>
      </c>
      <c r="FS986">
        <v>0.1804343173345146</v>
      </c>
      <c r="FT986">
        <v>1</v>
      </c>
      <c r="FU986">
        <v>8.869599512195121</v>
      </c>
      <c r="FV986">
        <v>0.09252292682928689</v>
      </c>
      <c r="FW986">
        <v>0.01047199609439723</v>
      </c>
      <c r="FX986">
        <v>1</v>
      </c>
      <c r="FY986">
        <v>2</v>
      </c>
      <c r="FZ986">
        <v>3</v>
      </c>
      <c r="GA986" t="s">
        <v>420</v>
      </c>
      <c r="GB986">
        <v>2.97276</v>
      </c>
      <c r="GC986">
        <v>2.71572</v>
      </c>
      <c r="GD986">
        <v>0.0373099</v>
      </c>
      <c r="GE986">
        <v>0.0329306</v>
      </c>
      <c r="GF986">
        <v>0.102576</v>
      </c>
      <c r="GG986">
        <v>0.07087010000000001</v>
      </c>
      <c r="GH986">
        <v>30089.7</v>
      </c>
      <c r="GI986">
        <v>30382.3</v>
      </c>
      <c r="GJ986">
        <v>29099.7</v>
      </c>
      <c r="GK986">
        <v>29089.7</v>
      </c>
      <c r="GL986">
        <v>34629.3</v>
      </c>
      <c r="GM986">
        <v>35920.9</v>
      </c>
      <c r="GN986">
        <v>41009.6</v>
      </c>
      <c r="GO986">
        <v>41441.1</v>
      </c>
      <c r="GP986">
        <v>1.89142</v>
      </c>
      <c r="GQ986">
        <v>2.20055</v>
      </c>
      <c r="GR986">
        <v>-0.061091</v>
      </c>
      <c r="GS986">
        <v>0</v>
      </c>
      <c r="GT986">
        <v>29.7888</v>
      </c>
      <c r="GU986">
        <v>999.9</v>
      </c>
      <c r="GV986">
        <v>29.6</v>
      </c>
      <c r="GW986">
        <v>40.5</v>
      </c>
      <c r="GX986">
        <v>24.9201</v>
      </c>
      <c r="GY986">
        <v>63.0396</v>
      </c>
      <c r="GZ986">
        <v>21.7388</v>
      </c>
      <c r="HA986">
        <v>2</v>
      </c>
      <c r="HB986">
        <v>0.605549</v>
      </c>
      <c r="HC986">
        <v>3.81979</v>
      </c>
      <c r="HD986">
        <v>20.2901</v>
      </c>
      <c r="HE986">
        <v>5.21549</v>
      </c>
      <c r="HF986">
        <v>12.012</v>
      </c>
      <c r="HG986">
        <v>4.9871</v>
      </c>
      <c r="HH986">
        <v>3.28758</v>
      </c>
      <c r="HI986">
        <v>9999</v>
      </c>
      <c r="HJ986">
        <v>9999</v>
      </c>
      <c r="HK986">
        <v>9999</v>
      </c>
      <c r="HL986">
        <v>225.3</v>
      </c>
      <c r="HM986">
        <v>1.86817</v>
      </c>
      <c r="HN986">
        <v>1.86722</v>
      </c>
      <c r="HO986">
        <v>1.86661</v>
      </c>
      <c r="HP986">
        <v>1.86646</v>
      </c>
      <c r="HQ986">
        <v>1.86836</v>
      </c>
      <c r="HR986">
        <v>1.87063</v>
      </c>
      <c r="HS986">
        <v>1.86935</v>
      </c>
      <c r="HT986">
        <v>1.87075</v>
      </c>
      <c r="HU986">
        <v>0</v>
      </c>
      <c r="HV986">
        <v>0</v>
      </c>
      <c r="HW986">
        <v>0</v>
      </c>
      <c r="HX986">
        <v>0</v>
      </c>
      <c r="HY986" t="s">
        <v>421</v>
      </c>
      <c r="HZ986" t="s">
        <v>422</v>
      </c>
      <c r="IA986" t="s">
        <v>423</v>
      </c>
      <c r="IB986" t="s">
        <v>423</v>
      </c>
      <c r="IC986" t="s">
        <v>423</v>
      </c>
      <c r="ID986" t="s">
        <v>423</v>
      </c>
      <c r="IE986">
        <v>0</v>
      </c>
      <c r="IF986">
        <v>100</v>
      </c>
      <c r="IG986">
        <v>100</v>
      </c>
      <c r="IH986">
        <v>-3.02</v>
      </c>
      <c r="II986">
        <v>-0.1406</v>
      </c>
      <c r="IJ986">
        <v>-2.516739542632623</v>
      </c>
      <c r="IK986">
        <v>-0.003475500162460642</v>
      </c>
      <c r="IL986">
        <v>1.125610701116577E-07</v>
      </c>
      <c r="IM986">
        <v>8.211969671259291E-12</v>
      </c>
      <c r="IN986">
        <v>-0.1937301274936507</v>
      </c>
      <c r="IO986">
        <v>-0.01384364534232655</v>
      </c>
      <c r="IP986">
        <v>0.00103161831321913</v>
      </c>
      <c r="IQ986">
        <v>-1.444183994753534E-05</v>
      </c>
      <c r="IR986">
        <v>3</v>
      </c>
      <c r="IS986">
        <v>2339</v>
      </c>
      <c r="IT986">
        <v>1</v>
      </c>
      <c r="IU986">
        <v>31</v>
      </c>
      <c r="IV986">
        <v>8730.5</v>
      </c>
      <c r="IW986">
        <v>8730.5</v>
      </c>
      <c r="IX986">
        <v>0.482178</v>
      </c>
      <c r="IY986">
        <v>2.28638</v>
      </c>
      <c r="IZ986">
        <v>1.94702</v>
      </c>
      <c r="JA986">
        <v>2.62573</v>
      </c>
      <c r="JB986">
        <v>2.19482</v>
      </c>
      <c r="JC986">
        <v>2.39624</v>
      </c>
      <c r="JD986">
        <v>45.5186</v>
      </c>
      <c r="JE986">
        <v>23.7898</v>
      </c>
      <c r="JF986">
        <v>18</v>
      </c>
      <c r="JG986">
        <v>544.072</v>
      </c>
      <c r="JH986">
        <v>749.039</v>
      </c>
      <c r="JI986">
        <v>25.0017</v>
      </c>
      <c r="JJ986">
        <v>34.7389</v>
      </c>
      <c r="JK986">
        <v>30</v>
      </c>
      <c r="JL986">
        <v>34.6944</v>
      </c>
      <c r="JM986">
        <v>34.6043</v>
      </c>
      <c r="JN986">
        <v>9.57258</v>
      </c>
      <c r="JO986">
        <v>39.091</v>
      </c>
      <c r="JP986">
        <v>0</v>
      </c>
      <c r="JQ986">
        <v>25</v>
      </c>
      <c r="JR986">
        <v>98.5651</v>
      </c>
      <c r="JS986">
        <v>14.1111</v>
      </c>
      <c r="JT986">
        <v>99.54040000000001</v>
      </c>
      <c r="JU986">
        <v>99.5397</v>
      </c>
    </row>
    <row r="987" spans="1:281">
      <c r="A987">
        <v>971</v>
      </c>
      <c r="B987">
        <v>1662666773.6</v>
      </c>
      <c r="C987">
        <v>15748</v>
      </c>
      <c r="D987" t="s">
        <v>2373</v>
      </c>
      <c r="E987" t="s">
        <v>2374</v>
      </c>
      <c r="F987">
        <v>5</v>
      </c>
      <c r="G987" t="s">
        <v>2144</v>
      </c>
      <c r="H987" t="s">
        <v>416</v>
      </c>
      <c r="I987">
        <v>1662666765.814285</v>
      </c>
      <c r="J987">
        <f>(K987)/1000</f>
        <v>0</v>
      </c>
      <c r="K987">
        <f>IF(CZ987, AN987, AH987)</f>
        <v>0</v>
      </c>
      <c r="L987">
        <f>IF(CZ987, AI987, AG987)</f>
        <v>0</v>
      </c>
      <c r="M987">
        <f>DB987 - IF(AU987&gt;1, L987*CV987*100.0/(AW987*DP987), 0)</f>
        <v>0</v>
      </c>
      <c r="N987">
        <f>((T987-J987/2)*M987-L987)/(T987+J987/2)</f>
        <v>0</v>
      </c>
      <c r="O987">
        <f>N987*(DI987+DJ987)/1000.0</f>
        <v>0</v>
      </c>
      <c r="P987">
        <f>(DB987 - IF(AU987&gt;1, L987*CV987*100.0/(AW987*DP987), 0))*(DI987+DJ987)/1000.0</f>
        <v>0</v>
      </c>
      <c r="Q987">
        <f>2.0/((1/S987-1/R987)+SIGN(S987)*SQRT((1/S987-1/R987)*(1/S987-1/R987) + 4*CW987/((CW987+1)*(CW987+1))*(2*1/S987*1/R987-1/R987*1/R987)))</f>
        <v>0</v>
      </c>
      <c r="R987">
        <f>IF(LEFT(CX987,1)&lt;&gt;"0",IF(LEFT(CX987,1)="1",3.0,CY987),$D$5+$E$5*(DP987*DI987/($K$5*1000))+$F$5*(DP987*DI987/($K$5*1000))*MAX(MIN(CV987,$J$5),$I$5)*MAX(MIN(CV987,$J$5),$I$5)+$G$5*MAX(MIN(CV987,$J$5),$I$5)*(DP987*DI987/($K$5*1000))+$H$5*(DP987*DI987/($K$5*1000))*(DP987*DI987/($K$5*1000)))</f>
        <v>0</v>
      </c>
      <c r="S987">
        <f>J987*(1000-(1000*0.61365*exp(17.502*W987/(240.97+W987))/(DI987+DJ987)+DD987)/2)/(1000*0.61365*exp(17.502*W987/(240.97+W987))/(DI987+DJ987)-DD987)</f>
        <v>0</v>
      </c>
      <c r="T987">
        <f>1/((CW987+1)/(Q987/1.6)+1/(R987/1.37)) + CW987/((CW987+1)/(Q987/1.6) + CW987/(R987/1.37))</f>
        <v>0</v>
      </c>
      <c r="U987">
        <f>(CR987*CU987)</f>
        <v>0</v>
      </c>
      <c r="V987">
        <f>(DK987+(U987+2*0.95*5.67E-8*(((DK987+$B$7)+273)^4-(DK987+273)^4)-44100*J987)/(1.84*29.3*R987+8*0.95*5.67E-8*(DK987+273)^3))</f>
        <v>0</v>
      </c>
      <c r="W987">
        <f>($C$7*DL987+$D$7*DM987+$E$7*V987)</f>
        <v>0</v>
      </c>
      <c r="X987">
        <f>0.61365*exp(17.502*W987/(240.97+W987))</f>
        <v>0</v>
      </c>
      <c r="Y987">
        <f>(Z987/AA987*100)</f>
        <v>0</v>
      </c>
      <c r="Z987">
        <f>DD987*(DI987+DJ987)/1000</f>
        <v>0</v>
      </c>
      <c r="AA987">
        <f>0.61365*exp(17.502*DK987/(240.97+DK987))</f>
        <v>0</v>
      </c>
      <c r="AB987">
        <f>(X987-DD987*(DI987+DJ987)/1000)</f>
        <v>0</v>
      </c>
      <c r="AC987">
        <f>(-J987*44100)</f>
        <v>0</v>
      </c>
      <c r="AD987">
        <f>2*29.3*R987*0.92*(DK987-W987)</f>
        <v>0</v>
      </c>
      <c r="AE987">
        <f>2*0.95*5.67E-8*(((DK987+$B$7)+273)^4-(W987+273)^4)</f>
        <v>0</v>
      </c>
      <c r="AF987">
        <f>U987+AE987+AC987+AD987</f>
        <v>0</v>
      </c>
      <c r="AG987">
        <f>DH987*AU987*(DC987-DB987*(1000-AU987*DE987)/(1000-AU987*DD987))/(100*CV987)</f>
        <v>0</v>
      </c>
      <c r="AH987">
        <f>1000*DH987*AU987*(DD987-DE987)/(100*CV987*(1000-AU987*DD987))</f>
        <v>0</v>
      </c>
      <c r="AI987">
        <f>(AJ987 - AK987 - DI987*1E3/(8.314*(DK987+273.15)) * AM987/DH987 * AL987) * DH987/(100*CV987) * (1000 - DE987)/1000</f>
        <v>0</v>
      </c>
      <c r="AJ987">
        <v>124.6683591723833</v>
      </c>
      <c r="AK987">
        <v>131.7594303030303</v>
      </c>
      <c r="AL987">
        <v>-3.161795390652652</v>
      </c>
      <c r="AM987">
        <v>64.62633956933826</v>
      </c>
      <c r="AN987">
        <f>(AP987 - AO987 + DI987*1E3/(8.314*(DK987+273.15)) * AR987/DH987 * AQ987) * DH987/(100*CV987) * 1000/(1000 - AP987)</f>
        <v>0</v>
      </c>
      <c r="AO987">
        <v>14.10475941414852</v>
      </c>
      <c r="AP987">
        <v>23.01100529411764</v>
      </c>
      <c r="AQ987">
        <v>0.0002051840805646564</v>
      </c>
      <c r="AR987">
        <v>88.65267704191885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MAX(0,($B$13+$C$13*DP987)/(1+$D$13*DP987)*DI987/(DK987+273)*$E$13)</f>
        <v>0</v>
      </c>
      <c r="AX987" t="s">
        <v>417</v>
      </c>
      <c r="AY987" t="s">
        <v>417</v>
      </c>
      <c r="AZ987">
        <v>0</v>
      </c>
      <c r="BA987">
        <v>0</v>
      </c>
      <c r="BB987">
        <f>1-AZ987/BA987</f>
        <v>0</v>
      </c>
      <c r="BC987">
        <v>0</v>
      </c>
      <c r="BD987" t="s">
        <v>417</v>
      </c>
      <c r="BE987" t="s">
        <v>417</v>
      </c>
      <c r="BF987">
        <v>0</v>
      </c>
      <c r="BG987">
        <v>0</v>
      </c>
      <c r="BH987">
        <f>1-BF987/BG987</f>
        <v>0</v>
      </c>
      <c r="BI987">
        <v>0.5</v>
      </c>
      <c r="BJ987">
        <f>CS987</f>
        <v>0</v>
      </c>
      <c r="BK987">
        <f>L987</f>
        <v>0</v>
      </c>
      <c r="BL987">
        <f>BH987*BI987*BJ987</f>
        <v>0</v>
      </c>
      <c r="BM987">
        <f>(BK987-BC987)/BJ987</f>
        <v>0</v>
      </c>
      <c r="BN987">
        <f>(BA987-BG987)/BG987</f>
        <v>0</v>
      </c>
      <c r="BO987">
        <f>AZ987/(BB987+AZ987/BG987)</f>
        <v>0</v>
      </c>
      <c r="BP987" t="s">
        <v>417</v>
      </c>
      <c r="BQ987">
        <v>0</v>
      </c>
      <c r="BR987">
        <f>IF(BQ987&lt;&gt;0, BQ987, BO987)</f>
        <v>0</v>
      </c>
      <c r="BS987">
        <f>1-BR987/BG987</f>
        <v>0</v>
      </c>
      <c r="BT987">
        <f>(BG987-BF987)/(BG987-BR987)</f>
        <v>0</v>
      </c>
      <c r="BU987">
        <f>(BA987-BG987)/(BA987-BR987)</f>
        <v>0</v>
      </c>
      <c r="BV987">
        <f>(BG987-BF987)/(BG987-AZ987)</f>
        <v>0</v>
      </c>
      <c r="BW987">
        <f>(BA987-BG987)/(BA987-AZ987)</f>
        <v>0</v>
      </c>
      <c r="BX987">
        <f>(BT987*BR987/BF987)</f>
        <v>0</v>
      </c>
      <c r="BY987">
        <f>(1-BX987)</f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f>$B$11*DQ987+$C$11*DR987+$F$11*EC987*(1-EF987)</f>
        <v>0</v>
      </c>
      <c r="CS987">
        <f>CR987*CT987</f>
        <v>0</v>
      </c>
      <c r="CT987">
        <f>($B$11*$D$9+$C$11*$D$9+$F$11*((EP987+EH987)/MAX(EP987+EH987+EQ987, 0.1)*$I$9+EQ987/MAX(EP987+EH987+EQ987, 0.1)*$J$9))/($B$11+$C$11+$F$11)</f>
        <v>0</v>
      </c>
      <c r="CU987">
        <f>($B$11*$K$9+$C$11*$K$9+$F$11*((EP987+EH987)/MAX(EP987+EH987+EQ987, 0.1)*$P$9+EQ987/MAX(EP987+EH987+EQ987, 0.1)*$Q$9))/($B$11+$C$11+$F$11)</f>
        <v>0</v>
      </c>
      <c r="CV987">
        <v>6</v>
      </c>
      <c r="CW987">
        <v>0.5</v>
      </c>
      <c r="CX987" t="s">
        <v>418</v>
      </c>
      <c r="CY987">
        <v>2</v>
      </c>
      <c r="CZ987" t="b">
        <v>1</v>
      </c>
      <c r="DA987">
        <v>1662666765.814285</v>
      </c>
      <c r="DB987">
        <v>151.2095357142857</v>
      </c>
      <c r="DC987">
        <v>138.1236428571428</v>
      </c>
      <c r="DD987">
        <v>22.9931</v>
      </c>
      <c r="DE987">
        <v>14.10655</v>
      </c>
      <c r="DF987">
        <v>154.2596785714286</v>
      </c>
      <c r="DG987">
        <v>23.13378214285714</v>
      </c>
      <c r="DH987">
        <v>500.0202142857143</v>
      </c>
      <c r="DI987">
        <v>90.44294642857142</v>
      </c>
      <c r="DJ987">
        <v>0.1000277321428572</v>
      </c>
      <c r="DK987">
        <v>29.49278928571428</v>
      </c>
      <c r="DL987">
        <v>28.78617857142857</v>
      </c>
      <c r="DM987">
        <v>999.9000000000002</v>
      </c>
      <c r="DN987">
        <v>0</v>
      </c>
      <c r="DO987">
        <v>0</v>
      </c>
      <c r="DP987">
        <v>10005.96142857143</v>
      </c>
      <c r="DQ987">
        <v>0</v>
      </c>
      <c r="DR987">
        <v>272.8327142857143</v>
      </c>
      <c r="DS987">
        <v>13.08594642857143</v>
      </c>
      <c r="DT987">
        <v>154.7680357142857</v>
      </c>
      <c r="DU987">
        <v>140.1000357142857</v>
      </c>
      <c r="DV987">
        <v>8.88655</v>
      </c>
      <c r="DW987">
        <v>138.1236428571428</v>
      </c>
      <c r="DX987">
        <v>14.10655</v>
      </c>
      <c r="DY987">
        <v>2.079563571428571</v>
      </c>
      <c r="DZ987">
        <v>1.275837857142857</v>
      </c>
      <c r="EA987">
        <v>18.06349642857143</v>
      </c>
      <c r="EB987">
        <v>10.51720357142857</v>
      </c>
      <c r="EC987">
        <v>1500.012142857143</v>
      </c>
      <c r="ED987">
        <v>0.9729934285714282</v>
      </c>
      <c r="EE987">
        <v>0.02700651428571429</v>
      </c>
      <c r="EF987">
        <v>0</v>
      </c>
      <c r="EG987">
        <v>2.266467857142858</v>
      </c>
      <c r="EH987">
        <v>0</v>
      </c>
      <c r="EI987">
        <v>10384.44285714286</v>
      </c>
      <c r="EJ987">
        <v>12533.43928571429</v>
      </c>
      <c r="EK987">
        <v>42.00664285714286</v>
      </c>
      <c r="EL987">
        <v>43.83224999999999</v>
      </c>
      <c r="EM987">
        <v>42.625</v>
      </c>
      <c r="EN987">
        <v>42.81199999999998</v>
      </c>
      <c r="EO987">
        <v>41.31199999999999</v>
      </c>
      <c r="EP987">
        <v>1459.500357142857</v>
      </c>
      <c r="EQ987">
        <v>40.51178571428571</v>
      </c>
      <c r="ER987">
        <v>0</v>
      </c>
      <c r="ES987">
        <v>1662666773.9</v>
      </c>
      <c r="ET987">
        <v>0</v>
      </c>
      <c r="EU987">
        <v>2.245028</v>
      </c>
      <c r="EV987">
        <v>0.3870922978820288</v>
      </c>
      <c r="EW987">
        <v>-106.4230769364438</v>
      </c>
      <c r="EX987">
        <v>10383.164</v>
      </c>
      <c r="EY987">
        <v>15</v>
      </c>
      <c r="EZ987">
        <v>0</v>
      </c>
      <c r="FA987" t="s">
        <v>419</v>
      </c>
      <c r="FB987">
        <v>1662142938.1</v>
      </c>
      <c r="FC987">
        <v>1662142938.1</v>
      </c>
      <c r="FD987">
        <v>0</v>
      </c>
      <c r="FE987">
        <v>0.077</v>
      </c>
      <c r="FF987">
        <v>-0.133</v>
      </c>
      <c r="FG987">
        <v>-3.393</v>
      </c>
      <c r="FH987">
        <v>-0.24</v>
      </c>
      <c r="FI987">
        <v>419</v>
      </c>
      <c r="FJ987">
        <v>24</v>
      </c>
      <c r="FK987">
        <v>0.26</v>
      </c>
      <c r="FL987">
        <v>0.23</v>
      </c>
      <c r="FM987">
        <v>12.512335</v>
      </c>
      <c r="FN987">
        <v>13.90061988742961</v>
      </c>
      <c r="FO987">
        <v>1.337325594713195</v>
      </c>
      <c r="FP987">
        <v>0</v>
      </c>
      <c r="FQ987">
        <v>2.261447058823529</v>
      </c>
      <c r="FR987">
        <v>-0.1331856414303615</v>
      </c>
      <c r="FS987">
        <v>0.1775626653843885</v>
      </c>
      <c r="FT987">
        <v>1</v>
      </c>
      <c r="FU987">
        <v>8.880730250000001</v>
      </c>
      <c r="FV987">
        <v>0.1608730581613323</v>
      </c>
      <c r="FW987">
        <v>0.0156838682230342</v>
      </c>
      <c r="FX987">
        <v>0</v>
      </c>
      <c r="FY987">
        <v>1</v>
      </c>
      <c r="FZ987">
        <v>3</v>
      </c>
      <c r="GA987" t="s">
        <v>426</v>
      </c>
      <c r="GB987">
        <v>2.97293</v>
      </c>
      <c r="GC987">
        <v>2.71587</v>
      </c>
      <c r="GD987">
        <v>0.0335465</v>
      </c>
      <c r="GE987">
        <v>0.0288509</v>
      </c>
      <c r="GF987">
        <v>0.102613</v>
      </c>
      <c r="GG987">
        <v>0.0708617</v>
      </c>
      <c r="GH987">
        <v>30207.3</v>
      </c>
      <c r="GI987">
        <v>30510.2</v>
      </c>
      <c r="GJ987">
        <v>29099.6</v>
      </c>
      <c r="GK987">
        <v>29089.5</v>
      </c>
      <c r="GL987">
        <v>34627.6</v>
      </c>
      <c r="GM987">
        <v>35921.1</v>
      </c>
      <c r="GN987">
        <v>41009.3</v>
      </c>
      <c r="GO987">
        <v>41441</v>
      </c>
      <c r="GP987">
        <v>1.89172</v>
      </c>
      <c r="GQ987">
        <v>2.20035</v>
      </c>
      <c r="GR987">
        <v>-0.0611357</v>
      </c>
      <c r="GS987">
        <v>0</v>
      </c>
      <c r="GT987">
        <v>29.7965</v>
      </c>
      <c r="GU987">
        <v>999.9</v>
      </c>
      <c r="GV987">
        <v>29.5</v>
      </c>
      <c r="GW987">
        <v>40.5</v>
      </c>
      <c r="GX987">
        <v>24.8354</v>
      </c>
      <c r="GY987">
        <v>63.0196</v>
      </c>
      <c r="GZ987">
        <v>21.7588</v>
      </c>
      <c r="HA987">
        <v>2</v>
      </c>
      <c r="HB987">
        <v>0.605615</v>
      </c>
      <c r="HC987">
        <v>3.83267</v>
      </c>
      <c r="HD987">
        <v>20.2899</v>
      </c>
      <c r="HE987">
        <v>5.21624</v>
      </c>
      <c r="HF987">
        <v>12.0119</v>
      </c>
      <c r="HG987">
        <v>4.98685</v>
      </c>
      <c r="HH987">
        <v>3.28765</v>
      </c>
      <c r="HI987">
        <v>9999</v>
      </c>
      <c r="HJ987">
        <v>9999</v>
      </c>
      <c r="HK987">
        <v>9999</v>
      </c>
      <c r="HL987">
        <v>225.3</v>
      </c>
      <c r="HM987">
        <v>1.86818</v>
      </c>
      <c r="HN987">
        <v>1.86722</v>
      </c>
      <c r="HO987">
        <v>1.8666</v>
      </c>
      <c r="HP987">
        <v>1.86646</v>
      </c>
      <c r="HQ987">
        <v>1.86838</v>
      </c>
      <c r="HR987">
        <v>1.87067</v>
      </c>
      <c r="HS987">
        <v>1.86935</v>
      </c>
      <c r="HT987">
        <v>1.87074</v>
      </c>
      <c r="HU987">
        <v>0</v>
      </c>
      <c r="HV987">
        <v>0</v>
      </c>
      <c r="HW987">
        <v>0</v>
      </c>
      <c r="HX987">
        <v>0</v>
      </c>
      <c r="HY987" t="s">
        <v>421</v>
      </c>
      <c r="HZ987" t="s">
        <v>422</v>
      </c>
      <c r="IA987" t="s">
        <v>423</v>
      </c>
      <c r="IB987" t="s">
        <v>423</v>
      </c>
      <c r="IC987" t="s">
        <v>423</v>
      </c>
      <c r="ID987" t="s">
        <v>423</v>
      </c>
      <c r="IE987">
        <v>0</v>
      </c>
      <c r="IF987">
        <v>100</v>
      </c>
      <c r="IG987">
        <v>100</v>
      </c>
      <c r="IH987">
        <v>-2.967</v>
      </c>
      <c r="II987">
        <v>-0.1404</v>
      </c>
      <c r="IJ987">
        <v>-2.516739542632623</v>
      </c>
      <c r="IK987">
        <v>-0.003475500162460642</v>
      </c>
      <c r="IL987">
        <v>1.125610701116577E-07</v>
      </c>
      <c r="IM987">
        <v>8.211969671259291E-12</v>
      </c>
      <c r="IN987">
        <v>-0.1937301274936507</v>
      </c>
      <c r="IO987">
        <v>-0.01384364534232655</v>
      </c>
      <c r="IP987">
        <v>0.00103161831321913</v>
      </c>
      <c r="IQ987">
        <v>-1.444183994753534E-05</v>
      </c>
      <c r="IR987">
        <v>3</v>
      </c>
      <c r="IS987">
        <v>2339</v>
      </c>
      <c r="IT987">
        <v>1</v>
      </c>
      <c r="IU987">
        <v>31</v>
      </c>
      <c r="IV987">
        <v>8730.6</v>
      </c>
      <c r="IW987">
        <v>8730.6</v>
      </c>
      <c r="IX987">
        <v>0.435791</v>
      </c>
      <c r="IY987">
        <v>2.28394</v>
      </c>
      <c r="IZ987">
        <v>1.94702</v>
      </c>
      <c r="JA987">
        <v>2.62695</v>
      </c>
      <c r="JB987">
        <v>2.19482</v>
      </c>
      <c r="JC987">
        <v>2.41821</v>
      </c>
      <c r="JD987">
        <v>45.5472</v>
      </c>
      <c r="JE987">
        <v>23.7898</v>
      </c>
      <c r="JF987">
        <v>18</v>
      </c>
      <c r="JG987">
        <v>544.271</v>
      </c>
      <c r="JH987">
        <v>748.876</v>
      </c>
      <c r="JI987">
        <v>25.0023</v>
      </c>
      <c r="JJ987">
        <v>34.7389</v>
      </c>
      <c r="JK987">
        <v>30.0001</v>
      </c>
      <c r="JL987">
        <v>34.6928</v>
      </c>
      <c r="JM987">
        <v>34.6067</v>
      </c>
      <c r="JN987">
        <v>8.645289999999999</v>
      </c>
      <c r="JO987">
        <v>39.091</v>
      </c>
      <c r="JP987">
        <v>0</v>
      </c>
      <c r="JQ987">
        <v>25</v>
      </c>
      <c r="JR987">
        <v>85.2073</v>
      </c>
      <c r="JS987">
        <v>14.0844</v>
      </c>
      <c r="JT987">
        <v>99.5399</v>
      </c>
      <c r="JU987">
        <v>99.53919999999999</v>
      </c>
    </row>
    <row r="988" spans="1:281">
      <c r="A988">
        <v>972</v>
      </c>
      <c r="B988">
        <v>1662666778.6</v>
      </c>
      <c r="C988">
        <v>15753</v>
      </c>
      <c r="D988" t="s">
        <v>2375</v>
      </c>
      <c r="E988" t="s">
        <v>2376</v>
      </c>
      <c r="F988">
        <v>5</v>
      </c>
      <c r="G988" t="s">
        <v>2144</v>
      </c>
      <c r="H988" t="s">
        <v>416</v>
      </c>
      <c r="I988">
        <v>1662666771.1</v>
      </c>
      <c r="J988">
        <f>(K988)/1000</f>
        <v>0</v>
      </c>
      <c r="K988">
        <f>IF(CZ988, AN988, AH988)</f>
        <v>0</v>
      </c>
      <c r="L988">
        <f>IF(CZ988, AI988, AG988)</f>
        <v>0</v>
      </c>
      <c r="M988">
        <f>DB988 - IF(AU988&gt;1, L988*CV988*100.0/(AW988*DP988), 0)</f>
        <v>0</v>
      </c>
      <c r="N988">
        <f>((T988-J988/2)*M988-L988)/(T988+J988/2)</f>
        <v>0</v>
      </c>
      <c r="O988">
        <f>N988*(DI988+DJ988)/1000.0</f>
        <v>0</v>
      </c>
      <c r="P988">
        <f>(DB988 - IF(AU988&gt;1, L988*CV988*100.0/(AW988*DP988), 0))*(DI988+DJ988)/1000.0</f>
        <v>0</v>
      </c>
      <c r="Q988">
        <f>2.0/((1/S988-1/R988)+SIGN(S988)*SQRT((1/S988-1/R988)*(1/S988-1/R988) + 4*CW988/((CW988+1)*(CW988+1))*(2*1/S988*1/R988-1/R988*1/R988)))</f>
        <v>0</v>
      </c>
      <c r="R988">
        <f>IF(LEFT(CX988,1)&lt;&gt;"0",IF(LEFT(CX988,1)="1",3.0,CY988),$D$5+$E$5*(DP988*DI988/($K$5*1000))+$F$5*(DP988*DI988/($K$5*1000))*MAX(MIN(CV988,$J$5),$I$5)*MAX(MIN(CV988,$J$5),$I$5)+$G$5*MAX(MIN(CV988,$J$5),$I$5)*(DP988*DI988/($K$5*1000))+$H$5*(DP988*DI988/($K$5*1000))*(DP988*DI988/($K$5*1000)))</f>
        <v>0</v>
      </c>
      <c r="S988">
        <f>J988*(1000-(1000*0.61365*exp(17.502*W988/(240.97+W988))/(DI988+DJ988)+DD988)/2)/(1000*0.61365*exp(17.502*W988/(240.97+W988))/(DI988+DJ988)-DD988)</f>
        <v>0</v>
      </c>
      <c r="T988">
        <f>1/((CW988+1)/(Q988/1.6)+1/(R988/1.37)) + CW988/((CW988+1)/(Q988/1.6) + CW988/(R988/1.37))</f>
        <v>0</v>
      </c>
      <c r="U988">
        <f>(CR988*CU988)</f>
        <v>0</v>
      </c>
      <c r="V988">
        <f>(DK988+(U988+2*0.95*5.67E-8*(((DK988+$B$7)+273)^4-(DK988+273)^4)-44100*J988)/(1.84*29.3*R988+8*0.95*5.67E-8*(DK988+273)^3))</f>
        <v>0</v>
      </c>
      <c r="W988">
        <f>($C$7*DL988+$D$7*DM988+$E$7*V988)</f>
        <v>0</v>
      </c>
      <c r="X988">
        <f>0.61365*exp(17.502*W988/(240.97+W988))</f>
        <v>0</v>
      </c>
      <c r="Y988">
        <f>(Z988/AA988*100)</f>
        <v>0</v>
      </c>
      <c r="Z988">
        <f>DD988*(DI988+DJ988)/1000</f>
        <v>0</v>
      </c>
      <c r="AA988">
        <f>0.61365*exp(17.502*DK988/(240.97+DK988))</f>
        <v>0</v>
      </c>
      <c r="AB988">
        <f>(X988-DD988*(DI988+DJ988)/1000)</f>
        <v>0</v>
      </c>
      <c r="AC988">
        <f>(-J988*44100)</f>
        <v>0</v>
      </c>
      <c r="AD988">
        <f>2*29.3*R988*0.92*(DK988-W988)</f>
        <v>0</v>
      </c>
      <c r="AE988">
        <f>2*0.95*5.67E-8*(((DK988+$B$7)+273)^4-(W988+273)^4)</f>
        <v>0</v>
      </c>
      <c r="AF988">
        <f>U988+AE988+AC988+AD988</f>
        <v>0</v>
      </c>
      <c r="AG988">
        <f>DH988*AU988*(DC988-DB988*(1000-AU988*DE988)/(1000-AU988*DD988))/(100*CV988)</f>
        <v>0</v>
      </c>
      <c r="AH988">
        <f>1000*DH988*AU988*(DD988-DE988)/(100*CV988*(1000-AU988*DD988))</f>
        <v>0</v>
      </c>
      <c r="AI988">
        <f>(AJ988 - AK988 - DI988*1E3/(8.314*(DK988+273.15)) * AM988/DH988 * AL988) * DH988/(100*CV988) * (1000 - DE988)/1000</f>
        <v>0</v>
      </c>
      <c r="AJ988">
        <v>107.8272517130826</v>
      </c>
      <c r="AK988">
        <v>115.9986787878788</v>
      </c>
      <c r="AL988">
        <v>-3.151374333608226</v>
      </c>
      <c r="AM988">
        <v>64.62633956933826</v>
      </c>
      <c r="AN988">
        <f>(AP988 - AO988 + DI988*1E3/(8.314*(DK988+273.15)) * AR988/DH988 * AQ988) * DH988/(100*CV988) * 1000/(1000 - AP988)</f>
        <v>0</v>
      </c>
      <c r="AO988">
        <v>14.1026958030834</v>
      </c>
      <c r="AP988">
        <v>23.02465529411764</v>
      </c>
      <c r="AQ988">
        <v>0.0001317585358600967</v>
      </c>
      <c r="AR988">
        <v>88.65267704191885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MAX(0,($B$13+$C$13*DP988)/(1+$D$13*DP988)*DI988/(DK988+273)*$E$13)</f>
        <v>0</v>
      </c>
      <c r="AX988" t="s">
        <v>417</v>
      </c>
      <c r="AY988" t="s">
        <v>417</v>
      </c>
      <c r="AZ988">
        <v>0</v>
      </c>
      <c r="BA988">
        <v>0</v>
      </c>
      <c r="BB988">
        <f>1-AZ988/BA988</f>
        <v>0</v>
      </c>
      <c r="BC988">
        <v>0</v>
      </c>
      <c r="BD988" t="s">
        <v>417</v>
      </c>
      <c r="BE988" t="s">
        <v>417</v>
      </c>
      <c r="BF988">
        <v>0</v>
      </c>
      <c r="BG988">
        <v>0</v>
      </c>
      <c r="BH988">
        <f>1-BF988/BG988</f>
        <v>0</v>
      </c>
      <c r="BI988">
        <v>0.5</v>
      </c>
      <c r="BJ988">
        <f>CS988</f>
        <v>0</v>
      </c>
      <c r="BK988">
        <f>L988</f>
        <v>0</v>
      </c>
      <c r="BL988">
        <f>BH988*BI988*BJ988</f>
        <v>0</v>
      </c>
      <c r="BM988">
        <f>(BK988-BC988)/BJ988</f>
        <v>0</v>
      </c>
      <c r="BN988">
        <f>(BA988-BG988)/BG988</f>
        <v>0</v>
      </c>
      <c r="BO988">
        <f>AZ988/(BB988+AZ988/BG988)</f>
        <v>0</v>
      </c>
      <c r="BP988" t="s">
        <v>417</v>
      </c>
      <c r="BQ988">
        <v>0</v>
      </c>
      <c r="BR988">
        <f>IF(BQ988&lt;&gt;0, BQ988, BO988)</f>
        <v>0</v>
      </c>
      <c r="BS988">
        <f>1-BR988/BG988</f>
        <v>0</v>
      </c>
      <c r="BT988">
        <f>(BG988-BF988)/(BG988-BR988)</f>
        <v>0</v>
      </c>
      <c r="BU988">
        <f>(BA988-BG988)/(BA988-BR988)</f>
        <v>0</v>
      </c>
      <c r="BV988">
        <f>(BG988-BF988)/(BG988-AZ988)</f>
        <v>0</v>
      </c>
      <c r="BW988">
        <f>(BA988-BG988)/(BA988-AZ988)</f>
        <v>0</v>
      </c>
      <c r="BX988">
        <f>(BT988*BR988/BF988)</f>
        <v>0</v>
      </c>
      <c r="BY988">
        <f>(1-BX988)</f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f>$B$11*DQ988+$C$11*DR988+$F$11*EC988*(1-EF988)</f>
        <v>0</v>
      </c>
      <c r="CS988">
        <f>CR988*CT988</f>
        <v>0</v>
      </c>
      <c r="CT988">
        <f>($B$11*$D$9+$C$11*$D$9+$F$11*((EP988+EH988)/MAX(EP988+EH988+EQ988, 0.1)*$I$9+EQ988/MAX(EP988+EH988+EQ988, 0.1)*$J$9))/($B$11+$C$11+$F$11)</f>
        <v>0</v>
      </c>
      <c r="CU988">
        <f>($B$11*$K$9+$C$11*$K$9+$F$11*((EP988+EH988)/MAX(EP988+EH988+EQ988, 0.1)*$P$9+EQ988/MAX(EP988+EH988+EQ988, 0.1)*$Q$9))/($B$11+$C$11+$F$11)</f>
        <v>0</v>
      </c>
      <c r="CV988">
        <v>6</v>
      </c>
      <c r="CW988">
        <v>0.5</v>
      </c>
      <c r="CX988" t="s">
        <v>418</v>
      </c>
      <c r="CY988">
        <v>2</v>
      </c>
      <c r="CZ988" t="b">
        <v>1</v>
      </c>
      <c r="DA988">
        <v>1662666771.1</v>
      </c>
      <c r="DB988">
        <v>134.9085555555556</v>
      </c>
      <c r="DC988">
        <v>120.5931703703704</v>
      </c>
      <c r="DD988">
        <v>23.00625185185185</v>
      </c>
      <c r="DE988">
        <v>14.10368518518519</v>
      </c>
      <c r="DF988">
        <v>137.9023333333333</v>
      </c>
      <c r="DG988">
        <v>23.1467925925926</v>
      </c>
      <c r="DH988">
        <v>500.0062592592593</v>
      </c>
      <c r="DI988">
        <v>90.44264444444445</v>
      </c>
      <c r="DJ988">
        <v>0.09998054074074075</v>
      </c>
      <c r="DK988">
        <v>29.4984037037037</v>
      </c>
      <c r="DL988">
        <v>28.79273703703703</v>
      </c>
      <c r="DM988">
        <v>999.9000000000001</v>
      </c>
      <c r="DN988">
        <v>0</v>
      </c>
      <c r="DO988">
        <v>0</v>
      </c>
      <c r="DP988">
        <v>10007.08222222222</v>
      </c>
      <c r="DQ988">
        <v>0</v>
      </c>
      <c r="DR988">
        <v>272.9623703703704</v>
      </c>
      <c r="DS988">
        <v>14.3153962962963</v>
      </c>
      <c r="DT988">
        <v>138.0851851851852</v>
      </c>
      <c r="DU988">
        <v>122.3183592592593</v>
      </c>
      <c r="DV988">
        <v>8.902563333333333</v>
      </c>
      <c r="DW988">
        <v>120.5931703703704</v>
      </c>
      <c r="DX988">
        <v>14.10368518518519</v>
      </c>
      <c r="DY988">
        <v>2.080745555555555</v>
      </c>
      <c r="DZ988">
        <v>1.275574814814815</v>
      </c>
      <c r="EA988">
        <v>18.07254074074074</v>
      </c>
      <c r="EB988">
        <v>10.51410740740741</v>
      </c>
      <c r="EC988">
        <v>1500.004814814815</v>
      </c>
      <c r="ED988">
        <v>0.9729937777777776</v>
      </c>
      <c r="EE988">
        <v>0.0270062</v>
      </c>
      <c r="EF988">
        <v>0</v>
      </c>
      <c r="EG988">
        <v>2.268177777777778</v>
      </c>
      <c r="EH988">
        <v>0</v>
      </c>
      <c r="EI988">
        <v>10377.57777777778</v>
      </c>
      <c r="EJ988">
        <v>12533.39259259259</v>
      </c>
      <c r="EK988">
        <v>42.01607407407408</v>
      </c>
      <c r="EL988">
        <v>43.84466666666667</v>
      </c>
      <c r="EM988">
        <v>42.625</v>
      </c>
      <c r="EN988">
        <v>42.81199999999998</v>
      </c>
      <c r="EO988">
        <v>41.31199999999999</v>
      </c>
      <c r="EP988">
        <v>1459.493703703704</v>
      </c>
      <c r="EQ988">
        <v>40.51111111111111</v>
      </c>
      <c r="ER988">
        <v>0</v>
      </c>
      <c r="ES988">
        <v>1662666778.7</v>
      </c>
      <c r="ET988">
        <v>0</v>
      </c>
      <c r="EU988">
        <v>2.250384</v>
      </c>
      <c r="EV988">
        <v>-0.3163923224394126</v>
      </c>
      <c r="EW988">
        <v>-39.86153848965317</v>
      </c>
      <c r="EX988">
        <v>10377.596</v>
      </c>
      <c r="EY988">
        <v>15</v>
      </c>
      <c r="EZ988">
        <v>0</v>
      </c>
      <c r="FA988" t="s">
        <v>419</v>
      </c>
      <c r="FB988">
        <v>1662142938.1</v>
      </c>
      <c r="FC988">
        <v>1662142938.1</v>
      </c>
      <c r="FD988">
        <v>0</v>
      </c>
      <c r="FE988">
        <v>0.077</v>
      </c>
      <c r="FF988">
        <v>-0.133</v>
      </c>
      <c r="FG988">
        <v>-3.393</v>
      </c>
      <c r="FH988">
        <v>-0.24</v>
      </c>
      <c r="FI988">
        <v>419</v>
      </c>
      <c r="FJ988">
        <v>24</v>
      </c>
      <c r="FK988">
        <v>0.26</v>
      </c>
      <c r="FL988">
        <v>0.23</v>
      </c>
      <c r="FM988">
        <v>13.6775225</v>
      </c>
      <c r="FN988">
        <v>13.94979399624765</v>
      </c>
      <c r="FO988">
        <v>1.342000519651073</v>
      </c>
      <c r="FP988">
        <v>0</v>
      </c>
      <c r="FQ988">
        <v>2.228738235294118</v>
      </c>
      <c r="FR988">
        <v>0.1227456014748872</v>
      </c>
      <c r="FS988">
        <v>0.1895062470097209</v>
      </c>
      <c r="FT988">
        <v>1</v>
      </c>
      <c r="FU988">
        <v>8.893921750000001</v>
      </c>
      <c r="FV988">
        <v>0.1798987992495289</v>
      </c>
      <c r="FW988">
        <v>0.01737059525282609</v>
      </c>
      <c r="FX988">
        <v>0</v>
      </c>
      <c r="FY988">
        <v>1</v>
      </c>
      <c r="FZ988">
        <v>3</v>
      </c>
      <c r="GA988" t="s">
        <v>426</v>
      </c>
      <c r="GB988">
        <v>2.97254</v>
      </c>
      <c r="GC988">
        <v>2.71558</v>
      </c>
      <c r="GD988">
        <v>0.0297227</v>
      </c>
      <c r="GE988">
        <v>0.0246959</v>
      </c>
      <c r="GF988">
        <v>0.102657</v>
      </c>
      <c r="GG988">
        <v>0.0708531</v>
      </c>
      <c r="GH988">
        <v>30326.9</v>
      </c>
      <c r="GI988">
        <v>30640.5</v>
      </c>
      <c r="GJ988">
        <v>29099.8</v>
      </c>
      <c r="GK988">
        <v>29089.3</v>
      </c>
      <c r="GL988">
        <v>34626.2</v>
      </c>
      <c r="GM988">
        <v>35920.8</v>
      </c>
      <c r="GN988">
        <v>41009.7</v>
      </c>
      <c r="GO988">
        <v>41440.4</v>
      </c>
      <c r="GP988">
        <v>1.89125</v>
      </c>
      <c r="GQ988">
        <v>2.20038</v>
      </c>
      <c r="GR988">
        <v>-0.0621118</v>
      </c>
      <c r="GS988">
        <v>0</v>
      </c>
      <c r="GT988">
        <v>29.806</v>
      </c>
      <c r="GU988">
        <v>999.9</v>
      </c>
      <c r="GV988">
        <v>29.5</v>
      </c>
      <c r="GW988">
        <v>40.5</v>
      </c>
      <c r="GX988">
        <v>24.8338</v>
      </c>
      <c r="GY988">
        <v>63.1496</v>
      </c>
      <c r="GZ988">
        <v>21.7949</v>
      </c>
      <c r="HA988">
        <v>2</v>
      </c>
      <c r="HB988">
        <v>0.605831</v>
      </c>
      <c r="HC988">
        <v>3.84301</v>
      </c>
      <c r="HD988">
        <v>20.2895</v>
      </c>
      <c r="HE988">
        <v>5.21579</v>
      </c>
      <c r="HF988">
        <v>12.0128</v>
      </c>
      <c r="HG988">
        <v>4.987</v>
      </c>
      <c r="HH988">
        <v>3.28765</v>
      </c>
      <c r="HI988">
        <v>9999</v>
      </c>
      <c r="HJ988">
        <v>9999</v>
      </c>
      <c r="HK988">
        <v>9999</v>
      </c>
      <c r="HL988">
        <v>225.3</v>
      </c>
      <c r="HM988">
        <v>1.86819</v>
      </c>
      <c r="HN988">
        <v>1.86722</v>
      </c>
      <c r="HO988">
        <v>1.8666</v>
      </c>
      <c r="HP988">
        <v>1.86646</v>
      </c>
      <c r="HQ988">
        <v>1.86838</v>
      </c>
      <c r="HR988">
        <v>1.87065</v>
      </c>
      <c r="HS988">
        <v>1.86935</v>
      </c>
      <c r="HT988">
        <v>1.87075</v>
      </c>
      <c r="HU988">
        <v>0</v>
      </c>
      <c r="HV988">
        <v>0</v>
      </c>
      <c r="HW988">
        <v>0</v>
      </c>
      <c r="HX988">
        <v>0</v>
      </c>
      <c r="HY988" t="s">
        <v>421</v>
      </c>
      <c r="HZ988" t="s">
        <v>422</v>
      </c>
      <c r="IA988" t="s">
        <v>423</v>
      </c>
      <c r="IB988" t="s">
        <v>423</v>
      </c>
      <c r="IC988" t="s">
        <v>423</v>
      </c>
      <c r="ID988" t="s">
        <v>423</v>
      </c>
      <c r="IE988">
        <v>0</v>
      </c>
      <c r="IF988">
        <v>100</v>
      </c>
      <c r="IG988">
        <v>100</v>
      </c>
      <c r="IH988">
        <v>-2.914</v>
      </c>
      <c r="II988">
        <v>-0.1403</v>
      </c>
      <c r="IJ988">
        <v>-2.516739542632623</v>
      </c>
      <c r="IK988">
        <v>-0.003475500162460642</v>
      </c>
      <c r="IL988">
        <v>1.125610701116577E-07</v>
      </c>
      <c r="IM988">
        <v>8.211969671259291E-12</v>
      </c>
      <c r="IN988">
        <v>-0.1937301274936507</v>
      </c>
      <c r="IO988">
        <v>-0.01384364534232655</v>
      </c>
      <c r="IP988">
        <v>0.00103161831321913</v>
      </c>
      <c r="IQ988">
        <v>-1.444183994753534E-05</v>
      </c>
      <c r="IR988">
        <v>3</v>
      </c>
      <c r="IS988">
        <v>2339</v>
      </c>
      <c r="IT988">
        <v>1</v>
      </c>
      <c r="IU988">
        <v>31</v>
      </c>
      <c r="IV988">
        <v>8730.700000000001</v>
      </c>
      <c r="IW988">
        <v>8730.700000000001</v>
      </c>
      <c r="IX988">
        <v>0.386963</v>
      </c>
      <c r="IY988">
        <v>2.29492</v>
      </c>
      <c r="IZ988">
        <v>1.94702</v>
      </c>
      <c r="JA988">
        <v>2.62573</v>
      </c>
      <c r="JB988">
        <v>2.19482</v>
      </c>
      <c r="JC988">
        <v>2.38892</v>
      </c>
      <c r="JD988">
        <v>45.5186</v>
      </c>
      <c r="JE988">
        <v>23.781</v>
      </c>
      <c r="JF988">
        <v>18</v>
      </c>
      <c r="JG988">
        <v>543.9349999999999</v>
      </c>
      <c r="JH988">
        <v>748.9</v>
      </c>
      <c r="JI988">
        <v>25.0021</v>
      </c>
      <c r="JJ988">
        <v>34.7357</v>
      </c>
      <c r="JK988">
        <v>30.0002</v>
      </c>
      <c r="JL988">
        <v>34.6928</v>
      </c>
      <c r="JM988">
        <v>34.6067</v>
      </c>
      <c r="JN988">
        <v>7.64355</v>
      </c>
      <c r="JO988">
        <v>39.091</v>
      </c>
      <c r="JP988">
        <v>0</v>
      </c>
      <c r="JQ988">
        <v>25</v>
      </c>
      <c r="JR988">
        <v>65.1716</v>
      </c>
      <c r="JS988">
        <v>14.0554</v>
      </c>
      <c r="JT988">
        <v>99.5408</v>
      </c>
      <c r="JU988">
        <v>99.5381</v>
      </c>
    </row>
    <row r="989" spans="1:281">
      <c r="A989">
        <v>973</v>
      </c>
      <c r="B989">
        <v>1662666783.6</v>
      </c>
      <c r="C989">
        <v>15758</v>
      </c>
      <c r="D989" t="s">
        <v>2377</v>
      </c>
      <c r="E989" t="s">
        <v>2378</v>
      </c>
      <c r="F989">
        <v>5</v>
      </c>
      <c r="G989" t="s">
        <v>2144</v>
      </c>
      <c r="H989" t="s">
        <v>416</v>
      </c>
      <c r="I989">
        <v>1662666775.814285</v>
      </c>
      <c r="J989">
        <f>(K989)/1000</f>
        <v>0</v>
      </c>
      <c r="K989">
        <f>IF(CZ989, AN989, AH989)</f>
        <v>0</v>
      </c>
      <c r="L989">
        <f>IF(CZ989, AI989, AG989)</f>
        <v>0</v>
      </c>
      <c r="M989">
        <f>DB989 - IF(AU989&gt;1, L989*CV989*100.0/(AW989*DP989), 0)</f>
        <v>0</v>
      </c>
      <c r="N989">
        <f>((T989-J989/2)*M989-L989)/(T989+J989/2)</f>
        <v>0</v>
      </c>
      <c r="O989">
        <f>N989*(DI989+DJ989)/1000.0</f>
        <v>0</v>
      </c>
      <c r="P989">
        <f>(DB989 - IF(AU989&gt;1, L989*CV989*100.0/(AW989*DP989), 0))*(DI989+DJ989)/1000.0</f>
        <v>0</v>
      </c>
      <c r="Q989">
        <f>2.0/((1/S989-1/R989)+SIGN(S989)*SQRT((1/S989-1/R989)*(1/S989-1/R989) + 4*CW989/((CW989+1)*(CW989+1))*(2*1/S989*1/R989-1/R989*1/R989)))</f>
        <v>0</v>
      </c>
      <c r="R989">
        <f>IF(LEFT(CX989,1)&lt;&gt;"0",IF(LEFT(CX989,1)="1",3.0,CY989),$D$5+$E$5*(DP989*DI989/($K$5*1000))+$F$5*(DP989*DI989/($K$5*1000))*MAX(MIN(CV989,$J$5),$I$5)*MAX(MIN(CV989,$J$5),$I$5)+$G$5*MAX(MIN(CV989,$J$5),$I$5)*(DP989*DI989/($K$5*1000))+$H$5*(DP989*DI989/($K$5*1000))*(DP989*DI989/($K$5*1000)))</f>
        <v>0</v>
      </c>
      <c r="S989">
        <f>J989*(1000-(1000*0.61365*exp(17.502*W989/(240.97+W989))/(DI989+DJ989)+DD989)/2)/(1000*0.61365*exp(17.502*W989/(240.97+W989))/(DI989+DJ989)-DD989)</f>
        <v>0</v>
      </c>
      <c r="T989">
        <f>1/((CW989+1)/(Q989/1.6)+1/(R989/1.37)) + CW989/((CW989+1)/(Q989/1.6) + CW989/(R989/1.37))</f>
        <v>0</v>
      </c>
      <c r="U989">
        <f>(CR989*CU989)</f>
        <v>0</v>
      </c>
      <c r="V989">
        <f>(DK989+(U989+2*0.95*5.67E-8*(((DK989+$B$7)+273)^4-(DK989+273)^4)-44100*J989)/(1.84*29.3*R989+8*0.95*5.67E-8*(DK989+273)^3))</f>
        <v>0</v>
      </c>
      <c r="W989">
        <f>($C$7*DL989+$D$7*DM989+$E$7*V989)</f>
        <v>0</v>
      </c>
      <c r="X989">
        <f>0.61365*exp(17.502*W989/(240.97+W989))</f>
        <v>0</v>
      </c>
      <c r="Y989">
        <f>(Z989/AA989*100)</f>
        <v>0</v>
      </c>
      <c r="Z989">
        <f>DD989*(DI989+DJ989)/1000</f>
        <v>0</v>
      </c>
      <c r="AA989">
        <f>0.61365*exp(17.502*DK989/(240.97+DK989))</f>
        <v>0</v>
      </c>
      <c r="AB989">
        <f>(X989-DD989*(DI989+DJ989)/1000)</f>
        <v>0</v>
      </c>
      <c r="AC989">
        <f>(-J989*44100)</f>
        <v>0</v>
      </c>
      <c r="AD989">
        <f>2*29.3*R989*0.92*(DK989-W989)</f>
        <v>0</v>
      </c>
      <c r="AE989">
        <f>2*0.95*5.67E-8*(((DK989+$B$7)+273)^4-(W989+273)^4)</f>
        <v>0</v>
      </c>
      <c r="AF989">
        <f>U989+AE989+AC989+AD989</f>
        <v>0</v>
      </c>
      <c r="AG989">
        <f>DH989*AU989*(DC989-DB989*(1000-AU989*DE989)/(1000-AU989*DD989))/(100*CV989)</f>
        <v>0</v>
      </c>
      <c r="AH989">
        <f>1000*DH989*AU989*(DD989-DE989)/(100*CV989*(1000-AU989*DD989))</f>
        <v>0</v>
      </c>
      <c r="AI989">
        <f>(AJ989 - AK989 - DI989*1E3/(8.314*(DK989+273.15)) * AM989/DH989 * AL989) * DH989/(100*CV989) * (1000 - DE989)/1000</f>
        <v>0</v>
      </c>
      <c r="AJ989">
        <v>90.86596472896653</v>
      </c>
      <c r="AK989">
        <v>100.2466909090909</v>
      </c>
      <c r="AL989">
        <v>-3.154702669557384</v>
      </c>
      <c r="AM989">
        <v>64.62633956933826</v>
      </c>
      <c r="AN989">
        <f>(AP989 - AO989 + DI989*1E3/(8.314*(DK989+273.15)) * AR989/DH989 * AQ989) * DH989/(100*CV989) * 1000/(1000 - AP989)</f>
        <v>0</v>
      </c>
      <c r="AO989">
        <v>14.1003738672046</v>
      </c>
      <c r="AP989">
        <v>23.04356911764706</v>
      </c>
      <c r="AQ989">
        <v>0.0002200873074229819</v>
      </c>
      <c r="AR989">
        <v>88.65267704191885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MAX(0,($B$13+$C$13*DP989)/(1+$D$13*DP989)*DI989/(DK989+273)*$E$13)</f>
        <v>0</v>
      </c>
      <c r="AX989" t="s">
        <v>417</v>
      </c>
      <c r="AY989" t="s">
        <v>417</v>
      </c>
      <c r="AZ989">
        <v>0</v>
      </c>
      <c r="BA989">
        <v>0</v>
      </c>
      <c r="BB989">
        <f>1-AZ989/BA989</f>
        <v>0</v>
      </c>
      <c r="BC989">
        <v>0</v>
      </c>
      <c r="BD989" t="s">
        <v>417</v>
      </c>
      <c r="BE989" t="s">
        <v>417</v>
      </c>
      <c r="BF989">
        <v>0</v>
      </c>
      <c r="BG989">
        <v>0</v>
      </c>
      <c r="BH989">
        <f>1-BF989/BG989</f>
        <v>0</v>
      </c>
      <c r="BI989">
        <v>0.5</v>
      </c>
      <c r="BJ989">
        <f>CS989</f>
        <v>0</v>
      </c>
      <c r="BK989">
        <f>L989</f>
        <v>0</v>
      </c>
      <c r="BL989">
        <f>BH989*BI989*BJ989</f>
        <v>0</v>
      </c>
      <c r="BM989">
        <f>(BK989-BC989)/BJ989</f>
        <v>0</v>
      </c>
      <c r="BN989">
        <f>(BA989-BG989)/BG989</f>
        <v>0</v>
      </c>
      <c r="BO989">
        <f>AZ989/(BB989+AZ989/BG989)</f>
        <v>0</v>
      </c>
      <c r="BP989" t="s">
        <v>417</v>
      </c>
      <c r="BQ989">
        <v>0</v>
      </c>
      <c r="BR989">
        <f>IF(BQ989&lt;&gt;0, BQ989, BO989)</f>
        <v>0</v>
      </c>
      <c r="BS989">
        <f>1-BR989/BG989</f>
        <v>0</v>
      </c>
      <c r="BT989">
        <f>(BG989-BF989)/(BG989-BR989)</f>
        <v>0</v>
      </c>
      <c r="BU989">
        <f>(BA989-BG989)/(BA989-BR989)</f>
        <v>0</v>
      </c>
      <c r="BV989">
        <f>(BG989-BF989)/(BG989-AZ989)</f>
        <v>0</v>
      </c>
      <c r="BW989">
        <f>(BA989-BG989)/(BA989-AZ989)</f>
        <v>0</v>
      </c>
      <c r="BX989">
        <f>(BT989*BR989/BF989)</f>
        <v>0</v>
      </c>
      <c r="BY989">
        <f>(1-BX989)</f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f>$B$11*DQ989+$C$11*DR989+$F$11*EC989*(1-EF989)</f>
        <v>0</v>
      </c>
      <c r="CS989">
        <f>CR989*CT989</f>
        <v>0</v>
      </c>
      <c r="CT989">
        <f>($B$11*$D$9+$C$11*$D$9+$F$11*((EP989+EH989)/MAX(EP989+EH989+EQ989, 0.1)*$I$9+EQ989/MAX(EP989+EH989+EQ989, 0.1)*$J$9))/($B$11+$C$11+$F$11)</f>
        <v>0</v>
      </c>
      <c r="CU989">
        <f>($B$11*$K$9+$C$11*$K$9+$F$11*((EP989+EH989)/MAX(EP989+EH989+EQ989, 0.1)*$P$9+EQ989/MAX(EP989+EH989+EQ989, 0.1)*$Q$9))/($B$11+$C$11+$F$11)</f>
        <v>0</v>
      </c>
      <c r="CV989">
        <v>6</v>
      </c>
      <c r="CW989">
        <v>0.5</v>
      </c>
      <c r="CX989" t="s">
        <v>418</v>
      </c>
      <c r="CY989">
        <v>2</v>
      </c>
      <c r="CZ989" t="b">
        <v>1</v>
      </c>
      <c r="DA989">
        <v>1662666775.814285</v>
      </c>
      <c r="DB989">
        <v>120.3783285714286</v>
      </c>
      <c r="DC989">
        <v>104.9015035714286</v>
      </c>
      <c r="DD989">
        <v>23.01932142857143</v>
      </c>
      <c r="DE989">
        <v>14.10176071428571</v>
      </c>
      <c r="DF989">
        <v>123.3218571428572</v>
      </c>
      <c r="DG989">
        <v>23.15972142857143</v>
      </c>
      <c r="DH989">
        <v>500.0208928571428</v>
      </c>
      <c r="DI989">
        <v>90.44222499999999</v>
      </c>
      <c r="DJ989">
        <v>0.10001235</v>
      </c>
      <c r="DK989">
        <v>29.50100714285714</v>
      </c>
      <c r="DL989">
        <v>28.79528214285714</v>
      </c>
      <c r="DM989">
        <v>999.9000000000002</v>
      </c>
      <c r="DN989">
        <v>0</v>
      </c>
      <c r="DO989">
        <v>0</v>
      </c>
      <c r="DP989">
        <v>10006.375</v>
      </c>
      <c r="DQ989">
        <v>0</v>
      </c>
      <c r="DR989">
        <v>272.4937857142857</v>
      </c>
      <c r="DS989">
        <v>15.47681071428572</v>
      </c>
      <c r="DT989">
        <v>123.2143928571429</v>
      </c>
      <c r="DU989">
        <v>106.4020821428572</v>
      </c>
      <c r="DV989">
        <v>8.917558571428572</v>
      </c>
      <c r="DW989">
        <v>104.9015035714286</v>
      </c>
      <c r="DX989">
        <v>14.10176071428571</v>
      </c>
      <c r="DY989">
        <v>2.081917857142857</v>
      </c>
      <c r="DZ989">
        <v>1.275395</v>
      </c>
      <c r="EA989">
        <v>18.08150357142857</v>
      </c>
      <c r="EB989">
        <v>10.51198928571429</v>
      </c>
      <c r="EC989">
        <v>1500.009285714286</v>
      </c>
      <c r="ED989">
        <v>0.9729936428571426</v>
      </c>
      <c r="EE989">
        <v>0.02700632142857143</v>
      </c>
      <c r="EF989">
        <v>0</v>
      </c>
      <c r="EG989">
        <v>2.199742857142857</v>
      </c>
      <c r="EH989">
        <v>0</v>
      </c>
      <c r="EI989">
        <v>10376.18214285714</v>
      </c>
      <c r="EJ989">
        <v>12533.43571428571</v>
      </c>
      <c r="EK989">
        <v>42.02214285714285</v>
      </c>
      <c r="EL989">
        <v>43.85925</v>
      </c>
      <c r="EM989">
        <v>42.625</v>
      </c>
      <c r="EN989">
        <v>42.81199999999998</v>
      </c>
      <c r="EO989">
        <v>41.31199999999999</v>
      </c>
      <c r="EP989">
        <v>1459.498214285714</v>
      </c>
      <c r="EQ989">
        <v>40.51107142857143</v>
      </c>
      <c r="ER989">
        <v>0</v>
      </c>
      <c r="ES989">
        <v>1662666784.1</v>
      </c>
      <c r="ET989">
        <v>0</v>
      </c>
      <c r="EU989">
        <v>2.201411538461539</v>
      </c>
      <c r="EV989">
        <v>-0.714314538100246</v>
      </c>
      <c r="EW989">
        <v>-7.025641002244288</v>
      </c>
      <c r="EX989">
        <v>10375.70384615385</v>
      </c>
      <c r="EY989">
        <v>15</v>
      </c>
      <c r="EZ989">
        <v>0</v>
      </c>
      <c r="FA989" t="s">
        <v>419</v>
      </c>
      <c r="FB989">
        <v>1662142938.1</v>
      </c>
      <c r="FC989">
        <v>1662142938.1</v>
      </c>
      <c r="FD989">
        <v>0</v>
      </c>
      <c r="FE989">
        <v>0.077</v>
      </c>
      <c r="FF989">
        <v>-0.133</v>
      </c>
      <c r="FG989">
        <v>-3.393</v>
      </c>
      <c r="FH989">
        <v>-0.24</v>
      </c>
      <c r="FI989">
        <v>419</v>
      </c>
      <c r="FJ989">
        <v>24</v>
      </c>
      <c r="FK989">
        <v>0.26</v>
      </c>
      <c r="FL989">
        <v>0.23</v>
      </c>
      <c r="FM989">
        <v>14.6412</v>
      </c>
      <c r="FN989">
        <v>14.48148067542212</v>
      </c>
      <c r="FO989">
        <v>1.394147853170531</v>
      </c>
      <c r="FP989">
        <v>0</v>
      </c>
      <c r="FQ989">
        <v>2.208258823529412</v>
      </c>
      <c r="FR989">
        <v>-0.146099315737255</v>
      </c>
      <c r="FS989">
        <v>0.2290453360179096</v>
      </c>
      <c r="FT989">
        <v>1</v>
      </c>
      <c r="FU989">
        <v>8.90688825</v>
      </c>
      <c r="FV989">
        <v>0.185223827392095</v>
      </c>
      <c r="FW989">
        <v>0.01790517730818393</v>
      </c>
      <c r="FX989">
        <v>0</v>
      </c>
      <c r="FY989">
        <v>1</v>
      </c>
      <c r="FZ989">
        <v>3</v>
      </c>
      <c r="GA989" t="s">
        <v>426</v>
      </c>
      <c r="GB989">
        <v>2.97301</v>
      </c>
      <c r="GC989">
        <v>2.71561</v>
      </c>
      <c r="GD989">
        <v>0.0258318</v>
      </c>
      <c r="GE989">
        <v>0.0204354</v>
      </c>
      <c r="GF989">
        <v>0.102715</v>
      </c>
      <c r="GG989">
        <v>0.0708506</v>
      </c>
      <c r="GH989">
        <v>30447.9</v>
      </c>
      <c r="GI989">
        <v>30774</v>
      </c>
      <c r="GJ989">
        <v>29099.3</v>
      </c>
      <c r="GK989">
        <v>29089.1</v>
      </c>
      <c r="GL989">
        <v>34623.2</v>
      </c>
      <c r="GM989">
        <v>35920.8</v>
      </c>
      <c r="GN989">
        <v>41008.9</v>
      </c>
      <c r="GO989">
        <v>41440.4</v>
      </c>
      <c r="GP989">
        <v>1.89205</v>
      </c>
      <c r="GQ989">
        <v>2.2003</v>
      </c>
      <c r="GR989">
        <v>-0.0620745</v>
      </c>
      <c r="GS989">
        <v>0</v>
      </c>
      <c r="GT989">
        <v>29.8132</v>
      </c>
      <c r="GU989">
        <v>999.9</v>
      </c>
      <c r="GV989">
        <v>29.5</v>
      </c>
      <c r="GW989">
        <v>40.5</v>
      </c>
      <c r="GX989">
        <v>24.8345</v>
      </c>
      <c r="GY989">
        <v>62.9796</v>
      </c>
      <c r="GZ989">
        <v>21.7268</v>
      </c>
      <c r="HA989">
        <v>2</v>
      </c>
      <c r="HB989">
        <v>0.605938</v>
      </c>
      <c r="HC989">
        <v>3.84566</v>
      </c>
      <c r="HD989">
        <v>20.2894</v>
      </c>
      <c r="HE989">
        <v>5.21549</v>
      </c>
      <c r="HF989">
        <v>12.0126</v>
      </c>
      <c r="HG989">
        <v>4.98675</v>
      </c>
      <c r="HH989">
        <v>3.2875</v>
      </c>
      <c r="HI989">
        <v>9999</v>
      </c>
      <c r="HJ989">
        <v>9999</v>
      </c>
      <c r="HK989">
        <v>9999</v>
      </c>
      <c r="HL989">
        <v>225.3</v>
      </c>
      <c r="HM989">
        <v>1.86817</v>
      </c>
      <c r="HN989">
        <v>1.86722</v>
      </c>
      <c r="HO989">
        <v>1.86661</v>
      </c>
      <c r="HP989">
        <v>1.86646</v>
      </c>
      <c r="HQ989">
        <v>1.86838</v>
      </c>
      <c r="HR989">
        <v>1.87067</v>
      </c>
      <c r="HS989">
        <v>1.86935</v>
      </c>
      <c r="HT989">
        <v>1.87074</v>
      </c>
      <c r="HU989">
        <v>0</v>
      </c>
      <c r="HV989">
        <v>0</v>
      </c>
      <c r="HW989">
        <v>0</v>
      </c>
      <c r="HX989">
        <v>0</v>
      </c>
      <c r="HY989" t="s">
        <v>421</v>
      </c>
      <c r="HZ989" t="s">
        <v>422</v>
      </c>
      <c r="IA989" t="s">
        <v>423</v>
      </c>
      <c r="IB989" t="s">
        <v>423</v>
      </c>
      <c r="IC989" t="s">
        <v>423</v>
      </c>
      <c r="ID989" t="s">
        <v>423</v>
      </c>
      <c r="IE989">
        <v>0</v>
      </c>
      <c r="IF989">
        <v>100</v>
      </c>
      <c r="IG989">
        <v>100</v>
      </c>
      <c r="IH989">
        <v>-2.861</v>
      </c>
      <c r="II989">
        <v>-0.1401</v>
      </c>
      <c r="IJ989">
        <v>-2.516739542632623</v>
      </c>
      <c r="IK989">
        <v>-0.003475500162460642</v>
      </c>
      <c r="IL989">
        <v>1.125610701116577E-07</v>
      </c>
      <c r="IM989">
        <v>8.211969671259291E-12</v>
      </c>
      <c r="IN989">
        <v>-0.1937301274936507</v>
      </c>
      <c r="IO989">
        <v>-0.01384364534232655</v>
      </c>
      <c r="IP989">
        <v>0.00103161831321913</v>
      </c>
      <c r="IQ989">
        <v>-1.444183994753534E-05</v>
      </c>
      <c r="IR989">
        <v>3</v>
      </c>
      <c r="IS989">
        <v>2339</v>
      </c>
      <c r="IT989">
        <v>1</v>
      </c>
      <c r="IU989">
        <v>31</v>
      </c>
      <c r="IV989">
        <v>8730.799999999999</v>
      </c>
      <c r="IW989">
        <v>8730.799999999999</v>
      </c>
      <c r="IX989">
        <v>0.339355</v>
      </c>
      <c r="IY989">
        <v>2.2998</v>
      </c>
      <c r="IZ989">
        <v>1.94702</v>
      </c>
      <c r="JA989">
        <v>2.62573</v>
      </c>
      <c r="JB989">
        <v>2.19482</v>
      </c>
      <c r="JC989">
        <v>2.39624</v>
      </c>
      <c r="JD989">
        <v>45.5186</v>
      </c>
      <c r="JE989">
        <v>23.7898</v>
      </c>
      <c r="JF989">
        <v>18</v>
      </c>
      <c r="JG989">
        <v>544.502</v>
      </c>
      <c r="JH989">
        <v>748.8</v>
      </c>
      <c r="JI989">
        <v>25.0011</v>
      </c>
      <c r="JJ989">
        <v>34.7357</v>
      </c>
      <c r="JK989">
        <v>30.0003</v>
      </c>
      <c r="JL989">
        <v>34.6928</v>
      </c>
      <c r="JM989">
        <v>34.6043</v>
      </c>
      <c r="JN989">
        <v>6.7176</v>
      </c>
      <c r="JO989">
        <v>39.091</v>
      </c>
      <c r="JP989">
        <v>0</v>
      </c>
      <c r="JQ989">
        <v>25</v>
      </c>
      <c r="JR989">
        <v>51.8142</v>
      </c>
      <c r="JS989">
        <v>14.0162</v>
      </c>
      <c r="JT989">
        <v>99.5389</v>
      </c>
      <c r="JU989">
        <v>99.5378</v>
      </c>
    </row>
    <row r="990" spans="1:281">
      <c r="A990">
        <v>974</v>
      </c>
      <c r="B990">
        <v>1662666788.6</v>
      </c>
      <c r="C990">
        <v>15763</v>
      </c>
      <c r="D990" t="s">
        <v>2379</v>
      </c>
      <c r="E990" t="s">
        <v>2380</v>
      </c>
      <c r="F990">
        <v>5</v>
      </c>
      <c r="G990" t="s">
        <v>2144</v>
      </c>
      <c r="H990" t="s">
        <v>416</v>
      </c>
      <c r="I990">
        <v>1662666781.1</v>
      </c>
      <c r="J990">
        <f>(K990)/1000</f>
        <v>0</v>
      </c>
      <c r="K990">
        <f>IF(CZ990, AN990, AH990)</f>
        <v>0</v>
      </c>
      <c r="L990">
        <f>IF(CZ990, AI990, AG990)</f>
        <v>0</v>
      </c>
      <c r="M990">
        <f>DB990 - IF(AU990&gt;1, L990*CV990*100.0/(AW990*DP990), 0)</f>
        <v>0</v>
      </c>
      <c r="N990">
        <f>((T990-J990/2)*M990-L990)/(T990+J990/2)</f>
        <v>0</v>
      </c>
      <c r="O990">
        <f>N990*(DI990+DJ990)/1000.0</f>
        <v>0</v>
      </c>
      <c r="P990">
        <f>(DB990 - IF(AU990&gt;1, L990*CV990*100.0/(AW990*DP990), 0))*(DI990+DJ990)/1000.0</f>
        <v>0</v>
      </c>
      <c r="Q990">
        <f>2.0/((1/S990-1/R990)+SIGN(S990)*SQRT((1/S990-1/R990)*(1/S990-1/R990) + 4*CW990/((CW990+1)*(CW990+1))*(2*1/S990*1/R990-1/R990*1/R990)))</f>
        <v>0</v>
      </c>
      <c r="R990">
        <f>IF(LEFT(CX990,1)&lt;&gt;"0",IF(LEFT(CX990,1)="1",3.0,CY990),$D$5+$E$5*(DP990*DI990/($K$5*1000))+$F$5*(DP990*DI990/($K$5*1000))*MAX(MIN(CV990,$J$5),$I$5)*MAX(MIN(CV990,$J$5),$I$5)+$G$5*MAX(MIN(CV990,$J$5),$I$5)*(DP990*DI990/($K$5*1000))+$H$5*(DP990*DI990/($K$5*1000))*(DP990*DI990/($K$5*1000)))</f>
        <v>0</v>
      </c>
      <c r="S990">
        <f>J990*(1000-(1000*0.61365*exp(17.502*W990/(240.97+W990))/(DI990+DJ990)+DD990)/2)/(1000*0.61365*exp(17.502*W990/(240.97+W990))/(DI990+DJ990)-DD990)</f>
        <v>0</v>
      </c>
      <c r="T990">
        <f>1/((CW990+1)/(Q990/1.6)+1/(R990/1.37)) + CW990/((CW990+1)/(Q990/1.6) + CW990/(R990/1.37))</f>
        <v>0</v>
      </c>
      <c r="U990">
        <f>(CR990*CU990)</f>
        <v>0</v>
      </c>
      <c r="V990">
        <f>(DK990+(U990+2*0.95*5.67E-8*(((DK990+$B$7)+273)^4-(DK990+273)^4)-44100*J990)/(1.84*29.3*R990+8*0.95*5.67E-8*(DK990+273)^3))</f>
        <v>0</v>
      </c>
      <c r="W990">
        <f>($C$7*DL990+$D$7*DM990+$E$7*V990)</f>
        <v>0</v>
      </c>
      <c r="X990">
        <f>0.61365*exp(17.502*W990/(240.97+W990))</f>
        <v>0</v>
      </c>
      <c r="Y990">
        <f>(Z990/AA990*100)</f>
        <v>0</v>
      </c>
      <c r="Z990">
        <f>DD990*(DI990+DJ990)/1000</f>
        <v>0</v>
      </c>
      <c r="AA990">
        <f>0.61365*exp(17.502*DK990/(240.97+DK990))</f>
        <v>0</v>
      </c>
      <c r="AB990">
        <f>(X990-DD990*(DI990+DJ990)/1000)</f>
        <v>0</v>
      </c>
      <c r="AC990">
        <f>(-J990*44100)</f>
        <v>0</v>
      </c>
      <c r="AD990">
        <f>2*29.3*R990*0.92*(DK990-W990)</f>
        <v>0</v>
      </c>
      <c r="AE990">
        <f>2*0.95*5.67E-8*(((DK990+$B$7)+273)^4-(W990+273)^4)</f>
        <v>0</v>
      </c>
      <c r="AF990">
        <f>U990+AE990+AC990+AD990</f>
        <v>0</v>
      </c>
      <c r="AG990">
        <f>DH990*AU990*(DC990-DB990*(1000-AU990*DE990)/(1000-AU990*DD990))/(100*CV990)</f>
        <v>0</v>
      </c>
      <c r="AH990">
        <f>1000*DH990*AU990*(DD990-DE990)/(100*CV990*(1000-AU990*DD990))</f>
        <v>0</v>
      </c>
      <c r="AI990">
        <f>(AJ990 - AK990 - DI990*1E3/(8.314*(DK990+273.15)) * AM990/DH990 * AL990) * DH990/(100*CV990) * (1000 - DE990)/1000</f>
        <v>0</v>
      </c>
      <c r="AJ990">
        <v>73.85233970545923</v>
      </c>
      <c r="AK990">
        <v>84.36169454545454</v>
      </c>
      <c r="AL990">
        <v>-3.176106302182018</v>
      </c>
      <c r="AM990">
        <v>64.62633956933826</v>
      </c>
      <c r="AN990">
        <f>(AP990 - AO990 + DI990*1E3/(8.314*(DK990+273.15)) * AR990/DH990 * AQ990) * DH990/(100*CV990) * 1000/(1000 - AP990)</f>
        <v>0</v>
      </c>
      <c r="AO990">
        <v>14.09971612611454</v>
      </c>
      <c r="AP990">
        <v>23.05600588235295</v>
      </c>
      <c r="AQ990">
        <v>0.0001739355682417781</v>
      </c>
      <c r="AR990">
        <v>88.65267704191885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MAX(0,($B$13+$C$13*DP990)/(1+$D$13*DP990)*DI990/(DK990+273)*$E$13)</f>
        <v>0</v>
      </c>
      <c r="AX990" t="s">
        <v>417</v>
      </c>
      <c r="AY990" t="s">
        <v>417</v>
      </c>
      <c r="AZ990">
        <v>0</v>
      </c>
      <c r="BA990">
        <v>0</v>
      </c>
      <c r="BB990">
        <f>1-AZ990/BA990</f>
        <v>0</v>
      </c>
      <c r="BC990">
        <v>0</v>
      </c>
      <c r="BD990" t="s">
        <v>417</v>
      </c>
      <c r="BE990" t="s">
        <v>417</v>
      </c>
      <c r="BF990">
        <v>0</v>
      </c>
      <c r="BG990">
        <v>0</v>
      </c>
      <c r="BH990">
        <f>1-BF990/BG990</f>
        <v>0</v>
      </c>
      <c r="BI990">
        <v>0.5</v>
      </c>
      <c r="BJ990">
        <f>CS990</f>
        <v>0</v>
      </c>
      <c r="BK990">
        <f>L990</f>
        <v>0</v>
      </c>
      <c r="BL990">
        <f>BH990*BI990*BJ990</f>
        <v>0</v>
      </c>
      <c r="BM990">
        <f>(BK990-BC990)/BJ990</f>
        <v>0</v>
      </c>
      <c r="BN990">
        <f>(BA990-BG990)/BG990</f>
        <v>0</v>
      </c>
      <c r="BO990">
        <f>AZ990/(BB990+AZ990/BG990)</f>
        <v>0</v>
      </c>
      <c r="BP990" t="s">
        <v>417</v>
      </c>
      <c r="BQ990">
        <v>0</v>
      </c>
      <c r="BR990">
        <f>IF(BQ990&lt;&gt;0, BQ990, BO990)</f>
        <v>0</v>
      </c>
      <c r="BS990">
        <f>1-BR990/BG990</f>
        <v>0</v>
      </c>
      <c r="BT990">
        <f>(BG990-BF990)/(BG990-BR990)</f>
        <v>0</v>
      </c>
      <c r="BU990">
        <f>(BA990-BG990)/(BA990-BR990)</f>
        <v>0</v>
      </c>
      <c r="BV990">
        <f>(BG990-BF990)/(BG990-AZ990)</f>
        <v>0</v>
      </c>
      <c r="BW990">
        <f>(BA990-BG990)/(BA990-AZ990)</f>
        <v>0</v>
      </c>
      <c r="BX990">
        <f>(BT990*BR990/BF990)</f>
        <v>0</v>
      </c>
      <c r="BY990">
        <f>(1-BX990)</f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f>$B$11*DQ990+$C$11*DR990+$F$11*EC990*(1-EF990)</f>
        <v>0</v>
      </c>
      <c r="CS990">
        <f>CR990*CT990</f>
        <v>0</v>
      </c>
      <c r="CT990">
        <f>($B$11*$D$9+$C$11*$D$9+$F$11*((EP990+EH990)/MAX(EP990+EH990+EQ990, 0.1)*$I$9+EQ990/MAX(EP990+EH990+EQ990, 0.1)*$J$9))/($B$11+$C$11+$F$11)</f>
        <v>0</v>
      </c>
      <c r="CU990">
        <f>($B$11*$K$9+$C$11*$K$9+$F$11*((EP990+EH990)/MAX(EP990+EH990+EQ990, 0.1)*$P$9+EQ990/MAX(EP990+EH990+EQ990, 0.1)*$Q$9))/($B$11+$C$11+$F$11)</f>
        <v>0</v>
      </c>
      <c r="CV990">
        <v>6</v>
      </c>
      <c r="CW990">
        <v>0.5</v>
      </c>
      <c r="CX990" t="s">
        <v>418</v>
      </c>
      <c r="CY990">
        <v>2</v>
      </c>
      <c r="CZ990" t="b">
        <v>1</v>
      </c>
      <c r="DA990">
        <v>1662666781.1</v>
      </c>
      <c r="DB990">
        <v>104.0675666666667</v>
      </c>
      <c r="DC990">
        <v>87.24520740740742</v>
      </c>
      <c r="DD990">
        <v>23.03512222222222</v>
      </c>
      <c r="DE990">
        <v>14.10020740740741</v>
      </c>
      <c r="DF990">
        <v>106.9546481481481</v>
      </c>
      <c r="DG990">
        <v>23.17535925925926</v>
      </c>
      <c r="DH990">
        <v>499.9991851851852</v>
      </c>
      <c r="DI990">
        <v>90.44166666666668</v>
      </c>
      <c r="DJ990">
        <v>0.0999698888888889</v>
      </c>
      <c r="DK990">
        <v>29.50434074074074</v>
      </c>
      <c r="DL990">
        <v>28.79854444444445</v>
      </c>
      <c r="DM990">
        <v>999.9000000000001</v>
      </c>
      <c r="DN990">
        <v>0</v>
      </c>
      <c r="DO990">
        <v>0</v>
      </c>
      <c r="DP990">
        <v>10001.88777777778</v>
      </c>
      <c r="DQ990">
        <v>0</v>
      </c>
      <c r="DR990">
        <v>268.4030740740741</v>
      </c>
      <c r="DS990">
        <v>16.82234444444444</v>
      </c>
      <c r="DT990">
        <v>106.5210444444445</v>
      </c>
      <c r="DU990">
        <v>88.49306296296294</v>
      </c>
      <c r="DV990">
        <v>8.934914444444447</v>
      </c>
      <c r="DW990">
        <v>87.24520740740742</v>
      </c>
      <c r="DX990">
        <v>14.10020740740741</v>
      </c>
      <c r="DY990">
        <v>2.083334074074074</v>
      </c>
      <c r="DZ990">
        <v>1.275246296296296</v>
      </c>
      <c r="EA990">
        <v>18.09232592592593</v>
      </c>
      <c r="EB990">
        <v>10.51024444444444</v>
      </c>
      <c r="EC990">
        <v>1500.014074074074</v>
      </c>
      <c r="ED990">
        <v>0.9729931111111109</v>
      </c>
      <c r="EE990">
        <v>0.0270068</v>
      </c>
      <c r="EF990">
        <v>0</v>
      </c>
      <c r="EG990">
        <v>2.243125925925926</v>
      </c>
      <c r="EH990">
        <v>0</v>
      </c>
      <c r="EI990">
        <v>10358.95555555556</v>
      </c>
      <c r="EJ990">
        <v>12533.48518518518</v>
      </c>
      <c r="EK990">
        <v>42.01607407407408</v>
      </c>
      <c r="EL990">
        <v>43.85633333333333</v>
      </c>
      <c r="EM990">
        <v>42.625</v>
      </c>
      <c r="EN990">
        <v>42.81199999999998</v>
      </c>
      <c r="EO990">
        <v>41.31199999999999</v>
      </c>
      <c r="EP990">
        <v>1459.502222222222</v>
      </c>
      <c r="EQ990">
        <v>40.51185185185185</v>
      </c>
      <c r="ER990">
        <v>0</v>
      </c>
      <c r="ES990">
        <v>1662666788.9</v>
      </c>
      <c r="ET990">
        <v>0</v>
      </c>
      <c r="EU990">
        <v>2.218069230769231</v>
      </c>
      <c r="EV990">
        <v>0.5414632442097331</v>
      </c>
      <c r="EW990">
        <v>-373.5418809990639</v>
      </c>
      <c r="EX990">
        <v>10355.61923076923</v>
      </c>
      <c r="EY990">
        <v>15</v>
      </c>
      <c r="EZ990">
        <v>0</v>
      </c>
      <c r="FA990" t="s">
        <v>419</v>
      </c>
      <c r="FB990">
        <v>1662142938.1</v>
      </c>
      <c r="FC990">
        <v>1662142938.1</v>
      </c>
      <c r="FD990">
        <v>0</v>
      </c>
      <c r="FE990">
        <v>0.077</v>
      </c>
      <c r="FF990">
        <v>-0.133</v>
      </c>
      <c r="FG990">
        <v>-3.393</v>
      </c>
      <c r="FH990">
        <v>-0.24</v>
      </c>
      <c r="FI990">
        <v>419</v>
      </c>
      <c r="FJ990">
        <v>24</v>
      </c>
      <c r="FK990">
        <v>0.26</v>
      </c>
      <c r="FL990">
        <v>0.23</v>
      </c>
      <c r="FM990">
        <v>15.94355365853658</v>
      </c>
      <c r="FN990">
        <v>15.25437282229965</v>
      </c>
      <c r="FO990">
        <v>1.505062378433007</v>
      </c>
      <c r="FP990">
        <v>0</v>
      </c>
      <c r="FQ990">
        <v>2.225473529411765</v>
      </c>
      <c r="FR990">
        <v>0.4403498805350654</v>
      </c>
      <c r="FS990">
        <v>0.2297069313262183</v>
      </c>
      <c r="FT990">
        <v>1</v>
      </c>
      <c r="FU990">
        <v>8.923638292682927</v>
      </c>
      <c r="FV990">
        <v>0.2003857839721477</v>
      </c>
      <c r="FW990">
        <v>0.01981902336970653</v>
      </c>
      <c r="FX990">
        <v>0</v>
      </c>
      <c r="FY990">
        <v>1</v>
      </c>
      <c r="FZ990">
        <v>3</v>
      </c>
      <c r="GA990" t="s">
        <v>426</v>
      </c>
      <c r="GB990">
        <v>2.97268</v>
      </c>
      <c r="GC990">
        <v>2.7155</v>
      </c>
      <c r="GD990">
        <v>0.0218601</v>
      </c>
      <c r="GE990">
        <v>0.0161267</v>
      </c>
      <c r="GF990">
        <v>0.102755</v>
      </c>
      <c r="GG990">
        <v>0.070841</v>
      </c>
      <c r="GH990">
        <v>30571.7</v>
      </c>
      <c r="GI990">
        <v>30909</v>
      </c>
      <c r="GJ990">
        <v>29099.1</v>
      </c>
      <c r="GK990">
        <v>29088.9</v>
      </c>
      <c r="GL990">
        <v>34621.2</v>
      </c>
      <c r="GM990">
        <v>35920.9</v>
      </c>
      <c r="GN990">
        <v>41008.4</v>
      </c>
      <c r="GO990">
        <v>41440.1</v>
      </c>
      <c r="GP990">
        <v>1.89137</v>
      </c>
      <c r="GQ990">
        <v>2.20035</v>
      </c>
      <c r="GR990">
        <v>-0.0620969</v>
      </c>
      <c r="GS990">
        <v>0</v>
      </c>
      <c r="GT990">
        <v>29.8186</v>
      </c>
      <c r="GU990">
        <v>999.9</v>
      </c>
      <c r="GV990">
        <v>29.5</v>
      </c>
      <c r="GW990">
        <v>40.5</v>
      </c>
      <c r="GX990">
        <v>24.8346</v>
      </c>
      <c r="GY990">
        <v>63.0196</v>
      </c>
      <c r="GZ990">
        <v>21.7308</v>
      </c>
      <c r="HA990">
        <v>2</v>
      </c>
      <c r="HB990">
        <v>0.6063770000000001</v>
      </c>
      <c r="HC990">
        <v>3.84669</v>
      </c>
      <c r="HD990">
        <v>20.2894</v>
      </c>
      <c r="HE990">
        <v>5.21519</v>
      </c>
      <c r="HF990">
        <v>12.0116</v>
      </c>
      <c r="HG990">
        <v>4.9868</v>
      </c>
      <c r="HH990">
        <v>3.2875</v>
      </c>
      <c r="HI990">
        <v>9999</v>
      </c>
      <c r="HJ990">
        <v>9999</v>
      </c>
      <c r="HK990">
        <v>9999</v>
      </c>
      <c r="HL990">
        <v>225.3</v>
      </c>
      <c r="HM990">
        <v>1.86817</v>
      </c>
      <c r="HN990">
        <v>1.86722</v>
      </c>
      <c r="HO990">
        <v>1.8666</v>
      </c>
      <c r="HP990">
        <v>1.86646</v>
      </c>
      <c r="HQ990">
        <v>1.86837</v>
      </c>
      <c r="HR990">
        <v>1.8707</v>
      </c>
      <c r="HS990">
        <v>1.86935</v>
      </c>
      <c r="HT990">
        <v>1.87073</v>
      </c>
      <c r="HU990">
        <v>0</v>
      </c>
      <c r="HV990">
        <v>0</v>
      </c>
      <c r="HW990">
        <v>0</v>
      </c>
      <c r="HX990">
        <v>0</v>
      </c>
      <c r="HY990" t="s">
        <v>421</v>
      </c>
      <c r="HZ990" t="s">
        <v>422</v>
      </c>
      <c r="IA990" t="s">
        <v>423</v>
      </c>
      <c r="IB990" t="s">
        <v>423</v>
      </c>
      <c r="IC990" t="s">
        <v>423</v>
      </c>
      <c r="ID990" t="s">
        <v>423</v>
      </c>
      <c r="IE990">
        <v>0</v>
      </c>
      <c r="IF990">
        <v>100</v>
      </c>
      <c r="IG990">
        <v>100</v>
      </c>
      <c r="IH990">
        <v>-2.807</v>
      </c>
      <c r="II990">
        <v>-0.14</v>
      </c>
      <c r="IJ990">
        <v>-2.516739542632623</v>
      </c>
      <c r="IK990">
        <v>-0.003475500162460642</v>
      </c>
      <c r="IL990">
        <v>1.125610701116577E-07</v>
      </c>
      <c r="IM990">
        <v>8.211969671259291E-12</v>
      </c>
      <c r="IN990">
        <v>-0.1937301274936507</v>
      </c>
      <c r="IO990">
        <v>-0.01384364534232655</v>
      </c>
      <c r="IP990">
        <v>0.00103161831321913</v>
      </c>
      <c r="IQ990">
        <v>-1.444183994753534E-05</v>
      </c>
      <c r="IR990">
        <v>3</v>
      </c>
      <c r="IS990">
        <v>2339</v>
      </c>
      <c r="IT990">
        <v>1</v>
      </c>
      <c r="IU990">
        <v>31</v>
      </c>
      <c r="IV990">
        <v>8730.799999999999</v>
      </c>
      <c r="IW990">
        <v>8730.799999999999</v>
      </c>
      <c r="IX990">
        <v>0.289307</v>
      </c>
      <c r="IY990">
        <v>2.31567</v>
      </c>
      <c r="IZ990">
        <v>1.94702</v>
      </c>
      <c r="JA990">
        <v>2.62573</v>
      </c>
      <c r="JB990">
        <v>2.19482</v>
      </c>
      <c r="JC990">
        <v>2.39258</v>
      </c>
      <c r="JD990">
        <v>45.5186</v>
      </c>
      <c r="JE990">
        <v>23.781</v>
      </c>
      <c r="JF990">
        <v>18</v>
      </c>
      <c r="JG990">
        <v>544.022</v>
      </c>
      <c r="JH990">
        <v>748.8390000000001</v>
      </c>
      <c r="JI990">
        <v>25.0005</v>
      </c>
      <c r="JJ990">
        <v>34.7357</v>
      </c>
      <c r="JK990">
        <v>30.0002</v>
      </c>
      <c r="JL990">
        <v>34.6928</v>
      </c>
      <c r="JM990">
        <v>34.6035</v>
      </c>
      <c r="JN990">
        <v>5.7245</v>
      </c>
      <c r="JO990">
        <v>39.3653</v>
      </c>
      <c r="JP990">
        <v>0</v>
      </c>
      <c r="JQ990">
        <v>25</v>
      </c>
      <c r="JR990">
        <v>31.7713</v>
      </c>
      <c r="JS990">
        <v>13.9806</v>
      </c>
      <c r="JT990">
        <v>99.5378</v>
      </c>
      <c r="JU990">
        <v>99.5371</v>
      </c>
    </row>
    <row r="991" spans="1:281">
      <c r="A991">
        <v>975</v>
      </c>
      <c r="B991">
        <v>1662666885.6</v>
      </c>
      <c r="C991">
        <v>15860</v>
      </c>
      <c r="D991" t="s">
        <v>2381</v>
      </c>
      <c r="E991" t="s">
        <v>2382</v>
      </c>
      <c r="F991">
        <v>5</v>
      </c>
      <c r="G991" t="s">
        <v>2144</v>
      </c>
      <c r="H991" t="s">
        <v>416</v>
      </c>
      <c r="I991">
        <v>1662666877.599999</v>
      </c>
      <c r="J991">
        <f>(K991)/1000</f>
        <v>0</v>
      </c>
      <c r="K991">
        <f>IF(CZ991, AN991, AH991)</f>
        <v>0</v>
      </c>
      <c r="L991">
        <f>IF(CZ991, AI991, AG991)</f>
        <v>0</v>
      </c>
      <c r="M991">
        <f>DB991 - IF(AU991&gt;1, L991*CV991*100.0/(AW991*DP991), 0)</f>
        <v>0</v>
      </c>
      <c r="N991">
        <f>((T991-J991/2)*M991-L991)/(T991+J991/2)</f>
        <v>0</v>
      </c>
      <c r="O991">
        <f>N991*(DI991+DJ991)/1000.0</f>
        <v>0</v>
      </c>
      <c r="P991">
        <f>(DB991 - IF(AU991&gt;1, L991*CV991*100.0/(AW991*DP991), 0))*(DI991+DJ991)/1000.0</f>
        <v>0</v>
      </c>
      <c r="Q991">
        <f>2.0/((1/S991-1/R991)+SIGN(S991)*SQRT((1/S991-1/R991)*(1/S991-1/R991) + 4*CW991/((CW991+1)*(CW991+1))*(2*1/S991*1/R991-1/R991*1/R991)))</f>
        <v>0</v>
      </c>
      <c r="R991">
        <f>IF(LEFT(CX991,1)&lt;&gt;"0",IF(LEFT(CX991,1)="1",3.0,CY991),$D$5+$E$5*(DP991*DI991/($K$5*1000))+$F$5*(DP991*DI991/($K$5*1000))*MAX(MIN(CV991,$J$5),$I$5)*MAX(MIN(CV991,$J$5),$I$5)+$G$5*MAX(MIN(CV991,$J$5),$I$5)*(DP991*DI991/($K$5*1000))+$H$5*(DP991*DI991/($K$5*1000))*(DP991*DI991/($K$5*1000)))</f>
        <v>0</v>
      </c>
      <c r="S991">
        <f>J991*(1000-(1000*0.61365*exp(17.502*W991/(240.97+W991))/(DI991+DJ991)+DD991)/2)/(1000*0.61365*exp(17.502*W991/(240.97+W991))/(DI991+DJ991)-DD991)</f>
        <v>0</v>
      </c>
      <c r="T991">
        <f>1/((CW991+1)/(Q991/1.6)+1/(R991/1.37)) + CW991/((CW991+1)/(Q991/1.6) + CW991/(R991/1.37))</f>
        <v>0</v>
      </c>
      <c r="U991">
        <f>(CR991*CU991)</f>
        <v>0</v>
      </c>
      <c r="V991">
        <f>(DK991+(U991+2*0.95*5.67E-8*(((DK991+$B$7)+273)^4-(DK991+273)^4)-44100*J991)/(1.84*29.3*R991+8*0.95*5.67E-8*(DK991+273)^3))</f>
        <v>0</v>
      </c>
      <c r="W991">
        <f>($C$7*DL991+$D$7*DM991+$E$7*V991)</f>
        <v>0</v>
      </c>
      <c r="X991">
        <f>0.61365*exp(17.502*W991/(240.97+W991))</f>
        <v>0</v>
      </c>
      <c r="Y991">
        <f>(Z991/AA991*100)</f>
        <v>0</v>
      </c>
      <c r="Z991">
        <f>DD991*(DI991+DJ991)/1000</f>
        <v>0</v>
      </c>
      <c r="AA991">
        <f>0.61365*exp(17.502*DK991/(240.97+DK991))</f>
        <v>0</v>
      </c>
      <c r="AB991">
        <f>(X991-DD991*(DI991+DJ991)/1000)</f>
        <v>0</v>
      </c>
      <c r="AC991">
        <f>(-J991*44100)</f>
        <v>0</v>
      </c>
      <c r="AD991">
        <f>2*29.3*R991*0.92*(DK991-W991)</f>
        <v>0</v>
      </c>
      <c r="AE991">
        <f>2*0.95*5.67E-8*(((DK991+$B$7)+273)^4-(W991+273)^4)</f>
        <v>0</v>
      </c>
      <c r="AF991">
        <f>U991+AE991+AC991+AD991</f>
        <v>0</v>
      </c>
      <c r="AG991">
        <f>DH991*AU991*(DC991-DB991*(1000-AU991*DE991)/(1000-AU991*DD991))/(100*CV991)</f>
        <v>0</v>
      </c>
      <c r="AH991">
        <f>1000*DH991*AU991*(DD991-DE991)/(100*CV991*(1000-AU991*DD991))</f>
        <v>0</v>
      </c>
      <c r="AI991">
        <f>(AJ991 - AK991 - DI991*1E3/(8.314*(DK991+273.15)) * AM991/DH991 * AL991) * DH991/(100*CV991) * (1000 - DE991)/1000</f>
        <v>0</v>
      </c>
      <c r="AJ991">
        <v>425.8055767172524</v>
      </c>
      <c r="AK991">
        <v>403.7539515151514</v>
      </c>
      <c r="AL991">
        <v>-0.0009742552028049941</v>
      </c>
      <c r="AM991">
        <v>64.62633956933826</v>
      </c>
      <c r="AN991">
        <f>(AP991 - AO991 + DI991*1E3/(8.314*(DK991+273.15)) * AR991/DH991 * AQ991) * DH991/(100*CV991) * 1000/(1000 - AP991)</f>
        <v>0</v>
      </c>
      <c r="AO991">
        <v>13.72372666167351</v>
      </c>
      <c r="AP991">
        <v>23.00466823529411</v>
      </c>
      <c r="AQ991">
        <v>0.0001242606405194552</v>
      </c>
      <c r="AR991">
        <v>88.65267704191885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MAX(0,($B$13+$C$13*DP991)/(1+$D$13*DP991)*DI991/(DK991+273)*$E$13)</f>
        <v>0</v>
      </c>
      <c r="AX991" t="s">
        <v>417</v>
      </c>
      <c r="AY991" t="s">
        <v>417</v>
      </c>
      <c r="AZ991">
        <v>0</v>
      </c>
      <c r="BA991">
        <v>0</v>
      </c>
      <c r="BB991">
        <f>1-AZ991/BA991</f>
        <v>0</v>
      </c>
      <c r="BC991">
        <v>0</v>
      </c>
      <c r="BD991" t="s">
        <v>417</v>
      </c>
      <c r="BE991" t="s">
        <v>417</v>
      </c>
      <c r="BF991">
        <v>0</v>
      </c>
      <c r="BG991">
        <v>0</v>
      </c>
      <c r="BH991">
        <f>1-BF991/BG991</f>
        <v>0</v>
      </c>
      <c r="BI991">
        <v>0.5</v>
      </c>
      <c r="BJ991">
        <f>CS991</f>
        <v>0</v>
      </c>
      <c r="BK991">
        <f>L991</f>
        <v>0</v>
      </c>
      <c r="BL991">
        <f>BH991*BI991*BJ991</f>
        <v>0</v>
      </c>
      <c r="BM991">
        <f>(BK991-BC991)/BJ991</f>
        <v>0</v>
      </c>
      <c r="BN991">
        <f>(BA991-BG991)/BG991</f>
        <v>0</v>
      </c>
      <c r="BO991">
        <f>AZ991/(BB991+AZ991/BG991)</f>
        <v>0</v>
      </c>
      <c r="BP991" t="s">
        <v>417</v>
      </c>
      <c r="BQ991">
        <v>0</v>
      </c>
      <c r="BR991">
        <f>IF(BQ991&lt;&gt;0, BQ991, BO991)</f>
        <v>0</v>
      </c>
      <c r="BS991">
        <f>1-BR991/BG991</f>
        <v>0</v>
      </c>
      <c r="BT991">
        <f>(BG991-BF991)/(BG991-BR991)</f>
        <v>0</v>
      </c>
      <c r="BU991">
        <f>(BA991-BG991)/(BA991-BR991)</f>
        <v>0</v>
      </c>
      <c r="BV991">
        <f>(BG991-BF991)/(BG991-AZ991)</f>
        <v>0</v>
      </c>
      <c r="BW991">
        <f>(BA991-BG991)/(BA991-AZ991)</f>
        <v>0</v>
      </c>
      <c r="BX991">
        <f>(BT991*BR991/BF991)</f>
        <v>0</v>
      </c>
      <c r="BY991">
        <f>(1-BX991)</f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f>$B$11*DQ991+$C$11*DR991+$F$11*EC991*(1-EF991)</f>
        <v>0</v>
      </c>
      <c r="CS991">
        <f>CR991*CT991</f>
        <v>0</v>
      </c>
      <c r="CT991">
        <f>($B$11*$D$9+$C$11*$D$9+$F$11*((EP991+EH991)/MAX(EP991+EH991+EQ991, 0.1)*$I$9+EQ991/MAX(EP991+EH991+EQ991, 0.1)*$J$9))/($B$11+$C$11+$F$11)</f>
        <v>0</v>
      </c>
      <c r="CU991">
        <f>($B$11*$K$9+$C$11*$K$9+$F$11*((EP991+EH991)/MAX(EP991+EH991+EQ991, 0.1)*$P$9+EQ991/MAX(EP991+EH991+EQ991, 0.1)*$Q$9))/($B$11+$C$11+$F$11)</f>
        <v>0</v>
      </c>
      <c r="CV991">
        <v>6</v>
      </c>
      <c r="CW991">
        <v>0.5</v>
      </c>
      <c r="CX991" t="s">
        <v>418</v>
      </c>
      <c r="CY991">
        <v>2</v>
      </c>
      <c r="CZ991" t="b">
        <v>1</v>
      </c>
      <c r="DA991">
        <v>1662666877.599999</v>
      </c>
      <c r="DB991">
        <v>394.5138709677419</v>
      </c>
      <c r="DC991">
        <v>419.9890322580645</v>
      </c>
      <c r="DD991">
        <v>23.01054193548387</v>
      </c>
      <c r="DE991">
        <v>13.73557096774194</v>
      </c>
      <c r="DF991">
        <v>398.3968709677419</v>
      </c>
      <c r="DG991">
        <v>23.15102903225806</v>
      </c>
      <c r="DH991">
        <v>499.9971612903225</v>
      </c>
      <c r="DI991">
        <v>90.4383483870968</v>
      </c>
      <c r="DJ991">
        <v>0.0999953677419355</v>
      </c>
      <c r="DK991">
        <v>29.53388387096774</v>
      </c>
      <c r="DL991">
        <v>28.7931</v>
      </c>
      <c r="DM991">
        <v>999.9000000000003</v>
      </c>
      <c r="DN991">
        <v>0</v>
      </c>
      <c r="DO991">
        <v>0</v>
      </c>
      <c r="DP991">
        <v>9996.367741935483</v>
      </c>
      <c r="DQ991">
        <v>0</v>
      </c>
      <c r="DR991">
        <v>275.3406451612904</v>
      </c>
      <c r="DS991">
        <v>-25.4754064516129</v>
      </c>
      <c r="DT991">
        <v>403.8057096774193</v>
      </c>
      <c r="DU991">
        <v>425.8384193548388</v>
      </c>
      <c r="DV991">
        <v>9.274959677419355</v>
      </c>
      <c r="DW991">
        <v>419.9890322580645</v>
      </c>
      <c r="DX991">
        <v>13.73557096774194</v>
      </c>
      <c r="DY991">
        <v>2.081034838709678</v>
      </c>
      <c r="DZ991">
        <v>1.242222580645162</v>
      </c>
      <c r="EA991">
        <v>18.07474838709678</v>
      </c>
      <c r="EB991">
        <v>10.1174</v>
      </c>
      <c r="EC991">
        <v>1499.97</v>
      </c>
      <c r="ED991">
        <v>0.9729936774193545</v>
      </c>
      <c r="EE991">
        <v>0.02700629032258064</v>
      </c>
      <c r="EF991">
        <v>0</v>
      </c>
      <c r="EG991">
        <v>2.347219354838709</v>
      </c>
      <c r="EH991">
        <v>0</v>
      </c>
      <c r="EI991">
        <v>11243.94516129032</v>
      </c>
      <c r="EJ991">
        <v>12533.10967741936</v>
      </c>
      <c r="EK991">
        <v>42.125</v>
      </c>
      <c r="EL991">
        <v>43.93699999999997</v>
      </c>
      <c r="EM991">
        <v>42.68699999999997</v>
      </c>
      <c r="EN991">
        <v>42.96951612903225</v>
      </c>
      <c r="EO991">
        <v>41.39899999999998</v>
      </c>
      <c r="EP991">
        <v>1459.459677419355</v>
      </c>
      <c r="EQ991">
        <v>40.51032258064516</v>
      </c>
      <c r="ER991">
        <v>0</v>
      </c>
      <c r="ES991">
        <v>1662666886.1</v>
      </c>
      <c r="ET991">
        <v>0</v>
      </c>
      <c r="EU991">
        <v>2.315815384615385</v>
      </c>
      <c r="EV991">
        <v>-1.176232485786227</v>
      </c>
      <c r="EW991">
        <v>301.9076923388603</v>
      </c>
      <c r="EX991">
        <v>11247.76923076923</v>
      </c>
      <c r="EY991">
        <v>15</v>
      </c>
      <c r="EZ991">
        <v>0</v>
      </c>
      <c r="FA991" t="s">
        <v>419</v>
      </c>
      <c r="FB991">
        <v>1662142938.1</v>
      </c>
      <c r="FC991">
        <v>1662142938.1</v>
      </c>
      <c r="FD991">
        <v>0</v>
      </c>
      <c r="FE991">
        <v>0.077</v>
      </c>
      <c r="FF991">
        <v>-0.133</v>
      </c>
      <c r="FG991">
        <v>-3.393</v>
      </c>
      <c r="FH991">
        <v>-0.24</v>
      </c>
      <c r="FI991">
        <v>419</v>
      </c>
      <c r="FJ991">
        <v>24</v>
      </c>
      <c r="FK991">
        <v>0.26</v>
      </c>
      <c r="FL991">
        <v>0.23</v>
      </c>
      <c r="FM991">
        <v>-25.4760575</v>
      </c>
      <c r="FN991">
        <v>-0.02032232645401277</v>
      </c>
      <c r="FO991">
        <v>0.03033434429405027</v>
      </c>
      <c r="FP991">
        <v>1</v>
      </c>
      <c r="FQ991">
        <v>2.345038235294117</v>
      </c>
      <c r="FR991">
        <v>-0.5264308689596192</v>
      </c>
      <c r="FS991">
        <v>0.2280306519833345</v>
      </c>
      <c r="FT991">
        <v>1</v>
      </c>
      <c r="FU991">
        <v>9.257390749999999</v>
      </c>
      <c r="FV991">
        <v>0.2937245403376605</v>
      </c>
      <c r="FW991">
        <v>0.0354020609843199</v>
      </c>
      <c r="FX991">
        <v>0</v>
      </c>
      <c r="FY991">
        <v>2</v>
      </c>
      <c r="FZ991">
        <v>3</v>
      </c>
      <c r="GA991" t="s">
        <v>420</v>
      </c>
      <c r="GB991">
        <v>2.97222</v>
      </c>
      <c r="GC991">
        <v>2.71493</v>
      </c>
      <c r="GD991">
        <v>0.0888359</v>
      </c>
      <c r="GE991">
        <v>0.0915656</v>
      </c>
      <c r="GF991">
        <v>0.102584</v>
      </c>
      <c r="GG991">
        <v>0.0694526</v>
      </c>
      <c r="GH991">
        <v>28475.2</v>
      </c>
      <c r="GI991">
        <v>28535.4</v>
      </c>
      <c r="GJ991">
        <v>29096.2</v>
      </c>
      <c r="GK991">
        <v>29085.4</v>
      </c>
      <c r="GL991">
        <v>34625.8</v>
      </c>
      <c r="GM991">
        <v>35972</v>
      </c>
      <c r="GN991">
        <v>41004.7</v>
      </c>
      <c r="GO991">
        <v>41435.6</v>
      </c>
      <c r="GP991">
        <v>1.89095</v>
      </c>
      <c r="GQ991">
        <v>2.20047</v>
      </c>
      <c r="GR991">
        <v>-0.0695139</v>
      </c>
      <c r="GS991">
        <v>0</v>
      </c>
      <c r="GT991">
        <v>29.9236</v>
      </c>
      <c r="GU991">
        <v>999.9</v>
      </c>
      <c r="GV991">
        <v>29.5</v>
      </c>
      <c r="GW991">
        <v>40.5</v>
      </c>
      <c r="GX991">
        <v>24.8355</v>
      </c>
      <c r="GY991">
        <v>62.9796</v>
      </c>
      <c r="GZ991">
        <v>21.8349</v>
      </c>
      <c r="HA991">
        <v>2</v>
      </c>
      <c r="HB991">
        <v>0.610742</v>
      </c>
      <c r="HC991">
        <v>3.94781</v>
      </c>
      <c r="HD991">
        <v>20.288</v>
      </c>
      <c r="HE991">
        <v>5.21804</v>
      </c>
      <c r="HF991">
        <v>12.0123</v>
      </c>
      <c r="HG991">
        <v>4.9875</v>
      </c>
      <c r="HH991">
        <v>3.28818</v>
      </c>
      <c r="HI991">
        <v>9999</v>
      </c>
      <c r="HJ991">
        <v>9999</v>
      </c>
      <c r="HK991">
        <v>9999</v>
      </c>
      <c r="HL991">
        <v>225.4</v>
      </c>
      <c r="HM991">
        <v>1.86815</v>
      </c>
      <c r="HN991">
        <v>1.86722</v>
      </c>
      <c r="HO991">
        <v>1.86659</v>
      </c>
      <c r="HP991">
        <v>1.86646</v>
      </c>
      <c r="HQ991">
        <v>1.86838</v>
      </c>
      <c r="HR991">
        <v>1.87062</v>
      </c>
      <c r="HS991">
        <v>1.86935</v>
      </c>
      <c r="HT991">
        <v>1.87074</v>
      </c>
      <c r="HU991">
        <v>0</v>
      </c>
      <c r="HV991">
        <v>0</v>
      </c>
      <c r="HW991">
        <v>0</v>
      </c>
      <c r="HX991">
        <v>0</v>
      </c>
      <c r="HY991" t="s">
        <v>421</v>
      </c>
      <c r="HZ991" t="s">
        <v>422</v>
      </c>
      <c r="IA991" t="s">
        <v>423</v>
      </c>
      <c r="IB991" t="s">
        <v>423</v>
      </c>
      <c r="IC991" t="s">
        <v>423</v>
      </c>
      <c r="ID991" t="s">
        <v>423</v>
      </c>
      <c r="IE991">
        <v>0</v>
      </c>
      <c r="IF991">
        <v>100</v>
      </c>
      <c r="IG991">
        <v>100</v>
      </c>
      <c r="IH991">
        <v>-3.883</v>
      </c>
      <c r="II991">
        <v>-0.1406</v>
      </c>
      <c r="IJ991">
        <v>-2.516739542632623</v>
      </c>
      <c r="IK991">
        <v>-0.003475500162460642</v>
      </c>
      <c r="IL991">
        <v>1.125610701116577E-07</v>
      </c>
      <c r="IM991">
        <v>8.211969671259291E-12</v>
      </c>
      <c r="IN991">
        <v>-0.1937301274936507</v>
      </c>
      <c r="IO991">
        <v>-0.01384364534232655</v>
      </c>
      <c r="IP991">
        <v>0.00103161831321913</v>
      </c>
      <c r="IQ991">
        <v>-1.444183994753534E-05</v>
      </c>
      <c r="IR991">
        <v>3</v>
      </c>
      <c r="IS991">
        <v>2339</v>
      </c>
      <c r="IT991">
        <v>1</v>
      </c>
      <c r="IU991">
        <v>31</v>
      </c>
      <c r="IV991">
        <v>8732.5</v>
      </c>
      <c r="IW991">
        <v>8732.5</v>
      </c>
      <c r="IX991">
        <v>1.30127</v>
      </c>
      <c r="IY991">
        <v>2.26685</v>
      </c>
      <c r="IZ991">
        <v>1.94702</v>
      </c>
      <c r="JA991">
        <v>2.63306</v>
      </c>
      <c r="JB991">
        <v>2.19482</v>
      </c>
      <c r="JC991">
        <v>2.39624</v>
      </c>
      <c r="JD991">
        <v>45.5472</v>
      </c>
      <c r="JE991">
        <v>23.7898</v>
      </c>
      <c r="JF991">
        <v>18</v>
      </c>
      <c r="JG991">
        <v>543.773</v>
      </c>
      <c r="JH991">
        <v>749.074</v>
      </c>
      <c r="JI991">
        <v>25.0006</v>
      </c>
      <c r="JJ991">
        <v>34.7594</v>
      </c>
      <c r="JK991">
        <v>30.0005</v>
      </c>
      <c r="JL991">
        <v>34.6991</v>
      </c>
      <c r="JM991">
        <v>34.6134</v>
      </c>
      <c r="JN991">
        <v>26.1319</v>
      </c>
      <c r="JO991">
        <v>40.4943</v>
      </c>
      <c r="JP991">
        <v>0</v>
      </c>
      <c r="JQ991">
        <v>25</v>
      </c>
      <c r="JR991">
        <v>426.656</v>
      </c>
      <c r="JS991">
        <v>13.6891</v>
      </c>
      <c r="JT991">
        <v>99.5284</v>
      </c>
      <c r="JU991">
        <v>99.52589999999999</v>
      </c>
    </row>
    <row r="992" spans="1:281">
      <c r="A992">
        <v>976</v>
      </c>
      <c r="B992">
        <v>1662666890.6</v>
      </c>
      <c r="C992">
        <v>15865</v>
      </c>
      <c r="D992" t="s">
        <v>2383</v>
      </c>
      <c r="E992" t="s">
        <v>2384</v>
      </c>
      <c r="F992">
        <v>5</v>
      </c>
      <c r="G992" t="s">
        <v>2144</v>
      </c>
      <c r="H992" t="s">
        <v>416</v>
      </c>
      <c r="I992">
        <v>1662666882.755172</v>
      </c>
      <c r="J992">
        <f>(K992)/1000</f>
        <v>0</v>
      </c>
      <c r="K992">
        <f>IF(CZ992, AN992, AH992)</f>
        <v>0</v>
      </c>
      <c r="L992">
        <f>IF(CZ992, AI992, AG992)</f>
        <v>0</v>
      </c>
      <c r="M992">
        <f>DB992 - IF(AU992&gt;1, L992*CV992*100.0/(AW992*DP992), 0)</f>
        <v>0</v>
      </c>
      <c r="N992">
        <f>((T992-J992/2)*M992-L992)/(T992+J992/2)</f>
        <v>0</v>
      </c>
      <c r="O992">
        <f>N992*(DI992+DJ992)/1000.0</f>
        <v>0</v>
      </c>
      <c r="P992">
        <f>(DB992 - IF(AU992&gt;1, L992*CV992*100.0/(AW992*DP992), 0))*(DI992+DJ992)/1000.0</f>
        <v>0</v>
      </c>
      <c r="Q992">
        <f>2.0/((1/S992-1/R992)+SIGN(S992)*SQRT((1/S992-1/R992)*(1/S992-1/R992) + 4*CW992/((CW992+1)*(CW992+1))*(2*1/S992*1/R992-1/R992*1/R992)))</f>
        <v>0</v>
      </c>
      <c r="R992">
        <f>IF(LEFT(CX992,1)&lt;&gt;"0",IF(LEFT(CX992,1)="1",3.0,CY992),$D$5+$E$5*(DP992*DI992/($K$5*1000))+$F$5*(DP992*DI992/($K$5*1000))*MAX(MIN(CV992,$J$5),$I$5)*MAX(MIN(CV992,$J$5),$I$5)+$G$5*MAX(MIN(CV992,$J$5),$I$5)*(DP992*DI992/($K$5*1000))+$H$5*(DP992*DI992/($K$5*1000))*(DP992*DI992/($K$5*1000)))</f>
        <v>0</v>
      </c>
      <c r="S992">
        <f>J992*(1000-(1000*0.61365*exp(17.502*W992/(240.97+W992))/(DI992+DJ992)+DD992)/2)/(1000*0.61365*exp(17.502*W992/(240.97+W992))/(DI992+DJ992)-DD992)</f>
        <v>0</v>
      </c>
      <c r="T992">
        <f>1/((CW992+1)/(Q992/1.6)+1/(R992/1.37)) + CW992/((CW992+1)/(Q992/1.6) + CW992/(R992/1.37))</f>
        <v>0</v>
      </c>
      <c r="U992">
        <f>(CR992*CU992)</f>
        <v>0</v>
      </c>
      <c r="V992">
        <f>(DK992+(U992+2*0.95*5.67E-8*(((DK992+$B$7)+273)^4-(DK992+273)^4)-44100*J992)/(1.84*29.3*R992+8*0.95*5.67E-8*(DK992+273)^3))</f>
        <v>0</v>
      </c>
      <c r="W992">
        <f>($C$7*DL992+$D$7*DM992+$E$7*V992)</f>
        <v>0</v>
      </c>
      <c r="X992">
        <f>0.61365*exp(17.502*W992/(240.97+W992))</f>
        <v>0</v>
      </c>
      <c r="Y992">
        <f>(Z992/AA992*100)</f>
        <v>0</v>
      </c>
      <c r="Z992">
        <f>DD992*(DI992+DJ992)/1000</f>
        <v>0</v>
      </c>
      <c r="AA992">
        <f>0.61365*exp(17.502*DK992/(240.97+DK992))</f>
        <v>0</v>
      </c>
      <c r="AB992">
        <f>(X992-DD992*(DI992+DJ992)/1000)</f>
        <v>0</v>
      </c>
      <c r="AC992">
        <f>(-J992*44100)</f>
        <v>0</v>
      </c>
      <c r="AD992">
        <f>2*29.3*R992*0.92*(DK992-W992)</f>
        <v>0</v>
      </c>
      <c r="AE992">
        <f>2*0.95*5.67E-8*(((DK992+$B$7)+273)^4-(W992+273)^4)</f>
        <v>0</v>
      </c>
      <c r="AF992">
        <f>U992+AE992+AC992+AD992</f>
        <v>0</v>
      </c>
      <c r="AG992">
        <f>DH992*AU992*(DC992-DB992*(1000-AU992*DE992)/(1000-AU992*DD992))/(100*CV992)</f>
        <v>0</v>
      </c>
      <c r="AH992">
        <f>1000*DH992*AU992*(DD992-DE992)/(100*CV992*(1000-AU992*DD992))</f>
        <v>0</v>
      </c>
      <c r="AI992">
        <f>(AJ992 - AK992 - DI992*1E3/(8.314*(DK992+273.15)) * AM992/DH992 * AL992) * DH992/(100*CV992) * (1000 - DE992)/1000</f>
        <v>0</v>
      </c>
      <c r="AJ992">
        <v>425.8969191268565</v>
      </c>
      <c r="AK992">
        <v>403.8018787878788</v>
      </c>
      <c r="AL992">
        <v>0.003271210702457772</v>
      </c>
      <c r="AM992">
        <v>64.62633956933826</v>
      </c>
      <c r="AN992">
        <f>(AP992 - AO992 + DI992*1E3/(8.314*(DK992+273.15)) * AR992/DH992 * AQ992) * DH992/(100*CV992) * 1000/(1000 - AP992)</f>
        <v>0</v>
      </c>
      <c r="AO992">
        <v>13.72317563656396</v>
      </c>
      <c r="AP992">
        <v>23.01504205882351</v>
      </c>
      <c r="AQ992">
        <v>0.0001807009931901505</v>
      </c>
      <c r="AR992">
        <v>88.65267704191885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MAX(0,($B$13+$C$13*DP992)/(1+$D$13*DP992)*DI992/(DK992+273)*$E$13)</f>
        <v>0</v>
      </c>
      <c r="AX992" t="s">
        <v>417</v>
      </c>
      <c r="AY992" t="s">
        <v>417</v>
      </c>
      <c r="AZ992">
        <v>0</v>
      </c>
      <c r="BA992">
        <v>0</v>
      </c>
      <c r="BB992">
        <f>1-AZ992/BA992</f>
        <v>0</v>
      </c>
      <c r="BC992">
        <v>0</v>
      </c>
      <c r="BD992" t="s">
        <v>417</v>
      </c>
      <c r="BE992" t="s">
        <v>417</v>
      </c>
      <c r="BF992">
        <v>0</v>
      </c>
      <c r="BG992">
        <v>0</v>
      </c>
      <c r="BH992">
        <f>1-BF992/BG992</f>
        <v>0</v>
      </c>
      <c r="BI992">
        <v>0.5</v>
      </c>
      <c r="BJ992">
        <f>CS992</f>
        <v>0</v>
      </c>
      <c r="BK992">
        <f>L992</f>
        <v>0</v>
      </c>
      <c r="BL992">
        <f>BH992*BI992*BJ992</f>
        <v>0</v>
      </c>
      <c r="BM992">
        <f>(BK992-BC992)/BJ992</f>
        <v>0</v>
      </c>
      <c r="BN992">
        <f>(BA992-BG992)/BG992</f>
        <v>0</v>
      </c>
      <c r="BO992">
        <f>AZ992/(BB992+AZ992/BG992)</f>
        <v>0</v>
      </c>
      <c r="BP992" t="s">
        <v>417</v>
      </c>
      <c r="BQ992">
        <v>0</v>
      </c>
      <c r="BR992">
        <f>IF(BQ992&lt;&gt;0, BQ992, BO992)</f>
        <v>0</v>
      </c>
      <c r="BS992">
        <f>1-BR992/BG992</f>
        <v>0</v>
      </c>
      <c r="BT992">
        <f>(BG992-BF992)/(BG992-BR992)</f>
        <v>0</v>
      </c>
      <c r="BU992">
        <f>(BA992-BG992)/(BA992-BR992)</f>
        <v>0</v>
      </c>
      <c r="BV992">
        <f>(BG992-BF992)/(BG992-AZ992)</f>
        <v>0</v>
      </c>
      <c r="BW992">
        <f>(BA992-BG992)/(BA992-AZ992)</f>
        <v>0</v>
      </c>
      <c r="BX992">
        <f>(BT992*BR992/BF992)</f>
        <v>0</v>
      </c>
      <c r="BY992">
        <f>(1-BX992)</f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f>$B$11*DQ992+$C$11*DR992+$F$11*EC992*(1-EF992)</f>
        <v>0</v>
      </c>
      <c r="CS992">
        <f>CR992*CT992</f>
        <v>0</v>
      </c>
      <c r="CT992">
        <f>($B$11*$D$9+$C$11*$D$9+$F$11*((EP992+EH992)/MAX(EP992+EH992+EQ992, 0.1)*$I$9+EQ992/MAX(EP992+EH992+EQ992, 0.1)*$J$9))/($B$11+$C$11+$F$11)</f>
        <v>0</v>
      </c>
      <c r="CU992">
        <f>($B$11*$K$9+$C$11*$K$9+$F$11*((EP992+EH992)/MAX(EP992+EH992+EQ992, 0.1)*$P$9+EQ992/MAX(EP992+EH992+EQ992, 0.1)*$Q$9))/($B$11+$C$11+$F$11)</f>
        <v>0</v>
      </c>
      <c r="CV992">
        <v>6</v>
      </c>
      <c r="CW992">
        <v>0.5</v>
      </c>
      <c r="CX992" t="s">
        <v>418</v>
      </c>
      <c r="CY992">
        <v>2</v>
      </c>
      <c r="CZ992" t="b">
        <v>1</v>
      </c>
      <c r="DA992">
        <v>1662666882.755172</v>
      </c>
      <c r="DB992">
        <v>394.4927931034483</v>
      </c>
      <c r="DC992">
        <v>420.2092413793104</v>
      </c>
      <c r="DD992">
        <v>23.00561724137931</v>
      </c>
      <c r="DE992">
        <v>13.72385172413793</v>
      </c>
      <c r="DF992">
        <v>398.3757586206896</v>
      </c>
      <c r="DG992">
        <v>23.14615862068965</v>
      </c>
      <c r="DH992">
        <v>499.9619655172415</v>
      </c>
      <c r="DI992">
        <v>90.43892068965519</v>
      </c>
      <c r="DJ992">
        <v>0.09988264827586206</v>
      </c>
      <c r="DK992">
        <v>29.53412413793104</v>
      </c>
      <c r="DL992">
        <v>28.7919</v>
      </c>
      <c r="DM992">
        <v>999.9000000000002</v>
      </c>
      <c r="DN992">
        <v>0</v>
      </c>
      <c r="DO992">
        <v>0</v>
      </c>
      <c r="DP992">
        <v>10001.32931034483</v>
      </c>
      <c r="DQ992">
        <v>0</v>
      </c>
      <c r="DR992">
        <v>275.039</v>
      </c>
      <c r="DS992">
        <v>-25.71660689655172</v>
      </c>
      <c r="DT992">
        <v>403.7821034482759</v>
      </c>
      <c r="DU992">
        <v>426.0566206896552</v>
      </c>
      <c r="DV992">
        <v>9.281756896551725</v>
      </c>
      <c r="DW992">
        <v>420.2092413793104</v>
      </c>
      <c r="DX992">
        <v>13.72385172413793</v>
      </c>
      <c r="DY992">
        <v>2.08060275862069</v>
      </c>
      <c r="DZ992">
        <v>1.241171379310345</v>
      </c>
      <c r="EA992">
        <v>18.07145517241379</v>
      </c>
      <c r="EB992">
        <v>10.10476206896552</v>
      </c>
      <c r="EC992">
        <v>1499.981724137931</v>
      </c>
      <c r="ED992">
        <v>0.9729937241379308</v>
      </c>
      <c r="EE992">
        <v>0.02700624827586207</v>
      </c>
      <c r="EF992">
        <v>0</v>
      </c>
      <c r="EG992">
        <v>2.356168965517242</v>
      </c>
      <c r="EH992">
        <v>0</v>
      </c>
      <c r="EI992">
        <v>11270.96896551724</v>
      </c>
      <c r="EJ992">
        <v>12533.21379310345</v>
      </c>
      <c r="EK992">
        <v>42.125</v>
      </c>
      <c r="EL992">
        <v>43.93699999999998</v>
      </c>
      <c r="EM992">
        <v>42.68699999999998</v>
      </c>
      <c r="EN992">
        <v>42.99131034482759</v>
      </c>
      <c r="EO992">
        <v>41.41562068965515</v>
      </c>
      <c r="EP992">
        <v>1459.471034482758</v>
      </c>
      <c r="EQ992">
        <v>40.51068965517241</v>
      </c>
      <c r="ER992">
        <v>0</v>
      </c>
      <c r="ES992">
        <v>1662666890.9</v>
      </c>
      <c r="ET992">
        <v>0</v>
      </c>
      <c r="EU992">
        <v>2.360765384615385</v>
      </c>
      <c r="EV992">
        <v>0.1439145327498452</v>
      </c>
      <c r="EW992">
        <v>323.5863248570846</v>
      </c>
      <c r="EX992">
        <v>11273.28846153846</v>
      </c>
      <c r="EY992">
        <v>15</v>
      </c>
      <c r="EZ992">
        <v>0</v>
      </c>
      <c r="FA992" t="s">
        <v>419</v>
      </c>
      <c r="FB992">
        <v>1662142938.1</v>
      </c>
      <c r="FC992">
        <v>1662142938.1</v>
      </c>
      <c r="FD992">
        <v>0</v>
      </c>
      <c r="FE992">
        <v>0.077</v>
      </c>
      <c r="FF992">
        <v>-0.133</v>
      </c>
      <c r="FG992">
        <v>-3.393</v>
      </c>
      <c r="FH992">
        <v>-0.24</v>
      </c>
      <c r="FI992">
        <v>419</v>
      </c>
      <c r="FJ992">
        <v>24</v>
      </c>
      <c r="FK992">
        <v>0.26</v>
      </c>
      <c r="FL992">
        <v>0.23</v>
      </c>
      <c r="FM992">
        <v>-25.59011219512195</v>
      </c>
      <c r="FN992">
        <v>-1.821625087108029</v>
      </c>
      <c r="FO992">
        <v>0.3582683006032388</v>
      </c>
      <c r="FP992">
        <v>0</v>
      </c>
      <c r="FQ992">
        <v>2.351426470588235</v>
      </c>
      <c r="FR992">
        <v>-0.443097021976222</v>
      </c>
      <c r="FS992">
        <v>0.2523945514337138</v>
      </c>
      <c r="FT992">
        <v>1</v>
      </c>
      <c r="FU992">
        <v>9.275963902439024</v>
      </c>
      <c r="FV992">
        <v>0.1065846689895496</v>
      </c>
      <c r="FW992">
        <v>0.01767316442713453</v>
      </c>
      <c r="FX992">
        <v>0</v>
      </c>
      <c r="FY992">
        <v>1</v>
      </c>
      <c r="FZ992">
        <v>3</v>
      </c>
      <c r="GA992" t="s">
        <v>426</v>
      </c>
      <c r="GB992">
        <v>2.973</v>
      </c>
      <c r="GC992">
        <v>2.71565</v>
      </c>
      <c r="GD992">
        <v>0.08886230000000001</v>
      </c>
      <c r="GE992">
        <v>0.0921172</v>
      </c>
      <c r="GF992">
        <v>0.102615</v>
      </c>
      <c r="GG992">
        <v>0.0694525</v>
      </c>
      <c r="GH992">
        <v>28474.2</v>
      </c>
      <c r="GI992">
        <v>28517.9</v>
      </c>
      <c r="GJ992">
        <v>29096</v>
      </c>
      <c r="GK992">
        <v>29085.3</v>
      </c>
      <c r="GL992">
        <v>34624.7</v>
      </c>
      <c r="GM992">
        <v>35971.6</v>
      </c>
      <c r="GN992">
        <v>41004.7</v>
      </c>
      <c r="GO992">
        <v>41435.1</v>
      </c>
      <c r="GP992">
        <v>1.89185</v>
      </c>
      <c r="GQ992">
        <v>2.2</v>
      </c>
      <c r="GR992">
        <v>-0.069961</v>
      </c>
      <c r="GS992">
        <v>0</v>
      </c>
      <c r="GT992">
        <v>29.9294</v>
      </c>
      <c r="GU992">
        <v>999.9</v>
      </c>
      <c r="GV992">
        <v>29.5</v>
      </c>
      <c r="GW992">
        <v>40.5</v>
      </c>
      <c r="GX992">
        <v>24.8349</v>
      </c>
      <c r="GY992">
        <v>62.8996</v>
      </c>
      <c r="GZ992">
        <v>21.7308</v>
      </c>
      <c r="HA992">
        <v>2</v>
      </c>
      <c r="HB992">
        <v>0.610882</v>
      </c>
      <c r="HC992">
        <v>3.95035</v>
      </c>
      <c r="HD992">
        <v>20.2874</v>
      </c>
      <c r="HE992">
        <v>5.21609</v>
      </c>
      <c r="HF992">
        <v>12.0137</v>
      </c>
      <c r="HG992">
        <v>4.98665</v>
      </c>
      <c r="HH992">
        <v>3.28765</v>
      </c>
      <c r="HI992">
        <v>9999</v>
      </c>
      <c r="HJ992">
        <v>9999</v>
      </c>
      <c r="HK992">
        <v>9999</v>
      </c>
      <c r="HL992">
        <v>225.4</v>
      </c>
      <c r="HM992">
        <v>1.86813</v>
      </c>
      <c r="HN992">
        <v>1.86722</v>
      </c>
      <c r="HO992">
        <v>1.86658</v>
      </c>
      <c r="HP992">
        <v>1.86646</v>
      </c>
      <c r="HQ992">
        <v>1.86835</v>
      </c>
      <c r="HR992">
        <v>1.87062</v>
      </c>
      <c r="HS992">
        <v>1.86935</v>
      </c>
      <c r="HT992">
        <v>1.87073</v>
      </c>
      <c r="HU992">
        <v>0</v>
      </c>
      <c r="HV992">
        <v>0</v>
      </c>
      <c r="HW992">
        <v>0</v>
      </c>
      <c r="HX992">
        <v>0</v>
      </c>
      <c r="HY992" t="s">
        <v>421</v>
      </c>
      <c r="HZ992" t="s">
        <v>422</v>
      </c>
      <c r="IA992" t="s">
        <v>423</v>
      </c>
      <c r="IB992" t="s">
        <v>423</v>
      </c>
      <c r="IC992" t="s">
        <v>423</v>
      </c>
      <c r="ID992" t="s">
        <v>423</v>
      </c>
      <c r="IE992">
        <v>0</v>
      </c>
      <c r="IF992">
        <v>100</v>
      </c>
      <c r="IG992">
        <v>100</v>
      </c>
      <c r="IH992">
        <v>-3.884</v>
      </c>
      <c r="II992">
        <v>-0.1405</v>
      </c>
      <c r="IJ992">
        <v>-2.516739542632623</v>
      </c>
      <c r="IK992">
        <v>-0.003475500162460642</v>
      </c>
      <c r="IL992">
        <v>1.125610701116577E-07</v>
      </c>
      <c r="IM992">
        <v>8.211969671259291E-12</v>
      </c>
      <c r="IN992">
        <v>-0.1937301274936507</v>
      </c>
      <c r="IO992">
        <v>-0.01384364534232655</v>
      </c>
      <c r="IP992">
        <v>0.00103161831321913</v>
      </c>
      <c r="IQ992">
        <v>-1.444183994753534E-05</v>
      </c>
      <c r="IR992">
        <v>3</v>
      </c>
      <c r="IS992">
        <v>2339</v>
      </c>
      <c r="IT992">
        <v>1</v>
      </c>
      <c r="IU992">
        <v>31</v>
      </c>
      <c r="IV992">
        <v>8732.5</v>
      </c>
      <c r="IW992">
        <v>8732.5</v>
      </c>
      <c r="IX992">
        <v>1.3269</v>
      </c>
      <c r="IY992">
        <v>2.26685</v>
      </c>
      <c r="IZ992">
        <v>1.94702</v>
      </c>
      <c r="JA992">
        <v>2.63306</v>
      </c>
      <c r="JB992">
        <v>2.19482</v>
      </c>
      <c r="JC992">
        <v>2.36206</v>
      </c>
      <c r="JD992">
        <v>45.5758</v>
      </c>
      <c r="JE992">
        <v>23.781</v>
      </c>
      <c r="JF992">
        <v>18</v>
      </c>
      <c r="JG992">
        <v>544.436</v>
      </c>
      <c r="JH992">
        <v>748.652</v>
      </c>
      <c r="JI992">
        <v>25.0005</v>
      </c>
      <c r="JJ992">
        <v>34.7626</v>
      </c>
      <c r="JK992">
        <v>30.0004</v>
      </c>
      <c r="JL992">
        <v>34.7022</v>
      </c>
      <c r="JM992">
        <v>34.6161</v>
      </c>
      <c r="JN992">
        <v>26.6232</v>
      </c>
      <c r="JO992">
        <v>40.4943</v>
      </c>
      <c r="JP992">
        <v>0</v>
      </c>
      <c r="JQ992">
        <v>25</v>
      </c>
      <c r="JR992">
        <v>440.023</v>
      </c>
      <c r="JS992">
        <v>13.6673</v>
      </c>
      <c r="JT992">
        <v>99.5282</v>
      </c>
      <c r="JU992">
        <v>99.5249</v>
      </c>
    </row>
    <row r="993" spans="1:281">
      <c r="A993">
        <v>977</v>
      </c>
      <c r="B993">
        <v>1662666895.6</v>
      </c>
      <c r="C993">
        <v>15870</v>
      </c>
      <c r="D993" t="s">
        <v>2385</v>
      </c>
      <c r="E993" t="s">
        <v>2386</v>
      </c>
      <c r="F993">
        <v>5</v>
      </c>
      <c r="G993" t="s">
        <v>2144</v>
      </c>
      <c r="H993" t="s">
        <v>416</v>
      </c>
      <c r="I993">
        <v>1662666887.832142</v>
      </c>
      <c r="J993">
        <f>(K993)/1000</f>
        <v>0</v>
      </c>
      <c r="K993">
        <f>IF(CZ993, AN993, AH993)</f>
        <v>0</v>
      </c>
      <c r="L993">
        <f>IF(CZ993, AI993, AG993)</f>
        <v>0</v>
      </c>
      <c r="M993">
        <f>DB993 - IF(AU993&gt;1, L993*CV993*100.0/(AW993*DP993), 0)</f>
        <v>0</v>
      </c>
      <c r="N993">
        <f>((T993-J993/2)*M993-L993)/(T993+J993/2)</f>
        <v>0</v>
      </c>
      <c r="O993">
        <f>N993*(DI993+DJ993)/1000.0</f>
        <v>0</v>
      </c>
      <c r="P993">
        <f>(DB993 - IF(AU993&gt;1, L993*CV993*100.0/(AW993*DP993), 0))*(DI993+DJ993)/1000.0</f>
        <v>0</v>
      </c>
      <c r="Q993">
        <f>2.0/((1/S993-1/R993)+SIGN(S993)*SQRT((1/S993-1/R993)*(1/S993-1/R993) + 4*CW993/((CW993+1)*(CW993+1))*(2*1/S993*1/R993-1/R993*1/R993)))</f>
        <v>0</v>
      </c>
      <c r="R993">
        <f>IF(LEFT(CX993,1)&lt;&gt;"0",IF(LEFT(CX993,1)="1",3.0,CY993),$D$5+$E$5*(DP993*DI993/($K$5*1000))+$F$5*(DP993*DI993/($K$5*1000))*MAX(MIN(CV993,$J$5),$I$5)*MAX(MIN(CV993,$J$5),$I$5)+$G$5*MAX(MIN(CV993,$J$5),$I$5)*(DP993*DI993/($K$5*1000))+$H$5*(DP993*DI993/($K$5*1000))*(DP993*DI993/($K$5*1000)))</f>
        <v>0</v>
      </c>
      <c r="S993">
        <f>J993*(1000-(1000*0.61365*exp(17.502*W993/(240.97+W993))/(DI993+DJ993)+DD993)/2)/(1000*0.61365*exp(17.502*W993/(240.97+W993))/(DI993+DJ993)-DD993)</f>
        <v>0</v>
      </c>
      <c r="T993">
        <f>1/((CW993+1)/(Q993/1.6)+1/(R993/1.37)) + CW993/((CW993+1)/(Q993/1.6) + CW993/(R993/1.37))</f>
        <v>0</v>
      </c>
      <c r="U993">
        <f>(CR993*CU993)</f>
        <v>0</v>
      </c>
      <c r="V993">
        <f>(DK993+(U993+2*0.95*5.67E-8*(((DK993+$B$7)+273)^4-(DK993+273)^4)-44100*J993)/(1.84*29.3*R993+8*0.95*5.67E-8*(DK993+273)^3))</f>
        <v>0</v>
      </c>
      <c r="W993">
        <f>($C$7*DL993+$D$7*DM993+$E$7*V993)</f>
        <v>0</v>
      </c>
      <c r="X993">
        <f>0.61365*exp(17.502*W993/(240.97+W993))</f>
        <v>0</v>
      </c>
      <c r="Y993">
        <f>(Z993/AA993*100)</f>
        <v>0</v>
      </c>
      <c r="Z993">
        <f>DD993*(DI993+DJ993)/1000</f>
        <v>0</v>
      </c>
      <c r="AA993">
        <f>0.61365*exp(17.502*DK993/(240.97+DK993))</f>
        <v>0</v>
      </c>
      <c r="AB993">
        <f>(X993-DD993*(DI993+DJ993)/1000)</f>
        <v>0</v>
      </c>
      <c r="AC993">
        <f>(-J993*44100)</f>
        <v>0</v>
      </c>
      <c r="AD993">
        <f>2*29.3*R993*0.92*(DK993-W993)</f>
        <v>0</v>
      </c>
      <c r="AE993">
        <f>2*0.95*5.67E-8*(((DK993+$B$7)+273)^4-(W993+273)^4)</f>
        <v>0</v>
      </c>
      <c r="AF993">
        <f>U993+AE993+AC993+AD993</f>
        <v>0</v>
      </c>
      <c r="AG993">
        <f>DH993*AU993*(DC993-DB993*(1000-AU993*DE993)/(1000-AU993*DD993))/(100*CV993)</f>
        <v>0</v>
      </c>
      <c r="AH993">
        <f>1000*DH993*AU993*(DD993-DE993)/(100*CV993*(1000-AU993*DD993))</f>
        <v>0</v>
      </c>
      <c r="AI993">
        <f>(AJ993 - AK993 - DI993*1E3/(8.314*(DK993+273.15)) * AM993/DH993 * AL993) * DH993/(100*CV993) * (1000 - DE993)/1000</f>
        <v>0</v>
      </c>
      <c r="AJ993">
        <v>432.7470634228691</v>
      </c>
      <c r="AK993">
        <v>406.9725212121211</v>
      </c>
      <c r="AL993">
        <v>0.7657711175381179</v>
      </c>
      <c r="AM993">
        <v>64.62633956933826</v>
      </c>
      <c r="AN993">
        <f>(AP993 - AO993 + DI993*1E3/(8.314*(DK993+273.15)) * AR993/DH993 * AQ993) * DH993/(100*CV993) * 1000/(1000 - AP993)</f>
        <v>0</v>
      </c>
      <c r="AO993">
        <v>13.7228952849043</v>
      </c>
      <c r="AP993">
        <v>23.01299058823529</v>
      </c>
      <c r="AQ993">
        <v>4.013179984168071E-05</v>
      </c>
      <c r="AR993">
        <v>88.65267704191885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MAX(0,($B$13+$C$13*DP993)/(1+$D$13*DP993)*DI993/(DK993+273)*$E$13)</f>
        <v>0</v>
      </c>
      <c r="AX993" t="s">
        <v>417</v>
      </c>
      <c r="AY993" t="s">
        <v>417</v>
      </c>
      <c r="AZ993">
        <v>0</v>
      </c>
      <c r="BA993">
        <v>0</v>
      </c>
      <c r="BB993">
        <f>1-AZ993/BA993</f>
        <v>0</v>
      </c>
      <c r="BC993">
        <v>0</v>
      </c>
      <c r="BD993" t="s">
        <v>417</v>
      </c>
      <c r="BE993" t="s">
        <v>417</v>
      </c>
      <c r="BF993">
        <v>0</v>
      </c>
      <c r="BG993">
        <v>0</v>
      </c>
      <c r="BH993">
        <f>1-BF993/BG993</f>
        <v>0</v>
      </c>
      <c r="BI993">
        <v>0.5</v>
      </c>
      <c r="BJ993">
        <f>CS993</f>
        <v>0</v>
      </c>
      <c r="BK993">
        <f>L993</f>
        <v>0</v>
      </c>
      <c r="BL993">
        <f>BH993*BI993*BJ993</f>
        <v>0</v>
      </c>
      <c r="BM993">
        <f>(BK993-BC993)/BJ993</f>
        <v>0</v>
      </c>
      <c r="BN993">
        <f>(BA993-BG993)/BG993</f>
        <v>0</v>
      </c>
      <c r="BO993">
        <f>AZ993/(BB993+AZ993/BG993)</f>
        <v>0</v>
      </c>
      <c r="BP993" t="s">
        <v>417</v>
      </c>
      <c r="BQ993">
        <v>0</v>
      </c>
      <c r="BR993">
        <f>IF(BQ993&lt;&gt;0, BQ993, BO993)</f>
        <v>0</v>
      </c>
      <c r="BS993">
        <f>1-BR993/BG993</f>
        <v>0</v>
      </c>
      <c r="BT993">
        <f>(BG993-BF993)/(BG993-BR993)</f>
        <v>0</v>
      </c>
      <c r="BU993">
        <f>(BA993-BG993)/(BA993-BR993)</f>
        <v>0</v>
      </c>
      <c r="BV993">
        <f>(BG993-BF993)/(BG993-AZ993)</f>
        <v>0</v>
      </c>
      <c r="BW993">
        <f>(BA993-BG993)/(BA993-AZ993)</f>
        <v>0</v>
      </c>
      <c r="BX993">
        <f>(BT993*BR993/BF993)</f>
        <v>0</v>
      </c>
      <c r="BY993">
        <f>(1-BX993)</f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f>$B$11*DQ993+$C$11*DR993+$F$11*EC993*(1-EF993)</f>
        <v>0</v>
      </c>
      <c r="CS993">
        <f>CR993*CT993</f>
        <v>0</v>
      </c>
      <c r="CT993">
        <f>($B$11*$D$9+$C$11*$D$9+$F$11*((EP993+EH993)/MAX(EP993+EH993+EQ993, 0.1)*$I$9+EQ993/MAX(EP993+EH993+EQ993, 0.1)*$J$9))/($B$11+$C$11+$F$11)</f>
        <v>0</v>
      </c>
      <c r="CU993">
        <f>($B$11*$K$9+$C$11*$K$9+$F$11*((EP993+EH993)/MAX(EP993+EH993+EQ993, 0.1)*$P$9+EQ993/MAX(EP993+EH993+EQ993, 0.1)*$Q$9))/($B$11+$C$11+$F$11)</f>
        <v>0</v>
      </c>
      <c r="CV993">
        <v>6</v>
      </c>
      <c r="CW993">
        <v>0.5</v>
      </c>
      <c r="CX993" t="s">
        <v>418</v>
      </c>
      <c r="CY993">
        <v>2</v>
      </c>
      <c r="CZ993" t="b">
        <v>1</v>
      </c>
      <c r="DA993">
        <v>1662666887.832142</v>
      </c>
      <c r="DB993">
        <v>394.9478571428571</v>
      </c>
      <c r="DC993">
        <v>422.9610000000001</v>
      </c>
      <c r="DD993">
        <v>23.00861785714286</v>
      </c>
      <c r="DE993">
        <v>13.72269285714286</v>
      </c>
      <c r="DF993">
        <v>398.8322857142857</v>
      </c>
      <c r="DG993">
        <v>23.14913571428571</v>
      </c>
      <c r="DH993">
        <v>499.9466071428572</v>
      </c>
      <c r="DI993">
        <v>90.43954999999998</v>
      </c>
      <c r="DJ993">
        <v>0.09987164285714285</v>
      </c>
      <c r="DK993">
        <v>29.53436071428572</v>
      </c>
      <c r="DL993">
        <v>28.7912</v>
      </c>
      <c r="DM993">
        <v>999.9000000000002</v>
      </c>
      <c r="DN993">
        <v>0</v>
      </c>
      <c r="DO993">
        <v>0</v>
      </c>
      <c r="DP993">
        <v>9997.451785714287</v>
      </c>
      <c r="DQ993">
        <v>0</v>
      </c>
      <c r="DR993">
        <v>275.4026428571428</v>
      </c>
      <c r="DS993">
        <v>-28.013275</v>
      </c>
      <c r="DT993">
        <v>404.2491071428572</v>
      </c>
      <c r="DU993">
        <v>428.8460714285714</v>
      </c>
      <c r="DV993">
        <v>9.2859225</v>
      </c>
      <c r="DW993">
        <v>422.9610000000001</v>
      </c>
      <c r="DX993">
        <v>13.72269285714286</v>
      </c>
      <c r="DY993">
        <v>2.080888571428571</v>
      </c>
      <c r="DZ993">
        <v>1.241074285714285</v>
      </c>
      <c r="EA993">
        <v>18.07363928571429</v>
      </c>
      <c r="EB993">
        <v>10.10360357142857</v>
      </c>
      <c r="EC993">
        <v>1499.978928571428</v>
      </c>
      <c r="ED993">
        <v>0.9729936428571426</v>
      </c>
      <c r="EE993">
        <v>0.02700632142857143</v>
      </c>
      <c r="EF993">
        <v>0</v>
      </c>
      <c r="EG993">
        <v>2.297646428571429</v>
      </c>
      <c r="EH993">
        <v>0</v>
      </c>
      <c r="EI993">
        <v>11297.35357142857</v>
      </c>
      <c r="EJ993">
        <v>12533.19285714285</v>
      </c>
      <c r="EK993">
        <v>42.125</v>
      </c>
      <c r="EL993">
        <v>43.93699999999998</v>
      </c>
      <c r="EM993">
        <v>42.68699999999998</v>
      </c>
      <c r="EN993">
        <v>43</v>
      </c>
      <c r="EO993">
        <v>41.42814285714284</v>
      </c>
      <c r="EP993">
        <v>1459.468214285714</v>
      </c>
      <c r="EQ993">
        <v>40.51071428571429</v>
      </c>
      <c r="ER993">
        <v>0</v>
      </c>
      <c r="ES993">
        <v>1662666895.7</v>
      </c>
      <c r="ET993">
        <v>0</v>
      </c>
      <c r="EU993">
        <v>2.288746153846154</v>
      </c>
      <c r="EV993">
        <v>-0.1403965810517386</v>
      </c>
      <c r="EW993">
        <v>297.3641027778869</v>
      </c>
      <c r="EX993">
        <v>11297.89615384616</v>
      </c>
      <c r="EY993">
        <v>15</v>
      </c>
      <c r="EZ993">
        <v>0</v>
      </c>
      <c r="FA993" t="s">
        <v>419</v>
      </c>
      <c r="FB993">
        <v>1662142938.1</v>
      </c>
      <c r="FC993">
        <v>1662142938.1</v>
      </c>
      <c r="FD993">
        <v>0</v>
      </c>
      <c r="FE993">
        <v>0.077</v>
      </c>
      <c r="FF993">
        <v>-0.133</v>
      </c>
      <c r="FG993">
        <v>-3.393</v>
      </c>
      <c r="FH993">
        <v>-0.24</v>
      </c>
      <c r="FI993">
        <v>419</v>
      </c>
      <c r="FJ993">
        <v>24</v>
      </c>
      <c r="FK993">
        <v>0.26</v>
      </c>
      <c r="FL993">
        <v>0.23</v>
      </c>
      <c r="FM993">
        <v>-27.03100975609756</v>
      </c>
      <c r="FN993">
        <v>-21.41126550522655</v>
      </c>
      <c r="FO993">
        <v>2.736608008840718</v>
      </c>
      <c r="FP993">
        <v>0</v>
      </c>
      <c r="FQ993">
        <v>2.323920588235294</v>
      </c>
      <c r="FR993">
        <v>-0.2672406387773851</v>
      </c>
      <c r="FS993">
        <v>0.2829418509989514</v>
      </c>
      <c r="FT993">
        <v>1</v>
      </c>
      <c r="FU993">
        <v>9.283987073170731</v>
      </c>
      <c r="FV993">
        <v>0.04177421602788392</v>
      </c>
      <c r="FW993">
        <v>0.005586539241960453</v>
      </c>
      <c r="FX993">
        <v>1</v>
      </c>
      <c r="FY993">
        <v>2</v>
      </c>
      <c r="FZ993">
        <v>3</v>
      </c>
      <c r="GA993" t="s">
        <v>420</v>
      </c>
      <c r="GB993">
        <v>2.9729</v>
      </c>
      <c r="GC993">
        <v>2.71563</v>
      </c>
      <c r="GD993">
        <v>0.08947720000000001</v>
      </c>
      <c r="GE993">
        <v>0.0939965</v>
      </c>
      <c r="GF993">
        <v>0.102617</v>
      </c>
      <c r="GG993">
        <v>0.0694459</v>
      </c>
      <c r="GH993">
        <v>28454.3</v>
      </c>
      <c r="GI993">
        <v>28458.5</v>
      </c>
      <c r="GJ993">
        <v>29095.3</v>
      </c>
      <c r="GK993">
        <v>29084.9</v>
      </c>
      <c r="GL993">
        <v>34623.4</v>
      </c>
      <c r="GM993">
        <v>35971.5</v>
      </c>
      <c r="GN993">
        <v>41003.3</v>
      </c>
      <c r="GO993">
        <v>41434.7</v>
      </c>
      <c r="GP993">
        <v>1.89177</v>
      </c>
      <c r="GQ993">
        <v>2.20015</v>
      </c>
      <c r="GR993">
        <v>-0.07022539999999999</v>
      </c>
      <c r="GS993">
        <v>0</v>
      </c>
      <c r="GT993">
        <v>29.9348</v>
      </c>
      <c r="GU993">
        <v>999.9</v>
      </c>
      <c r="GV993">
        <v>29.5</v>
      </c>
      <c r="GW993">
        <v>40.5</v>
      </c>
      <c r="GX993">
        <v>24.8334</v>
      </c>
      <c r="GY993">
        <v>62.9996</v>
      </c>
      <c r="GZ993">
        <v>21.7708</v>
      </c>
      <c r="HA993">
        <v>2</v>
      </c>
      <c r="HB993">
        <v>0.6112880000000001</v>
      </c>
      <c r="HC993">
        <v>3.9508</v>
      </c>
      <c r="HD993">
        <v>20.2874</v>
      </c>
      <c r="HE993">
        <v>5.21579</v>
      </c>
      <c r="HF993">
        <v>12.0141</v>
      </c>
      <c r="HG993">
        <v>4.9864</v>
      </c>
      <c r="HH993">
        <v>3.28758</v>
      </c>
      <c r="HI993">
        <v>9999</v>
      </c>
      <c r="HJ993">
        <v>9999</v>
      </c>
      <c r="HK993">
        <v>9999</v>
      </c>
      <c r="HL993">
        <v>225.4</v>
      </c>
      <c r="HM993">
        <v>1.86814</v>
      </c>
      <c r="HN993">
        <v>1.86722</v>
      </c>
      <c r="HO993">
        <v>1.86658</v>
      </c>
      <c r="HP993">
        <v>1.86646</v>
      </c>
      <c r="HQ993">
        <v>1.86834</v>
      </c>
      <c r="HR993">
        <v>1.87061</v>
      </c>
      <c r="HS993">
        <v>1.86935</v>
      </c>
      <c r="HT993">
        <v>1.87074</v>
      </c>
      <c r="HU993">
        <v>0</v>
      </c>
      <c r="HV993">
        <v>0</v>
      </c>
      <c r="HW993">
        <v>0</v>
      </c>
      <c r="HX993">
        <v>0</v>
      </c>
      <c r="HY993" t="s">
        <v>421</v>
      </c>
      <c r="HZ993" t="s">
        <v>422</v>
      </c>
      <c r="IA993" t="s">
        <v>423</v>
      </c>
      <c r="IB993" t="s">
        <v>423</v>
      </c>
      <c r="IC993" t="s">
        <v>423</v>
      </c>
      <c r="ID993" t="s">
        <v>423</v>
      </c>
      <c r="IE993">
        <v>0</v>
      </c>
      <c r="IF993">
        <v>100</v>
      </c>
      <c r="IG993">
        <v>100</v>
      </c>
      <c r="IH993">
        <v>-3.896</v>
      </c>
      <c r="II993">
        <v>-0.1404</v>
      </c>
      <c r="IJ993">
        <v>-2.516739542632623</v>
      </c>
      <c r="IK993">
        <v>-0.003475500162460642</v>
      </c>
      <c r="IL993">
        <v>1.125610701116577E-07</v>
      </c>
      <c r="IM993">
        <v>8.211969671259291E-12</v>
      </c>
      <c r="IN993">
        <v>-0.1937301274936507</v>
      </c>
      <c r="IO993">
        <v>-0.01384364534232655</v>
      </c>
      <c r="IP993">
        <v>0.00103161831321913</v>
      </c>
      <c r="IQ993">
        <v>-1.444183994753534E-05</v>
      </c>
      <c r="IR993">
        <v>3</v>
      </c>
      <c r="IS993">
        <v>2339</v>
      </c>
      <c r="IT993">
        <v>1</v>
      </c>
      <c r="IU993">
        <v>31</v>
      </c>
      <c r="IV993">
        <v>8732.6</v>
      </c>
      <c r="IW993">
        <v>8732.6</v>
      </c>
      <c r="IX993">
        <v>1.35986</v>
      </c>
      <c r="IY993">
        <v>2.25708</v>
      </c>
      <c r="IZ993">
        <v>1.94702</v>
      </c>
      <c r="JA993">
        <v>2.63306</v>
      </c>
      <c r="JB993">
        <v>2.19482</v>
      </c>
      <c r="JC993">
        <v>2.39136</v>
      </c>
      <c r="JD993">
        <v>45.5758</v>
      </c>
      <c r="JE993">
        <v>23.781</v>
      </c>
      <c r="JF993">
        <v>18</v>
      </c>
      <c r="JG993">
        <v>544.388</v>
      </c>
      <c r="JH993">
        <v>748.796</v>
      </c>
      <c r="JI993">
        <v>25.0002</v>
      </c>
      <c r="JJ993">
        <v>34.765</v>
      </c>
      <c r="JK993">
        <v>30.0004</v>
      </c>
      <c r="JL993">
        <v>34.7029</v>
      </c>
      <c r="JM993">
        <v>34.6161</v>
      </c>
      <c r="JN993">
        <v>27.3558</v>
      </c>
      <c r="JO993">
        <v>40.4943</v>
      </c>
      <c r="JP993">
        <v>0</v>
      </c>
      <c r="JQ993">
        <v>25</v>
      </c>
      <c r="JR993">
        <v>460.077</v>
      </c>
      <c r="JS993">
        <v>13.6526</v>
      </c>
      <c r="JT993">
        <v>99.5253</v>
      </c>
      <c r="JU993">
        <v>99.52379999999999</v>
      </c>
    </row>
    <row r="994" spans="1:281">
      <c r="A994">
        <v>978</v>
      </c>
      <c r="B994">
        <v>1662666900.6</v>
      </c>
      <c r="C994">
        <v>15875</v>
      </c>
      <c r="D994" t="s">
        <v>2387</v>
      </c>
      <c r="E994" t="s">
        <v>2388</v>
      </c>
      <c r="F994">
        <v>5</v>
      </c>
      <c r="G994" t="s">
        <v>2144</v>
      </c>
      <c r="H994" t="s">
        <v>416</v>
      </c>
      <c r="I994">
        <v>1662666893.1</v>
      </c>
      <c r="J994">
        <f>(K994)/1000</f>
        <v>0</v>
      </c>
      <c r="K994">
        <f>IF(CZ994, AN994, AH994)</f>
        <v>0</v>
      </c>
      <c r="L994">
        <f>IF(CZ994, AI994, AG994)</f>
        <v>0</v>
      </c>
      <c r="M994">
        <f>DB994 - IF(AU994&gt;1, L994*CV994*100.0/(AW994*DP994), 0)</f>
        <v>0</v>
      </c>
      <c r="N994">
        <f>((T994-J994/2)*M994-L994)/(T994+J994/2)</f>
        <v>0</v>
      </c>
      <c r="O994">
        <f>N994*(DI994+DJ994)/1000.0</f>
        <v>0</v>
      </c>
      <c r="P994">
        <f>(DB994 - IF(AU994&gt;1, L994*CV994*100.0/(AW994*DP994), 0))*(DI994+DJ994)/1000.0</f>
        <v>0</v>
      </c>
      <c r="Q994">
        <f>2.0/((1/S994-1/R994)+SIGN(S994)*SQRT((1/S994-1/R994)*(1/S994-1/R994) + 4*CW994/((CW994+1)*(CW994+1))*(2*1/S994*1/R994-1/R994*1/R994)))</f>
        <v>0</v>
      </c>
      <c r="R994">
        <f>IF(LEFT(CX994,1)&lt;&gt;"0",IF(LEFT(CX994,1)="1",3.0,CY994),$D$5+$E$5*(DP994*DI994/($K$5*1000))+$F$5*(DP994*DI994/($K$5*1000))*MAX(MIN(CV994,$J$5),$I$5)*MAX(MIN(CV994,$J$5),$I$5)+$G$5*MAX(MIN(CV994,$J$5),$I$5)*(DP994*DI994/($K$5*1000))+$H$5*(DP994*DI994/($K$5*1000))*(DP994*DI994/($K$5*1000)))</f>
        <v>0</v>
      </c>
      <c r="S994">
        <f>J994*(1000-(1000*0.61365*exp(17.502*W994/(240.97+W994))/(DI994+DJ994)+DD994)/2)/(1000*0.61365*exp(17.502*W994/(240.97+W994))/(DI994+DJ994)-DD994)</f>
        <v>0</v>
      </c>
      <c r="T994">
        <f>1/((CW994+1)/(Q994/1.6)+1/(R994/1.37)) + CW994/((CW994+1)/(Q994/1.6) + CW994/(R994/1.37))</f>
        <v>0</v>
      </c>
      <c r="U994">
        <f>(CR994*CU994)</f>
        <v>0</v>
      </c>
      <c r="V994">
        <f>(DK994+(U994+2*0.95*5.67E-8*(((DK994+$B$7)+273)^4-(DK994+273)^4)-44100*J994)/(1.84*29.3*R994+8*0.95*5.67E-8*(DK994+273)^3))</f>
        <v>0</v>
      </c>
      <c r="W994">
        <f>($C$7*DL994+$D$7*DM994+$E$7*V994)</f>
        <v>0</v>
      </c>
      <c r="X994">
        <f>0.61365*exp(17.502*W994/(240.97+W994))</f>
        <v>0</v>
      </c>
      <c r="Y994">
        <f>(Z994/AA994*100)</f>
        <v>0</v>
      </c>
      <c r="Z994">
        <f>DD994*(DI994+DJ994)/1000</f>
        <v>0</v>
      </c>
      <c r="AA994">
        <f>0.61365*exp(17.502*DK994/(240.97+DK994))</f>
        <v>0</v>
      </c>
      <c r="AB994">
        <f>(X994-DD994*(DI994+DJ994)/1000)</f>
        <v>0</v>
      </c>
      <c r="AC994">
        <f>(-J994*44100)</f>
        <v>0</v>
      </c>
      <c r="AD994">
        <f>2*29.3*R994*0.92*(DK994-W994)</f>
        <v>0</v>
      </c>
      <c r="AE994">
        <f>2*0.95*5.67E-8*(((DK994+$B$7)+273)^4-(W994+273)^4)</f>
        <v>0</v>
      </c>
      <c r="AF994">
        <f>U994+AE994+AC994+AD994</f>
        <v>0</v>
      </c>
      <c r="AG994">
        <f>DH994*AU994*(DC994-DB994*(1000-AU994*DE994)/(1000-AU994*DD994))/(100*CV994)</f>
        <v>0</v>
      </c>
      <c r="AH994">
        <f>1000*DH994*AU994*(DD994-DE994)/(100*CV994*(1000-AU994*DD994))</f>
        <v>0</v>
      </c>
      <c r="AI994">
        <f>(AJ994 - AK994 - DI994*1E3/(8.314*(DK994+273.15)) * AM994/DH994 * AL994) * DH994/(100*CV994) * (1000 - DE994)/1000</f>
        <v>0</v>
      </c>
      <c r="AJ994">
        <v>445.9388734140108</v>
      </c>
      <c r="AK994">
        <v>415.1142242424241</v>
      </c>
      <c r="AL994">
        <v>1.766598451054709</v>
      </c>
      <c r="AM994">
        <v>64.62633956933826</v>
      </c>
      <c r="AN994">
        <f>(AP994 - AO994 + DI994*1E3/(8.314*(DK994+273.15)) * AR994/DH994 * AQ994) * DH994/(100*CV994) * 1000/(1000 - AP994)</f>
        <v>0</v>
      </c>
      <c r="AO994">
        <v>13.7212768809906</v>
      </c>
      <c r="AP994">
        <v>23.02186205882353</v>
      </c>
      <c r="AQ994">
        <v>0.0001201579278348377</v>
      </c>
      <c r="AR994">
        <v>88.65267704191885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MAX(0,($B$13+$C$13*DP994)/(1+$D$13*DP994)*DI994/(DK994+273)*$E$13)</f>
        <v>0</v>
      </c>
      <c r="AX994" t="s">
        <v>417</v>
      </c>
      <c r="AY994" t="s">
        <v>417</v>
      </c>
      <c r="AZ994">
        <v>0</v>
      </c>
      <c r="BA994">
        <v>0</v>
      </c>
      <c r="BB994">
        <f>1-AZ994/BA994</f>
        <v>0</v>
      </c>
      <c r="BC994">
        <v>0</v>
      </c>
      <c r="BD994" t="s">
        <v>417</v>
      </c>
      <c r="BE994" t="s">
        <v>417</v>
      </c>
      <c r="BF994">
        <v>0</v>
      </c>
      <c r="BG994">
        <v>0</v>
      </c>
      <c r="BH994">
        <f>1-BF994/BG994</f>
        <v>0</v>
      </c>
      <c r="BI994">
        <v>0.5</v>
      </c>
      <c r="BJ994">
        <f>CS994</f>
        <v>0</v>
      </c>
      <c r="BK994">
        <f>L994</f>
        <v>0</v>
      </c>
      <c r="BL994">
        <f>BH994*BI994*BJ994</f>
        <v>0</v>
      </c>
      <c r="BM994">
        <f>(BK994-BC994)/BJ994</f>
        <v>0</v>
      </c>
      <c r="BN994">
        <f>(BA994-BG994)/BG994</f>
        <v>0</v>
      </c>
      <c r="BO994">
        <f>AZ994/(BB994+AZ994/BG994)</f>
        <v>0</v>
      </c>
      <c r="BP994" t="s">
        <v>417</v>
      </c>
      <c r="BQ994">
        <v>0</v>
      </c>
      <c r="BR994">
        <f>IF(BQ994&lt;&gt;0, BQ994, BO994)</f>
        <v>0</v>
      </c>
      <c r="BS994">
        <f>1-BR994/BG994</f>
        <v>0</v>
      </c>
      <c r="BT994">
        <f>(BG994-BF994)/(BG994-BR994)</f>
        <v>0</v>
      </c>
      <c r="BU994">
        <f>(BA994-BG994)/(BA994-BR994)</f>
        <v>0</v>
      </c>
      <c r="BV994">
        <f>(BG994-BF994)/(BG994-AZ994)</f>
        <v>0</v>
      </c>
      <c r="BW994">
        <f>(BA994-BG994)/(BA994-AZ994)</f>
        <v>0</v>
      </c>
      <c r="BX994">
        <f>(BT994*BR994/BF994)</f>
        <v>0</v>
      </c>
      <c r="BY994">
        <f>(1-BX994)</f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f>$B$11*DQ994+$C$11*DR994+$F$11*EC994*(1-EF994)</f>
        <v>0</v>
      </c>
      <c r="CS994">
        <f>CR994*CT994</f>
        <v>0</v>
      </c>
      <c r="CT994">
        <f>($B$11*$D$9+$C$11*$D$9+$F$11*((EP994+EH994)/MAX(EP994+EH994+EQ994, 0.1)*$I$9+EQ994/MAX(EP994+EH994+EQ994, 0.1)*$J$9))/($B$11+$C$11+$F$11)</f>
        <v>0</v>
      </c>
      <c r="CU994">
        <f>($B$11*$K$9+$C$11*$K$9+$F$11*((EP994+EH994)/MAX(EP994+EH994+EQ994, 0.1)*$P$9+EQ994/MAX(EP994+EH994+EQ994, 0.1)*$Q$9))/($B$11+$C$11+$F$11)</f>
        <v>0</v>
      </c>
      <c r="CV994">
        <v>6</v>
      </c>
      <c r="CW994">
        <v>0.5</v>
      </c>
      <c r="CX994" t="s">
        <v>418</v>
      </c>
      <c r="CY994">
        <v>2</v>
      </c>
      <c r="CZ994" t="b">
        <v>1</v>
      </c>
      <c r="DA994">
        <v>1662666893.1</v>
      </c>
      <c r="DB994">
        <v>397.4621111111112</v>
      </c>
      <c r="DC994">
        <v>430.3919629629631</v>
      </c>
      <c r="DD994">
        <v>23.01410740740741</v>
      </c>
      <c r="DE994">
        <v>13.72192592592592</v>
      </c>
      <c r="DF994">
        <v>401.3551111111111</v>
      </c>
      <c r="DG994">
        <v>23.15457407407407</v>
      </c>
      <c r="DH994">
        <v>499.969</v>
      </c>
      <c r="DI994">
        <v>90.4400851851852</v>
      </c>
      <c r="DJ994">
        <v>0.09989880740740741</v>
      </c>
      <c r="DK994">
        <v>29.53511851851852</v>
      </c>
      <c r="DL994">
        <v>28.78998888888889</v>
      </c>
      <c r="DM994">
        <v>999.9000000000001</v>
      </c>
      <c r="DN994">
        <v>0</v>
      </c>
      <c r="DO994">
        <v>0</v>
      </c>
      <c r="DP994">
        <v>10001.91481481482</v>
      </c>
      <c r="DQ994">
        <v>0</v>
      </c>
      <c r="DR994">
        <v>275.9853333333333</v>
      </c>
      <c r="DS994">
        <v>-32.9298074074074</v>
      </c>
      <c r="DT994">
        <v>406.824925925926</v>
      </c>
      <c r="DU994">
        <v>436.379962962963</v>
      </c>
      <c r="DV994">
        <v>9.292195185185186</v>
      </c>
      <c r="DW994">
        <v>430.3919629629631</v>
      </c>
      <c r="DX994">
        <v>13.72192592592592</v>
      </c>
      <c r="DY994">
        <v>2.081399259259259</v>
      </c>
      <c r="DZ994">
        <v>1.241012222222222</v>
      </c>
      <c r="EA994">
        <v>18.07752962962963</v>
      </c>
      <c r="EB994">
        <v>10.10285185185185</v>
      </c>
      <c r="EC994">
        <v>1499.999259259259</v>
      </c>
      <c r="ED994">
        <v>0.972994222222222</v>
      </c>
      <c r="EE994">
        <v>0.02700580000000001</v>
      </c>
      <c r="EF994">
        <v>0</v>
      </c>
      <c r="EG994">
        <v>2.320725925925926</v>
      </c>
      <c r="EH994">
        <v>0</v>
      </c>
      <c r="EI994">
        <v>11326.38888888889</v>
      </c>
      <c r="EJ994">
        <v>12533.35925925926</v>
      </c>
      <c r="EK994">
        <v>42.125</v>
      </c>
      <c r="EL994">
        <v>43.93699999999998</v>
      </c>
      <c r="EM994">
        <v>42.69166666666665</v>
      </c>
      <c r="EN994">
        <v>43.00459259259259</v>
      </c>
      <c r="EO994">
        <v>41.43699999999999</v>
      </c>
      <c r="EP994">
        <v>1459.488888888889</v>
      </c>
      <c r="EQ994">
        <v>40.51037037037037</v>
      </c>
      <c r="ER994">
        <v>0</v>
      </c>
      <c r="ES994">
        <v>1662666901.1</v>
      </c>
      <c r="ET994">
        <v>0</v>
      </c>
      <c r="EU994">
        <v>2.33502</v>
      </c>
      <c r="EV994">
        <v>-0.4654000011725265</v>
      </c>
      <c r="EW994">
        <v>353.5230773434312</v>
      </c>
      <c r="EX994">
        <v>11329.952</v>
      </c>
      <c r="EY994">
        <v>15</v>
      </c>
      <c r="EZ994">
        <v>0</v>
      </c>
      <c r="FA994" t="s">
        <v>419</v>
      </c>
      <c r="FB994">
        <v>1662142938.1</v>
      </c>
      <c r="FC994">
        <v>1662142938.1</v>
      </c>
      <c r="FD994">
        <v>0</v>
      </c>
      <c r="FE994">
        <v>0.077</v>
      </c>
      <c r="FF994">
        <v>-0.133</v>
      </c>
      <c r="FG994">
        <v>-3.393</v>
      </c>
      <c r="FH994">
        <v>-0.24</v>
      </c>
      <c r="FI994">
        <v>419</v>
      </c>
      <c r="FJ994">
        <v>24</v>
      </c>
      <c r="FK994">
        <v>0.26</v>
      </c>
      <c r="FL994">
        <v>0.23</v>
      </c>
      <c r="FM994">
        <v>-30.867175</v>
      </c>
      <c r="FN994">
        <v>-57.60695909943714</v>
      </c>
      <c r="FO994">
        <v>5.881742762258054</v>
      </c>
      <c r="FP994">
        <v>0</v>
      </c>
      <c r="FQ994">
        <v>2.296455882352941</v>
      </c>
      <c r="FR994">
        <v>0.06441100072239073</v>
      </c>
      <c r="FS994">
        <v>0.2705307965411011</v>
      </c>
      <c r="FT994">
        <v>1</v>
      </c>
      <c r="FU994">
        <v>9.288768999999998</v>
      </c>
      <c r="FV994">
        <v>0.06829846153843998</v>
      </c>
      <c r="FW994">
        <v>0.006743011493390852</v>
      </c>
      <c r="FX994">
        <v>1</v>
      </c>
      <c r="FY994">
        <v>2</v>
      </c>
      <c r="FZ994">
        <v>3</v>
      </c>
      <c r="GA994" t="s">
        <v>420</v>
      </c>
      <c r="GB994">
        <v>2.97293</v>
      </c>
      <c r="GC994">
        <v>2.71564</v>
      </c>
      <c r="GD994">
        <v>0.09091349999999999</v>
      </c>
      <c r="GE994">
        <v>0.09639639999999999</v>
      </c>
      <c r="GF994">
        <v>0.102637</v>
      </c>
      <c r="GG994">
        <v>0.06944599999999999</v>
      </c>
      <c r="GH994">
        <v>28409.3</v>
      </c>
      <c r="GI994">
        <v>28382.8</v>
      </c>
      <c r="GJ994">
        <v>29095.3</v>
      </c>
      <c r="GK994">
        <v>29084.7</v>
      </c>
      <c r="GL994">
        <v>34622.7</v>
      </c>
      <c r="GM994">
        <v>35971.3</v>
      </c>
      <c r="GN994">
        <v>41003.4</v>
      </c>
      <c r="GO994">
        <v>41434.4</v>
      </c>
      <c r="GP994">
        <v>1.89153</v>
      </c>
      <c r="GQ994">
        <v>2.20007</v>
      </c>
      <c r="GR994">
        <v>-0.07099660000000001</v>
      </c>
      <c r="GS994">
        <v>0</v>
      </c>
      <c r="GT994">
        <v>29.94</v>
      </c>
      <c r="GU994">
        <v>999.9</v>
      </c>
      <c r="GV994">
        <v>29.5</v>
      </c>
      <c r="GW994">
        <v>40.5</v>
      </c>
      <c r="GX994">
        <v>24.8345</v>
      </c>
      <c r="GY994">
        <v>62.9496</v>
      </c>
      <c r="GZ994">
        <v>21.8229</v>
      </c>
      <c r="HA994">
        <v>2</v>
      </c>
      <c r="HB994">
        <v>0.611461</v>
      </c>
      <c r="HC994">
        <v>3.95316</v>
      </c>
      <c r="HD994">
        <v>20.2874</v>
      </c>
      <c r="HE994">
        <v>5.21564</v>
      </c>
      <c r="HF994">
        <v>12.0149</v>
      </c>
      <c r="HG994">
        <v>4.9865</v>
      </c>
      <c r="HH994">
        <v>3.28753</v>
      </c>
      <c r="HI994">
        <v>9999</v>
      </c>
      <c r="HJ994">
        <v>9999</v>
      </c>
      <c r="HK994">
        <v>9999</v>
      </c>
      <c r="HL994">
        <v>225.4</v>
      </c>
      <c r="HM994">
        <v>1.86814</v>
      </c>
      <c r="HN994">
        <v>1.86722</v>
      </c>
      <c r="HO994">
        <v>1.86659</v>
      </c>
      <c r="HP994">
        <v>1.86646</v>
      </c>
      <c r="HQ994">
        <v>1.8684</v>
      </c>
      <c r="HR994">
        <v>1.87065</v>
      </c>
      <c r="HS994">
        <v>1.86935</v>
      </c>
      <c r="HT994">
        <v>1.87074</v>
      </c>
      <c r="HU994">
        <v>0</v>
      </c>
      <c r="HV994">
        <v>0</v>
      </c>
      <c r="HW994">
        <v>0</v>
      </c>
      <c r="HX994">
        <v>0</v>
      </c>
      <c r="HY994" t="s">
        <v>421</v>
      </c>
      <c r="HZ994" t="s">
        <v>422</v>
      </c>
      <c r="IA994" t="s">
        <v>423</v>
      </c>
      <c r="IB994" t="s">
        <v>423</v>
      </c>
      <c r="IC994" t="s">
        <v>423</v>
      </c>
      <c r="ID994" t="s">
        <v>423</v>
      </c>
      <c r="IE994">
        <v>0</v>
      </c>
      <c r="IF994">
        <v>100</v>
      </c>
      <c r="IG994">
        <v>100</v>
      </c>
      <c r="IH994">
        <v>-3.923</v>
      </c>
      <c r="II994">
        <v>-0.1404</v>
      </c>
      <c r="IJ994">
        <v>-2.516739542632623</v>
      </c>
      <c r="IK994">
        <v>-0.003475500162460642</v>
      </c>
      <c r="IL994">
        <v>1.125610701116577E-07</v>
      </c>
      <c r="IM994">
        <v>8.211969671259291E-12</v>
      </c>
      <c r="IN994">
        <v>-0.1937301274936507</v>
      </c>
      <c r="IO994">
        <v>-0.01384364534232655</v>
      </c>
      <c r="IP994">
        <v>0.00103161831321913</v>
      </c>
      <c r="IQ994">
        <v>-1.444183994753534E-05</v>
      </c>
      <c r="IR994">
        <v>3</v>
      </c>
      <c r="IS994">
        <v>2339</v>
      </c>
      <c r="IT994">
        <v>1</v>
      </c>
      <c r="IU994">
        <v>31</v>
      </c>
      <c r="IV994">
        <v>8732.700000000001</v>
      </c>
      <c r="IW994">
        <v>8732.700000000001</v>
      </c>
      <c r="IX994">
        <v>1.40015</v>
      </c>
      <c r="IY994">
        <v>2.25464</v>
      </c>
      <c r="IZ994">
        <v>1.94702</v>
      </c>
      <c r="JA994">
        <v>2.63306</v>
      </c>
      <c r="JB994">
        <v>2.19482</v>
      </c>
      <c r="JC994">
        <v>2.41577</v>
      </c>
      <c r="JD994">
        <v>45.5758</v>
      </c>
      <c r="JE994">
        <v>23.7898</v>
      </c>
      <c r="JF994">
        <v>18</v>
      </c>
      <c r="JG994">
        <v>544.231</v>
      </c>
      <c r="JH994">
        <v>748.747</v>
      </c>
      <c r="JI994">
        <v>25.0004</v>
      </c>
      <c r="JJ994">
        <v>34.7681</v>
      </c>
      <c r="JK994">
        <v>30.0003</v>
      </c>
      <c r="JL994">
        <v>34.7054</v>
      </c>
      <c r="JM994">
        <v>34.6181</v>
      </c>
      <c r="JN994">
        <v>28.1057</v>
      </c>
      <c r="JO994">
        <v>40.4943</v>
      </c>
      <c r="JP994">
        <v>0</v>
      </c>
      <c r="JQ994">
        <v>25</v>
      </c>
      <c r="JR994">
        <v>473.437</v>
      </c>
      <c r="JS994">
        <v>13.6264</v>
      </c>
      <c r="JT994">
        <v>99.5252</v>
      </c>
      <c r="JU994">
        <v>99.5231</v>
      </c>
    </row>
    <row r="995" spans="1:281">
      <c r="A995">
        <v>979</v>
      </c>
      <c r="B995">
        <v>1662666905.6</v>
      </c>
      <c r="C995">
        <v>15880</v>
      </c>
      <c r="D995" t="s">
        <v>2389</v>
      </c>
      <c r="E995" t="s">
        <v>2390</v>
      </c>
      <c r="F995">
        <v>5</v>
      </c>
      <c r="G995" t="s">
        <v>2144</v>
      </c>
      <c r="H995" t="s">
        <v>416</v>
      </c>
      <c r="I995">
        <v>1662666897.814285</v>
      </c>
      <c r="J995">
        <f>(K995)/1000</f>
        <v>0</v>
      </c>
      <c r="K995">
        <f>IF(CZ995, AN995, AH995)</f>
        <v>0</v>
      </c>
      <c r="L995">
        <f>IF(CZ995, AI995, AG995)</f>
        <v>0</v>
      </c>
      <c r="M995">
        <f>DB995 - IF(AU995&gt;1, L995*CV995*100.0/(AW995*DP995), 0)</f>
        <v>0</v>
      </c>
      <c r="N995">
        <f>((T995-J995/2)*M995-L995)/(T995+J995/2)</f>
        <v>0</v>
      </c>
      <c r="O995">
        <f>N995*(DI995+DJ995)/1000.0</f>
        <v>0</v>
      </c>
      <c r="P995">
        <f>(DB995 - IF(AU995&gt;1, L995*CV995*100.0/(AW995*DP995), 0))*(DI995+DJ995)/1000.0</f>
        <v>0</v>
      </c>
      <c r="Q995">
        <f>2.0/((1/S995-1/R995)+SIGN(S995)*SQRT((1/S995-1/R995)*(1/S995-1/R995) + 4*CW995/((CW995+1)*(CW995+1))*(2*1/S995*1/R995-1/R995*1/R995)))</f>
        <v>0</v>
      </c>
      <c r="R995">
        <f>IF(LEFT(CX995,1)&lt;&gt;"0",IF(LEFT(CX995,1)="1",3.0,CY995),$D$5+$E$5*(DP995*DI995/($K$5*1000))+$F$5*(DP995*DI995/($K$5*1000))*MAX(MIN(CV995,$J$5),$I$5)*MAX(MIN(CV995,$J$5),$I$5)+$G$5*MAX(MIN(CV995,$J$5),$I$5)*(DP995*DI995/($K$5*1000))+$H$5*(DP995*DI995/($K$5*1000))*(DP995*DI995/($K$5*1000)))</f>
        <v>0</v>
      </c>
      <c r="S995">
        <f>J995*(1000-(1000*0.61365*exp(17.502*W995/(240.97+W995))/(DI995+DJ995)+DD995)/2)/(1000*0.61365*exp(17.502*W995/(240.97+W995))/(DI995+DJ995)-DD995)</f>
        <v>0</v>
      </c>
      <c r="T995">
        <f>1/((CW995+1)/(Q995/1.6)+1/(R995/1.37)) + CW995/((CW995+1)/(Q995/1.6) + CW995/(R995/1.37))</f>
        <v>0</v>
      </c>
      <c r="U995">
        <f>(CR995*CU995)</f>
        <v>0</v>
      </c>
      <c r="V995">
        <f>(DK995+(U995+2*0.95*5.67E-8*(((DK995+$B$7)+273)^4-(DK995+273)^4)-44100*J995)/(1.84*29.3*R995+8*0.95*5.67E-8*(DK995+273)^3))</f>
        <v>0</v>
      </c>
      <c r="W995">
        <f>($C$7*DL995+$D$7*DM995+$E$7*V995)</f>
        <v>0</v>
      </c>
      <c r="X995">
        <f>0.61365*exp(17.502*W995/(240.97+W995))</f>
        <v>0</v>
      </c>
      <c r="Y995">
        <f>(Z995/AA995*100)</f>
        <v>0</v>
      </c>
      <c r="Z995">
        <f>DD995*(DI995+DJ995)/1000</f>
        <v>0</v>
      </c>
      <c r="AA995">
        <f>0.61365*exp(17.502*DK995/(240.97+DK995))</f>
        <v>0</v>
      </c>
      <c r="AB995">
        <f>(X995-DD995*(DI995+DJ995)/1000)</f>
        <v>0</v>
      </c>
      <c r="AC995">
        <f>(-J995*44100)</f>
        <v>0</v>
      </c>
      <c r="AD995">
        <f>2*29.3*R995*0.92*(DK995-W995)</f>
        <v>0</v>
      </c>
      <c r="AE995">
        <f>2*0.95*5.67E-8*(((DK995+$B$7)+273)^4-(W995+273)^4)</f>
        <v>0</v>
      </c>
      <c r="AF995">
        <f>U995+AE995+AC995+AD995</f>
        <v>0</v>
      </c>
      <c r="AG995">
        <f>DH995*AU995*(DC995-DB995*(1000-AU995*DE995)/(1000-AU995*DD995))/(100*CV995)</f>
        <v>0</v>
      </c>
      <c r="AH995">
        <f>1000*DH995*AU995*(DD995-DE995)/(100*CV995*(1000-AU995*DD995))</f>
        <v>0</v>
      </c>
      <c r="AI995">
        <f>(AJ995 - AK995 - DI995*1E3/(8.314*(DK995+273.15)) * AM995/DH995 * AL995) * DH995/(100*CV995) * (1000 - DE995)/1000</f>
        <v>0</v>
      </c>
      <c r="AJ995">
        <v>461.4936840501531</v>
      </c>
      <c r="AK995">
        <v>426.9305939393939</v>
      </c>
      <c r="AL995">
        <v>2.439503183754201</v>
      </c>
      <c r="AM995">
        <v>64.62633956933826</v>
      </c>
      <c r="AN995">
        <f>(AP995 - AO995 + DI995*1E3/(8.314*(DK995+273.15)) * AR995/DH995 * AQ995) * DH995/(100*CV995) * 1000/(1000 - AP995)</f>
        <v>0</v>
      </c>
      <c r="AO995">
        <v>13.72240553119948</v>
      </c>
      <c r="AP995">
        <v>23.03105735294118</v>
      </c>
      <c r="AQ995">
        <v>0.0001381810564820378</v>
      </c>
      <c r="AR995">
        <v>88.65267704191885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MAX(0,($B$13+$C$13*DP995)/(1+$D$13*DP995)*DI995/(DK995+273)*$E$13)</f>
        <v>0</v>
      </c>
      <c r="AX995" t="s">
        <v>417</v>
      </c>
      <c r="AY995" t="s">
        <v>417</v>
      </c>
      <c r="AZ995">
        <v>0</v>
      </c>
      <c r="BA995">
        <v>0</v>
      </c>
      <c r="BB995">
        <f>1-AZ995/BA995</f>
        <v>0</v>
      </c>
      <c r="BC995">
        <v>0</v>
      </c>
      <c r="BD995" t="s">
        <v>417</v>
      </c>
      <c r="BE995" t="s">
        <v>417</v>
      </c>
      <c r="BF995">
        <v>0</v>
      </c>
      <c r="BG995">
        <v>0</v>
      </c>
      <c r="BH995">
        <f>1-BF995/BG995</f>
        <v>0</v>
      </c>
      <c r="BI995">
        <v>0.5</v>
      </c>
      <c r="BJ995">
        <f>CS995</f>
        <v>0</v>
      </c>
      <c r="BK995">
        <f>L995</f>
        <v>0</v>
      </c>
      <c r="BL995">
        <f>BH995*BI995*BJ995</f>
        <v>0</v>
      </c>
      <c r="BM995">
        <f>(BK995-BC995)/BJ995</f>
        <v>0</v>
      </c>
      <c r="BN995">
        <f>(BA995-BG995)/BG995</f>
        <v>0</v>
      </c>
      <c r="BO995">
        <f>AZ995/(BB995+AZ995/BG995)</f>
        <v>0</v>
      </c>
      <c r="BP995" t="s">
        <v>417</v>
      </c>
      <c r="BQ995">
        <v>0</v>
      </c>
      <c r="BR995">
        <f>IF(BQ995&lt;&gt;0, BQ995, BO995)</f>
        <v>0</v>
      </c>
      <c r="BS995">
        <f>1-BR995/BG995</f>
        <v>0</v>
      </c>
      <c r="BT995">
        <f>(BG995-BF995)/(BG995-BR995)</f>
        <v>0</v>
      </c>
      <c r="BU995">
        <f>(BA995-BG995)/(BA995-BR995)</f>
        <v>0</v>
      </c>
      <c r="BV995">
        <f>(BG995-BF995)/(BG995-AZ995)</f>
        <v>0</v>
      </c>
      <c r="BW995">
        <f>(BA995-BG995)/(BA995-AZ995)</f>
        <v>0</v>
      </c>
      <c r="BX995">
        <f>(BT995*BR995/BF995)</f>
        <v>0</v>
      </c>
      <c r="BY995">
        <f>(1-BX995)</f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f>$B$11*DQ995+$C$11*DR995+$F$11*EC995*(1-EF995)</f>
        <v>0</v>
      </c>
      <c r="CS995">
        <f>CR995*CT995</f>
        <v>0</v>
      </c>
      <c r="CT995">
        <f>($B$11*$D$9+$C$11*$D$9+$F$11*((EP995+EH995)/MAX(EP995+EH995+EQ995, 0.1)*$I$9+EQ995/MAX(EP995+EH995+EQ995, 0.1)*$J$9))/($B$11+$C$11+$F$11)</f>
        <v>0</v>
      </c>
      <c r="CU995">
        <f>($B$11*$K$9+$C$11*$K$9+$F$11*((EP995+EH995)/MAX(EP995+EH995+EQ995, 0.1)*$P$9+EQ995/MAX(EP995+EH995+EQ995, 0.1)*$Q$9))/($B$11+$C$11+$F$11)</f>
        <v>0</v>
      </c>
      <c r="CV995">
        <v>6</v>
      </c>
      <c r="CW995">
        <v>0.5</v>
      </c>
      <c r="CX995" t="s">
        <v>418</v>
      </c>
      <c r="CY995">
        <v>2</v>
      </c>
      <c r="CZ995" t="b">
        <v>1</v>
      </c>
      <c r="DA995">
        <v>1662666897.814285</v>
      </c>
      <c r="DB995">
        <v>403.0757857142858</v>
      </c>
      <c r="DC995">
        <v>441.8943928571429</v>
      </c>
      <c r="DD995">
        <v>23.01953928571429</v>
      </c>
      <c r="DE995">
        <v>13.71636428571429</v>
      </c>
      <c r="DF995">
        <v>406.9877857142857</v>
      </c>
      <c r="DG995">
        <v>23.15994642857143</v>
      </c>
      <c r="DH995">
        <v>500.0023928571428</v>
      </c>
      <c r="DI995">
        <v>90.43979285714285</v>
      </c>
      <c r="DJ995">
        <v>0.09999337857142858</v>
      </c>
      <c r="DK995">
        <v>29.53684285714286</v>
      </c>
      <c r="DL995">
        <v>28.78721785714286</v>
      </c>
      <c r="DM995">
        <v>999.9000000000002</v>
      </c>
      <c r="DN995">
        <v>0</v>
      </c>
      <c r="DO995">
        <v>0</v>
      </c>
      <c r="DP995">
        <v>9999.950714285715</v>
      </c>
      <c r="DQ995">
        <v>0</v>
      </c>
      <c r="DR995">
        <v>276.3538571428572</v>
      </c>
      <c r="DS995">
        <v>-38.81855</v>
      </c>
      <c r="DT995">
        <v>412.5732142857143</v>
      </c>
      <c r="DU995">
        <v>448.03975</v>
      </c>
      <c r="DV995">
        <v>9.30319392857143</v>
      </c>
      <c r="DW995">
        <v>441.8943928571429</v>
      </c>
      <c r="DX995">
        <v>13.71636428571429</v>
      </c>
      <c r="DY995">
        <v>2.081883214285714</v>
      </c>
      <c r="DZ995">
        <v>1.240503928571428</v>
      </c>
      <c r="EA995">
        <v>18.08123214285714</v>
      </c>
      <c r="EB995">
        <v>10.096725</v>
      </c>
      <c r="EC995">
        <v>1500.010714285714</v>
      </c>
      <c r="ED995">
        <v>0.9729942857142854</v>
      </c>
      <c r="EE995">
        <v>0.02700574285714286</v>
      </c>
      <c r="EF995">
        <v>0</v>
      </c>
      <c r="EG995">
        <v>2.3102</v>
      </c>
      <c r="EH995">
        <v>0</v>
      </c>
      <c r="EI995">
        <v>11361.66071428571</v>
      </c>
      <c r="EJ995">
        <v>12533.45714285715</v>
      </c>
      <c r="EK995">
        <v>42.12721428571428</v>
      </c>
      <c r="EL995">
        <v>43.95274999999999</v>
      </c>
      <c r="EM995">
        <v>42.69149999999998</v>
      </c>
      <c r="EN995">
        <v>43.00664285714286</v>
      </c>
      <c r="EO995">
        <v>41.43699999999999</v>
      </c>
      <c r="EP995">
        <v>1459.5</v>
      </c>
      <c r="EQ995">
        <v>40.51071428571429</v>
      </c>
      <c r="ER995">
        <v>0</v>
      </c>
      <c r="ES995">
        <v>1662666905.9</v>
      </c>
      <c r="ET995">
        <v>0</v>
      </c>
      <c r="EU995">
        <v>2.296284</v>
      </c>
      <c r="EV995">
        <v>1.593246152361094</v>
      </c>
      <c r="EW995">
        <v>560.9769221203226</v>
      </c>
      <c r="EX995">
        <v>11366.656</v>
      </c>
      <c r="EY995">
        <v>15</v>
      </c>
      <c r="EZ995">
        <v>0</v>
      </c>
      <c r="FA995" t="s">
        <v>419</v>
      </c>
      <c r="FB995">
        <v>1662142938.1</v>
      </c>
      <c r="FC995">
        <v>1662142938.1</v>
      </c>
      <c r="FD995">
        <v>0</v>
      </c>
      <c r="FE995">
        <v>0.077</v>
      </c>
      <c r="FF995">
        <v>-0.133</v>
      </c>
      <c r="FG995">
        <v>-3.393</v>
      </c>
      <c r="FH995">
        <v>-0.24</v>
      </c>
      <c r="FI995">
        <v>419</v>
      </c>
      <c r="FJ995">
        <v>24</v>
      </c>
      <c r="FK995">
        <v>0.26</v>
      </c>
      <c r="FL995">
        <v>0.23</v>
      </c>
      <c r="FM995">
        <v>-34.95686829268293</v>
      </c>
      <c r="FN995">
        <v>-73.69434982578396</v>
      </c>
      <c r="FO995">
        <v>7.332903069690915</v>
      </c>
      <c r="FP995">
        <v>0</v>
      </c>
      <c r="FQ995">
        <v>2.316044117647059</v>
      </c>
      <c r="FR995">
        <v>0.190656992208717</v>
      </c>
      <c r="FS995">
        <v>0.2846161100718945</v>
      </c>
      <c r="FT995">
        <v>1</v>
      </c>
      <c r="FU995">
        <v>9.296442195121951</v>
      </c>
      <c r="FV995">
        <v>0.1133456445993161</v>
      </c>
      <c r="FW995">
        <v>0.01375046935113703</v>
      </c>
      <c r="FX995">
        <v>0</v>
      </c>
      <c r="FY995">
        <v>1</v>
      </c>
      <c r="FZ995">
        <v>3</v>
      </c>
      <c r="GA995" t="s">
        <v>426</v>
      </c>
      <c r="GB995">
        <v>2.9728</v>
      </c>
      <c r="GC995">
        <v>2.71552</v>
      </c>
      <c r="GD995">
        <v>0.092914</v>
      </c>
      <c r="GE995">
        <v>0.0989461</v>
      </c>
      <c r="GF995">
        <v>0.102655</v>
      </c>
      <c r="GG995">
        <v>0.0692049</v>
      </c>
      <c r="GH995">
        <v>28346.2</v>
      </c>
      <c r="GI995">
        <v>28302.4</v>
      </c>
      <c r="GJ995">
        <v>29094.7</v>
      </c>
      <c r="GK995">
        <v>29084.6</v>
      </c>
      <c r="GL995">
        <v>34621.5</v>
      </c>
      <c r="GM995">
        <v>35980.7</v>
      </c>
      <c r="GN995">
        <v>41002.7</v>
      </c>
      <c r="GO995">
        <v>41434.4</v>
      </c>
      <c r="GP995">
        <v>1.89142</v>
      </c>
      <c r="GQ995">
        <v>2.2</v>
      </c>
      <c r="GR995">
        <v>-0.0708029</v>
      </c>
      <c r="GS995">
        <v>0</v>
      </c>
      <c r="GT995">
        <v>29.9448</v>
      </c>
      <c r="GU995">
        <v>999.9</v>
      </c>
      <c r="GV995">
        <v>29.5</v>
      </c>
      <c r="GW995">
        <v>40.5</v>
      </c>
      <c r="GX995">
        <v>24.8354</v>
      </c>
      <c r="GY995">
        <v>62.8696</v>
      </c>
      <c r="GZ995">
        <v>21.7228</v>
      </c>
      <c r="HA995">
        <v>2</v>
      </c>
      <c r="HB995">
        <v>0.611824</v>
      </c>
      <c r="HC995">
        <v>3.95858</v>
      </c>
      <c r="HD995">
        <v>20.2872</v>
      </c>
      <c r="HE995">
        <v>5.21534</v>
      </c>
      <c r="HF995">
        <v>12.0131</v>
      </c>
      <c r="HG995">
        <v>4.98635</v>
      </c>
      <c r="HH995">
        <v>3.2875</v>
      </c>
      <c r="HI995">
        <v>9999</v>
      </c>
      <c r="HJ995">
        <v>9999</v>
      </c>
      <c r="HK995">
        <v>9999</v>
      </c>
      <c r="HL995">
        <v>225.4</v>
      </c>
      <c r="HM995">
        <v>1.86813</v>
      </c>
      <c r="HN995">
        <v>1.86722</v>
      </c>
      <c r="HO995">
        <v>1.86655</v>
      </c>
      <c r="HP995">
        <v>1.86646</v>
      </c>
      <c r="HQ995">
        <v>1.86835</v>
      </c>
      <c r="HR995">
        <v>1.87063</v>
      </c>
      <c r="HS995">
        <v>1.86935</v>
      </c>
      <c r="HT995">
        <v>1.87073</v>
      </c>
      <c r="HU995">
        <v>0</v>
      </c>
      <c r="HV995">
        <v>0</v>
      </c>
      <c r="HW995">
        <v>0</v>
      </c>
      <c r="HX995">
        <v>0</v>
      </c>
      <c r="HY995" t="s">
        <v>421</v>
      </c>
      <c r="HZ995" t="s">
        <v>422</v>
      </c>
      <c r="IA995" t="s">
        <v>423</v>
      </c>
      <c r="IB995" t="s">
        <v>423</v>
      </c>
      <c r="IC995" t="s">
        <v>423</v>
      </c>
      <c r="ID995" t="s">
        <v>423</v>
      </c>
      <c r="IE995">
        <v>0</v>
      </c>
      <c r="IF995">
        <v>100</v>
      </c>
      <c r="IG995">
        <v>100</v>
      </c>
      <c r="IH995">
        <v>-3.964</v>
      </c>
      <c r="II995">
        <v>-0.1404</v>
      </c>
      <c r="IJ995">
        <v>-2.516739542632623</v>
      </c>
      <c r="IK995">
        <v>-0.003475500162460642</v>
      </c>
      <c r="IL995">
        <v>1.125610701116577E-07</v>
      </c>
      <c r="IM995">
        <v>8.211969671259291E-12</v>
      </c>
      <c r="IN995">
        <v>-0.1937301274936507</v>
      </c>
      <c r="IO995">
        <v>-0.01384364534232655</v>
      </c>
      <c r="IP995">
        <v>0.00103161831321913</v>
      </c>
      <c r="IQ995">
        <v>-1.444183994753534E-05</v>
      </c>
      <c r="IR995">
        <v>3</v>
      </c>
      <c r="IS995">
        <v>2339</v>
      </c>
      <c r="IT995">
        <v>1</v>
      </c>
      <c r="IU995">
        <v>31</v>
      </c>
      <c r="IV995">
        <v>8732.799999999999</v>
      </c>
      <c r="IW995">
        <v>8732.799999999999</v>
      </c>
      <c r="IX995">
        <v>1.43921</v>
      </c>
      <c r="IY995">
        <v>2.25952</v>
      </c>
      <c r="IZ995">
        <v>1.94702</v>
      </c>
      <c r="JA995">
        <v>2.63306</v>
      </c>
      <c r="JB995">
        <v>2.19482</v>
      </c>
      <c r="JC995">
        <v>2.3938</v>
      </c>
      <c r="JD995">
        <v>45.5758</v>
      </c>
      <c r="JE995">
        <v>23.7723</v>
      </c>
      <c r="JF995">
        <v>18</v>
      </c>
      <c r="JG995">
        <v>544.171</v>
      </c>
      <c r="JH995">
        <v>748.689</v>
      </c>
      <c r="JI995">
        <v>25.0009</v>
      </c>
      <c r="JJ995">
        <v>34.7711</v>
      </c>
      <c r="JK995">
        <v>30.0004</v>
      </c>
      <c r="JL995">
        <v>34.7067</v>
      </c>
      <c r="JM995">
        <v>34.6191</v>
      </c>
      <c r="JN995">
        <v>28.9363</v>
      </c>
      <c r="JO995">
        <v>40.7993</v>
      </c>
      <c r="JP995">
        <v>0</v>
      </c>
      <c r="JQ995">
        <v>25</v>
      </c>
      <c r="JR995">
        <v>493.535</v>
      </c>
      <c r="JS995">
        <v>13.61</v>
      </c>
      <c r="JT995">
        <v>99.5235</v>
      </c>
      <c r="JU995">
        <v>99.523</v>
      </c>
    </row>
    <row r="996" spans="1:281">
      <c r="A996">
        <v>980</v>
      </c>
      <c r="B996">
        <v>1662666910.6</v>
      </c>
      <c r="C996">
        <v>15885</v>
      </c>
      <c r="D996" t="s">
        <v>2391</v>
      </c>
      <c r="E996" t="s">
        <v>2392</v>
      </c>
      <c r="F996">
        <v>5</v>
      </c>
      <c r="G996" t="s">
        <v>2144</v>
      </c>
      <c r="H996" t="s">
        <v>416</v>
      </c>
      <c r="I996">
        <v>1662666903.1</v>
      </c>
      <c r="J996">
        <f>(K996)/1000</f>
        <v>0</v>
      </c>
      <c r="K996">
        <f>IF(CZ996, AN996, AH996)</f>
        <v>0</v>
      </c>
      <c r="L996">
        <f>IF(CZ996, AI996, AG996)</f>
        <v>0</v>
      </c>
      <c r="M996">
        <f>DB996 - IF(AU996&gt;1, L996*CV996*100.0/(AW996*DP996), 0)</f>
        <v>0</v>
      </c>
      <c r="N996">
        <f>((T996-J996/2)*M996-L996)/(T996+J996/2)</f>
        <v>0</v>
      </c>
      <c r="O996">
        <f>N996*(DI996+DJ996)/1000.0</f>
        <v>0</v>
      </c>
      <c r="P996">
        <f>(DB996 - IF(AU996&gt;1, L996*CV996*100.0/(AW996*DP996), 0))*(DI996+DJ996)/1000.0</f>
        <v>0</v>
      </c>
      <c r="Q996">
        <f>2.0/((1/S996-1/R996)+SIGN(S996)*SQRT((1/S996-1/R996)*(1/S996-1/R996) + 4*CW996/((CW996+1)*(CW996+1))*(2*1/S996*1/R996-1/R996*1/R996)))</f>
        <v>0</v>
      </c>
      <c r="R996">
        <f>IF(LEFT(CX996,1)&lt;&gt;"0",IF(LEFT(CX996,1)="1",3.0,CY996),$D$5+$E$5*(DP996*DI996/($K$5*1000))+$F$5*(DP996*DI996/($K$5*1000))*MAX(MIN(CV996,$J$5),$I$5)*MAX(MIN(CV996,$J$5),$I$5)+$G$5*MAX(MIN(CV996,$J$5),$I$5)*(DP996*DI996/($K$5*1000))+$H$5*(DP996*DI996/($K$5*1000))*(DP996*DI996/($K$5*1000)))</f>
        <v>0</v>
      </c>
      <c r="S996">
        <f>J996*(1000-(1000*0.61365*exp(17.502*W996/(240.97+W996))/(DI996+DJ996)+DD996)/2)/(1000*0.61365*exp(17.502*W996/(240.97+W996))/(DI996+DJ996)-DD996)</f>
        <v>0</v>
      </c>
      <c r="T996">
        <f>1/((CW996+1)/(Q996/1.6)+1/(R996/1.37)) + CW996/((CW996+1)/(Q996/1.6) + CW996/(R996/1.37))</f>
        <v>0</v>
      </c>
      <c r="U996">
        <f>(CR996*CU996)</f>
        <v>0</v>
      </c>
      <c r="V996">
        <f>(DK996+(U996+2*0.95*5.67E-8*(((DK996+$B$7)+273)^4-(DK996+273)^4)-44100*J996)/(1.84*29.3*R996+8*0.95*5.67E-8*(DK996+273)^3))</f>
        <v>0</v>
      </c>
      <c r="W996">
        <f>($C$7*DL996+$D$7*DM996+$E$7*V996)</f>
        <v>0</v>
      </c>
      <c r="X996">
        <f>0.61365*exp(17.502*W996/(240.97+W996))</f>
        <v>0</v>
      </c>
      <c r="Y996">
        <f>(Z996/AA996*100)</f>
        <v>0</v>
      </c>
      <c r="Z996">
        <f>DD996*(DI996+DJ996)/1000</f>
        <v>0</v>
      </c>
      <c r="AA996">
        <f>0.61365*exp(17.502*DK996/(240.97+DK996))</f>
        <v>0</v>
      </c>
      <c r="AB996">
        <f>(X996-DD996*(DI996+DJ996)/1000)</f>
        <v>0</v>
      </c>
      <c r="AC996">
        <f>(-J996*44100)</f>
        <v>0</v>
      </c>
      <c r="AD996">
        <f>2*29.3*R996*0.92*(DK996-W996)</f>
        <v>0</v>
      </c>
      <c r="AE996">
        <f>2*0.95*5.67E-8*(((DK996+$B$7)+273)^4-(W996+273)^4)</f>
        <v>0</v>
      </c>
      <c r="AF996">
        <f>U996+AE996+AC996+AD996</f>
        <v>0</v>
      </c>
      <c r="AG996">
        <f>DH996*AU996*(DC996-DB996*(1000-AU996*DE996)/(1000-AU996*DD996))/(100*CV996)</f>
        <v>0</v>
      </c>
      <c r="AH996">
        <f>1000*DH996*AU996*(DD996-DE996)/(100*CV996*(1000-AU996*DD996))</f>
        <v>0</v>
      </c>
      <c r="AI996">
        <f>(AJ996 - AK996 - DI996*1E3/(8.314*(DK996+273.15)) * AM996/DH996 * AL996) * DH996/(100*CV996) * (1000 - DE996)/1000</f>
        <v>0</v>
      </c>
      <c r="AJ996">
        <v>477.8897070409473</v>
      </c>
      <c r="AK996">
        <v>440.9359151515152</v>
      </c>
      <c r="AL996">
        <v>2.848907190282305</v>
      </c>
      <c r="AM996">
        <v>64.62633956933826</v>
      </c>
      <c r="AN996">
        <f>(AP996 - AO996 + DI996*1E3/(8.314*(DK996+273.15)) * AR996/DH996 * AQ996) * DH996/(100*CV996) * 1000/(1000 - AP996)</f>
        <v>0</v>
      </c>
      <c r="AO996">
        <v>13.6581774614271</v>
      </c>
      <c r="AP996">
        <v>23.0039905882353</v>
      </c>
      <c r="AQ996">
        <v>-1.918657202593753E-05</v>
      </c>
      <c r="AR996">
        <v>88.65267704191885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MAX(0,($B$13+$C$13*DP996)/(1+$D$13*DP996)*DI996/(DK996+273)*$E$13)</f>
        <v>0</v>
      </c>
      <c r="AX996" t="s">
        <v>417</v>
      </c>
      <c r="AY996" t="s">
        <v>417</v>
      </c>
      <c r="AZ996">
        <v>0</v>
      </c>
      <c r="BA996">
        <v>0</v>
      </c>
      <c r="BB996">
        <f>1-AZ996/BA996</f>
        <v>0</v>
      </c>
      <c r="BC996">
        <v>0</v>
      </c>
      <c r="BD996" t="s">
        <v>417</v>
      </c>
      <c r="BE996" t="s">
        <v>417</v>
      </c>
      <c r="BF996">
        <v>0</v>
      </c>
      <c r="BG996">
        <v>0</v>
      </c>
      <c r="BH996">
        <f>1-BF996/BG996</f>
        <v>0</v>
      </c>
      <c r="BI996">
        <v>0.5</v>
      </c>
      <c r="BJ996">
        <f>CS996</f>
        <v>0</v>
      </c>
      <c r="BK996">
        <f>L996</f>
        <v>0</v>
      </c>
      <c r="BL996">
        <f>BH996*BI996*BJ996</f>
        <v>0</v>
      </c>
      <c r="BM996">
        <f>(BK996-BC996)/BJ996</f>
        <v>0</v>
      </c>
      <c r="BN996">
        <f>(BA996-BG996)/BG996</f>
        <v>0</v>
      </c>
      <c r="BO996">
        <f>AZ996/(BB996+AZ996/BG996)</f>
        <v>0</v>
      </c>
      <c r="BP996" t="s">
        <v>417</v>
      </c>
      <c r="BQ996">
        <v>0</v>
      </c>
      <c r="BR996">
        <f>IF(BQ996&lt;&gt;0, BQ996, BO996)</f>
        <v>0</v>
      </c>
      <c r="BS996">
        <f>1-BR996/BG996</f>
        <v>0</v>
      </c>
      <c r="BT996">
        <f>(BG996-BF996)/(BG996-BR996)</f>
        <v>0</v>
      </c>
      <c r="BU996">
        <f>(BA996-BG996)/(BA996-BR996)</f>
        <v>0</v>
      </c>
      <c r="BV996">
        <f>(BG996-BF996)/(BG996-AZ996)</f>
        <v>0</v>
      </c>
      <c r="BW996">
        <f>(BA996-BG996)/(BA996-AZ996)</f>
        <v>0</v>
      </c>
      <c r="BX996">
        <f>(BT996*BR996/BF996)</f>
        <v>0</v>
      </c>
      <c r="BY996">
        <f>(1-BX996)</f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f>$B$11*DQ996+$C$11*DR996+$F$11*EC996*(1-EF996)</f>
        <v>0</v>
      </c>
      <c r="CS996">
        <f>CR996*CT996</f>
        <v>0</v>
      </c>
      <c r="CT996">
        <f>($B$11*$D$9+$C$11*$D$9+$F$11*((EP996+EH996)/MAX(EP996+EH996+EQ996, 0.1)*$I$9+EQ996/MAX(EP996+EH996+EQ996, 0.1)*$J$9))/($B$11+$C$11+$F$11)</f>
        <v>0</v>
      </c>
      <c r="CU996">
        <f>($B$11*$K$9+$C$11*$K$9+$F$11*((EP996+EH996)/MAX(EP996+EH996+EQ996, 0.1)*$P$9+EQ996/MAX(EP996+EH996+EQ996, 0.1)*$Q$9))/($B$11+$C$11+$F$11)</f>
        <v>0</v>
      </c>
      <c r="CV996">
        <v>6</v>
      </c>
      <c r="CW996">
        <v>0.5</v>
      </c>
      <c r="CX996" t="s">
        <v>418</v>
      </c>
      <c r="CY996">
        <v>2</v>
      </c>
      <c r="CZ996" t="b">
        <v>1</v>
      </c>
      <c r="DA996">
        <v>1662666903.1</v>
      </c>
      <c r="DB996">
        <v>413.1293333333332</v>
      </c>
      <c r="DC996">
        <v>457.6678888888888</v>
      </c>
      <c r="DD996">
        <v>23.0208</v>
      </c>
      <c r="DE996">
        <v>13.68475185185185</v>
      </c>
      <c r="DF996">
        <v>417.0755185185185</v>
      </c>
      <c r="DG996">
        <v>23.16118888888889</v>
      </c>
      <c r="DH996">
        <v>500.0128148148149</v>
      </c>
      <c r="DI996">
        <v>90.43940000000001</v>
      </c>
      <c r="DJ996">
        <v>0.1000402111111111</v>
      </c>
      <c r="DK996">
        <v>29.54065555555556</v>
      </c>
      <c r="DL996">
        <v>28.79228518518519</v>
      </c>
      <c r="DM996">
        <v>999.9000000000001</v>
      </c>
      <c r="DN996">
        <v>0</v>
      </c>
      <c r="DO996">
        <v>0</v>
      </c>
      <c r="DP996">
        <v>10003.60259259259</v>
      </c>
      <c r="DQ996">
        <v>0</v>
      </c>
      <c r="DR996">
        <v>276.5986296296297</v>
      </c>
      <c r="DS996">
        <v>-44.53844444444445</v>
      </c>
      <c r="DT996">
        <v>422.8641851851852</v>
      </c>
      <c r="DU996">
        <v>464.0172962962963</v>
      </c>
      <c r="DV996">
        <v>9.336065555555555</v>
      </c>
      <c r="DW996">
        <v>457.6678888888888</v>
      </c>
      <c r="DX996">
        <v>13.68475185185185</v>
      </c>
      <c r="DY996">
        <v>2.081987777777778</v>
      </c>
      <c r="DZ996">
        <v>1.23764</v>
      </c>
      <c r="EA996">
        <v>18.08203333333333</v>
      </c>
      <c r="EB996">
        <v>10.06211333333333</v>
      </c>
      <c r="EC996">
        <v>1500.012962962963</v>
      </c>
      <c r="ED996">
        <v>0.9729946666666666</v>
      </c>
      <c r="EE996">
        <v>0.0270054</v>
      </c>
      <c r="EF996">
        <v>0</v>
      </c>
      <c r="EG996">
        <v>2.329862962962963</v>
      </c>
      <c r="EH996">
        <v>0</v>
      </c>
      <c r="EI996">
        <v>11417.54814814815</v>
      </c>
      <c r="EJ996">
        <v>12533.46666666667</v>
      </c>
      <c r="EK996">
        <v>42.13648148148148</v>
      </c>
      <c r="EL996">
        <v>43.97433333333333</v>
      </c>
      <c r="EM996">
        <v>42.70099999999999</v>
      </c>
      <c r="EN996">
        <v>43.01607407407408</v>
      </c>
      <c r="EO996">
        <v>41.43699999999999</v>
      </c>
      <c r="EP996">
        <v>1459.502592592593</v>
      </c>
      <c r="EQ996">
        <v>40.51037037037037</v>
      </c>
      <c r="ER996">
        <v>0</v>
      </c>
      <c r="ES996">
        <v>1662666910.7</v>
      </c>
      <c r="ET996">
        <v>0</v>
      </c>
      <c r="EU996">
        <v>2.321136</v>
      </c>
      <c r="EV996">
        <v>-0.5998461593389526</v>
      </c>
      <c r="EW996">
        <v>783.6384615042194</v>
      </c>
      <c r="EX996">
        <v>11419.736</v>
      </c>
      <c r="EY996">
        <v>15</v>
      </c>
      <c r="EZ996">
        <v>0</v>
      </c>
      <c r="FA996" t="s">
        <v>419</v>
      </c>
      <c r="FB996">
        <v>1662142938.1</v>
      </c>
      <c r="FC996">
        <v>1662142938.1</v>
      </c>
      <c r="FD996">
        <v>0</v>
      </c>
      <c r="FE996">
        <v>0.077</v>
      </c>
      <c r="FF996">
        <v>-0.133</v>
      </c>
      <c r="FG996">
        <v>-3.393</v>
      </c>
      <c r="FH996">
        <v>-0.24</v>
      </c>
      <c r="FI996">
        <v>419</v>
      </c>
      <c r="FJ996">
        <v>24</v>
      </c>
      <c r="FK996">
        <v>0.26</v>
      </c>
      <c r="FL996">
        <v>0.23</v>
      </c>
      <c r="FM996">
        <v>-41.26810500000001</v>
      </c>
      <c r="FN996">
        <v>-64.64366679174478</v>
      </c>
      <c r="FO996">
        <v>6.324413940435508</v>
      </c>
      <c r="FP996">
        <v>0</v>
      </c>
      <c r="FQ996">
        <v>2.31105294117647</v>
      </c>
      <c r="FR996">
        <v>0.07557830268699282</v>
      </c>
      <c r="FS996">
        <v>0.303306751379731</v>
      </c>
      <c r="FT996">
        <v>1</v>
      </c>
      <c r="FU996">
        <v>9.323674499999999</v>
      </c>
      <c r="FV996">
        <v>0.3638134333958615</v>
      </c>
      <c r="FW996">
        <v>0.03938264204887716</v>
      </c>
      <c r="FX996">
        <v>0</v>
      </c>
      <c r="FY996">
        <v>1</v>
      </c>
      <c r="FZ996">
        <v>3</v>
      </c>
      <c r="GA996" t="s">
        <v>426</v>
      </c>
      <c r="GB996">
        <v>2.97296</v>
      </c>
      <c r="GC996">
        <v>2.71577</v>
      </c>
      <c r="GD996">
        <v>0.0952259</v>
      </c>
      <c r="GE996">
        <v>0.101553</v>
      </c>
      <c r="GF996">
        <v>0.102581</v>
      </c>
      <c r="GG996">
        <v>0.06907050000000001</v>
      </c>
      <c r="GH996">
        <v>28274.2</v>
      </c>
      <c r="GI996">
        <v>28220.2</v>
      </c>
      <c r="GJ996">
        <v>29095.1</v>
      </c>
      <c r="GK996">
        <v>29084.4</v>
      </c>
      <c r="GL996">
        <v>34624.6</v>
      </c>
      <c r="GM996">
        <v>35985.5</v>
      </c>
      <c r="GN996">
        <v>41002.9</v>
      </c>
      <c r="GO996">
        <v>41434</v>
      </c>
      <c r="GP996">
        <v>1.8916</v>
      </c>
      <c r="GQ996">
        <v>2.1999</v>
      </c>
      <c r="GR996">
        <v>-0.0708178</v>
      </c>
      <c r="GS996">
        <v>0</v>
      </c>
      <c r="GT996">
        <v>29.9515</v>
      </c>
      <c r="GU996">
        <v>999.9</v>
      </c>
      <c r="GV996">
        <v>29.5</v>
      </c>
      <c r="GW996">
        <v>40.5</v>
      </c>
      <c r="GX996">
        <v>24.836</v>
      </c>
      <c r="GY996">
        <v>63.1196</v>
      </c>
      <c r="GZ996">
        <v>21.6747</v>
      </c>
      <c r="HA996">
        <v>2</v>
      </c>
      <c r="HB996">
        <v>0.612182</v>
      </c>
      <c r="HC996">
        <v>3.96441</v>
      </c>
      <c r="HD996">
        <v>20.2871</v>
      </c>
      <c r="HE996">
        <v>5.21489</v>
      </c>
      <c r="HF996">
        <v>12.0144</v>
      </c>
      <c r="HG996">
        <v>4.986</v>
      </c>
      <c r="HH996">
        <v>3.2875</v>
      </c>
      <c r="HI996">
        <v>9999</v>
      </c>
      <c r="HJ996">
        <v>9999</v>
      </c>
      <c r="HK996">
        <v>9999</v>
      </c>
      <c r="HL996">
        <v>225.4</v>
      </c>
      <c r="HM996">
        <v>1.86813</v>
      </c>
      <c r="HN996">
        <v>1.86722</v>
      </c>
      <c r="HO996">
        <v>1.86652</v>
      </c>
      <c r="HP996">
        <v>1.86646</v>
      </c>
      <c r="HQ996">
        <v>1.86833</v>
      </c>
      <c r="HR996">
        <v>1.87059</v>
      </c>
      <c r="HS996">
        <v>1.86935</v>
      </c>
      <c r="HT996">
        <v>1.87073</v>
      </c>
      <c r="HU996">
        <v>0</v>
      </c>
      <c r="HV996">
        <v>0</v>
      </c>
      <c r="HW996">
        <v>0</v>
      </c>
      <c r="HX996">
        <v>0</v>
      </c>
      <c r="HY996" t="s">
        <v>421</v>
      </c>
      <c r="HZ996" t="s">
        <v>422</v>
      </c>
      <c r="IA996" t="s">
        <v>423</v>
      </c>
      <c r="IB996" t="s">
        <v>423</v>
      </c>
      <c r="IC996" t="s">
        <v>423</v>
      </c>
      <c r="ID996" t="s">
        <v>423</v>
      </c>
      <c r="IE996">
        <v>0</v>
      </c>
      <c r="IF996">
        <v>100</v>
      </c>
      <c r="IG996">
        <v>100</v>
      </c>
      <c r="IH996">
        <v>-4.01</v>
      </c>
      <c r="II996">
        <v>-0.1405</v>
      </c>
      <c r="IJ996">
        <v>-2.516739542632623</v>
      </c>
      <c r="IK996">
        <v>-0.003475500162460642</v>
      </c>
      <c r="IL996">
        <v>1.125610701116577E-07</v>
      </c>
      <c r="IM996">
        <v>8.211969671259291E-12</v>
      </c>
      <c r="IN996">
        <v>-0.1937301274936507</v>
      </c>
      <c r="IO996">
        <v>-0.01384364534232655</v>
      </c>
      <c r="IP996">
        <v>0.00103161831321913</v>
      </c>
      <c r="IQ996">
        <v>-1.444183994753534E-05</v>
      </c>
      <c r="IR996">
        <v>3</v>
      </c>
      <c r="IS996">
        <v>2339</v>
      </c>
      <c r="IT996">
        <v>1</v>
      </c>
      <c r="IU996">
        <v>31</v>
      </c>
      <c r="IV996">
        <v>8732.9</v>
      </c>
      <c r="IW996">
        <v>8732.9</v>
      </c>
      <c r="IX996">
        <v>1.48071</v>
      </c>
      <c r="IY996">
        <v>2.26196</v>
      </c>
      <c r="IZ996">
        <v>1.94702</v>
      </c>
      <c r="JA996">
        <v>2.63306</v>
      </c>
      <c r="JB996">
        <v>2.19482</v>
      </c>
      <c r="JC996">
        <v>2.39136</v>
      </c>
      <c r="JD996">
        <v>45.5758</v>
      </c>
      <c r="JE996">
        <v>23.7898</v>
      </c>
      <c r="JF996">
        <v>18</v>
      </c>
      <c r="JG996">
        <v>544.3099999999999</v>
      </c>
      <c r="JH996">
        <v>748.617</v>
      </c>
      <c r="JI996">
        <v>25.001</v>
      </c>
      <c r="JJ996">
        <v>34.7745</v>
      </c>
      <c r="JK996">
        <v>30.0005</v>
      </c>
      <c r="JL996">
        <v>34.7085</v>
      </c>
      <c r="JM996">
        <v>34.6212</v>
      </c>
      <c r="JN996">
        <v>29.7161</v>
      </c>
      <c r="JO996">
        <v>40.7993</v>
      </c>
      <c r="JP996">
        <v>0</v>
      </c>
      <c r="JQ996">
        <v>25</v>
      </c>
      <c r="JR996">
        <v>506.894</v>
      </c>
      <c r="JS996">
        <v>13.6054</v>
      </c>
      <c r="JT996">
        <v>99.5244</v>
      </c>
      <c r="JU996">
        <v>99.52200000000001</v>
      </c>
    </row>
    <row r="997" spans="1:281">
      <c r="A997">
        <v>981</v>
      </c>
      <c r="B997">
        <v>1662666915.6</v>
      </c>
      <c r="C997">
        <v>15890</v>
      </c>
      <c r="D997" t="s">
        <v>2393</v>
      </c>
      <c r="E997" t="s">
        <v>2394</v>
      </c>
      <c r="F997">
        <v>5</v>
      </c>
      <c r="G997" t="s">
        <v>2144</v>
      </c>
      <c r="H997" t="s">
        <v>416</v>
      </c>
      <c r="I997">
        <v>1662666907.814285</v>
      </c>
      <c r="J997">
        <f>(K997)/1000</f>
        <v>0</v>
      </c>
      <c r="K997">
        <f>IF(CZ997, AN997, AH997)</f>
        <v>0</v>
      </c>
      <c r="L997">
        <f>IF(CZ997, AI997, AG997)</f>
        <v>0</v>
      </c>
      <c r="M997">
        <f>DB997 - IF(AU997&gt;1, L997*CV997*100.0/(AW997*DP997), 0)</f>
        <v>0</v>
      </c>
      <c r="N997">
        <f>((T997-J997/2)*M997-L997)/(T997+J997/2)</f>
        <v>0</v>
      </c>
      <c r="O997">
        <f>N997*(DI997+DJ997)/1000.0</f>
        <v>0</v>
      </c>
      <c r="P997">
        <f>(DB997 - IF(AU997&gt;1, L997*CV997*100.0/(AW997*DP997), 0))*(DI997+DJ997)/1000.0</f>
        <v>0</v>
      </c>
      <c r="Q997">
        <f>2.0/((1/S997-1/R997)+SIGN(S997)*SQRT((1/S997-1/R997)*(1/S997-1/R997) + 4*CW997/((CW997+1)*(CW997+1))*(2*1/S997*1/R997-1/R997*1/R997)))</f>
        <v>0</v>
      </c>
      <c r="R997">
        <f>IF(LEFT(CX997,1)&lt;&gt;"0",IF(LEFT(CX997,1)="1",3.0,CY997),$D$5+$E$5*(DP997*DI997/($K$5*1000))+$F$5*(DP997*DI997/($K$5*1000))*MAX(MIN(CV997,$J$5),$I$5)*MAX(MIN(CV997,$J$5),$I$5)+$G$5*MAX(MIN(CV997,$J$5),$I$5)*(DP997*DI997/($K$5*1000))+$H$5*(DP997*DI997/($K$5*1000))*(DP997*DI997/($K$5*1000)))</f>
        <v>0</v>
      </c>
      <c r="S997">
        <f>J997*(1000-(1000*0.61365*exp(17.502*W997/(240.97+W997))/(DI997+DJ997)+DD997)/2)/(1000*0.61365*exp(17.502*W997/(240.97+W997))/(DI997+DJ997)-DD997)</f>
        <v>0</v>
      </c>
      <c r="T997">
        <f>1/((CW997+1)/(Q997/1.6)+1/(R997/1.37)) + CW997/((CW997+1)/(Q997/1.6) + CW997/(R997/1.37))</f>
        <v>0</v>
      </c>
      <c r="U997">
        <f>(CR997*CU997)</f>
        <v>0</v>
      </c>
      <c r="V997">
        <f>(DK997+(U997+2*0.95*5.67E-8*(((DK997+$B$7)+273)^4-(DK997+273)^4)-44100*J997)/(1.84*29.3*R997+8*0.95*5.67E-8*(DK997+273)^3))</f>
        <v>0</v>
      </c>
      <c r="W997">
        <f>($C$7*DL997+$D$7*DM997+$E$7*V997)</f>
        <v>0</v>
      </c>
      <c r="X997">
        <f>0.61365*exp(17.502*W997/(240.97+W997))</f>
        <v>0</v>
      </c>
      <c r="Y997">
        <f>(Z997/AA997*100)</f>
        <v>0</v>
      </c>
      <c r="Z997">
        <f>DD997*(DI997+DJ997)/1000</f>
        <v>0</v>
      </c>
      <c r="AA997">
        <f>0.61365*exp(17.502*DK997/(240.97+DK997))</f>
        <v>0</v>
      </c>
      <c r="AB997">
        <f>(X997-DD997*(DI997+DJ997)/1000)</f>
        <v>0</v>
      </c>
      <c r="AC997">
        <f>(-J997*44100)</f>
        <v>0</v>
      </c>
      <c r="AD997">
        <f>2*29.3*R997*0.92*(DK997-W997)</f>
        <v>0</v>
      </c>
      <c r="AE997">
        <f>2*0.95*5.67E-8*(((DK997+$B$7)+273)^4-(W997+273)^4)</f>
        <v>0</v>
      </c>
      <c r="AF997">
        <f>U997+AE997+AC997+AD997</f>
        <v>0</v>
      </c>
      <c r="AG997">
        <f>DH997*AU997*(DC997-DB997*(1000-AU997*DE997)/(1000-AU997*DD997))/(100*CV997)</f>
        <v>0</v>
      </c>
      <c r="AH997">
        <f>1000*DH997*AU997*(DD997-DE997)/(100*CV997*(1000-AU997*DD997))</f>
        <v>0</v>
      </c>
      <c r="AI997">
        <f>(AJ997 - AK997 - DI997*1E3/(8.314*(DK997+273.15)) * AM997/DH997 * AL997) * DH997/(100*CV997) * (1000 - DE997)/1000</f>
        <v>0</v>
      </c>
      <c r="AJ997">
        <v>494.8152674738892</v>
      </c>
      <c r="AK997">
        <v>456.1662666666666</v>
      </c>
      <c r="AL997">
        <v>3.075796542792412</v>
      </c>
      <c r="AM997">
        <v>64.62633956933826</v>
      </c>
      <c r="AN997">
        <f>(AP997 - AO997 + DI997*1E3/(8.314*(DK997+273.15)) * AR997/DH997 * AQ997) * DH997/(100*CV997) * 1000/(1000 - AP997)</f>
        <v>0</v>
      </c>
      <c r="AO997">
        <v>13.62146546500006</v>
      </c>
      <c r="AP997">
        <v>22.9993794117647</v>
      </c>
      <c r="AQ997">
        <v>-0.005515980083386558</v>
      </c>
      <c r="AR997">
        <v>88.65267704191885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MAX(0,($B$13+$C$13*DP997)/(1+$D$13*DP997)*DI997/(DK997+273)*$E$13)</f>
        <v>0</v>
      </c>
      <c r="AX997" t="s">
        <v>417</v>
      </c>
      <c r="AY997" t="s">
        <v>417</v>
      </c>
      <c r="AZ997">
        <v>0</v>
      </c>
      <c r="BA997">
        <v>0</v>
      </c>
      <c r="BB997">
        <f>1-AZ997/BA997</f>
        <v>0</v>
      </c>
      <c r="BC997">
        <v>0</v>
      </c>
      <c r="BD997" t="s">
        <v>417</v>
      </c>
      <c r="BE997" t="s">
        <v>417</v>
      </c>
      <c r="BF997">
        <v>0</v>
      </c>
      <c r="BG997">
        <v>0</v>
      </c>
      <c r="BH997">
        <f>1-BF997/BG997</f>
        <v>0</v>
      </c>
      <c r="BI997">
        <v>0.5</v>
      </c>
      <c r="BJ997">
        <f>CS997</f>
        <v>0</v>
      </c>
      <c r="BK997">
        <f>L997</f>
        <v>0</v>
      </c>
      <c r="BL997">
        <f>BH997*BI997*BJ997</f>
        <v>0</v>
      </c>
      <c r="BM997">
        <f>(BK997-BC997)/BJ997</f>
        <v>0</v>
      </c>
      <c r="BN997">
        <f>(BA997-BG997)/BG997</f>
        <v>0</v>
      </c>
      <c r="BO997">
        <f>AZ997/(BB997+AZ997/BG997)</f>
        <v>0</v>
      </c>
      <c r="BP997" t="s">
        <v>417</v>
      </c>
      <c r="BQ997">
        <v>0</v>
      </c>
      <c r="BR997">
        <f>IF(BQ997&lt;&gt;0, BQ997, BO997)</f>
        <v>0</v>
      </c>
      <c r="BS997">
        <f>1-BR997/BG997</f>
        <v>0</v>
      </c>
      <c r="BT997">
        <f>(BG997-BF997)/(BG997-BR997)</f>
        <v>0</v>
      </c>
      <c r="BU997">
        <f>(BA997-BG997)/(BA997-BR997)</f>
        <v>0</v>
      </c>
      <c r="BV997">
        <f>(BG997-BF997)/(BG997-AZ997)</f>
        <v>0</v>
      </c>
      <c r="BW997">
        <f>(BA997-BG997)/(BA997-AZ997)</f>
        <v>0</v>
      </c>
      <c r="BX997">
        <f>(BT997*BR997/BF997)</f>
        <v>0</v>
      </c>
      <c r="BY997">
        <f>(1-BX997)</f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f>$B$11*DQ997+$C$11*DR997+$F$11*EC997*(1-EF997)</f>
        <v>0</v>
      </c>
      <c r="CS997">
        <f>CR997*CT997</f>
        <v>0</v>
      </c>
      <c r="CT997">
        <f>($B$11*$D$9+$C$11*$D$9+$F$11*((EP997+EH997)/MAX(EP997+EH997+EQ997, 0.1)*$I$9+EQ997/MAX(EP997+EH997+EQ997, 0.1)*$J$9))/($B$11+$C$11+$F$11)</f>
        <v>0</v>
      </c>
      <c r="CU997">
        <f>($B$11*$K$9+$C$11*$K$9+$F$11*((EP997+EH997)/MAX(EP997+EH997+EQ997, 0.1)*$P$9+EQ997/MAX(EP997+EH997+EQ997, 0.1)*$Q$9))/($B$11+$C$11+$F$11)</f>
        <v>0</v>
      </c>
      <c r="CV997">
        <v>6</v>
      </c>
      <c r="CW997">
        <v>0.5</v>
      </c>
      <c r="CX997" t="s">
        <v>418</v>
      </c>
      <c r="CY997">
        <v>2</v>
      </c>
      <c r="CZ997" t="b">
        <v>1</v>
      </c>
      <c r="DA997">
        <v>1662666907.814285</v>
      </c>
      <c r="DB997">
        <v>424.9681785714286</v>
      </c>
      <c r="DC997">
        <v>472.8972857142858</v>
      </c>
      <c r="DD997">
        <v>23.01463928571428</v>
      </c>
      <c r="DE997">
        <v>13.653775</v>
      </c>
      <c r="DF997">
        <v>428.9544285714285</v>
      </c>
      <c r="DG997">
        <v>23.15509285714285</v>
      </c>
      <c r="DH997">
        <v>500.0086785714287</v>
      </c>
      <c r="DI997">
        <v>90.43922499999999</v>
      </c>
      <c r="DJ997">
        <v>0.1000137678571429</v>
      </c>
      <c r="DK997">
        <v>29.54384642857142</v>
      </c>
      <c r="DL997">
        <v>28.79405714285715</v>
      </c>
      <c r="DM997">
        <v>999.9000000000002</v>
      </c>
      <c r="DN997">
        <v>0</v>
      </c>
      <c r="DO997">
        <v>0</v>
      </c>
      <c r="DP997">
        <v>10003.6775</v>
      </c>
      <c r="DQ997">
        <v>0</v>
      </c>
      <c r="DR997">
        <v>276.9542142857143</v>
      </c>
      <c r="DS997">
        <v>-47.92901071428572</v>
      </c>
      <c r="DT997">
        <v>434.9790714285714</v>
      </c>
      <c r="DU997">
        <v>479.4428928571428</v>
      </c>
      <c r="DV997">
        <v>9.360867857142855</v>
      </c>
      <c r="DW997">
        <v>472.8972857142858</v>
      </c>
      <c r="DX997">
        <v>13.653775</v>
      </c>
      <c r="DY997">
        <v>2.081425714285714</v>
      </c>
      <c r="DZ997">
        <v>1.234835357142857</v>
      </c>
      <c r="EA997">
        <v>18.07773928571429</v>
      </c>
      <c r="EB997">
        <v>10.028235</v>
      </c>
      <c r="EC997">
        <v>1500.009642857143</v>
      </c>
      <c r="ED997">
        <v>0.9729944999999998</v>
      </c>
      <c r="EE997">
        <v>0.02700555</v>
      </c>
      <c r="EF997">
        <v>0</v>
      </c>
      <c r="EG997">
        <v>2.349135714285715</v>
      </c>
      <c r="EH997">
        <v>0</v>
      </c>
      <c r="EI997">
        <v>11483.36428571429</v>
      </c>
      <c r="EJ997">
        <v>12533.43571428571</v>
      </c>
      <c r="EK997">
        <v>42.1537857142857</v>
      </c>
      <c r="EL997">
        <v>43.99325</v>
      </c>
      <c r="EM997">
        <v>42.714</v>
      </c>
      <c r="EN997">
        <v>43.03321428571427</v>
      </c>
      <c r="EO997">
        <v>41.43699999999999</v>
      </c>
      <c r="EP997">
        <v>1459.498928571429</v>
      </c>
      <c r="EQ997">
        <v>40.51071428571429</v>
      </c>
      <c r="ER997">
        <v>0</v>
      </c>
      <c r="ES997">
        <v>1662666916.1</v>
      </c>
      <c r="ET997">
        <v>0</v>
      </c>
      <c r="EU997">
        <v>2.333153846153846</v>
      </c>
      <c r="EV997">
        <v>-0.1946461642566558</v>
      </c>
      <c r="EW997">
        <v>907.3880342928121</v>
      </c>
      <c r="EX997">
        <v>11491.04230769231</v>
      </c>
      <c r="EY997">
        <v>15</v>
      </c>
      <c r="EZ997">
        <v>0</v>
      </c>
      <c r="FA997" t="s">
        <v>419</v>
      </c>
      <c r="FB997">
        <v>1662142938.1</v>
      </c>
      <c r="FC997">
        <v>1662142938.1</v>
      </c>
      <c r="FD997">
        <v>0</v>
      </c>
      <c r="FE997">
        <v>0.077</v>
      </c>
      <c r="FF997">
        <v>-0.133</v>
      </c>
      <c r="FG997">
        <v>-3.393</v>
      </c>
      <c r="FH997">
        <v>-0.24</v>
      </c>
      <c r="FI997">
        <v>419</v>
      </c>
      <c r="FJ997">
        <v>24</v>
      </c>
      <c r="FK997">
        <v>0.26</v>
      </c>
      <c r="FL997">
        <v>0.23</v>
      </c>
      <c r="FM997">
        <v>-45.24071219512195</v>
      </c>
      <c r="FN997">
        <v>-47.04254216027873</v>
      </c>
      <c r="FO997">
        <v>4.751341004451584</v>
      </c>
      <c r="FP997">
        <v>0</v>
      </c>
      <c r="FQ997">
        <v>2.3056</v>
      </c>
      <c r="FR997">
        <v>0.03606111051050084</v>
      </c>
      <c r="FS997">
        <v>0.2631709375157925</v>
      </c>
      <c r="FT997">
        <v>1</v>
      </c>
      <c r="FU997">
        <v>9.342376829268293</v>
      </c>
      <c r="FV997">
        <v>0.3702886411149789</v>
      </c>
      <c r="FW997">
        <v>0.04045836344778761</v>
      </c>
      <c r="FX997">
        <v>0</v>
      </c>
      <c r="FY997">
        <v>1</v>
      </c>
      <c r="FZ997">
        <v>3</v>
      </c>
      <c r="GA997" t="s">
        <v>426</v>
      </c>
      <c r="GB997">
        <v>2.97279</v>
      </c>
      <c r="GC997">
        <v>2.71565</v>
      </c>
      <c r="GD997">
        <v>0.0976926</v>
      </c>
      <c r="GE997">
        <v>0.104139</v>
      </c>
      <c r="GF997">
        <v>0.10256</v>
      </c>
      <c r="GG997">
        <v>0.06906619999999999</v>
      </c>
      <c r="GH997">
        <v>28197</v>
      </c>
      <c r="GI997">
        <v>28138.6</v>
      </c>
      <c r="GJ997">
        <v>29095.1</v>
      </c>
      <c r="GK997">
        <v>29084.1</v>
      </c>
      <c r="GL997">
        <v>34625.7</v>
      </c>
      <c r="GM997">
        <v>35985.4</v>
      </c>
      <c r="GN997">
        <v>41003.2</v>
      </c>
      <c r="GO997">
        <v>41433.6</v>
      </c>
      <c r="GP997">
        <v>1.89153</v>
      </c>
      <c r="GQ997">
        <v>2.19992</v>
      </c>
      <c r="GR997">
        <v>-0.07147340000000001</v>
      </c>
      <c r="GS997">
        <v>0</v>
      </c>
      <c r="GT997">
        <v>29.958</v>
      </c>
      <c r="GU997">
        <v>999.9</v>
      </c>
      <c r="GV997">
        <v>29.4</v>
      </c>
      <c r="GW997">
        <v>40.5</v>
      </c>
      <c r="GX997">
        <v>24.7527</v>
      </c>
      <c r="GY997">
        <v>63.0396</v>
      </c>
      <c r="GZ997">
        <v>21.5785</v>
      </c>
      <c r="HA997">
        <v>2</v>
      </c>
      <c r="HB997">
        <v>0.612525</v>
      </c>
      <c r="HC997">
        <v>3.97065</v>
      </c>
      <c r="HD997">
        <v>20.287</v>
      </c>
      <c r="HE997">
        <v>5.21549</v>
      </c>
      <c r="HF997">
        <v>12.0149</v>
      </c>
      <c r="HG997">
        <v>4.98635</v>
      </c>
      <c r="HH997">
        <v>3.28748</v>
      </c>
      <c r="HI997">
        <v>9999</v>
      </c>
      <c r="HJ997">
        <v>9999</v>
      </c>
      <c r="HK997">
        <v>9999</v>
      </c>
      <c r="HL997">
        <v>225.4</v>
      </c>
      <c r="HM997">
        <v>1.86814</v>
      </c>
      <c r="HN997">
        <v>1.86721</v>
      </c>
      <c r="HO997">
        <v>1.86655</v>
      </c>
      <c r="HP997">
        <v>1.86645</v>
      </c>
      <c r="HQ997">
        <v>1.86834</v>
      </c>
      <c r="HR997">
        <v>1.87061</v>
      </c>
      <c r="HS997">
        <v>1.86934</v>
      </c>
      <c r="HT997">
        <v>1.87073</v>
      </c>
      <c r="HU997">
        <v>0</v>
      </c>
      <c r="HV997">
        <v>0</v>
      </c>
      <c r="HW997">
        <v>0</v>
      </c>
      <c r="HX997">
        <v>0</v>
      </c>
      <c r="HY997" t="s">
        <v>421</v>
      </c>
      <c r="HZ997" t="s">
        <v>422</v>
      </c>
      <c r="IA997" t="s">
        <v>423</v>
      </c>
      <c r="IB997" t="s">
        <v>423</v>
      </c>
      <c r="IC997" t="s">
        <v>423</v>
      </c>
      <c r="ID997" t="s">
        <v>423</v>
      </c>
      <c r="IE997">
        <v>0</v>
      </c>
      <c r="IF997">
        <v>100</v>
      </c>
      <c r="IG997">
        <v>100</v>
      </c>
      <c r="IH997">
        <v>-4.062</v>
      </c>
      <c r="II997">
        <v>-0.1407</v>
      </c>
      <c r="IJ997">
        <v>-2.516739542632623</v>
      </c>
      <c r="IK997">
        <v>-0.003475500162460642</v>
      </c>
      <c r="IL997">
        <v>1.125610701116577E-07</v>
      </c>
      <c r="IM997">
        <v>8.211969671259291E-12</v>
      </c>
      <c r="IN997">
        <v>-0.1937301274936507</v>
      </c>
      <c r="IO997">
        <v>-0.01384364534232655</v>
      </c>
      <c r="IP997">
        <v>0.00103161831321913</v>
      </c>
      <c r="IQ997">
        <v>-1.444183994753534E-05</v>
      </c>
      <c r="IR997">
        <v>3</v>
      </c>
      <c r="IS997">
        <v>2339</v>
      </c>
      <c r="IT997">
        <v>1</v>
      </c>
      <c r="IU997">
        <v>31</v>
      </c>
      <c r="IV997">
        <v>8733</v>
      </c>
      <c r="IW997">
        <v>8733</v>
      </c>
      <c r="IX997">
        <v>1.51978</v>
      </c>
      <c r="IY997">
        <v>2.25098</v>
      </c>
      <c r="IZ997">
        <v>1.94702</v>
      </c>
      <c r="JA997">
        <v>2.63306</v>
      </c>
      <c r="JB997">
        <v>2.19482</v>
      </c>
      <c r="JC997">
        <v>2.41943</v>
      </c>
      <c r="JD997">
        <v>45.5758</v>
      </c>
      <c r="JE997">
        <v>23.7898</v>
      </c>
      <c r="JF997">
        <v>18</v>
      </c>
      <c r="JG997">
        <v>544.28</v>
      </c>
      <c r="JH997">
        <v>748.657</v>
      </c>
      <c r="JI997">
        <v>25.0012</v>
      </c>
      <c r="JJ997">
        <v>34.7782</v>
      </c>
      <c r="JK997">
        <v>30.0005</v>
      </c>
      <c r="JL997">
        <v>34.7114</v>
      </c>
      <c r="JM997">
        <v>34.6226</v>
      </c>
      <c r="JN997">
        <v>30.5492</v>
      </c>
      <c r="JO997">
        <v>40.7993</v>
      </c>
      <c r="JP997">
        <v>0</v>
      </c>
      <c r="JQ997">
        <v>25</v>
      </c>
      <c r="JR997">
        <v>526.9299999999999</v>
      </c>
      <c r="JS997">
        <v>13.6052</v>
      </c>
      <c r="JT997">
        <v>99.5248</v>
      </c>
      <c r="JU997">
        <v>99.5211</v>
      </c>
    </row>
    <row r="998" spans="1:281">
      <c r="A998">
        <v>982</v>
      </c>
      <c r="B998">
        <v>1662666920.6</v>
      </c>
      <c r="C998">
        <v>15895</v>
      </c>
      <c r="D998" t="s">
        <v>2395</v>
      </c>
      <c r="E998" t="s">
        <v>2396</v>
      </c>
      <c r="F998">
        <v>5</v>
      </c>
      <c r="G998" t="s">
        <v>2144</v>
      </c>
      <c r="H998" t="s">
        <v>416</v>
      </c>
      <c r="I998">
        <v>1662666913.1</v>
      </c>
      <c r="J998">
        <f>(K998)/1000</f>
        <v>0</v>
      </c>
      <c r="K998">
        <f>IF(CZ998, AN998, AH998)</f>
        <v>0</v>
      </c>
      <c r="L998">
        <f>IF(CZ998, AI998, AG998)</f>
        <v>0</v>
      </c>
      <c r="M998">
        <f>DB998 - IF(AU998&gt;1, L998*CV998*100.0/(AW998*DP998), 0)</f>
        <v>0</v>
      </c>
      <c r="N998">
        <f>((T998-J998/2)*M998-L998)/(T998+J998/2)</f>
        <v>0</v>
      </c>
      <c r="O998">
        <f>N998*(DI998+DJ998)/1000.0</f>
        <v>0</v>
      </c>
      <c r="P998">
        <f>(DB998 - IF(AU998&gt;1, L998*CV998*100.0/(AW998*DP998), 0))*(DI998+DJ998)/1000.0</f>
        <v>0</v>
      </c>
      <c r="Q998">
        <f>2.0/((1/S998-1/R998)+SIGN(S998)*SQRT((1/S998-1/R998)*(1/S998-1/R998) + 4*CW998/((CW998+1)*(CW998+1))*(2*1/S998*1/R998-1/R998*1/R998)))</f>
        <v>0</v>
      </c>
      <c r="R998">
        <f>IF(LEFT(CX998,1)&lt;&gt;"0",IF(LEFT(CX998,1)="1",3.0,CY998),$D$5+$E$5*(DP998*DI998/($K$5*1000))+$F$5*(DP998*DI998/($K$5*1000))*MAX(MIN(CV998,$J$5),$I$5)*MAX(MIN(CV998,$J$5),$I$5)+$G$5*MAX(MIN(CV998,$J$5),$I$5)*(DP998*DI998/($K$5*1000))+$H$5*(DP998*DI998/($K$5*1000))*(DP998*DI998/($K$5*1000)))</f>
        <v>0</v>
      </c>
      <c r="S998">
        <f>J998*(1000-(1000*0.61365*exp(17.502*W998/(240.97+W998))/(DI998+DJ998)+DD998)/2)/(1000*0.61365*exp(17.502*W998/(240.97+W998))/(DI998+DJ998)-DD998)</f>
        <v>0</v>
      </c>
      <c r="T998">
        <f>1/((CW998+1)/(Q998/1.6)+1/(R998/1.37)) + CW998/((CW998+1)/(Q998/1.6) + CW998/(R998/1.37))</f>
        <v>0</v>
      </c>
      <c r="U998">
        <f>(CR998*CU998)</f>
        <v>0</v>
      </c>
      <c r="V998">
        <f>(DK998+(U998+2*0.95*5.67E-8*(((DK998+$B$7)+273)^4-(DK998+273)^4)-44100*J998)/(1.84*29.3*R998+8*0.95*5.67E-8*(DK998+273)^3))</f>
        <v>0</v>
      </c>
      <c r="W998">
        <f>($C$7*DL998+$D$7*DM998+$E$7*V998)</f>
        <v>0</v>
      </c>
      <c r="X998">
        <f>0.61365*exp(17.502*W998/(240.97+W998))</f>
        <v>0</v>
      </c>
      <c r="Y998">
        <f>(Z998/AA998*100)</f>
        <v>0</v>
      </c>
      <c r="Z998">
        <f>DD998*(DI998+DJ998)/1000</f>
        <v>0</v>
      </c>
      <c r="AA998">
        <f>0.61365*exp(17.502*DK998/(240.97+DK998))</f>
        <v>0</v>
      </c>
      <c r="AB998">
        <f>(X998-DD998*(DI998+DJ998)/1000)</f>
        <v>0</v>
      </c>
      <c r="AC998">
        <f>(-J998*44100)</f>
        <v>0</v>
      </c>
      <c r="AD998">
        <f>2*29.3*R998*0.92*(DK998-W998)</f>
        <v>0</v>
      </c>
      <c r="AE998">
        <f>2*0.95*5.67E-8*(((DK998+$B$7)+273)^4-(W998+273)^4)</f>
        <v>0</v>
      </c>
      <c r="AF998">
        <f>U998+AE998+AC998+AD998</f>
        <v>0</v>
      </c>
      <c r="AG998">
        <f>DH998*AU998*(DC998-DB998*(1000-AU998*DE998)/(1000-AU998*DD998))/(100*CV998)</f>
        <v>0</v>
      </c>
      <c r="AH998">
        <f>1000*DH998*AU998*(DD998-DE998)/(100*CV998*(1000-AU998*DD998))</f>
        <v>0</v>
      </c>
      <c r="AI998">
        <f>(AJ998 - AK998 - DI998*1E3/(8.314*(DK998+273.15)) * AM998/DH998 * AL998) * DH998/(100*CV998) * (1000 - DE998)/1000</f>
        <v>0</v>
      </c>
      <c r="AJ998">
        <v>511.788975928859</v>
      </c>
      <c r="AK998">
        <v>472.0546181818182</v>
      </c>
      <c r="AL998">
        <v>3.188088676241223</v>
      </c>
      <c r="AM998">
        <v>64.62633956933826</v>
      </c>
      <c r="AN998">
        <f>(AP998 - AO998 + DI998*1E3/(8.314*(DK998+273.15)) * AR998/DH998 * AQ998) * DH998/(100*CV998) * 1000/(1000 - AP998)</f>
        <v>0</v>
      </c>
      <c r="AO998">
        <v>13.61977581306713</v>
      </c>
      <c r="AP998">
        <v>22.99472411764706</v>
      </c>
      <c r="AQ998">
        <v>-0.0002559635401561147</v>
      </c>
      <c r="AR998">
        <v>88.65267704191885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MAX(0,($B$13+$C$13*DP998)/(1+$D$13*DP998)*DI998/(DK998+273)*$E$13)</f>
        <v>0</v>
      </c>
      <c r="AX998" t="s">
        <v>417</v>
      </c>
      <c r="AY998" t="s">
        <v>417</v>
      </c>
      <c r="AZ998">
        <v>0</v>
      </c>
      <c r="BA998">
        <v>0</v>
      </c>
      <c r="BB998">
        <f>1-AZ998/BA998</f>
        <v>0</v>
      </c>
      <c r="BC998">
        <v>0</v>
      </c>
      <c r="BD998" t="s">
        <v>417</v>
      </c>
      <c r="BE998" t="s">
        <v>417</v>
      </c>
      <c r="BF998">
        <v>0</v>
      </c>
      <c r="BG998">
        <v>0</v>
      </c>
      <c r="BH998">
        <f>1-BF998/BG998</f>
        <v>0</v>
      </c>
      <c r="BI998">
        <v>0.5</v>
      </c>
      <c r="BJ998">
        <f>CS998</f>
        <v>0</v>
      </c>
      <c r="BK998">
        <f>L998</f>
        <v>0</v>
      </c>
      <c r="BL998">
        <f>BH998*BI998*BJ998</f>
        <v>0</v>
      </c>
      <c r="BM998">
        <f>(BK998-BC998)/BJ998</f>
        <v>0</v>
      </c>
      <c r="BN998">
        <f>(BA998-BG998)/BG998</f>
        <v>0</v>
      </c>
      <c r="BO998">
        <f>AZ998/(BB998+AZ998/BG998)</f>
        <v>0</v>
      </c>
      <c r="BP998" t="s">
        <v>417</v>
      </c>
      <c r="BQ998">
        <v>0</v>
      </c>
      <c r="BR998">
        <f>IF(BQ998&lt;&gt;0, BQ998, BO998)</f>
        <v>0</v>
      </c>
      <c r="BS998">
        <f>1-BR998/BG998</f>
        <v>0</v>
      </c>
      <c r="BT998">
        <f>(BG998-BF998)/(BG998-BR998)</f>
        <v>0</v>
      </c>
      <c r="BU998">
        <f>(BA998-BG998)/(BA998-BR998)</f>
        <v>0</v>
      </c>
      <c r="BV998">
        <f>(BG998-BF998)/(BG998-AZ998)</f>
        <v>0</v>
      </c>
      <c r="BW998">
        <f>(BA998-BG998)/(BA998-AZ998)</f>
        <v>0</v>
      </c>
      <c r="BX998">
        <f>(BT998*BR998/BF998)</f>
        <v>0</v>
      </c>
      <c r="BY998">
        <f>(1-BX998)</f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f>$B$11*DQ998+$C$11*DR998+$F$11*EC998*(1-EF998)</f>
        <v>0</v>
      </c>
      <c r="CS998">
        <f>CR998*CT998</f>
        <v>0</v>
      </c>
      <c r="CT998">
        <f>($B$11*$D$9+$C$11*$D$9+$F$11*((EP998+EH998)/MAX(EP998+EH998+EQ998, 0.1)*$I$9+EQ998/MAX(EP998+EH998+EQ998, 0.1)*$J$9))/($B$11+$C$11+$F$11)</f>
        <v>0</v>
      </c>
      <c r="CU998">
        <f>($B$11*$K$9+$C$11*$K$9+$F$11*((EP998+EH998)/MAX(EP998+EH998+EQ998, 0.1)*$P$9+EQ998/MAX(EP998+EH998+EQ998, 0.1)*$Q$9))/($B$11+$C$11+$F$11)</f>
        <v>0</v>
      </c>
      <c r="CV998">
        <v>6</v>
      </c>
      <c r="CW998">
        <v>0.5</v>
      </c>
      <c r="CX998" t="s">
        <v>418</v>
      </c>
      <c r="CY998">
        <v>2</v>
      </c>
      <c r="CZ998" t="b">
        <v>1</v>
      </c>
      <c r="DA998">
        <v>1662666913.1</v>
      </c>
      <c r="DB998">
        <v>439.9213333333333</v>
      </c>
      <c r="DC998">
        <v>490.4034074074074</v>
      </c>
      <c r="DD998">
        <v>23.00379629629629</v>
      </c>
      <c r="DE998">
        <v>13.62245925925926</v>
      </c>
      <c r="DF998">
        <v>443.9581851851852</v>
      </c>
      <c r="DG998">
        <v>23.14436666666666</v>
      </c>
      <c r="DH998">
        <v>500.0085185185185</v>
      </c>
      <c r="DI998">
        <v>90.43901481481483</v>
      </c>
      <c r="DJ998">
        <v>0.1000660111111111</v>
      </c>
      <c r="DK998">
        <v>29.54714814814815</v>
      </c>
      <c r="DL998">
        <v>28.79604074074075</v>
      </c>
      <c r="DM998">
        <v>999.9000000000001</v>
      </c>
      <c r="DN998">
        <v>0</v>
      </c>
      <c r="DO998">
        <v>0</v>
      </c>
      <c r="DP998">
        <v>10001.2</v>
      </c>
      <c r="DQ998">
        <v>0</v>
      </c>
      <c r="DR998">
        <v>277.0177407407407</v>
      </c>
      <c r="DS998">
        <v>-50.48196296296296</v>
      </c>
      <c r="DT998">
        <v>450.2794814814814</v>
      </c>
      <c r="DU998">
        <v>497.1759999999999</v>
      </c>
      <c r="DV998">
        <v>9.381333703703703</v>
      </c>
      <c r="DW998">
        <v>490.4034074074074</v>
      </c>
      <c r="DX998">
        <v>13.62245925925926</v>
      </c>
      <c r="DY998">
        <v>2.080440370370371</v>
      </c>
      <c r="DZ998">
        <v>1.232000740740741</v>
      </c>
      <c r="EA998">
        <v>18.0702037037037</v>
      </c>
      <c r="EB998">
        <v>9.993972592592593</v>
      </c>
      <c r="EC998">
        <v>1500.006296296296</v>
      </c>
      <c r="ED998">
        <v>0.9729946666666665</v>
      </c>
      <c r="EE998">
        <v>0.0270054</v>
      </c>
      <c r="EF998">
        <v>0</v>
      </c>
      <c r="EG998">
        <v>2.29247037037037</v>
      </c>
      <c r="EH998">
        <v>0</v>
      </c>
      <c r="EI998">
        <v>11566.00370370371</v>
      </c>
      <c r="EJ998">
        <v>12533.38888888889</v>
      </c>
      <c r="EK998">
        <v>42.17322222222221</v>
      </c>
      <c r="EL998">
        <v>44</v>
      </c>
      <c r="EM998">
        <v>42.736</v>
      </c>
      <c r="EN998">
        <v>43.0505185185185</v>
      </c>
      <c r="EO998">
        <v>41.43699999999999</v>
      </c>
      <c r="EP998">
        <v>1459.495925925926</v>
      </c>
      <c r="EQ998">
        <v>40.51037037037037</v>
      </c>
      <c r="ER998">
        <v>0</v>
      </c>
      <c r="ES998">
        <v>1662666920.9</v>
      </c>
      <c r="ET998">
        <v>0</v>
      </c>
      <c r="EU998">
        <v>2.287426923076923</v>
      </c>
      <c r="EV998">
        <v>-0.07597607449128761</v>
      </c>
      <c r="EW998">
        <v>967.712820632691</v>
      </c>
      <c r="EX998">
        <v>11566.92307692308</v>
      </c>
      <c r="EY998">
        <v>15</v>
      </c>
      <c r="EZ998">
        <v>0</v>
      </c>
      <c r="FA998" t="s">
        <v>419</v>
      </c>
      <c r="FB998">
        <v>1662142938.1</v>
      </c>
      <c r="FC998">
        <v>1662142938.1</v>
      </c>
      <c r="FD998">
        <v>0</v>
      </c>
      <c r="FE998">
        <v>0.077</v>
      </c>
      <c r="FF998">
        <v>-0.133</v>
      </c>
      <c r="FG998">
        <v>-3.393</v>
      </c>
      <c r="FH998">
        <v>-0.24</v>
      </c>
      <c r="FI998">
        <v>419</v>
      </c>
      <c r="FJ998">
        <v>24</v>
      </c>
      <c r="FK998">
        <v>0.26</v>
      </c>
      <c r="FL998">
        <v>0.23</v>
      </c>
      <c r="FM998">
        <v>-48.59084390243903</v>
      </c>
      <c r="FN998">
        <v>-30.72173937282231</v>
      </c>
      <c r="FO998">
        <v>3.102963077922556</v>
      </c>
      <c r="FP998">
        <v>0</v>
      </c>
      <c r="FQ998">
        <v>2.317094117647059</v>
      </c>
      <c r="FR998">
        <v>-0.5823040535897457</v>
      </c>
      <c r="FS998">
        <v>0.2734020030276215</v>
      </c>
      <c r="FT998">
        <v>1</v>
      </c>
      <c r="FU998">
        <v>9.362162195121952</v>
      </c>
      <c r="FV998">
        <v>0.2323532404181202</v>
      </c>
      <c r="FW998">
        <v>0.03175873987733251</v>
      </c>
      <c r="FX998">
        <v>0</v>
      </c>
      <c r="FY998">
        <v>1</v>
      </c>
      <c r="FZ998">
        <v>3</v>
      </c>
      <c r="GA998" t="s">
        <v>426</v>
      </c>
      <c r="GB998">
        <v>2.97285</v>
      </c>
      <c r="GC998">
        <v>2.71574</v>
      </c>
      <c r="GD998">
        <v>0.100213</v>
      </c>
      <c r="GE998">
        <v>0.106696</v>
      </c>
      <c r="GF998">
        <v>0.102555</v>
      </c>
      <c r="GG998">
        <v>0.06906329999999999</v>
      </c>
      <c r="GH998">
        <v>28118.6</v>
      </c>
      <c r="GI998">
        <v>28058.1</v>
      </c>
      <c r="GJ998">
        <v>29095.6</v>
      </c>
      <c r="GK998">
        <v>29084</v>
      </c>
      <c r="GL998">
        <v>34626.5</v>
      </c>
      <c r="GM998">
        <v>35985.4</v>
      </c>
      <c r="GN998">
        <v>41003.9</v>
      </c>
      <c r="GO998">
        <v>41433.4</v>
      </c>
      <c r="GP998">
        <v>1.89153</v>
      </c>
      <c r="GQ998">
        <v>2.2001</v>
      </c>
      <c r="GR998">
        <v>-0.07196519999999999</v>
      </c>
      <c r="GS998">
        <v>0</v>
      </c>
      <c r="GT998">
        <v>29.9657</v>
      </c>
      <c r="GU998">
        <v>999.9</v>
      </c>
      <c r="GV998">
        <v>29.4</v>
      </c>
      <c r="GW998">
        <v>40.5</v>
      </c>
      <c r="GX998">
        <v>24.753</v>
      </c>
      <c r="GY998">
        <v>63.2596</v>
      </c>
      <c r="GZ998">
        <v>21.7228</v>
      </c>
      <c r="HA998">
        <v>2</v>
      </c>
      <c r="HB998">
        <v>0.612876</v>
      </c>
      <c r="HC998">
        <v>3.9764</v>
      </c>
      <c r="HD998">
        <v>20.2869</v>
      </c>
      <c r="HE998">
        <v>5.21564</v>
      </c>
      <c r="HF998">
        <v>12.0144</v>
      </c>
      <c r="HG998">
        <v>4.9869</v>
      </c>
      <c r="HH998">
        <v>3.28765</v>
      </c>
      <c r="HI998">
        <v>9999</v>
      </c>
      <c r="HJ998">
        <v>9999</v>
      </c>
      <c r="HK998">
        <v>9999</v>
      </c>
      <c r="HL998">
        <v>225.4</v>
      </c>
      <c r="HM998">
        <v>1.86813</v>
      </c>
      <c r="HN998">
        <v>1.86721</v>
      </c>
      <c r="HO998">
        <v>1.86656</v>
      </c>
      <c r="HP998">
        <v>1.86646</v>
      </c>
      <c r="HQ998">
        <v>1.86834</v>
      </c>
      <c r="HR998">
        <v>1.87063</v>
      </c>
      <c r="HS998">
        <v>1.86935</v>
      </c>
      <c r="HT998">
        <v>1.87074</v>
      </c>
      <c r="HU998">
        <v>0</v>
      </c>
      <c r="HV998">
        <v>0</v>
      </c>
      <c r="HW998">
        <v>0</v>
      </c>
      <c r="HX998">
        <v>0</v>
      </c>
      <c r="HY998" t="s">
        <v>421</v>
      </c>
      <c r="HZ998" t="s">
        <v>422</v>
      </c>
      <c r="IA998" t="s">
        <v>423</v>
      </c>
      <c r="IB998" t="s">
        <v>423</v>
      </c>
      <c r="IC998" t="s">
        <v>423</v>
      </c>
      <c r="ID998" t="s">
        <v>423</v>
      </c>
      <c r="IE998">
        <v>0</v>
      </c>
      <c r="IF998">
        <v>100</v>
      </c>
      <c r="IG998">
        <v>100</v>
      </c>
      <c r="IH998">
        <v>-4.114</v>
      </c>
      <c r="II998">
        <v>-0.1406</v>
      </c>
      <c r="IJ998">
        <v>-2.516739542632623</v>
      </c>
      <c r="IK998">
        <v>-0.003475500162460642</v>
      </c>
      <c r="IL998">
        <v>1.125610701116577E-07</v>
      </c>
      <c r="IM998">
        <v>8.211969671259291E-12</v>
      </c>
      <c r="IN998">
        <v>-0.1937301274936507</v>
      </c>
      <c r="IO998">
        <v>-0.01384364534232655</v>
      </c>
      <c r="IP998">
        <v>0.00103161831321913</v>
      </c>
      <c r="IQ998">
        <v>-1.444183994753534E-05</v>
      </c>
      <c r="IR998">
        <v>3</v>
      </c>
      <c r="IS998">
        <v>2339</v>
      </c>
      <c r="IT998">
        <v>1</v>
      </c>
      <c r="IU998">
        <v>31</v>
      </c>
      <c r="IV998">
        <v>8733</v>
      </c>
      <c r="IW998">
        <v>8733</v>
      </c>
      <c r="IX998">
        <v>1.56128</v>
      </c>
      <c r="IY998">
        <v>2.2583</v>
      </c>
      <c r="IZ998">
        <v>1.94702</v>
      </c>
      <c r="JA998">
        <v>2.62817</v>
      </c>
      <c r="JB998">
        <v>2.19482</v>
      </c>
      <c r="JC998">
        <v>2.36084</v>
      </c>
      <c r="JD998">
        <v>45.5758</v>
      </c>
      <c r="JE998">
        <v>23.781</v>
      </c>
      <c r="JF998">
        <v>18</v>
      </c>
      <c r="JG998">
        <v>544.294</v>
      </c>
      <c r="JH998">
        <v>748.8579999999999</v>
      </c>
      <c r="JI998">
        <v>25.0012</v>
      </c>
      <c r="JJ998">
        <v>34.7816</v>
      </c>
      <c r="JK998">
        <v>30.0004</v>
      </c>
      <c r="JL998">
        <v>34.7132</v>
      </c>
      <c r="JM998">
        <v>34.6254</v>
      </c>
      <c r="JN998">
        <v>31.3213</v>
      </c>
      <c r="JO998">
        <v>40.7993</v>
      </c>
      <c r="JP998">
        <v>0</v>
      </c>
      <c r="JQ998">
        <v>25</v>
      </c>
      <c r="JR998">
        <v>540.287</v>
      </c>
      <c r="JS998">
        <v>13.5896</v>
      </c>
      <c r="JT998">
        <v>99.5266</v>
      </c>
      <c r="JU998">
        <v>99.5206</v>
      </c>
    </row>
    <row r="999" spans="1:281">
      <c r="A999">
        <v>983</v>
      </c>
      <c r="B999">
        <v>1662666925.6</v>
      </c>
      <c r="C999">
        <v>15900</v>
      </c>
      <c r="D999" t="s">
        <v>2397</v>
      </c>
      <c r="E999" t="s">
        <v>2398</v>
      </c>
      <c r="F999">
        <v>5</v>
      </c>
      <c r="G999" t="s">
        <v>2144</v>
      </c>
      <c r="H999" t="s">
        <v>416</v>
      </c>
      <c r="I999">
        <v>1662666917.814285</v>
      </c>
      <c r="J999">
        <f>(K999)/1000</f>
        <v>0</v>
      </c>
      <c r="K999">
        <f>IF(CZ999, AN999, AH999)</f>
        <v>0</v>
      </c>
      <c r="L999">
        <f>IF(CZ999, AI999, AG999)</f>
        <v>0</v>
      </c>
      <c r="M999">
        <f>DB999 - IF(AU999&gt;1, L999*CV999*100.0/(AW999*DP999), 0)</f>
        <v>0</v>
      </c>
      <c r="N999">
        <f>((T999-J999/2)*M999-L999)/(T999+J999/2)</f>
        <v>0</v>
      </c>
      <c r="O999">
        <f>N999*(DI999+DJ999)/1000.0</f>
        <v>0</v>
      </c>
      <c r="P999">
        <f>(DB999 - IF(AU999&gt;1, L999*CV999*100.0/(AW999*DP999), 0))*(DI999+DJ999)/1000.0</f>
        <v>0</v>
      </c>
      <c r="Q999">
        <f>2.0/((1/S999-1/R999)+SIGN(S999)*SQRT((1/S999-1/R999)*(1/S999-1/R999) + 4*CW999/((CW999+1)*(CW999+1))*(2*1/S999*1/R999-1/R999*1/R999)))</f>
        <v>0</v>
      </c>
      <c r="R999">
        <f>IF(LEFT(CX999,1)&lt;&gt;"0",IF(LEFT(CX999,1)="1",3.0,CY999),$D$5+$E$5*(DP999*DI999/($K$5*1000))+$F$5*(DP999*DI999/($K$5*1000))*MAX(MIN(CV999,$J$5),$I$5)*MAX(MIN(CV999,$J$5),$I$5)+$G$5*MAX(MIN(CV999,$J$5),$I$5)*(DP999*DI999/($K$5*1000))+$H$5*(DP999*DI999/($K$5*1000))*(DP999*DI999/($K$5*1000)))</f>
        <v>0</v>
      </c>
      <c r="S999">
        <f>J999*(1000-(1000*0.61365*exp(17.502*W999/(240.97+W999))/(DI999+DJ999)+DD999)/2)/(1000*0.61365*exp(17.502*W999/(240.97+W999))/(DI999+DJ999)-DD999)</f>
        <v>0</v>
      </c>
      <c r="T999">
        <f>1/((CW999+1)/(Q999/1.6)+1/(R999/1.37)) + CW999/((CW999+1)/(Q999/1.6) + CW999/(R999/1.37))</f>
        <v>0</v>
      </c>
      <c r="U999">
        <f>(CR999*CU999)</f>
        <v>0</v>
      </c>
      <c r="V999">
        <f>(DK999+(U999+2*0.95*5.67E-8*(((DK999+$B$7)+273)^4-(DK999+273)^4)-44100*J999)/(1.84*29.3*R999+8*0.95*5.67E-8*(DK999+273)^3))</f>
        <v>0</v>
      </c>
      <c r="W999">
        <f>($C$7*DL999+$D$7*DM999+$E$7*V999)</f>
        <v>0</v>
      </c>
      <c r="X999">
        <f>0.61365*exp(17.502*W999/(240.97+W999))</f>
        <v>0</v>
      </c>
      <c r="Y999">
        <f>(Z999/AA999*100)</f>
        <v>0</v>
      </c>
      <c r="Z999">
        <f>DD999*(DI999+DJ999)/1000</f>
        <v>0</v>
      </c>
      <c r="AA999">
        <f>0.61365*exp(17.502*DK999/(240.97+DK999))</f>
        <v>0</v>
      </c>
      <c r="AB999">
        <f>(X999-DD999*(DI999+DJ999)/1000)</f>
        <v>0</v>
      </c>
      <c r="AC999">
        <f>(-J999*44100)</f>
        <v>0</v>
      </c>
      <c r="AD999">
        <f>2*29.3*R999*0.92*(DK999-W999)</f>
        <v>0</v>
      </c>
      <c r="AE999">
        <f>2*0.95*5.67E-8*(((DK999+$B$7)+273)^4-(W999+273)^4)</f>
        <v>0</v>
      </c>
      <c r="AF999">
        <f>U999+AE999+AC999+AD999</f>
        <v>0</v>
      </c>
      <c r="AG999">
        <f>DH999*AU999*(DC999-DB999*(1000-AU999*DE999)/(1000-AU999*DD999))/(100*CV999)</f>
        <v>0</v>
      </c>
      <c r="AH999">
        <f>1000*DH999*AU999*(DD999-DE999)/(100*CV999*(1000-AU999*DD999))</f>
        <v>0</v>
      </c>
      <c r="AI999">
        <f>(AJ999 - AK999 - DI999*1E3/(8.314*(DK999+273.15)) * AM999/DH999 * AL999) * DH999/(100*CV999) * (1000 - DE999)/1000</f>
        <v>0</v>
      </c>
      <c r="AJ999">
        <v>528.847504415619</v>
      </c>
      <c r="AK999">
        <v>488.2627999999998</v>
      </c>
      <c r="AL999">
        <v>3.238260759068321</v>
      </c>
      <c r="AM999">
        <v>64.62633956933826</v>
      </c>
      <c r="AN999">
        <f>(AP999 - AO999 + DI999*1E3/(8.314*(DK999+273.15)) * AR999/DH999 * AQ999) * DH999/(100*CV999) * 1000/(1000 - AP999)</f>
        <v>0</v>
      </c>
      <c r="AO999">
        <v>13.61946082766737</v>
      </c>
      <c r="AP999">
        <v>23.0007844117647</v>
      </c>
      <c r="AQ999">
        <v>0.0003374423862167765</v>
      </c>
      <c r="AR999">
        <v>88.65267704191885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MAX(0,($B$13+$C$13*DP999)/(1+$D$13*DP999)*DI999/(DK999+273)*$E$13)</f>
        <v>0</v>
      </c>
      <c r="AX999" t="s">
        <v>417</v>
      </c>
      <c r="AY999" t="s">
        <v>417</v>
      </c>
      <c r="AZ999">
        <v>0</v>
      </c>
      <c r="BA999">
        <v>0</v>
      </c>
      <c r="BB999">
        <f>1-AZ999/BA999</f>
        <v>0</v>
      </c>
      <c r="BC999">
        <v>0</v>
      </c>
      <c r="BD999" t="s">
        <v>417</v>
      </c>
      <c r="BE999" t="s">
        <v>417</v>
      </c>
      <c r="BF999">
        <v>0</v>
      </c>
      <c r="BG999">
        <v>0</v>
      </c>
      <c r="BH999">
        <f>1-BF999/BG999</f>
        <v>0</v>
      </c>
      <c r="BI999">
        <v>0.5</v>
      </c>
      <c r="BJ999">
        <f>CS999</f>
        <v>0</v>
      </c>
      <c r="BK999">
        <f>L999</f>
        <v>0</v>
      </c>
      <c r="BL999">
        <f>BH999*BI999*BJ999</f>
        <v>0</v>
      </c>
      <c r="BM999">
        <f>(BK999-BC999)/BJ999</f>
        <v>0</v>
      </c>
      <c r="BN999">
        <f>(BA999-BG999)/BG999</f>
        <v>0</v>
      </c>
      <c r="BO999">
        <f>AZ999/(BB999+AZ999/BG999)</f>
        <v>0</v>
      </c>
      <c r="BP999" t="s">
        <v>417</v>
      </c>
      <c r="BQ999">
        <v>0</v>
      </c>
      <c r="BR999">
        <f>IF(BQ999&lt;&gt;0, BQ999, BO999)</f>
        <v>0</v>
      </c>
      <c r="BS999">
        <f>1-BR999/BG999</f>
        <v>0</v>
      </c>
      <c r="BT999">
        <f>(BG999-BF999)/(BG999-BR999)</f>
        <v>0</v>
      </c>
      <c r="BU999">
        <f>(BA999-BG999)/(BA999-BR999)</f>
        <v>0</v>
      </c>
      <c r="BV999">
        <f>(BG999-BF999)/(BG999-AZ999)</f>
        <v>0</v>
      </c>
      <c r="BW999">
        <f>(BA999-BG999)/(BA999-AZ999)</f>
        <v>0</v>
      </c>
      <c r="BX999">
        <f>(BT999*BR999/BF999)</f>
        <v>0</v>
      </c>
      <c r="BY999">
        <f>(1-BX999)</f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f>$B$11*DQ999+$C$11*DR999+$F$11*EC999*(1-EF999)</f>
        <v>0</v>
      </c>
      <c r="CS999">
        <f>CR999*CT999</f>
        <v>0</v>
      </c>
      <c r="CT999">
        <f>($B$11*$D$9+$C$11*$D$9+$F$11*((EP999+EH999)/MAX(EP999+EH999+EQ999, 0.1)*$I$9+EQ999/MAX(EP999+EH999+EQ999, 0.1)*$J$9))/($B$11+$C$11+$F$11)</f>
        <v>0</v>
      </c>
      <c r="CU999">
        <f>($B$11*$K$9+$C$11*$K$9+$F$11*((EP999+EH999)/MAX(EP999+EH999+EQ999, 0.1)*$P$9+EQ999/MAX(EP999+EH999+EQ999, 0.1)*$Q$9))/($B$11+$C$11+$F$11)</f>
        <v>0</v>
      </c>
      <c r="CV999">
        <v>6</v>
      </c>
      <c r="CW999">
        <v>0.5</v>
      </c>
      <c r="CX999" t="s">
        <v>418</v>
      </c>
      <c r="CY999">
        <v>2</v>
      </c>
      <c r="CZ999" t="b">
        <v>1</v>
      </c>
      <c r="DA999">
        <v>1662666917.814285</v>
      </c>
      <c r="DB999">
        <v>454.2336428571429</v>
      </c>
      <c r="DC999">
        <v>506.2091428571429</v>
      </c>
      <c r="DD999">
        <v>22.99866428571428</v>
      </c>
      <c r="DE999">
        <v>13.61977142857143</v>
      </c>
      <c r="DF999">
        <v>458.31875</v>
      </c>
      <c r="DG999">
        <v>23.13928928571428</v>
      </c>
      <c r="DH999">
        <v>500.0023214285714</v>
      </c>
      <c r="DI999">
        <v>90.43796071428571</v>
      </c>
      <c r="DJ999">
        <v>0.099966025</v>
      </c>
      <c r="DK999">
        <v>29.54746428571429</v>
      </c>
      <c r="DL999">
        <v>28.79479642857143</v>
      </c>
      <c r="DM999">
        <v>999.9000000000002</v>
      </c>
      <c r="DN999">
        <v>0</v>
      </c>
      <c r="DO999">
        <v>0</v>
      </c>
      <c r="DP999">
        <v>10008.56964285714</v>
      </c>
      <c r="DQ999">
        <v>0</v>
      </c>
      <c r="DR999">
        <v>276.7282142857143</v>
      </c>
      <c r="DS999">
        <v>-51.97548214285714</v>
      </c>
      <c r="DT999">
        <v>464.9263214285714</v>
      </c>
      <c r="DU999">
        <v>513.1986785714287</v>
      </c>
      <c r="DV999">
        <v>9.378889999999998</v>
      </c>
      <c r="DW999">
        <v>506.2091428571429</v>
      </c>
      <c r="DX999">
        <v>13.61977142857143</v>
      </c>
      <c r="DY999">
        <v>2.079951785714286</v>
      </c>
      <c r="DZ999">
        <v>1.231743571428572</v>
      </c>
      <c r="EA999">
        <v>18.06646785714286</v>
      </c>
      <c r="EB999">
        <v>9.990855357142859</v>
      </c>
      <c r="EC999">
        <v>1499.978571428571</v>
      </c>
      <c r="ED999">
        <v>0.9729940714285712</v>
      </c>
      <c r="EE999">
        <v>0.02700593571428572</v>
      </c>
      <c r="EF999">
        <v>0</v>
      </c>
      <c r="EG999">
        <v>2.233921428571429</v>
      </c>
      <c r="EH999">
        <v>0</v>
      </c>
      <c r="EI999">
        <v>11646.36071428571</v>
      </c>
      <c r="EJ999">
        <v>12533.16071428572</v>
      </c>
      <c r="EK999">
        <v>42.1847857142857</v>
      </c>
      <c r="EL999">
        <v>44</v>
      </c>
      <c r="EM999">
        <v>42.741</v>
      </c>
      <c r="EN999">
        <v>43.0597857142857</v>
      </c>
      <c r="EO999">
        <v>41.43699999999999</v>
      </c>
      <c r="EP999">
        <v>1459.468214285714</v>
      </c>
      <c r="EQ999">
        <v>40.51035714285714</v>
      </c>
      <c r="ER999">
        <v>0</v>
      </c>
      <c r="ES999">
        <v>1662666925.7</v>
      </c>
      <c r="ET999">
        <v>0</v>
      </c>
      <c r="EU999">
        <v>2.225061538461538</v>
      </c>
      <c r="EV999">
        <v>-1.283186334320665</v>
      </c>
      <c r="EW999">
        <v>1050.629060636882</v>
      </c>
      <c r="EX999">
        <v>11648.79615384615</v>
      </c>
      <c r="EY999">
        <v>15</v>
      </c>
      <c r="EZ999">
        <v>0</v>
      </c>
      <c r="FA999" t="s">
        <v>419</v>
      </c>
      <c r="FB999">
        <v>1662142938.1</v>
      </c>
      <c r="FC999">
        <v>1662142938.1</v>
      </c>
      <c r="FD999">
        <v>0</v>
      </c>
      <c r="FE999">
        <v>0.077</v>
      </c>
      <c r="FF999">
        <v>-0.133</v>
      </c>
      <c r="FG999">
        <v>-3.393</v>
      </c>
      <c r="FH999">
        <v>-0.24</v>
      </c>
      <c r="FI999">
        <v>419</v>
      </c>
      <c r="FJ999">
        <v>24</v>
      </c>
      <c r="FK999">
        <v>0.26</v>
      </c>
      <c r="FL999">
        <v>0.23</v>
      </c>
      <c r="FM999">
        <v>-50.80651463414635</v>
      </c>
      <c r="FN999">
        <v>-20.4778787456446</v>
      </c>
      <c r="FO999">
        <v>2.061335737977657</v>
      </c>
      <c r="FP999">
        <v>0</v>
      </c>
      <c r="FQ999">
        <v>2.267252941176471</v>
      </c>
      <c r="FR999">
        <v>-0.6137723501055145</v>
      </c>
      <c r="FS999">
        <v>0.2784730753014016</v>
      </c>
      <c r="FT999">
        <v>1</v>
      </c>
      <c r="FU999">
        <v>9.379400243902438</v>
      </c>
      <c r="FV999">
        <v>-0.0005366550522567623</v>
      </c>
      <c r="FW999">
        <v>0.007535806069110503</v>
      </c>
      <c r="FX999">
        <v>1</v>
      </c>
      <c r="FY999">
        <v>2</v>
      </c>
      <c r="FZ999">
        <v>3</v>
      </c>
      <c r="GA999" t="s">
        <v>420</v>
      </c>
      <c r="GB999">
        <v>2.97261</v>
      </c>
      <c r="GC999">
        <v>2.7158</v>
      </c>
      <c r="GD999">
        <v>0.102735</v>
      </c>
      <c r="GE999">
        <v>0.109207</v>
      </c>
      <c r="GF999">
        <v>0.102567</v>
      </c>
      <c r="GG999">
        <v>0.0690601</v>
      </c>
      <c r="GH999">
        <v>28039.1</v>
      </c>
      <c r="GI999">
        <v>27978.9</v>
      </c>
      <c r="GJ999">
        <v>29095</v>
      </c>
      <c r="GK999">
        <v>29083.8</v>
      </c>
      <c r="GL999">
        <v>34625.7</v>
      </c>
      <c r="GM999">
        <v>35985.2</v>
      </c>
      <c r="GN999">
        <v>41003.4</v>
      </c>
      <c r="GO999">
        <v>41433</v>
      </c>
      <c r="GP999">
        <v>1.89115</v>
      </c>
      <c r="GQ999">
        <v>2.1999</v>
      </c>
      <c r="GR999">
        <v>-0.07187200000000001</v>
      </c>
      <c r="GS999">
        <v>0</v>
      </c>
      <c r="GT999">
        <v>29.971</v>
      </c>
      <c r="GU999">
        <v>999.9</v>
      </c>
      <c r="GV999">
        <v>29.4</v>
      </c>
      <c r="GW999">
        <v>40.5</v>
      </c>
      <c r="GX999">
        <v>24.7525</v>
      </c>
      <c r="GY999">
        <v>63.0596</v>
      </c>
      <c r="GZ999">
        <v>21.6987</v>
      </c>
      <c r="HA999">
        <v>2</v>
      </c>
      <c r="HB999">
        <v>0.613272</v>
      </c>
      <c r="HC999">
        <v>3.98154</v>
      </c>
      <c r="HD999">
        <v>20.2867</v>
      </c>
      <c r="HE999">
        <v>5.21579</v>
      </c>
      <c r="HF999">
        <v>12.0137</v>
      </c>
      <c r="HG999">
        <v>4.9866</v>
      </c>
      <c r="HH999">
        <v>3.28765</v>
      </c>
      <c r="HI999">
        <v>9999</v>
      </c>
      <c r="HJ999">
        <v>9999</v>
      </c>
      <c r="HK999">
        <v>9999</v>
      </c>
      <c r="HL999">
        <v>225.4</v>
      </c>
      <c r="HM999">
        <v>1.86813</v>
      </c>
      <c r="HN999">
        <v>1.86722</v>
      </c>
      <c r="HO999">
        <v>1.86654</v>
      </c>
      <c r="HP999">
        <v>1.86646</v>
      </c>
      <c r="HQ999">
        <v>1.86836</v>
      </c>
      <c r="HR999">
        <v>1.87064</v>
      </c>
      <c r="HS999">
        <v>1.86935</v>
      </c>
      <c r="HT999">
        <v>1.87073</v>
      </c>
      <c r="HU999">
        <v>0</v>
      </c>
      <c r="HV999">
        <v>0</v>
      </c>
      <c r="HW999">
        <v>0</v>
      </c>
      <c r="HX999">
        <v>0</v>
      </c>
      <c r="HY999" t="s">
        <v>421</v>
      </c>
      <c r="HZ999" t="s">
        <v>422</v>
      </c>
      <c r="IA999" t="s">
        <v>423</v>
      </c>
      <c r="IB999" t="s">
        <v>423</v>
      </c>
      <c r="IC999" t="s">
        <v>423</v>
      </c>
      <c r="ID999" t="s">
        <v>423</v>
      </c>
      <c r="IE999">
        <v>0</v>
      </c>
      <c r="IF999">
        <v>100</v>
      </c>
      <c r="IG999">
        <v>100</v>
      </c>
      <c r="IH999">
        <v>-4.168</v>
      </c>
      <c r="II999">
        <v>-0.1406</v>
      </c>
      <c r="IJ999">
        <v>-2.516739542632623</v>
      </c>
      <c r="IK999">
        <v>-0.003475500162460642</v>
      </c>
      <c r="IL999">
        <v>1.125610701116577E-07</v>
      </c>
      <c r="IM999">
        <v>8.211969671259291E-12</v>
      </c>
      <c r="IN999">
        <v>-0.1937301274936507</v>
      </c>
      <c r="IO999">
        <v>-0.01384364534232655</v>
      </c>
      <c r="IP999">
        <v>0.00103161831321913</v>
      </c>
      <c r="IQ999">
        <v>-1.444183994753534E-05</v>
      </c>
      <c r="IR999">
        <v>3</v>
      </c>
      <c r="IS999">
        <v>2339</v>
      </c>
      <c r="IT999">
        <v>1</v>
      </c>
      <c r="IU999">
        <v>31</v>
      </c>
      <c r="IV999">
        <v>8733.1</v>
      </c>
      <c r="IW999">
        <v>8733.1</v>
      </c>
      <c r="IX999">
        <v>1.59912</v>
      </c>
      <c r="IY999">
        <v>2.25464</v>
      </c>
      <c r="IZ999">
        <v>1.94702</v>
      </c>
      <c r="JA999">
        <v>2.62817</v>
      </c>
      <c r="JB999">
        <v>2.19482</v>
      </c>
      <c r="JC999">
        <v>2.39746</v>
      </c>
      <c r="JD999">
        <v>45.5758</v>
      </c>
      <c r="JE999">
        <v>23.7898</v>
      </c>
      <c r="JF999">
        <v>18</v>
      </c>
      <c r="JG999">
        <v>544.043</v>
      </c>
      <c r="JH999">
        <v>748.689</v>
      </c>
      <c r="JI999">
        <v>25.0011</v>
      </c>
      <c r="JJ999">
        <v>34.7854</v>
      </c>
      <c r="JK999">
        <v>30.0004</v>
      </c>
      <c r="JL999">
        <v>34.7148</v>
      </c>
      <c r="JM999">
        <v>34.6273</v>
      </c>
      <c r="JN999">
        <v>32.1506</v>
      </c>
      <c r="JO999">
        <v>40.7993</v>
      </c>
      <c r="JP999">
        <v>0</v>
      </c>
      <c r="JQ999">
        <v>25</v>
      </c>
      <c r="JR999">
        <v>560.323</v>
      </c>
      <c r="JS999">
        <v>13.575</v>
      </c>
      <c r="JT999">
        <v>99.5249</v>
      </c>
      <c r="JU999">
        <v>99.5198</v>
      </c>
    </row>
    <row r="1000" spans="1:281">
      <c r="A1000">
        <v>984</v>
      </c>
      <c r="B1000">
        <v>1662666930.6</v>
      </c>
      <c r="C1000">
        <v>15905</v>
      </c>
      <c r="D1000" t="s">
        <v>2399</v>
      </c>
      <c r="E1000" t="s">
        <v>2400</v>
      </c>
      <c r="F1000">
        <v>5</v>
      </c>
      <c r="G1000" t="s">
        <v>2144</v>
      </c>
      <c r="H1000" t="s">
        <v>416</v>
      </c>
      <c r="I1000">
        <v>1662666923.1</v>
      </c>
      <c r="J1000">
        <f>(K1000)/1000</f>
        <v>0</v>
      </c>
      <c r="K1000">
        <f>IF(CZ1000, AN1000, AH1000)</f>
        <v>0</v>
      </c>
      <c r="L1000">
        <f>IF(CZ1000, AI1000, AG1000)</f>
        <v>0</v>
      </c>
      <c r="M1000">
        <f>DB1000 - IF(AU1000&gt;1, L1000*CV1000*100.0/(AW1000*DP1000), 0)</f>
        <v>0</v>
      </c>
      <c r="N1000">
        <f>((T1000-J1000/2)*M1000-L1000)/(T1000+J1000/2)</f>
        <v>0</v>
      </c>
      <c r="O1000">
        <f>N1000*(DI1000+DJ1000)/1000.0</f>
        <v>0</v>
      </c>
      <c r="P1000">
        <f>(DB1000 - IF(AU1000&gt;1, L1000*CV1000*100.0/(AW1000*DP1000), 0))*(DI1000+DJ1000)/1000.0</f>
        <v>0</v>
      </c>
      <c r="Q1000">
        <f>2.0/((1/S1000-1/R1000)+SIGN(S1000)*SQRT((1/S1000-1/R1000)*(1/S1000-1/R1000) + 4*CW1000/((CW1000+1)*(CW1000+1))*(2*1/S1000*1/R1000-1/R1000*1/R1000)))</f>
        <v>0</v>
      </c>
      <c r="R1000">
        <f>IF(LEFT(CX1000,1)&lt;&gt;"0",IF(LEFT(CX1000,1)="1",3.0,CY1000),$D$5+$E$5*(DP1000*DI1000/($K$5*1000))+$F$5*(DP1000*DI1000/($K$5*1000))*MAX(MIN(CV1000,$J$5),$I$5)*MAX(MIN(CV1000,$J$5),$I$5)+$G$5*MAX(MIN(CV1000,$J$5),$I$5)*(DP1000*DI1000/($K$5*1000))+$H$5*(DP1000*DI1000/($K$5*1000))*(DP1000*DI1000/($K$5*1000)))</f>
        <v>0</v>
      </c>
      <c r="S1000">
        <f>J1000*(1000-(1000*0.61365*exp(17.502*W1000/(240.97+W1000))/(DI1000+DJ1000)+DD1000)/2)/(1000*0.61365*exp(17.502*W1000/(240.97+W1000))/(DI1000+DJ1000)-DD1000)</f>
        <v>0</v>
      </c>
      <c r="T1000">
        <f>1/((CW1000+1)/(Q1000/1.6)+1/(R1000/1.37)) + CW1000/((CW1000+1)/(Q1000/1.6) + CW1000/(R1000/1.37))</f>
        <v>0</v>
      </c>
      <c r="U1000">
        <f>(CR1000*CU1000)</f>
        <v>0</v>
      </c>
      <c r="V1000">
        <f>(DK1000+(U1000+2*0.95*5.67E-8*(((DK1000+$B$7)+273)^4-(DK1000+273)^4)-44100*J1000)/(1.84*29.3*R1000+8*0.95*5.67E-8*(DK1000+273)^3))</f>
        <v>0</v>
      </c>
      <c r="W1000">
        <f>($C$7*DL1000+$D$7*DM1000+$E$7*V1000)</f>
        <v>0</v>
      </c>
      <c r="X1000">
        <f>0.61365*exp(17.502*W1000/(240.97+W1000))</f>
        <v>0</v>
      </c>
      <c r="Y1000">
        <f>(Z1000/AA1000*100)</f>
        <v>0</v>
      </c>
      <c r="Z1000">
        <f>DD1000*(DI1000+DJ1000)/1000</f>
        <v>0</v>
      </c>
      <c r="AA1000">
        <f>0.61365*exp(17.502*DK1000/(240.97+DK1000))</f>
        <v>0</v>
      </c>
      <c r="AB1000">
        <f>(X1000-DD1000*(DI1000+DJ1000)/1000)</f>
        <v>0</v>
      </c>
      <c r="AC1000">
        <f>(-J1000*44100)</f>
        <v>0</v>
      </c>
      <c r="AD1000">
        <f>2*29.3*R1000*0.92*(DK1000-W1000)</f>
        <v>0</v>
      </c>
      <c r="AE1000">
        <f>2*0.95*5.67E-8*(((DK1000+$B$7)+273)^4-(W1000+273)^4)</f>
        <v>0</v>
      </c>
      <c r="AF1000">
        <f>U1000+AE1000+AC1000+AD1000</f>
        <v>0</v>
      </c>
      <c r="AG1000">
        <f>DH1000*AU1000*(DC1000-DB1000*(1000-AU1000*DE1000)/(1000-AU1000*DD1000))/(100*CV1000)</f>
        <v>0</v>
      </c>
      <c r="AH1000">
        <f>1000*DH1000*AU1000*(DD1000-DE1000)/(100*CV1000*(1000-AU1000*DD1000))</f>
        <v>0</v>
      </c>
      <c r="AI1000">
        <f>(AJ1000 - AK1000 - DI1000*1E3/(8.314*(DK1000+273.15)) * AM1000/DH1000 * AL1000) * DH1000/(100*CV1000) * (1000 - DE1000)/1000</f>
        <v>0</v>
      </c>
      <c r="AJ1000">
        <v>545.8890786985056</v>
      </c>
      <c r="AK1000">
        <v>504.6624787878787</v>
      </c>
      <c r="AL1000">
        <v>3.281938856884909</v>
      </c>
      <c r="AM1000">
        <v>64.62633956933826</v>
      </c>
      <c r="AN1000">
        <f>(AP1000 - AO1000 + DI1000*1E3/(8.314*(DK1000+273.15)) * AR1000/DH1000 * AQ1000) * DH1000/(100*CV1000) * 1000/(1000 - AP1000)</f>
        <v>0</v>
      </c>
      <c r="AO1000">
        <v>13.61913106890134</v>
      </c>
      <c r="AP1000">
        <v>23.00426588235293</v>
      </c>
      <c r="AQ1000">
        <v>6.731929058759004E-05</v>
      </c>
      <c r="AR1000">
        <v>88.65267704191885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MAX(0,($B$13+$C$13*DP1000)/(1+$D$13*DP1000)*DI1000/(DK1000+273)*$E$13)</f>
        <v>0</v>
      </c>
      <c r="AX1000" t="s">
        <v>417</v>
      </c>
      <c r="AY1000" t="s">
        <v>417</v>
      </c>
      <c r="AZ1000">
        <v>0</v>
      </c>
      <c r="BA1000">
        <v>0</v>
      </c>
      <c r="BB1000">
        <f>1-AZ1000/BA1000</f>
        <v>0</v>
      </c>
      <c r="BC1000">
        <v>0</v>
      </c>
      <c r="BD1000" t="s">
        <v>417</v>
      </c>
      <c r="BE1000" t="s">
        <v>417</v>
      </c>
      <c r="BF1000">
        <v>0</v>
      </c>
      <c r="BG1000">
        <v>0</v>
      </c>
      <c r="BH1000">
        <f>1-BF1000/BG1000</f>
        <v>0</v>
      </c>
      <c r="BI1000">
        <v>0.5</v>
      </c>
      <c r="BJ1000">
        <f>CS1000</f>
        <v>0</v>
      </c>
      <c r="BK1000">
        <f>L1000</f>
        <v>0</v>
      </c>
      <c r="BL1000">
        <f>BH1000*BI1000*BJ1000</f>
        <v>0</v>
      </c>
      <c r="BM1000">
        <f>(BK1000-BC1000)/BJ1000</f>
        <v>0</v>
      </c>
      <c r="BN1000">
        <f>(BA1000-BG1000)/BG1000</f>
        <v>0</v>
      </c>
      <c r="BO1000">
        <f>AZ1000/(BB1000+AZ1000/BG1000)</f>
        <v>0</v>
      </c>
      <c r="BP1000" t="s">
        <v>417</v>
      </c>
      <c r="BQ1000">
        <v>0</v>
      </c>
      <c r="BR1000">
        <f>IF(BQ1000&lt;&gt;0, BQ1000, BO1000)</f>
        <v>0</v>
      </c>
      <c r="BS1000">
        <f>1-BR1000/BG1000</f>
        <v>0</v>
      </c>
      <c r="BT1000">
        <f>(BG1000-BF1000)/(BG1000-BR1000)</f>
        <v>0</v>
      </c>
      <c r="BU1000">
        <f>(BA1000-BG1000)/(BA1000-BR1000)</f>
        <v>0</v>
      </c>
      <c r="BV1000">
        <f>(BG1000-BF1000)/(BG1000-AZ1000)</f>
        <v>0</v>
      </c>
      <c r="BW1000">
        <f>(BA1000-BG1000)/(BA1000-AZ1000)</f>
        <v>0</v>
      </c>
      <c r="BX1000">
        <f>(BT1000*BR1000/BF1000)</f>
        <v>0</v>
      </c>
      <c r="BY1000">
        <f>(1-BX1000)</f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f>$B$11*DQ1000+$C$11*DR1000+$F$11*EC1000*(1-EF1000)</f>
        <v>0</v>
      </c>
      <c r="CS1000">
        <f>CR1000*CT1000</f>
        <v>0</v>
      </c>
      <c r="CT1000">
        <f>($B$11*$D$9+$C$11*$D$9+$F$11*((EP1000+EH1000)/MAX(EP1000+EH1000+EQ1000, 0.1)*$I$9+EQ1000/MAX(EP1000+EH1000+EQ1000, 0.1)*$J$9))/($B$11+$C$11+$F$11)</f>
        <v>0</v>
      </c>
      <c r="CU1000">
        <f>($B$11*$K$9+$C$11*$K$9+$F$11*((EP1000+EH1000)/MAX(EP1000+EH1000+EQ1000, 0.1)*$P$9+EQ1000/MAX(EP1000+EH1000+EQ1000, 0.1)*$Q$9))/($B$11+$C$11+$F$11)</f>
        <v>0</v>
      </c>
      <c r="CV1000">
        <v>6</v>
      </c>
      <c r="CW1000">
        <v>0.5</v>
      </c>
      <c r="CX1000" t="s">
        <v>418</v>
      </c>
      <c r="CY1000">
        <v>2</v>
      </c>
      <c r="CZ1000" t="b">
        <v>1</v>
      </c>
      <c r="DA1000">
        <v>1662666923.1</v>
      </c>
      <c r="DB1000">
        <v>470.7701111111111</v>
      </c>
      <c r="DC1000">
        <v>523.963037037037</v>
      </c>
      <c r="DD1000">
        <v>22.99955925925926</v>
      </c>
      <c r="DE1000">
        <v>13.61921111111111</v>
      </c>
      <c r="DF1000">
        <v>474.9110740740741</v>
      </c>
      <c r="DG1000">
        <v>23.14018148148148</v>
      </c>
      <c r="DH1000">
        <v>500.0081851851851</v>
      </c>
      <c r="DI1000">
        <v>90.43742222222224</v>
      </c>
      <c r="DJ1000">
        <v>0.1000220888888889</v>
      </c>
      <c r="DK1000">
        <v>29.54791481481482</v>
      </c>
      <c r="DL1000">
        <v>28.79301111111111</v>
      </c>
      <c r="DM1000">
        <v>999.9000000000001</v>
      </c>
      <c r="DN1000">
        <v>0</v>
      </c>
      <c r="DO1000">
        <v>0</v>
      </c>
      <c r="DP1000">
        <v>10006.49814814815</v>
      </c>
      <c r="DQ1000">
        <v>0</v>
      </c>
      <c r="DR1000">
        <v>276.3732592592593</v>
      </c>
      <c r="DS1000">
        <v>-53.1929888888889</v>
      </c>
      <c r="DT1000">
        <v>481.8524814814814</v>
      </c>
      <c r="DU1000">
        <v>531.1975185185186</v>
      </c>
      <c r="DV1000">
        <v>9.380347037037037</v>
      </c>
      <c r="DW1000">
        <v>523.963037037037</v>
      </c>
      <c r="DX1000">
        <v>13.61921111111111</v>
      </c>
      <c r="DY1000">
        <v>2.080020740740741</v>
      </c>
      <c r="DZ1000">
        <v>1.231685925925926</v>
      </c>
      <c r="EA1000">
        <v>18.0669962962963</v>
      </c>
      <c r="EB1000">
        <v>9.990152962962965</v>
      </c>
      <c r="EC1000">
        <v>1499.976296296296</v>
      </c>
      <c r="ED1000">
        <v>0.9729939999999998</v>
      </c>
      <c r="EE1000">
        <v>0.027006</v>
      </c>
      <c r="EF1000">
        <v>0</v>
      </c>
      <c r="EG1000">
        <v>2.22514074074074</v>
      </c>
      <c r="EH1000">
        <v>0</v>
      </c>
      <c r="EI1000">
        <v>11736.61481481482</v>
      </c>
      <c r="EJ1000">
        <v>12533.14814814815</v>
      </c>
      <c r="EK1000">
        <v>42.18699999999999</v>
      </c>
      <c r="EL1000">
        <v>44</v>
      </c>
      <c r="EM1000">
        <v>42.74533333333333</v>
      </c>
      <c r="EN1000">
        <v>43.06199999999998</v>
      </c>
      <c r="EO1000">
        <v>41.444</v>
      </c>
      <c r="EP1000">
        <v>1459.465925925926</v>
      </c>
      <c r="EQ1000">
        <v>40.51037037037037</v>
      </c>
      <c r="ER1000">
        <v>0</v>
      </c>
      <c r="ES1000">
        <v>1662666931.1</v>
      </c>
      <c r="ET1000">
        <v>0</v>
      </c>
      <c r="EU1000">
        <v>2.22978</v>
      </c>
      <c r="EV1000">
        <v>0.2466461569426815</v>
      </c>
      <c r="EW1000">
        <v>1032.692309286939</v>
      </c>
      <c r="EX1000">
        <v>11746.36</v>
      </c>
      <c r="EY1000">
        <v>15</v>
      </c>
      <c r="EZ1000">
        <v>0</v>
      </c>
      <c r="FA1000" t="s">
        <v>419</v>
      </c>
      <c r="FB1000">
        <v>1662142938.1</v>
      </c>
      <c r="FC1000">
        <v>1662142938.1</v>
      </c>
      <c r="FD1000">
        <v>0</v>
      </c>
      <c r="FE1000">
        <v>0.077</v>
      </c>
      <c r="FF1000">
        <v>-0.133</v>
      </c>
      <c r="FG1000">
        <v>-3.393</v>
      </c>
      <c r="FH1000">
        <v>-0.24</v>
      </c>
      <c r="FI1000">
        <v>419</v>
      </c>
      <c r="FJ1000">
        <v>24</v>
      </c>
      <c r="FK1000">
        <v>0.26</v>
      </c>
      <c r="FL1000">
        <v>0.23</v>
      </c>
      <c r="FM1000">
        <v>-52.32473414634146</v>
      </c>
      <c r="FN1000">
        <v>-14.41532404181195</v>
      </c>
      <c r="FO1000">
        <v>1.439300924586987</v>
      </c>
      <c r="FP1000">
        <v>0</v>
      </c>
      <c r="FQ1000">
        <v>2.260091176470588</v>
      </c>
      <c r="FR1000">
        <v>0.1153231471988605</v>
      </c>
      <c r="FS1000">
        <v>0.2607791373011981</v>
      </c>
      <c r="FT1000">
        <v>1</v>
      </c>
      <c r="FU1000">
        <v>9.380104390243902</v>
      </c>
      <c r="FV1000">
        <v>0.01125407665507291</v>
      </c>
      <c r="FW1000">
        <v>0.002905905718159446</v>
      </c>
      <c r="FX1000">
        <v>1</v>
      </c>
      <c r="FY1000">
        <v>2</v>
      </c>
      <c r="FZ1000">
        <v>3</v>
      </c>
      <c r="GA1000" t="s">
        <v>420</v>
      </c>
      <c r="GB1000">
        <v>2.97302</v>
      </c>
      <c r="GC1000">
        <v>2.71559</v>
      </c>
      <c r="GD1000">
        <v>0.105247</v>
      </c>
      <c r="GE1000">
        <v>0.111674</v>
      </c>
      <c r="GF1000">
        <v>0.102574</v>
      </c>
      <c r="GG1000">
        <v>0.06905840000000001</v>
      </c>
      <c r="GH1000">
        <v>27959.7</v>
      </c>
      <c r="GI1000">
        <v>27901.2</v>
      </c>
      <c r="GJ1000">
        <v>29094.1</v>
      </c>
      <c r="GK1000">
        <v>29083.7</v>
      </c>
      <c r="GL1000">
        <v>34624.1</v>
      </c>
      <c r="GM1000">
        <v>35985.4</v>
      </c>
      <c r="GN1000">
        <v>41001.8</v>
      </c>
      <c r="GO1000">
        <v>41433.1</v>
      </c>
      <c r="GP1000">
        <v>1.89153</v>
      </c>
      <c r="GQ1000">
        <v>2.1999</v>
      </c>
      <c r="GR1000">
        <v>-0.07262830000000001</v>
      </c>
      <c r="GS1000">
        <v>0</v>
      </c>
      <c r="GT1000">
        <v>29.9763</v>
      </c>
      <c r="GU1000">
        <v>999.9</v>
      </c>
      <c r="GV1000">
        <v>29.4</v>
      </c>
      <c r="GW1000">
        <v>40.5</v>
      </c>
      <c r="GX1000">
        <v>24.7526</v>
      </c>
      <c r="GY1000">
        <v>63.1596</v>
      </c>
      <c r="GZ1000">
        <v>21.6827</v>
      </c>
      <c r="HA1000">
        <v>2</v>
      </c>
      <c r="HB1000">
        <v>0.613659</v>
      </c>
      <c r="HC1000">
        <v>3.98656</v>
      </c>
      <c r="HD1000">
        <v>20.2865</v>
      </c>
      <c r="HE1000">
        <v>5.21624</v>
      </c>
      <c r="HF1000">
        <v>12.0132</v>
      </c>
      <c r="HG1000">
        <v>4.98655</v>
      </c>
      <c r="HH1000">
        <v>3.28768</v>
      </c>
      <c r="HI1000">
        <v>9999</v>
      </c>
      <c r="HJ1000">
        <v>9999</v>
      </c>
      <c r="HK1000">
        <v>9999</v>
      </c>
      <c r="HL1000">
        <v>225.4</v>
      </c>
      <c r="HM1000">
        <v>1.86814</v>
      </c>
      <c r="HN1000">
        <v>1.86722</v>
      </c>
      <c r="HO1000">
        <v>1.86652</v>
      </c>
      <c r="HP1000">
        <v>1.86646</v>
      </c>
      <c r="HQ1000">
        <v>1.86841</v>
      </c>
      <c r="HR1000">
        <v>1.87063</v>
      </c>
      <c r="HS1000">
        <v>1.86935</v>
      </c>
      <c r="HT1000">
        <v>1.87073</v>
      </c>
      <c r="HU1000">
        <v>0</v>
      </c>
      <c r="HV1000">
        <v>0</v>
      </c>
      <c r="HW1000">
        <v>0</v>
      </c>
      <c r="HX1000">
        <v>0</v>
      </c>
      <c r="HY1000" t="s">
        <v>421</v>
      </c>
      <c r="HZ1000" t="s">
        <v>422</v>
      </c>
      <c r="IA1000" t="s">
        <v>423</v>
      </c>
      <c r="IB1000" t="s">
        <v>423</v>
      </c>
      <c r="IC1000" t="s">
        <v>423</v>
      </c>
      <c r="ID1000" t="s">
        <v>423</v>
      </c>
      <c r="IE1000">
        <v>0</v>
      </c>
      <c r="IF1000">
        <v>100</v>
      </c>
      <c r="IG1000">
        <v>100</v>
      </c>
      <c r="IH1000">
        <v>-4.222</v>
      </c>
      <c r="II1000">
        <v>-0.1405</v>
      </c>
      <c r="IJ1000">
        <v>-2.516739542632623</v>
      </c>
      <c r="IK1000">
        <v>-0.003475500162460642</v>
      </c>
      <c r="IL1000">
        <v>1.125610701116577E-07</v>
      </c>
      <c r="IM1000">
        <v>8.211969671259291E-12</v>
      </c>
      <c r="IN1000">
        <v>-0.1937301274936507</v>
      </c>
      <c r="IO1000">
        <v>-0.01384364534232655</v>
      </c>
      <c r="IP1000">
        <v>0.00103161831321913</v>
      </c>
      <c r="IQ1000">
        <v>-1.444183994753534E-05</v>
      </c>
      <c r="IR1000">
        <v>3</v>
      </c>
      <c r="IS1000">
        <v>2339</v>
      </c>
      <c r="IT1000">
        <v>1</v>
      </c>
      <c r="IU1000">
        <v>31</v>
      </c>
      <c r="IV1000">
        <v>8733.200000000001</v>
      </c>
      <c r="IW1000">
        <v>8733.200000000001</v>
      </c>
      <c r="IX1000">
        <v>1.64062</v>
      </c>
      <c r="IY1000">
        <v>2.24854</v>
      </c>
      <c r="IZ1000">
        <v>1.94702</v>
      </c>
      <c r="JA1000">
        <v>2.62573</v>
      </c>
      <c r="JB1000">
        <v>2.19482</v>
      </c>
      <c r="JC1000">
        <v>2.37183</v>
      </c>
      <c r="JD1000">
        <v>45.5758</v>
      </c>
      <c r="JE1000">
        <v>23.7898</v>
      </c>
      <c r="JF1000">
        <v>18</v>
      </c>
      <c r="JG1000">
        <v>544.335</v>
      </c>
      <c r="JH1000">
        <v>748.7190000000001</v>
      </c>
      <c r="JI1000">
        <v>25.001</v>
      </c>
      <c r="JJ1000">
        <v>34.7895</v>
      </c>
      <c r="JK1000">
        <v>30.0005</v>
      </c>
      <c r="JL1000">
        <v>34.718</v>
      </c>
      <c r="JM1000">
        <v>34.6298</v>
      </c>
      <c r="JN1000">
        <v>32.9151</v>
      </c>
      <c r="JO1000">
        <v>40.7993</v>
      </c>
      <c r="JP1000">
        <v>0</v>
      </c>
      <c r="JQ1000">
        <v>25</v>
      </c>
      <c r="JR1000">
        <v>573.683</v>
      </c>
      <c r="JS1000">
        <v>13.5612</v>
      </c>
      <c r="JT1000">
        <v>99.5215</v>
      </c>
      <c r="JU1000">
        <v>99.5198</v>
      </c>
    </row>
    <row r="1001" spans="1:281">
      <c r="A1001">
        <v>985</v>
      </c>
      <c r="B1001">
        <v>1662666935.6</v>
      </c>
      <c r="C1001">
        <v>15910</v>
      </c>
      <c r="D1001" t="s">
        <v>2401</v>
      </c>
      <c r="E1001" t="s">
        <v>2402</v>
      </c>
      <c r="F1001">
        <v>5</v>
      </c>
      <c r="G1001" t="s">
        <v>2144</v>
      </c>
      <c r="H1001" t="s">
        <v>416</v>
      </c>
      <c r="I1001">
        <v>1662666927.814285</v>
      </c>
      <c r="J1001">
        <f>(K1001)/1000</f>
        <v>0</v>
      </c>
      <c r="K1001">
        <f>IF(CZ1001, AN1001, AH1001)</f>
        <v>0</v>
      </c>
      <c r="L1001">
        <f>IF(CZ1001, AI1001, AG1001)</f>
        <v>0</v>
      </c>
      <c r="M1001">
        <f>DB1001 - IF(AU1001&gt;1, L1001*CV1001*100.0/(AW1001*DP1001), 0)</f>
        <v>0</v>
      </c>
      <c r="N1001">
        <f>((T1001-J1001/2)*M1001-L1001)/(T1001+J1001/2)</f>
        <v>0</v>
      </c>
      <c r="O1001">
        <f>N1001*(DI1001+DJ1001)/1000.0</f>
        <v>0</v>
      </c>
      <c r="P1001">
        <f>(DB1001 - IF(AU1001&gt;1, L1001*CV1001*100.0/(AW1001*DP1001), 0))*(DI1001+DJ1001)/1000.0</f>
        <v>0</v>
      </c>
      <c r="Q1001">
        <f>2.0/((1/S1001-1/R1001)+SIGN(S1001)*SQRT((1/S1001-1/R1001)*(1/S1001-1/R1001) + 4*CW1001/((CW1001+1)*(CW1001+1))*(2*1/S1001*1/R1001-1/R1001*1/R1001)))</f>
        <v>0</v>
      </c>
      <c r="R1001">
        <f>IF(LEFT(CX1001,1)&lt;&gt;"0",IF(LEFT(CX1001,1)="1",3.0,CY1001),$D$5+$E$5*(DP1001*DI1001/($K$5*1000))+$F$5*(DP1001*DI1001/($K$5*1000))*MAX(MIN(CV1001,$J$5),$I$5)*MAX(MIN(CV1001,$J$5),$I$5)+$G$5*MAX(MIN(CV1001,$J$5),$I$5)*(DP1001*DI1001/($K$5*1000))+$H$5*(DP1001*DI1001/($K$5*1000))*(DP1001*DI1001/($K$5*1000)))</f>
        <v>0</v>
      </c>
      <c r="S1001">
        <f>J1001*(1000-(1000*0.61365*exp(17.502*W1001/(240.97+W1001))/(DI1001+DJ1001)+DD1001)/2)/(1000*0.61365*exp(17.502*W1001/(240.97+W1001))/(DI1001+DJ1001)-DD1001)</f>
        <v>0</v>
      </c>
      <c r="T1001">
        <f>1/((CW1001+1)/(Q1001/1.6)+1/(R1001/1.37)) + CW1001/((CW1001+1)/(Q1001/1.6) + CW1001/(R1001/1.37))</f>
        <v>0</v>
      </c>
      <c r="U1001">
        <f>(CR1001*CU1001)</f>
        <v>0</v>
      </c>
      <c r="V1001">
        <f>(DK1001+(U1001+2*0.95*5.67E-8*(((DK1001+$B$7)+273)^4-(DK1001+273)^4)-44100*J1001)/(1.84*29.3*R1001+8*0.95*5.67E-8*(DK1001+273)^3))</f>
        <v>0</v>
      </c>
      <c r="W1001">
        <f>($C$7*DL1001+$D$7*DM1001+$E$7*V1001)</f>
        <v>0</v>
      </c>
      <c r="X1001">
        <f>0.61365*exp(17.502*W1001/(240.97+W1001))</f>
        <v>0</v>
      </c>
      <c r="Y1001">
        <f>(Z1001/AA1001*100)</f>
        <v>0</v>
      </c>
      <c r="Z1001">
        <f>DD1001*(DI1001+DJ1001)/1000</f>
        <v>0</v>
      </c>
      <c r="AA1001">
        <f>0.61365*exp(17.502*DK1001/(240.97+DK1001))</f>
        <v>0</v>
      </c>
      <c r="AB1001">
        <f>(X1001-DD1001*(DI1001+DJ1001)/1000)</f>
        <v>0</v>
      </c>
      <c r="AC1001">
        <f>(-J1001*44100)</f>
        <v>0</v>
      </c>
      <c r="AD1001">
        <f>2*29.3*R1001*0.92*(DK1001-W1001)</f>
        <v>0</v>
      </c>
      <c r="AE1001">
        <f>2*0.95*5.67E-8*(((DK1001+$B$7)+273)^4-(W1001+273)^4)</f>
        <v>0</v>
      </c>
      <c r="AF1001">
        <f>U1001+AE1001+AC1001+AD1001</f>
        <v>0</v>
      </c>
      <c r="AG1001">
        <f>DH1001*AU1001*(DC1001-DB1001*(1000-AU1001*DE1001)/(1000-AU1001*DD1001))/(100*CV1001)</f>
        <v>0</v>
      </c>
      <c r="AH1001">
        <f>1000*DH1001*AU1001*(DD1001-DE1001)/(100*CV1001*(1000-AU1001*DD1001))</f>
        <v>0</v>
      </c>
      <c r="AI1001">
        <f>(AJ1001 - AK1001 - DI1001*1E3/(8.314*(DK1001+273.15)) * AM1001/DH1001 * AL1001) * DH1001/(100*CV1001) * (1000 - DE1001)/1000</f>
        <v>0</v>
      </c>
      <c r="AJ1001">
        <v>562.8791438264875</v>
      </c>
      <c r="AK1001">
        <v>521.1812909090908</v>
      </c>
      <c r="AL1001">
        <v>3.317754797577484</v>
      </c>
      <c r="AM1001">
        <v>64.62633956933826</v>
      </c>
      <c r="AN1001">
        <f>(AP1001 - AO1001 + DI1001*1E3/(8.314*(DK1001+273.15)) * AR1001/DH1001 * AQ1001) * DH1001/(100*CV1001) * 1000/(1000 - AP1001)</f>
        <v>0</v>
      </c>
      <c r="AO1001">
        <v>13.61851315802609</v>
      </c>
      <c r="AP1001">
        <v>23.00396235294117</v>
      </c>
      <c r="AQ1001">
        <v>-3.570368357708332E-05</v>
      </c>
      <c r="AR1001">
        <v>88.65267704191885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MAX(0,($B$13+$C$13*DP1001)/(1+$D$13*DP1001)*DI1001/(DK1001+273)*$E$13)</f>
        <v>0</v>
      </c>
      <c r="AX1001" t="s">
        <v>417</v>
      </c>
      <c r="AY1001" t="s">
        <v>417</v>
      </c>
      <c r="AZ1001">
        <v>0</v>
      </c>
      <c r="BA1001">
        <v>0</v>
      </c>
      <c r="BB1001">
        <f>1-AZ1001/BA1001</f>
        <v>0</v>
      </c>
      <c r="BC1001">
        <v>0</v>
      </c>
      <c r="BD1001" t="s">
        <v>417</v>
      </c>
      <c r="BE1001" t="s">
        <v>417</v>
      </c>
      <c r="BF1001">
        <v>0</v>
      </c>
      <c r="BG1001">
        <v>0</v>
      </c>
      <c r="BH1001">
        <f>1-BF1001/BG1001</f>
        <v>0</v>
      </c>
      <c r="BI1001">
        <v>0.5</v>
      </c>
      <c r="BJ1001">
        <f>CS1001</f>
        <v>0</v>
      </c>
      <c r="BK1001">
        <f>L1001</f>
        <v>0</v>
      </c>
      <c r="BL1001">
        <f>BH1001*BI1001*BJ1001</f>
        <v>0</v>
      </c>
      <c r="BM1001">
        <f>(BK1001-BC1001)/BJ1001</f>
        <v>0</v>
      </c>
      <c r="BN1001">
        <f>(BA1001-BG1001)/BG1001</f>
        <v>0</v>
      </c>
      <c r="BO1001">
        <f>AZ1001/(BB1001+AZ1001/BG1001)</f>
        <v>0</v>
      </c>
      <c r="BP1001" t="s">
        <v>417</v>
      </c>
      <c r="BQ1001">
        <v>0</v>
      </c>
      <c r="BR1001">
        <f>IF(BQ1001&lt;&gt;0, BQ1001, BO1001)</f>
        <v>0</v>
      </c>
      <c r="BS1001">
        <f>1-BR1001/BG1001</f>
        <v>0</v>
      </c>
      <c r="BT1001">
        <f>(BG1001-BF1001)/(BG1001-BR1001)</f>
        <v>0</v>
      </c>
      <c r="BU1001">
        <f>(BA1001-BG1001)/(BA1001-BR1001)</f>
        <v>0</v>
      </c>
      <c r="BV1001">
        <f>(BG1001-BF1001)/(BG1001-AZ1001)</f>
        <v>0</v>
      </c>
      <c r="BW1001">
        <f>(BA1001-BG1001)/(BA1001-AZ1001)</f>
        <v>0</v>
      </c>
      <c r="BX1001">
        <f>(BT1001*BR1001/BF1001)</f>
        <v>0</v>
      </c>
      <c r="BY1001">
        <f>(1-BX1001)</f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f>$B$11*DQ1001+$C$11*DR1001+$F$11*EC1001*(1-EF1001)</f>
        <v>0</v>
      </c>
      <c r="CS1001">
        <f>CR1001*CT1001</f>
        <v>0</v>
      </c>
      <c r="CT1001">
        <f>($B$11*$D$9+$C$11*$D$9+$F$11*((EP1001+EH1001)/MAX(EP1001+EH1001+EQ1001, 0.1)*$I$9+EQ1001/MAX(EP1001+EH1001+EQ1001, 0.1)*$J$9))/($B$11+$C$11+$F$11)</f>
        <v>0</v>
      </c>
      <c r="CU1001">
        <f>($B$11*$K$9+$C$11*$K$9+$F$11*((EP1001+EH1001)/MAX(EP1001+EH1001+EQ1001, 0.1)*$P$9+EQ1001/MAX(EP1001+EH1001+EQ1001, 0.1)*$Q$9))/($B$11+$C$11+$F$11)</f>
        <v>0</v>
      </c>
      <c r="CV1001">
        <v>6</v>
      </c>
      <c r="CW1001">
        <v>0.5</v>
      </c>
      <c r="CX1001" t="s">
        <v>418</v>
      </c>
      <c r="CY1001">
        <v>2</v>
      </c>
      <c r="CZ1001" t="b">
        <v>1</v>
      </c>
      <c r="DA1001">
        <v>1662666927.814285</v>
      </c>
      <c r="DB1001">
        <v>485.7783928571429</v>
      </c>
      <c r="DC1001">
        <v>539.8092142857142</v>
      </c>
      <c r="DD1001">
        <v>23.00189285714286</v>
      </c>
      <c r="DE1001">
        <v>13.61911428571429</v>
      </c>
      <c r="DF1001">
        <v>489.9699642857143</v>
      </c>
      <c r="DG1001">
        <v>23.14249285714286</v>
      </c>
      <c r="DH1001">
        <v>500.0071071428571</v>
      </c>
      <c r="DI1001">
        <v>90.43680714285715</v>
      </c>
      <c r="DJ1001">
        <v>0.09998048928571426</v>
      </c>
      <c r="DK1001">
        <v>29.54895357142857</v>
      </c>
      <c r="DL1001">
        <v>28.79371785714286</v>
      </c>
      <c r="DM1001">
        <v>999.9000000000002</v>
      </c>
      <c r="DN1001">
        <v>0</v>
      </c>
      <c r="DO1001">
        <v>0</v>
      </c>
      <c r="DP1001">
        <v>10008.12392857143</v>
      </c>
      <c r="DQ1001">
        <v>0</v>
      </c>
      <c r="DR1001">
        <v>276.1171428571428</v>
      </c>
      <c r="DS1001">
        <v>-54.03093214285714</v>
      </c>
      <c r="DT1001">
        <v>497.2152857142858</v>
      </c>
      <c r="DU1001">
        <v>547.2626071428571</v>
      </c>
      <c r="DV1001">
        <v>9.382773571428572</v>
      </c>
      <c r="DW1001">
        <v>539.8092142857142</v>
      </c>
      <c r="DX1001">
        <v>13.61911428571429</v>
      </c>
      <c r="DY1001">
        <v>2.080217857142857</v>
      </c>
      <c r="DZ1001">
        <v>1.231669642857143</v>
      </c>
      <c r="EA1001">
        <v>18.06850714285714</v>
      </c>
      <c r="EB1001">
        <v>9.989952142857144</v>
      </c>
      <c r="EC1001">
        <v>1499.980714285714</v>
      </c>
      <c r="ED1001">
        <v>0.9729940714285712</v>
      </c>
      <c r="EE1001">
        <v>0.02700593571428572</v>
      </c>
      <c r="EF1001">
        <v>0</v>
      </c>
      <c r="EG1001">
        <v>2.272746428571428</v>
      </c>
      <c r="EH1001">
        <v>0</v>
      </c>
      <c r="EI1001">
        <v>11815.00714285714</v>
      </c>
      <c r="EJ1001">
        <v>12533.19642857143</v>
      </c>
      <c r="EK1001">
        <v>42.18699999999999</v>
      </c>
      <c r="EL1001">
        <v>44</v>
      </c>
      <c r="EM1001">
        <v>42.7455</v>
      </c>
      <c r="EN1001">
        <v>43.06199999999998</v>
      </c>
      <c r="EO1001">
        <v>41.45274999999999</v>
      </c>
      <c r="EP1001">
        <v>1459.470357142857</v>
      </c>
      <c r="EQ1001">
        <v>40.51035714285714</v>
      </c>
      <c r="ER1001">
        <v>0</v>
      </c>
      <c r="ES1001">
        <v>1662666935.9</v>
      </c>
      <c r="ET1001">
        <v>0</v>
      </c>
      <c r="EU1001">
        <v>2.262236</v>
      </c>
      <c r="EV1001">
        <v>0.8363384639558478</v>
      </c>
      <c r="EW1001">
        <v>938.9153833514537</v>
      </c>
      <c r="EX1001">
        <v>11825.88</v>
      </c>
      <c r="EY1001">
        <v>15</v>
      </c>
      <c r="EZ1001">
        <v>0</v>
      </c>
      <c r="FA1001" t="s">
        <v>419</v>
      </c>
      <c r="FB1001">
        <v>1662142938.1</v>
      </c>
      <c r="FC1001">
        <v>1662142938.1</v>
      </c>
      <c r="FD1001">
        <v>0</v>
      </c>
      <c r="FE1001">
        <v>0.077</v>
      </c>
      <c r="FF1001">
        <v>-0.133</v>
      </c>
      <c r="FG1001">
        <v>-3.393</v>
      </c>
      <c r="FH1001">
        <v>-0.24</v>
      </c>
      <c r="FI1001">
        <v>419</v>
      </c>
      <c r="FJ1001">
        <v>24</v>
      </c>
      <c r="FK1001">
        <v>0.26</v>
      </c>
      <c r="FL1001">
        <v>0.23</v>
      </c>
      <c r="FM1001">
        <v>-53.41351707317074</v>
      </c>
      <c r="FN1001">
        <v>-11.1219428571429</v>
      </c>
      <c r="FO1001">
        <v>1.104968987292964</v>
      </c>
      <c r="FP1001">
        <v>0</v>
      </c>
      <c r="FQ1001">
        <v>2.289344117647059</v>
      </c>
      <c r="FR1001">
        <v>0.01570512505795485</v>
      </c>
      <c r="FS1001">
        <v>0.2941951265153758</v>
      </c>
      <c r="FT1001">
        <v>1</v>
      </c>
      <c r="FU1001">
        <v>9.381093658536585</v>
      </c>
      <c r="FV1001">
        <v>0.03037149825785336</v>
      </c>
      <c r="FW1001">
        <v>0.003305234397132662</v>
      </c>
      <c r="FX1001">
        <v>1</v>
      </c>
      <c r="FY1001">
        <v>2</v>
      </c>
      <c r="FZ1001">
        <v>3</v>
      </c>
      <c r="GA1001" t="s">
        <v>420</v>
      </c>
      <c r="GB1001">
        <v>2.97294</v>
      </c>
      <c r="GC1001">
        <v>2.71577</v>
      </c>
      <c r="GD1001">
        <v>0.107742</v>
      </c>
      <c r="GE1001">
        <v>0.114124</v>
      </c>
      <c r="GF1001">
        <v>0.102574</v>
      </c>
      <c r="GG1001">
        <v>0.06905849999999999</v>
      </c>
      <c r="GH1001">
        <v>27881.8</v>
      </c>
      <c r="GI1001">
        <v>27824.4</v>
      </c>
      <c r="GJ1001">
        <v>29094.4</v>
      </c>
      <c r="GK1001">
        <v>29084</v>
      </c>
      <c r="GL1001">
        <v>34624.7</v>
      </c>
      <c r="GM1001">
        <v>35985.6</v>
      </c>
      <c r="GN1001">
        <v>41002.4</v>
      </c>
      <c r="GO1001">
        <v>41433.3</v>
      </c>
      <c r="GP1001">
        <v>1.89132</v>
      </c>
      <c r="GQ1001">
        <v>2.19992</v>
      </c>
      <c r="GR1001">
        <v>-0.07327649999999999</v>
      </c>
      <c r="GS1001">
        <v>0</v>
      </c>
      <c r="GT1001">
        <v>29.9814</v>
      </c>
      <c r="GU1001">
        <v>999.9</v>
      </c>
      <c r="GV1001">
        <v>29.4</v>
      </c>
      <c r="GW1001">
        <v>40.6</v>
      </c>
      <c r="GX1001">
        <v>24.8847</v>
      </c>
      <c r="GY1001">
        <v>62.9296</v>
      </c>
      <c r="GZ1001">
        <v>21.5425</v>
      </c>
      <c r="HA1001">
        <v>2</v>
      </c>
      <c r="HB1001">
        <v>0.613981</v>
      </c>
      <c r="HC1001">
        <v>3.98919</v>
      </c>
      <c r="HD1001">
        <v>20.2864</v>
      </c>
      <c r="HE1001">
        <v>5.21624</v>
      </c>
      <c r="HF1001">
        <v>12.0131</v>
      </c>
      <c r="HG1001">
        <v>4.9867</v>
      </c>
      <c r="HH1001">
        <v>3.28765</v>
      </c>
      <c r="HI1001">
        <v>9999</v>
      </c>
      <c r="HJ1001">
        <v>9999</v>
      </c>
      <c r="HK1001">
        <v>9999</v>
      </c>
      <c r="HL1001">
        <v>225.4</v>
      </c>
      <c r="HM1001">
        <v>1.86815</v>
      </c>
      <c r="HN1001">
        <v>1.86722</v>
      </c>
      <c r="HO1001">
        <v>1.86659</v>
      </c>
      <c r="HP1001">
        <v>1.86646</v>
      </c>
      <c r="HQ1001">
        <v>1.86838</v>
      </c>
      <c r="HR1001">
        <v>1.87063</v>
      </c>
      <c r="HS1001">
        <v>1.86935</v>
      </c>
      <c r="HT1001">
        <v>1.87074</v>
      </c>
      <c r="HU1001">
        <v>0</v>
      </c>
      <c r="HV1001">
        <v>0</v>
      </c>
      <c r="HW1001">
        <v>0</v>
      </c>
      <c r="HX1001">
        <v>0</v>
      </c>
      <c r="HY1001" t="s">
        <v>421</v>
      </c>
      <c r="HZ1001" t="s">
        <v>422</v>
      </c>
      <c r="IA1001" t="s">
        <v>423</v>
      </c>
      <c r="IB1001" t="s">
        <v>423</v>
      </c>
      <c r="IC1001" t="s">
        <v>423</v>
      </c>
      <c r="ID1001" t="s">
        <v>423</v>
      </c>
      <c r="IE1001">
        <v>0</v>
      </c>
      <c r="IF1001">
        <v>100</v>
      </c>
      <c r="IG1001">
        <v>100</v>
      </c>
      <c r="IH1001">
        <v>-4.276</v>
      </c>
      <c r="II1001">
        <v>-0.1405</v>
      </c>
      <c r="IJ1001">
        <v>-2.516739542632623</v>
      </c>
      <c r="IK1001">
        <v>-0.003475500162460642</v>
      </c>
      <c r="IL1001">
        <v>1.125610701116577E-07</v>
      </c>
      <c r="IM1001">
        <v>8.211969671259291E-12</v>
      </c>
      <c r="IN1001">
        <v>-0.1937301274936507</v>
      </c>
      <c r="IO1001">
        <v>-0.01384364534232655</v>
      </c>
      <c r="IP1001">
        <v>0.00103161831321913</v>
      </c>
      <c r="IQ1001">
        <v>-1.444183994753534E-05</v>
      </c>
      <c r="IR1001">
        <v>3</v>
      </c>
      <c r="IS1001">
        <v>2339</v>
      </c>
      <c r="IT1001">
        <v>1</v>
      </c>
      <c r="IU1001">
        <v>31</v>
      </c>
      <c r="IV1001">
        <v>8733.299999999999</v>
      </c>
      <c r="IW1001">
        <v>8733.299999999999</v>
      </c>
      <c r="IX1001">
        <v>1.67847</v>
      </c>
      <c r="IY1001">
        <v>2.24365</v>
      </c>
      <c r="IZ1001">
        <v>1.94702</v>
      </c>
      <c r="JA1001">
        <v>2.62695</v>
      </c>
      <c r="JB1001">
        <v>2.19482</v>
      </c>
      <c r="JC1001">
        <v>2.41699</v>
      </c>
      <c r="JD1001">
        <v>45.5758</v>
      </c>
      <c r="JE1001">
        <v>23.7898</v>
      </c>
      <c r="JF1001">
        <v>18</v>
      </c>
      <c r="JG1001">
        <v>544.215</v>
      </c>
      <c r="JH1001">
        <v>748.768</v>
      </c>
      <c r="JI1001">
        <v>25.0007</v>
      </c>
      <c r="JJ1001">
        <v>34.7933</v>
      </c>
      <c r="JK1001">
        <v>30.0004</v>
      </c>
      <c r="JL1001">
        <v>34.7209</v>
      </c>
      <c r="JM1001">
        <v>34.632</v>
      </c>
      <c r="JN1001">
        <v>33.7304</v>
      </c>
      <c r="JO1001">
        <v>40.7993</v>
      </c>
      <c r="JP1001">
        <v>0</v>
      </c>
      <c r="JQ1001">
        <v>25</v>
      </c>
      <c r="JR1001">
        <v>593.72</v>
      </c>
      <c r="JS1001">
        <v>13.5485</v>
      </c>
      <c r="JT1001">
        <v>99.5226</v>
      </c>
      <c r="JU1001">
        <v>99.5206</v>
      </c>
    </row>
    <row r="1002" spans="1:281">
      <c r="A1002">
        <v>986</v>
      </c>
      <c r="B1002">
        <v>1662666940.6</v>
      </c>
      <c r="C1002">
        <v>15915</v>
      </c>
      <c r="D1002" t="s">
        <v>2403</v>
      </c>
      <c r="E1002" t="s">
        <v>2404</v>
      </c>
      <c r="F1002">
        <v>5</v>
      </c>
      <c r="G1002" t="s">
        <v>2144</v>
      </c>
      <c r="H1002" t="s">
        <v>416</v>
      </c>
      <c r="I1002">
        <v>1662666933.1</v>
      </c>
      <c r="J1002">
        <f>(K1002)/1000</f>
        <v>0</v>
      </c>
      <c r="K1002">
        <f>IF(CZ1002, AN1002, AH1002)</f>
        <v>0</v>
      </c>
      <c r="L1002">
        <f>IF(CZ1002, AI1002, AG1002)</f>
        <v>0</v>
      </c>
      <c r="M1002">
        <f>DB1002 - IF(AU1002&gt;1, L1002*CV1002*100.0/(AW1002*DP1002), 0)</f>
        <v>0</v>
      </c>
      <c r="N1002">
        <f>((T1002-J1002/2)*M1002-L1002)/(T1002+J1002/2)</f>
        <v>0</v>
      </c>
      <c r="O1002">
        <f>N1002*(DI1002+DJ1002)/1000.0</f>
        <v>0</v>
      </c>
      <c r="P1002">
        <f>(DB1002 - IF(AU1002&gt;1, L1002*CV1002*100.0/(AW1002*DP1002), 0))*(DI1002+DJ1002)/1000.0</f>
        <v>0</v>
      </c>
      <c r="Q1002">
        <f>2.0/((1/S1002-1/R1002)+SIGN(S1002)*SQRT((1/S1002-1/R1002)*(1/S1002-1/R1002) + 4*CW1002/((CW1002+1)*(CW1002+1))*(2*1/S1002*1/R1002-1/R1002*1/R1002)))</f>
        <v>0</v>
      </c>
      <c r="R1002">
        <f>IF(LEFT(CX1002,1)&lt;&gt;"0",IF(LEFT(CX1002,1)="1",3.0,CY1002),$D$5+$E$5*(DP1002*DI1002/($K$5*1000))+$F$5*(DP1002*DI1002/($K$5*1000))*MAX(MIN(CV1002,$J$5),$I$5)*MAX(MIN(CV1002,$J$5),$I$5)+$G$5*MAX(MIN(CV1002,$J$5),$I$5)*(DP1002*DI1002/($K$5*1000))+$H$5*(DP1002*DI1002/($K$5*1000))*(DP1002*DI1002/($K$5*1000)))</f>
        <v>0</v>
      </c>
      <c r="S1002">
        <f>J1002*(1000-(1000*0.61365*exp(17.502*W1002/(240.97+W1002))/(DI1002+DJ1002)+DD1002)/2)/(1000*0.61365*exp(17.502*W1002/(240.97+W1002))/(DI1002+DJ1002)-DD1002)</f>
        <v>0</v>
      </c>
      <c r="T1002">
        <f>1/((CW1002+1)/(Q1002/1.6)+1/(R1002/1.37)) + CW1002/((CW1002+1)/(Q1002/1.6) + CW1002/(R1002/1.37))</f>
        <v>0</v>
      </c>
      <c r="U1002">
        <f>(CR1002*CU1002)</f>
        <v>0</v>
      </c>
      <c r="V1002">
        <f>(DK1002+(U1002+2*0.95*5.67E-8*(((DK1002+$B$7)+273)^4-(DK1002+273)^4)-44100*J1002)/(1.84*29.3*R1002+8*0.95*5.67E-8*(DK1002+273)^3))</f>
        <v>0</v>
      </c>
      <c r="W1002">
        <f>($C$7*DL1002+$D$7*DM1002+$E$7*V1002)</f>
        <v>0</v>
      </c>
      <c r="X1002">
        <f>0.61365*exp(17.502*W1002/(240.97+W1002))</f>
        <v>0</v>
      </c>
      <c r="Y1002">
        <f>(Z1002/AA1002*100)</f>
        <v>0</v>
      </c>
      <c r="Z1002">
        <f>DD1002*(DI1002+DJ1002)/1000</f>
        <v>0</v>
      </c>
      <c r="AA1002">
        <f>0.61365*exp(17.502*DK1002/(240.97+DK1002))</f>
        <v>0</v>
      </c>
      <c r="AB1002">
        <f>(X1002-DD1002*(DI1002+DJ1002)/1000)</f>
        <v>0</v>
      </c>
      <c r="AC1002">
        <f>(-J1002*44100)</f>
        <v>0</v>
      </c>
      <c r="AD1002">
        <f>2*29.3*R1002*0.92*(DK1002-W1002)</f>
        <v>0</v>
      </c>
      <c r="AE1002">
        <f>2*0.95*5.67E-8*(((DK1002+$B$7)+273)^4-(W1002+273)^4)</f>
        <v>0</v>
      </c>
      <c r="AF1002">
        <f>U1002+AE1002+AC1002+AD1002</f>
        <v>0</v>
      </c>
      <c r="AG1002">
        <f>DH1002*AU1002*(DC1002-DB1002*(1000-AU1002*DE1002)/(1000-AU1002*DD1002))/(100*CV1002)</f>
        <v>0</v>
      </c>
      <c r="AH1002">
        <f>1000*DH1002*AU1002*(DD1002-DE1002)/(100*CV1002*(1000-AU1002*DD1002))</f>
        <v>0</v>
      </c>
      <c r="AI1002">
        <f>(AJ1002 - AK1002 - DI1002*1E3/(8.314*(DK1002+273.15)) * AM1002/DH1002 * AL1002) * DH1002/(100*CV1002) * (1000 - DE1002)/1000</f>
        <v>0</v>
      </c>
      <c r="AJ1002">
        <v>579.9893040242596</v>
      </c>
      <c r="AK1002">
        <v>537.7591636363637</v>
      </c>
      <c r="AL1002">
        <v>3.316754613140551</v>
      </c>
      <c r="AM1002">
        <v>64.62633956933826</v>
      </c>
      <c r="AN1002">
        <f>(AP1002 - AO1002 + DI1002*1E3/(8.314*(DK1002+273.15)) * AR1002/DH1002 * AQ1002) * DH1002/(100*CV1002) * 1000/(1000 - AP1002)</f>
        <v>0</v>
      </c>
      <c r="AO1002">
        <v>13.61900373297757</v>
      </c>
      <c r="AP1002">
        <v>23.01101705882354</v>
      </c>
      <c r="AQ1002">
        <v>2.820920286788894E-06</v>
      </c>
      <c r="AR1002">
        <v>88.65267704191885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MAX(0,($B$13+$C$13*DP1002)/(1+$D$13*DP1002)*DI1002/(DK1002+273)*$E$13)</f>
        <v>0</v>
      </c>
      <c r="AX1002" t="s">
        <v>417</v>
      </c>
      <c r="AY1002" t="s">
        <v>417</v>
      </c>
      <c r="AZ1002">
        <v>0</v>
      </c>
      <c r="BA1002">
        <v>0</v>
      </c>
      <c r="BB1002">
        <f>1-AZ1002/BA1002</f>
        <v>0</v>
      </c>
      <c r="BC1002">
        <v>0</v>
      </c>
      <c r="BD1002" t="s">
        <v>417</v>
      </c>
      <c r="BE1002" t="s">
        <v>417</v>
      </c>
      <c r="BF1002">
        <v>0</v>
      </c>
      <c r="BG1002">
        <v>0</v>
      </c>
      <c r="BH1002">
        <f>1-BF1002/BG1002</f>
        <v>0</v>
      </c>
      <c r="BI1002">
        <v>0.5</v>
      </c>
      <c r="BJ1002">
        <f>CS1002</f>
        <v>0</v>
      </c>
      <c r="BK1002">
        <f>L1002</f>
        <v>0</v>
      </c>
      <c r="BL1002">
        <f>BH1002*BI1002*BJ1002</f>
        <v>0</v>
      </c>
      <c r="BM1002">
        <f>(BK1002-BC1002)/BJ1002</f>
        <v>0</v>
      </c>
      <c r="BN1002">
        <f>(BA1002-BG1002)/BG1002</f>
        <v>0</v>
      </c>
      <c r="BO1002">
        <f>AZ1002/(BB1002+AZ1002/BG1002)</f>
        <v>0</v>
      </c>
      <c r="BP1002" t="s">
        <v>417</v>
      </c>
      <c r="BQ1002">
        <v>0</v>
      </c>
      <c r="BR1002">
        <f>IF(BQ1002&lt;&gt;0, BQ1002, BO1002)</f>
        <v>0</v>
      </c>
      <c r="BS1002">
        <f>1-BR1002/BG1002</f>
        <v>0</v>
      </c>
      <c r="BT1002">
        <f>(BG1002-BF1002)/(BG1002-BR1002)</f>
        <v>0</v>
      </c>
      <c r="BU1002">
        <f>(BA1002-BG1002)/(BA1002-BR1002)</f>
        <v>0</v>
      </c>
      <c r="BV1002">
        <f>(BG1002-BF1002)/(BG1002-AZ1002)</f>
        <v>0</v>
      </c>
      <c r="BW1002">
        <f>(BA1002-BG1002)/(BA1002-AZ1002)</f>
        <v>0</v>
      </c>
      <c r="BX1002">
        <f>(BT1002*BR1002/BF1002)</f>
        <v>0</v>
      </c>
      <c r="BY1002">
        <f>(1-BX1002)</f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f>$B$11*DQ1002+$C$11*DR1002+$F$11*EC1002*(1-EF1002)</f>
        <v>0</v>
      </c>
      <c r="CS1002">
        <f>CR1002*CT1002</f>
        <v>0</v>
      </c>
      <c r="CT1002">
        <f>($B$11*$D$9+$C$11*$D$9+$F$11*((EP1002+EH1002)/MAX(EP1002+EH1002+EQ1002, 0.1)*$I$9+EQ1002/MAX(EP1002+EH1002+EQ1002, 0.1)*$J$9))/($B$11+$C$11+$F$11)</f>
        <v>0</v>
      </c>
      <c r="CU1002">
        <f>($B$11*$K$9+$C$11*$K$9+$F$11*((EP1002+EH1002)/MAX(EP1002+EH1002+EQ1002, 0.1)*$P$9+EQ1002/MAX(EP1002+EH1002+EQ1002, 0.1)*$Q$9))/($B$11+$C$11+$F$11)</f>
        <v>0</v>
      </c>
      <c r="CV1002">
        <v>6</v>
      </c>
      <c r="CW1002">
        <v>0.5</v>
      </c>
      <c r="CX1002" t="s">
        <v>418</v>
      </c>
      <c r="CY1002">
        <v>2</v>
      </c>
      <c r="CZ1002" t="b">
        <v>1</v>
      </c>
      <c r="DA1002">
        <v>1662666933.1</v>
      </c>
      <c r="DB1002">
        <v>502.7497037037037</v>
      </c>
      <c r="DC1002">
        <v>557.582925925926</v>
      </c>
      <c r="DD1002">
        <v>23.00458888888889</v>
      </c>
      <c r="DE1002">
        <v>13.61915185185185</v>
      </c>
      <c r="DF1002">
        <v>506.9985185185186</v>
      </c>
      <c r="DG1002">
        <v>23.14516296296297</v>
      </c>
      <c r="DH1002">
        <v>500.0095925925925</v>
      </c>
      <c r="DI1002">
        <v>90.4366185185185</v>
      </c>
      <c r="DJ1002">
        <v>0.1000195444444444</v>
      </c>
      <c r="DK1002">
        <v>29.55237407407408</v>
      </c>
      <c r="DL1002">
        <v>28.79227777777778</v>
      </c>
      <c r="DM1002">
        <v>999.9000000000001</v>
      </c>
      <c r="DN1002">
        <v>0</v>
      </c>
      <c r="DO1002">
        <v>0</v>
      </c>
      <c r="DP1002">
        <v>9997.711481481479</v>
      </c>
      <c r="DQ1002">
        <v>0</v>
      </c>
      <c r="DR1002">
        <v>276.0348148148148</v>
      </c>
      <c r="DS1002">
        <v>-54.83324814814815</v>
      </c>
      <c r="DT1002">
        <v>514.5876296296295</v>
      </c>
      <c r="DU1002">
        <v>565.2817777777777</v>
      </c>
      <c r="DV1002">
        <v>9.385425555555557</v>
      </c>
      <c r="DW1002">
        <v>557.582925925926</v>
      </c>
      <c r="DX1002">
        <v>13.61915185185185</v>
      </c>
      <c r="DY1002">
        <v>2.080457037037037</v>
      </c>
      <c r="DZ1002">
        <v>1.231670370370371</v>
      </c>
      <c r="EA1002">
        <v>18.07034074074074</v>
      </c>
      <c r="EB1002">
        <v>9.989971481481481</v>
      </c>
      <c r="EC1002">
        <v>1500.011481481481</v>
      </c>
      <c r="ED1002">
        <v>0.9729946666666663</v>
      </c>
      <c r="EE1002">
        <v>0.0270054</v>
      </c>
      <c r="EF1002">
        <v>0</v>
      </c>
      <c r="EG1002">
        <v>2.324088888888888</v>
      </c>
      <c r="EH1002">
        <v>0</v>
      </c>
      <c r="EI1002">
        <v>11887.58148148148</v>
      </c>
      <c r="EJ1002">
        <v>12533.45925925926</v>
      </c>
      <c r="EK1002">
        <v>42.18699999999999</v>
      </c>
      <c r="EL1002">
        <v>44</v>
      </c>
      <c r="EM1002">
        <v>42.75</v>
      </c>
      <c r="EN1002">
        <v>43.06666666666666</v>
      </c>
      <c r="EO1002">
        <v>41.46033333333332</v>
      </c>
      <c r="EP1002">
        <v>1459.501111111111</v>
      </c>
      <c r="EQ1002">
        <v>40.51037037037037</v>
      </c>
      <c r="ER1002">
        <v>0</v>
      </c>
      <c r="ES1002">
        <v>1662666940.7</v>
      </c>
      <c r="ET1002">
        <v>0</v>
      </c>
      <c r="EU1002">
        <v>2.346648</v>
      </c>
      <c r="EV1002">
        <v>-0.2735307545172885</v>
      </c>
      <c r="EW1002">
        <v>739.2538463152671</v>
      </c>
      <c r="EX1002">
        <v>11889.912</v>
      </c>
      <c r="EY1002">
        <v>15</v>
      </c>
      <c r="EZ1002">
        <v>0</v>
      </c>
      <c r="FA1002" t="s">
        <v>419</v>
      </c>
      <c r="FB1002">
        <v>1662142938.1</v>
      </c>
      <c r="FC1002">
        <v>1662142938.1</v>
      </c>
      <c r="FD1002">
        <v>0</v>
      </c>
      <c r="FE1002">
        <v>0.077</v>
      </c>
      <c r="FF1002">
        <v>-0.133</v>
      </c>
      <c r="FG1002">
        <v>-3.393</v>
      </c>
      <c r="FH1002">
        <v>-0.24</v>
      </c>
      <c r="FI1002">
        <v>419</v>
      </c>
      <c r="FJ1002">
        <v>24</v>
      </c>
      <c r="FK1002">
        <v>0.26</v>
      </c>
      <c r="FL1002">
        <v>0.23</v>
      </c>
      <c r="FM1002">
        <v>-54.28187804878048</v>
      </c>
      <c r="FN1002">
        <v>-9.256751916376354</v>
      </c>
      <c r="FO1002">
        <v>0.9165425966475114</v>
      </c>
      <c r="FP1002">
        <v>0</v>
      </c>
      <c r="FQ1002">
        <v>2.276485294117647</v>
      </c>
      <c r="FR1002">
        <v>0.3259969488818083</v>
      </c>
      <c r="FS1002">
        <v>0.2668730146721613</v>
      </c>
      <c r="FT1002">
        <v>1</v>
      </c>
      <c r="FU1002">
        <v>9.383433658536585</v>
      </c>
      <c r="FV1002">
        <v>0.02973052264812401</v>
      </c>
      <c r="FW1002">
        <v>0.003161075578064123</v>
      </c>
      <c r="FX1002">
        <v>1</v>
      </c>
      <c r="FY1002">
        <v>2</v>
      </c>
      <c r="FZ1002">
        <v>3</v>
      </c>
      <c r="GA1002" t="s">
        <v>420</v>
      </c>
      <c r="GB1002">
        <v>2.97271</v>
      </c>
      <c r="GC1002">
        <v>2.71547</v>
      </c>
      <c r="GD1002">
        <v>0.110204</v>
      </c>
      <c r="GE1002">
        <v>0.116527</v>
      </c>
      <c r="GF1002">
        <v>0.102597</v>
      </c>
      <c r="GG1002">
        <v>0.0690624</v>
      </c>
      <c r="GH1002">
        <v>27804.3</v>
      </c>
      <c r="GI1002">
        <v>27748.1</v>
      </c>
      <c r="GJ1002">
        <v>29093.9</v>
      </c>
      <c r="GK1002">
        <v>29083.3</v>
      </c>
      <c r="GL1002">
        <v>34623</v>
      </c>
      <c r="GM1002">
        <v>35985</v>
      </c>
      <c r="GN1002">
        <v>41001.4</v>
      </c>
      <c r="GO1002">
        <v>41432.7</v>
      </c>
      <c r="GP1002">
        <v>1.89125</v>
      </c>
      <c r="GQ1002">
        <v>2.19985</v>
      </c>
      <c r="GR1002">
        <v>-0.07351489999999999</v>
      </c>
      <c r="GS1002">
        <v>0</v>
      </c>
      <c r="GT1002">
        <v>29.9873</v>
      </c>
      <c r="GU1002">
        <v>999.9</v>
      </c>
      <c r="GV1002">
        <v>29.4</v>
      </c>
      <c r="GW1002">
        <v>40.5</v>
      </c>
      <c r="GX1002">
        <v>24.751</v>
      </c>
      <c r="GY1002">
        <v>63.1796</v>
      </c>
      <c r="GZ1002">
        <v>21.7989</v>
      </c>
      <c r="HA1002">
        <v>2</v>
      </c>
      <c r="HB1002">
        <v>0.614433</v>
      </c>
      <c r="HC1002">
        <v>3.99113</v>
      </c>
      <c r="HD1002">
        <v>20.2864</v>
      </c>
      <c r="HE1002">
        <v>5.21549</v>
      </c>
      <c r="HF1002">
        <v>12.0137</v>
      </c>
      <c r="HG1002">
        <v>4.98645</v>
      </c>
      <c r="HH1002">
        <v>3.2875</v>
      </c>
      <c r="HI1002">
        <v>9999</v>
      </c>
      <c r="HJ1002">
        <v>9999</v>
      </c>
      <c r="HK1002">
        <v>9999</v>
      </c>
      <c r="HL1002">
        <v>225.4</v>
      </c>
      <c r="HM1002">
        <v>1.86814</v>
      </c>
      <c r="HN1002">
        <v>1.86722</v>
      </c>
      <c r="HO1002">
        <v>1.86657</v>
      </c>
      <c r="HP1002">
        <v>1.86646</v>
      </c>
      <c r="HQ1002">
        <v>1.86841</v>
      </c>
      <c r="HR1002">
        <v>1.87063</v>
      </c>
      <c r="HS1002">
        <v>1.86935</v>
      </c>
      <c r="HT1002">
        <v>1.87073</v>
      </c>
      <c r="HU1002">
        <v>0</v>
      </c>
      <c r="HV1002">
        <v>0</v>
      </c>
      <c r="HW1002">
        <v>0</v>
      </c>
      <c r="HX1002">
        <v>0</v>
      </c>
      <c r="HY1002" t="s">
        <v>421</v>
      </c>
      <c r="HZ1002" t="s">
        <v>422</v>
      </c>
      <c r="IA1002" t="s">
        <v>423</v>
      </c>
      <c r="IB1002" t="s">
        <v>423</v>
      </c>
      <c r="IC1002" t="s">
        <v>423</v>
      </c>
      <c r="ID1002" t="s">
        <v>423</v>
      </c>
      <c r="IE1002">
        <v>0</v>
      </c>
      <c r="IF1002">
        <v>100</v>
      </c>
      <c r="IG1002">
        <v>100</v>
      </c>
      <c r="IH1002">
        <v>-4.331</v>
      </c>
      <c r="II1002">
        <v>-0.1405</v>
      </c>
      <c r="IJ1002">
        <v>-2.516739542632623</v>
      </c>
      <c r="IK1002">
        <v>-0.003475500162460642</v>
      </c>
      <c r="IL1002">
        <v>1.125610701116577E-07</v>
      </c>
      <c r="IM1002">
        <v>8.211969671259291E-12</v>
      </c>
      <c r="IN1002">
        <v>-0.1937301274936507</v>
      </c>
      <c r="IO1002">
        <v>-0.01384364534232655</v>
      </c>
      <c r="IP1002">
        <v>0.00103161831321913</v>
      </c>
      <c r="IQ1002">
        <v>-1.444183994753534E-05</v>
      </c>
      <c r="IR1002">
        <v>3</v>
      </c>
      <c r="IS1002">
        <v>2339</v>
      </c>
      <c r="IT1002">
        <v>1</v>
      </c>
      <c r="IU1002">
        <v>31</v>
      </c>
      <c r="IV1002">
        <v>8733.4</v>
      </c>
      <c r="IW1002">
        <v>8733.4</v>
      </c>
      <c r="IX1002">
        <v>1.71997</v>
      </c>
      <c r="IY1002">
        <v>2.25098</v>
      </c>
      <c r="IZ1002">
        <v>1.9458</v>
      </c>
      <c r="JA1002">
        <v>2.62817</v>
      </c>
      <c r="JB1002">
        <v>2.19482</v>
      </c>
      <c r="JC1002">
        <v>2.41943</v>
      </c>
      <c r="JD1002">
        <v>45.5758</v>
      </c>
      <c r="JE1002">
        <v>23.7898</v>
      </c>
      <c r="JF1002">
        <v>18</v>
      </c>
      <c r="JG1002">
        <v>544.189</v>
      </c>
      <c r="JH1002">
        <v>748.73</v>
      </c>
      <c r="JI1002">
        <v>25.0005</v>
      </c>
      <c r="JJ1002">
        <v>34.7974</v>
      </c>
      <c r="JK1002">
        <v>30.0005</v>
      </c>
      <c r="JL1002">
        <v>34.7241</v>
      </c>
      <c r="JM1002">
        <v>34.6347</v>
      </c>
      <c r="JN1002">
        <v>34.4845</v>
      </c>
      <c r="JO1002">
        <v>40.7993</v>
      </c>
      <c r="JP1002">
        <v>0</v>
      </c>
      <c r="JQ1002">
        <v>25</v>
      </c>
      <c r="JR1002">
        <v>607.095</v>
      </c>
      <c r="JS1002">
        <v>13.5263</v>
      </c>
      <c r="JT1002">
        <v>99.5206</v>
      </c>
      <c r="JU1002">
        <v>99.5188</v>
      </c>
    </row>
    <row r="1003" spans="1:281">
      <c r="A1003">
        <v>987</v>
      </c>
      <c r="B1003">
        <v>1662666945.6</v>
      </c>
      <c r="C1003">
        <v>15920</v>
      </c>
      <c r="D1003" t="s">
        <v>2405</v>
      </c>
      <c r="E1003" t="s">
        <v>2406</v>
      </c>
      <c r="F1003">
        <v>5</v>
      </c>
      <c r="G1003" t="s">
        <v>2144</v>
      </c>
      <c r="H1003" t="s">
        <v>416</v>
      </c>
      <c r="I1003">
        <v>1662666937.814285</v>
      </c>
      <c r="J1003">
        <f>(K1003)/1000</f>
        <v>0</v>
      </c>
      <c r="K1003">
        <f>IF(CZ1003, AN1003, AH1003)</f>
        <v>0</v>
      </c>
      <c r="L1003">
        <f>IF(CZ1003, AI1003, AG1003)</f>
        <v>0</v>
      </c>
      <c r="M1003">
        <f>DB1003 - IF(AU1003&gt;1, L1003*CV1003*100.0/(AW1003*DP1003), 0)</f>
        <v>0</v>
      </c>
      <c r="N1003">
        <f>((T1003-J1003/2)*M1003-L1003)/(T1003+J1003/2)</f>
        <v>0</v>
      </c>
      <c r="O1003">
        <f>N1003*(DI1003+DJ1003)/1000.0</f>
        <v>0</v>
      </c>
      <c r="P1003">
        <f>(DB1003 - IF(AU1003&gt;1, L1003*CV1003*100.0/(AW1003*DP1003), 0))*(DI1003+DJ1003)/1000.0</f>
        <v>0</v>
      </c>
      <c r="Q1003">
        <f>2.0/((1/S1003-1/R1003)+SIGN(S1003)*SQRT((1/S1003-1/R1003)*(1/S1003-1/R1003) + 4*CW1003/((CW1003+1)*(CW1003+1))*(2*1/S1003*1/R1003-1/R1003*1/R1003)))</f>
        <v>0</v>
      </c>
      <c r="R1003">
        <f>IF(LEFT(CX1003,1)&lt;&gt;"0",IF(LEFT(CX1003,1)="1",3.0,CY1003),$D$5+$E$5*(DP1003*DI1003/($K$5*1000))+$F$5*(DP1003*DI1003/($K$5*1000))*MAX(MIN(CV1003,$J$5),$I$5)*MAX(MIN(CV1003,$J$5),$I$5)+$G$5*MAX(MIN(CV1003,$J$5),$I$5)*(DP1003*DI1003/($K$5*1000))+$H$5*(DP1003*DI1003/($K$5*1000))*(DP1003*DI1003/($K$5*1000)))</f>
        <v>0</v>
      </c>
      <c r="S1003">
        <f>J1003*(1000-(1000*0.61365*exp(17.502*W1003/(240.97+W1003))/(DI1003+DJ1003)+DD1003)/2)/(1000*0.61365*exp(17.502*W1003/(240.97+W1003))/(DI1003+DJ1003)-DD1003)</f>
        <v>0</v>
      </c>
      <c r="T1003">
        <f>1/((CW1003+1)/(Q1003/1.6)+1/(R1003/1.37)) + CW1003/((CW1003+1)/(Q1003/1.6) + CW1003/(R1003/1.37))</f>
        <v>0</v>
      </c>
      <c r="U1003">
        <f>(CR1003*CU1003)</f>
        <v>0</v>
      </c>
      <c r="V1003">
        <f>(DK1003+(U1003+2*0.95*5.67E-8*(((DK1003+$B$7)+273)^4-(DK1003+273)^4)-44100*J1003)/(1.84*29.3*R1003+8*0.95*5.67E-8*(DK1003+273)^3))</f>
        <v>0</v>
      </c>
      <c r="W1003">
        <f>($C$7*DL1003+$D$7*DM1003+$E$7*V1003)</f>
        <v>0</v>
      </c>
      <c r="X1003">
        <f>0.61365*exp(17.502*W1003/(240.97+W1003))</f>
        <v>0</v>
      </c>
      <c r="Y1003">
        <f>(Z1003/AA1003*100)</f>
        <v>0</v>
      </c>
      <c r="Z1003">
        <f>DD1003*(DI1003+DJ1003)/1000</f>
        <v>0</v>
      </c>
      <c r="AA1003">
        <f>0.61365*exp(17.502*DK1003/(240.97+DK1003))</f>
        <v>0</v>
      </c>
      <c r="AB1003">
        <f>(X1003-DD1003*(DI1003+DJ1003)/1000)</f>
        <v>0</v>
      </c>
      <c r="AC1003">
        <f>(-J1003*44100)</f>
        <v>0</v>
      </c>
      <c r="AD1003">
        <f>2*29.3*R1003*0.92*(DK1003-W1003)</f>
        <v>0</v>
      </c>
      <c r="AE1003">
        <f>2*0.95*5.67E-8*(((DK1003+$B$7)+273)^4-(W1003+273)^4)</f>
        <v>0</v>
      </c>
      <c r="AF1003">
        <f>U1003+AE1003+AC1003+AD1003</f>
        <v>0</v>
      </c>
      <c r="AG1003">
        <f>DH1003*AU1003*(DC1003-DB1003*(1000-AU1003*DE1003)/(1000-AU1003*DD1003))/(100*CV1003)</f>
        <v>0</v>
      </c>
      <c r="AH1003">
        <f>1000*DH1003*AU1003*(DD1003-DE1003)/(100*CV1003*(1000-AU1003*DD1003))</f>
        <v>0</v>
      </c>
      <c r="AI1003">
        <f>(AJ1003 - AK1003 - DI1003*1E3/(8.314*(DK1003+273.15)) * AM1003/DH1003 * AL1003) * DH1003/(100*CV1003) * (1000 - DE1003)/1000</f>
        <v>0</v>
      </c>
      <c r="AJ1003">
        <v>597.078408540638</v>
      </c>
      <c r="AK1003">
        <v>554.4300909090908</v>
      </c>
      <c r="AL1003">
        <v>3.333618863752096</v>
      </c>
      <c r="AM1003">
        <v>64.62633956933826</v>
      </c>
      <c r="AN1003">
        <f>(AP1003 - AO1003 + DI1003*1E3/(8.314*(DK1003+273.15)) * AR1003/DH1003 * AQ1003) * DH1003/(100*CV1003) * 1000/(1000 - AP1003)</f>
        <v>0</v>
      </c>
      <c r="AO1003">
        <v>13.61961864682288</v>
      </c>
      <c r="AP1003">
        <v>23.01408970588233</v>
      </c>
      <c r="AQ1003">
        <v>9.367888385730789E-05</v>
      </c>
      <c r="AR1003">
        <v>88.65267704191885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MAX(0,($B$13+$C$13*DP1003)/(1+$D$13*DP1003)*DI1003/(DK1003+273)*$E$13)</f>
        <v>0</v>
      </c>
      <c r="AX1003" t="s">
        <v>417</v>
      </c>
      <c r="AY1003" t="s">
        <v>417</v>
      </c>
      <c r="AZ1003">
        <v>0</v>
      </c>
      <c r="BA1003">
        <v>0</v>
      </c>
      <c r="BB1003">
        <f>1-AZ1003/BA1003</f>
        <v>0</v>
      </c>
      <c r="BC1003">
        <v>0</v>
      </c>
      <c r="BD1003" t="s">
        <v>417</v>
      </c>
      <c r="BE1003" t="s">
        <v>417</v>
      </c>
      <c r="BF1003">
        <v>0</v>
      </c>
      <c r="BG1003">
        <v>0</v>
      </c>
      <c r="BH1003">
        <f>1-BF1003/BG1003</f>
        <v>0</v>
      </c>
      <c r="BI1003">
        <v>0.5</v>
      </c>
      <c r="BJ1003">
        <f>CS1003</f>
        <v>0</v>
      </c>
      <c r="BK1003">
        <f>L1003</f>
        <v>0</v>
      </c>
      <c r="BL1003">
        <f>BH1003*BI1003*BJ1003</f>
        <v>0</v>
      </c>
      <c r="BM1003">
        <f>(BK1003-BC1003)/BJ1003</f>
        <v>0</v>
      </c>
      <c r="BN1003">
        <f>(BA1003-BG1003)/BG1003</f>
        <v>0</v>
      </c>
      <c r="BO1003">
        <f>AZ1003/(BB1003+AZ1003/BG1003)</f>
        <v>0</v>
      </c>
      <c r="BP1003" t="s">
        <v>417</v>
      </c>
      <c r="BQ1003">
        <v>0</v>
      </c>
      <c r="BR1003">
        <f>IF(BQ1003&lt;&gt;0, BQ1003, BO1003)</f>
        <v>0</v>
      </c>
      <c r="BS1003">
        <f>1-BR1003/BG1003</f>
        <v>0</v>
      </c>
      <c r="BT1003">
        <f>(BG1003-BF1003)/(BG1003-BR1003)</f>
        <v>0</v>
      </c>
      <c r="BU1003">
        <f>(BA1003-BG1003)/(BA1003-BR1003)</f>
        <v>0</v>
      </c>
      <c r="BV1003">
        <f>(BG1003-BF1003)/(BG1003-AZ1003)</f>
        <v>0</v>
      </c>
      <c r="BW1003">
        <f>(BA1003-BG1003)/(BA1003-AZ1003)</f>
        <v>0</v>
      </c>
      <c r="BX1003">
        <f>(BT1003*BR1003/BF1003)</f>
        <v>0</v>
      </c>
      <c r="BY1003">
        <f>(1-BX1003)</f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f>$B$11*DQ1003+$C$11*DR1003+$F$11*EC1003*(1-EF1003)</f>
        <v>0</v>
      </c>
      <c r="CS1003">
        <f>CR1003*CT1003</f>
        <v>0</v>
      </c>
      <c r="CT1003">
        <f>($B$11*$D$9+$C$11*$D$9+$F$11*((EP1003+EH1003)/MAX(EP1003+EH1003+EQ1003, 0.1)*$I$9+EQ1003/MAX(EP1003+EH1003+EQ1003, 0.1)*$J$9))/($B$11+$C$11+$F$11)</f>
        <v>0</v>
      </c>
      <c r="CU1003">
        <f>($B$11*$K$9+$C$11*$K$9+$F$11*((EP1003+EH1003)/MAX(EP1003+EH1003+EQ1003, 0.1)*$P$9+EQ1003/MAX(EP1003+EH1003+EQ1003, 0.1)*$Q$9))/($B$11+$C$11+$F$11)</f>
        <v>0</v>
      </c>
      <c r="CV1003">
        <v>6</v>
      </c>
      <c r="CW1003">
        <v>0.5</v>
      </c>
      <c r="CX1003" t="s">
        <v>418</v>
      </c>
      <c r="CY1003">
        <v>2</v>
      </c>
      <c r="CZ1003" t="b">
        <v>1</v>
      </c>
      <c r="DA1003">
        <v>1662666937.814285</v>
      </c>
      <c r="DB1003">
        <v>517.9954642857143</v>
      </c>
      <c r="DC1003">
        <v>573.45825</v>
      </c>
      <c r="DD1003">
        <v>23.00774285714285</v>
      </c>
      <c r="DE1003">
        <v>13.61836071428571</v>
      </c>
      <c r="DF1003">
        <v>522.2954999999999</v>
      </c>
      <c r="DG1003">
        <v>23.14828214285714</v>
      </c>
      <c r="DH1003">
        <v>499.9859285714286</v>
      </c>
      <c r="DI1003">
        <v>90.43606785714287</v>
      </c>
      <c r="DJ1003">
        <v>0.09992053928571429</v>
      </c>
      <c r="DK1003">
        <v>29.555775</v>
      </c>
      <c r="DL1003">
        <v>28.79242500000001</v>
      </c>
      <c r="DM1003">
        <v>999.9000000000002</v>
      </c>
      <c r="DN1003">
        <v>0</v>
      </c>
      <c r="DO1003">
        <v>0</v>
      </c>
      <c r="DP1003">
        <v>9999.761071428573</v>
      </c>
      <c r="DQ1003">
        <v>0</v>
      </c>
      <c r="DR1003">
        <v>276.1837142857143</v>
      </c>
      <c r="DS1003">
        <v>-55.46284285714285</v>
      </c>
      <c r="DT1003">
        <v>530.1941071428571</v>
      </c>
      <c r="DU1003">
        <v>581.3758214285715</v>
      </c>
      <c r="DV1003">
        <v>9.389375714285714</v>
      </c>
      <c r="DW1003">
        <v>573.45825</v>
      </c>
      <c r="DX1003">
        <v>13.61836071428571</v>
      </c>
      <c r="DY1003">
        <v>2.080729285714286</v>
      </c>
      <c r="DZ1003">
        <v>1.231591071428571</v>
      </c>
      <c r="EA1003">
        <v>18.07242857142857</v>
      </c>
      <c r="EB1003">
        <v>9.9890075</v>
      </c>
      <c r="EC1003">
        <v>1500.021785714285</v>
      </c>
      <c r="ED1003">
        <v>0.9729942857142854</v>
      </c>
      <c r="EE1003">
        <v>0.02700574285714286</v>
      </c>
      <c r="EF1003">
        <v>0</v>
      </c>
      <c r="EG1003">
        <v>2.287017857142857</v>
      </c>
      <c r="EH1003">
        <v>0</v>
      </c>
      <c r="EI1003">
        <v>11944.425</v>
      </c>
      <c r="EJ1003">
        <v>12533.54642857143</v>
      </c>
      <c r="EK1003">
        <v>42.18699999999999</v>
      </c>
      <c r="EL1003">
        <v>44</v>
      </c>
      <c r="EM1003">
        <v>42.75</v>
      </c>
      <c r="EN1003">
        <v>43.07549999999999</v>
      </c>
      <c r="EO1003">
        <v>41.46625</v>
      </c>
      <c r="EP1003">
        <v>1459.510714285714</v>
      </c>
      <c r="EQ1003">
        <v>40.51107142857143</v>
      </c>
      <c r="ER1003">
        <v>0</v>
      </c>
      <c r="ES1003">
        <v>1662666946.1</v>
      </c>
      <c r="ET1003">
        <v>0</v>
      </c>
      <c r="EU1003">
        <v>2.328346153846154</v>
      </c>
      <c r="EV1003">
        <v>-0.6779213569989405</v>
      </c>
      <c r="EW1003">
        <v>624.9743588974048</v>
      </c>
      <c r="EX1003">
        <v>11950.47307692308</v>
      </c>
      <c r="EY1003">
        <v>15</v>
      </c>
      <c r="EZ1003">
        <v>0</v>
      </c>
      <c r="FA1003" t="s">
        <v>419</v>
      </c>
      <c r="FB1003">
        <v>1662142938.1</v>
      </c>
      <c r="FC1003">
        <v>1662142938.1</v>
      </c>
      <c r="FD1003">
        <v>0</v>
      </c>
      <c r="FE1003">
        <v>0.077</v>
      </c>
      <c r="FF1003">
        <v>-0.133</v>
      </c>
      <c r="FG1003">
        <v>-3.393</v>
      </c>
      <c r="FH1003">
        <v>-0.24</v>
      </c>
      <c r="FI1003">
        <v>419</v>
      </c>
      <c r="FJ1003">
        <v>24</v>
      </c>
      <c r="FK1003">
        <v>0.26</v>
      </c>
      <c r="FL1003">
        <v>0.23</v>
      </c>
      <c r="FM1003">
        <v>-55.123305</v>
      </c>
      <c r="FN1003">
        <v>-8.002813508442678</v>
      </c>
      <c r="FO1003">
        <v>0.7709759856668685</v>
      </c>
      <c r="FP1003">
        <v>0</v>
      </c>
      <c r="FQ1003">
        <v>2.30755294117647</v>
      </c>
      <c r="FR1003">
        <v>0.1000397298019652</v>
      </c>
      <c r="FS1003">
        <v>0.2565004956253601</v>
      </c>
      <c r="FT1003">
        <v>1</v>
      </c>
      <c r="FU1003">
        <v>9.387876499999999</v>
      </c>
      <c r="FV1003">
        <v>0.04887669793618683</v>
      </c>
      <c r="FW1003">
        <v>0.0055561139972105</v>
      </c>
      <c r="FX1003">
        <v>1</v>
      </c>
      <c r="FY1003">
        <v>2</v>
      </c>
      <c r="FZ1003">
        <v>3</v>
      </c>
      <c r="GA1003" t="s">
        <v>420</v>
      </c>
      <c r="GB1003">
        <v>2.97273</v>
      </c>
      <c r="GC1003">
        <v>2.71549</v>
      </c>
      <c r="GD1003">
        <v>0.112639</v>
      </c>
      <c r="GE1003">
        <v>0.118909</v>
      </c>
      <c r="GF1003">
        <v>0.102606</v>
      </c>
      <c r="GG1003">
        <v>0.0689934</v>
      </c>
      <c r="GH1003">
        <v>27727.1</v>
      </c>
      <c r="GI1003">
        <v>27672.5</v>
      </c>
      <c r="GJ1003">
        <v>29092.9</v>
      </c>
      <c r="GK1003">
        <v>29082.6</v>
      </c>
      <c r="GL1003">
        <v>34621.5</v>
      </c>
      <c r="GM1003">
        <v>35986.8</v>
      </c>
      <c r="GN1003">
        <v>40999.9</v>
      </c>
      <c r="GO1003">
        <v>41431.7</v>
      </c>
      <c r="GP1003">
        <v>1.89145</v>
      </c>
      <c r="GQ1003">
        <v>2.19977</v>
      </c>
      <c r="GR1003">
        <v>-0.0735447</v>
      </c>
      <c r="GS1003">
        <v>0</v>
      </c>
      <c r="GT1003">
        <v>29.9911</v>
      </c>
      <c r="GU1003">
        <v>999.9</v>
      </c>
      <c r="GV1003">
        <v>29.4</v>
      </c>
      <c r="GW1003">
        <v>40.6</v>
      </c>
      <c r="GX1003">
        <v>24.8843</v>
      </c>
      <c r="GY1003">
        <v>62.8296</v>
      </c>
      <c r="GZ1003">
        <v>21.7788</v>
      </c>
      <c r="HA1003">
        <v>2</v>
      </c>
      <c r="HB1003">
        <v>0.614845</v>
      </c>
      <c r="HC1003">
        <v>3.99139</v>
      </c>
      <c r="HD1003">
        <v>20.2864</v>
      </c>
      <c r="HE1003">
        <v>5.21564</v>
      </c>
      <c r="HF1003">
        <v>12.0135</v>
      </c>
      <c r="HG1003">
        <v>4.9868</v>
      </c>
      <c r="HH1003">
        <v>3.28753</v>
      </c>
      <c r="HI1003">
        <v>9999</v>
      </c>
      <c r="HJ1003">
        <v>9999</v>
      </c>
      <c r="HK1003">
        <v>9999</v>
      </c>
      <c r="HL1003">
        <v>225.4</v>
      </c>
      <c r="HM1003">
        <v>1.86813</v>
      </c>
      <c r="HN1003">
        <v>1.86722</v>
      </c>
      <c r="HO1003">
        <v>1.86657</v>
      </c>
      <c r="HP1003">
        <v>1.86646</v>
      </c>
      <c r="HQ1003">
        <v>1.86839</v>
      </c>
      <c r="HR1003">
        <v>1.87063</v>
      </c>
      <c r="HS1003">
        <v>1.86935</v>
      </c>
      <c r="HT1003">
        <v>1.87073</v>
      </c>
      <c r="HU1003">
        <v>0</v>
      </c>
      <c r="HV1003">
        <v>0</v>
      </c>
      <c r="HW1003">
        <v>0</v>
      </c>
      <c r="HX1003">
        <v>0</v>
      </c>
      <c r="HY1003" t="s">
        <v>421</v>
      </c>
      <c r="HZ1003" t="s">
        <v>422</v>
      </c>
      <c r="IA1003" t="s">
        <v>423</v>
      </c>
      <c r="IB1003" t="s">
        <v>423</v>
      </c>
      <c r="IC1003" t="s">
        <v>423</v>
      </c>
      <c r="ID1003" t="s">
        <v>423</v>
      </c>
      <c r="IE1003">
        <v>0</v>
      </c>
      <c r="IF1003">
        <v>100</v>
      </c>
      <c r="IG1003">
        <v>100</v>
      </c>
      <c r="IH1003">
        <v>-4.386</v>
      </c>
      <c r="II1003">
        <v>-0.1404</v>
      </c>
      <c r="IJ1003">
        <v>-2.516739542632623</v>
      </c>
      <c r="IK1003">
        <v>-0.003475500162460642</v>
      </c>
      <c r="IL1003">
        <v>1.125610701116577E-07</v>
      </c>
      <c r="IM1003">
        <v>8.211969671259291E-12</v>
      </c>
      <c r="IN1003">
        <v>-0.1937301274936507</v>
      </c>
      <c r="IO1003">
        <v>-0.01384364534232655</v>
      </c>
      <c r="IP1003">
        <v>0.00103161831321913</v>
      </c>
      <c r="IQ1003">
        <v>-1.444183994753534E-05</v>
      </c>
      <c r="IR1003">
        <v>3</v>
      </c>
      <c r="IS1003">
        <v>2339</v>
      </c>
      <c r="IT1003">
        <v>1</v>
      </c>
      <c r="IU1003">
        <v>31</v>
      </c>
      <c r="IV1003">
        <v>8733.5</v>
      </c>
      <c r="IW1003">
        <v>8733.5</v>
      </c>
      <c r="IX1003">
        <v>1.75659</v>
      </c>
      <c r="IY1003">
        <v>2.24854</v>
      </c>
      <c r="IZ1003">
        <v>1.94702</v>
      </c>
      <c r="JA1003">
        <v>2.62817</v>
      </c>
      <c r="JB1003">
        <v>2.19482</v>
      </c>
      <c r="JC1003">
        <v>2.40356</v>
      </c>
      <c r="JD1003">
        <v>45.5758</v>
      </c>
      <c r="JE1003">
        <v>23.7898</v>
      </c>
      <c r="JF1003">
        <v>18</v>
      </c>
      <c r="JG1003">
        <v>544.343</v>
      </c>
      <c r="JH1003">
        <v>748.681</v>
      </c>
      <c r="JI1003">
        <v>25.0001</v>
      </c>
      <c r="JJ1003">
        <v>34.8013</v>
      </c>
      <c r="JK1003">
        <v>30.0005</v>
      </c>
      <c r="JL1003">
        <v>34.7256</v>
      </c>
      <c r="JM1003">
        <v>34.6368</v>
      </c>
      <c r="JN1003">
        <v>35.2901</v>
      </c>
      <c r="JO1003">
        <v>41.0819</v>
      </c>
      <c r="JP1003">
        <v>0</v>
      </c>
      <c r="JQ1003">
        <v>25</v>
      </c>
      <c r="JR1003">
        <v>627.1319999999999</v>
      </c>
      <c r="JS1003">
        <v>13.5133</v>
      </c>
      <c r="JT1003">
        <v>99.5171</v>
      </c>
      <c r="JU1003">
        <v>99.5163</v>
      </c>
    </row>
    <row r="1004" spans="1:281">
      <c r="A1004">
        <v>988</v>
      </c>
      <c r="B1004">
        <v>1662666950.6</v>
      </c>
      <c r="C1004">
        <v>15925</v>
      </c>
      <c r="D1004" t="s">
        <v>2407</v>
      </c>
      <c r="E1004" t="s">
        <v>2408</v>
      </c>
      <c r="F1004">
        <v>5</v>
      </c>
      <c r="G1004" t="s">
        <v>2144</v>
      </c>
      <c r="H1004" t="s">
        <v>416</v>
      </c>
      <c r="I1004">
        <v>1662666943.1</v>
      </c>
      <c r="J1004">
        <f>(K1004)/1000</f>
        <v>0</v>
      </c>
      <c r="K1004">
        <f>IF(CZ1004, AN1004, AH1004)</f>
        <v>0</v>
      </c>
      <c r="L1004">
        <f>IF(CZ1004, AI1004, AG1004)</f>
        <v>0</v>
      </c>
      <c r="M1004">
        <f>DB1004 - IF(AU1004&gt;1, L1004*CV1004*100.0/(AW1004*DP1004), 0)</f>
        <v>0</v>
      </c>
      <c r="N1004">
        <f>((T1004-J1004/2)*M1004-L1004)/(T1004+J1004/2)</f>
        <v>0</v>
      </c>
      <c r="O1004">
        <f>N1004*(DI1004+DJ1004)/1000.0</f>
        <v>0</v>
      </c>
      <c r="P1004">
        <f>(DB1004 - IF(AU1004&gt;1, L1004*CV1004*100.0/(AW1004*DP1004), 0))*(DI1004+DJ1004)/1000.0</f>
        <v>0</v>
      </c>
      <c r="Q1004">
        <f>2.0/((1/S1004-1/R1004)+SIGN(S1004)*SQRT((1/S1004-1/R1004)*(1/S1004-1/R1004) + 4*CW1004/((CW1004+1)*(CW1004+1))*(2*1/S1004*1/R1004-1/R1004*1/R1004)))</f>
        <v>0</v>
      </c>
      <c r="R1004">
        <f>IF(LEFT(CX1004,1)&lt;&gt;"0",IF(LEFT(CX1004,1)="1",3.0,CY1004),$D$5+$E$5*(DP1004*DI1004/($K$5*1000))+$F$5*(DP1004*DI1004/($K$5*1000))*MAX(MIN(CV1004,$J$5),$I$5)*MAX(MIN(CV1004,$J$5),$I$5)+$G$5*MAX(MIN(CV1004,$J$5),$I$5)*(DP1004*DI1004/($K$5*1000))+$H$5*(DP1004*DI1004/($K$5*1000))*(DP1004*DI1004/($K$5*1000)))</f>
        <v>0</v>
      </c>
      <c r="S1004">
        <f>J1004*(1000-(1000*0.61365*exp(17.502*W1004/(240.97+W1004))/(DI1004+DJ1004)+DD1004)/2)/(1000*0.61365*exp(17.502*W1004/(240.97+W1004))/(DI1004+DJ1004)-DD1004)</f>
        <v>0</v>
      </c>
      <c r="T1004">
        <f>1/((CW1004+1)/(Q1004/1.6)+1/(R1004/1.37)) + CW1004/((CW1004+1)/(Q1004/1.6) + CW1004/(R1004/1.37))</f>
        <v>0</v>
      </c>
      <c r="U1004">
        <f>(CR1004*CU1004)</f>
        <v>0</v>
      </c>
      <c r="V1004">
        <f>(DK1004+(U1004+2*0.95*5.67E-8*(((DK1004+$B$7)+273)^4-(DK1004+273)^4)-44100*J1004)/(1.84*29.3*R1004+8*0.95*5.67E-8*(DK1004+273)^3))</f>
        <v>0</v>
      </c>
      <c r="W1004">
        <f>($C$7*DL1004+$D$7*DM1004+$E$7*V1004)</f>
        <v>0</v>
      </c>
      <c r="X1004">
        <f>0.61365*exp(17.502*W1004/(240.97+W1004))</f>
        <v>0</v>
      </c>
      <c r="Y1004">
        <f>(Z1004/AA1004*100)</f>
        <v>0</v>
      </c>
      <c r="Z1004">
        <f>DD1004*(DI1004+DJ1004)/1000</f>
        <v>0</v>
      </c>
      <c r="AA1004">
        <f>0.61365*exp(17.502*DK1004/(240.97+DK1004))</f>
        <v>0</v>
      </c>
      <c r="AB1004">
        <f>(X1004-DD1004*(DI1004+DJ1004)/1000)</f>
        <v>0</v>
      </c>
      <c r="AC1004">
        <f>(-J1004*44100)</f>
        <v>0</v>
      </c>
      <c r="AD1004">
        <f>2*29.3*R1004*0.92*(DK1004-W1004)</f>
        <v>0</v>
      </c>
      <c r="AE1004">
        <f>2*0.95*5.67E-8*(((DK1004+$B$7)+273)^4-(W1004+273)^4)</f>
        <v>0</v>
      </c>
      <c r="AF1004">
        <f>U1004+AE1004+AC1004+AD1004</f>
        <v>0</v>
      </c>
      <c r="AG1004">
        <f>DH1004*AU1004*(DC1004-DB1004*(1000-AU1004*DE1004)/(1000-AU1004*DD1004))/(100*CV1004)</f>
        <v>0</v>
      </c>
      <c r="AH1004">
        <f>1000*DH1004*AU1004*(DD1004-DE1004)/(100*CV1004*(1000-AU1004*DD1004))</f>
        <v>0</v>
      </c>
      <c r="AI1004">
        <f>(AJ1004 - AK1004 - DI1004*1E3/(8.314*(DK1004+273.15)) * AM1004/DH1004 * AL1004) * DH1004/(100*CV1004) * (1000 - DE1004)/1000</f>
        <v>0</v>
      </c>
      <c r="AJ1004">
        <v>614.0838547739554</v>
      </c>
      <c r="AK1004">
        <v>571.1570424242423</v>
      </c>
      <c r="AL1004">
        <v>3.34645631100474</v>
      </c>
      <c r="AM1004">
        <v>64.62633956933826</v>
      </c>
      <c r="AN1004">
        <f>(AP1004 - AO1004 + DI1004*1E3/(8.314*(DK1004+273.15)) * AR1004/DH1004 * AQ1004) * DH1004/(100*CV1004) * 1000/(1000 - AP1004)</f>
        <v>0</v>
      </c>
      <c r="AO1004">
        <v>13.60287746790003</v>
      </c>
      <c r="AP1004">
        <v>23.00420970588236</v>
      </c>
      <c r="AQ1004">
        <v>7.097080370509977E-05</v>
      </c>
      <c r="AR1004">
        <v>88.65267704191885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MAX(0,($B$13+$C$13*DP1004)/(1+$D$13*DP1004)*DI1004/(DK1004+273)*$E$13)</f>
        <v>0</v>
      </c>
      <c r="AX1004" t="s">
        <v>417</v>
      </c>
      <c r="AY1004" t="s">
        <v>417</v>
      </c>
      <c r="AZ1004">
        <v>0</v>
      </c>
      <c r="BA1004">
        <v>0</v>
      </c>
      <c r="BB1004">
        <f>1-AZ1004/BA1004</f>
        <v>0</v>
      </c>
      <c r="BC1004">
        <v>0</v>
      </c>
      <c r="BD1004" t="s">
        <v>417</v>
      </c>
      <c r="BE1004" t="s">
        <v>417</v>
      </c>
      <c r="BF1004">
        <v>0</v>
      </c>
      <c r="BG1004">
        <v>0</v>
      </c>
      <c r="BH1004">
        <f>1-BF1004/BG1004</f>
        <v>0</v>
      </c>
      <c r="BI1004">
        <v>0.5</v>
      </c>
      <c r="BJ1004">
        <f>CS1004</f>
        <v>0</v>
      </c>
      <c r="BK1004">
        <f>L1004</f>
        <v>0</v>
      </c>
      <c r="BL1004">
        <f>BH1004*BI1004*BJ1004</f>
        <v>0</v>
      </c>
      <c r="BM1004">
        <f>(BK1004-BC1004)/BJ1004</f>
        <v>0</v>
      </c>
      <c r="BN1004">
        <f>(BA1004-BG1004)/BG1004</f>
        <v>0</v>
      </c>
      <c r="BO1004">
        <f>AZ1004/(BB1004+AZ1004/BG1004)</f>
        <v>0</v>
      </c>
      <c r="BP1004" t="s">
        <v>417</v>
      </c>
      <c r="BQ1004">
        <v>0</v>
      </c>
      <c r="BR1004">
        <f>IF(BQ1004&lt;&gt;0, BQ1004, BO1004)</f>
        <v>0</v>
      </c>
      <c r="BS1004">
        <f>1-BR1004/BG1004</f>
        <v>0</v>
      </c>
      <c r="BT1004">
        <f>(BG1004-BF1004)/(BG1004-BR1004)</f>
        <v>0</v>
      </c>
      <c r="BU1004">
        <f>(BA1004-BG1004)/(BA1004-BR1004)</f>
        <v>0</v>
      </c>
      <c r="BV1004">
        <f>(BG1004-BF1004)/(BG1004-AZ1004)</f>
        <v>0</v>
      </c>
      <c r="BW1004">
        <f>(BA1004-BG1004)/(BA1004-AZ1004)</f>
        <v>0</v>
      </c>
      <c r="BX1004">
        <f>(BT1004*BR1004/BF1004)</f>
        <v>0</v>
      </c>
      <c r="BY1004">
        <f>(1-BX1004)</f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f>$B$11*DQ1004+$C$11*DR1004+$F$11*EC1004*(1-EF1004)</f>
        <v>0</v>
      </c>
      <c r="CS1004">
        <f>CR1004*CT1004</f>
        <v>0</v>
      </c>
      <c r="CT1004">
        <f>($B$11*$D$9+$C$11*$D$9+$F$11*((EP1004+EH1004)/MAX(EP1004+EH1004+EQ1004, 0.1)*$I$9+EQ1004/MAX(EP1004+EH1004+EQ1004, 0.1)*$J$9))/($B$11+$C$11+$F$11)</f>
        <v>0</v>
      </c>
      <c r="CU1004">
        <f>($B$11*$K$9+$C$11*$K$9+$F$11*((EP1004+EH1004)/MAX(EP1004+EH1004+EQ1004, 0.1)*$P$9+EQ1004/MAX(EP1004+EH1004+EQ1004, 0.1)*$Q$9))/($B$11+$C$11+$F$11)</f>
        <v>0</v>
      </c>
      <c r="CV1004">
        <v>6</v>
      </c>
      <c r="CW1004">
        <v>0.5</v>
      </c>
      <c r="CX1004" t="s">
        <v>418</v>
      </c>
      <c r="CY1004">
        <v>2</v>
      </c>
      <c r="CZ1004" t="b">
        <v>1</v>
      </c>
      <c r="DA1004">
        <v>1662666943.1</v>
      </c>
      <c r="DB1004">
        <v>535.176</v>
      </c>
      <c r="DC1004">
        <v>591.2559259259259</v>
      </c>
      <c r="DD1004">
        <v>23.01017037037037</v>
      </c>
      <c r="DE1004">
        <v>13.60628518518519</v>
      </c>
      <c r="DF1004">
        <v>539.5337407407408</v>
      </c>
      <c r="DG1004">
        <v>23.15067777777777</v>
      </c>
      <c r="DH1004">
        <v>499.9709999999999</v>
      </c>
      <c r="DI1004">
        <v>90.43495555555556</v>
      </c>
      <c r="DJ1004">
        <v>0.0999127888888889</v>
      </c>
      <c r="DK1004">
        <v>29.55702222222222</v>
      </c>
      <c r="DL1004">
        <v>28.79151481481481</v>
      </c>
      <c r="DM1004">
        <v>999.9000000000001</v>
      </c>
      <c r="DN1004">
        <v>0</v>
      </c>
      <c r="DO1004">
        <v>0</v>
      </c>
      <c r="DP1004">
        <v>9995.602962962965</v>
      </c>
      <c r="DQ1004">
        <v>0</v>
      </c>
      <c r="DR1004">
        <v>276.3625925925926</v>
      </c>
      <c r="DS1004">
        <v>-56.07992222222223</v>
      </c>
      <c r="DT1004">
        <v>547.7805555555556</v>
      </c>
      <c r="DU1004">
        <v>599.4115555555557</v>
      </c>
      <c r="DV1004">
        <v>9.403880000000001</v>
      </c>
      <c r="DW1004">
        <v>591.2559259259259</v>
      </c>
      <c r="DX1004">
        <v>13.60628518518519</v>
      </c>
      <c r="DY1004">
        <v>2.080922592592592</v>
      </c>
      <c r="DZ1004">
        <v>1.230484074074074</v>
      </c>
      <c r="EA1004">
        <v>18.07391481481482</v>
      </c>
      <c r="EB1004">
        <v>9.975561851851854</v>
      </c>
      <c r="EC1004">
        <v>1500.022962962963</v>
      </c>
      <c r="ED1004">
        <v>0.9729935555555554</v>
      </c>
      <c r="EE1004">
        <v>0.0270064</v>
      </c>
      <c r="EF1004">
        <v>0</v>
      </c>
      <c r="EG1004">
        <v>2.273259259259259</v>
      </c>
      <c r="EH1004">
        <v>0</v>
      </c>
      <c r="EI1004">
        <v>12000.02962962963</v>
      </c>
      <c r="EJ1004">
        <v>12533.55555555555</v>
      </c>
      <c r="EK1004">
        <v>42.18699999999999</v>
      </c>
      <c r="EL1004">
        <v>44</v>
      </c>
      <c r="EM1004">
        <v>42.75</v>
      </c>
      <c r="EN1004">
        <v>43.09</v>
      </c>
      <c r="EO1004">
        <v>41.47433333333333</v>
      </c>
      <c r="EP1004">
        <v>1459.511111111111</v>
      </c>
      <c r="EQ1004">
        <v>40.51185185185185</v>
      </c>
      <c r="ER1004">
        <v>0</v>
      </c>
      <c r="ES1004">
        <v>1662666950.9</v>
      </c>
      <c r="ET1004">
        <v>0</v>
      </c>
      <c r="EU1004">
        <v>2.284157692307692</v>
      </c>
      <c r="EV1004">
        <v>-0.03388376028443963</v>
      </c>
      <c r="EW1004">
        <v>639.811965706001</v>
      </c>
      <c r="EX1004">
        <v>12000.45</v>
      </c>
      <c r="EY1004">
        <v>15</v>
      </c>
      <c r="EZ1004">
        <v>0</v>
      </c>
      <c r="FA1004" t="s">
        <v>419</v>
      </c>
      <c r="FB1004">
        <v>1662142938.1</v>
      </c>
      <c r="FC1004">
        <v>1662142938.1</v>
      </c>
      <c r="FD1004">
        <v>0</v>
      </c>
      <c r="FE1004">
        <v>0.077</v>
      </c>
      <c r="FF1004">
        <v>-0.133</v>
      </c>
      <c r="FG1004">
        <v>-3.393</v>
      </c>
      <c r="FH1004">
        <v>-0.24</v>
      </c>
      <c r="FI1004">
        <v>419</v>
      </c>
      <c r="FJ1004">
        <v>24</v>
      </c>
      <c r="FK1004">
        <v>0.26</v>
      </c>
      <c r="FL1004">
        <v>0.23</v>
      </c>
      <c r="FM1004">
        <v>-55.6252375</v>
      </c>
      <c r="FN1004">
        <v>-7.287763227016763</v>
      </c>
      <c r="FO1004">
        <v>0.704221188508092</v>
      </c>
      <c r="FP1004">
        <v>0</v>
      </c>
      <c r="FQ1004">
        <v>2.313935294117647</v>
      </c>
      <c r="FR1004">
        <v>-0.3507043499141849</v>
      </c>
      <c r="FS1004">
        <v>0.2347198767020619</v>
      </c>
      <c r="FT1004">
        <v>1</v>
      </c>
      <c r="FU1004">
        <v>9.396299500000001</v>
      </c>
      <c r="FV1004">
        <v>0.1400616135084201</v>
      </c>
      <c r="FW1004">
        <v>0.01574563557783529</v>
      </c>
      <c r="FX1004">
        <v>0</v>
      </c>
      <c r="FY1004">
        <v>1</v>
      </c>
      <c r="FZ1004">
        <v>3</v>
      </c>
      <c r="GA1004" t="s">
        <v>426</v>
      </c>
      <c r="GB1004">
        <v>2.97291</v>
      </c>
      <c r="GC1004">
        <v>2.71566</v>
      </c>
      <c r="GD1004">
        <v>0.11505</v>
      </c>
      <c r="GE1004">
        <v>0.121238</v>
      </c>
      <c r="GF1004">
        <v>0.102567</v>
      </c>
      <c r="GG1004">
        <v>0.0688957</v>
      </c>
      <c r="GH1004">
        <v>27651.6</v>
      </c>
      <c r="GI1004">
        <v>27599.2</v>
      </c>
      <c r="GJ1004">
        <v>29092.9</v>
      </c>
      <c r="GK1004">
        <v>29082.5</v>
      </c>
      <c r="GL1004">
        <v>34623</v>
      </c>
      <c r="GM1004">
        <v>35990.5</v>
      </c>
      <c r="GN1004">
        <v>40999.9</v>
      </c>
      <c r="GO1004">
        <v>41431.6</v>
      </c>
      <c r="GP1004">
        <v>1.89147</v>
      </c>
      <c r="GQ1004">
        <v>2.19982</v>
      </c>
      <c r="GR1004">
        <v>-0.074368</v>
      </c>
      <c r="GS1004">
        <v>0</v>
      </c>
      <c r="GT1004">
        <v>29.9933</v>
      </c>
      <c r="GU1004">
        <v>999.9</v>
      </c>
      <c r="GV1004">
        <v>29.4</v>
      </c>
      <c r="GW1004">
        <v>40.5</v>
      </c>
      <c r="GX1004">
        <v>24.7508</v>
      </c>
      <c r="GY1004">
        <v>62.9296</v>
      </c>
      <c r="GZ1004">
        <v>21.7388</v>
      </c>
      <c r="HA1004">
        <v>2</v>
      </c>
      <c r="HB1004">
        <v>0.6150640000000001</v>
      </c>
      <c r="HC1004">
        <v>3.98868</v>
      </c>
      <c r="HD1004">
        <v>20.2864</v>
      </c>
      <c r="HE1004">
        <v>5.21564</v>
      </c>
      <c r="HF1004">
        <v>12.0137</v>
      </c>
      <c r="HG1004">
        <v>4.9868</v>
      </c>
      <c r="HH1004">
        <v>3.28753</v>
      </c>
      <c r="HI1004">
        <v>9999</v>
      </c>
      <c r="HJ1004">
        <v>9999</v>
      </c>
      <c r="HK1004">
        <v>9999</v>
      </c>
      <c r="HL1004">
        <v>225.4</v>
      </c>
      <c r="HM1004">
        <v>1.86813</v>
      </c>
      <c r="HN1004">
        <v>1.86722</v>
      </c>
      <c r="HO1004">
        <v>1.86656</v>
      </c>
      <c r="HP1004">
        <v>1.86646</v>
      </c>
      <c r="HQ1004">
        <v>1.86838</v>
      </c>
      <c r="HR1004">
        <v>1.87063</v>
      </c>
      <c r="HS1004">
        <v>1.86935</v>
      </c>
      <c r="HT1004">
        <v>1.87074</v>
      </c>
      <c r="HU1004">
        <v>0</v>
      </c>
      <c r="HV1004">
        <v>0</v>
      </c>
      <c r="HW1004">
        <v>0</v>
      </c>
      <c r="HX1004">
        <v>0</v>
      </c>
      <c r="HY1004" t="s">
        <v>421</v>
      </c>
      <c r="HZ1004" t="s">
        <v>422</v>
      </c>
      <c r="IA1004" t="s">
        <v>423</v>
      </c>
      <c r="IB1004" t="s">
        <v>423</v>
      </c>
      <c r="IC1004" t="s">
        <v>423</v>
      </c>
      <c r="ID1004" t="s">
        <v>423</v>
      </c>
      <c r="IE1004">
        <v>0</v>
      </c>
      <c r="IF1004">
        <v>100</v>
      </c>
      <c r="IG1004">
        <v>100</v>
      </c>
      <c r="IH1004">
        <v>-4.44</v>
      </c>
      <c r="II1004">
        <v>-0.1406</v>
      </c>
      <c r="IJ1004">
        <v>-2.516739542632623</v>
      </c>
      <c r="IK1004">
        <v>-0.003475500162460642</v>
      </c>
      <c r="IL1004">
        <v>1.125610701116577E-07</v>
      </c>
      <c r="IM1004">
        <v>8.211969671259291E-12</v>
      </c>
      <c r="IN1004">
        <v>-0.1937301274936507</v>
      </c>
      <c r="IO1004">
        <v>-0.01384364534232655</v>
      </c>
      <c r="IP1004">
        <v>0.00103161831321913</v>
      </c>
      <c r="IQ1004">
        <v>-1.444183994753534E-05</v>
      </c>
      <c r="IR1004">
        <v>3</v>
      </c>
      <c r="IS1004">
        <v>2339</v>
      </c>
      <c r="IT1004">
        <v>1</v>
      </c>
      <c r="IU1004">
        <v>31</v>
      </c>
      <c r="IV1004">
        <v>8733.5</v>
      </c>
      <c r="IW1004">
        <v>8733.5</v>
      </c>
      <c r="IX1004">
        <v>1.79688</v>
      </c>
      <c r="IY1004">
        <v>2.25586</v>
      </c>
      <c r="IZ1004">
        <v>1.94702</v>
      </c>
      <c r="JA1004">
        <v>2.62939</v>
      </c>
      <c r="JB1004">
        <v>2.19482</v>
      </c>
      <c r="JC1004">
        <v>2.38525</v>
      </c>
      <c r="JD1004">
        <v>45.5758</v>
      </c>
      <c r="JE1004">
        <v>23.781</v>
      </c>
      <c r="JF1004">
        <v>18</v>
      </c>
      <c r="JG1004">
        <v>544.381</v>
      </c>
      <c r="JH1004">
        <v>748.7430000000001</v>
      </c>
      <c r="JI1004">
        <v>24.9996</v>
      </c>
      <c r="JJ1004">
        <v>34.8053</v>
      </c>
      <c r="JK1004">
        <v>30.0004</v>
      </c>
      <c r="JL1004">
        <v>34.7281</v>
      </c>
      <c r="JM1004">
        <v>34.6379</v>
      </c>
      <c r="JN1004">
        <v>36.0313</v>
      </c>
      <c r="JO1004">
        <v>41.0819</v>
      </c>
      <c r="JP1004">
        <v>0</v>
      </c>
      <c r="JQ1004">
        <v>25</v>
      </c>
      <c r="JR1004">
        <v>640.492</v>
      </c>
      <c r="JS1004">
        <v>13.5195</v>
      </c>
      <c r="JT1004">
        <v>99.517</v>
      </c>
      <c r="JU1004">
        <v>99.51609999999999</v>
      </c>
    </row>
    <row r="1005" spans="1:281">
      <c r="A1005">
        <v>989</v>
      </c>
      <c r="B1005">
        <v>1662666955.6</v>
      </c>
      <c r="C1005">
        <v>15930</v>
      </c>
      <c r="D1005" t="s">
        <v>2409</v>
      </c>
      <c r="E1005" t="s">
        <v>2410</v>
      </c>
      <c r="F1005">
        <v>5</v>
      </c>
      <c r="G1005" t="s">
        <v>2144</v>
      </c>
      <c r="H1005" t="s">
        <v>416</v>
      </c>
      <c r="I1005">
        <v>1662666947.814285</v>
      </c>
      <c r="J1005">
        <f>(K1005)/1000</f>
        <v>0</v>
      </c>
      <c r="K1005">
        <f>IF(CZ1005, AN1005, AH1005)</f>
        <v>0</v>
      </c>
      <c r="L1005">
        <f>IF(CZ1005, AI1005, AG1005)</f>
        <v>0</v>
      </c>
      <c r="M1005">
        <f>DB1005 - IF(AU1005&gt;1, L1005*CV1005*100.0/(AW1005*DP1005), 0)</f>
        <v>0</v>
      </c>
      <c r="N1005">
        <f>((T1005-J1005/2)*M1005-L1005)/(T1005+J1005/2)</f>
        <v>0</v>
      </c>
      <c r="O1005">
        <f>N1005*(DI1005+DJ1005)/1000.0</f>
        <v>0</v>
      </c>
      <c r="P1005">
        <f>(DB1005 - IF(AU1005&gt;1, L1005*CV1005*100.0/(AW1005*DP1005), 0))*(DI1005+DJ1005)/1000.0</f>
        <v>0</v>
      </c>
      <c r="Q1005">
        <f>2.0/((1/S1005-1/R1005)+SIGN(S1005)*SQRT((1/S1005-1/R1005)*(1/S1005-1/R1005) + 4*CW1005/((CW1005+1)*(CW1005+1))*(2*1/S1005*1/R1005-1/R1005*1/R1005)))</f>
        <v>0</v>
      </c>
      <c r="R1005">
        <f>IF(LEFT(CX1005,1)&lt;&gt;"0",IF(LEFT(CX1005,1)="1",3.0,CY1005),$D$5+$E$5*(DP1005*DI1005/($K$5*1000))+$F$5*(DP1005*DI1005/($K$5*1000))*MAX(MIN(CV1005,$J$5),$I$5)*MAX(MIN(CV1005,$J$5),$I$5)+$G$5*MAX(MIN(CV1005,$J$5),$I$5)*(DP1005*DI1005/($K$5*1000))+$H$5*(DP1005*DI1005/($K$5*1000))*(DP1005*DI1005/($K$5*1000)))</f>
        <v>0</v>
      </c>
      <c r="S1005">
        <f>J1005*(1000-(1000*0.61365*exp(17.502*W1005/(240.97+W1005))/(DI1005+DJ1005)+DD1005)/2)/(1000*0.61365*exp(17.502*W1005/(240.97+W1005))/(DI1005+DJ1005)-DD1005)</f>
        <v>0</v>
      </c>
      <c r="T1005">
        <f>1/((CW1005+1)/(Q1005/1.6)+1/(R1005/1.37)) + CW1005/((CW1005+1)/(Q1005/1.6) + CW1005/(R1005/1.37))</f>
        <v>0</v>
      </c>
      <c r="U1005">
        <f>(CR1005*CU1005)</f>
        <v>0</v>
      </c>
      <c r="V1005">
        <f>(DK1005+(U1005+2*0.95*5.67E-8*(((DK1005+$B$7)+273)^4-(DK1005+273)^4)-44100*J1005)/(1.84*29.3*R1005+8*0.95*5.67E-8*(DK1005+273)^3))</f>
        <v>0</v>
      </c>
      <c r="W1005">
        <f>($C$7*DL1005+$D$7*DM1005+$E$7*V1005)</f>
        <v>0</v>
      </c>
      <c r="X1005">
        <f>0.61365*exp(17.502*W1005/(240.97+W1005))</f>
        <v>0</v>
      </c>
      <c r="Y1005">
        <f>(Z1005/AA1005*100)</f>
        <v>0</v>
      </c>
      <c r="Z1005">
        <f>DD1005*(DI1005+DJ1005)/1000</f>
        <v>0</v>
      </c>
      <c r="AA1005">
        <f>0.61365*exp(17.502*DK1005/(240.97+DK1005))</f>
        <v>0</v>
      </c>
      <c r="AB1005">
        <f>(X1005-DD1005*(DI1005+DJ1005)/1000)</f>
        <v>0</v>
      </c>
      <c r="AC1005">
        <f>(-J1005*44100)</f>
        <v>0</v>
      </c>
      <c r="AD1005">
        <f>2*29.3*R1005*0.92*(DK1005-W1005)</f>
        <v>0</v>
      </c>
      <c r="AE1005">
        <f>2*0.95*5.67E-8*(((DK1005+$B$7)+273)^4-(W1005+273)^4)</f>
        <v>0</v>
      </c>
      <c r="AF1005">
        <f>U1005+AE1005+AC1005+AD1005</f>
        <v>0</v>
      </c>
      <c r="AG1005">
        <f>DH1005*AU1005*(DC1005-DB1005*(1000-AU1005*DE1005)/(1000-AU1005*DD1005))/(100*CV1005)</f>
        <v>0</v>
      </c>
      <c r="AH1005">
        <f>1000*DH1005*AU1005*(DD1005-DE1005)/(100*CV1005*(1000-AU1005*DD1005))</f>
        <v>0</v>
      </c>
      <c r="AI1005">
        <f>(AJ1005 - AK1005 - DI1005*1E3/(8.314*(DK1005+273.15)) * AM1005/DH1005 * AL1005) * DH1005/(100*CV1005) * (1000 - DE1005)/1000</f>
        <v>0</v>
      </c>
      <c r="AJ1005">
        <v>631.1944423581874</v>
      </c>
      <c r="AK1005">
        <v>587.9847212121214</v>
      </c>
      <c r="AL1005">
        <v>3.371020346439995</v>
      </c>
      <c r="AM1005">
        <v>64.62633956933826</v>
      </c>
      <c r="AN1005">
        <f>(AP1005 - AO1005 + DI1005*1E3/(8.314*(DK1005+273.15)) * AR1005/DH1005 * AQ1005) * DH1005/(100*CV1005) * 1000/(1000 - AP1005)</f>
        <v>0</v>
      </c>
      <c r="AO1005">
        <v>13.57624615366631</v>
      </c>
      <c r="AP1005">
        <v>23.00028352941177</v>
      </c>
      <c r="AQ1005">
        <v>-0.0001999977717958863</v>
      </c>
      <c r="AR1005">
        <v>88.65267704191885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MAX(0,($B$13+$C$13*DP1005)/(1+$D$13*DP1005)*DI1005/(DK1005+273)*$E$13)</f>
        <v>0</v>
      </c>
      <c r="AX1005" t="s">
        <v>417</v>
      </c>
      <c r="AY1005" t="s">
        <v>417</v>
      </c>
      <c r="AZ1005">
        <v>0</v>
      </c>
      <c r="BA1005">
        <v>0</v>
      </c>
      <c r="BB1005">
        <f>1-AZ1005/BA1005</f>
        <v>0</v>
      </c>
      <c r="BC1005">
        <v>0</v>
      </c>
      <c r="BD1005" t="s">
        <v>417</v>
      </c>
      <c r="BE1005" t="s">
        <v>417</v>
      </c>
      <c r="BF1005">
        <v>0</v>
      </c>
      <c r="BG1005">
        <v>0</v>
      </c>
      <c r="BH1005">
        <f>1-BF1005/BG1005</f>
        <v>0</v>
      </c>
      <c r="BI1005">
        <v>0.5</v>
      </c>
      <c r="BJ1005">
        <f>CS1005</f>
        <v>0</v>
      </c>
      <c r="BK1005">
        <f>L1005</f>
        <v>0</v>
      </c>
      <c r="BL1005">
        <f>BH1005*BI1005*BJ1005</f>
        <v>0</v>
      </c>
      <c r="BM1005">
        <f>(BK1005-BC1005)/BJ1005</f>
        <v>0</v>
      </c>
      <c r="BN1005">
        <f>(BA1005-BG1005)/BG1005</f>
        <v>0</v>
      </c>
      <c r="BO1005">
        <f>AZ1005/(BB1005+AZ1005/BG1005)</f>
        <v>0</v>
      </c>
      <c r="BP1005" t="s">
        <v>417</v>
      </c>
      <c r="BQ1005">
        <v>0</v>
      </c>
      <c r="BR1005">
        <f>IF(BQ1005&lt;&gt;0, BQ1005, BO1005)</f>
        <v>0</v>
      </c>
      <c r="BS1005">
        <f>1-BR1005/BG1005</f>
        <v>0</v>
      </c>
      <c r="BT1005">
        <f>(BG1005-BF1005)/(BG1005-BR1005)</f>
        <v>0</v>
      </c>
      <c r="BU1005">
        <f>(BA1005-BG1005)/(BA1005-BR1005)</f>
        <v>0</v>
      </c>
      <c r="BV1005">
        <f>(BG1005-BF1005)/(BG1005-AZ1005)</f>
        <v>0</v>
      </c>
      <c r="BW1005">
        <f>(BA1005-BG1005)/(BA1005-AZ1005)</f>
        <v>0</v>
      </c>
      <c r="BX1005">
        <f>(BT1005*BR1005/BF1005)</f>
        <v>0</v>
      </c>
      <c r="BY1005">
        <f>(1-BX1005)</f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f>$B$11*DQ1005+$C$11*DR1005+$F$11*EC1005*(1-EF1005)</f>
        <v>0</v>
      </c>
      <c r="CS1005">
        <f>CR1005*CT1005</f>
        <v>0</v>
      </c>
      <c r="CT1005">
        <f>($B$11*$D$9+$C$11*$D$9+$F$11*((EP1005+EH1005)/MAX(EP1005+EH1005+EQ1005, 0.1)*$I$9+EQ1005/MAX(EP1005+EH1005+EQ1005, 0.1)*$J$9))/($B$11+$C$11+$F$11)</f>
        <v>0</v>
      </c>
      <c r="CU1005">
        <f>($B$11*$K$9+$C$11*$K$9+$F$11*((EP1005+EH1005)/MAX(EP1005+EH1005+EQ1005, 0.1)*$P$9+EQ1005/MAX(EP1005+EH1005+EQ1005, 0.1)*$Q$9))/($B$11+$C$11+$F$11)</f>
        <v>0</v>
      </c>
      <c r="CV1005">
        <v>6</v>
      </c>
      <c r="CW1005">
        <v>0.5</v>
      </c>
      <c r="CX1005" t="s">
        <v>418</v>
      </c>
      <c r="CY1005">
        <v>2</v>
      </c>
      <c r="CZ1005" t="b">
        <v>1</v>
      </c>
      <c r="DA1005">
        <v>1662666947.814285</v>
      </c>
      <c r="DB1005">
        <v>550.5674642857143</v>
      </c>
      <c r="DC1005">
        <v>607.1322857142858</v>
      </c>
      <c r="DD1005">
        <v>23.00767857142857</v>
      </c>
      <c r="DE1005">
        <v>13.59208928571429</v>
      </c>
      <c r="DF1005">
        <v>554.9768214285715</v>
      </c>
      <c r="DG1005">
        <v>23.14821071428571</v>
      </c>
      <c r="DH1005">
        <v>499.9661785714285</v>
      </c>
      <c r="DI1005">
        <v>90.43436428571428</v>
      </c>
      <c r="DJ1005">
        <v>0.09991263214285714</v>
      </c>
      <c r="DK1005">
        <v>29.55622142857143</v>
      </c>
      <c r="DL1005">
        <v>28.79039642857143</v>
      </c>
      <c r="DM1005">
        <v>999.9000000000002</v>
      </c>
      <c r="DN1005">
        <v>0</v>
      </c>
      <c r="DO1005">
        <v>0</v>
      </c>
      <c r="DP1005">
        <v>9995.336071428572</v>
      </c>
      <c r="DQ1005">
        <v>0</v>
      </c>
      <c r="DR1005">
        <v>276.3900714285714</v>
      </c>
      <c r="DS1005">
        <v>-56.56496785714286</v>
      </c>
      <c r="DT1005">
        <v>563.5328928571428</v>
      </c>
      <c r="DU1005">
        <v>615.4979999999999</v>
      </c>
      <c r="DV1005">
        <v>9.415587500000001</v>
      </c>
      <c r="DW1005">
        <v>607.1322857142858</v>
      </c>
      <c r="DX1005">
        <v>13.59208928571429</v>
      </c>
      <c r="DY1005">
        <v>2.080683571428572</v>
      </c>
      <c r="DZ1005">
        <v>1.229191785714286</v>
      </c>
      <c r="EA1005">
        <v>18.07208571428571</v>
      </c>
      <c r="EB1005">
        <v>9.959867857142855</v>
      </c>
      <c r="EC1005">
        <v>1500.028214285715</v>
      </c>
      <c r="ED1005">
        <v>0.9729932142857141</v>
      </c>
      <c r="EE1005">
        <v>0.02700670714285714</v>
      </c>
      <c r="EF1005">
        <v>0</v>
      </c>
      <c r="EG1005">
        <v>2.260760714285714</v>
      </c>
      <c r="EH1005">
        <v>0</v>
      </c>
      <c r="EI1005">
        <v>12043.13928571428</v>
      </c>
      <c r="EJ1005">
        <v>12533.6</v>
      </c>
      <c r="EK1005">
        <v>42.18699999999999</v>
      </c>
      <c r="EL1005">
        <v>44</v>
      </c>
      <c r="EM1005">
        <v>42.75</v>
      </c>
      <c r="EN1005">
        <v>43.10250000000001</v>
      </c>
      <c r="EO1005">
        <v>41.48649999999999</v>
      </c>
      <c r="EP1005">
        <v>1459.516071428571</v>
      </c>
      <c r="EQ1005">
        <v>40.51214285714286</v>
      </c>
      <c r="ER1005">
        <v>0</v>
      </c>
      <c r="ES1005">
        <v>1662666955.7</v>
      </c>
      <c r="ET1005">
        <v>0</v>
      </c>
      <c r="EU1005">
        <v>2.277523076923077</v>
      </c>
      <c r="EV1005">
        <v>-0.4525196610478054</v>
      </c>
      <c r="EW1005">
        <v>502.9743591073565</v>
      </c>
      <c r="EX1005">
        <v>12044.26923076923</v>
      </c>
      <c r="EY1005">
        <v>15</v>
      </c>
      <c r="EZ1005">
        <v>0</v>
      </c>
      <c r="FA1005" t="s">
        <v>419</v>
      </c>
      <c r="FB1005">
        <v>1662142938.1</v>
      </c>
      <c r="FC1005">
        <v>1662142938.1</v>
      </c>
      <c r="FD1005">
        <v>0</v>
      </c>
      <c r="FE1005">
        <v>0.077</v>
      </c>
      <c r="FF1005">
        <v>-0.133</v>
      </c>
      <c r="FG1005">
        <v>-3.393</v>
      </c>
      <c r="FH1005">
        <v>-0.24</v>
      </c>
      <c r="FI1005">
        <v>419</v>
      </c>
      <c r="FJ1005">
        <v>24</v>
      </c>
      <c r="FK1005">
        <v>0.26</v>
      </c>
      <c r="FL1005">
        <v>0.23</v>
      </c>
      <c r="FM1005">
        <v>-56.21967073170732</v>
      </c>
      <c r="FN1005">
        <v>-6.276650174216164</v>
      </c>
      <c r="FO1005">
        <v>0.6223755462795609</v>
      </c>
      <c r="FP1005">
        <v>0</v>
      </c>
      <c r="FQ1005">
        <v>2.276679411764706</v>
      </c>
      <c r="FR1005">
        <v>-0.1813032871199104</v>
      </c>
      <c r="FS1005">
        <v>0.1743937393968902</v>
      </c>
      <c r="FT1005">
        <v>1</v>
      </c>
      <c r="FU1005">
        <v>9.40710536585366</v>
      </c>
      <c r="FV1005">
        <v>0.1699691289198564</v>
      </c>
      <c r="FW1005">
        <v>0.01815786574134699</v>
      </c>
      <c r="FX1005">
        <v>0</v>
      </c>
      <c r="FY1005">
        <v>1</v>
      </c>
      <c r="FZ1005">
        <v>3</v>
      </c>
      <c r="GA1005" t="s">
        <v>426</v>
      </c>
      <c r="GB1005">
        <v>2.97278</v>
      </c>
      <c r="GC1005">
        <v>2.71566</v>
      </c>
      <c r="GD1005">
        <v>0.117443</v>
      </c>
      <c r="GE1005">
        <v>0.123538</v>
      </c>
      <c r="GF1005">
        <v>0.102567</v>
      </c>
      <c r="GG1005">
        <v>0.0688812</v>
      </c>
      <c r="GH1005">
        <v>27576.8</v>
      </c>
      <c r="GI1005">
        <v>27527</v>
      </c>
      <c r="GJ1005">
        <v>29093</v>
      </c>
      <c r="GK1005">
        <v>29082.7</v>
      </c>
      <c r="GL1005">
        <v>34623.1</v>
      </c>
      <c r="GM1005">
        <v>35991.4</v>
      </c>
      <c r="GN1005">
        <v>41000</v>
      </c>
      <c r="GO1005">
        <v>41431.9</v>
      </c>
      <c r="GP1005">
        <v>1.8911</v>
      </c>
      <c r="GQ1005">
        <v>2.19987</v>
      </c>
      <c r="GR1005">
        <v>-0.0739098</v>
      </c>
      <c r="GS1005">
        <v>0</v>
      </c>
      <c r="GT1005">
        <v>29.9933</v>
      </c>
      <c r="GU1005">
        <v>999.9</v>
      </c>
      <c r="GV1005">
        <v>29.4</v>
      </c>
      <c r="GW1005">
        <v>40.5</v>
      </c>
      <c r="GX1005">
        <v>24.7536</v>
      </c>
      <c r="GY1005">
        <v>62.9096</v>
      </c>
      <c r="GZ1005">
        <v>21.6747</v>
      </c>
      <c r="HA1005">
        <v>2</v>
      </c>
      <c r="HB1005">
        <v>0.615363</v>
      </c>
      <c r="HC1005">
        <v>3.98249</v>
      </c>
      <c r="HD1005">
        <v>20.2866</v>
      </c>
      <c r="HE1005">
        <v>5.21549</v>
      </c>
      <c r="HF1005">
        <v>12.0132</v>
      </c>
      <c r="HG1005">
        <v>4.9869</v>
      </c>
      <c r="HH1005">
        <v>3.2875</v>
      </c>
      <c r="HI1005">
        <v>9999</v>
      </c>
      <c r="HJ1005">
        <v>9999</v>
      </c>
      <c r="HK1005">
        <v>9999</v>
      </c>
      <c r="HL1005">
        <v>225.4</v>
      </c>
      <c r="HM1005">
        <v>1.86813</v>
      </c>
      <c r="HN1005">
        <v>1.86722</v>
      </c>
      <c r="HO1005">
        <v>1.86656</v>
      </c>
      <c r="HP1005">
        <v>1.86646</v>
      </c>
      <c r="HQ1005">
        <v>1.86838</v>
      </c>
      <c r="HR1005">
        <v>1.87064</v>
      </c>
      <c r="HS1005">
        <v>1.86935</v>
      </c>
      <c r="HT1005">
        <v>1.87073</v>
      </c>
      <c r="HU1005">
        <v>0</v>
      </c>
      <c r="HV1005">
        <v>0</v>
      </c>
      <c r="HW1005">
        <v>0</v>
      </c>
      <c r="HX1005">
        <v>0</v>
      </c>
      <c r="HY1005" t="s">
        <v>421</v>
      </c>
      <c r="HZ1005" t="s">
        <v>422</v>
      </c>
      <c r="IA1005" t="s">
        <v>423</v>
      </c>
      <c r="IB1005" t="s">
        <v>423</v>
      </c>
      <c r="IC1005" t="s">
        <v>423</v>
      </c>
      <c r="ID1005" t="s">
        <v>423</v>
      </c>
      <c r="IE1005">
        <v>0</v>
      </c>
      <c r="IF1005">
        <v>100</v>
      </c>
      <c r="IG1005">
        <v>100</v>
      </c>
      <c r="IH1005">
        <v>-4.495</v>
      </c>
      <c r="II1005">
        <v>-0.1406</v>
      </c>
      <c r="IJ1005">
        <v>-2.516739542632623</v>
      </c>
      <c r="IK1005">
        <v>-0.003475500162460642</v>
      </c>
      <c r="IL1005">
        <v>1.125610701116577E-07</v>
      </c>
      <c r="IM1005">
        <v>8.211969671259291E-12</v>
      </c>
      <c r="IN1005">
        <v>-0.1937301274936507</v>
      </c>
      <c r="IO1005">
        <v>-0.01384364534232655</v>
      </c>
      <c r="IP1005">
        <v>0.00103161831321913</v>
      </c>
      <c r="IQ1005">
        <v>-1.444183994753534E-05</v>
      </c>
      <c r="IR1005">
        <v>3</v>
      </c>
      <c r="IS1005">
        <v>2339</v>
      </c>
      <c r="IT1005">
        <v>1</v>
      </c>
      <c r="IU1005">
        <v>31</v>
      </c>
      <c r="IV1005">
        <v>8733.6</v>
      </c>
      <c r="IW1005">
        <v>8733.6</v>
      </c>
      <c r="IX1005">
        <v>1.8335</v>
      </c>
      <c r="IY1005">
        <v>2.25708</v>
      </c>
      <c r="IZ1005">
        <v>1.94702</v>
      </c>
      <c r="JA1005">
        <v>2.62695</v>
      </c>
      <c r="JB1005">
        <v>2.19482</v>
      </c>
      <c r="JC1005">
        <v>2.36938</v>
      </c>
      <c r="JD1005">
        <v>45.5758</v>
      </c>
      <c r="JE1005">
        <v>23.781</v>
      </c>
      <c r="JF1005">
        <v>18</v>
      </c>
      <c r="JG1005">
        <v>544.135</v>
      </c>
      <c r="JH1005">
        <v>748.804</v>
      </c>
      <c r="JI1005">
        <v>24.9989</v>
      </c>
      <c r="JJ1005">
        <v>34.8092</v>
      </c>
      <c r="JK1005">
        <v>30.0004</v>
      </c>
      <c r="JL1005">
        <v>34.7306</v>
      </c>
      <c r="JM1005">
        <v>34.6391</v>
      </c>
      <c r="JN1005">
        <v>36.8361</v>
      </c>
      <c r="JO1005">
        <v>41.0819</v>
      </c>
      <c r="JP1005">
        <v>0</v>
      </c>
      <c r="JQ1005">
        <v>25</v>
      </c>
      <c r="JR1005">
        <v>660.529</v>
      </c>
      <c r="JS1005">
        <v>13.4928</v>
      </c>
      <c r="JT1005">
        <v>99.5172</v>
      </c>
      <c r="JU1005">
        <v>99.5168</v>
      </c>
    </row>
    <row r="1006" spans="1:281">
      <c r="A1006">
        <v>990</v>
      </c>
      <c r="B1006">
        <v>1662666960.6</v>
      </c>
      <c r="C1006">
        <v>15935</v>
      </c>
      <c r="D1006" t="s">
        <v>2411</v>
      </c>
      <c r="E1006" t="s">
        <v>2412</v>
      </c>
      <c r="F1006">
        <v>5</v>
      </c>
      <c r="G1006" t="s">
        <v>2144</v>
      </c>
      <c r="H1006" t="s">
        <v>416</v>
      </c>
      <c r="I1006">
        <v>1662666953.1</v>
      </c>
      <c r="J1006">
        <f>(K1006)/1000</f>
        <v>0</v>
      </c>
      <c r="K1006">
        <f>IF(CZ1006, AN1006, AH1006)</f>
        <v>0</v>
      </c>
      <c r="L1006">
        <f>IF(CZ1006, AI1006, AG1006)</f>
        <v>0</v>
      </c>
      <c r="M1006">
        <f>DB1006 - IF(AU1006&gt;1, L1006*CV1006*100.0/(AW1006*DP1006), 0)</f>
        <v>0</v>
      </c>
      <c r="N1006">
        <f>((T1006-J1006/2)*M1006-L1006)/(T1006+J1006/2)</f>
        <v>0</v>
      </c>
      <c r="O1006">
        <f>N1006*(DI1006+DJ1006)/1000.0</f>
        <v>0</v>
      </c>
      <c r="P1006">
        <f>(DB1006 - IF(AU1006&gt;1, L1006*CV1006*100.0/(AW1006*DP1006), 0))*(DI1006+DJ1006)/1000.0</f>
        <v>0</v>
      </c>
      <c r="Q1006">
        <f>2.0/((1/S1006-1/R1006)+SIGN(S1006)*SQRT((1/S1006-1/R1006)*(1/S1006-1/R1006) + 4*CW1006/((CW1006+1)*(CW1006+1))*(2*1/S1006*1/R1006-1/R1006*1/R1006)))</f>
        <v>0</v>
      </c>
      <c r="R1006">
        <f>IF(LEFT(CX1006,1)&lt;&gt;"0",IF(LEFT(CX1006,1)="1",3.0,CY1006),$D$5+$E$5*(DP1006*DI1006/($K$5*1000))+$F$5*(DP1006*DI1006/($K$5*1000))*MAX(MIN(CV1006,$J$5),$I$5)*MAX(MIN(CV1006,$J$5),$I$5)+$G$5*MAX(MIN(CV1006,$J$5),$I$5)*(DP1006*DI1006/($K$5*1000))+$H$5*(DP1006*DI1006/($K$5*1000))*(DP1006*DI1006/($K$5*1000)))</f>
        <v>0</v>
      </c>
      <c r="S1006">
        <f>J1006*(1000-(1000*0.61365*exp(17.502*W1006/(240.97+W1006))/(DI1006+DJ1006)+DD1006)/2)/(1000*0.61365*exp(17.502*W1006/(240.97+W1006))/(DI1006+DJ1006)-DD1006)</f>
        <v>0</v>
      </c>
      <c r="T1006">
        <f>1/((CW1006+1)/(Q1006/1.6)+1/(R1006/1.37)) + CW1006/((CW1006+1)/(Q1006/1.6) + CW1006/(R1006/1.37))</f>
        <v>0</v>
      </c>
      <c r="U1006">
        <f>(CR1006*CU1006)</f>
        <v>0</v>
      </c>
      <c r="V1006">
        <f>(DK1006+(U1006+2*0.95*5.67E-8*(((DK1006+$B$7)+273)^4-(DK1006+273)^4)-44100*J1006)/(1.84*29.3*R1006+8*0.95*5.67E-8*(DK1006+273)^3))</f>
        <v>0</v>
      </c>
      <c r="W1006">
        <f>($C$7*DL1006+$D$7*DM1006+$E$7*V1006)</f>
        <v>0</v>
      </c>
      <c r="X1006">
        <f>0.61365*exp(17.502*W1006/(240.97+W1006))</f>
        <v>0</v>
      </c>
      <c r="Y1006">
        <f>(Z1006/AA1006*100)</f>
        <v>0</v>
      </c>
      <c r="Z1006">
        <f>DD1006*(DI1006+DJ1006)/1000</f>
        <v>0</v>
      </c>
      <c r="AA1006">
        <f>0.61365*exp(17.502*DK1006/(240.97+DK1006))</f>
        <v>0</v>
      </c>
      <c r="AB1006">
        <f>(X1006-DD1006*(DI1006+DJ1006)/1000)</f>
        <v>0</v>
      </c>
      <c r="AC1006">
        <f>(-J1006*44100)</f>
        <v>0</v>
      </c>
      <c r="AD1006">
        <f>2*29.3*R1006*0.92*(DK1006-W1006)</f>
        <v>0</v>
      </c>
      <c r="AE1006">
        <f>2*0.95*5.67E-8*(((DK1006+$B$7)+273)^4-(W1006+273)^4)</f>
        <v>0</v>
      </c>
      <c r="AF1006">
        <f>U1006+AE1006+AC1006+AD1006</f>
        <v>0</v>
      </c>
      <c r="AG1006">
        <f>DH1006*AU1006*(DC1006-DB1006*(1000-AU1006*DE1006)/(1000-AU1006*DD1006))/(100*CV1006)</f>
        <v>0</v>
      </c>
      <c r="AH1006">
        <f>1000*DH1006*AU1006*(DD1006-DE1006)/(100*CV1006*(1000-AU1006*DD1006))</f>
        <v>0</v>
      </c>
      <c r="AI1006">
        <f>(AJ1006 - AK1006 - DI1006*1E3/(8.314*(DK1006+273.15)) * AM1006/DH1006 * AL1006) * DH1006/(100*CV1006) * (1000 - DE1006)/1000</f>
        <v>0</v>
      </c>
      <c r="AJ1006">
        <v>648.1842185188624</v>
      </c>
      <c r="AK1006">
        <v>604.8676060606059</v>
      </c>
      <c r="AL1006">
        <v>3.361482791796019</v>
      </c>
      <c r="AM1006">
        <v>64.62633956933826</v>
      </c>
      <c r="AN1006">
        <f>(AP1006 - AO1006 + DI1006*1E3/(8.314*(DK1006+273.15)) * AR1006/DH1006 * AQ1006) * DH1006/(100*CV1006) * 1000/(1000 - AP1006)</f>
        <v>0</v>
      </c>
      <c r="AO1006">
        <v>13.57234801352002</v>
      </c>
      <c r="AP1006">
        <v>23.00770970588235</v>
      </c>
      <c r="AQ1006">
        <v>7.908794351960051E-05</v>
      </c>
      <c r="AR1006">
        <v>88.65267704191885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MAX(0,($B$13+$C$13*DP1006)/(1+$D$13*DP1006)*DI1006/(DK1006+273)*$E$13)</f>
        <v>0</v>
      </c>
      <c r="AX1006" t="s">
        <v>417</v>
      </c>
      <c r="AY1006" t="s">
        <v>417</v>
      </c>
      <c r="AZ1006">
        <v>0</v>
      </c>
      <c r="BA1006">
        <v>0</v>
      </c>
      <c r="BB1006">
        <f>1-AZ1006/BA1006</f>
        <v>0</v>
      </c>
      <c r="BC1006">
        <v>0</v>
      </c>
      <c r="BD1006" t="s">
        <v>417</v>
      </c>
      <c r="BE1006" t="s">
        <v>417</v>
      </c>
      <c r="BF1006">
        <v>0</v>
      </c>
      <c r="BG1006">
        <v>0</v>
      </c>
      <c r="BH1006">
        <f>1-BF1006/BG1006</f>
        <v>0</v>
      </c>
      <c r="BI1006">
        <v>0.5</v>
      </c>
      <c r="BJ1006">
        <f>CS1006</f>
        <v>0</v>
      </c>
      <c r="BK1006">
        <f>L1006</f>
        <v>0</v>
      </c>
      <c r="BL1006">
        <f>BH1006*BI1006*BJ1006</f>
        <v>0</v>
      </c>
      <c r="BM1006">
        <f>(BK1006-BC1006)/BJ1006</f>
        <v>0</v>
      </c>
      <c r="BN1006">
        <f>(BA1006-BG1006)/BG1006</f>
        <v>0</v>
      </c>
      <c r="BO1006">
        <f>AZ1006/(BB1006+AZ1006/BG1006)</f>
        <v>0</v>
      </c>
      <c r="BP1006" t="s">
        <v>417</v>
      </c>
      <c r="BQ1006">
        <v>0</v>
      </c>
      <c r="BR1006">
        <f>IF(BQ1006&lt;&gt;0, BQ1006, BO1006)</f>
        <v>0</v>
      </c>
      <c r="BS1006">
        <f>1-BR1006/BG1006</f>
        <v>0</v>
      </c>
      <c r="BT1006">
        <f>(BG1006-BF1006)/(BG1006-BR1006)</f>
        <v>0</v>
      </c>
      <c r="BU1006">
        <f>(BA1006-BG1006)/(BA1006-BR1006)</f>
        <v>0</v>
      </c>
      <c r="BV1006">
        <f>(BG1006-BF1006)/(BG1006-AZ1006)</f>
        <v>0</v>
      </c>
      <c r="BW1006">
        <f>(BA1006-BG1006)/(BA1006-AZ1006)</f>
        <v>0</v>
      </c>
      <c r="BX1006">
        <f>(BT1006*BR1006/BF1006)</f>
        <v>0</v>
      </c>
      <c r="BY1006">
        <f>(1-BX1006)</f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f>$B$11*DQ1006+$C$11*DR1006+$F$11*EC1006*(1-EF1006)</f>
        <v>0</v>
      </c>
      <c r="CS1006">
        <f>CR1006*CT1006</f>
        <v>0</v>
      </c>
      <c r="CT1006">
        <f>($B$11*$D$9+$C$11*$D$9+$F$11*((EP1006+EH1006)/MAX(EP1006+EH1006+EQ1006, 0.1)*$I$9+EQ1006/MAX(EP1006+EH1006+EQ1006, 0.1)*$J$9))/($B$11+$C$11+$F$11)</f>
        <v>0</v>
      </c>
      <c r="CU1006">
        <f>($B$11*$K$9+$C$11*$K$9+$F$11*((EP1006+EH1006)/MAX(EP1006+EH1006+EQ1006, 0.1)*$P$9+EQ1006/MAX(EP1006+EH1006+EQ1006, 0.1)*$Q$9))/($B$11+$C$11+$F$11)</f>
        <v>0</v>
      </c>
      <c r="CV1006">
        <v>6</v>
      </c>
      <c r="CW1006">
        <v>0.5</v>
      </c>
      <c r="CX1006" t="s">
        <v>418</v>
      </c>
      <c r="CY1006">
        <v>2</v>
      </c>
      <c r="CZ1006" t="b">
        <v>1</v>
      </c>
      <c r="DA1006">
        <v>1662666953.1</v>
      </c>
      <c r="DB1006">
        <v>567.9144074074073</v>
      </c>
      <c r="DC1006">
        <v>624.9146296296296</v>
      </c>
      <c r="DD1006">
        <v>23.00513703703704</v>
      </c>
      <c r="DE1006">
        <v>13.57620740740741</v>
      </c>
      <c r="DF1006">
        <v>572.381888888889</v>
      </c>
      <c r="DG1006">
        <v>23.1457</v>
      </c>
      <c r="DH1006">
        <v>499.9806666666667</v>
      </c>
      <c r="DI1006">
        <v>90.43346296296296</v>
      </c>
      <c r="DJ1006">
        <v>0.09995299999999999</v>
      </c>
      <c r="DK1006">
        <v>29.55479259259259</v>
      </c>
      <c r="DL1006">
        <v>28.78598518518519</v>
      </c>
      <c r="DM1006">
        <v>999.9000000000001</v>
      </c>
      <c r="DN1006">
        <v>0</v>
      </c>
      <c r="DO1006">
        <v>0</v>
      </c>
      <c r="DP1006">
        <v>9991.712592592592</v>
      </c>
      <c r="DQ1006">
        <v>0</v>
      </c>
      <c r="DR1006">
        <v>276.02</v>
      </c>
      <c r="DS1006">
        <v>-57.00036666666666</v>
      </c>
      <c r="DT1006">
        <v>581.2868148148149</v>
      </c>
      <c r="DU1006">
        <v>633.5154444444445</v>
      </c>
      <c r="DV1006">
        <v>9.428924444444446</v>
      </c>
      <c r="DW1006">
        <v>624.9146296296296</v>
      </c>
      <c r="DX1006">
        <v>13.57620740740741</v>
      </c>
      <c r="DY1006">
        <v>2.080432962962963</v>
      </c>
      <c r="DZ1006">
        <v>1.227744444444445</v>
      </c>
      <c r="EA1006">
        <v>18.07016296296296</v>
      </c>
      <c r="EB1006">
        <v>9.942280740740742</v>
      </c>
      <c r="EC1006">
        <v>1500.006666666666</v>
      </c>
      <c r="ED1006">
        <v>0.9729928888888887</v>
      </c>
      <c r="EE1006">
        <v>0.027007</v>
      </c>
      <c r="EF1006">
        <v>0</v>
      </c>
      <c r="EG1006">
        <v>2.269718518518518</v>
      </c>
      <c r="EH1006">
        <v>0</v>
      </c>
      <c r="EI1006">
        <v>12084.16296296296</v>
      </c>
      <c r="EJ1006">
        <v>12533.41111111111</v>
      </c>
      <c r="EK1006">
        <v>42.18699999999999</v>
      </c>
      <c r="EL1006">
        <v>44.00459259259259</v>
      </c>
      <c r="EM1006">
        <v>42.75</v>
      </c>
      <c r="EN1006">
        <v>43.111</v>
      </c>
      <c r="EO1006">
        <v>41.49533333333333</v>
      </c>
      <c r="EP1006">
        <v>1459.495185185185</v>
      </c>
      <c r="EQ1006">
        <v>40.51148148148148</v>
      </c>
      <c r="ER1006">
        <v>0</v>
      </c>
      <c r="ES1006">
        <v>1662666961.1</v>
      </c>
      <c r="ET1006">
        <v>0</v>
      </c>
      <c r="EU1006">
        <v>2.264764</v>
      </c>
      <c r="EV1006">
        <v>-0.03676154576925129</v>
      </c>
      <c r="EW1006">
        <v>346.3076927805676</v>
      </c>
      <c r="EX1006">
        <v>12087.704</v>
      </c>
      <c r="EY1006">
        <v>15</v>
      </c>
      <c r="EZ1006">
        <v>0</v>
      </c>
      <c r="FA1006" t="s">
        <v>419</v>
      </c>
      <c r="FB1006">
        <v>1662142938.1</v>
      </c>
      <c r="FC1006">
        <v>1662142938.1</v>
      </c>
      <c r="FD1006">
        <v>0</v>
      </c>
      <c r="FE1006">
        <v>0.077</v>
      </c>
      <c r="FF1006">
        <v>-0.133</v>
      </c>
      <c r="FG1006">
        <v>-3.393</v>
      </c>
      <c r="FH1006">
        <v>-0.24</v>
      </c>
      <c r="FI1006">
        <v>419</v>
      </c>
      <c r="FJ1006">
        <v>24</v>
      </c>
      <c r="FK1006">
        <v>0.26</v>
      </c>
      <c r="FL1006">
        <v>0.23</v>
      </c>
      <c r="FM1006">
        <v>-56.68846097560976</v>
      </c>
      <c r="FN1006">
        <v>-5.138425087108168</v>
      </c>
      <c r="FO1006">
        <v>0.5124021981055882</v>
      </c>
      <c r="FP1006">
        <v>0</v>
      </c>
      <c r="FQ1006">
        <v>2.270476470588235</v>
      </c>
      <c r="FR1006">
        <v>-0.2532620331145659</v>
      </c>
      <c r="FS1006">
        <v>0.17741020770888</v>
      </c>
      <c r="FT1006">
        <v>1</v>
      </c>
      <c r="FU1006">
        <v>9.418347804878048</v>
      </c>
      <c r="FV1006">
        <v>0.1407608362369389</v>
      </c>
      <c r="FW1006">
        <v>0.01589912507367214</v>
      </c>
      <c r="FX1006">
        <v>0</v>
      </c>
      <c r="FY1006">
        <v>1</v>
      </c>
      <c r="FZ1006">
        <v>3</v>
      </c>
      <c r="GA1006" t="s">
        <v>426</v>
      </c>
      <c r="GB1006">
        <v>2.97259</v>
      </c>
      <c r="GC1006">
        <v>2.7155</v>
      </c>
      <c r="GD1006">
        <v>0.119799</v>
      </c>
      <c r="GE1006">
        <v>0.125825</v>
      </c>
      <c r="GF1006">
        <v>0.102582</v>
      </c>
      <c r="GG1006">
        <v>0.0688608</v>
      </c>
      <c r="GH1006">
        <v>27502.9</v>
      </c>
      <c r="GI1006">
        <v>27455</v>
      </c>
      <c r="GJ1006">
        <v>29092.8</v>
      </c>
      <c r="GK1006">
        <v>29082.8</v>
      </c>
      <c r="GL1006">
        <v>34622.8</v>
      </c>
      <c r="GM1006">
        <v>35992.3</v>
      </c>
      <c r="GN1006">
        <v>41000.2</v>
      </c>
      <c r="GO1006">
        <v>41432</v>
      </c>
      <c r="GP1006">
        <v>1.89105</v>
      </c>
      <c r="GQ1006">
        <v>2.1999</v>
      </c>
      <c r="GR1006">
        <v>-0.07444249999999999</v>
      </c>
      <c r="GS1006">
        <v>0</v>
      </c>
      <c r="GT1006">
        <v>29.9909</v>
      </c>
      <c r="GU1006">
        <v>999.9</v>
      </c>
      <c r="GV1006">
        <v>29.4</v>
      </c>
      <c r="GW1006">
        <v>40.5</v>
      </c>
      <c r="GX1006">
        <v>24.7549</v>
      </c>
      <c r="GY1006">
        <v>63.0096</v>
      </c>
      <c r="GZ1006">
        <v>21.855</v>
      </c>
      <c r="HA1006">
        <v>2</v>
      </c>
      <c r="HB1006">
        <v>0.615584</v>
      </c>
      <c r="HC1006">
        <v>3.97739</v>
      </c>
      <c r="HD1006">
        <v>20.2866</v>
      </c>
      <c r="HE1006">
        <v>5.21504</v>
      </c>
      <c r="HF1006">
        <v>12.0117</v>
      </c>
      <c r="HG1006">
        <v>4.9863</v>
      </c>
      <c r="HH1006">
        <v>3.2875</v>
      </c>
      <c r="HI1006">
        <v>9999</v>
      </c>
      <c r="HJ1006">
        <v>9999</v>
      </c>
      <c r="HK1006">
        <v>9999</v>
      </c>
      <c r="HL1006">
        <v>225.4</v>
      </c>
      <c r="HM1006">
        <v>1.86817</v>
      </c>
      <c r="HN1006">
        <v>1.86722</v>
      </c>
      <c r="HO1006">
        <v>1.86658</v>
      </c>
      <c r="HP1006">
        <v>1.86646</v>
      </c>
      <c r="HQ1006">
        <v>1.8684</v>
      </c>
      <c r="HR1006">
        <v>1.87065</v>
      </c>
      <c r="HS1006">
        <v>1.86935</v>
      </c>
      <c r="HT1006">
        <v>1.87073</v>
      </c>
      <c r="HU1006">
        <v>0</v>
      </c>
      <c r="HV1006">
        <v>0</v>
      </c>
      <c r="HW1006">
        <v>0</v>
      </c>
      <c r="HX1006">
        <v>0</v>
      </c>
      <c r="HY1006" t="s">
        <v>421</v>
      </c>
      <c r="HZ1006" t="s">
        <v>422</v>
      </c>
      <c r="IA1006" t="s">
        <v>423</v>
      </c>
      <c r="IB1006" t="s">
        <v>423</v>
      </c>
      <c r="IC1006" t="s">
        <v>423</v>
      </c>
      <c r="ID1006" t="s">
        <v>423</v>
      </c>
      <c r="IE1006">
        <v>0</v>
      </c>
      <c r="IF1006">
        <v>100</v>
      </c>
      <c r="IG1006">
        <v>100</v>
      </c>
      <c r="IH1006">
        <v>-4.551</v>
      </c>
      <c r="II1006">
        <v>-0.1406</v>
      </c>
      <c r="IJ1006">
        <v>-2.516739542632623</v>
      </c>
      <c r="IK1006">
        <v>-0.003475500162460642</v>
      </c>
      <c r="IL1006">
        <v>1.125610701116577E-07</v>
      </c>
      <c r="IM1006">
        <v>8.211969671259291E-12</v>
      </c>
      <c r="IN1006">
        <v>-0.1937301274936507</v>
      </c>
      <c r="IO1006">
        <v>-0.01384364534232655</v>
      </c>
      <c r="IP1006">
        <v>0.00103161831321913</v>
      </c>
      <c r="IQ1006">
        <v>-1.444183994753534E-05</v>
      </c>
      <c r="IR1006">
        <v>3</v>
      </c>
      <c r="IS1006">
        <v>2339</v>
      </c>
      <c r="IT1006">
        <v>1</v>
      </c>
      <c r="IU1006">
        <v>31</v>
      </c>
      <c r="IV1006">
        <v>8733.700000000001</v>
      </c>
      <c r="IW1006">
        <v>8733.700000000001</v>
      </c>
      <c r="IX1006">
        <v>1.87378</v>
      </c>
      <c r="IY1006">
        <v>2.24854</v>
      </c>
      <c r="IZ1006">
        <v>1.94702</v>
      </c>
      <c r="JA1006">
        <v>2.62695</v>
      </c>
      <c r="JB1006">
        <v>2.19482</v>
      </c>
      <c r="JC1006">
        <v>2.39502</v>
      </c>
      <c r="JD1006">
        <v>45.6045</v>
      </c>
      <c r="JE1006">
        <v>23.7898</v>
      </c>
      <c r="JF1006">
        <v>18</v>
      </c>
      <c r="JG1006">
        <v>544.117</v>
      </c>
      <c r="JH1006">
        <v>748.851</v>
      </c>
      <c r="JI1006">
        <v>24.9989</v>
      </c>
      <c r="JJ1006">
        <v>34.8125</v>
      </c>
      <c r="JK1006">
        <v>30.0003</v>
      </c>
      <c r="JL1006">
        <v>34.7328</v>
      </c>
      <c r="JM1006">
        <v>34.641</v>
      </c>
      <c r="JN1006">
        <v>37.5639</v>
      </c>
      <c r="JO1006">
        <v>41.3776</v>
      </c>
      <c r="JP1006">
        <v>0</v>
      </c>
      <c r="JQ1006">
        <v>25</v>
      </c>
      <c r="JR1006">
        <v>673.9059999999999</v>
      </c>
      <c r="JS1006">
        <v>13.4803</v>
      </c>
      <c r="JT1006">
        <v>99.51730000000001</v>
      </c>
      <c r="JU1006">
        <v>99.517</v>
      </c>
    </row>
    <row r="1007" spans="1:281">
      <c r="A1007">
        <v>991</v>
      </c>
      <c r="B1007">
        <v>1662666965.6</v>
      </c>
      <c r="C1007">
        <v>15940</v>
      </c>
      <c r="D1007" t="s">
        <v>2413</v>
      </c>
      <c r="E1007" t="s">
        <v>2414</v>
      </c>
      <c r="F1007">
        <v>5</v>
      </c>
      <c r="G1007" t="s">
        <v>2144</v>
      </c>
      <c r="H1007" t="s">
        <v>416</v>
      </c>
      <c r="I1007">
        <v>1662666957.814285</v>
      </c>
      <c r="J1007">
        <f>(K1007)/1000</f>
        <v>0</v>
      </c>
      <c r="K1007">
        <f>IF(CZ1007, AN1007, AH1007)</f>
        <v>0</v>
      </c>
      <c r="L1007">
        <f>IF(CZ1007, AI1007, AG1007)</f>
        <v>0</v>
      </c>
      <c r="M1007">
        <f>DB1007 - IF(AU1007&gt;1, L1007*CV1007*100.0/(AW1007*DP1007), 0)</f>
        <v>0</v>
      </c>
      <c r="N1007">
        <f>((T1007-J1007/2)*M1007-L1007)/(T1007+J1007/2)</f>
        <v>0</v>
      </c>
      <c r="O1007">
        <f>N1007*(DI1007+DJ1007)/1000.0</f>
        <v>0</v>
      </c>
      <c r="P1007">
        <f>(DB1007 - IF(AU1007&gt;1, L1007*CV1007*100.0/(AW1007*DP1007), 0))*(DI1007+DJ1007)/1000.0</f>
        <v>0</v>
      </c>
      <c r="Q1007">
        <f>2.0/((1/S1007-1/R1007)+SIGN(S1007)*SQRT((1/S1007-1/R1007)*(1/S1007-1/R1007) + 4*CW1007/((CW1007+1)*(CW1007+1))*(2*1/S1007*1/R1007-1/R1007*1/R1007)))</f>
        <v>0</v>
      </c>
      <c r="R1007">
        <f>IF(LEFT(CX1007,1)&lt;&gt;"0",IF(LEFT(CX1007,1)="1",3.0,CY1007),$D$5+$E$5*(DP1007*DI1007/($K$5*1000))+$F$5*(DP1007*DI1007/($K$5*1000))*MAX(MIN(CV1007,$J$5),$I$5)*MAX(MIN(CV1007,$J$5),$I$5)+$G$5*MAX(MIN(CV1007,$J$5),$I$5)*(DP1007*DI1007/($K$5*1000))+$H$5*(DP1007*DI1007/($K$5*1000))*(DP1007*DI1007/($K$5*1000)))</f>
        <v>0</v>
      </c>
      <c r="S1007">
        <f>J1007*(1000-(1000*0.61365*exp(17.502*W1007/(240.97+W1007))/(DI1007+DJ1007)+DD1007)/2)/(1000*0.61365*exp(17.502*W1007/(240.97+W1007))/(DI1007+DJ1007)-DD1007)</f>
        <v>0</v>
      </c>
      <c r="T1007">
        <f>1/((CW1007+1)/(Q1007/1.6)+1/(R1007/1.37)) + CW1007/((CW1007+1)/(Q1007/1.6) + CW1007/(R1007/1.37))</f>
        <v>0</v>
      </c>
      <c r="U1007">
        <f>(CR1007*CU1007)</f>
        <v>0</v>
      </c>
      <c r="V1007">
        <f>(DK1007+(U1007+2*0.95*5.67E-8*(((DK1007+$B$7)+273)^4-(DK1007+273)^4)-44100*J1007)/(1.84*29.3*R1007+8*0.95*5.67E-8*(DK1007+273)^3))</f>
        <v>0</v>
      </c>
      <c r="W1007">
        <f>($C$7*DL1007+$D$7*DM1007+$E$7*V1007)</f>
        <v>0</v>
      </c>
      <c r="X1007">
        <f>0.61365*exp(17.502*W1007/(240.97+W1007))</f>
        <v>0</v>
      </c>
      <c r="Y1007">
        <f>(Z1007/AA1007*100)</f>
        <v>0</v>
      </c>
      <c r="Z1007">
        <f>DD1007*(DI1007+DJ1007)/1000</f>
        <v>0</v>
      </c>
      <c r="AA1007">
        <f>0.61365*exp(17.502*DK1007/(240.97+DK1007))</f>
        <v>0</v>
      </c>
      <c r="AB1007">
        <f>(X1007-DD1007*(DI1007+DJ1007)/1000)</f>
        <v>0</v>
      </c>
      <c r="AC1007">
        <f>(-J1007*44100)</f>
        <v>0</v>
      </c>
      <c r="AD1007">
        <f>2*29.3*R1007*0.92*(DK1007-W1007)</f>
        <v>0</v>
      </c>
      <c r="AE1007">
        <f>2*0.95*5.67E-8*(((DK1007+$B$7)+273)^4-(W1007+273)^4)</f>
        <v>0</v>
      </c>
      <c r="AF1007">
        <f>U1007+AE1007+AC1007+AD1007</f>
        <v>0</v>
      </c>
      <c r="AG1007">
        <f>DH1007*AU1007*(DC1007-DB1007*(1000-AU1007*DE1007)/(1000-AU1007*DD1007))/(100*CV1007)</f>
        <v>0</v>
      </c>
      <c r="AH1007">
        <f>1000*DH1007*AU1007*(DD1007-DE1007)/(100*CV1007*(1000-AU1007*DD1007))</f>
        <v>0</v>
      </c>
      <c r="AI1007">
        <f>(AJ1007 - AK1007 - DI1007*1E3/(8.314*(DK1007+273.15)) * AM1007/DH1007 * AL1007) * DH1007/(100*CV1007) * (1000 - DE1007)/1000</f>
        <v>0</v>
      </c>
      <c r="AJ1007">
        <v>665.2926180727679</v>
      </c>
      <c r="AK1007">
        <v>621.733218181818</v>
      </c>
      <c r="AL1007">
        <v>3.37251522250171</v>
      </c>
      <c r="AM1007">
        <v>64.62633956933826</v>
      </c>
      <c r="AN1007">
        <f>(AP1007 - AO1007 + DI1007*1E3/(8.314*(DK1007+273.15)) * AR1007/DH1007 * AQ1007) * DH1007/(100*CV1007) * 1000/(1000 - AP1007)</f>
        <v>0</v>
      </c>
      <c r="AO1007">
        <v>13.56798396520442</v>
      </c>
      <c r="AP1007">
        <v>23.00558970588234</v>
      </c>
      <c r="AQ1007">
        <v>8.393394459331318E-05</v>
      </c>
      <c r="AR1007">
        <v>88.65267704191885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MAX(0,($B$13+$C$13*DP1007)/(1+$D$13*DP1007)*DI1007/(DK1007+273)*$E$13)</f>
        <v>0</v>
      </c>
      <c r="AX1007" t="s">
        <v>417</v>
      </c>
      <c r="AY1007" t="s">
        <v>417</v>
      </c>
      <c r="AZ1007">
        <v>0</v>
      </c>
      <c r="BA1007">
        <v>0</v>
      </c>
      <c r="BB1007">
        <f>1-AZ1007/BA1007</f>
        <v>0</v>
      </c>
      <c r="BC1007">
        <v>0</v>
      </c>
      <c r="BD1007" t="s">
        <v>417</v>
      </c>
      <c r="BE1007" t="s">
        <v>417</v>
      </c>
      <c r="BF1007">
        <v>0</v>
      </c>
      <c r="BG1007">
        <v>0</v>
      </c>
      <c r="BH1007">
        <f>1-BF1007/BG1007</f>
        <v>0</v>
      </c>
      <c r="BI1007">
        <v>0.5</v>
      </c>
      <c r="BJ1007">
        <f>CS1007</f>
        <v>0</v>
      </c>
      <c r="BK1007">
        <f>L1007</f>
        <v>0</v>
      </c>
      <c r="BL1007">
        <f>BH1007*BI1007*BJ1007</f>
        <v>0</v>
      </c>
      <c r="BM1007">
        <f>(BK1007-BC1007)/BJ1007</f>
        <v>0</v>
      </c>
      <c r="BN1007">
        <f>(BA1007-BG1007)/BG1007</f>
        <v>0</v>
      </c>
      <c r="BO1007">
        <f>AZ1007/(BB1007+AZ1007/BG1007)</f>
        <v>0</v>
      </c>
      <c r="BP1007" t="s">
        <v>417</v>
      </c>
      <c r="BQ1007">
        <v>0</v>
      </c>
      <c r="BR1007">
        <f>IF(BQ1007&lt;&gt;0, BQ1007, BO1007)</f>
        <v>0</v>
      </c>
      <c r="BS1007">
        <f>1-BR1007/BG1007</f>
        <v>0</v>
      </c>
      <c r="BT1007">
        <f>(BG1007-BF1007)/(BG1007-BR1007)</f>
        <v>0</v>
      </c>
      <c r="BU1007">
        <f>(BA1007-BG1007)/(BA1007-BR1007)</f>
        <v>0</v>
      </c>
      <c r="BV1007">
        <f>(BG1007-BF1007)/(BG1007-AZ1007)</f>
        <v>0</v>
      </c>
      <c r="BW1007">
        <f>(BA1007-BG1007)/(BA1007-AZ1007)</f>
        <v>0</v>
      </c>
      <c r="BX1007">
        <f>(BT1007*BR1007/BF1007)</f>
        <v>0</v>
      </c>
      <c r="BY1007">
        <f>(1-BX1007)</f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f>$B$11*DQ1007+$C$11*DR1007+$F$11*EC1007*(1-EF1007)</f>
        <v>0</v>
      </c>
      <c r="CS1007">
        <f>CR1007*CT1007</f>
        <v>0</v>
      </c>
      <c r="CT1007">
        <f>($B$11*$D$9+$C$11*$D$9+$F$11*((EP1007+EH1007)/MAX(EP1007+EH1007+EQ1007, 0.1)*$I$9+EQ1007/MAX(EP1007+EH1007+EQ1007, 0.1)*$J$9))/($B$11+$C$11+$F$11)</f>
        <v>0</v>
      </c>
      <c r="CU1007">
        <f>($B$11*$K$9+$C$11*$K$9+$F$11*((EP1007+EH1007)/MAX(EP1007+EH1007+EQ1007, 0.1)*$P$9+EQ1007/MAX(EP1007+EH1007+EQ1007, 0.1)*$Q$9))/($B$11+$C$11+$F$11)</f>
        <v>0</v>
      </c>
      <c r="CV1007">
        <v>6</v>
      </c>
      <c r="CW1007">
        <v>0.5</v>
      </c>
      <c r="CX1007" t="s">
        <v>418</v>
      </c>
      <c r="CY1007">
        <v>2</v>
      </c>
      <c r="CZ1007" t="b">
        <v>1</v>
      </c>
      <c r="DA1007">
        <v>1662666957.814285</v>
      </c>
      <c r="DB1007">
        <v>583.4315714285715</v>
      </c>
      <c r="DC1007">
        <v>640.7955714285714</v>
      </c>
      <c r="DD1007">
        <v>23.00458214285714</v>
      </c>
      <c r="DE1007">
        <v>13.56228928571429</v>
      </c>
      <c r="DF1007">
        <v>587.9509642857143</v>
      </c>
      <c r="DG1007">
        <v>23.14515357142857</v>
      </c>
      <c r="DH1007">
        <v>500.0222857142857</v>
      </c>
      <c r="DI1007">
        <v>90.43257142857144</v>
      </c>
      <c r="DJ1007">
        <v>0.1000400178571429</v>
      </c>
      <c r="DK1007">
        <v>29.553525</v>
      </c>
      <c r="DL1007">
        <v>28.781375</v>
      </c>
      <c r="DM1007">
        <v>999.9000000000002</v>
      </c>
      <c r="DN1007">
        <v>0</v>
      </c>
      <c r="DO1007">
        <v>0</v>
      </c>
      <c r="DP1007">
        <v>9991.785714285714</v>
      </c>
      <c r="DQ1007">
        <v>0</v>
      </c>
      <c r="DR1007">
        <v>276.1885357142857</v>
      </c>
      <c r="DS1007">
        <v>-57.36416071428571</v>
      </c>
      <c r="DT1007">
        <v>597.169</v>
      </c>
      <c r="DU1007">
        <v>649.6056071428573</v>
      </c>
      <c r="DV1007">
        <v>9.442286785714286</v>
      </c>
      <c r="DW1007">
        <v>640.7955714285714</v>
      </c>
      <c r="DX1007">
        <v>13.56228928571429</v>
      </c>
      <c r="DY1007">
        <v>2.080362142857143</v>
      </c>
      <c r="DZ1007">
        <v>1.226473928571428</v>
      </c>
      <c r="EA1007">
        <v>18.06962142857143</v>
      </c>
      <c r="EB1007">
        <v>9.926813928571429</v>
      </c>
      <c r="EC1007">
        <v>1500.010357142857</v>
      </c>
      <c r="ED1007">
        <v>0.9729925714285711</v>
      </c>
      <c r="EE1007">
        <v>0.02700728571428571</v>
      </c>
      <c r="EF1007">
        <v>0</v>
      </c>
      <c r="EG1007">
        <v>2.2756</v>
      </c>
      <c r="EH1007">
        <v>0</v>
      </c>
      <c r="EI1007">
        <v>12112.41428571429</v>
      </c>
      <c r="EJ1007">
        <v>12533.43928571428</v>
      </c>
      <c r="EK1007">
        <v>42.18699999999999</v>
      </c>
      <c r="EL1007">
        <v>44.02435714285713</v>
      </c>
      <c r="EM1007">
        <v>42.75</v>
      </c>
      <c r="EN1007">
        <v>43.11825</v>
      </c>
      <c r="EO1007">
        <v>41.5</v>
      </c>
      <c r="EP1007">
        <v>1459.498571428571</v>
      </c>
      <c r="EQ1007">
        <v>40.51178571428571</v>
      </c>
      <c r="ER1007">
        <v>0</v>
      </c>
      <c r="ES1007">
        <v>1662666965.9</v>
      </c>
      <c r="ET1007">
        <v>0</v>
      </c>
      <c r="EU1007">
        <v>2.306216</v>
      </c>
      <c r="EV1007">
        <v>0.6440000031355166</v>
      </c>
      <c r="EW1007">
        <v>363.8846148354426</v>
      </c>
      <c r="EX1007">
        <v>12116.204</v>
      </c>
      <c r="EY1007">
        <v>15</v>
      </c>
      <c r="EZ1007">
        <v>0</v>
      </c>
      <c r="FA1007" t="s">
        <v>419</v>
      </c>
      <c r="FB1007">
        <v>1662142938.1</v>
      </c>
      <c r="FC1007">
        <v>1662142938.1</v>
      </c>
      <c r="FD1007">
        <v>0</v>
      </c>
      <c r="FE1007">
        <v>0.077</v>
      </c>
      <c r="FF1007">
        <v>-0.133</v>
      </c>
      <c r="FG1007">
        <v>-3.393</v>
      </c>
      <c r="FH1007">
        <v>-0.24</v>
      </c>
      <c r="FI1007">
        <v>419</v>
      </c>
      <c r="FJ1007">
        <v>24</v>
      </c>
      <c r="FK1007">
        <v>0.26</v>
      </c>
      <c r="FL1007">
        <v>0.23</v>
      </c>
      <c r="FM1007">
        <v>-57.16774250000001</v>
      </c>
      <c r="FN1007">
        <v>-4.501799999999881</v>
      </c>
      <c r="FO1007">
        <v>0.4362835252949048</v>
      </c>
      <c r="FP1007">
        <v>0</v>
      </c>
      <c r="FQ1007">
        <v>2.287332352941176</v>
      </c>
      <c r="FR1007">
        <v>0.3089702065063542</v>
      </c>
      <c r="FS1007">
        <v>0.1967362009819662</v>
      </c>
      <c r="FT1007">
        <v>1</v>
      </c>
      <c r="FU1007">
        <v>9.437897000000001</v>
      </c>
      <c r="FV1007">
        <v>0.1588651407129246</v>
      </c>
      <c r="FW1007">
        <v>0.01864375970666863</v>
      </c>
      <c r="FX1007">
        <v>0</v>
      </c>
      <c r="FY1007">
        <v>1</v>
      </c>
      <c r="FZ1007">
        <v>3</v>
      </c>
      <c r="GA1007" t="s">
        <v>426</v>
      </c>
      <c r="GB1007">
        <v>2.97307</v>
      </c>
      <c r="GC1007">
        <v>2.71554</v>
      </c>
      <c r="GD1007">
        <v>0.122131</v>
      </c>
      <c r="GE1007">
        <v>0.128079</v>
      </c>
      <c r="GF1007">
        <v>0.10257</v>
      </c>
      <c r="GG1007">
        <v>0.06868390000000001</v>
      </c>
      <c r="GH1007">
        <v>27430.1</v>
      </c>
      <c r="GI1007">
        <v>27383.9</v>
      </c>
      <c r="GJ1007">
        <v>29093.1</v>
      </c>
      <c r="GK1007">
        <v>29082.6</v>
      </c>
      <c r="GL1007">
        <v>34623.3</v>
      </c>
      <c r="GM1007">
        <v>35998.9</v>
      </c>
      <c r="GN1007">
        <v>41000.2</v>
      </c>
      <c r="GO1007">
        <v>41431.7</v>
      </c>
      <c r="GP1007">
        <v>1.89145</v>
      </c>
      <c r="GQ1007">
        <v>2.19972</v>
      </c>
      <c r="GR1007">
        <v>-0.0748336</v>
      </c>
      <c r="GS1007">
        <v>0</v>
      </c>
      <c r="GT1007">
        <v>29.9907</v>
      </c>
      <c r="GU1007">
        <v>999.9</v>
      </c>
      <c r="GV1007">
        <v>29.4</v>
      </c>
      <c r="GW1007">
        <v>40.6</v>
      </c>
      <c r="GX1007">
        <v>24.8851</v>
      </c>
      <c r="GY1007">
        <v>62.9596</v>
      </c>
      <c r="GZ1007">
        <v>21.5905</v>
      </c>
      <c r="HA1007">
        <v>2</v>
      </c>
      <c r="HB1007">
        <v>0.61577</v>
      </c>
      <c r="HC1007">
        <v>3.97406</v>
      </c>
      <c r="HD1007">
        <v>20.2867</v>
      </c>
      <c r="HE1007">
        <v>5.21624</v>
      </c>
      <c r="HF1007">
        <v>12.0116</v>
      </c>
      <c r="HG1007">
        <v>4.98695</v>
      </c>
      <c r="HH1007">
        <v>3.28763</v>
      </c>
      <c r="HI1007">
        <v>9999</v>
      </c>
      <c r="HJ1007">
        <v>9999</v>
      </c>
      <c r="HK1007">
        <v>9999</v>
      </c>
      <c r="HL1007">
        <v>225.4</v>
      </c>
      <c r="HM1007">
        <v>1.86817</v>
      </c>
      <c r="HN1007">
        <v>1.86722</v>
      </c>
      <c r="HO1007">
        <v>1.86655</v>
      </c>
      <c r="HP1007">
        <v>1.86646</v>
      </c>
      <c r="HQ1007">
        <v>1.86838</v>
      </c>
      <c r="HR1007">
        <v>1.87061</v>
      </c>
      <c r="HS1007">
        <v>1.86935</v>
      </c>
      <c r="HT1007">
        <v>1.87073</v>
      </c>
      <c r="HU1007">
        <v>0</v>
      </c>
      <c r="HV1007">
        <v>0</v>
      </c>
      <c r="HW1007">
        <v>0</v>
      </c>
      <c r="HX1007">
        <v>0</v>
      </c>
      <c r="HY1007" t="s">
        <v>421</v>
      </c>
      <c r="HZ1007" t="s">
        <v>422</v>
      </c>
      <c r="IA1007" t="s">
        <v>423</v>
      </c>
      <c r="IB1007" t="s">
        <v>423</v>
      </c>
      <c r="IC1007" t="s">
        <v>423</v>
      </c>
      <c r="ID1007" t="s">
        <v>423</v>
      </c>
      <c r="IE1007">
        <v>0</v>
      </c>
      <c r="IF1007">
        <v>100</v>
      </c>
      <c r="IG1007">
        <v>100</v>
      </c>
      <c r="IH1007">
        <v>-4.605</v>
      </c>
      <c r="II1007">
        <v>-0.1406</v>
      </c>
      <c r="IJ1007">
        <v>-2.516739542632623</v>
      </c>
      <c r="IK1007">
        <v>-0.003475500162460642</v>
      </c>
      <c r="IL1007">
        <v>1.125610701116577E-07</v>
      </c>
      <c r="IM1007">
        <v>8.211969671259291E-12</v>
      </c>
      <c r="IN1007">
        <v>-0.1937301274936507</v>
      </c>
      <c r="IO1007">
        <v>-0.01384364534232655</v>
      </c>
      <c r="IP1007">
        <v>0.00103161831321913</v>
      </c>
      <c r="IQ1007">
        <v>-1.444183994753534E-05</v>
      </c>
      <c r="IR1007">
        <v>3</v>
      </c>
      <c r="IS1007">
        <v>2339</v>
      </c>
      <c r="IT1007">
        <v>1</v>
      </c>
      <c r="IU1007">
        <v>31</v>
      </c>
      <c r="IV1007">
        <v>8733.799999999999</v>
      </c>
      <c r="IW1007">
        <v>8733.799999999999</v>
      </c>
      <c r="IX1007">
        <v>1.90918</v>
      </c>
      <c r="IY1007">
        <v>2.24487</v>
      </c>
      <c r="IZ1007">
        <v>1.94702</v>
      </c>
      <c r="JA1007">
        <v>2.62695</v>
      </c>
      <c r="JB1007">
        <v>2.19482</v>
      </c>
      <c r="JC1007">
        <v>2.40112</v>
      </c>
      <c r="JD1007">
        <v>45.6045</v>
      </c>
      <c r="JE1007">
        <v>23.7898</v>
      </c>
      <c r="JF1007">
        <v>18</v>
      </c>
      <c r="JG1007">
        <v>544.409</v>
      </c>
      <c r="JH1007">
        <v>748.684</v>
      </c>
      <c r="JI1007">
        <v>24.9991</v>
      </c>
      <c r="JJ1007">
        <v>34.8156</v>
      </c>
      <c r="JK1007">
        <v>30.0003</v>
      </c>
      <c r="JL1007">
        <v>34.7337</v>
      </c>
      <c r="JM1007">
        <v>34.641</v>
      </c>
      <c r="JN1007">
        <v>38.348</v>
      </c>
      <c r="JO1007">
        <v>41.3776</v>
      </c>
      <c r="JP1007">
        <v>0</v>
      </c>
      <c r="JQ1007">
        <v>25</v>
      </c>
      <c r="JR1007">
        <v>693.9450000000001</v>
      </c>
      <c r="JS1007">
        <v>13.474</v>
      </c>
      <c r="JT1007">
        <v>99.5176</v>
      </c>
      <c r="JU1007">
        <v>99.5164</v>
      </c>
    </row>
    <row r="1008" spans="1:281">
      <c r="A1008">
        <v>992</v>
      </c>
      <c r="B1008">
        <v>1662666970.6</v>
      </c>
      <c r="C1008">
        <v>15945</v>
      </c>
      <c r="D1008" t="s">
        <v>2415</v>
      </c>
      <c r="E1008" t="s">
        <v>2416</v>
      </c>
      <c r="F1008">
        <v>5</v>
      </c>
      <c r="G1008" t="s">
        <v>2144</v>
      </c>
      <c r="H1008" t="s">
        <v>416</v>
      </c>
      <c r="I1008">
        <v>1662666963.1</v>
      </c>
      <c r="J1008">
        <f>(K1008)/1000</f>
        <v>0</v>
      </c>
      <c r="K1008">
        <f>IF(CZ1008, AN1008, AH1008)</f>
        <v>0</v>
      </c>
      <c r="L1008">
        <f>IF(CZ1008, AI1008, AG1008)</f>
        <v>0</v>
      </c>
      <c r="M1008">
        <f>DB1008 - IF(AU1008&gt;1, L1008*CV1008*100.0/(AW1008*DP1008), 0)</f>
        <v>0</v>
      </c>
      <c r="N1008">
        <f>((T1008-J1008/2)*M1008-L1008)/(T1008+J1008/2)</f>
        <v>0</v>
      </c>
      <c r="O1008">
        <f>N1008*(DI1008+DJ1008)/1000.0</f>
        <v>0</v>
      </c>
      <c r="P1008">
        <f>(DB1008 - IF(AU1008&gt;1, L1008*CV1008*100.0/(AW1008*DP1008), 0))*(DI1008+DJ1008)/1000.0</f>
        <v>0</v>
      </c>
      <c r="Q1008">
        <f>2.0/((1/S1008-1/R1008)+SIGN(S1008)*SQRT((1/S1008-1/R1008)*(1/S1008-1/R1008) + 4*CW1008/((CW1008+1)*(CW1008+1))*(2*1/S1008*1/R1008-1/R1008*1/R1008)))</f>
        <v>0</v>
      </c>
      <c r="R1008">
        <f>IF(LEFT(CX1008,1)&lt;&gt;"0",IF(LEFT(CX1008,1)="1",3.0,CY1008),$D$5+$E$5*(DP1008*DI1008/($K$5*1000))+$F$5*(DP1008*DI1008/($K$5*1000))*MAX(MIN(CV1008,$J$5),$I$5)*MAX(MIN(CV1008,$J$5),$I$5)+$G$5*MAX(MIN(CV1008,$J$5),$I$5)*(DP1008*DI1008/($K$5*1000))+$H$5*(DP1008*DI1008/($K$5*1000))*(DP1008*DI1008/($K$5*1000)))</f>
        <v>0</v>
      </c>
      <c r="S1008">
        <f>J1008*(1000-(1000*0.61365*exp(17.502*W1008/(240.97+W1008))/(DI1008+DJ1008)+DD1008)/2)/(1000*0.61365*exp(17.502*W1008/(240.97+W1008))/(DI1008+DJ1008)-DD1008)</f>
        <v>0</v>
      </c>
      <c r="T1008">
        <f>1/((CW1008+1)/(Q1008/1.6)+1/(R1008/1.37)) + CW1008/((CW1008+1)/(Q1008/1.6) + CW1008/(R1008/1.37))</f>
        <v>0</v>
      </c>
      <c r="U1008">
        <f>(CR1008*CU1008)</f>
        <v>0</v>
      </c>
      <c r="V1008">
        <f>(DK1008+(U1008+2*0.95*5.67E-8*(((DK1008+$B$7)+273)^4-(DK1008+273)^4)-44100*J1008)/(1.84*29.3*R1008+8*0.95*5.67E-8*(DK1008+273)^3))</f>
        <v>0</v>
      </c>
      <c r="W1008">
        <f>($C$7*DL1008+$D$7*DM1008+$E$7*V1008)</f>
        <v>0</v>
      </c>
      <c r="X1008">
        <f>0.61365*exp(17.502*W1008/(240.97+W1008))</f>
        <v>0</v>
      </c>
      <c r="Y1008">
        <f>(Z1008/AA1008*100)</f>
        <v>0</v>
      </c>
      <c r="Z1008">
        <f>DD1008*(DI1008+DJ1008)/1000</f>
        <v>0</v>
      </c>
      <c r="AA1008">
        <f>0.61365*exp(17.502*DK1008/(240.97+DK1008))</f>
        <v>0</v>
      </c>
      <c r="AB1008">
        <f>(X1008-DD1008*(DI1008+DJ1008)/1000)</f>
        <v>0</v>
      </c>
      <c r="AC1008">
        <f>(-J1008*44100)</f>
        <v>0</v>
      </c>
      <c r="AD1008">
        <f>2*29.3*R1008*0.92*(DK1008-W1008)</f>
        <v>0</v>
      </c>
      <c r="AE1008">
        <f>2*0.95*5.67E-8*(((DK1008+$B$7)+273)^4-(W1008+273)^4)</f>
        <v>0</v>
      </c>
      <c r="AF1008">
        <f>U1008+AE1008+AC1008+AD1008</f>
        <v>0</v>
      </c>
      <c r="AG1008">
        <f>DH1008*AU1008*(DC1008-DB1008*(1000-AU1008*DE1008)/(1000-AU1008*DD1008))/(100*CV1008)</f>
        <v>0</v>
      </c>
      <c r="AH1008">
        <f>1000*DH1008*AU1008*(DD1008-DE1008)/(100*CV1008*(1000-AU1008*DD1008))</f>
        <v>0</v>
      </c>
      <c r="AI1008">
        <f>(AJ1008 - AK1008 - DI1008*1E3/(8.314*(DK1008+273.15)) * AM1008/DH1008 * AL1008) * DH1008/(100*CV1008) * (1000 - DE1008)/1000</f>
        <v>0</v>
      </c>
      <c r="AJ1008">
        <v>682.2972874828796</v>
      </c>
      <c r="AK1008">
        <v>638.5139575757578</v>
      </c>
      <c r="AL1008">
        <v>3.357737435676113</v>
      </c>
      <c r="AM1008">
        <v>64.62633956933826</v>
      </c>
      <c r="AN1008">
        <f>(AP1008 - AO1008 + DI1008*1E3/(8.314*(DK1008+273.15)) * AR1008/DH1008 * AQ1008) * DH1008/(100*CV1008) * 1000/(1000 - AP1008)</f>
        <v>0</v>
      </c>
      <c r="AO1008">
        <v>13.51996682012232</v>
      </c>
      <c r="AP1008">
        <v>22.99702764705881</v>
      </c>
      <c r="AQ1008">
        <v>-4.866698455655444E-05</v>
      </c>
      <c r="AR1008">
        <v>88.65267704191885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MAX(0,($B$13+$C$13*DP1008)/(1+$D$13*DP1008)*DI1008/(DK1008+273)*$E$13)</f>
        <v>0</v>
      </c>
      <c r="AX1008" t="s">
        <v>417</v>
      </c>
      <c r="AY1008" t="s">
        <v>417</v>
      </c>
      <c r="AZ1008">
        <v>0</v>
      </c>
      <c r="BA1008">
        <v>0</v>
      </c>
      <c r="BB1008">
        <f>1-AZ1008/BA1008</f>
        <v>0</v>
      </c>
      <c r="BC1008">
        <v>0</v>
      </c>
      <c r="BD1008" t="s">
        <v>417</v>
      </c>
      <c r="BE1008" t="s">
        <v>417</v>
      </c>
      <c r="BF1008">
        <v>0</v>
      </c>
      <c r="BG1008">
        <v>0</v>
      </c>
      <c r="BH1008">
        <f>1-BF1008/BG1008</f>
        <v>0</v>
      </c>
      <c r="BI1008">
        <v>0.5</v>
      </c>
      <c r="BJ1008">
        <f>CS1008</f>
        <v>0</v>
      </c>
      <c r="BK1008">
        <f>L1008</f>
        <v>0</v>
      </c>
      <c r="BL1008">
        <f>BH1008*BI1008*BJ1008</f>
        <v>0</v>
      </c>
      <c r="BM1008">
        <f>(BK1008-BC1008)/BJ1008</f>
        <v>0</v>
      </c>
      <c r="BN1008">
        <f>(BA1008-BG1008)/BG1008</f>
        <v>0</v>
      </c>
      <c r="BO1008">
        <f>AZ1008/(BB1008+AZ1008/BG1008)</f>
        <v>0</v>
      </c>
      <c r="BP1008" t="s">
        <v>417</v>
      </c>
      <c r="BQ1008">
        <v>0</v>
      </c>
      <c r="BR1008">
        <f>IF(BQ1008&lt;&gt;0, BQ1008, BO1008)</f>
        <v>0</v>
      </c>
      <c r="BS1008">
        <f>1-BR1008/BG1008</f>
        <v>0</v>
      </c>
      <c r="BT1008">
        <f>(BG1008-BF1008)/(BG1008-BR1008)</f>
        <v>0</v>
      </c>
      <c r="BU1008">
        <f>(BA1008-BG1008)/(BA1008-BR1008)</f>
        <v>0</v>
      </c>
      <c r="BV1008">
        <f>(BG1008-BF1008)/(BG1008-AZ1008)</f>
        <v>0</v>
      </c>
      <c r="BW1008">
        <f>(BA1008-BG1008)/(BA1008-AZ1008)</f>
        <v>0</v>
      </c>
      <c r="BX1008">
        <f>(BT1008*BR1008/BF1008)</f>
        <v>0</v>
      </c>
      <c r="BY1008">
        <f>(1-BX1008)</f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f>$B$11*DQ1008+$C$11*DR1008+$F$11*EC1008*(1-EF1008)</f>
        <v>0</v>
      </c>
      <c r="CS1008">
        <f>CR1008*CT1008</f>
        <v>0</v>
      </c>
      <c r="CT1008">
        <f>($B$11*$D$9+$C$11*$D$9+$F$11*((EP1008+EH1008)/MAX(EP1008+EH1008+EQ1008, 0.1)*$I$9+EQ1008/MAX(EP1008+EH1008+EQ1008, 0.1)*$J$9))/($B$11+$C$11+$F$11)</f>
        <v>0</v>
      </c>
      <c r="CU1008">
        <f>($B$11*$K$9+$C$11*$K$9+$F$11*((EP1008+EH1008)/MAX(EP1008+EH1008+EQ1008, 0.1)*$P$9+EQ1008/MAX(EP1008+EH1008+EQ1008, 0.1)*$Q$9))/($B$11+$C$11+$F$11)</f>
        <v>0</v>
      </c>
      <c r="CV1008">
        <v>6</v>
      </c>
      <c r="CW1008">
        <v>0.5</v>
      </c>
      <c r="CX1008" t="s">
        <v>418</v>
      </c>
      <c r="CY1008">
        <v>2</v>
      </c>
      <c r="CZ1008" t="b">
        <v>1</v>
      </c>
      <c r="DA1008">
        <v>1662666963.1</v>
      </c>
      <c r="DB1008">
        <v>600.8386296296296</v>
      </c>
      <c r="DC1008">
        <v>658.5746296296297</v>
      </c>
      <c r="DD1008">
        <v>23.00491481481481</v>
      </c>
      <c r="DE1008">
        <v>13.54268148148148</v>
      </c>
      <c r="DF1008">
        <v>605.4162592592593</v>
      </c>
      <c r="DG1008">
        <v>23.14548888888889</v>
      </c>
      <c r="DH1008">
        <v>500.0326296296296</v>
      </c>
      <c r="DI1008">
        <v>90.43202222222223</v>
      </c>
      <c r="DJ1008">
        <v>0.1000494925925926</v>
      </c>
      <c r="DK1008">
        <v>29.552</v>
      </c>
      <c r="DL1008">
        <v>28.77535925925926</v>
      </c>
      <c r="DM1008">
        <v>999.9000000000001</v>
      </c>
      <c r="DN1008">
        <v>0</v>
      </c>
      <c r="DO1008">
        <v>0</v>
      </c>
      <c r="DP1008">
        <v>9990.394074074075</v>
      </c>
      <c r="DQ1008">
        <v>0</v>
      </c>
      <c r="DR1008">
        <v>276.7058148148148</v>
      </c>
      <c r="DS1008">
        <v>-57.73617037037037</v>
      </c>
      <c r="DT1008">
        <v>614.9861111111111</v>
      </c>
      <c r="DU1008">
        <v>667.6157777777779</v>
      </c>
      <c r="DV1008">
        <v>9.462227777777779</v>
      </c>
      <c r="DW1008">
        <v>658.5746296296297</v>
      </c>
      <c r="DX1008">
        <v>13.54268148148148</v>
      </c>
      <c r="DY1008">
        <v>2.080381111111111</v>
      </c>
      <c r="DZ1008">
        <v>1.224693703703704</v>
      </c>
      <c r="EA1008">
        <v>18.06975925925926</v>
      </c>
      <c r="EB1008">
        <v>9.905128148148149</v>
      </c>
      <c r="EC1008">
        <v>1500.011111111111</v>
      </c>
      <c r="ED1008">
        <v>0.9729924444444442</v>
      </c>
      <c r="EE1008">
        <v>0.0270074</v>
      </c>
      <c r="EF1008">
        <v>0</v>
      </c>
      <c r="EG1008">
        <v>2.323240740740741</v>
      </c>
      <c r="EH1008">
        <v>0</v>
      </c>
      <c r="EI1008">
        <v>12138.72592592592</v>
      </c>
      <c r="EJ1008">
        <v>12533.42962962963</v>
      </c>
      <c r="EK1008">
        <v>42.18699999999999</v>
      </c>
      <c r="EL1008">
        <v>44.04362962962961</v>
      </c>
      <c r="EM1008">
        <v>42.75</v>
      </c>
      <c r="EN1008">
        <v>43.12266666666666</v>
      </c>
      <c r="EO1008">
        <v>41.5</v>
      </c>
      <c r="EP1008">
        <v>1459.499259259259</v>
      </c>
      <c r="EQ1008">
        <v>40.51185185185185</v>
      </c>
      <c r="ER1008">
        <v>0</v>
      </c>
      <c r="ES1008">
        <v>1662666970.7</v>
      </c>
      <c r="ET1008">
        <v>0</v>
      </c>
      <c r="EU1008">
        <v>2.33806</v>
      </c>
      <c r="EV1008">
        <v>0.1430692374370048</v>
      </c>
      <c r="EW1008">
        <v>239.9000000953662</v>
      </c>
      <c r="EX1008">
        <v>12139.376</v>
      </c>
      <c r="EY1008">
        <v>15</v>
      </c>
      <c r="EZ1008">
        <v>0</v>
      </c>
      <c r="FA1008" t="s">
        <v>419</v>
      </c>
      <c r="FB1008">
        <v>1662142938.1</v>
      </c>
      <c r="FC1008">
        <v>1662142938.1</v>
      </c>
      <c r="FD1008">
        <v>0</v>
      </c>
      <c r="FE1008">
        <v>0.077</v>
      </c>
      <c r="FF1008">
        <v>-0.133</v>
      </c>
      <c r="FG1008">
        <v>-3.393</v>
      </c>
      <c r="FH1008">
        <v>-0.24</v>
      </c>
      <c r="FI1008">
        <v>419</v>
      </c>
      <c r="FJ1008">
        <v>24</v>
      </c>
      <c r="FK1008">
        <v>0.26</v>
      </c>
      <c r="FL1008">
        <v>0.23</v>
      </c>
      <c r="FM1008">
        <v>-57.475905</v>
      </c>
      <c r="FN1008">
        <v>-4.383590994371458</v>
      </c>
      <c r="FO1008">
        <v>0.424444688946628</v>
      </c>
      <c r="FP1008">
        <v>0</v>
      </c>
      <c r="FQ1008">
        <v>2.308623529411765</v>
      </c>
      <c r="FR1008">
        <v>0.3985423995117222</v>
      </c>
      <c r="FS1008">
        <v>0.2115561405935488</v>
      </c>
      <c r="FT1008">
        <v>1</v>
      </c>
      <c r="FU1008">
        <v>9.449642749999999</v>
      </c>
      <c r="FV1008">
        <v>0.236041913696042</v>
      </c>
      <c r="FW1008">
        <v>0.02449597589273586</v>
      </c>
      <c r="FX1008">
        <v>0</v>
      </c>
      <c r="FY1008">
        <v>1</v>
      </c>
      <c r="FZ1008">
        <v>3</v>
      </c>
      <c r="GA1008" t="s">
        <v>426</v>
      </c>
      <c r="GB1008">
        <v>2.97282</v>
      </c>
      <c r="GC1008">
        <v>2.71559</v>
      </c>
      <c r="GD1008">
        <v>0.124419</v>
      </c>
      <c r="GE1008">
        <v>0.130272</v>
      </c>
      <c r="GF1008">
        <v>0.102542</v>
      </c>
      <c r="GG1008">
        <v>0.0686635</v>
      </c>
      <c r="GH1008">
        <v>27357.7</v>
      </c>
      <c r="GI1008">
        <v>27314.8</v>
      </c>
      <c r="GJ1008">
        <v>29092.3</v>
      </c>
      <c r="GK1008">
        <v>29082.5</v>
      </c>
      <c r="GL1008">
        <v>34623.6</v>
      </c>
      <c r="GM1008">
        <v>35999.4</v>
      </c>
      <c r="GN1008">
        <v>40999.2</v>
      </c>
      <c r="GO1008">
        <v>41431.3</v>
      </c>
      <c r="GP1008">
        <v>1.89113</v>
      </c>
      <c r="GQ1008">
        <v>2.1997</v>
      </c>
      <c r="GR1008">
        <v>-0.0748858</v>
      </c>
      <c r="GS1008">
        <v>0</v>
      </c>
      <c r="GT1008">
        <v>29.9882</v>
      </c>
      <c r="GU1008">
        <v>999.9</v>
      </c>
      <c r="GV1008">
        <v>29.4</v>
      </c>
      <c r="GW1008">
        <v>40.6</v>
      </c>
      <c r="GX1008">
        <v>24.8851</v>
      </c>
      <c r="GY1008">
        <v>63.1196</v>
      </c>
      <c r="GZ1008">
        <v>21.7949</v>
      </c>
      <c r="HA1008">
        <v>2</v>
      </c>
      <c r="HB1008">
        <v>0.616148</v>
      </c>
      <c r="HC1008">
        <v>3.97079</v>
      </c>
      <c r="HD1008">
        <v>20.2868</v>
      </c>
      <c r="HE1008">
        <v>5.21579</v>
      </c>
      <c r="HF1008">
        <v>12.0135</v>
      </c>
      <c r="HG1008">
        <v>4.9872</v>
      </c>
      <c r="HH1008">
        <v>3.28765</v>
      </c>
      <c r="HI1008">
        <v>9999</v>
      </c>
      <c r="HJ1008">
        <v>9999</v>
      </c>
      <c r="HK1008">
        <v>9999</v>
      </c>
      <c r="HL1008">
        <v>225.4</v>
      </c>
      <c r="HM1008">
        <v>1.86816</v>
      </c>
      <c r="HN1008">
        <v>1.86722</v>
      </c>
      <c r="HO1008">
        <v>1.86656</v>
      </c>
      <c r="HP1008">
        <v>1.86646</v>
      </c>
      <c r="HQ1008">
        <v>1.86838</v>
      </c>
      <c r="HR1008">
        <v>1.87064</v>
      </c>
      <c r="HS1008">
        <v>1.86935</v>
      </c>
      <c r="HT1008">
        <v>1.87073</v>
      </c>
      <c r="HU1008">
        <v>0</v>
      </c>
      <c r="HV1008">
        <v>0</v>
      </c>
      <c r="HW1008">
        <v>0</v>
      </c>
      <c r="HX1008">
        <v>0</v>
      </c>
      <c r="HY1008" t="s">
        <v>421</v>
      </c>
      <c r="HZ1008" t="s">
        <v>422</v>
      </c>
      <c r="IA1008" t="s">
        <v>423</v>
      </c>
      <c r="IB1008" t="s">
        <v>423</v>
      </c>
      <c r="IC1008" t="s">
        <v>423</v>
      </c>
      <c r="ID1008" t="s">
        <v>423</v>
      </c>
      <c r="IE1008">
        <v>0</v>
      </c>
      <c r="IF1008">
        <v>100</v>
      </c>
      <c r="IG1008">
        <v>100</v>
      </c>
      <c r="IH1008">
        <v>-4.66</v>
      </c>
      <c r="II1008">
        <v>-0.1406</v>
      </c>
      <c r="IJ1008">
        <v>-2.516739542632623</v>
      </c>
      <c r="IK1008">
        <v>-0.003475500162460642</v>
      </c>
      <c r="IL1008">
        <v>1.125610701116577E-07</v>
      </c>
      <c r="IM1008">
        <v>8.211969671259291E-12</v>
      </c>
      <c r="IN1008">
        <v>-0.1937301274936507</v>
      </c>
      <c r="IO1008">
        <v>-0.01384364534232655</v>
      </c>
      <c r="IP1008">
        <v>0.00103161831321913</v>
      </c>
      <c r="IQ1008">
        <v>-1.444183994753534E-05</v>
      </c>
      <c r="IR1008">
        <v>3</v>
      </c>
      <c r="IS1008">
        <v>2339</v>
      </c>
      <c r="IT1008">
        <v>1</v>
      </c>
      <c r="IU1008">
        <v>31</v>
      </c>
      <c r="IV1008">
        <v>8733.9</v>
      </c>
      <c r="IW1008">
        <v>8733.9</v>
      </c>
      <c r="IX1008">
        <v>1.9458</v>
      </c>
      <c r="IY1008">
        <v>2.24365</v>
      </c>
      <c r="IZ1008">
        <v>1.94702</v>
      </c>
      <c r="JA1008">
        <v>2.62695</v>
      </c>
      <c r="JB1008">
        <v>2.19482</v>
      </c>
      <c r="JC1008">
        <v>2.39502</v>
      </c>
      <c r="JD1008">
        <v>45.6045</v>
      </c>
      <c r="JE1008">
        <v>23.7898</v>
      </c>
      <c r="JF1008">
        <v>18</v>
      </c>
      <c r="JG1008">
        <v>544.205</v>
      </c>
      <c r="JH1008">
        <v>748.694</v>
      </c>
      <c r="JI1008">
        <v>24.9992</v>
      </c>
      <c r="JJ1008">
        <v>34.8188</v>
      </c>
      <c r="JK1008">
        <v>30.0003</v>
      </c>
      <c r="JL1008">
        <v>34.7369</v>
      </c>
      <c r="JM1008">
        <v>34.6439</v>
      </c>
      <c r="JN1008">
        <v>39.0249</v>
      </c>
      <c r="JO1008">
        <v>41.3776</v>
      </c>
      <c r="JP1008">
        <v>0</v>
      </c>
      <c r="JQ1008">
        <v>25</v>
      </c>
      <c r="JR1008">
        <v>707.343</v>
      </c>
      <c r="JS1008">
        <v>13.4683</v>
      </c>
      <c r="JT1008">
        <v>99.5151</v>
      </c>
      <c r="JU1008">
        <v>99.5157</v>
      </c>
    </row>
    <row r="1009" spans="1:281">
      <c r="A1009">
        <v>993</v>
      </c>
      <c r="B1009">
        <v>1662666975.1</v>
      </c>
      <c r="C1009">
        <v>15949.5</v>
      </c>
      <c r="D1009" t="s">
        <v>2417</v>
      </c>
      <c r="E1009" t="s">
        <v>2418</v>
      </c>
      <c r="F1009">
        <v>5</v>
      </c>
      <c r="G1009" t="s">
        <v>2144</v>
      </c>
      <c r="H1009" t="s">
        <v>416</v>
      </c>
      <c r="I1009">
        <v>1662666967.544444</v>
      </c>
      <c r="J1009">
        <f>(K1009)/1000</f>
        <v>0</v>
      </c>
      <c r="K1009">
        <f>IF(CZ1009, AN1009, AH1009)</f>
        <v>0</v>
      </c>
      <c r="L1009">
        <f>IF(CZ1009, AI1009, AG1009)</f>
        <v>0</v>
      </c>
      <c r="M1009">
        <f>DB1009 - IF(AU1009&gt;1, L1009*CV1009*100.0/(AW1009*DP1009), 0)</f>
        <v>0</v>
      </c>
      <c r="N1009">
        <f>((T1009-J1009/2)*M1009-L1009)/(T1009+J1009/2)</f>
        <v>0</v>
      </c>
      <c r="O1009">
        <f>N1009*(DI1009+DJ1009)/1000.0</f>
        <v>0</v>
      </c>
      <c r="P1009">
        <f>(DB1009 - IF(AU1009&gt;1, L1009*CV1009*100.0/(AW1009*DP1009), 0))*(DI1009+DJ1009)/1000.0</f>
        <v>0</v>
      </c>
      <c r="Q1009">
        <f>2.0/((1/S1009-1/R1009)+SIGN(S1009)*SQRT((1/S1009-1/R1009)*(1/S1009-1/R1009) + 4*CW1009/((CW1009+1)*(CW1009+1))*(2*1/S1009*1/R1009-1/R1009*1/R1009)))</f>
        <v>0</v>
      </c>
      <c r="R1009">
        <f>IF(LEFT(CX1009,1)&lt;&gt;"0",IF(LEFT(CX1009,1)="1",3.0,CY1009),$D$5+$E$5*(DP1009*DI1009/($K$5*1000))+$F$5*(DP1009*DI1009/($K$5*1000))*MAX(MIN(CV1009,$J$5),$I$5)*MAX(MIN(CV1009,$J$5),$I$5)+$G$5*MAX(MIN(CV1009,$J$5),$I$5)*(DP1009*DI1009/($K$5*1000))+$H$5*(DP1009*DI1009/($K$5*1000))*(DP1009*DI1009/($K$5*1000)))</f>
        <v>0</v>
      </c>
      <c r="S1009">
        <f>J1009*(1000-(1000*0.61365*exp(17.502*W1009/(240.97+W1009))/(DI1009+DJ1009)+DD1009)/2)/(1000*0.61365*exp(17.502*W1009/(240.97+W1009))/(DI1009+DJ1009)-DD1009)</f>
        <v>0</v>
      </c>
      <c r="T1009">
        <f>1/((CW1009+1)/(Q1009/1.6)+1/(R1009/1.37)) + CW1009/((CW1009+1)/(Q1009/1.6) + CW1009/(R1009/1.37))</f>
        <v>0</v>
      </c>
      <c r="U1009">
        <f>(CR1009*CU1009)</f>
        <v>0</v>
      </c>
      <c r="V1009">
        <f>(DK1009+(U1009+2*0.95*5.67E-8*(((DK1009+$B$7)+273)^4-(DK1009+273)^4)-44100*J1009)/(1.84*29.3*R1009+8*0.95*5.67E-8*(DK1009+273)^3))</f>
        <v>0</v>
      </c>
      <c r="W1009">
        <f>($C$7*DL1009+$D$7*DM1009+$E$7*V1009)</f>
        <v>0</v>
      </c>
      <c r="X1009">
        <f>0.61365*exp(17.502*W1009/(240.97+W1009))</f>
        <v>0</v>
      </c>
      <c r="Y1009">
        <f>(Z1009/AA1009*100)</f>
        <v>0</v>
      </c>
      <c r="Z1009">
        <f>DD1009*(DI1009+DJ1009)/1000</f>
        <v>0</v>
      </c>
      <c r="AA1009">
        <f>0.61365*exp(17.502*DK1009/(240.97+DK1009))</f>
        <v>0</v>
      </c>
      <c r="AB1009">
        <f>(X1009-DD1009*(DI1009+DJ1009)/1000)</f>
        <v>0</v>
      </c>
      <c r="AC1009">
        <f>(-J1009*44100)</f>
        <v>0</v>
      </c>
      <c r="AD1009">
        <f>2*29.3*R1009*0.92*(DK1009-W1009)</f>
        <v>0</v>
      </c>
      <c r="AE1009">
        <f>2*0.95*5.67E-8*(((DK1009+$B$7)+273)^4-(W1009+273)^4)</f>
        <v>0</v>
      </c>
      <c r="AF1009">
        <f>U1009+AE1009+AC1009+AD1009</f>
        <v>0</v>
      </c>
      <c r="AG1009">
        <f>DH1009*AU1009*(DC1009-DB1009*(1000-AU1009*DE1009)/(1000-AU1009*DD1009))/(100*CV1009)</f>
        <v>0</v>
      </c>
      <c r="AH1009">
        <f>1000*DH1009*AU1009*(DD1009-DE1009)/(100*CV1009*(1000-AU1009*DD1009))</f>
        <v>0</v>
      </c>
      <c r="AI1009">
        <f>(AJ1009 - AK1009 - DI1009*1E3/(8.314*(DK1009+273.15)) * AM1009/DH1009 * AL1009) * DH1009/(100*CV1009) * (1000 - DE1009)/1000</f>
        <v>0</v>
      </c>
      <c r="AJ1009">
        <v>697.3062603437969</v>
      </c>
      <c r="AK1009">
        <v>653.459121212121</v>
      </c>
      <c r="AL1009">
        <v>3.312713048372294</v>
      </c>
      <c r="AM1009">
        <v>64.62633956933826</v>
      </c>
      <c r="AN1009">
        <f>(AP1009 - AO1009 + DI1009*1E3/(8.314*(DK1009+273.15)) * AR1009/DH1009 * AQ1009) * DH1009/(100*CV1009) * 1000/(1000 - AP1009)</f>
        <v>0</v>
      </c>
      <c r="AO1009">
        <v>13.51504971248171</v>
      </c>
      <c r="AP1009">
        <v>23.00136352941177</v>
      </c>
      <c r="AQ1009">
        <v>-8.500767537084522E-05</v>
      </c>
      <c r="AR1009">
        <v>88.65267704191885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MAX(0,($B$13+$C$13*DP1009)/(1+$D$13*DP1009)*DI1009/(DK1009+273)*$E$13)</f>
        <v>0</v>
      </c>
      <c r="AX1009" t="s">
        <v>417</v>
      </c>
      <c r="AY1009" t="s">
        <v>417</v>
      </c>
      <c r="AZ1009">
        <v>0</v>
      </c>
      <c r="BA1009">
        <v>0</v>
      </c>
      <c r="BB1009">
        <f>1-AZ1009/BA1009</f>
        <v>0</v>
      </c>
      <c r="BC1009">
        <v>0</v>
      </c>
      <c r="BD1009" t="s">
        <v>417</v>
      </c>
      <c r="BE1009" t="s">
        <v>417</v>
      </c>
      <c r="BF1009">
        <v>0</v>
      </c>
      <c r="BG1009">
        <v>0</v>
      </c>
      <c r="BH1009">
        <f>1-BF1009/BG1009</f>
        <v>0</v>
      </c>
      <c r="BI1009">
        <v>0.5</v>
      </c>
      <c r="BJ1009">
        <f>CS1009</f>
        <v>0</v>
      </c>
      <c r="BK1009">
        <f>L1009</f>
        <v>0</v>
      </c>
      <c r="BL1009">
        <f>BH1009*BI1009*BJ1009</f>
        <v>0</v>
      </c>
      <c r="BM1009">
        <f>(BK1009-BC1009)/BJ1009</f>
        <v>0</v>
      </c>
      <c r="BN1009">
        <f>(BA1009-BG1009)/BG1009</f>
        <v>0</v>
      </c>
      <c r="BO1009">
        <f>AZ1009/(BB1009+AZ1009/BG1009)</f>
        <v>0</v>
      </c>
      <c r="BP1009" t="s">
        <v>417</v>
      </c>
      <c r="BQ1009">
        <v>0</v>
      </c>
      <c r="BR1009">
        <f>IF(BQ1009&lt;&gt;0, BQ1009, BO1009)</f>
        <v>0</v>
      </c>
      <c r="BS1009">
        <f>1-BR1009/BG1009</f>
        <v>0</v>
      </c>
      <c r="BT1009">
        <f>(BG1009-BF1009)/(BG1009-BR1009)</f>
        <v>0</v>
      </c>
      <c r="BU1009">
        <f>(BA1009-BG1009)/(BA1009-BR1009)</f>
        <v>0</v>
      </c>
      <c r="BV1009">
        <f>(BG1009-BF1009)/(BG1009-AZ1009)</f>
        <v>0</v>
      </c>
      <c r="BW1009">
        <f>(BA1009-BG1009)/(BA1009-AZ1009)</f>
        <v>0</v>
      </c>
      <c r="BX1009">
        <f>(BT1009*BR1009/BF1009)</f>
        <v>0</v>
      </c>
      <c r="BY1009">
        <f>(1-BX1009)</f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f>$B$11*DQ1009+$C$11*DR1009+$F$11*EC1009*(1-EF1009)</f>
        <v>0</v>
      </c>
      <c r="CS1009">
        <f>CR1009*CT1009</f>
        <v>0</v>
      </c>
      <c r="CT1009">
        <f>($B$11*$D$9+$C$11*$D$9+$F$11*((EP1009+EH1009)/MAX(EP1009+EH1009+EQ1009, 0.1)*$I$9+EQ1009/MAX(EP1009+EH1009+EQ1009, 0.1)*$J$9))/($B$11+$C$11+$F$11)</f>
        <v>0</v>
      </c>
      <c r="CU1009">
        <f>($B$11*$K$9+$C$11*$K$9+$F$11*((EP1009+EH1009)/MAX(EP1009+EH1009+EQ1009, 0.1)*$P$9+EQ1009/MAX(EP1009+EH1009+EQ1009, 0.1)*$Q$9))/($B$11+$C$11+$F$11)</f>
        <v>0</v>
      </c>
      <c r="CV1009">
        <v>6</v>
      </c>
      <c r="CW1009">
        <v>0.5</v>
      </c>
      <c r="CX1009" t="s">
        <v>418</v>
      </c>
      <c r="CY1009">
        <v>2</v>
      </c>
      <c r="CZ1009" t="b">
        <v>1</v>
      </c>
      <c r="DA1009">
        <v>1662666967.544444</v>
      </c>
      <c r="DB1009">
        <v>615.4167777777778</v>
      </c>
      <c r="DC1009">
        <v>673.378851851852</v>
      </c>
      <c r="DD1009">
        <v>23.0027</v>
      </c>
      <c r="DE1009">
        <v>13.52539259259259</v>
      </c>
      <c r="DF1009">
        <v>620.0431851851851</v>
      </c>
      <c r="DG1009">
        <v>23.1432925925926</v>
      </c>
      <c r="DH1009">
        <v>500.0317037037037</v>
      </c>
      <c r="DI1009">
        <v>90.43160740740741</v>
      </c>
      <c r="DJ1009">
        <v>0.100073825925926</v>
      </c>
      <c r="DK1009">
        <v>29.55075555555555</v>
      </c>
      <c r="DL1009">
        <v>28.77190740740741</v>
      </c>
      <c r="DM1009">
        <v>999.9000000000001</v>
      </c>
      <c r="DN1009">
        <v>0</v>
      </c>
      <c r="DO1009">
        <v>0</v>
      </c>
      <c r="DP1009">
        <v>9991.481851851851</v>
      </c>
      <c r="DQ1009">
        <v>0</v>
      </c>
      <c r="DR1009">
        <v>277.2339629629629</v>
      </c>
      <c r="DS1009">
        <v>-57.9621925925926</v>
      </c>
      <c r="DT1009">
        <v>629.9061851851852</v>
      </c>
      <c r="DU1009">
        <v>682.6113333333334</v>
      </c>
      <c r="DV1009">
        <v>9.4773</v>
      </c>
      <c r="DW1009">
        <v>673.378851851852</v>
      </c>
      <c r="DX1009">
        <v>13.52539259259259</v>
      </c>
      <c r="DY1009">
        <v>2.080171481481481</v>
      </c>
      <c r="DZ1009">
        <v>1.223123703703704</v>
      </c>
      <c r="EA1009">
        <v>18.06815925925926</v>
      </c>
      <c r="EB1009">
        <v>9.886011111111111</v>
      </c>
      <c r="EC1009">
        <v>1500.044814814815</v>
      </c>
      <c r="ED1009">
        <v>0.9729928888888887</v>
      </c>
      <c r="EE1009">
        <v>0.027007</v>
      </c>
      <c r="EF1009">
        <v>0</v>
      </c>
      <c r="EG1009">
        <v>2.356944444444444</v>
      </c>
      <c r="EH1009">
        <v>0</v>
      </c>
      <c r="EI1009">
        <v>12153.99629629629</v>
      </c>
      <c r="EJ1009">
        <v>12533.71481481481</v>
      </c>
      <c r="EK1009">
        <v>42.18699999999999</v>
      </c>
      <c r="EL1009">
        <v>44.05511111111109</v>
      </c>
      <c r="EM1009">
        <v>42.75</v>
      </c>
      <c r="EN1009">
        <v>43.125</v>
      </c>
      <c r="EO1009">
        <v>41.5</v>
      </c>
      <c r="EP1009">
        <v>1459.532592592592</v>
      </c>
      <c r="EQ1009">
        <v>40.51222222222222</v>
      </c>
      <c r="ER1009">
        <v>0</v>
      </c>
      <c r="ES1009">
        <v>1662666975.5</v>
      </c>
      <c r="ET1009">
        <v>0</v>
      </c>
      <c r="EU1009">
        <v>2.361508</v>
      </c>
      <c r="EV1009">
        <v>-0.1315538310113553</v>
      </c>
      <c r="EW1009">
        <v>102.6615383891534</v>
      </c>
      <c r="EX1009">
        <v>12155.432</v>
      </c>
      <c r="EY1009">
        <v>15</v>
      </c>
      <c r="EZ1009">
        <v>0</v>
      </c>
      <c r="FA1009" t="s">
        <v>419</v>
      </c>
      <c r="FB1009">
        <v>1662142938.1</v>
      </c>
      <c r="FC1009">
        <v>1662142938.1</v>
      </c>
      <c r="FD1009">
        <v>0</v>
      </c>
      <c r="FE1009">
        <v>0.077</v>
      </c>
      <c r="FF1009">
        <v>-0.133</v>
      </c>
      <c r="FG1009">
        <v>-3.393</v>
      </c>
      <c r="FH1009">
        <v>-0.24</v>
      </c>
      <c r="FI1009">
        <v>419</v>
      </c>
      <c r="FJ1009">
        <v>24</v>
      </c>
      <c r="FK1009">
        <v>0.26</v>
      </c>
      <c r="FL1009">
        <v>0.23</v>
      </c>
      <c r="FM1009">
        <v>-57.73136585365855</v>
      </c>
      <c r="FN1009">
        <v>-3.733818815330802</v>
      </c>
      <c r="FO1009">
        <v>0.3814021784951639</v>
      </c>
      <c r="FP1009">
        <v>0</v>
      </c>
      <c r="FQ1009">
        <v>2.350167647058824</v>
      </c>
      <c r="FR1009">
        <v>0.3008082558897671</v>
      </c>
      <c r="FS1009">
        <v>0.2011511382614461</v>
      </c>
      <c r="FT1009">
        <v>1</v>
      </c>
      <c r="FU1009">
        <v>9.461545365853659</v>
      </c>
      <c r="FV1009">
        <v>0.2229031358885087</v>
      </c>
      <c r="FW1009">
        <v>0.02397402619885165</v>
      </c>
      <c r="FX1009">
        <v>0</v>
      </c>
      <c r="FY1009">
        <v>1</v>
      </c>
      <c r="FZ1009">
        <v>3</v>
      </c>
      <c r="GA1009" t="s">
        <v>426</v>
      </c>
      <c r="GB1009">
        <v>2.97291</v>
      </c>
      <c r="GC1009">
        <v>2.71582</v>
      </c>
      <c r="GD1009">
        <v>0.126424</v>
      </c>
      <c r="GE1009">
        <v>0.132141</v>
      </c>
      <c r="GF1009">
        <v>0.102564</v>
      </c>
      <c r="GG1009">
        <v>0.0686596</v>
      </c>
      <c r="GH1009">
        <v>27294.6</v>
      </c>
      <c r="GI1009">
        <v>27256.2</v>
      </c>
      <c r="GJ1009">
        <v>29091.9</v>
      </c>
      <c r="GK1009">
        <v>29082.7</v>
      </c>
      <c r="GL1009">
        <v>34622.4</v>
      </c>
      <c r="GM1009">
        <v>35999.7</v>
      </c>
      <c r="GN1009">
        <v>40998.7</v>
      </c>
      <c r="GO1009">
        <v>41431.5</v>
      </c>
      <c r="GP1009">
        <v>1.89115</v>
      </c>
      <c r="GQ1009">
        <v>2.19968</v>
      </c>
      <c r="GR1009">
        <v>-0.07455050000000001</v>
      </c>
      <c r="GS1009">
        <v>0</v>
      </c>
      <c r="GT1009">
        <v>29.9861</v>
      </c>
      <c r="GU1009">
        <v>999.9</v>
      </c>
      <c r="GV1009">
        <v>29.4</v>
      </c>
      <c r="GW1009">
        <v>40.6</v>
      </c>
      <c r="GX1009">
        <v>24.885</v>
      </c>
      <c r="GY1009">
        <v>62.9196</v>
      </c>
      <c r="GZ1009">
        <v>21.6667</v>
      </c>
      <c r="HA1009">
        <v>2</v>
      </c>
      <c r="HB1009">
        <v>0.616227</v>
      </c>
      <c r="HC1009">
        <v>3.96933</v>
      </c>
      <c r="HD1009">
        <v>20.2868</v>
      </c>
      <c r="HE1009">
        <v>5.21654</v>
      </c>
      <c r="HF1009">
        <v>12.0135</v>
      </c>
      <c r="HG1009">
        <v>4.9873</v>
      </c>
      <c r="HH1009">
        <v>3.28765</v>
      </c>
      <c r="HI1009">
        <v>9999</v>
      </c>
      <c r="HJ1009">
        <v>9999</v>
      </c>
      <c r="HK1009">
        <v>9999</v>
      </c>
      <c r="HL1009">
        <v>225.4</v>
      </c>
      <c r="HM1009">
        <v>1.86816</v>
      </c>
      <c r="HN1009">
        <v>1.86722</v>
      </c>
      <c r="HO1009">
        <v>1.86658</v>
      </c>
      <c r="HP1009">
        <v>1.86646</v>
      </c>
      <c r="HQ1009">
        <v>1.86837</v>
      </c>
      <c r="HR1009">
        <v>1.87065</v>
      </c>
      <c r="HS1009">
        <v>1.86935</v>
      </c>
      <c r="HT1009">
        <v>1.87073</v>
      </c>
      <c r="HU1009">
        <v>0</v>
      </c>
      <c r="HV1009">
        <v>0</v>
      </c>
      <c r="HW1009">
        <v>0</v>
      </c>
      <c r="HX1009">
        <v>0</v>
      </c>
      <c r="HY1009" t="s">
        <v>421</v>
      </c>
      <c r="HZ1009" t="s">
        <v>422</v>
      </c>
      <c r="IA1009" t="s">
        <v>423</v>
      </c>
      <c r="IB1009" t="s">
        <v>423</v>
      </c>
      <c r="IC1009" t="s">
        <v>423</v>
      </c>
      <c r="ID1009" t="s">
        <v>423</v>
      </c>
      <c r="IE1009">
        <v>0</v>
      </c>
      <c r="IF1009">
        <v>100</v>
      </c>
      <c r="IG1009">
        <v>100</v>
      </c>
      <c r="IH1009">
        <v>-4.709</v>
      </c>
      <c r="II1009">
        <v>-0.1405</v>
      </c>
      <c r="IJ1009">
        <v>-2.516739542632623</v>
      </c>
      <c r="IK1009">
        <v>-0.003475500162460642</v>
      </c>
      <c r="IL1009">
        <v>1.125610701116577E-07</v>
      </c>
      <c r="IM1009">
        <v>8.211969671259291E-12</v>
      </c>
      <c r="IN1009">
        <v>-0.1937301274936507</v>
      </c>
      <c r="IO1009">
        <v>-0.01384364534232655</v>
      </c>
      <c r="IP1009">
        <v>0.00103161831321913</v>
      </c>
      <c r="IQ1009">
        <v>-1.444183994753534E-05</v>
      </c>
      <c r="IR1009">
        <v>3</v>
      </c>
      <c r="IS1009">
        <v>2339</v>
      </c>
      <c r="IT1009">
        <v>1</v>
      </c>
      <c r="IU1009">
        <v>31</v>
      </c>
      <c r="IV1009">
        <v>8734</v>
      </c>
      <c r="IW1009">
        <v>8734</v>
      </c>
      <c r="IX1009">
        <v>1.97876</v>
      </c>
      <c r="IY1009">
        <v>2.24243</v>
      </c>
      <c r="IZ1009">
        <v>1.94702</v>
      </c>
      <c r="JA1009">
        <v>2.62329</v>
      </c>
      <c r="JB1009">
        <v>2.19482</v>
      </c>
      <c r="JC1009">
        <v>2.38647</v>
      </c>
      <c r="JD1009">
        <v>45.6045</v>
      </c>
      <c r="JE1009">
        <v>23.7898</v>
      </c>
      <c r="JF1009">
        <v>18</v>
      </c>
      <c r="JG1009">
        <v>544.224</v>
      </c>
      <c r="JH1009">
        <v>748.673</v>
      </c>
      <c r="JI1009">
        <v>24.9995</v>
      </c>
      <c r="JJ1009">
        <v>34.8213</v>
      </c>
      <c r="JK1009">
        <v>30.0003</v>
      </c>
      <c r="JL1009">
        <v>34.7372</v>
      </c>
      <c r="JM1009">
        <v>34.6441</v>
      </c>
      <c r="JN1009">
        <v>39.6664</v>
      </c>
      <c r="JO1009">
        <v>41.3776</v>
      </c>
      <c r="JP1009">
        <v>0</v>
      </c>
      <c r="JQ1009">
        <v>25</v>
      </c>
      <c r="JR1009">
        <v>720.699</v>
      </c>
      <c r="JS1009">
        <v>13.4474</v>
      </c>
      <c r="JT1009">
        <v>99.51390000000001</v>
      </c>
      <c r="JU1009">
        <v>99.5162</v>
      </c>
    </row>
    <row r="1010" spans="1:281">
      <c r="A1010">
        <v>994</v>
      </c>
      <c r="B1010">
        <v>1662666980.1</v>
      </c>
      <c r="C1010">
        <v>15954.5</v>
      </c>
      <c r="D1010" t="s">
        <v>2419</v>
      </c>
      <c r="E1010" t="s">
        <v>2420</v>
      </c>
      <c r="F1010">
        <v>5</v>
      </c>
      <c r="G1010" t="s">
        <v>2144</v>
      </c>
      <c r="H1010" t="s">
        <v>416</v>
      </c>
      <c r="I1010">
        <v>1662666972.562963</v>
      </c>
      <c r="J1010">
        <f>(K1010)/1000</f>
        <v>0</v>
      </c>
      <c r="K1010">
        <f>IF(CZ1010, AN1010, AH1010)</f>
        <v>0</v>
      </c>
      <c r="L1010">
        <f>IF(CZ1010, AI1010, AG1010)</f>
        <v>0</v>
      </c>
      <c r="M1010">
        <f>DB1010 - IF(AU1010&gt;1, L1010*CV1010*100.0/(AW1010*DP1010), 0)</f>
        <v>0</v>
      </c>
      <c r="N1010">
        <f>((T1010-J1010/2)*M1010-L1010)/(T1010+J1010/2)</f>
        <v>0</v>
      </c>
      <c r="O1010">
        <f>N1010*(DI1010+DJ1010)/1000.0</f>
        <v>0</v>
      </c>
      <c r="P1010">
        <f>(DB1010 - IF(AU1010&gt;1, L1010*CV1010*100.0/(AW1010*DP1010), 0))*(DI1010+DJ1010)/1000.0</f>
        <v>0</v>
      </c>
      <c r="Q1010">
        <f>2.0/((1/S1010-1/R1010)+SIGN(S1010)*SQRT((1/S1010-1/R1010)*(1/S1010-1/R1010) + 4*CW1010/((CW1010+1)*(CW1010+1))*(2*1/S1010*1/R1010-1/R1010*1/R1010)))</f>
        <v>0</v>
      </c>
      <c r="R1010">
        <f>IF(LEFT(CX1010,1)&lt;&gt;"0",IF(LEFT(CX1010,1)="1",3.0,CY1010),$D$5+$E$5*(DP1010*DI1010/($K$5*1000))+$F$5*(DP1010*DI1010/($K$5*1000))*MAX(MIN(CV1010,$J$5),$I$5)*MAX(MIN(CV1010,$J$5),$I$5)+$G$5*MAX(MIN(CV1010,$J$5),$I$5)*(DP1010*DI1010/($K$5*1000))+$H$5*(DP1010*DI1010/($K$5*1000))*(DP1010*DI1010/($K$5*1000)))</f>
        <v>0</v>
      </c>
      <c r="S1010">
        <f>J1010*(1000-(1000*0.61365*exp(17.502*W1010/(240.97+W1010))/(DI1010+DJ1010)+DD1010)/2)/(1000*0.61365*exp(17.502*W1010/(240.97+W1010))/(DI1010+DJ1010)-DD1010)</f>
        <v>0</v>
      </c>
      <c r="T1010">
        <f>1/((CW1010+1)/(Q1010/1.6)+1/(R1010/1.37)) + CW1010/((CW1010+1)/(Q1010/1.6) + CW1010/(R1010/1.37))</f>
        <v>0</v>
      </c>
      <c r="U1010">
        <f>(CR1010*CU1010)</f>
        <v>0</v>
      </c>
      <c r="V1010">
        <f>(DK1010+(U1010+2*0.95*5.67E-8*(((DK1010+$B$7)+273)^4-(DK1010+273)^4)-44100*J1010)/(1.84*29.3*R1010+8*0.95*5.67E-8*(DK1010+273)^3))</f>
        <v>0</v>
      </c>
      <c r="W1010">
        <f>($C$7*DL1010+$D$7*DM1010+$E$7*V1010)</f>
        <v>0</v>
      </c>
      <c r="X1010">
        <f>0.61365*exp(17.502*W1010/(240.97+W1010))</f>
        <v>0</v>
      </c>
      <c r="Y1010">
        <f>(Z1010/AA1010*100)</f>
        <v>0</v>
      </c>
      <c r="Z1010">
        <f>DD1010*(DI1010+DJ1010)/1000</f>
        <v>0</v>
      </c>
      <c r="AA1010">
        <f>0.61365*exp(17.502*DK1010/(240.97+DK1010))</f>
        <v>0</v>
      </c>
      <c r="AB1010">
        <f>(X1010-DD1010*(DI1010+DJ1010)/1000)</f>
        <v>0</v>
      </c>
      <c r="AC1010">
        <f>(-J1010*44100)</f>
        <v>0</v>
      </c>
      <c r="AD1010">
        <f>2*29.3*R1010*0.92*(DK1010-W1010)</f>
        <v>0</v>
      </c>
      <c r="AE1010">
        <f>2*0.95*5.67E-8*(((DK1010+$B$7)+273)^4-(W1010+273)^4)</f>
        <v>0</v>
      </c>
      <c r="AF1010">
        <f>U1010+AE1010+AC1010+AD1010</f>
        <v>0</v>
      </c>
      <c r="AG1010">
        <f>DH1010*AU1010*(DC1010-DB1010*(1000-AU1010*DE1010)/(1000-AU1010*DD1010))/(100*CV1010)</f>
        <v>0</v>
      </c>
      <c r="AH1010">
        <f>1000*DH1010*AU1010*(DD1010-DE1010)/(100*CV1010*(1000-AU1010*DD1010))</f>
        <v>0</v>
      </c>
      <c r="AI1010">
        <f>(AJ1010 - AK1010 - DI1010*1E3/(8.314*(DK1010+273.15)) * AM1010/DH1010 * AL1010) * DH1010/(100*CV1010) * (1000 - DE1010)/1000</f>
        <v>0</v>
      </c>
      <c r="AJ1010">
        <v>713.4365341024973</v>
      </c>
      <c r="AK1010">
        <v>669.710733333333</v>
      </c>
      <c r="AL1010">
        <v>3.234359714319639</v>
      </c>
      <c r="AM1010">
        <v>64.62633956933826</v>
      </c>
      <c r="AN1010">
        <f>(AP1010 - AO1010 + DI1010*1E3/(8.314*(DK1010+273.15)) * AR1010/DH1010 * AQ1010) * DH1010/(100*CV1010) * 1000/(1000 - AP1010)</f>
        <v>0</v>
      </c>
      <c r="AO1010">
        <v>13.51373245229447</v>
      </c>
      <c r="AP1010">
        <v>23.01193647058825</v>
      </c>
      <c r="AQ1010">
        <v>7.467905263789354E-05</v>
      </c>
      <c r="AR1010">
        <v>88.65267704191885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MAX(0,($B$13+$C$13*DP1010)/(1+$D$13*DP1010)*DI1010/(DK1010+273)*$E$13)</f>
        <v>0</v>
      </c>
      <c r="AX1010" t="s">
        <v>417</v>
      </c>
      <c r="AY1010" t="s">
        <v>417</v>
      </c>
      <c r="AZ1010">
        <v>0</v>
      </c>
      <c r="BA1010">
        <v>0</v>
      </c>
      <c r="BB1010">
        <f>1-AZ1010/BA1010</f>
        <v>0</v>
      </c>
      <c r="BC1010">
        <v>0</v>
      </c>
      <c r="BD1010" t="s">
        <v>417</v>
      </c>
      <c r="BE1010" t="s">
        <v>417</v>
      </c>
      <c r="BF1010">
        <v>0</v>
      </c>
      <c r="BG1010">
        <v>0</v>
      </c>
      <c r="BH1010">
        <f>1-BF1010/BG1010</f>
        <v>0</v>
      </c>
      <c r="BI1010">
        <v>0.5</v>
      </c>
      <c r="BJ1010">
        <f>CS1010</f>
        <v>0</v>
      </c>
      <c r="BK1010">
        <f>L1010</f>
        <v>0</v>
      </c>
      <c r="BL1010">
        <f>BH1010*BI1010*BJ1010</f>
        <v>0</v>
      </c>
      <c r="BM1010">
        <f>(BK1010-BC1010)/BJ1010</f>
        <v>0</v>
      </c>
      <c r="BN1010">
        <f>(BA1010-BG1010)/BG1010</f>
        <v>0</v>
      </c>
      <c r="BO1010">
        <f>AZ1010/(BB1010+AZ1010/BG1010)</f>
        <v>0</v>
      </c>
      <c r="BP1010" t="s">
        <v>417</v>
      </c>
      <c r="BQ1010">
        <v>0</v>
      </c>
      <c r="BR1010">
        <f>IF(BQ1010&lt;&gt;0, BQ1010, BO1010)</f>
        <v>0</v>
      </c>
      <c r="BS1010">
        <f>1-BR1010/BG1010</f>
        <v>0</v>
      </c>
      <c r="BT1010">
        <f>(BG1010-BF1010)/(BG1010-BR1010)</f>
        <v>0</v>
      </c>
      <c r="BU1010">
        <f>(BA1010-BG1010)/(BA1010-BR1010)</f>
        <v>0</v>
      </c>
      <c r="BV1010">
        <f>(BG1010-BF1010)/(BG1010-AZ1010)</f>
        <v>0</v>
      </c>
      <c r="BW1010">
        <f>(BA1010-BG1010)/(BA1010-AZ1010)</f>
        <v>0</v>
      </c>
      <c r="BX1010">
        <f>(BT1010*BR1010/BF1010)</f>
        <v>0</v>
      </c>
      <c r="BY1010">
        <f>(1-BX1010)</f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f>$B$11*DQ1010+$C$11*DR1010+$F$11*EC1010*(1-EF1010)</f>
        <v>0</v>
      </c>
      <c r="CS1010">
        <f>CR1010*CT1010</f>
        <v>0</v>
      </c>
      <c r="CT1010">
        <f>($B$11*$D$9+$C$11*$D$9+$F$11*((EP1010+EH1010)/MAX(EP1010+EH1010+EQ1010, 0.1)*$I$9+EQ1010/MAX(EP1010+EH1010+EQ1010, 0.1)*$J$9))/($B$11+$C$11+$F$11)</f>
        <v>0</v>
      </c>
      <c r="CU1010">
        <f>($B$11*$K$9+$C$11*$K$9+$F$11*((EP1010+EH1010)/MAX(EP1010+EH1010+EQ1010, 0.1)*$P$9+EQ1010/MAX(EP1010+EH1010+EQ1010, 0.1)*$Q$9))/($B$11+$C$11+$F$11)</f>
        <v>0</v>
      </c>
      <c r="CV1010">
        <v>6</v>
      </c>
      <c r="CW1010">
        <v>0.5</v>
      </c>
      <c r="CX1010" t="s">
        <v>418</v>
      </c>
      <c r="CY1010">
        <v>2</v>
      </c>
      <c r="CZ1010" t="b">
        <v>1</v>
      </c>
      <c r="DA1010">
        <v>1662666972.562963</v>
      </c>
      <c r="DB1010">
        <v>631.7417407407409</v>
      </c>
      <c r="DC1010">
        <v>689.8386296296297</v>
      </c>
      <c r="DD1010">
        <v>23.00255185185186</v>
      </c>
      <c r="DE1010">
        <v>13.51464074074074</v>
      </c>
      <c r="DF1010">
        <v>636.4227037037037</v>
      </c>
      <c r="DG1010">
        <v>23.14314074074074</v>
      </c>
      <c r="DH1010">
        <v>500.0154814814815</v>
      </c>
      <c r="DI1010">
        <v>90.43145185185186</v>
      </c>
      <c r="DJ1010">
        <v>0.1000334333333333</v>
      </c>
      <c r="DK1010">
        <v>29.54991111111111</v>
      </c>
      <c r="DL1010">
        <v>28.76885555555556</v>
      </c>
      <c r="DM1010">
        <v>999.9000000000001</v>
      </c>
      <c r="DN1010">
        <v>0</v>
      </c>
      <c r="DO1010">
        <v>0</v>
      </c>
      <c r="DP1010">
        <v>9997.364074074074</v>
      </c>
      <c r="DQ1010">
        <v>0</v>
      </c>
      <c r="DR1010">
        <v>277.6703703703703</v>
      </c>
      <c r="DS1010">
        <v>-58.09695925925926</v>
      </c>
      <c r="DT1010">
        <v>646.6155925925925</v>
      </c>
      <c r="DU1010">
        <v>699.2892962962962</v>
      </c>
      <c r="DV1010">
        <v>9.487897037037037</v>
      </c>
      <c r="DW1010">
        <v>689.8386296296297</v>
      </c>
      <c r="DX1010">
        <v>13.51464074074074</v>
      </c>
      <c r="DY1010">
        <v>2.080154444444444</v>
      </c>
      <c r="DZ1010">
        <v>1.222148888888889</v>
      </c>
      <c r="EA1010">
        <v>18.06802962962963</v>
      </c>
      <c r="EB1010">
        <v>9.874130740740739</v>
      </c>
      <c r="EC1010">
        <v>1500.005185185185</v>
      </c>
      <c r="ED1010">
        <v>0.9729924444444442</v>
      </c>
      <c r="EE1010">
        <v>0.0270074</v>
      </c>
      <c r="EF1010">
        <v>0</v>
      </c>
      <c r="EG1010">
        <v>2.350937037037037</v>
      </c>
      <c r="EH1010">
        <v>0</v>
      </c>
      <c r="EI1010">
        <v>12159.37037037037</v>
      </c>
      <c r="EJ1010">
        <v>12533.37407407407</v>
      </c>
      <c r="EK1010">
        <v>42.18699999999999</v>
      </c>
      <c r="EL1010">
        <v>44.05281481481479</v>
      </c>
      <c r="EM1010">
        <v>42.75459259259259</v>
      </c>
      <c r="EN1010">
        <v>43.125</v>
      </c>
      <c r="EO1010">
        <v>41.5</v>
      </c>
      <c r="EP1010">
        <v>1459.493333333333</v>
      </c>
      <c r="EQ1010">
        <v>40.51185185185185</v>
      </c>
      <c r="ER1010">
        <v>0</v>
      </c>
      <c r="ES1010">
        <v>1662666980.3</v>
      </c>
      <c r="ET1010">
        <v>0</v>
      </c>
      <c r="EU1010">
        <v>2.339752</v>
      </c>
      <c r="EV1010">
        <v>-0.7120077017093576</v>
      </c>
      <c r="EW1010">
        <v>11.77692311964351</v>
      </c>
      <c r="EX1010">
        <v>12159.604</v>
      </c>
      <c r="EY1010">
        <v>15</v>
      </c>
      <c r="EZ1010">
        <v>0</v>
      </c>
      <c r="FA1010" t="s">
        <v>419</v>
      </c>
      <c r="FB1010">
        <v>1662142938.1</v>
      </c>
      <c r="FC1010">
        <v>1662142938.1</v>
      </c>
      <c r="FD1010">
        <v>0</v>
      </c>
      <c r="FE1010">
        <v>0.077</v>
      </c>
      <c r="FF1010">
        <v>-0.133</v>
      </c>
      <c r="FG1010">
        <v>-3.393</v>
      </c>
      <c r="FH1010">
        <v>-0.24</v>
      </c>
      <c r="FI1010">
        <v>419</v>
      </c>
      <c r="FJ1010">
        <v>24</v>
      </c>
      <c r="FK1010">
        <v>0.26</v>
      </c>
      <c r="FL1010">
        <v>0.23</v>
      </c>
      <c r="FM1010">
        <v>-57.96961</v>
      </c>
      <c r="FN1010">
        <v>-1.553061163226764</v>
      </c>
      <c r="FO1010">
        <v>0.2086081563601965</v>
      </c>
      <c r="FP1010">
        <v>0</v>
      </c>
      <c r="FQ1010">
        <v>2.343532352941177</v>
      </c>
      <c r="FR1010">
        <v>-0.2815844144581334</v>
      </c>
      <c r="FS1010">
        <v>0.2193800807631361</v>
      </c>
      <c r="FT1010">
        <v>1</v>
      </c>
      <c r="FU1010">
        <v>9.47954</v>
      </c>
      <c r="FV1010">
        <v>0.1367945966228757</v>
      </c>
      <c r="FW1010">
        <v>0.01597800957566376</v>
      </c>
      <c r="FX1010">
        <v>0</v>
      </c>
      <c r="FY1010">
        <v>1</v>
      </c>
      <c r="FZ1010">
        <v>3</v>
      </c>
      <c r="GA1010" t="s">
        <v>426</v>
      </c>
      <c r="GB1010">
        <v>2.97275</v>
      </c>
      <c r="GC1010">
        <v>2.71566</v>
      </c>
      <c r="GD1010">
        <v>0.128583</v>
      </c>
      <c r="GE1010">
        <v>0.13426</v>
      </c>
      <c r="GF1010">
        <v>0.102588</v>
      </c>
      <c r="GG1010">
        <v>0.06864960000000001</v>
      </c>
      <c r="GH1010">
        <v>27227.4</v>
      </c>
      <c r="GI1010">
        <v>27189.5</v>
      </c>
      <c r="GJ1010">
        <v>29092.4</v>
      </c>
      <c r="GK1010">
        <v>29082.8</v>
      </c>
      <c r="GL1010">
        <v>34621.9</v>
      </c>
      <c r="GM1010">
        <v>36000</v>
      </c>
      <c r="GN1010">
        <v>40999.2</v>
      </c>
      <c r="GO1010">
        <v>41431.3</v>
      </c>
      <c r="GP1010">
        <v>1.89115</v>
      </c>
      <c r="GQ1010">
        <v>2.19968</v>
      </c>
      <c r="GR1010">
        <v>-0.0752732</v>
      </c>
      <c r="GS1010">
        <v>0</v>
      </c>
      <c r="GT1010">
        <v>29.9856</v>
      </c>
      <c r="GU1010">
        <v>999.9</v>
      </c>
      <c r="GV1010">
        <v>29.4</v>
      </c>
      <c r="GW1010">
        <v>40.6</v>
      </c>
      <c r="GX1010">
        <v>24.8858</v>
      </c>
      <c r="GY1010">
        <v>63.0196</v>
      </c>
      <c r="GZ1010">
        <v>21.7468</v>
      </c>
      <c r="HA1010">
        <v>2</v>
      </c>
      <c r="HB1010">
        <v>0.616486</v>
      </c>
      <c r="HC1010">
        <v>3.96944</v>
      </c>
      <c r="HD1010">
        <v>20.2868</v>
      </c>
      <c r="HE1010">
        <v>5.21684</v>
      </c>
      <c r="HF1010">
        <v>12.0138</v>
      </c>
      <c r="HG1010">
        <v>4.9874</v>
      </c>
      <c r="HH1010">
        <v>3.28765</v>
      </c>
      <c r="HI1010">
        <v>9999</v>
      </c>
      <c r="HJ1010">
        <v>9999</v>
      </c>
      <c r="HK1010">
        <v>9999</v>
      </c>
      <c r="HL1010">
        <v>225.4</v>
      </c>
      <c r="HM1010">
        <v>1.86813</v>
      </c>
      <c r="HN1010">
        <v>1.86722</v>
      </c>
      <c r="HO1010">
        <v>1.86655</v>
      </c>
      <c r="HP1010">
        <v>1.86646</v>
      </c>
      <c r="HQ1010">
        <v>1.86836</v>
      </c>
      <c r="HR1010">
        <v>1.87063</v>
      </c>
      <c r="HS1010">
        <v>1.86935</v>
      </c>
      <c r="HT1010">
        <v>1.87073</v>
      </c>
      <c r="HU1010">
        <v>0</v>
      </c>
      <c r="HV1010">
        <v>0</v>
      </c>
      <c r="HW1010">
        <v>0</v>
      </c>
      <c r="HX1010">
        <v>0</v>
      </c>
      <c r="HY1010" t="s">
        <v>421</v>
      </c>
      <c r="HZ1010" t="s">
        <v>422</v>
      </c>
      <c r="IA1010" t="s">
        <v>423</v>
      </c>
      <c r="IB1010" t="s">
        <v>423</v>
      </c>
      <c r="IC1010" t="s">
        <v>423</v>
      </c>
      <c r="ID1010" t="s">
        <v>423</v>
      </c>
      <c r="IE1010">
        <v>0</v>
      </c>
      <c r="IF1010">
        <v>100</v>
      </c>
      <c r="IG1010">
        <v>100</v>
      </c>
      <c r="IH1010">
        <v>-4.762</v>
      </c>
      <c r="II1010">
        <v>-0.1404</v>
      </c>
      <c r="IJ1010">
        <v>-2.516739542632623</v>
      </c>
      <c r="IK1010">
        <v>-0.003475500162460642</v>
      </c>
      <c r="IL1010">
        <v>1.125610701116577E-07</v>
      </c>
      <c r="IM1010">
        <v>8.211969671259291E-12</v>
      </c>
      <c r="IN1010">
        <v>-0.1937301274936507</v>
      </c>
      <c r="IO1010">
        <v>-0.01384364534232655</v>
      </c>
      <c r="IP1010">
        <v>0.00103161831321913</v>
      </c>
      <c r="IQ1010">
        <v>-1.444183994753534E-05</v>
      </c>
      <c r="IR1010">
        <v>3</v>
      </c>
      <c r="IS1010">
        <v>2339</v>
      </c>
      <c r="IT1010">
        <v>1</v>
      </c>
      <c r="IU1010">
        <v>31</v>
      </c>
      <c r="IV1010">
        <v>8734</v>
      </c>
      <c r="IW1010">
        <v>8734</v>
      </c>
      <c r="IX1010">
        <v>2.01294</v>
      </c>
      <c r="IY1010">
        <v>2.23999</v>
      </c>
      <c r="IZ1010">
        <v>1.9458</v>
      </c>
      <c r="JA1010">
        <v>2.62573</v>
      </c>
      <c r="JB1010">
        <v>2.19482</v>
      </c>
      <c r="JC1010">
        <v>2.38403</v>
      </c>
      <c r="JD1010">
        <v>45.6045</v>
      </c>
      <c r="JE1010">
        <v>23.781</v>
      </c>
      <c r="JF1010">
        <v>18</v>
      </c>
      <c r="JG1010">
        <v>544.248</v>
      </c>
      <c r="JH1010">
        <v>748.693</v>
      </c>
      <c r="JI1010">
        <v>24.9998</v>
      </c>
      <c r="JJ1010">
        <v>34.8244</v>
      </c>
      <c r="JK1010">
        <v>30.0004</v>
      </c>
      <c r="JL1010">
        <v>34.74</v>
      </c>
      <c r="JM1010">
        <v>34.6458</v>
      </c>
      <c r="JN1010">
        <v>40.4274</v>
      </c>
      <c r="JO1010">
        <v>41.3776</v>
      </c>
      <c r="JP1010">
        <v>0</v>
      </c>
      <c r="JQ1010">
        <v>25</v>
      </c>
      <c r="JR1010">
        <v>740.735</v>
      </c>
      <c r="JS1010">
        <v>13.426</v>
      </c>
      <c r="JT1010">
        <v>99.51519999999999</v>
      </c>
      <c r="JU1010">
        <v>99.51600000000001</v>
      </c>
    </row>
    <row r="1011" spans="1:281">
      <c r="A1011">
        <v>995</v>
      </c>
      <c r="B1011">
        <v>1662666985.6</v>
      </c>
      <c r="C1011">
        <v>15960</v>
      </c>
      <c r="D1011" t="s">
        <v>2421</v>
      </c>
      <c r="E1011" t="s">
        <v>2422</v>
      </c>
      <c r="F1011">
        <v>5</v>
      </c>
      <c r="G1011" t="s">
        <v>2144</v>
      </c>
      <c r="H1011" t="s">
        <v>416</v>
      </c>
      <c r="I1011">
        <v>1662666977.85</v>
      </c>
      <c r="J1011">
        <f>(K1011)/1000</f>
        <v>0</v>
      </c>
      <c r="K1011">
        <f>IF(CZ1011, AN1011, AH1011)</f>
        <v>0</v>
      </c>
      <c r="L1011">
        <f>IF(CZ1011, AI1011, AG1011)</f>
        <v>0</v>
      </c>
      <c r="M1011">
        <f>DB1011 - IF(AU1011&gt;1, L1011*CV1011*100.0/(AW1011*DP1011), 0)</f>
        <v>0</v>
      </c>
      <c r="N1011">
        <f>((T1011-J1011/2)*M1011-L1011)/(T1011+J1011/2)</f>
        <v>0</v>
      </c>
      <c r="O1011">
        <f>N1011*(DI1011+DJ1011)/1000.0</f>
        <v>0</v>
      </c>
      <c r="P1011">
        <f>(DB1011 - IF(AU1011&gt;1, L1011*CV1011*100.0/(AW1011*DP1011), 0))*(DI1011+DJ1011)/1000.0</f>
        <v>0</v>
      </c>
      <c r="Q1011">
        <f>2.0/((1/S1011-1/R1011)+SIGN(S1011)*SQRT((1/S1011-1/R1011)*(1/S1011-1/R1011) + 4*CW1011/((CW1011+1)*(CW1011+1))*(2*1/S1011*1/R1011-1/R1011*1/R1011)))</f>
        <v>0</v>
      </c>
      <c r="R1011">
        <f>IF(LEFT(CX1011,1)&lt;&gt;"0",IF(LEFT(CX1011,1)="1",3.0,CY1011),$D$5+$E$5*(DP1011*DI1011/($K$5*1000))+$F$5*(DP1011*DI1011/($K$5*1000))*MAX(MIN(CV1011,$J$5),$I$5)*MAX(MIN(CV1011,$J$5),$I$5)+$G$5*MAX(MIN(CV1011,$J$5),$I$5)*(DP1011*DI1011/($K$5*1000))+$H$5*(DP1011*DI1011/($K$5*1000))*(DP1011*DI1011/($K$5*1000)))</f>
        <v>0</v>
      </c>
      <c r="S1011">
        <f>J1011*(1000-(1000*0.61365*exp(17.502*W1011/(240.97+W1011))/(DI1011+DJ1011)+DD1011)/2)/(1000*0.61365*exp(17.502*W1011/(240.97+W1011))/(DI1011+DJ1011)-DD1011)</f>
        <v>0</v>
      </c>
      <c r="T1011">
        <f>1/((CW1011+1)/(Q1011/1.6)+1/(R1011/1.37)) + CW1011/((CW1011+1)/(Q1011/1.6) + CW1011/(R1011/1.37))</f>
        <v>0</v>
      </c>
      <c r="U1011">
        <f>(CR1011*CU1011)</f>
        <v>0</v>
      </c>
      <c r="V1011">
        <f>(DK1011+(U1011+2*0.95*5.67E-8*(((DK1011+$B$7)+273)^4-(DK1011+273)^4)-44100*J1011)/(1.84*29.3*R1011+8*0.95*5.67E-8*(DK1011+273)^3))</f>
        <v>0</v>
      </c>
      <c r="W1011">
        <f>($C$7*DL1011+$D$7*DM1011+$E$7*V1011)</f>
        <v>0</v>
      </c>
      <c r="X1011">
        <f>0.61365*exp(17.502*W1011/(240.97+W1011))</f>
        <v>0</v>
      </c>
      <c r="Y1011">
        <f>(Z1011/AA1011*100)</f>
        <v>0</v>
      </c>
      <c r="Z1011">
        <f>DD1011*(DI1011+DJ1011)/1000</f>
        <v>0</v>
      </c>
      <c r="AA1011">
        <f>0.61365*exp(17.502*DK1011/(240.97+DK1011))</f>
        <v>0</v>
      </c>
      <c r="AB1011">
        <f>(X1011-DD1011*(DI1011+DJ1011)/1000)</f>
        <v>0</v>
      </c>
      <c r="AC1011">
        <f>(-J1011*44100)</f>
        <v>0</v>
      </c>
      <c r="AD1011">
        <f>2*29.3*R1011*0.92*(DK1011-W1011)</f>
        <v>0</v>
      </c>
      <c r="AE1011">
        <f>2*0.95*5.67E-8*(((DK1011+$B$7)+273)^4-(W1011+273)^4)</f>
        <v>0</v>
      </c>
      <c r="AF1011">
        <f>U1011+AE1011+AC1011+AD1011</f>
        <v>0</v>
      </c>
      <c r="AG1011">
        <f>DH1011*AU1011*(DC1011-DB1011*(1000-AU1011*DE1011)/(1000-AU1011*DD1011))/(100*CV1011)</f>
        <v>0</v>
      </c>
      <c r="AH1011">
        <f>1000*DH1011*AU1011*(DD1011-DE1011)/(100*CV1011*(1000-AU1011*DD1011))</f>
        <v>0</v>
      </c>
      <c r="AI1011">
        <f>(AJ1011 - AK1011 - DI1011*1E3/(8.314*(DK1011+273.15)) * AM1011/DH1011 * AL1011) * DH1011/(100*CV1011) * (1000 - DE1011)/1000</f>
        <v>0</v>
      </c>
      <c r="AJ1011">
        <v>731.9393274765062</v>
      </c>
      <c r="AK1011">
        <v>687.8262787878789</v>
      </c>
      <c r="AL1011">
        <v>3.302864899737043</v>
      </c>
      <c r="AM1011">
        <v>64.62633956933826</v>
      </c>
      <c r="AN1011">
        <f>(AP1011 - AO1011 + DI1011*1E3/(8.314*(DK1011+273.15)) * AR1011/DH1011 * AQ1011) * DH1011/(100*CV1011) * 1000/(1000 - AP1011)</f>
        <v>0</v>
      </c>
      <c r="AO1011">
        <v>13.51054225288672</v>
      </c>
      <c r="AP1011">
        <v>23.01985176470587</v>
      </c>
      <c r="AQ1011">
        <v>3.907608869604711E-05</v>
      </c>
      <c r="AR1011">
        <v>88.65267704191885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MAX(0,($B$13+$C$13*DP1011)/(1+$D$13*DP1011)*DI1011/(DK1011+273)*$E$13)</f>
        <v>0</v>
      </c>
      <c r="AX1011" t="s">
        <v>417</v>
      </c>
      <c r="AY1011" t="s">
        <v>417</v>
      </c>
      <c r="AZ1011">
        <v>0</v>
      </c>
      <c r="BA1011">
        <v>0</v>
      </c>
      <c r="BB1011">
        <f>1-AZ1011/BA1011</f>
        <v>0</v>
      </c>
      <c r="BC1011">
        <v>0</v>
      </c>
      <c r="BD1011" t="s">
        <v>417</v>
      </c>
      <c r="BE1011" t="s">
        <v>417</v>
      </c>
      <c r="BF1011">
        <v>0</v>
      </c>
      <c r="BG1011">
        <v>0</v>
      </c>
      <c r="BH1011">
        <f>1-BF1011/BG1011</f>
        <v>0</v>
      </c>
      <c r="BI1011">
        <v>0.5</v>
      </c>
      <c r="BJ1011">
        <f>CS1011</f>
        <v>0</v>
      </c>
      <c r="BK1011">
        <f>L1011</f>
        <v>0</v>
      </c>
      <c r="BL1011">
        <f>BH1011*BI1011*BJ1011</f>
        <v>0</v>
      </c>
      <c r="BM1011">
        <f>(BK1011-BC1011)/BJ1011</f>
        <v>0</v>
      </c>
      <c r="BN1011">
        <f>(BA1011-BG1011)/BG1011</f>
        <v>0</v>
      </c>
      <c r="BO1011">
        <f>AZ1011/(BB1011+AZ1011/BG1011)</f>
        <v>0</v>
      </c>
      <c r="BP1011" t="s">
        <v>417</v>
      </c>
      <c r="BQ1011">
        <v>0</v>
      </c>
      <c r="BR1011">
        <f>IF(BQ1011&lt;&gt;0, BQ1011, BO1011)</f>
        <v>0</v>
      </c>
      <c r="BS1011">
        <f>1-BR1011/BG1011</f>
        <v>0</v>
      </c>
      <c r="BT1011">
        <f>(BG1011-BF1011)/(BG1011-BR1011)</f>
        <v>0</v>
      </c>
      <c r="BU1011">
        <f>(BA1011-BG1011)/(BA1011-BR1011)</f>
        <v>0</v>
      </c>
      <c r="BV1011">
        <f>(BG1011-BF1011)/(BG1011-AZ1011)</f>
        <v>0</v>
      </c>
      <c r="BW1011">
        <f>(BA1011-BG1011)/(BA1011-AZ1011)</f>
        <v>0</v>
      </c>
      <c r="BX1011">
        <f>(BT1011*BR1011/BF1011)</f>
        <v>0</v>
      </c>
      <c r="BY1011">
        <f>(1-BX1011)</f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f>$B$11*DQ1011+$C$11*DR1011+$F$11*EC1011*(1-EF1011)</f>
        <v>0</v>
      </c>
      <c r="CS1011">
        <f>CR1011*CT1011</f>
        <v>0</v>
      </c>
      <c r="CT1011">
        <f>($B$11*$D$9+$C$11*$D$9+$F$11*((EP1011+EH1011)/MAX(EP1011+EH1011+EQ1011, 0.1)*$I$9+EQ1011/MAX(EP1011+EH1011+EQ1011, 0.1)*$J$9))/($B$11+$C$11+$F$11)</f>
        <v>0</v>
      </c>
      <c r="CU1011">
        <f>($B$11*$K$9+$C$11*$K$9+$F$11*((EP1011+EH1011)/MAX(EP1011+EH1011+EQ1011, 0.1)*$P$9+EQ1011/MAX(EP1011+EH1011+EQ1011, 0.1)*$Q$9))/($B$11+$C$11+$F$11)</f>
        <v>0</v>
      </c>
      <c r="CV1011">
        <v>6</v>
      </c>
      <c r="CW1011">
        <v>0.5</v>
      </c>
      <c r="CX1011" t="s">
        <v>418</v>
      </c>
      <c r="CY1011">
        <v>2</v>
      </c>
      <c r="CZ1011" t="b">
        <v>1</v>
      </c>
      <c r="DA1011">
        <v>1662666977.85</v>
      </c>
      <c r="DB1011">
        <v>648.7629642857144</v>
      </c>
      <c r="DC1011">
        <v>707.1116428571428</v>
      </c>
      <c r="DD1011">
        <v>23.00783214285715</v>
      </c>
      <c r="DE1011">
        <v>13.51004285714286</v>
      </c>
      <c r="DF1011">
        <v>653.500642857143</v>
      </c>
      <c r="DG1011">
        <v>23.14836428571429</v>
      </c>
      <c r="DH1011">
        <v>499.9966071428572</v>
      </c>
      <c r="DI1011">
        <v>90.43088214285714</v>
      </c>
      <c r="DJ1011">
        <v>0.09997482857142859</v>
      </c>
      <c r="DK1011">
        <v>29.55009285714286</v>
      </c>
      <c r="DL1011">
        <v>28.76720357142857</v>
      </c>
      <c r="DM1011">
        <v>999.9000000000002</v>
      </c>
      <c r="DN1011">
        <v>0</v>
      </c>
      <c r="DO1011">
        <v>0</v>
      </c>
      <c r="DP1011">
        <v>10005.87607142857</v>
      </c>
      <c r="DQ1011">
        <v>0</v>
      </c>
      <c r="DR1011">
        <v>277.4477142857143</v>
      </c>
      <c r="DS1011">
        <v>-58.34865714285714</v>
      </c>
      <c r="DT1011">
        <v>664.0413214285712</v>
      </c>
      <c r="DU1011">
        <v>716.7955357142856</v>
      </c>
      <c r="DV1011">
        <v>9.497785357142858</v>
      </c>
      <c r="DW1011">
        <v>707.1116428571428</v>
      </c>
      <c r="DX1011">
        <v>13.51004285714286</v>
      </c>
      <c r="DY1011">
        <v>2.080618928571428</v>
      </c>
      <c r="DZ1011">
        <v>1.221724285714286</v>
      </c>
      <c r="EA1011">
        <v>18.07157857142857</v>
      </c>
      <c r="EB1011">
        <v>9.868947142857142</v>
      </c>
      <c r="EC1011">
        <v>1499.987142857143</v>
      </c>
      <c r="ED1011">
        <v>0.9729927857142854</v>
      </c>
      <c r="EE1011">
        <v>0.02700709285714286</v>
      </c>
      <c r="EF1011">
        <v>0</v>
      </c>
      <c r="EG1011">
        <v>2.301803571428571</v>
      </c>
      <c r="EH1011">
        <v>0</v>
      </c>
      <c r="EI1011">
        <v>12159.04642857143</v>
      </c>
      <c r="EJ1011">
        <v>12533.225</v>
      </c>
      <c r="EK1011">
        <v>42.18699999999999</v>
      </c>
      <c r="EL1011">
        <v>44.05535714285713</v>
      </c>
      <c r="EM1011">
        <v>42.76328571428571</v>
      </c>
      <c r="EN1011">
        <v>43.125</v>
      </c>
      <c r="EO1011">
        <v>41.5</v>
      </c>
      <c r="EP1011">
        <v>1459.476071428571</v>
      </c>
      <c r="EQ1011">
        <v>40.51107142857143</v>
      </c>
      <c r="ER1011">
        <v>0</v>
      </c>
      <c r="ES1011">
        <v>1662666986.3</v>
      </c>
      <c r="ET1011">
        <v>0</v>
      </c>
      <c r="EU1011">
        <v>2.327608</v>
      </c>
      <c r="EV1011">
        <v>0.1479384685789608</v>
      </c>
      <c r="EW1011">
        <v>-78.26153868608353</v>
      </c>
      <c r="EX1011">
        <v>12157.608</v>
      </c>
      <c r="EY1011">
        <v>15</v>
      </c>
      <c r="EZ1011">
        <v>0</v>
      </c>
      <c r="FA1011" t="s">
        <v>419</v>
      </c>
      <c r="FB1011">
        <v>1662142938.1</v>
      </c>
      <c r="FC1011">
        <v>1662142938.1</v>
      </c>
      <c r="FD1011">
        <v>0</v>
      </c>
      <c r="FE1011">
        <v>0.077</v>
      </c>
      <c r="FF1011">
        <v>-0.133</v>
      </c>
      <c r="FG1011">
        <v>-3.393</v>
      </c>
      <c r="FH1011">
        <v>-0.24</v>
      </c>
      <c r="FI1011">
        <v>419</v>
      </c>
      <c r="FJ1011">
        <v>24</v>
      </c>
      <c r="FK1011">
        <v>0.26</v>
      </c>
      <c r="FL1011">
        <v>0.23</v>
      </c>
      <c r="FM1011">
        <v>-58.24220487804877</v>
      </c>
      <c r="FN1011">
        <v>-2.487290592334565</v>
      </c>
      <c r="FO1011">
        <v>0.3170003762029155</v>
      </c>
      <c r="FP1011">
        <v>0</v>
      </c>
      <c r="FQ1011">
        <v>2.324097058823529</v>
      </c>
      <c r="FR1011">
        <v>-0.3716623359183872</v>
      </c>
      <c r="FS1011">
        <v>0.2047012564766376</v>
      </c>
      <c r="FT1011">
        <v>1</v>
      </c>
      <c r="FU1011">
        <v>9.492575853658536</v>
      </c>
      <c r="FV1011">
        <v>0.09766578397211866</v>
      </c>
      <c r="FW1011">
        <v>0.01093772169963126</v>
      </c>
      <c r="FX1011">
        <v>1</v>
      </c>
      <c r="FY1011">
        <v>2</v>
      </c>
      <c r="FZ1011">
        <v>3</v>
      </c>
      <c r="GA1011" t="s">
        <v>420</v>
      </c>
      <c r="GB1011">
        <v>2.97279</v>
      </c>
      <c r="GC1011">
        <v>2.7156</v>
      </c>
      <c r="GD1011">
        <v>0.130965</v>
      </c>
      <c r="GE1011">
        <v>0.13658</v>
      </c>
      <c r="GF1011">
        <v>0.102611</v>
      </c>
      <c r="GG1011">
        <v>0.0684829</v>
      </c>
      <c r="GH1011">
        <v>27152.8</v>
      </c>
      <c r="GI1011">
        <v>27116.8</v>
      </c>
      <c r="GJ1011">
        <v>29092.3</v>
      </c>
      <c r="GK1011">
        <v>29083.1</v>
      </c>
      <c r="GL1011">
        <v>34620.9</v>
      </c>
      <c r="GM1011">
        <v>36007</v>
      </c>
      <c r="GN1011">
        <v>40999</v>
      </c>
      <c r="GO1011">
        <v>41431.9</v>
      </c>
      <c r="GP1011">
        <v>1.89118</v>
      </c>
      <c r="GQ1011">
        <v>2.19963</v>
      </c>
      <c r="GR1011">
        <v>-0.0748113</v>
      </c>
      <c r="GS1011">
        <v>0</v>
      </c>
      <c r="GT1011">
        <v>29.9856</v>
      </c>
      <c r="GU1011">
        <v>999.9</v>
      </c>
      <c r="GV1011">
        <v>29.4</v>
      </c>
      <c r="GW1011">
        <v>40.6</v>
      </c>
      <c r="GX1011">
        <v>24.8873</v>
      </c>
      <c r="GY1011">
        <v>62.9096</v>
      </c>
      <c r="GZ1011">
        <v>21.6226</v>
      </c>
      <c r="HA1011">
        <v>2</v>
      </c>
      <c r="HB1011">
        <v>0.616799</v>
      </c>
      <c r="HC1011">
        <v>3.97713</v>
      </c>
      <c r="HD1011">
        <v>20.2866</v>
      </c>
      <c r="HE1011">
        <v>5.21669</v>
      </c>
      <c r="HF1011">
        <v>12.0125</v>
      </c>
      <c r="HG1011">
        <v>4.9873</v>
      </c>
      <c r="HH1011">
        <v>3.28765</v>
      </c>
      <c r="HI1011">
        <v>9999</v>
      </c>
      <c r="HJ1011">
        <v>9999</v>
      </c>
      <c r="HK1011">
        <v>9999</v>
      </c>
      <c r="HL1011">
        <v>225.4</v>
      </c>
      <c r="HM1011">
        <v>1.86813</v>
      </c>
      <c r="HN1011">
        <v>1.86722</v>
      </c>
      <c r="HO1011">
        <v>1.86654</v>
      </c>
      <c r="HP1011">
        <v>1.86646</v>
      </c>
      <c r="HQ1011">
        <v>1.86835</v>
      </c>
      <c r="HR1011">
        <v>1.87063</v>
      </c>
      <c r="HS1011">
        <v>1.86935</v>
      </c>
      <c r="HT1011">
        <v>1.87073</v>
      </c>
      <c r="HU1011">
        <v>0</v>
      </c>
      <c r="HV1011">
        <v>0</v>
      </c>
      <c r="HW1011">
        <v>0</v>
      </c>
      <c r="HX1011">
        <v>0</v>
      </c>
      <c r="HY1011" t="s">
        <v>421</v>
      </c>
      <c r="HZ1011" t="s">
        <v>422</v>
      </c>
      <c r="IA1011" t="s">
        <v>423</v>
      </c>
      <c r="IB1011" t="s">
        <v>423</v>
      </c>
      <c r="IC1011" t="s">
        <v>423</v>
      </c>
      <c r="ID1011" t="s">
        <v>423</v>
      </c>
      <c r="IE1011">
        <v>0</v>
      </c>
      <c r="IF1011">
        <v>100</v>
      </c>
      <c r="IG1011">
        <v>100</v>
      </c>
      <c r="IH1011">
        <v>-4.82</v>
      </c>
      <c r="II1011">
        <v>-0.1405</v>
      </c>
      <c r="IJ1011">
        <v>-2.516739542632623</v>
      </c>
      <c r="IK1011">
        <v>-0.003475500162460642</v>
      </c>
      <c r="IL1011">
        <v>1.125610701116577E-07</v>
      </c>
      <c r="IM1011">
        <v>8.211969671259291E-12</v>
      </c>
      <c r="IN1011">
        <v>-0.1937301274936507</v>
      </c>
      <c r="IO1011">
        <v>-0.01384364534232655</v>
      </c>
      <c r="IP1011">
        <v>0.00103161831321913</v>
      </c>
      <c r="IQ1011">
        <v>-1.444183994753534E-05</v>
      </c>
      <c r="IR1011">
        <v>3</v>
      </c>
      <c r="IS1011">
        <v>2339</v>
      </c>
      <c r="IT1011">
        <v>1</v>
      </c>
      <c r="IU1011">
        <v>31</v>
      </c>
      <c r="IV1011">
        <v>8734.1</v>
      </c>
      <c r="IW1011">
        <v>8734.1</v>
      </c>
      <c r="IX1011">
        <v>2.05566</v>
      </c>
      <c r="IY1011">
        <v>2.24243</v>
      </c>
      <c r="IZ1011">
        <v>1.94702</v>
      </c>
      <c r="JA1011">
        <v>2.63306</v>
      </c>
      <c r="JB1011">
        <v>2.19482</v>
      </c>
      <c r="JC1011">
        <v>2.41211</v>
      </c>
      <c r="JD1011">
        <v>45.6045</v>
      </c>
      <c r="JE1011">
        <v>23.7898</v>
      </c>
      <c r="JF1011">
        <v>18</v>
      </c>
      <c r="JG1011">
        <v>544.289</v>
      </c>
      <c r="JH1011">
        <v>748.662</v>
      </c>
      <c r="JI1011">
        <v>25.0009</v>
      </c>
      <c r="JJ1011">
        <v>34.8277</v>
      </c>
      <c r="JK1011">
        <v>30.0003</v>
      </c>
      <c r="JL1011">
        <v>34.743</v>
      </c>
      <c r="JM1011">
        <v>34.6472</v>
      </c>
      <c r="JN1011">
        <v>41.1904</v>
      </c>
      <c r="JO1011">
        <v>41.6488</v>
      </c>
      <c r="JP1011">
        <v>0</v>
      </c>
      <c r="JQ1011">
        <v>25</v>
      </c>
      <c r="JR1011">
        <v>760.77</v>
      </c>
      <c r="JS1011">
        <v>13.4043</v>
      </c>
      <c r="JT1011">
        <v>99.51479999999999</v>
      </c>
      <c r="JU1011">
        <v>99.51730000000001</v>
      </c>
    </row>
    <row r="1012" spans="1:281">
      <c r="A1012">
        <v>996</v>
      </c>
      <c r="B1012">
        <v>1662666990.1</v>
      </c>
      <c r="C1012">
        <v>15964.5</v>
      </c>
      <c r="D1012" t="s">
        <v>2423</v>
      </c>
      <c r="E1012" t="s">
        <v>2424</v>
      </c>
      <c r="F1012">
        <v>5</v>
      </c>
      <c r="G1012" t="s">
        <v>2144</v>
      </c>
      <c r="H1012" t="s">
        <v>416</v>
      </c>
      <c r="I1012">
        <v>1662666982.296428</v>
      </c>
      <c r="J1012">
        <f>(K1012)/1000</f>
        <v>0</v>
      </c>
      <c r="K1012">
        <f>IF(CZ1012, AN1012, AH1012)</f>
        <v>0</v>
      </c>
      <c r="L1012">
        <f>IF(CZ1012, AI1012, AG1012)</f>
        <v>0</v>
      </c>
      <c r="M1012">
        <f>DB1012 - IF(AU1012&gt;1, L1012*CV1012*100.0/(AW1012*DP1012), 0)</f>
        <v>0</v>
      </c>
      <c r="N1012">
        <f>((T1012-J1012/2)*M1012-L1012)/(T1012+J1012/2)</f>
        <v>0</v>
      </c>
      <c r="O1012">
        <f>N1012*(DI1012+DJ1012)/1000.0</f>
        <v>0</v>
      </c>
      <c r="P1012">
        <f>(DB1012 - IF(AU1012&gt;1, L1012*CV1012*100.0/(AW1012*DP1012), 0))*(DI1012+DJ1012)/1000.0</f>
        <v>0</v>
      </c>
      <c r="Q1012">
        <f>2.0/((1/S1012-1/R1012)+SIGN(S1012)*SQRT((1/S1012-1/R1012)*(1/S1012-1/R1012) + 4*CW1012/((CW1012+1)*(CW1012+1))*(2*1/S1012*1/R1012-1/R1012*1/R1012)))</f>
        <v>0</v>
      </c>
      <c r="R1012">
        <f>IF(LEFT(CX1012,1)&lt;&gt;"0",IF(LEFT(CX1012,1)="1",3.0,CY1012),$D$5+$E$5*(DP1012*DI1012/($K$5*1000))+$F$5*(DP1012*DI1012/($K$5*1000))*MAX(MIN(CV1012,$J$5),$I$5)*MAX(MIN(CV1012,$J$5),$I$5)+$G$5*MAX(MIN(CV1012,$J$5),$I$5)*(DP1012*DI1012/($K$5*1000))+$H$5*(DP1012*DI1012/($K$5*1000))*(DP1012*DI1012/($K$5*1000)))</f>
        <v>0</v>
      </c>
      <c r="S1012">
        <f>J1012*(1000-(1000*0.61365*exp(17.502*W1012/(240.97+W1012))/(DI1012+DJ1012)+DD1012)/2)/(1000*0.61365*exp(17.502*W1012/(240.97+W1012))/(DI1012+DJ1012)-DD1012)</f>
        <v>0</v>
      </c>
      <c r="T1012">
        <f>1/((CW1012+1)/(Q1012/1.6)+1/(R1012/1.37)) + CW1012/((CW1012+1)/(Q1012/1.6) + CW1012/(R1012/1.37))</f>
        <v>0</v>
      </c>
      <c r="U1012">
        <f>(CR1012*CU1012)</f>
        <v>0</v>
      </c>
      <c r="V1012">
        <f>(DK1012+(U1012+2*0.95*5.67E-8*(((DK1012+$B$7)+273)^4-(DK1012+273)^4)-44100*J1012)/(1.84*29.3*R1012+8*0.95*5.67E-8*(DK1012+273)^3))</f>
        <v>0</v>
      </c>
      <c r="W1012">
        <f>($C$7*DL1012+$D$7*DM1012+$E$7*V1012)</f>
        <v>0</v>
      </c>
      <c r="X1012">
        <f>0.61365*exp(17.502*W1012/(240.97+W1012))</f>
        <v>0</v>
      </c>
      <c r="Y1012">
        <f>(Z1012/AA1012*100)</f>
        <v>0</v>
      </c>
      <c r="Z1012">
        <f>DD1012*(DI1012+DJ1012)/1000</f>
        <v>0</v>
      </c>
      <c r="AA1012">
        <f>0.61365*exp(17.502*DK1012/(240.97+DK1012))</f>
        <v>0</v>
      </c>
      <c r="AB1012">
        <f>(X1012-DD1012*(DI1012+DJ1012)/1000)</f>
        <v>0</v>
      </c>
      <c r="AC1012">
        <f>(-J1012*44100)</f>
        <v>0</v>
      </c>
      <c r="AD1012">
        <f>2*29.3*R1012*0.92*(DK1012-W1012)</f>
        <v>0</v>
      </c>
      <c r="AE1012">
        <f>2*0.95*5.67E-8*(((DK1012+$B$7)+273)^4-(W1012+273)^4)</f>
        <v>0</v>
      </c>
      <c r="AF1012">
        <f>U1012+AE1012+AC1012+AD1012</f>
        <v>0</v>
      </c>
      <c r="AG1012">
        <f>DH1012*AU1012*(DC1012-DB1012*(1000-AU1012*DE1012)/(1000-AU1012*DD1012))/(100*CV1012)</f>
        <v>0</v>
      </c>
      <c r="AH1012">
        <f>1000*DH1012*AU1012*(DD1012-DE1012)/(100*CV1012*(1000-AU1012*DD1012))</f>
        <v>0</v>
      </c>
      <c r="AI1012">
        <f>(AJ1012 - AK1012 - DI1012*1E3/(8.314*(DK1012+273.15)) * AM1012/DH1012 * AL1012) * DH1012/(100*CV1012) * (1000 - DE1012)/1000</f>
        <v>0</v>
      </c>
      <c r="AJ1012">
        <v>747.0251778689257</v>
      </c>
      <c r="AK1012">
        <v>702.7595939393938</v>
      </c>
      <c r="AL1012">
        <v>3.318477102970238</v>
      </c>
      <c r="AM1012">
        <v>64.62633956933826</v>
      </c>
      <c r="AN1012">
        <f>(AP1012 - AO1012 + DI1012*1E3/(8.314*(DK1012+273.15)) * AR1012/DH1012 * AQ1012) * DH1012/(100*CV1012) * 1000/(1000 - AP1012)</f>
        <v>0</v>
      </c>
      <c r="AO1012">
        <v>13.48177531493048</v>
      </c>
      <c r="AP1012">
        <v>22.99670970588236</v>
      </c>
      <c r="AQ1012">
        <v>6.323520318662905E-05</v>
      </c>
      <c r="AR1012">
        <v>88.65267704191885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MAX(0,($B$13+$C$13*DP1012)/(1+$D$13*DP1012)*DI1012/(DK1012+273)*$E$13)</f>
        <v>0</v>
      </c>
      <c r="AX1012" t="s">
        <v>417</v>
      </c>
      <c r="AY1012" t="s">
        <v>417</v>
      </c>
      <c r="AZ1012">
        <v>0</v>
      </c>
      <c r="BA1012">
        <v>0</v>
      </c>
      <c r="BB1012">
        <f>1-AZ1012/BA1012</f>
        <v>0</v>
      </c>
      <c r="BC1012">
        <v>0</v>
      </c>
      <c r="BD1012" t="s">
        <v>417</v>
      </c>
      <c r="BE1012" t="s">
        <v>417</v>
      </c>
      <c r="BF1012">
        <v>0</v>
      </c>
      <c r="BG1012">
        <v>0</v>
      </c>
      <c r="BH1012">
        <f>1-BF1012/BG1012</f>
        <v>0</v>
      </c>
      <c r="BI1012">
        <v>0.5</v>
      </c>
      <c r="BJ1012">
        <f>CS1012</f>
        <v>0</v>
      </c>
      <c r="BK1012">
        <f>L1012</f>
        <v>0</v>
      </c>
      <c r="BL1012">
        <f>BH1012*BI1012*BJ1012</f>
        <v>0</v>
      </c>
      <c r="BM1012">
        <f>(BK1012-BC1012)/BJ1012</f>
        <v>0</v>
      </c>
      <c r="BN1012">
        <f>(BA1012-BG1012)/BG1012</f>
        <v>0</v>
      </c>
      <c r="BO1012">
        <f>AZ1012/(BB1012+AZ1012/BG1012)</f>
        <v>0</v>
      </c>
      <c r="BP1012" t="s">
        <v>417</v>
      </c>
      <c r="BQ1012">
        <v>0</v>
      </c>
      <c r="BR1012">
        <f>IF(BQ1012&lt;&gt;0, BQ1012, BO1012)</f>
        <v>0</v>
      </c>
      <c r="BS1012">
        <f>1-BR1012/BG1012</f>
        <v>0</v>
      </c>
      <c r="BT1012">
        <f>(BG1012-BF1012)/(BG1012-BR1012)</f>
        <v>0</v>
      </c>
      <c r="BU1012">
        <f>(BA1012-BG1012)/(BA1012-BR1012)</f>
        <v>0</v>
      </c>
      <c r="BV1012">
        <f>(BG1012-BF1012)/(BG1012-AZ1012)</f>
        <v>0</v>
      </c>
      <c r="BW1012">
        <f>(BA1012-BG1012)/(BA1012-AZ1012)</f>
        <v>0</v>
      </c>
      <c r="BX1012">
        <f>(BT1012*BR1012/BF1012)</f>
        <v>0</v>
      </c>
      <c r="BY1012">
        <f>(1-BX1012)</f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f>$B$11*DQ1012+$C$11*DR1012+$F$11*EC1012*(1-EF1012)</f>
        <v>0</v>
      </c>
      <c r="CS1012">
        <f>CR1012*CT1012</f>
        <v>0</v>
      </c>
      <c r="CT1012">
        <f>($B$11*$D$9+$C$11*$D$9+$F$11*((EP1012+EH1012)/MAX(EP1012+EH1012+EQ1012, 0.1)*$I$9+EQ1012/MAX(EP1012+EH1012+EQ1012, 0.1)*$J$9))/($B$11+$C$11+$F$11)</f>
        <v>0</v>
      </c>
      <c r="CU1012">
        <f>($B$11*$K$9+$C$11*$K$9+$F$11*((EP1012+EH1012)/MAX(EP1012+EH1012+EQ1012, 0.1)*$P$9+EQ1012/MAX(EP1012+EH1012+EQ1012, 0.1)*$Q$9))/($B$11+$C$11+$F$11)</f>
        <v>0</v>
      </c>
      <c r="CV1012">
        <v>6</v>
      </c>
      <c r="CW1012">
        <v>0.5</v>
      </c>
      <c r="CX1012" t="s">
        <v>418</v>
      </c>
      <c r="CY1012">
        <v>2</v>
      </c>
      <c r="CZ1012" t="b">
        <v>1</v>
      </c>
      <c r="DA1012">
        <v>1662666982.296428</v>
      </c>
      <c r="DB1012">
        <v>663.0362142857142</v>
      </c>
      <c r="DC1012">
        <v>721.7074999999999</v>
      </c>
      <c r="DD1012">
        <v>23.01096785714286</v>
      </c>
      <c r="DE1012">
        <v>13.48381785714286</v>
      </c>
      <c r="DF1012">
        <v>667.8212142857141</v>
      </c>
      <c r="DG1012">
        <v>23.15146071428571</v>
      </c>
      <c r="DH1012">
        <v>500.0004285714286</v>
      </c>
      <c r="DI1012">
        <v>90.43043571428571</v>
      </c>
      <c r="DJ1012">
        <v>0.09998874642857143</v>
      </c>
      <c r="DK1012">
        <v>29.55031785714286</v>
      </c>
      <c r="DL1012">
        <v>28.768075</v>
      </c>
      <c r="DM1012">
        <v>999.9000000000002</v>
      </c>
      <c r="DN1012">
        <v>0</v>
      </c>
      <c r="DO1012">
        <v>0</v>
      </c>
      <c r="DP1012">
        <v>10004.06964285714</v>
      </c>
      <c r="DQ1012">
        <v>0</v>
      </c>
      <c r="DR1012">
        <v>277.5504285714286</v>
      </c>
      <c r="DS1012">
        <v>-58.67129642857144</v>
      </c>
      <c r="DT1012">
        <v>678.6526785714285</v>
      </c>
      <c r="DU1012">
        <v>731.5713214285714</v>
      </c>
      <c r="DV1012">
        <v>9.527141428571428</v>
      </c>
      <c r="DW1012">
        <v>721.7074999999999</v>
      </c>
      <c r="DX1012">
        <v>13.48381785714286</v>
      </c>
      <c r="DY1012">
        <v>2.080891785714286</v>
      </c>
      <c r="DZ1012">
        <v>1.219346071428572</v>
      </c>
      <c r="EA1012">
        <v>18.07366071428571</v>
      </c>
      <c r="EB1012">
        <v>9.839828571428571</v>
      </c>
      <c r="EC1012">
        <v>1499.977857142857</v>
      </c>
      <c r="ED1012">
        <v>0.9729932142857141</v>
      </c>
      <c r="EE1012">
        <v>0.02700670714285714</v>
      </c>
      <c r="EF1012">
        <v>0</v>
      </c>
      <c r="EG1012">
        <v>2.257267857142857</v>
      </c>
      <c r="EH1012">
        <v>0</v>
      </c>
      <c r="EI1012">
        <v>12155.78214285714</v>
      </c>
      <c r="EJ1012">
        <v>12533.15357142857</v>
      </c>
      <c r="EK1012">
        <v>42.19374999999999</v>
      </c>
      <c r="EL1012">
        <v>44.0597857142857</v>
      </c>
      <c r="EM1012">
        <v>42.76328571428571</v>
      </c>
      <c r="EN1012">
        <v>43.125</v>
      </c>
      <c r="EO1012">
        <v>41.5</v>
      </c>
      <c r="EP1012">
        <v>1459.4675</v>
      </c>
      <c r="EQ1012">
        <v>40.51035714285714</v>
      </c>
      <c r="ER1012">
        <v>0</v>
      </c>
      <c r="ES1012">
        <v>1662666990.5</v>
      </c>
      <c r="ET1012">
        <v>0</v>
      </c>
      <c r="EU1012">
        <v>2.28068076923077</v>
      </c>
      <c r="EV1012">
        <v>0.131176070413905</v>
      </c>
      <c r="EW1012">
        <v>-49.92820516963528</v>
      </c>
      <c r="EX1012">
        <v>12154.65384615384</v>
      </c>
      <c r="EY1012">
        <v>15</v>
      </c>
      <c r="EZ1012">
        <v>0</v>
      </c>
      <c r="FA1012" t="s">
        <v>419</v>
      </c>
      <c r="FB1012">
        <v>1662142938.1</v>
      </c>
      <c r="FC1012">
        <v>1662142938.1</v>
      </c>
      <c r="FD1012">
        <v>0</v>
      </c>
      <c r="FE1012">
        <v>0.077</v>
      </c>
      <c r="FF1012">
        <v>-0.133</v>
      </c>
      <c r="FG1012">
        <v>-3.393</v>
      </c>
      <c r="FH1012">
        <v>-0.24</v>
      </c>
      <c r="FI1012">
        <v>419</v>
      </c>
      <c r="FJ1012">
        <v>24</v>
      </c>
      <c r="FK1012">
        <v>0.26</v>
      </c>
      <c r="FL1012">
        <v>0.23</v>
      </c>
      <c r="FM1012">
        <v>-58.52621951219512</v>
      </c>
      <c r="FN1012">
        <v>-4.467637630661837</v>
      </c>
      <c r="FO1012">
        <v>0.4823802842609387</v>
      </c>
      <c r="FP1012">
        <v>0</v>
      </c>
      <c r="FQ1012">
        <v>2.304564705882353</v>
      </c>
      <c r="FR1012">
        <v>-0.4937478944509773</v>
      </c>
      <c r="FS1012">
        <v>0.2125318687277593</v>
      </c>
      <c r="FT1012">
        <v>1</v>
      </c>
      <c r="FU1012">
        <v>9.515448780487803</v>
      </c>
      <c r="FV1012">
        <v>0.3418398606271842</v>
      </c>
      <c r="FW1012">
        <v>0.03810886973096053</v>
      </c>
      <c r="FX1012">
        <v>0</v>
      </c>
      <c r="FY1012">
        <v>1</v>
      </c>
      <c r="FZ1012">
        <v>3</v>
      </c>
      <c r="GA1012" t="s">
        <v>426</v>
      </c>
      <c r="GB1012">
        <v>2.97276</v>
      </c>
      <c r="GC1012">
        <v>2.71547</v>
      </c>
      <c r="GD1012">
        <v>0.132906</v>
      </c>
      <c r="GE1012">
        <v>0.138475</v>
      </c>
      <c r="GF1012">
        <v>0.102538</v>
      </c>
      <c r="GG1012">
        <v>0.06824959999999999</v>
      </c>
      <c r="GH1012">
        <v>27092</v>
      </c>
      <c r="GI1012">
        <v>27056.7</v>
      </c>
      <c r="GJ1012">
        <v>29092.2</v>
      </c>
      <c r="GK1012">
        <v>29082.6</v>
      </c>
      <c r="GL1012">
        <v>34623.9</v>
      </c>
      <c r="GM1012">
        <v>36015.4</v>
      </c>
      <c r="GN1012">
        <v>40999.2</v>
      </c>
      <c r="GO1012">
        <v>41431.2</v>
      </c>
      <c r="GP1012">
        <v>1.89128</v>
      </c>
      <c r="GQ1012">
        <v>2.19972</v>
      </c>
      <c r="GR1012">
        <v>-0.07434929999999999</v>
      </c>
      <c r="GS1012">
        <v>0</v>
      </c>
      <c r="GT1012">
        <v>29.9856</v>
      </c>
      <c r="GU1012">
        <v>999.9</v>
      </c>
      <c r="GV1012">
        <v>29.4</v>
      </c>
      <c r="GW1012">
        <v>40.6</v>
      </c>
      <c r="GX1012">
        <v>24.8862</v>
      </c>
      <c r="GY1012">
        <v>63.2196</v>
      </c>
      <c r="GZ1012">
        <v>21.7188</v>
      </c>
      <c r="HA1012">
        <v>2</v>
      </c>
      <c r="HB1012">
        <v>0.616959</v>
      </c>
      <c r="HC1012">
        <v>3.9819</v>
      </c>
      <c r="HD1012">
        <v>20.2866</v>
      </c>
      <c r="HE1012">
        <v>5.21579</v>
      </c>
      <c r="HF1012">
        <v>12.0123</v>
      </c>
      <c r="HG1012">
        <v>4.9871</v>
      </c>
      <c r="HH1012">
        <v>3.28758</v>
      </c>
      <c r="HI1012">
        <v>9999</v>
      </c>
      <c r="HJ1012">
        <v>9999</v>
      </c>
      <c r="HK1012">
        <v>9999</v>
      </c>
      <c r="HL1012">
        <v>225.4</v>
      </c>
      <c r="HM1012">
        <v>1.86813</v>
      </c>
      <c r="HN1012">
        <v>1.86722</v>
      </c>
      <c r="HO1012">
        <v>1.86652</v>
      </c>
      <c r="HP1012">
        <v>1.86645</v>
      </c>
      <c r="HQ1012">
        <v>1.86836</v>
      </c>
      <c r="HR1012">
        <v>1.87061</v>
      </c>
      <c r="HS1012">
        <v>1.86935</v>
      </c>
      <c r="HT1012">
        <v>1.87073</v>
      </c>
      <c r="HU1012">
        <v>0</v>
      </c>
      <c r="HV1012">
        <v>0</v>
      </c>
      <c r="HW1012">
        <v>0</v>
      </c>
      <c r="HX1012">
        <v>0</v>
      </c>
      <c r="HY1012" t="s">
        <v>421</v>
      </c>
      <c r="HZ1012" t="s">
        <v>422</v>
      </c>
      <c r="IA1012" t="s">
        <v>423</v>
      </c>
      <c r="IB1012" t="s">
        <v>423</v>
      </c>
      <c r="IC1012" t="s">
        <v>423</v>
      </c>
      <c r="ID1012" t="s">
        <v>423</v>
      </c>
      <c r="IE1012">
        <v>0</v>
      </c>
      <c r="IF1012">
        <v>100</v>
      </c>
      <c r="IG1012">
        <v>100</v>
      </c>
      <c r="IH1012">
        <v>-4.869</v>
      </c>
      <c r="II1012">
        <v>-0.1406</v>
      </c>
      <c r="IJ1012">
        <v>-2.516739542632623</v>
      </c>
      <c r="IK1012">
        <v>-0.003475500162460642</v>
      </c>
      <c r="IL1012">
        <v>1.125610701116577E-07</v>
      </c>
      <c r="IM1012">
        <v>8.211969671259291E-12</v>
      </c>
      <c r="IN1012">
        <v>-0.1937301274936507</v>
      </c>
      <c r="IO1012">
        <v>-0.01384364534232655</v>
      </c>
      <c r="IP1012">
        <v>0.00103161831321913</v>
      </c>
      <c r="IQ1012">
        <v>-1.444183994753534E-05</v>
      </c>
      <c r="IR1012">
        <v>3</v>
      </c>
      <c r="IS1012">
        <v>2339</v>
      </c>
      <c r="IT1012">
        <v>1</v>
      </c>
      <c r="IU1012">
        <v>31</v>
      </c>
      <c r="IV1012">
        <v>8734.200000000001</v>
      </c>
      <c r="IW1012">
        <v>8734.200000000001</v>
      </c>
      <c r="IX1012">
        <v>2.0874</v>
      </c>
      <c r="IY1012">
        <v>2.24731</v>
      </c>
      <c r="IZ1012">
        <v>1.94702</v>
      </c>
      <c r="JA1012">
        <v>2.63306</v>
      </c>
      <c r="JB1012">
        <v>2.19482</v>
      </c>
      <c r="JC1012">
        <v>2.38892</v>
      </c>
      <c r="JD1012">
        <v>45.6045</v>
      </c>
      <c r="JE1012">
        <v>23.781</v>
      </c>
      <c r="JF1012">
        <v>18</v>
      </c>
      <c r="JG1012">
        <v>544.37</v>
      </c>
      <c r="JH1012">
        <v>748.795</v>
      </c>
      <c r="JI1012">
        <v>25.001</v>
      </c>
      <c r="JJ1012">
        <v>34.8308</v>
      </c>
      <c r="JK1012">
        <v>30.0003</v>
      </c>
      <c r="JL1012">
        <v>34.7443</v>
      </c>
      <c r="JM1012">
        <v>34.6503</v>
      </c>
      <c r="JN1012">
        <v>41.9031</v>
      </c>
      <c r="JO1012">
        <v>41.6488</v>
      </c>
      <c r="JP1012">
        <v>0</v>
      </c>
      <c r="JQ1012">
        <v>25</v>
      </c>
      <c r="JR1012">
        <v>774.133</v>
      </c>
      <c r="JS1012">
        <v>13.4142</v>
      </c>
      <c r="JT1012">
        <v>99.515</v>
      </c>
      <c r="JU1012">
        <v>99.51560000000001</v>
      </c>
    </row>
    <row r="1013" spans="1:281">
      <c r="A1013">
        <v>997</v>
      </c>
      <c r="B1013">
        <v>1662666995.1</v>
      </c>
      <c r="C1013">
        <v>15969.5</v>
      </c>
      <c r="D1013" t="s">
        <v>2425</v>
      </c>
      <c r="E1013" t="s">
        <v>2426</v>
      </c>
      <c r="F1013">
        <v>5</v>
      </c>
      <c r="G1013" t="s">
        <v>2144</v>
      </c>
      <c r="H1013" t="s">
        <v>416</v>
      </c>
      <c r="I1013">
        <v>1662666987.581481</v>
      </c>
      <c r="J1013">
        <f>(K1013)/1000</f>
        <v>0</v>
      </c>
      <c r="K1013">
        <f>IF(CZ1013, AN1013, AH1013)</f>
        <v>0</v>
      </c>
      <c r="L1013">
        <f>IF(CZ1013, AI1013, AG1013)</f>
        <v>0</v>
      </c>
      <c r="M1013">
        <f>DB1013 - IF(AU1013&gt;1, L1013*CV1013*100.0/(AW1013*DP1013), 0)</f>
        <v>0</v>
      </c>
      <c r="N1013">
        <f>((T1013-J1013/2)*M1013-L1013)/(T1013+J1013/2)</f>
        <v>0</v>
      </c>
      <c r="O1013">
        <f>N1013*(DI1013+DJ1013)/1000.0</f>
        <v>0</v>
      </c>
      <c r="P1013">
        <f>(DB1013 - IF(AU1013&gt;1, L1013*CV1013*100.0/(AW1013*DP1013), 0))*(DI1013+DJ1013)/1000.0</f>
        <v>0</v>
      </c>
      <c r="Q1013">
        <f>2.0/((1/S1013-1/R1013)+SIGN(S1013)*SQRT((1/S1013-1/R1013)*(1/S1013-1/R1013) + 4*CW1013/((CW1013+1)*(CW1013+1))*(2*1/S1013*1/R1013-1/R1013*1/R1013)))</f>
        <v>0</v>
      </c>
      <c r="R1013">
        <f>IF(LEFT(CX1013,1)&lt;&gt;"0",IF(LEFT(CX1013,1)="1",3.0,CY1013),$D$5+$E$5*(DP1013*DI1013/($K$5*1000))+$F$5*(DP1013*DI1013/($K$5*1000))*MAX(MIN(CV1013,$J$5),$I$5)*MAX(MIN(CV1013,$J$5),$I$5)+$G$5*MAX(MIN(CV1013,$J$5),$I$5)*(DP1013*DI1013/($K$5*1000))+$H$5*(DP1013*DI1013/($K$5*1000))*(DP1013*DI1013/($K$5*1000)))</f>
        <v>0</v>
      </c>
      <c r="S1013">
        <f>J1013*(1000-(1000*0.61365*exp(17.502*W1013/(240.97+W1013))/(DI1013+DJ1013)+DD1013)/2)/(1000*0.61365*exp(17.502*W1013/(240.97+W1013))/(DI1013+DJ1013)-DD1013)</f>
        <v>0</v>
      </c>
      <c r="T1013">
        <f>1/((CW1013+1)/(Q1013/1.6)+1/(R1013/1.37)) + CW1013/((CW1013+1)/(Q1013/1.6) + CW1013/(R1013/1.37))</f>
        <v>0</v>
      </c>
      <c r="U1013">
        <f>(CR1013*CU1013)</f>
        <v>0</v>
      </c>
      <c r="V1013">
        <f>(DK1013+(U1013+2*0.95*5.67E-8*(((DK1013+$B$7)+273)^4-(DK1013+273)^4)-44100*J1013)/(1.84*29.3*R1013+8*0.95*5.67E-8*(DK1013+273)^3))</f>
        <v>0</v>
      </c>
      <c r="W1013">
        <f>($C$7*DL1013+$D$7*DM1013+$E$7*V1013)</f>
        <v>0</v>
      </c>
      <c r="X1013">
        <f>0.61365*exp(17.502*W1013/(240.97+W1013))</f>
        <v>0</v>
      </c>
      <c r="Y1013">
        <f>(Z1013/AA1013*100)</f>
        <v>0</v>
      </c>
      <c r="Z1013">
        <f>DD1013*(DI1013+DJ1013)/1000</f>
        <v>0</v>
      </c>
      <c r="AA1013">
        <f>0.61365*exp(17.502*DK1013/(240.97+DK1013))</f>
        <v>0</v>
      </c>
      <c r="AB1013">
        <f>(X1013-DD1013*(DI1013+DJ1013)/1000)</f>
        <v>0</v>
      </c>
      <c r="AC1013">
        <f>(-J1013*44100)</f>
        <v>0</v>
      </c>
      <c r="AD1013">
        <f>2*29.3*R1013*0.92*(DK1013-W1013)</f>
        <v>0</v>
      </c>
      <c r="AE1013">
        <f>2*0.95*5.67E-8*(((DK1013+$B$7)+273)^4-(W1013+273)^4)</f>
        <v>0</v>
      </c>
      <c r="AF1013">
        <f>U1013+AE1013+AC1013+AD1013</f>
        <v>0</v>
      </c>
      <c r="AG1013">
        <f>DH1013*AU1013*(DC1013-DB1013*(1000-AU1013*DE1013)/(1000-AU1013*DD1013))/(100*CV1013)</f>
        <v>0</v>
      </c>
      <c r="AH1013">
        <f>1000*DH1013*AU1013*(DD1013-DE1013)/(100*CV1013*(1000-AU1013*DD1013))</f>
        <v>0</v>
      </c>
      <c r="AI1013">
        <f>(AJ1013 - AK1013 - DI1013*1E3/(8.314*(DK1013+273.15)) * AM1013/DH1013 * AL1013) * DH1013/(100*CV1013) * (1000 - DE1013)/1000</f>
        <v>0</v>
      </c>
      <c r="AJ1013">
        <v>763.9423733499488</v>
      </c>
      <c r="AK1013">
        <v>719.4038484848483</v>
      </c>
      <c r="AL1013">
        <v>3.339455269852272</v>
      </c>
      <c r="AM1013">
        <v>64.62633956933826</v>
      </c>
      <c r="AN1013">
        <f>(AP1013 - AO1013 + DI1013*1E3/(8.314*(DK1013+273.15)) * AR1013/DH1013 * AQ1013) * DH1013/(100*CV1013) * 1000/(1000 - AP1013)</f>
        <v>0</v>
      </c>
      <c r="AO1013">
        <v>13.40513923620611</v>
      </c>
      <c r="AP1013">
        <v>22.97631088235292</v>
      </c>
      <c r="AQ1013">
        <v>-0.006418349304851192</v>
      </c>
      <c r="AR1013">
        <v>88.65267704191885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MAX(0,($B$13+$C$13*DP1013)/(1+$D$13*DP1013)*DI1013/(DK1013+273)*$E$13)</f>
        <v>0</v>
      </c>
      <c r="AX1013" t="s">
        <v>417</v>
      </c>
      <c r="AY1013" t="s">
        <v>417</v>
      </c>
      <c r="AZ1013">
        <v>0</v>
      </c>
      <c r="BA1013">
        <v>0</v>
      </c>
      <c r="BB1013">
        <f>1-AZ1013/BA1013</f>
        <v>0</v>
      </c>
      <c r="BC1013">
        <v>0</v>
      </c>
      <c r="BD1013" t="s">
        <v>417</v>
      </c>
      <c r="BE1013" t="s">
        <v>417</v>
      </c>
      <c r="BF1013">
        <v>0</v>
      </c>
      <c r="BG1013">
        <v>0</v>
      </c>
      <c r="BH1013">
        <f>1-BF1013/BG1013</f>
        <v>0</v>
      </c>
      <c r="BI1013">
        <v>0.5</v>
      </c>
      <c r="BJ1013">
        <f>CS1013</f>
        <v>0</v>
      </c>
      <c r="BK1013">
        <f>L1013</f>
        <v>0</v>
      </c>
      <c r="BL1013">
        <f>BH1013*BI1013*BJ1013</f>
        <v>0</v>
      </c>
      <c r="BM1013">
        <f>(BK1013-BC1013)/BJ1013</f>
        <v>0</v>
      </c>
      <c r="BN1013">
        <f>(BA1013-BG1013)/BG1013</f>
        <v>0</v>
      </c>
      <c r="BO1013">
        <f>AZ1013/(BB1013+AZ1013/BG1013)</f>
        <v>0</v>
      </c>
      <c r="BP1013" t="s">
        <v>417</v>
      </c>
      <c r="BQ1013">
        <v>0</v>
      </c>
      <c r="BR1013">
        <f>IF(BQ1013&lt;&gt;0, BQ1013, BO1013)</f>
        <v>0</v>
      </c>
      <c r="BS1013">
        <f>1-BR1013/BG1013</f>
        <v>0</v>
      </c>
      <c r="BT1013">
        <f>(BG1013-BF1013)/(BG1013-BR1013)</f>
        <v>0</v>
      </c>
      <c r="BU1013">
        <f>(BA1013-BG1013)/(BA1013-BR1013)</f>
        <v>0</v>
      </c>
      <c r="BV1013">
        <f>(BG1013-BF1013)/(BG1013-AZ1013)</f>
        <v>0</v>
      </c>
      <c r="BW1013">
        <f>(BA1013-BG1013)/(BA1013-AZ1013)</f>
        <v>0</v>
      </c>
      <c r="BX1013">
        <f>(BT1013*BR1013/BF1013)</f>
        <v>0</v>
      </c>
      <c r="BY1013">
        <f>(1-BX1013)</f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f>$B$11*DQ1013+$C$11*DR1013+$F$11*EC1013*(1-EF1013)</f>
        <v>0</v>
      </c>
      <c r="CS1013">
        <f>CR1013*CT1013</f>
        <v>0</v>
      </c>
      <c r="CT1013">
        <f>($B$11*$D$9+$C$11*$D$9+$F$11*((EP1013+EH1013)/MAX(EP1013+EH1013+EQ1013, 0.1)*$I$9+EQ1013/MAX(EP1013+EH1013+EQ1013, 0.1)*$J$9))/($B$11+$C$11+$F$11)</f>
        <v>0</v>
      </c>
      <c r="CU1013">
        <f>($B$11*$K$9+$C$11*$K$9+$F$11*((EP1013+EH1013)/MAX(EP1013+EH1013+EQ1013, 0.1)*$P$9+EQ1013/MAX(EP1013+EH1013+EQ1013, 0.1)*$Q$9))/($B$11+$C$11+$F$11)</f>
        <v>0</v>
      </c>
      <c r="CV1013">
        <v>6</v>
      </c>
      <c r="CW1013">
        <v>0.5</v>
      </c>
      <c r="CX1013" t="s">
        <v>418</v>
      </c>
      <c r="CY1013">
        <v>2</v>
      </c>
      <c r="CZ1013" t="b">
        <v>1</v>
      </c>
      <c r="DA1013">
        <v>1662666987.581481</v>
      </c>
      <c r="DB1013">
        <v>680.0545185185185</v>
      </c>
      <c r="DC1013">
        <v>739.2910000000001</v>
      </c>
      <c r="DD1013">
        <v>23.00320740740741</v>
      </c>
      <c r="DE1013">
        <v>13.44587407407407</v>
      </c>
      <c r="DF1013">
        <v>684.8960370370371</v>
      </c>
      <c r="DG1013">
        <v>23.14378518518518</v>
      </c>
      <c r="DH1013">
        <v>499.9921481481481</v>
      </c>
      <c r="DI1013">
        <v>90.43029629629631</v>
      </c>
      <c r="DJ1013">
        <v>0.09994435925925925</v>
      </c>
      <c r="DK1013">
        <v>29.55057407407407</v>
      </c>
      <c r="DL1013">
        <v>28.76971851851852</v>
      </c>
      <c r="DM1013">
        <v>999.9000000000001</v>
      </c>
      <c r="DN1013">
        <v>0</v>
      </c>
      <c r="DO1013">
        <v>0</v>
      </c>
      <c r="DP1013">
        <v>10002.75814814815</v>
      </c>
      <c r="DQ1013">
        <v>0</v>
      </c>
      <c r="DR1013">
        <v>277.0234444444445</v>
      </c>
      <c r="DS1013">
        <v>-59.23651851851852</v>
      </c>
      <c r="DT1013">
        <v>696.0661111111111</v>
      </c>
      <c r="DU1013">
        <v>749.3662222222222</v>
      </c>
      <c r="DV1013">
        <v>9.557334074074074</v>
      </c>
      <c r="DW1013">
        <v>739.2910000000001</v>
      </c>
      <c r="DX1013">
        <v>13.44587407407407</v>
      </c>
      <c r="DY1013">
        <v>2.080187407407407</v>
      </c>
      <c r="DZ1013">
        <v>1.215912962962963</v>
      </c>
      <c r="EA1013">
        <v>18.06826666666667</v>
      </c>
      <c r="EB1013">
        <v>9.797753333333333</v>
      </c>
      <c r="EC1013">
        <v>1499.995555555555</v>
      </c>
      <c r="ED1013">
        <v>0.9729937777777776</v>
      </c>
      <c r="EE1013">
        <v>0.0270062</v>
      </c>
      <c r="EF1013">
        <v>0</v>
      </c>
      <c r="EG1013">
        <v>2.195496296296296</v>
      </c>
      <c r="EH1013">
        <v>0</v>
      </c>
      <c r="EI1013">
        <v>12148.38518518519</v>
      </c>
      <c r="EJ1013">
        <v>12533.3074074074</v>
      </c>
      <c r="EK1013">
        <v>42.194</v>
      </c>
      <c r="EL1013">
        <v>44.06199999999998</v>
      </c>
      <c r="EM1013">
        <v>42.77985185185184</v>
      </c>
      <c r="EN1013">
        <v>43.125</v>
      </c>
      <c r="EO1013">
        <v>41.5</v>
      </c>
      <c r="EP1013">
        <v>1459.485185185185</v>
      </c>
      <c r="EQ1013">
        <v>40.51037037037037</v>
      </c>
      <c r="ER1013">
        <v>0</v>
      </c>
      <c r="ES1013">
        <v>1662666995.3</v>
      </c>
      <c r="ET1013">
        <v>0</v>
      </c>
      <c r="EU1013">
        <v>2.244511538461538</v>
      </c>
      <c r="EV1013">
        <v>-0.8583965685259591</v>
      </c>
      <c r="EW1013">
        <v>-96.96068397141826</v>
      </c>
      <c r="EX1013">
        <v>12147.56538461539</v>
      </c>
      <c r="EY1013">
        <v>15</v>
      </c>
      <c r="EZ1013">
        <v>0</v>
      </c>
      <c r="FA1013" t="s">
        <v>419</v>
      </c>
      <c r="FB1013">
        <v>1662142938.1</v>
      </c>
      <c r="FC1013">
        <v>1662142938.1</v>
      </c>
      <c r="FD1013">
        <v>0</v>
      </c>
      <c r="FE1013">
        <v>0.077</v>
      </c>
      <c r="FF1013">
        <v>-0.133</v>
      </c>
      <c r="FG1013">
        <v>-3.393</v>
      </c>
      <c r="FH1013">
        <v>-0.24</v>
      </c>
      <c r="FI1013">
        <v>419</v>
      </c>
      <c r="FJ1013">
        <v>24</v>
      </c>
      <c r="FK1013">
        <v>0.26</v>
      </c>
      <c r="FL1013">
        <v>0.23</v>
      </c>
      <c r="FM1013">
        <v>-58.81665121951218</v>
      </c>
      <c r="FN1013">
        <v>-6.143506620209258</v>
      </c>
      <c r="FO1013">
        <v>0.6106756043252625</v>
      </c>
      <c r="FP1013">
        <v>0</v>
      </c>
      <c r="FQ1013">
        <v>2.240817647058824</v>
      </c>
      <c r="FR1013">
        <v>-0.6940993113789014</v>
      </c>
      <c r="FS1013">
        <v>0.2420286255196568</v>
      </c>
      <c r="FT1013">
        <v>1</v>
      </c>
      <c r="FU1013">
        <v>9.535349024390245</v>
      </c>
      <c r="FV1013">
        <v>0.3959776306620325</v>
      </c>
      <c r="FW1013">
        <v>0.04217540236798984</v>
      </c>
      <c r="FX1013">
        <v>0</v>
      </c>
      <c r="FY1013">
        <v>1</v>
      </c>
      <c r="FZ1013">
        <v>3</v>
      </c>
      <c r="GA1013" t="s">
        <v>426</v>
      </c>
      <c r="GB1013">
        <v>2.9725</v>
      </c>
      <c r="GC1013">
        <v>2.71562</v>
      </c>
      <c r="GD1013">
        <v>0.135043</v>
      </c>
      <c r="GE1013">
        <v>0.140566</v>
      </c>
      <c r="GF1013">
        <v>0.102475</v>
      </c>
      <c r="GG1013">
        <v>0.0682316</v>
      </c>
      <c r="GH1013">
        <v>27025.1</v>
      </c>
      <c r="GI1013">
        <v>26990.5</v>
      </c>
      <c r="GJ1013">
        <v>29092.4</v>
      </c>
      <c r="GK1013">
        <v>29082.3</v>
      </c>
      <c r="GL1013">
        <v>34626.4</v>
      </c>
      <c r="GM1013">
        <v>36015.7</v>
      </c>
      <c r="GN1013">
        <v>40999.2</v>
      </c>
      <c r="GO1013">
        <v>41430.6</v>
      </c>
      <c r="GP1013">
        <v>1.89077</v>
      </c>
      <c r="GQ1013">
        <v>2.19982</v>
      </c>
      <c r="GR1013">
        <v>-0.0745431</v>
      </c>
      <c r="GS1013">
        <v>0</v>
      </c>
      <c r="GT1013">
        <v>29.9842</v>
      </c>
      <c r="GU1013">
        <v>999.9</v>
      </c>
      <c r="GV1013">
        <v>29.4</v>
      </c>
      <c r="GW1013">
        <v>40.6</v>
      </c>
      <c r="GX1013">
        <v>24.8876</v>
      </c>
      <c r="GY1013">
        <v>63.1096</v>
      </c>
      <c r="GZ1013">
        <v>21.855</v>
      </c>
      <c r="HA1013">
        <v>2</v>
      </c>
      <c r="HB1013">
        <v>0.617312</v>
      </c>
      <c r="HC1013">
        <v>3.98502</v>
      </c>
      <c r="HD1013">
        <v>20.2865</v>
      </c>
      <c r="HE1013">
        <v>5.21579</v>
      </c>
      <c r="HF1013">
        <v>12.0135</v>
      </c>
      <c r="HG1013">
        <v>4.98695</v>
      </c>
      <c r="HH1013">
        <v>3.2875</v>
      </c>
      <c r="HI1013">
        <v>9999</v>
      </c>
      <c r="HJ1013">
        <v>9999</v>
      </c>
      <c r="HK1013">
        <v>9999</v>
      </c>
      <c r="HL1013">
        <v>225.4</v>
      </c>
      <c r="HM1013">
        <v>1.86814</v>
      </c>
      <c r="HN1013">
        <v>1.86722</v>
      </c>
      <c r="HO1013">
        <v>1.86656</v>
      </c>
      <c r="HP1013">
        <v>1.86646</v>
      </c>
      <c r="HQ1013">
        <v>1.86838</v>
      </c>
      <c r="HR1013">
        <v>1.87065</v>
      </c>
      <c r="HS1013">
        <v>1.86935</v>
      </c>
      <c r="HT1013">
        <v>1.87073</v>
      </c>
      <c r="HU1013">
        <v>0</v>
      </c>
      <c r="HV1013">
        <v>0</v>
      </c>
      <c r="HW1013">
        <v>0</v>
      </c>
      <c r="HX1013">
        <v>0</v>
      </c>
      <c r="HY1013" t="s">
        <v>421</v>
      </c>
      <c r="HZ1013" t="s">
        <v>422</v>
      </c>
      <c r="IA1013" t="s">
        <v>423</v>
      </c>
      <c r="IB1013" t="s">
        <v>423</v>
      </c>
      <c r="IC1013" t="s">
        <v>423</v>
      </c>
      <c r="ID1013" t="s">
        <v>423</v>
      </c>
      <c r="IE1013">
        <v>0</v>
      </c>
      <c r="IF1013">
        <v>100</v>
      </c>
      <c r="IG1013">
        <v>100</v>
      </c>
      <c r="IH1013">
        <v>-4.923</v>
      </c>
      <c r="II1013">
        <v>-0.1409</v>
      </c>
      <c r="IJ1013">
        <v>-2.516739542632623</v>
      </c>
      <c r="IK1013">
        <v>-0.003475500162460642</v>
      </c>
      <c r="IL1013">
        <v>1.125610701116577E-07</v>
      </c>
      <c r="IM1013">
        <v>8.211969671259291E-12</v>
      </c>
      <c r="IN1013">
        <v>-0.1937301274936507</v>
      </c>
      <c r="IO1013">
        <v>-0.01384364534232655</v>
      </c>
      <c r="IP1013">
        <v>0.00103161831321913</v>
      </c>
      <c r="IQ1013">
        <v>-1.444183994753534E-05</v>
      </c>
      <c r="IR1013">
        <v>3</v>
      </c>
      <c r="IS1013">
        <v>2339</v>
      </c>
      <c r="IT1013">
        <v>1</v>
      </c>
      <c r="IU1013">
        <v>31</v>
      </c>
      <c r="IV1013">
        <v>8734.299999999999</v>
      </c>
      <c r="IW1013">
        <v>8734.299999999999</v>
      </c>
      <c r="IX1013">
        <v>2.12524</v>
      </c>
      <c r="IY1013">
        <v>2.23877</v>
      </c>
      <c r="IZ1013">
        <v>1.94702</v>
      </c>
      <c r="JA1013">
        <v>2.63306</v>
      </c>
      <c r="JB1013">
        <v>2.19482</v>
      </c>
      <c r="JC1013">
        <v>2.40356</v>
      </c>
      <c r="JD1013">
        <v>45.6045</v>
      </c>
      <c r="JE1013">
        <v>23.7986</v>
      </c>
      <c r="JF1013">
        <v>18</v>
      </c>
      <c r="JG1013">
        <v>544.033</v>
      </c>
      <c r="JH1013">
        <v>748.901</v>
      </c>
      <c r="JI1013">
        <v>25.0007</v>
      </c>
      <c r="JJ1013">
        <v>34.834</v>
      </c>
      <c r="JK1013">
        <v>30.0004</v>
      </c>
      <c r="JL1013">
        <v>34.7463</v>
      </c>
      <c r="JM1013">
        <v>34.6513</v>
      </c>
      <c r="JN1013">
        <v>42.6128</v>
      </c>
      <c r="JO1013">
        <v>41.6488</v>
      </c>
      <c r="JP1013">
        <v>0</v>
      </c>
      <c r="JQ1013">
        <v>25</v>
      </c>
      <c r="JR1013">
        <v>787.489</v>
      </c>
      <c r="JS1013">
        <v>13.4218</v>
      </c>
      <c r="JT1013">
        <v>99.51519999999999</v>
      </c>
      <c r="JU1013">
        <v>99.51439999999999</v>
      </c>
    </row>
    <row r="1014" spans="1:281">
      <c r="A1014">
        <v>998</v>
      </c>
      <c r="B1014">
        <v>1662667000.1</v>
      </c>
      <c r="C1014">
        <v>15974.5</v>
      </c>
      <c r="D1014" t="s">
        <v>2427</v>
      </c>
      <c r="E1014" t="s">
        <v>2428</v>
      </c>
      <c r="F1014">
        <v>5</v>
      </c>
      <c r="G1014" t="s">
        <v>2144</v>
      </c>
      <c r="H1014" t="s">
        <v>416</v>
      </c>
      <c r="I1014">
        <v>1662666992.296428</v>
      </c>
      <c r="J1014">
        <f>(K1014)/1000</f>
        <v>0</v>
      </c>
      <c r="K1014">
        <f>IF(CZ1014, AN1014, AH1014)</f>
        <v>0</v>
      </c>
      <c r="L1014">
        <f>IF(CZ1014, AI1014, AG1014)</f>
        <v>0</v>
      </c>
      <c r="M1014">
        <f>DB1014 - IF(AU1014&gt;1, L1014*CV1014*100.0/(AW1014*DP1014), 0)</f>
        <v>0</v>
      </c>
      <c r="N1014">
        <f>((T1014-J1014/2)*M1014-L1014)/(T1014+J1014/2)</f>
        <v>0</v>
      </c>
      <c r="O1014">
        <f>N1014*(DI1014+DJ1014)/1000.0</f>
        <v>0</v>
      </c>
      <c r="P1014">
        <f>(DB1014 - IF(AU1014&gt;1, L1014*CV1014*100.0/(AW1014*DP1014), 0))*(DI1014+DJ1014)/1000.0</f>
        <v>0</v>
      </c>
      <c r="Q1014">
        <f>2.0/((1/S1014-1/R1014)+SIGN(S1014)*SQRT((1/S1014-1/R1014)*(1/S1014-1/R1014) + 4*CW1014/((CW1014+1)*(CW1014+1))*(2*1/S1014*1/R1014-1/R1014*1/R1014)))</f>
        <v>0</v>
      </c>
      <c r="R1014">
        <f>IF(LEFT(CX1014,1)&lt;&gt;"0",IF(LEFT(CX1014,1)="1",3.0,CY1014),$D$5+$E$5*(DP1014*DI1014/($K$5*1000))+$F$5*(DP1014*DI1014/($K$5*1000))*MAX(MIN(CV1014,$J$5),$I$5)*MAX(MIN(CV1014,$J$5),$I$5)+$G$5*MAX(MIN(CV1014,$J$5),$I$5)*(DP1014*DI1014/($K$5*1000))+$H$5*(DP1014*DI1014/($K$5*1000))*(DP1014*DI1014/($K$5*1000)))</f>
        <v>0</v>
      </c>
      <c r="S1014">
        <f>J1014*(1000-(1000*0.61365*exp(17.502*W1014/(240.97+W1014))/(DI1014+DJ1014)+DD1014)/2)/(1000*0.61365*exp(17.502*W1014/(240.97+W1014))/(DI1014+DJ1014)-DD1014)</f>
        <v>0</v>
      </c>
      <c r="T1014">
        <f>1/((CW1014+1)/(Q1014/1.6)+1/(R1014/1.37)) + CW1014/((CW1014+1)/(Q1014/1.6) + CW1014/(R1014/1.37))</f>
        <v>0</v>
      </c>
      <c r="U1014">
        <f>(CR1014*CU1014)</f>
        <v>0</v>
      </c>
      <c r="V1014">
        <f>(DK1014+(U1014+2*0.95*5.67E-8*(((DK1014+$B$7)+273)^4-(DK1014+273)^4)-44100*J1014)/(1.84*29.3*R1014+8*0.95*5.67E-8*(DK1014+273)^3))</f>
        <v>0</v>
      </c>
      <c r="W1014">
        <f>($C$7*DL1014+$D$7*DM1014+$E$7*V1014)</f>
        <v>0</v>
      </c>
      <c r="X1014">
        <f>0.61365*exp(17.502*W1014/(240.97+W1014))</f>
        <v>0</v>
      </c>
      <c r="Y1014">
        <f>(Z1014/AA1014*100)</f>
        <v>0</v>
      </c>
      <c r="Z1014">
        <f>DD1014*(DI1014+DJ1014)/1000</f>
        <v>0</v>
      </c>
      <c r="AA1014">
        <f>0.61365*exp(17.502*DK1014/(240.97+DK1014))</f>
        <v>0</v>
      </c>
      <c r="AB1014">
        <f>(X1014-DD1014*(DI1014+DJ1014)/1000)</f>
        <v>0</v>
      </c>
      <c r="AC1014">
        <f>(-J1014*44100)</f>
        <v>0</v>
      </c>
      <c r="AD1014">
        <f>2*29.3*R1014*0.92*(DK1014-W1014)</f>
        <v>0</v>
      </c>
      <c r="AE1014">
        <f>2*0.95*5.67E-8*(((DK1014+$B$7)+273)^4-(W1014+273)^4)</f>
        <v>0</v>
      </c>
      <c r="AF1014">
        <f>U1014+AE1014+AC1014+AD1014</f>
        <v>0</v>
      </c>
      <c r="AG1014">
        <f>DH1014*AU1014*(DC1014-DB1014*(1000-AU1014*DE1014)/(1000-AU1014*DD1014))/(100*CV1014)</f>
        <v>0</v>
      </c>
      <c r="AH1014">
        <f>1000*DH1014*AU1014*(DD1014-DE1014)/(100*CV1014*(1000-AU1014*DD1014))</f>
        <v>0</v>
      </c>
      <c r="AI1014">
        <f>(AJ1014 - AK1014 - DI1014*1E3/(8.314*(DK1014+273.15)) * AM1014/DH1014 * AL1014) * DH1014/(100*CV1014) * (1000 - DE1014)/1000</f>
        <v>0</v>
      </c>
      <c r="AJ1014">
        <v>780.9281136638015</v>
      </c>
      <c r="AK1014">
        <v>736.1561999999999</v>
      </c>
      <c r="AL1014">
        <v>3.341635760964835</v>
      </c>
      <c r="AM1014">
        <v>64.62633956933826</v>
      </c>
      <c r="AN1014">
        <f>(AP1014 - AO1014 + DI1014*1E3/(8.314*(DK1014+273.15)) * AR1014/DH1014 * AQ1014) * DH1014/(100*CV1014) * 1000/(1000 - AP1014)</f>
        <v>0</v>
      </c>
      <c r="AO1014">
        <v>13.40026920694738</v>
      </c>
      <c r="AP1014">
        <v>22.96806176470588</v>
      </c>
      <c r="AQ1014">
        <v>-0.001532118201648758</v>
      </c>
      <c r="AR1014">
        <v>88.65267704191885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MAX(0,($B$13+$C$13*DP1014)/(1+$D$13*DP1014)*DI1014/(DK1014+273)*$E$13)</f>
        <v>0</v>
      </c>
      <c r="AX1014" t="s">
        <v>417</v>
      </c>
      <c r="AY1014" t="s">
        <v>417</v>
      </c>
      <c r="AZ1014">
        <v>0</v>
      </c>
      <c r="BA1014">
        <v>0</v>
      </c>
      <c r="BB1014">
        <f>1-AZ1014/BA1014</f>
        <v>0</v>
      </c>
      <c r="BC1014">
        <v>0</v>
      </c>
      <c r="BD1014" t="s">
        <v>417</v>
      </c>
      <c r="BE1014" t="s">
        <v>417</v>
      </c>
      <c r="BF1014">
        <v>0</v>
      </c>
      <c r="BG1014">
        <v>0</v>
      </c>
      <c r="BH1014">
        <f>1-BF1014/BG1014</f>
        <v>0</v>
      </c>
      <c r="BI1014">
        <v>0.5</v>
      </c>
      <c r="BJ1014">
        <f>CS1014</f>
        <v>0</v>
      </c>
      <c r="BK1014">
        <f>L1014</f>
        <v>0</v>
      </c>
      <c r="BL1014">
        <f>BH1014*BI1014*BJ1014</f>
        <v>0</v>
      </c>
      <c r="BM1014">
        <f>(BK1014-BC1014)/BJ1014</f>
        <v>0</v>
      </c>
      <c r="BN1014">
        <f>(BA1014-BG1014)/BG1014</f>
        <v>0</v>
      </c>
      <c r="BO1014">
        <f>AZ1014/(BB1014+AZ1014/BG1014)</f>
        <v>0</v>
      </c>
      <c r="BP1014" t="s">
        <v>417</v>
      </c>
      <c r="BQ1014">
        <v>0</v>
      </c>
      <c r="BR1014">
        <f>IF(BQ1014&lt;&gt;0, BQ1014, BO1014)</f>
        <v>0</v>
      </c>
      <c r="BS1014">
        <f>1-BR1014/BG1014</f>
        <v>0</v>
      </c>
      <c r="BT1014">
        <f>(BG1014-BF1014)/(BG1014-BR1014)</f>
        <v>0</v>
      </c>
      <c r="BU1014">
        <f>(BA1014-BG1014)/(BA1014-BR1014)</f>
        <v>0</v>
      </c>
      <c r="BV1014">
        <f>(BG1014-BF1014)/(BG1014-AZ1014)</f>
        <v>0</v>
      </c>
      <c r="BW1014">
        <f>(BA1014-BG1014)/(BA1014-AZ1014)</f>
        <v>0</v>
      </c>
      <c r="BX1014">
        <f>(BT1014*BR1014/BF1014)</f>
        <v>0</v>
      </c>
      <c r="BY1014">
        <f>(1-BX1014)</f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f>$B$11*DQ1014+$C$11*DR1014+$F$11*EC1014*(1-EF1014)</f>
        <v>0</v>
      </c>
      <c r="CS1014">
        <f>CR1014*CT1014</f>
        <v>0</v>
      </c>
      <c r="CT1014">
        <f>($B$11*$D$9+$C$11*$D$9+$F$11*((EP1014+EH1014)/MAX(EP1014+EH1014+EQ1014, 0.1)*$I$9+EQ1014/MAX(EP1014+EH1014+EQ1014, 0.1)*$J$9))/($B$11+$C$11+$F$11)</f>
        <v>0</v>
      </c>
      <c r="CU1014">
        <f>($B$11*$K$9+$C$11*$K$9+$F$11*((EP1014+EH1014)/MAX(EP1014+EH1014+EQ1014, 0.1)*$P$9+EQ1014/MAX(EP1014+EH1014+EQ1014, 0.1)*$Q$9))/($B$11+$C$11+$F$11)</f>
        <v>0</v>
      </c>
      <c r="CV1014">
        <v>6</v>
      </c>
      <c r="CW1014">
        <v>0.5</v>
      </c>
      <c r="CX1014" t="s">
        <v>418</v>
      </c>
      <c r="CY1014">
        <v>2</v>
      </c>
      <c r="CZ1014" t="b">
        <v>1</v>
      </c>
      <c r="DA1014">
        <v>1662666992.296428</v>
      </c>
      <c r="DB1014">
        <v>695.3922857142855</v>
      </c>
      <c r="DC1014">
        <v>755.0491428571428</v>
      </c>
      <c r="DD1014">
        <v>22.98918928571428</v>
      </c>
      <c r="DE1014">
        <v>13.41289285714286</v>
      </c>
      <c r="DF1014">
        <v>700.2847142857142</v>
      </c>
      <c r="DG1014">
        <v>23.12991785714286</v>
      </c>
      <c r="DH1014">
        <v>499.9913571428571</v>
      </c>
      <c r="DI1014">
        <v>90.43001785714286</v>
      </c>
      <c r="DJ1014">
        <v>0.09997011428571427</v>
      </c>
      <c r="DK1014">
        <v>29.54927142857143</v>
      </c>
      <c r="DL1014">
        <v>28.77121785714286</v>
      </c>
      <c r="DM1014">
        <v>999.9000000000002</v>
      </c>
      <c r="DN1014">
        <v>0</v>
      </c>
      <c r="DO1014">
        <v>0</v>
      </c>
      <c r="DP1014">
        <v>10003.73107142857</v>
      </c>
      <c r="DQ1014">
        <v>0</v>
      </c>
      <c r="DR1014">
        <v>277.0535357142857</v>
      </c>
      <c r="DS1014">
        <v>-59.65695714285714</v>
      </c>
      <c r="DT1014">
        <v>711.7546785714286</v>
      </c>
      <c r="DU1014">
        <v>765.3139642857142</v>
      </c>
      <c r="DV1014">
        <v>9.576292857142858</v>
      </c>
      <c r="DW1014">
        <v>755.0491428571428</v>
      </c>
      <c r="DX1014">
        <v>13.41289285714286</v>
      </c>
      <c r="DY1014">
        <v>2.078913571428572</v>
      </c>
      <c r="DZ1014">
        <v>1.2129275</v>
      </c>
      <c r="EA1014">
        <v>18.05851785714286</v>
      </c>
      <c r="EB1014">
        <v>9.761156071428571</v>
      </c>
      <c r="EC1014">
        <v>1500.038928571428</v>
      </c>
      <c r="ED1014">
        <v>0.9729942857142854</v>
      </c>
      <c r="EE1014">
        <v>0.02700574285714286</v>
      </c>
      <c r="EF1014">
        <v>0</v>
      </c>
      <c r="EG1014">
        <v>2.205992857142857</v>
      </c>
      <c r="EH1014">
        <v>0</v>
      </c>
      <c r="EI1014">
        <v>12142.775</v>
      </c>
      <c r="EJ1014">
        <v>12533.675</v>
      </c>
      <c r="EK1014">
        <v>42.20724999999999</v>
      </c>
      <c r="EL1014">
        <v>44.06199999999998</v>
      </c>
      <c r="EM1014">
        <v>42.781</v>
      </c>
      <c r="EN1014">
        <v>43.125</v>
      </c>
      <c r="EO1014">
        <v>41.5</v>
      </c>
      <c r="EP1014">
        <v>1459.527857142857</v>
      </c>
      <c r="EQ1014">
        <v>40.51107142857143</v>
      </c>
      <c r="ER1014">
        <v>0</v>
      </c>
      <c r="ES1014">
        <v>1662667000.1</v>
      </c>
      <c r="ET1014">
        <v>0</v>
      </c>
      <c r="EU1014">
        <v>2.240426923076923</v>
      </c>
      <c r="EV1014">
        <v>0.5207623998943648</v>
      </c>
      <c r="EW1014">
        <v>-84.82393180084382</v>
      </c>
      <c r="EX1014">
        <v>12141.77307692308</v>
      </c>
      <c r="EY1014">
        <v>15</v>
      </c>
      <c r="EZ1014">
        <v>0</v>
      </c>
      <c r="FA1014" t="s">
        <v>419</v>
      </c>
      <c r="FB1014">
        <v>1662142938.1</v>
      </c>
      <c r="FC1014">
        <v>1662142938.1</v>
      </c>
      <c r="FD1014">
        <v>0</v>
      </c>
      <c r="FE1014">
        <v>0.077</v>
      </c>
      <c r="FF1014">
        <v>-0.133</v>
      </c>
      <c r="FG1014">
        <v>-3.393</v>
      </c>
      <c r="FH1014">
        <v>-0.24</v>
      </c>
      <c r="FI1014">
        <v>419</v>
      </c>
      <c r="FJ1014">
        <v>24</v>
      </c>
      <c r="FK1014">
        <v>0.26</v>
      </c>
      <c r="FL1014">
        <v>0.23</v>
      </c>
      <c r="FM1014">
        <v>-59.38341749999999</v>
      </c>
      <c r="FN1014">
        <v>-5.497984615384616</v>
      </c>
      <c r="FO1014">
        <v>0.5311308727081772</v>
      </c>
      <c r="FP1014">
        <v>0</v>
      </c>
      <c r="FQ1014">
        <v>2.258823529411764</v>
      </c>
      <c r="FR1014">
        <v>-0.1998838739881925</v>
      </c>
      <c r="FS1014">
        <v>0.2464162189787404</v>
      </c>
      <c r="FT1014">
        <v>1</v>
      </c>
      <c r="FU1014">
        <v>9.558498</v>
      </c>
      <c r="FV1014">
        <v>0.2533524202626373</v>
      </c>
      <c r="FW1014">
        <v>0.03340316737975607</v>
      </c>
      <c r="FX1014">
        <v>0</v>
      </c>
      <c r="FY1014">
        <v>1</v>
      </c>
      <c r="FZ1014">
        <v>3</v>
      </c>
      <c r="GA1014" t="s">
        <v>426</v>
      </c>
      <c r="GB1014">
        <v>2.97282</v>
      </c>
      <c r="GC1014">
        <v>2.71583</v>
      </c>
      <c r="GD1014">
        <v>0.137171</v>
      </c>
      <c r="GE1014">
        <v>0.142642</v>
      </c>
      <c r="GF1014">
        <v>0.102454</v>
      </c>
      <c r="GG1014">
        <v>0.0682239</v>
      </c>
      <c r="GH1014">
        <v>26958.5</v>
      </c>
      <c r="GI1014">
        <v>26924.5</v>
      </c>
      <c r="GJ1014">
        <v>29092.4</v>
      </c>
      <c r="GK1014">
        <v>29081.6</v>
      </c>
      <c r="GL1014">
        <v>34627.3</v>
      </c>
      <c r="GM1014">
        <v>36015.2</v>
      </c>
      <c r="GN1014">
        <v>40999.3</v>
      </c>
      <c r="GO1014">
        <v>41429.7</v>
      </c>
      <c r="GP1014">
        <v>1.8907</v>
      </c>
      <c r="GQ1014">
        <v>2.19968</v>
      </c>
      <c r="GR1014">
        <v>-0.0745133</v>
      </c>
      <c r="GS1014">
        <v>0</v>
      </c>
      <c r="GT1014">
        <v>29.983</v>
      </c>
      <c r="GU1014">
        <v>999.9</v>
      </c>
      <c r="GV1014">
        <v>29.4</v>
      </c>
      <c r="GW1014">
        <v>40.6</v>
      </c>
      <c r="GX1014">
        <v>24.8867</v>
      </c>
      <c r="GY1014">
        <v>63.0896</v>
      </c>
      <c r="GZ1014">
        <v>21.7869</v>
      </c>
      <c r="HA1014">
        <v>2</v>
      </c>
      <c r="HB1014">
        <v>0.61747</v>
      </c>
      <c r="HC1014">
        <v>3.98505</v>
      </c>
      <c r="HD1014">
        <v>20.2866</v>
      </c>
      <c r="HE1014">
        <v>5.21564</v>
      </c>
      <c r="HF1014">
        <v>12.0128</v>
      </c>
      <c r="HG1014">
        <v>4.9871</v>
      </c>
      <c r="HH1014">
        <v>3.28753</v>
      </c>
      <c r="HI1014">
        <v>9999</v>
      </c>
      <c r="HJ1014">
        <v>9999</v>
      </c>
      <c r="HK1014">
        <v>9999</v>
      </c>
      <c r="HL1014">
        <v>225.4</v>
      </c>
      <c r="HM1014">
        <v>1.86814</v>
      </c>
      <c r="HN1014">
        <v>1.86722</v>
      </c>
      <c r="HO1014">
        <v>1.86654</v>
      </c>
      <c r="HP1014">
        <v>1.86645</v>
      </c>
      <c r="HQ1014">
        <v>1.86833</v>
      </c>
      <c r="HR1014">
        <v>1.87062</v>
      </c>
      <c r="HS1014">
        <v>1.86935</v>
      </c>
      <c r="HT1014">
        <v>1.87073</v>
      </c>
      <c r="HU1014">
        <v>0</v>
      </c>
      <c r="HV1014">
        <v>0</v>
      </c>
      <c r="HW1014">
        <v>0</v>
      </c>
      <c r="HX1014">
        <v>0</v>
      </c>
      <c r="HY1014" t="s">
        <v>421</v>
      </c>
      <c r="HZ1014" t="s">
        <v>422</v>
      </c>
      <c r="IA1014" t="s">
        <v>423</v>
      </c>
      <c r="IB1014" t="s">
        <v>423</v>
      </c>
      <c r="IC1014" t="s">
        <v>423</v>
      </c>
      <c r="ID1014" t="s">
        <v>423</v>
      </c>
      <c r="IE1014">
        <v>0</v>
      </c>
      <c r="IF1014">
        <v>100</v>
      </c>
      <c r="IG1014">
        <v>100</v>
      </c>
      <c r="IH1014">
        <v>-4.977</v>
      </c>
      <c r="II1014">
        <v>-0.1409</v>
      </c>
      <c r="IJ1014">
        <v>-2.516739542632623</v>
      </c>
      <c r="IK1014">
        <v>-0.003475500162460642</v>
      </c>
      <c r="IL1014">
        <v>1.125610701116577E-07</v>
      </c>
      <c r="IM1014">
        <v>8.211969671259291E-12</v>
      </c>
      <c r="IN1014">
        <v>-0.1937301274936507</v>
      </c>
      <c r="IO1014">
        <v>-0.01384364534232655</v>
      </c>
      <c r="IP1014">
        <v>0.00103161831321913</v>
      </c>
      <c r="IQ1014">
        <v>-1.444183994753534E-05</v>
      </c>
      <c r="IR1014">
        <v>3</v>
      </c>
      <c r="IS1014">
        <v>2339</v>
      </c>
      <c r="IT1014">
        <v>1</v>
      </c>
      <c r="IU1014">
        <v>31</v>
      </c>
      <c r="IV1014">
        <v>8734.4</v>
      </c>
      <c r="IW1014">
        <v>8734.4</v>
      </c>
      <c r="IX1014">
        <v>2.16064</v>
      </c>
      <c r="IY1014">
        <v>2.24121</v>
      </c>
      <c r="IZ1014">
        <v>1.94702</v>
      </c>
      <c r="JA1014">
        <v>2.63306</v>
      </c>
      <c r="JB1014">
        <v>2.19482</v>
      </c>
      <c r="JC1014">
        <v>2.40112</v>
      </c>
      <c r="JD1014">
        <v>45.6045</v>
      </c>
      <c r="JE1014">
        <v>23.781</v>
      </c>
      <c r="JF1014">
        <v>18</v>
      </c>
      <c r="JG1014">
        <v>544.001</v>
      </c>
      <c r="JH1014">
        <v>748.784</v>
      </c>
      <c r="JI1014">
        <v>25.0002</v>
      </c>
      <c r="JJ1014">
        <v>34.8372</v>
      </c>
      <c r="JK1014">
        <v>30.0003</v>
      </c>
      <c r="JL1014">
        <v>34.749</v>
      </c>
      <c r="JM1014">
        <v>34.6535</v>
      </c>
      <c r="JN1014">
        <v>43.3612</v>
      </c>
      <c r="JO1014">
        <v>41.6488</v>
      </c>
      <c r="JP1014">
        <v>0</v>
      </c>
      <c r="JQ1014">
        <v>25</v>
      </c>
      <c r="JR1014">
        <v>807.523</v>
      </c>
      <c r="JS1014">
        <v>13.4208</v>
      </c>
      <c r="JT1014">
        <v>99.5154</v>
      </c>
      <c r="JU1014">
        <v>99.5121</v>
      </c>
    </row>
    <row r="1015" spans="1:281">
      <c r="A1015">
        <v>999</v>
      </c>
      <c r="B1015">
        <v>1662667005.1</v>
      </c>
      <c r="C1015">
        <v>15979.5</v>
      </c>
      <c r="D1015" t="s">
        <v>2429</v>
      </c>
      <c r="E1015" t="s">
        <v>2430</v>
      </c>
      <c r="F1015">
        <v>5</v>
      </c>
      <c r="G1015" t="s">
        <v>2144</v>
      </c>
      <c r="H1015" t="s">
        <v>416</v>
      </c>
      <c r="I1015">
        <v>1662666997.6</v>
      </c>
      <c r="J1015">
        <f>(K1015)/1000</f>
        <v>0</v>
      </c>
      <c r="K1015">
        <f>IF(CZ1015, AN1015, AH1015)</f>
        <v>0</v>
      </c>
      <c r="L1015">
        <f>IF(CZ1015, AI1015, AG1015)</f>
        <v>0</v>
      </c>
      <c r="M1015">
        <f>DB1015 - IF(AU1015&gt;1, L1015*CV1015*100.0/(AW1015*DP1015), 0)</f>
        <v>0</v>
      </c>
      <c r="N1015">
        <f>((T1015-J1015/2)*M1015-L1015)/(T1015+J1015/2)</f>
        <v>0</v>
      </c>
      <c r="O1015">
        <f>N1015*(DI1015+DJ1015)/1000.0</f>
        <v>0</v>
      </c>
      <c r="P1015">
        <f>(DB1015 - IF(AU1015&gt;1, L1015*CV1015*100.0/(AW1015*DP1015), 0))*(DI1015+DJ1015)/1000.0</f>
        <v>0</v>
      </c>
      <c r="Q1015">
        <f>2.0/((1/S1015-1/R1015)+SIGN(S1015)*SQRT((1/S1015-1/R1015)*(1/S1015-1/R1015) + 4*CW1015/((CW1015+1)*(CW1015+1))*(2*1/S1015*1/R1015-1/R1015*1/R1015)))</f>
        <v>0</v>
      </c>
      <c r="R1015">
        <f>IF(LEFT(CX1015,1)&lt;&gt;"0",IF(LEFT(CX1015,1)="1",3.0,CY1015),$D$5+$E$5*(DP1015*DI1015/($K$5*1000))+$F$5*(DP1015*DI1015/($K$5*1000))*MAX(MIN(CV1015,$J$5),$I$5)*MAX(MIN(CV1015,$J$5),$I$5)+$G$5*MAX(MIN(CV1015,$J$5),$I$5)*(DP1015*DI1015/($K$5*1000))+$H$5*(DP1015*DI1015/($K$5*1000))*(DP1015*DI1015/($K$5*1000)))</f>
        <v>0</v>
      </c>
      <c r="S1015">
        <f>J1015*(1000-(1000*0.61365*exp(17.502*W1015/(240.97+W1015))/(DI1015+DJ1015)+DD1015)/2)/(1000*0.61365*exp(17.502*W1015/(240.97+W1015))/(DI1015+DJ1015)-DD1015)</f>
        <v>0</v>
      </c>
      <c r="T1015">
        <f>1/((CW1015+1)/(Q1015/1.6)+1/(R1015/1.37)) + CW1015/((CW1015+1)/(Q1015/1.6) + CW1015/(R1015/1.37))</f>
        <v>0</v>
      </c>
      <c r="U1015">
        <f>(CR1015*CU1015)</f>
        <v>0</v>
      </c>
      <c r="V1015">
        <f>(DK1015+(U1015+2*0.95*5.67E-8*(((DK1015+$B$7)+273)^4-(DK1015+273)^4)-44100*J1015)/(1.84*29.3*R1015+8*0.95*5.67E-8*(DK1015+273)^3))</f>
        <v>0</v>
      </c>
      <c r="W1015">
        <f>($C$7*DL1015+$D$7*DM1015+$E$7*V1015)</f>
        <v>0</v>
      </c>
      <c r="X1015">
        <f>0.61365*exp(17.502*W1015/(240.97+W1015))</f>
        <v>0</v>
      </c>
      <c r="Y1015">
        <f>(Z1015/AA1015*100)</f>
        <v>0</v>
      </c>
      <c r="Z1015">
        <f>DD1015*(DI1015+DJ1015)/1000</f>
        <v>0</v>
      </c>
      <c r="AA1015">
        <f>0.61365*exp(17.502*DK1015/(240.97+DK1015))</f>
        <v>0</v>
      </c>
      <c r="AB1015">
        <f>(X1015-DD1015*(DI1015+DJ1015)/1000)</f>
        <v>0</v>
      </c>
      <c r="AC1015">
        <f>(-J1015*44100)</f>
        <v>0</v>
      </c>
      <c r="AD1015">
        <f>2*29.3*R1015*0.92*(DK1015-W1015)</f>
        <v>0</v>
      </c>
      <c r="AE1015">
        <f>2*0.95*5.67E-8*(((DK1015+$B$7)+273)^4-(W1015+273)^4)</f>
        <v>0</v>
      </c>
      <c r="AF1015">
        <f>U1015+AE1015+AC1015+AD1015</f>
        <v>0</v>
      </c>
      <c r="AG1015">
        <f>DH1015*AU1015*(DC1015-DB1015*(1000-AU1015*DE1015)/(1000-AU1015*DD1015))/(100*CV1015)</f>
        <v>0</v>
      </c>
      <c r="AH1015">
        <f>1000*DH1015*AU1015*(DD1015-DE1015)/(100*CV1015*(1000-AU1015*DD1015))</f>
        <v>0</v>
      </c>
      <c r="AI1015">
        <f>(AJ1015 - AK1015 - DI1015*1E3/(8.314*(DK1015+273.15)) * AM1015/DH1015 * AL1015) * DH1015/(100*CV1015) * (1000 - DE1015)/1000</f>
        <v>0</v>
      </c>
      <c r="AJ1015">
        <v>798.1267096486166</v>
      </c>
      <c r="AK1015">
        <v>753.0976242424243</v>
      </c>
      <c r="AL1015">
        <v>3.39178101328989</v>
      </c>
      <c r="AM1015">
        <v>64.62633956933826</v>
      </c>
      <c r="AN1015">
        <f>(AP1015 - AO1015 + DI1015*1E3/(8.314*(DK1015+273.15)) * AR1015/DH1015 * AQ1015) * DH1015/(100*CV1015) * 1000/(1000 - AP1015)</f>
        <v>0</v>
      </c>
      <c r="AO1015">
        <v>13.39844757253151</v>
      </c>
      <c r="AP1015">
        <v>22.96684147058822</v>
      </c>
      <c r="AQ1015">
        <v>-7.301026799837744E-05</v>
      </c>
      <c r="AR1015">
        <v>88.65267704191885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MAX(0,($B$13+$C$13*DP1015)/(1+$D$13*DP1015)*DI1015/(DK1015+273)*$E$13)</f>
        <v>0</v>
      </c>
      <c r="AX1015" t="s">
        <v>417</v>
      </c>
      <c r="AY1015" t="s">
        <v>417</v>
      </c>
      <c r="AZ1015">
        <v>0</v>
      </c>
      <c r="BA1015">
        <v>0</v>
      </c>
      <c r="BB1015">
        <f>1-AZ1015/BA1015</f>
        <v>0</v>
      </c>
      <c r="BC1015">
        <v>0</v>
      </c>
      <c r="BD1015" t="s">
        <v>417</v>
      </c>
      <c r="BE1015" t="s">
        <v>417</v>
      </c>
      <c r="BF1015">
        <v>0</v>
      </c>
      <c r="BG1015">
        <v>0</v>
      </c>
      <c r="BH1015">
        <f>1-BF1015/BG1015</f>
        <v>0</v>
      </c>
      <c r="BI1015">
        <v>0.5</v>
      </c>
      <c r="BJ1015">
        <f>CS1015</f>
        <v>0</v>
      </c>
      <c r="BK1015">
        <f>L1015</f>
        <v>0</v>
      </c>
      <c r="BL1015">
        <f>BH1015*BI1015*BJ1015</f>
        <v>0</v>
      </c>
      <c r="BM1015">
        <f>(BK1015-BC1015)/BJ1015</f>
        <v>0</v>
      </c>
      <c r="BN1015">
        <f>(BA1015-BG1015)/BG1015</f>
        <v>0</v>
      </c>
      <c r="BO1015">
        <f>AZ1015/(BB1015+AZ1015/BG1015)</f>
        <v>0</v>
      </c>
      <c r="BP1015" t="s">
        <v>417</v>
      </c>
      <c r="BQ1015">
        <v>0</v>
      </c>
      <c r="BR1015">
        <f>IF(BQ1015&lt;&gt;0, BQ1015, BO1015)</f>
        <v>0</v>
      </c>
      <c r="BS1015">
        <f>1-BR1015/BG1015</f>
        <v>0</v>
      </c>
      <c r="BT1015">
        <f>(BG1015-BF1015)/(BG1015-BR1015)</f>
        <v>0</v>
      </c>
      <c r="BU1015">
        <f>(BA1015-BG1015)/(BA1015-BR1015)</f>
        <v>0</v>
      </c>
      <c r="BV1015">
        <f>(BG1015-BF1015)/(BG1015-AZ1015)</f>
        <v>0</v>
      </c>
      <c r="BW1015">
        <f>(BA1015-BG1015)/(BA1015-AZ1015)</f>
        <v>0</v>
      </c>
      <c r="BX1015">
        <f>(BT1015*BR1015/BF1015)</f>
        <v>0</v>
      </c>
      <c r="BY1015">
        <f>(1-BX1015)</f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f>$B$11*DQ1015+$C$11*DR1015+$F$11*EC1015*(1-EF1015)</f>
        <v>0</v>
      </c>
      <c r="CS1015">
        <f>CR1015*CT1015</f>
        <v>0</v>
      </c>
      <c r="CT1015">
        <f>($B$11*$D$9+$C$11*$D$9+$F$11*((EP1015+EH1015)/MAX(EP1015+EH1015+EQ1015, 0.1)*$I$9+EQ1015/MAX(EP1015+EH1015+EQ1015, 0.1)*$J$9))/($B$11+$C$11+$F$11)</f>
        <v>0</v>
      </c>
      <c r="CU1015">
        <f>($B$11*$K$9+$C$11*$K$9+$F$11*((EP1015+EH1015)/MAX(EP1015+EH1015+EQ1015, 0.1)*$P$9+EQ1015/MAX(EP1015+EH1015+EQ1015, 0.1)*$Q$9))/($B$11+$C$11+$F$11)</f>
        <v>0</v>
      </c>
      <c r="CV1015">
        <v>6</v>
      </c>
      <c r="CW1015">
        <v>0.5</v>
      </c>
      <c r="CX1015" t="s">
        <v>418</v>
      </c>
      <c r="CY1015">
        <v>2</v>
      </c>
      <c r="CZ1015" t="b">
        <v>1</v>
      </c>
      <c r="DA1015">
        <v>1662666997.6</v>
      </c>
      <c r="DB1015">
        <v>712.7371851851852</v>
      </c>
      <c r="DC1015">
        <v>772.862074074074</v>
      </c>
      <c r="DD1015">
        <v>22.97412222222222</v>
      </c>
      <c r="DE1015">
        <v>13.39962592592593</v>
      </c>
      <c r="DF1015">
        <v>717.6872222222222</v>
      </c>
      <c r="DG1015">
        <v>23.11502222222222</v>
      </c>
      <c r="DH1015">
        <v>499.9974444444445</v>
      </c>
      <c r="DI1015">
        <v>90.42975925925927</v>
      </c>
      <c r="DJ1015">
        <v>0.09993898148148148</v>
      </c>
      <c r="DK1015">
        <v>29.54706666666667</v>
      </c>
      <c r="DL1015">
        <v>28.76893333333333</v>
      </c>
      <c r="DM1015">
        <v>999.9000000000001</v>
      </c>
      <c r="DN1015">
        <v>0</v>
      </c>
      <c r="DO1015">
        <v>0</v>
      </c>
      <c r="DP1015">
        <v>10009.10074074074</v>
      </c>
      <c r="DQ1015">
        <v>0</v>
      </c>
      <c r="DR1015">
        <v>277.0463703703704</v>
      </c>
      <c r="DS1015">
        <v>-60.12489259259259</v>
      </c>
      <c r="DT1015">
        <v>729.4967407407407</v>
      </c>
      <c r="DU1015">
        <v>783.3587777777777</v>
      </c>
      <c r="DV1015">
        <v>9.574506296296295</v>
      </c>
      <c r="DW1015">
        <v>772.862074074074</v>
      </c>
      <c r="DX1015">
        <v>13.39962592592593</v>
      </c>
      <c r="DY1015">
        <v>2.077545555555556</v>
      </c>
      <c r="DZ1015">
        <v>1.211725185185185</v>
      </c>
      <c r="EA1015">
        <v>18.04805555555556</v>
      </c>
      <c r="EB1015">
        <v>9.746380370370369</v>
      </c>
      <c r="EC1015">
        <v>1500.029629629629</v>
      </c>
      <c r="ED1015">
        <v>0.972993333333333</v>
      </c>
      <c r="EE1015">
        <v>0.0270066</v>
      </c>
      <c r="EF1015">
        <v>0</v>
      </c>
      <c r="EG1015">
        <v>2.22767037037037</v>
      </c>
      <c r="EH1015">
        <v>0</v>
      </c>
      <c r="EI1015">
        <v>12131.31111111111</v>
      </c>
      <c r="EJ1015">
        <v>12533.6</v>
      </c>
      <c r="EK1015">
        <v>42.20566666666667</v>
      </c>
      <c r="EL1015">
        <v>44.06199999999998</v>
      </c>
      <c r="EM1015">
        <v>42.78214814814815</v>
      </c>
      <c r="EN1015">
        <v>43.125</v>
      </c>
      <c r="EO1015">
        <v>41.50459259259259</v>
      </c>
      <c r="EP1015">
        <v>1459.517407407408</v>
      </c>
      <c r="EQ1015">
        <v>40.51222222222222</v>
      </c>
      <c r="ER1015">
        <v>0</v>
      </c>
      <c r="ES1015">
        <v>1662667005.5</v>
      </c>
      <c r="ET1015">
        <v>0</v>
      </c>
      <c r="EU1015">
        <v>2.218932</v>
      </c>
      <c r="EV1015">
        <v>0.3898076842338288</v>
      </c>
      <c r="EW1015">
        <v>-105.723076773578</v>
      </c>
      <c r="EX1015">
        <v>12130.388</v>
      </c>
      <c r="EY1015">
        <v>15</v>
      </c>
      <c r="EZ1015">
        <v>0</v>
      </c>
      <c r="FA1015" t="s">
        <v>419</v>
      </c>
      <c r="FB1015">
        <v>1662142938.1</v>
      </c>
      <c r="FC1015">
        <v>1662142938.1</v>
      </c>
      <c r="FD1015">
        <v>0</v>
      </c>
      <c r="FE1015">
        <v>0.077</v>
      </c>
      <c r="FF1015">
        <v>-0.133</v>
      </c>
      <c r="FG1015">
        <v>-3.393</v>
      </c>
      <c r="FH1015">
        <v>-0.24</v>
      </c>
      <c r="FI1015">
        <v>419</v>
      </c>
      <c r="FJ1015">
        <v>24</v>
      </c>
      <c r="FK1015">
        <v>0.26</v>
      </c>
      <c r="FL1015">
        <v>0.23</v>
      </c>
      <c r="FM1015">
        <v>-59.85493658536586</v>
      </c>
      <c r="FN1015">
        <v>-5.233317073170881</v>
      </c>
      <c r="FO1015">
        <v>0.521116120085275</v>
      </c>
      <c r="FP1015">
        <v>0</v>
      </c>
      <c r="FQ1015">
        <v>2.235573529411765</v>
      </c>
      <c r="FR1015">
        <v>0.1268250573236259</v>
      </c>
      <c r="FS1015">
        <v>0.2543819873257117</v>
      </c>
      <c r="FT1015">
        <v>1</v>
      </c>
      <c r="FU1015">
        <v>9.574594878048782</v>
      </c>
      <c r="FV1015">
        <v>-0.01000682926827878</v>
      </c>
      <c r="FW1015">
        <v>0.01313682482369857</v>
      </c>
      <c r="FX1015">
        <v>1</v>
      </c>
      <c r="FY1015">
        <v>2</v>
      </c>
      <c r="FZ1015">
        <v>3</v>
      </c>
      <c r="GA1015" t="s">
        <v>420</v>
      </c>
      <c r="GB1015">
        <v>2.97275</v>
      </c>
      <c r="GC1015">
        <v>2.71582</v>
      </c>
      <c r="GD1015">
        <v>0.139295</v>
      </c>
      <c r="GE1015">
        <v>0.144684</v>
      </c>
      <c r="GF1015">
        <v>0.102444</v>
      </c>
      <c r="GG1015">
        <v>0.0682138</v>
      </c>
      <c r="GH1015">
        <v>26891.2</v>
      </c>
      <c r="GI1015">
        <v>26860.2</v>
      </c>
      <c r="GJ1015">
        <v>29091.5</v>
      </c>
      <c r="GK1015">
        <v>29081.5</v>
      </c>
      <c r="GL1015">
        <v>34626.7</v>
      </c>
      <c r="GM1015">
        <v>36015.4</v>
      </c>
      <c r="GN1015">
        <v>40998</v>
      </c>
      <c r="GO1015">
        <v>41429.5</v>
      </c>
      <c r="GP1015">
        <v>1.89095</v>
      </c>
      <c r="GQ1015">
        <v>2.19957</v>
      </c>
      <c r="GR1015">
        <v>-0.0745654</v>
      </c>
      <c r="GS1015">
        <v>0</v>
      </c>
      <c r="GT1015">
        <v>29.9809</v>
      </c>
      <c r="GU1015">
        <v>999.9</v>
      </c>
      <c r="GV1015">
        <v>29.4</v>
      </c>
      <c r="GW1015">
        <v>40.6</v>
      </c>
      <c r="GX1015">
        <v>24.8876</v>
      </c>
      <c r="GY1015">
        <v>63.0996</v>
      </c>
      <c r="GZ1015">
        <v>21.7508</v>
      </c>
      <c r="HA1015">
        <v>2</v>
      </c>
      <c r="HB1015">
        <v>0.617741</v>
      </c>
      <c r="HC1015">
        <v>3.98292</v>
      </c>
      <c r="HD1015">
        <v>20.2866</v>
      </c>
      <c r="HE1015">
        <v>5.21534</v>
      </c>
      <c r="HF1015">
        <v>12.0143</v>
      </c>
      <c r="HG1015">
        <v>4.98715</v>
      </c>
      <c r="HH1015">
        <v>3.28753</v>
      </c>
      <c r="HI1015">
        <v>9999</v>
      </c>
      <c r="HJ1015">
        <v>9999</v>
      </c>
      <c r="HK1015">
        <v>9999</v>
      </c>
      <c r="HL1015">
        <v>225.4</v>
      </c>
      <c r="HM1015">
        <v>1.86815</v>
      </c>
      <c r="HN1015">
        <v>1.86722</v>
      </c>
      <c r="HO1015">
        <v>1.86657</v>
      </c>
      <c r="HP1015">
        <v>1.86646</v>
      </c>
      <c r="HQ1015">
        <v>1.86835</v>
      </c>
      <c r="HR1015">
        <v>1.87066</v>
      </c>
      <c r="HS1015">
        <v>1.86935</v>
      </c>
      <c r="HT1015">
        <v>1.87074</v>
      </c>
      <c r="HU1015">
        <v>0</v>
      </c>
      <c r="HV1015">
        <v>0</v>
      </c>
      <c r="HW1015">
        <v>0</v>
      </c>
      <c r="HX1015">
        <v>0</v>
      </c>
      <c r="HY1015" t="s">
        <v>421</v>
      </c>
      <c r="HZ1015" t="s">
        <v>422</v>
      </c>
      <c r="IA1015" t="s">
        <v>423</v>
      </c>
      <c r="IB1015" t="s">
        <v>423</v>
      </c>
      <c r="IC1015" t="s">
        <v>423</v>
      </c>
      <c r="ID1015" t="s">
        <v>423</v>
      </c>
      <c r="IE1015">
        <v>0</v>
      </c>
      <c r="IF1015">
        <v>100</v>
      </c>
      <c r="IG1015">
        <v>100</v>
      </c>
      <c r="IH1015">
        <v>-5.031</v>
      </c>
      <c r="II1015">
        <v>-0.141</v>
      </c>
      <c r="IJ1015">
        <v>-2.516739542632623</v>
      </c>
      <c r="IK1015">
        <v>-0.003475500162460642</v>
      </c>
      <c r="IL1015">
        <v>1.125610701116577E-07</v>
      </c>
      <c r="IM1015">
        <v>8.211969671259291E-12</v>
      </c>
      <c r="IN1015">
        <v>-0.1937301274936507</v>
      </c>
      <c r="IO1015">
        <v>-0.01384364534232655</v>
      </c>
      <c r="IP1015">
        <v>0.00103161831321913</v>
      </c>
      <c r="IQ1015">
        <v>-1.444183994753534E-05</v>
      </c>
      <c r="IR1015">
        <v>3</v>
      </c>
      <c r="IS1015">
        <v>2339</v>
      </c>
      <c r="IT1015">
        <v>1</v>
      </c>
      <c r="IU1015">
        <v>31</v>
      </c>
      <c r="IV1015">
        <v>8734.5</v>
      </c>
      <c r="IW1015">
        <v>8734.5</v>
      </c>
      <c r="IX1015">
        <v>2.19849</v>
      </c>
      <c r="IY1015">
        <v>2.23755</v>
      </c>
      <c r="IZ1015">
        <v>1.94702</v>
      </c>
      <c r="JA1015">
        <v>2.62817</v>
      </c>
      <c r="JB1015">
        <v>2.19482</v>
      </c>
      <c r="JC1015">
        <v>2.40112</v>
      </c>
      <c r="JD1015">
        <v>45.6045</v>
      </c>
      <c r="JE1015">
        <v>23.7898</v>
      </c>
      <c r="JF1015">
        <v>18</v>
      </c>
      <c r="JG1015">
        <v>544.1849999999999</v>
      </c>
      <c r="JH1015">
        <v>748.6900000000001</v>
      </c>
      <c r="JI1015">
        <v>24.9997</v>
      </c>
      <c r="JJ1015">
        <v>34.8399</v>
      </c>
      <c r="JK1015">
        <v>30.0003</v>
      </c>
      <c r="JL1015">
        <v>34.7497</v>
      </c>
      <c r="JM1015">
        <v>34.6536</v>
      </c>
      <c r="JN1015">
        <v>44.0646</v>
      </c>
      <c r="JO1015">
        <v>41.6488</v>
      </c>
      <c r="JP1015">
        <v>0</v>
      </c>
      <c r="JQ1015">
        <v>25</v>
      </c>
      <c r="JR1015">
        <v>820.877</v>
      </c>
      <c r="JS1015">
        <v>13.4276</v>
      </c>
      <c r="JT1015">
        <v>99.5124</v>
      </c>
      <c r="JU1015">
        <v>99.5117</v>
      </c>
    </row>
    <row r="1016" spans="1:281">
      <c r="A1016">
        <v>1000</v>
      </c>
      <c r="B1016">
        <v>1662667010.1</v>
      </c>
      <c r="C1016">
        <v>15984.5</v>
      </c>
      <c r="D1016" t="s">
        <v>2431</v>
      </c>
      <c r="E1016" t="s">
        <v>2432</v>
      </c>
      <c r="F1016">
        <v>5</v>
      </c>
      <c r="G1016" t="s">
        <v>2144</v>
      </c>
      <c r="H1016" t="s">
        <v>416</v>
      </c>
      <c r="I1016">
        <v>1662667002.314285</v>
      </c>
      <c r="J1016">
        <f>(K1016)/1000</f>
        <v>0</v>
      </c>
      <c r="K1016">
        <f>IF(CZ1016, AN1016, AH1016)</f>
        <v>0</v>
      </c>
      <c r="L1016">
        <f>IF(CZ1016, AI1016, AG1016)</f>
        <v>0</v>
      </c>
      <c r="M1016">
        <f>DB1016 - IF(AU1016&gt;1, L1016*CV1016*100.0/(AW1016*DP1016), 0)</f>
        <v>0</v>
      </c>
      <c r="N1016">
        <f>((T1016-J1016/2)*M1016-L1016)/(T1016+J1016/2)</f>
        <v>0</v>
      </c>
      <c r="O1016">
        <f>N1016*(DI1016+DJ1016)/1000.0</f>
        <v>0</v>
      </c>
      <c r="P1016">
        <f>(DB1016 - IF(AU1016&gt;1, L1016*CV1016*100.0/(AW1016*DP1016), 0))*(DI1016+DJ1016)/1000.0</f>
        <v>0</v>
      </c>
      <c r="Q1016">
        <f>2.0/((1/S1016-1/R1016)+SIGN(S1016)*SQRT((1/S1016-1/R1016)*(1/S1016-1/R1016) + 4*CW1016/((CW1016+1)*(CW1016+1))*(2*1/S1016*1/R1016-1/R1016*1/R1016)))</f>
        <v>0</v>
      </c>
      <c r="R1016">
        <f>IF(LEFT(CX1016,1)&lt;&gt;"0",IF(LEFT(CX1016,1)="1",3.0,CY1016),$D$5+$E$5*(DP1016*DI1016/($K$5*1000))+$F$5*(DP1016*DI1016/($K$5*1000))*MAX(MIN(CV1016,$J$5),$I$5)*MAX(MIN(CV1016,$J$5),$I$5)+$G$5*MAX(MIN(CV1016,$J$5),$I$5)*(DP1016*DI1016/($K$5*1000))+$H$5*(DP1016*DI1016/($K$5*1000))*(DP1016*DI1016/($K$5*1000)))</f>
        <v>0</v>
      </c>
      <c r="S1016">
        <f>J1016*(1000-(1000*0.61365*exp(17.502*W1016/(240.97+W1016))/(DI1016+DJ1016)+DD1016)/2)/(1000*0.61365*exp(17.502*W1016/(240.97+W1016))/(DI1016+DJ1016)-DD1016)</f>
        <v>0</v>
      </c>
      <c r="T1016">
        <f>1/((CW1016+1)/(Q1016/1.6)+1/(R1016/1.37)) + CW1016/((CW1016+1)/(Q1016/1.6) + CW1016/(R1016/1.37))</f>
        <v>0</v>
      </c>
      <c r="U1016">
        <f>(CR1016*CU1016)</f>
        <v>0</v>
      </c>
      <c r="V1016">
        <f>(DK1016+(U1016+2*0.95*5.67E-8*(((DK1016+$B$7)+273)^4-(DK1016+273)^4)-44100*J1016)/(1.84*29.3*R1016+8*0.95*5.67E-8*(DK1016+273)^3))</f>
        <v>0</v>
      </c>
      <c r="W1016">
        <f>($C$7*DL1016+$D$7*DM1016+$E$7*V1016)</f>
        <v>0</v>
      </c>
      <c r="X1016">
        <f>0.61365*exp(17.502*W1016/(240.97+W1016))</f>
        <v>0</v>
      </c>
      <c r="Y1016">
        <f>(Z1016/AA1016*100)</f>
        <v>0</v>
      </c>
      <c r="Z1016">
        <f>DD1016*(DI1016+DJ1016)/1000</f>
        <v>0</v>
      </c>
      <c r="AA1016">
        <f>0.61365*exp(17.502*DK1016/(240.97+DK1016))</f>
        <v>0</v>
      </c>
      <c r="AB1016">
        <f>(X1016-DD1016*(DI1016+DJ1016)/1000)</f>
        <v>0</v>
      </c>
      <c r="AC1016">
        <f>(-J1016*44100)</f>
        <v>0</v>
      </c>
      <c r="AD1016">
        <f>2*29.3*R1016*0.92*(DK1016-W1016)</f>
        <v>0</v>
      </c>
      <c r="AE1016">
        <f>2*0.95*5.67E-8*(((DK1016+$B$7)+273)^4-(W1016+273)^4)</f>
        <v>0</v>
      </c>
      <c r="AF1016">
        <f>U1016+AE1016+AC1016+AD1016</f>
        <v>0</v>
      </c>
      <c r="AG1016">
        <f>DH1016*AU1016*(DC1016-DB1016*(1000-AU1016*DE1016)/(1000-AU1016*DD1016))/(100*CV1016)</f>
        <v>0</v>
      </c>
      <c r="AH1016">
        <f>1000*DH1016*AU1016*(DD1016-DE1016)/(100*CV1016*(1000-AU1016*DD1016))</f>
        <v>0</v>
      </c>
      <c r="AI1016">
        <f>(AJ1016 - AK1016 - DI1016*1E3/(8.314*(DK1016+273.15)) * AM1016/DH1016 * AL1016) * DH1016/(100*CV1016) * (1000 - DE1016)/1000</f>
        <v>0</v>
      </c>
      <c r="AJ1016">
        <v>814.983172850727</v>
      </c>
      <c r="AK1016">
        <v>769.9252484848485</v>
      </c>
      <c r="AL1016">
        <v>3.363439801828816</v>
      </c>
      <c r="AM1016">
        <v>64.62633956933826</v>
      </c>
      <c r="AN1016">
        <f>(AP1016 - AO1016 + DI1016*1E3/(8.314*(DK1016+273.15)) * AR1016/DH1016 * AQ1016) * DH1016/(100*CV1016) * 1000/(1000 - AP1016)</f>
        <v>0</v>
      </c>
      <c r="AO1016">
        <v>13.39552969640437</v>
      </c>
      <c r="AP1016">
        <v>22.96273852941175</v>
      </c>
      <c r="AQ1016">
        <v>-0.0001883066510372012</v>
      </c>
      <c r="AR1016">
        <v>88.65267704191885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MAX(0,($B$13+$C$13*DP1016)/(1+$D$13*DP1016)*DI1016/(DK1016+273)*$E$13)</f>
        <v>0</v>
      </c>
      <c r="AX1016" t="s">
        <v>417</v>
      </c>
      <c r="AY1016" t="s">
        <v>417</v>
      </c>
      <c r="AZ1016">
        <v>0</v>
      </c>
      <c r="BA1016">
        <v>0</v>
      </c>
      <c r="BB1016">
        <f>1-AZ1016/BA1016</f>
        <v>0</v>
      </c>
      <c r="BC1016">
        <v>0</v>
      </c>
      <c r="BD1016" t="s">
        <v>417</v>
      </c>
      <c r="BE1016" t="s">
        <v>417</v>
      </c>
      <c r="BF1016">
        <v>0</v>
      </c>
      <c r="BG1016">
        <v>0</v>
      </c>
      <c r="BH1016">
        <f>1-BF1016/BG1016</f>
        <v>0</v>
      </c>
      <c r="BI1016">
        <v>0.5</v>
      </c>
      <c r="BJ1016">
        <f>CS1016</f>
        <v>0</v>
      </c>
      <c r="BK1016">
        <f>L1016</f>
        <v>0</v>
      </c>
      <c r="BL1016">
        <f>BH1016*BI1016*BJ1016</f>
        <v>0</v>
      </c>
      <c r="BM1016">
        <f>(BK1016-BC1016)/BJ1016</f>
        <v>0</v>
      </c>
      <c r="BN1016">
        <f>(BA1016-BG1016)/BG1016</f>
        <v>0</v>
      </c>
      <c r="BO1016">
        <f>AZ1016/(BB1016+AZ1016/BG1016)</f>
        <v>0</v>
      </c>
      <c r="BP1016" t="s">
        <v>417</v>
      </c>
      <c r="BQ1016">
        <v>0</v>
      </c>
      <c r="BR1016">
        <f>IF(BQ1016&lt;&gt;0, BQ1016, BO1016)</f>
        <v>0</v>
      </c>
      <c r="BS1016">
        <f>1-BR1016/BG1016</f>
        <v>0</v>
      </c>
      <c r="BT1016">
        <f>(BG1016-BF1016)/(BG1016-BR1016)</f>
        <v>0</v>
      </c>
      <c r="BU1016">
        <f>(BA1016-BG1016)/(BA1016-BR1016)</f>
        <v>0</v>
      </c>
      <c r="BV1016">
        <f>(BG1016-BF1016)/(BG1016-AZ1016)</f>
        <v>0</v>
      </c>
      <c r="BW1016">
        <f>(BA1016-BG1016)/(BA1016-AZ1016)</f>
        <v>0</v>
      </c>
      <c r="BX1016">
        <f>(BT1016*BR1016/BF1016)</f>
        <v>0</v>
      </c>
      <c r="BY1016">
        <f>(1-BX1016)</f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f>$B$11*DQ1016+$C$11*DR1016+$F$11*EC1016*(1-EF1016)</f>
        <v>0</v>
      </c>
      <c r="CS1016">
        <f>CR1016*CT1016</f>
        <v>0</v>
      </c>
      <c r="CT1016">
        <f>($B$11*$D$9+$C$11*$D$9+$F$11*((EP1016+EH1016)/MAX(EP1016+EH1016+EQ1016, 0.1)*$I$9+EQ1016/MAX(EP1016+EH1016+EQ1016, 0.1)*$J$9))/($B$11+$C$11+$F$11)</f>
        <v>0</v>
      </c>
      <c r="CU1016">
        <f>($B$11*$K$9+$C$11*$K$9+$F$11*((EP1016+EH1016)/MAX(EP1016+EH1016+EQ1016, 0.1)*$P$9+EQ1016/MAX(EP1016+EH1016+EQ1016, 0.1)*$Q$9))/($B$11+$C$11+$F$11)</f>
        <v>0</v>
      </c>
      <c r="CV1016">
        <v>6</v>
      </c>
      <c r="CW1016">
        <v>0.5</v>
      </c>
      <c r="CX1016" t="s">
        <v>418</v>
      </c>
      <c r="CY1016">
        <v>2</v>
      </c>
      <c r="CZ1016" t="b">
        <v>1</v>
      </c>
      <c r="DA1016">
        <v>1662667002.314285</v>
      </c>
      <c r="DB1016">
        <v>728.2506428571429</v>
      </c>
      <c r="DC1016">
        <v>788.6824642857142</v>
      </c>
      <c r="DD1016">
        <v>22.96772857142857</v>
      </c>
      <c r="DE1016">
        <v>13.3971</v>
      </c>
      <c r="DF1016">
        <v>733.2520357142859</v>
      </c>
      <c r="DG1016">
        <v>23.10869285714286</v>
      </c>
      <c r="DH1016">
        <v>499.9901071428571</v>
      </c>
      <c r="DI1016">
        <v>90.42923214285713</v>
      </c>
      <c r="DJ1016">
        <v>0.09995444285714286</v>
      </c>
      <c r="DK1016">
        <v>29.54651428571429</v>
      </c>
      <c r="DL1016">
        <v>28.76612142857143</v>
      </c>
      <c r="DM1016">
        <v>999.9000000000002</v>
      </c>
      <c r="DN1016">
        <v>0</v>
      </c>
      <c r="DO1016">
        <v>0</v>
      </c>
      <c r="DP1016">
        <v>10006.07607142857</v>
      </c>
      <c r="DQ1016">
        <v>0</v>
      </c>
      <c r="DR1016">
        <v>277.2582857142858</v>
      </c>
      <c r="DS1016">
        <v>-60.43186071428572</v>
      </c>
      <c r="DT1016">
        <v>745.3700714285715</v>
      </c>
      <c r="DU1016">
        <v>799.3919285714285</v>
      </c>
      <c r="DV1016">
        <v>9.570637857142856</v>
      </c>
      <c r="DW1016">
        <v>788.6824642857142</v>
      </c>
      <c r="DX1016">
        <v>13.3971</v>
      </c>
      <c r="DY1016">
        <v>2.076955</v>
      </c>
      <c r="DZ1016">
        <v>1.211489285714286</v>
      </c>
      <c r="EA1016">
        <v>18.04353214285714</v>
      </c>
      <c r="EB1016">
        <v>9.743487142857143</v>
      </c>
      <c r="EC1016">
        <v>1500.007142857143</v>
      </c>
      <c r="ED1016">
        <v>0.9729929999999999</v>
      </c>
      <c r="EE1016">
        <v>0.0270069</v>
      </c>
      <c r="EF1016">
        <v>0</v>
      </c>
      <c r="EG1016">
        <v>2.26525</v>
      </c>
      <c r="EH1016">
        <v>0</v>
      </c>
      <c r="EI1016">
        <v>12123.86071428572</v>
      </c>
      <c r="EJ1016">
        <v>12533.41071428571</v>
      </c>
      <c r="EK1016">
        <v>42.21174999999999</v>
      </c>
      <c r="EL1016">
        <v>44.06199999999998</v>
      </c>
      <c r="EM1016">
        <v>42.77878571428571</v>
      </c>
      <c r="EN1016">
        <v>43.125</v>
      </c>
      <c r="EO1016">
        <v>41.50885714285714</v>
      </c>
      <c r="EP1016">
        <v>1459.495357142857</v>
      </c>
      <c r="EQ1016">
        <v>40.51178571428571</v>
      </c>
      <c r="ER1016">
        <v>0</v>
      </c>
      <c r="ES1016">
        <v>1662667010.3</v>
      </c>
      <c r="ET1016">
        <v>0</v>
      </c>
      <c r="EU1016">
        <v>2.25582</v>
      </c>
      <c r="EV1016">
        <v>-0.6377153939611322</v>
      </c>
      <c r="EW1016">
        <v>-118.6923079102287</v>
      </c>
      <c r="EX1016">
        <v>12123.236</v>
      </c>
      <c r="EY1016">
        <v>15</v>
      </c>
      <c r="EZ1016">
        <v>0</v>
      </c>
      <c r="FA1016" t="s">
        <v>419</v>
      </c>
      <c r="FB1016">
        <v>1662142938.1</v>
      </c>
      <c r="FC1016">
        <v>1662142938.1</v>
      </c>
      <c r="FD1016">
        <v>0</v>
      </c>
      <c r="FE1016">
        <v>0.077</v>
      </c>
      <c r="FF1016">
        <v>-0.133</v>
      </c>
      <c r="FG1016">
        <v>-3.393</v>
      </c>
      <c r="FH1016">
        <v>-0.24</v>
      </c>
      <c r="FI1016">
        <v>419</v>
      </c>
      <c r="FJ1016">
        <v>24</v>
      </c>
      <c r="FK1016">
        <v>0.26</v>
      </c>
      <c r="FL1016">
        <v>0.23</v>
      </c>
      <c r="FM1016">
        <v>-60.2319975609756</v>
      </c>
      <c r="FN1016">
        <v>-4.163922648083636</v>
      </c>
      <c r="FO1016">
        <v>0.4210425744580311</v>
      </c>
      <c r="FP1016">
        <v>0</v>
      </c>
      <c r="FQ1016">
        <v>2.232876470588235</v>
      </c>
      <c r="FR1016">
        <v>0.08017112045237859</v>
      </c>
      <c r="FS1016">
        <v>0.2445788121009661</v>
      </c>
      <c r="FT1016">
        <v>1</v>
      </c>
      <c r="FU1016">
        <v>9.574120975609755</v>
      </c>
      <c r="FV1016">
        <v>-0.05387560975612557</v>
      </c>
      <c r="FW1016">
        <v>0.006491360038215968</v>
      </c>
      <c r="FX1016">
        <v>1</v>
      </c>
      <c r="FY1016">
        <v>2</v>
      </c>
      <c r="FZ1016">
        <v>3</v>
      </c>
      <c r="GA1016" t="s">
        <v>420</v>
      </c>
      <c r="GB1016">
        <v>2.97247</v>
      </c>
      <c r="GC1016">
        <v>2.71531</v>
      </c>
      <c r="GD1016">
        <v>0.141384</v>
      </c>
      <c r="GE1016">
        <v>0.146714</v>
      </c>
      <c r="GF1016">
        <v>0.102434</v>
      </c>
      <c r="GG1016">
        <v>0.06820379999999999</v>
      </c>
      <c r="GH1016">
        <v>26825.3</v>
      </c>
      <c r="GI1016">
        <v>26796.4</v>
      </c>
      <c r="GJ1016">
        <v>29091</v>
      </c>
      <c r="GK1016">
        <v>29081.6</v>
      </c>
      <c r="GL1016">
        <v>34626.7</v>
      </c>
      <c r="GM1016">
        <v>36016.1</v>
      </c>
      <c r="GN1016">
        <v>40997.5</v>
      </c>
      <c r="GO1016">
        <v>41429.7</v>
      </c>
      <c r="GP1016">
        <v>1.8907</v>
      </c>
      <c r="GQ1016">
        <v>2.19992</v>
      </c>
      <c r="GR1016">
        <v>-0.07466970000000001</v>
      </c>
      <c r="GS1016">
        <v>0</v>
      </c>
      <c r="GT1016">
        <v>29.9796</v>
      </c>
      <c r="GU1016">
        <v>999.9</v>
      </c>
      <c r="GV1016">
        <v>29.4</v>
      </c>
      <c r="GW1016">
        <v>40.6</v>
      </c>
      <c r="GX1016">
        <v>24.8885</v>
      </c>
      <c r="GY1016">
        <v>62.9896</v>
      </c>
      <c r="GZ1016">
        <v>21.8109</v>
      </c>
      <c r="HA1016">
        <v>2</v>
      </c>
      <c r="HB1016">
        <v>0.617858</v>
      </c>
      <c r="HC1016">
        <v>3.97826</v>
      </c>
      <c r="HD1016">
        <v>20.2866</v>
      </c>
      <c r="HE1016">
        <v>5.21519</v>
      </c>
      <c r="HF1016">
        <v>12.0138</v>
      </c>
      <c r="HG1016">
        <v>4.987</v>
      </c>
      <c r="HH1016">
        <v>3.28745</v>
      </c>
      <c r="HI1016">
        <v>9999</v>
      </c>
      <c r="HJ1016">
        <v>9999</v>
      </c>
      <c r="HK1016">
        <v>9999</v>
      </c>
      <c r="HL1016">
        <v>225.4</v>
      </c>
      <c r="HM1016">
        <v>1.86814</v>
      </c>
      <c r="HN1016">
        <v>1.86722</v>
      </c>
      <c r="HO1016">
        <v>1.86659</v>
      </c>
      <c r="HP1016">
        <v>1.86646</v>
      </c>
      <c r="HQ1016">
        <v>1.86837</v>
      </c>
      <c r="HR1016">
        <v>1.87064</v>
      </c>
      <c r="HS1016">
        <v>1.86935</v>
      </c>
      <c r="HT1016">
        <v>1.87074</v>
      </c>
      <c r="HU1016">
        <v>0</v>
      </c>
      <c r="HV1016">
        <v>0</v>
      </c>
      <c r="HW1016">
        <v>0</v>
      </c>
      <c r="HX1016">
        <v>0</v>
      </c>
      <c r="HY1016" t="s">
        <v>421</v>
      </c>
      <c r="HZ1016" t="s">
        <v>422</v>
      </c>
      <c r="IA1016" t="s">
        <v>423</v>
      </c>
      <c r="IB1016" t="s">
        <v>423</v>
      </c>
      <c r="IC1016" t="s">
        <v>423</v>
      </c>
      <c r="ID1016" t="s">
        <v>423</v>
      </c>
      <c r="IE1016">
        <v>0</v>
      </c>
      <c r="IF1016">
        <v>100</v>
      </c>
      <c r="IG1016">
        <v>100</v>
      </c>
      <c r="IH1016">
        <v>-5.086</v>
      </c>
      <c r="II1016">
        <v>-0.141</v>
      </c>
      <c r="IJ1016">
        <v>-2.516739542632623</v>
      </c>
      <c r="IK1016">
        <v>-0.003475500162460642</v>
      </c>
      <c r="IL1016">
        <v>1.125610701116577E-07</v>
      </c>
      <c r="IM1016">
        <v>8.211969671259291E-12</v>
      </c>
      <c r="IN1016">
        <v>-0.1937301274936507</v>
      </c>
      <c r="IO1016">
        <v>-0.01384364534232655</v>
      </c>
      <c r="IP1016">
        <v>0.00103161831321913</v>
      </c>
      <c r="IQ1016">
        <v>-1.444183994753534E-05</v>
      </c>
      <c r="IR1016">
        <v>3</v>
      </c>
      <c r="IS1016">
        <v>2339</v>
      </c>
      <c r="IT1016">
        <v>1</v>
      </c>
      <c r="IU1016">
        <v>31</v>
      </c>
      <c r="IV1016">
        <v>8734.5</v>
      </c>
      <c r="IW1016">
        <v>8734.5</v>
      </c>
      <c r="IX1016">
        <v>2.23267</v>
      </c>
      <c r="IY1016">
        <v>2.23999</v>
      </c>
      <c r="IZ1016">
        <v>1.94702</v>
      </c>
      <c r="JA1016">
        <v>2.62817</v>
      </c>
      <c r="JB1016">
        <v>2.19482</v>
      </c>
      <c r="JC1016">
        <v>2.3877</v>
      </c>
      <c r="JD1016">
        <v>45.6045</v>
      </c>
      <c r="JE1016">
        <v>23.7723</v>
      </c>
      <c r="JF1016">
        <v>18</v>
      </c>
      <c r="JG1016">
        <v>544.0309999999999</v>
      </c>
      <c r="JH1016">
        <v>749.0599999999999</v>
      </c>
      <c r="JI1016">
        <v>24.9992</v>
      </c>
      <c r="JJ1016">
        <v>34.843</v>
      </c>
      <c r="JK1016">
        <v>30.0001</v>
      </c>
      <c r="JL1016">
        <v>34.7526</v>
      </c>
      <c r="JM1016">
        <v>34.6566</v>
      </c>
      <c r="JN1016">
        <v>44.812</v>
      </c>
      <c r="JO1016">
        <v>41.6488</v>
      </c>
      <c r="JP1016">
        <v>0</v>
      </c>
      <c r="JQ1016">
        <v>25</v>
      </c>
      <c r="JR1016">
        <v>840.915</v>
      </c>
      <c r="JS1016">
        <v>13.4276</v>
      </c>
      <c r="JT1016">
        <v>99.51090000000001</v>
      </c>
      <c r="JU1016">
        <v>99.51220000000001</v>
      </c>
    </row>
    <row r="1017" spans="1:281">
      <c r="A1017">
        <v>1001</v>
      </c>
      <c r="B1017">
        <v>1662667015.1</v>
      </c>
      <c r="C1017">
        <v>15989.5</v>
      </c>
      <c r="D1017" t="s">
        <v>2433</v>
      </c>
      <c r="E1017" t="s">
        <v>2434</v>
      </c>
      <c r="F1017">
        <v>5</v>
      </c>
      <c r="G1017" t="s">
        <v>2144</v>
      </c>
      <c r="H1017" t="s">
        <v>416</v>
      </c>
      <c r="I1017">
        <v>1662667007.6</v>
      </c>
      <c r="J1017">
        <f>(K1017)/1000</f>
        <v>0</v>
      </c>
      <c r="K1017">
        <f>IF(CZ1017, AN1017, AH1017)</f>
        <v>0</v>
      </c>
      <c r="L1017">
        <f>IF(CZ1017, AI1017, AG1017)</f>
        <v>0</v>
      </c>
      <c r="M1017">
        <f>DB1017 - IF(AU1017&gt;1, L1017*CV1017*100.0/(AW1017*DP1017), 0)</f>
        <v>0</v>
      </c>
      <c r="N1017">
        <f>((T1017-J1017/2)*M1017-L1017)/(T1017+J1017/2)</f>
        <v>0</v>
      </c>
      <c r="O1017">
        <f>N1017*(DI1017+DJ1017)/1000.0</f>
        <v>0</v>
      </c>
      <c r="P1017">
        <f>(DB1017 - IF(AU1017&gt;1, L1017*CV1017*100.0/(AW1017*DP1017), 0))*(DI1017+DJ1017)/1000.0</f>
        <v>0</v>
      </c>
      <c r="Q1017">
        <f>2.0/((1/S1017-1/R1017)+SIGN(S1017)*SQRT((1/S1017-1/R1017)*(1/S1017-1/R1017) + 4*CW1017/((CW1017+1)*(CW1017+1))*(2*1/S1017*1/R1017-1/R1017*1/R1017)))</f>
        <v>0</v>
      </c>
      <c r="R1017">
        <f>IF(LEFT(CX1017,1)&lt;&gt;"0",IF(LEFT(CX1017,1)="1",3.0,CY1017),$D$5+$E$5*(DP1017*DI1017/($K$5*1000))+$F$5*(DP1017*DI1017/($K$5*1000))*MAX(MIN(CV1017,$J$5),$I$5)*MAX(MIN(CV1017,$J$5),$I$5)+$G$5*MAX(MIN(CV1017,$J$5),$I$5)*(DP1017*DI1017/($K$5*1000))+$H$5*(DP1017*DI1017/($K$5*1000))*(DP1017*DI1017/($K$5*1000)))</f>
        <v>0</v>
      </c>
      <c r="S1017">
        <f>J1017*(1000-(1000*0.61365*exp(17.502*W1017/(240.97+W1017))/(DI1017+DJ1017)+DD1017)/2)/(1000*0.61365*exp(17.502*W1017/(240.97+W1017))/(DI1017+DJ1017)-DD1017)</f>
        <v>0</v>
      </c>
      <c r="T1017">
        <f>1/((CW1017+1)/(Q1017/1.6)+1/(R1017/1.37)) + CW1017/((CW1017+1)/(Q1017/1.6) + CW1017/(R1017/1.37))</f>
        <v>0</v>
      </c>
      <c r="U1017">
        <f>(CR1017*CU1017)</f>
        <v>0</v>
      </c>
      <c r="V1017">
        <f>(DK1017+(U1017+2*0.95*5.67E-8*(((DK1017+$B$7)+273)^4-(DK1017+273)^4)-44100*J1017)/(1.84*29.3*R1017+8*0.95*5.67E-8*(DK1017+273)^3))</f>
        <v>0</v>
      </c>
      <c r="W1017">
        <f>($C$7*DL1017+$D$7*DM1017+$E$7*V1017)</f>
        <v>0</v>
      </c>
      <c r="X1017">
        <f>0.61365*exp(17.502*W1017/(240.97+W1017))</f>
        <v>0</v>
      </c>
      <c r="Y1017">
        <f>(Z1017/AA1017*100)</f>
        <v>0</v>
      </c>
      <c r="Z1017">
        <f>DD1017*(DI1017+DJ1017)/1000</f>
        <v>0</v>
      </c>
      <c r="AA1017">
        <f>0.61365*exp(17.502*DK1017/(240.97+DK1017))</f>
        <v>0</v>
      </c>
      <c r="AB1017">
        <f>(X1017-DD1017*(DI1017+DJ1017)/1000)</f>
        <v>0</v>
      </c>
      <c r="AC1017">
        <f>(-J1017*44100)</f>
        <v>0</v>
      </c>
      <c r="AD1017">
        <f>2*29.3*R1017*0.92*(DK1017-W1017)</f>
        <v>0</v>
      </c>
      <c r="AE1017">
        <f>2*0.95*5.67E-8*(((DK1017+$B$7)+273)^4-(W1017+273)^4)</f>
        <v>0</v>
      </c>
      <c r="AF1017">
        <f>U1017+AE1017+AC1017+AD1017</f>
        <v>0</v>
      </c>
      <c r="AG1017">
        <f>DH1017*AU1017*(DC1017-DB1017*(1000-AU1017*DE1017)/(1000-AU1017*DD1017))/(100*CV1017)</f>
        <v>0</v>
      </c>
      <c r="AH1017">
        <f>1000*DH1017*AU1017*(DD1017-DE1017)/(100*CV1017*(1000-AU1017*DD1017))</f>
        <v>0</v>
      </c>
      <c r="AI1017">
        <f>(AJ1017 - AK1017 - DI1017*1E3/(8.314*(DK1017+273.15)) * AM1017/DH1017 * AL1017) * DH1017/(100*CV1017) * (1000 - DE1017)/1000</f>
        <v>0</v>
      </c>
      <c r="AJ1017">
        <v>831.9324178881603</v>
      </c>
      <c r="AK1017">
        <v>786.7744424242416</v>
      </c>
      <c r="AL1017">
        <v>3.374506487658179</v>
      </c>
      <c r="AM1017">
        <v>64.62633956933826</v>
      </c>
      <c r="AN1017">
        <f>(AP1017 - AO1017 + DI1017*1E3/(8.314*(DK1017+273.15)) * AR1017/DH1017 * AQ1017) * DH1017/(100*CV1017) * 1000/(1000 - AP1017)</f>
        <v>0</v>
      </c>
      <c r="AO1017">
        <v>13.3930379466347</v>
      </c>
      <c r="AP1017">
        <v>22.96602794117647</v>
      </c>
      <c r="AQ1017">
        <v>3.528254664880794E-05</v>
      </c>
      <c r="AR1017">
        <v>88.65267704191885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MAX(0,($B$13+$C$13*DP1017)/(1+$D$13*DP1017)*DI1017/(DK1017+273)*$E$13)</f>
        <v>0</v>
      </c>
      <c r="AX1017" t="s">
        <v>417</v>
      </c>
      <c r="AY1017" t="s">
        <v>417</v>
      </c>
      <c r="AZ1017">
        <v>0</v>
      </c>
      <c r="BA1017">
        <v>0</v>
      </c>
      <c r="BB1017">
        <f>1-AZ1017/BA1017</f>
        <v>0</v>
      </c>
      <c r="BC1017">
        <v>0</v>
      </c>
      <c r="BD1017" t="s">
        <v>417</v>
      </c>
      <c r="BE1017" t="s">
        <v>417</v>
      </c>
      <c r="BF1017">
        <v>0</v>
      </c>
      <c r="BG1017">
        <v>0</v>
      </c>
      <c r="BH1017">
        <f>1-BF1017/BG1017</f>
        <v>0</v>
      </c>
      <c r="BI1017">
        <v>0.5</v>
      </c>
      <c r="BJ1017">
        <f>CS1017</f>
        <v>0</v>
      </c>
      <c r="BK1017">
        <f>L1017</f>
        <v>0</v>
      </c>
      <c r="BL1017">
        <f>BH1017*BI1017*BJ1017</f>
        <v>0</v>
      </c>
      <c r="BM1017">
        <f>(BK1017-BC1017)/BJ1017</f>
        <v>0</v>
      </c>
      <c r="BN1017">
        <f>(BA1017-BG1017)/BG1017</f>
        <v>0</v>
      </c>
      <c r="BO1017">
        <f>AZ1017/(BB1017+AZ1017/BG1017)</f>
        <v>0</v>
      </c>
      <c r="BP1017" t="s">
        <v>417</v>
      </c>
      <c r="BQ1017">
        <v>0</v>
      </c>
      <c r="BR1017">
        <f>IF(BQ1017&lt;&gt;0, BQ1017, BO1017)</f>
        <v>0</v>
      </c>
      <c r="BS1017">
        <f>1-BR1017/BG1017</f>
        <v>0</v>
      </c>
      <c r="BT1017">
        <f>(BG1017-BF1017)/(BG1017-BR1017)</f>
        <v>0</v>
      </c>
      <c r="BU1017">
        <f>(BA1017-BG1017)/(BA1017-BR1017)</f>
        <v>0</v>
      </c>
      <c r="BV1017">
        <f>(BG1017-BF1017)/(BG1017-AZ1017)</f>
        <v>0</v>
      </c>
      <c r="BW1017">
        <f>(BA1017-BG1017)/(BA1017-AZ1017)</f>
        <v>0</v>
      </c>
      <c r="BX1017">
        <f>(BT1017*BR1017/BF1017)</f>
        <v>0</v>
      </c>
      <c r="BY1017">
        <f>(1-BX1017)</f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f>$B$11*DQ1017+$C$11*DR1017+$F$11*EC1017*(1-EF1017)</f>
        <v>0</v>
      </c>
      <c r="CS1017">
        <f>CR1017*CT1017</f>
        <v>0</v>
      </c>
      <c r="CT1017">
        <f>($B$11*$D$9+$C$11*$D$9+$F$11*((EP1017+EH1017)/MAX(EP1017+EH1017+EQ1017, 0.1)*$I$9+EQ1017/MAX(EP1017+EH1017+EQ1017, 0.1)*$J$9))/($B$11+$C$11+$F$11)</f>
        <v>0</v>
      </c>
      <c r="CU1017">
        <f>($B$11*$K$9+$C$11*$K$9+$F$11*((EP1017+EH1017)/MAX(EP1017+EH1017+EQ1017, 0.1)*$P$9+EQ1017/MAX(EP1017+EH1017+EQ1017, 0.1)*$Q$9))/($B$11+$C$11+$F$11)</f>
        <v>0</v>
      </c>
      <c r="CV1017">
        <v>6</v>
      </c>
      <c r="CW1017">
        <v>0.5</v>
      </c>
      <c r="CX1017" t="s">
        <v>418</v>
      </c>
      <c r="CY1017">
        <v>2</v>
      </c>
      <c r="CZ1017" t="b">
        <v>1</v>
      </c>
      <c r="DA1017">
        <v>1662667007.6</v>
      </c>
      <c r="DB1017">
        <v>745.6534074074073</v>
      </c>
      <c r="DC1017">
        <v>806.4123333333332</v>
      </c>
      <c r="DD1017">
        <v>22.96547777777778</v>
      </c>
      <c r="DE1017">
        <v>13.39439259259259</v>
      </c>
      <c r="DF1017">
        <v>750.7124074074075</v>
      </c>
      <c r="DG1017">
        <v>23.10647037037037</v>
      </c>
      <c r="DH1017">
        <v>499.9678518518519</v>
      </c>
      <c r="DI1017">
        <v>90.4295925925926</v>
      </c>
      <c r="DJ1017">
        <v>0.09990034814814815</v>
      </c>
      <c r="DK1017">
        <v>29.54755555555556</v>
      </c>
      <c r="DL1017">
        <v>28.76127407407407</v>
      </c>
      <c r="DM1017">
        <v>999.9000000000001</v>
      </c>
      <c r="DN1017">
        <v>0</v>
      </c>
      <c r="DO1017">
        <v>0</v>
      </c>
      <c r="DP1017">
        <v>9999.76888888889</v>
      </c>
      <c r="DQ1017">
        <v>0</v>
      </c>
      <c r="DR1017">
        <v>277.4462222222222</v>
      </c>
      <c r="DS1017">
        <v>-60.75887037037037</v>
      </c>
      <c r="DT1017">
        <v>763.1802592592592</v>
      </c>
      <c r="DU1017">
        <v>817.3602962962964</v>
      </c>
      <c r="DV1017">
        <v>9.571096666666667</v>
      </c>
      <c r="DW1017">
        <v>806.4123333333332</v>
      </c>
      <c r="DX1017">
        <v>13.39439259259259</v>
      </c>
      <c r="DY1017">
        <v>2.07675962962963</v>
      </c>
      <c r="DZ1017">
        <v>1.21124962962963</v>
      </c>
      <c r="EA1017">
        <v>18.04203333333333</v>
      </c>
      <c r="EB1017">
        <v>9.740535555555555</v>
      </c>
      <c r="EC1017">
        <v>1499.993333333333</v>
      </c>
      <c r="ED1017">
        <v>0.9729926666666664</v>
      </c>
      <c r="EE1017">
        <v>0.0270072</v>
      </c>
      <c r="EF1017">
        <v>0</v>
      </c>
      <c r="EG1017">
        <v>2.195703703703704</v>
      </c>
      <c r="EH1017">
        <v>0</v>
      </c>
      <c r="EI1017">
        <v>12109.74074074074</v>
      </c>
      <c r="EJ1017">
        <v>12533.3</v>
      </c>
      <c r="EK1017">
        <v>42.20333333333333</v>
      </c>
      <c r="EL1017">
        <v>44.06199999999998</v>
      </c>
      <c r="EM1017">
        <v>42.77525925925925</v>
      </c>
      <c r="EN1017">
        <v>43.125</v>
      </c>
      <c r="EO1017">
        <v>41.52066666666666</v>
      </c>
      <c r="EP1017">
        <v>1459.481851851852</v>
      </c>
      <c r="EQ1017">
        <v>40.51148148148148</v>
      </c>
      <c r="ER1017">
        <v>0</v>
      </c>
      <c r="ES1017">
        <v>1662667015.1</v>
      </c>
      <c r="ET1017">
        <v>0</v>
      </c>
      <c r="EU1017">
        <v>2.198156</v>
      </c>
      <c r="EV1017">
        <v>-0.1156615477955146</v>
      </c>
      <c r="EW1017">
        <v>-136.330769291059</v>
      </c>
      <c r="EX1017">
        <v>12110.104</v>
      </c>
      <c r="EY1017">
        <v>15</v>
      </c>
      <c r="EZ1017">
        <v>0</v>
      </c>
      <c r="FA1017" t="s">
        <v>419</v>
      </c>
      <c r="FB1017">
        <v>1662142938.1</v>
      </c>
      <c r="FC1017">
        <v>1662142938.1</v>
      </c>
      <c r="FD1017">
        <v>0</v>
      </c>
      <c r="FE1017">
        <v>0.077</v>
      </c>
      <c r="FF1017">
        <v>-0.133</v>
      </c>
      <c r="FG1017">
        <v>-3.393</v>
      </c>
      <c r="FH1017">
        <v>-0.24</v>
      </c>
      <c r="FI1017">
        <v>419</v>
      </c>
      <c r="FJ1017">
        <v>24</v>
      </c>
      <c r="FK1017">
        <v>0.26</v>
      </c>
      <c r="FL1017">
        <v>0.23</v>
      </c>
      <c r="FM1017">
        <v>-60.50258292682927</v>
      </c>
      <c r="FN1017">
        <v>-3.577534494773652</v>
      </c>
      <c r="FO1017">
        <v>0.3617450961472122</v>
      </c>
      <c r="FP1017">
        <v>0</v>
      </c>
      <c r="FQ1017">
        <v>2.233594117647058</v>
      </c>
      <c r="FR1017">
        <v>-0.68741023770795</v>
      </c>
      <c r="FS1017">
        <v>0.223351718071292</v>
      </c>
      <c r="FT1017">
        <v>1</v>
      </c>
      <c r="FU1017">
        <v>9.571453170731708</v>
      </c>
      <c r="FV1017">
        <v>-0.007169268292657009</v>
      </c>
      <c r="FW1017">
        <v>0.00233904862776432</v>
      </c>
      <c r="FX1017">
        <v>1</v>
      </c>
      <c r="FY1017">
        <v>2</v>
      </c>
      <c r="FZ1017">
        <v>3</v>
      </c>
      <c r="GA1017" t="s">
        <v>420</v>
      </c>
      <c r="GB1017">
        <v>2.97272</v>
      </c>
      <c r="GC1017">
        <v>2.7157</v>
      </c>
      <c r="GD1017">
        <v>0.143453</v>
      </c>
      <c r="GE1017">
        <v>0.148723</v>
      </c>
      <c r="GF1017">
        <v>0.102442</v>
      </c>
      <c r="GG1017">
        <v>0.06819749999999999</v>
      </c>
      <c r="GH1017">
        <v>26761</v>
      </c>
      <c r="GI1017">
        <v>26733</v>
      </c>
      <c r="GJ1017">
        <v>29091.6</v>
      </c>
      <c r="GK1017">
        <v>29081.6</v>
      </c>
      <c r="GL1017">
        <v>34626.9</v>
      </c>
      <c r="GM1017">
        <v>36016.3</v>
      </c>
      <c r="GN1017">
        <v>40998.1</v>
      </c>
      <c r="GO1017">
        <v>41429.7</v>
      </c>
      <c r="GP1017">
        <v>1.89088</v>
      </c>
      <c r="GQ1017">
        <v>2.19982</v>
      </c>
      <c r="GR1017">
        <v>-0.074923</v>
      </c>
      <c r="GS1017">
        <v>0</v>
      </c>
      <c r="GT1017">
        <v>29.9777</v>
      </c>
      <c r="GU1017">
        <v>999.9</v>
      </c>
      <c r="GV1017">
        <v>29.4</v>
      </c>
      <c r="GW1017">
        <v>40.6</v>
      </c>
      <c r="GX1017">
        <v>24.8875</v>
      </c>
      <c r="GY1017">
        <v>62.9996</v>
      </c>
      <c r="GZ1017">
        <v>21.9391</v>
      </c>
      <c r="HA1017">
        <v>2</v>
      </c>
      <c r="HB1017">
        <v>0.6179519999999999</v>
      </c>
      <c r="HC1017">
        <v>3.97217</v>
      </c>
      <c r="HD1017">
        <v>20.2866</v>
      </c>
      <c r="HE1017">
        <v>5.21549</v>
      </c>
      <c r="HF1017">
        <v>12.0146</v>
      </c>
      <c r="HG1017">
        <v>4.98695</v>
      </c>
      <c r="HH1017">
        <v>3.28753</v>
      </c>
      <c r="HI1017">
        <v>9999</v>
      </c>
      <c r="HJ1017">
        <v>9999</v>
      </c>
      <c r="HK1017">
        <v>9999</v>
      </c>
      <c r="HL1017">
        <v>225.4</v>
      </c>
      <c r="HM1017">
        <v>1.86814</v>
      </c>
      <c r="HN1017">
        <v>1.86722</v>
      </c>
      <c r="HO1017">
        <v>1.86658</v>
      </c>
      <c r="HP1017">
        <v>1.86646</v>
      </c>
      <c r="HQ1017">
        <v>1.86835</v>
      </c>
      <c r="HR1017">
        <v>1.87064</v>
      </c>
      <c r="HS1017">
        <v>1.86935</v>
      </c>
      <c r="HT1017">
        <v>1.87073</v>
      </c>
      <c r="HU1017">
        <v>0</v>
      </c>
      <c r="HV1017">
        <v>0</v>
      </c>
      <c r="HW1017">
        <v>0</v>
      </c>
      <c r="HX1017">
        <v>0</v>
      </c>
      <c r="HY1017" t="s">
        <v>421</v>
      </c>
      <c r="HZ1017" t="s">
        <v>422</v>
      </c>
      <c r="IA1017" t="s">
        <v>423</v>
      </c>
      <c r="IB1017" t="s">
        <v>423</v>
      </c>
      <c r="IC1017" t="s">
        <v>423</v>
      </c>
      <c r="ID1017" t="s">
        <v>423</v>
      </c>
      <c r="IE1017">
        <v>0</v>
      </c>
      <c r="IF1017">
        <v>100</v>
      </c>
      <c r="IG1017">
        <v>100</v>
      </c>
      <c r="IH1017">
        <v>-5.14</v>
      </c>
      <c r="II1017">
        <v>-0.141</v>
      </c>
      <c r="IJ1017">
        <v>-2.516739542632623</v>
      </c>
      <c r="IK1017">
        <v>-0.003475500162460642</v>
      </c>
      <c r="IL1017">
        <v>1.125610701116577E-07</v>
      </c>
      <c r="IM1017">
        <v>8.211969671259291E-12</v>
      </c>
      <c r="IN1017">
        <v>-0.1937301274936507</v>
      </c>
      <c r="IO1017">
        <v>-0.01384364534232655</v>
      </c>
      <c r="IP1017">
        <v>0.00103161831321913</v>
      </c>
      <c r="IQ1017">
        <v>-1.444183994753534E-05</v>
      </c>
      <c r="IR1017">
        <v>3</v>
      </c>
      <c r="IS1017">
        <v>2339</v>
      </c>
      <c r="IT1017">
        <v>1</v>
      </c>
      <c r="IU1017">
        <v>31</v>
      </c>
      <c r="IV1017">
        <v>8734.6</v>
      </c>
      <c r="IW1017">
        <v>8734.6</v>
      </c>
      <c r="IX1017">
        <v>2.27051</v>
      </c>
      <c r="IY1017">
        <v>2.23511</v>
      </c>
      <c r="IZ1017">
        <v>1.94702</v>
      </c>
      <c r="JA1017">
        <v>2.62817</v>
      </c>
      <c r="JB1017">
        <v>2.19482</v>
      </c>
      <c r="JC1017">
        <v>2.38159</v>
      </c>
      <c r="JD1017">
        <v>45.6045</v>
      </c>
      <c r="JE1017">
        <v>23.7898</v>
      </c>
      <c r="JF1017">
        <v>18</v>
      </c>
      <c r="JG1017">
        <v>544.164</v>
      </c>
      <c r="JH1017">
        <v>748.965</v>
      </c>
      <c r="JI1017">
        <v>24.9989</v>
      </c>
      <c r="JJ1017">
        <v>34.8454</v>
      </c>
      <c r="JK1017">
        <v>30.0002</v>
      </c>
      <c r="JL1017">
        <v>34.7537</v>
      </c>
      <c r="JM1017">
        <v>34.6566</v>
      </c>
      <c r="JN1017">
        <v>45.5055</v>
      </c>
      <c r="JO1017">
        <v>41.6488</v>
      </c>
      <c r="JP1017">
        <v>0</v>
      </c>
      <c r="JQ1017">
        <v>25</v>
      </c>
      <c r="JR1017">
        <v>854.271</v>
      </c>
      <c r="JS1017">
        <v>13.4255</v>
      </c>
      <c r="JT1017">
        <v>99.5125</v>
      </c>
      <c r="JU1017">
        <v>99.512</v>
      </c>
    </row>
    <row r="1018" spans="1:281">
      <c r="A1018">
        <v>1002</v>
      </c>
      <c r="B1018">
        <v>1662667020.1</v>
      </c>
      <c r="C1018">
        <v>15994.5</v>
      </c>
      <c r="D1018" t="s">
        <v>2435</v>
      </c>
      <c r="E1018" t="s">
        <v>2436</v>
      </c>
      <c r="F1018">
        <v>5</v>
      </c>
      <c r="G1018" t="s">
        <v>2144</v>
      </c>
      <c r="H1018" t="s">
        <v>416</v>
      </c>
      <c r="I1018">
        <v>1662667012.314285</v>
      </c>
      <c r="J1018">
        <f>(K1018)/1000</f>
        <v>0</v>
      </c>
      <c r="K1018">
        <f>IF(CZ1018, AN1018, AH1018)</f>
        <v>0</v>
      </c>
      <c r="L1018">
        <f>IF(CZ1018, AI1018, AG1018)</f>
        <v>0</v>
      </c>
      <c r="M1018">
        <f>DB1018 - IF(AU1018&gt;1, L1018*CV1018*100.0/(AW1018*DP1018), 0)</f>
        <v>0</v>
      </c>
      <c r="N1018">
        <f>((T1018-J1018/2)*M1018-L1018)/(T1018+J1018/2)</f>
        <v>0</v>
      </c>
      <c r="O1018">
        <f>N1018*(DI1018+DJ1018)/1000.0</f>
        <v>0</v>
      </c>
      <c r="P1018">
        <f>(DB1018 - IF(AU1018&gt;1, L1018*CV1018*100.0/(AW1018*DP1018), 0))*(DI1018+DJ1018)/1000.0</f>
        <v>0</v>
      </c>
      <c r="Q1018">
        <f>2.0/((1/S1018-1/R1018)+SIGN(S1018)*SQRT((1/S1018-1/R1018)*(1/S1018-1/R1018) + 4*CW1018/((CW1018+1)*(CW1018+1))*(2*1/S1018*1/R1018-1/R1018*1/R1018)))</f>
        <v>0</v>
      </c>
      <c r="R1018">
        <f>IF(LEFT(CX1018,1)&lt;&gt;"0",IF(LEFT(CX1018,1)="1",3.0,CY1018),$D$5+$E$5*(DP1018*DI1018/($K$5*1000))+$F$5*(DP1018*DI1018/($K$5*1000))*MAX(MIN(CV1018,$J$5),$I$5)*MAX(MIN(CV1018,$J$5),$I$5)+$G$5*MAX(MIN(CV1018,$J$5),$I$5)*(DP1018*DI1018/($K$5*1000))+$H$5*(DP1018*DI1018/($K$5*1000))*(DP1018*DI1018/($K$5*1000)))</f>
        <v>0</v>
      </c>
      <c r="S1018">
        <f>J1018*(1000-(1000*0.61365*exp(17.502*W1018/(240.97+W1018))/(DI1018+DJ1018)+DD1018)/2)/(1000*0.61365*exp(17.502*W1018/(240.97+W1018))/(DI1018+DJ1018)-DD1018)</f>
        <v>0</v>
      </c>
      <c r="T1018">
        <f>1/((CW1018+1)/(Q1018/1.6)+1/(R1018/1.37)) + CW1018/((CW1018+1)/(Q1018/1.6) + CW1018/(R1018/1.37))</f>
        <v>0</v>
      </c>
      <c r="U1018">
        <f>(CR1018*CU1018)</f>
        <v>0</v>
      </c>
      <c r="V1018">
        <f>(DK1018+(U1018+2*0.95*5.67E-8*(((DK1018+$B$7)+273)^4-(DK1018+273)^4)-44100*J1018)/(1.84*29.3*R1018+8*0.95*5.67E-8*(DK1018+273)^3))</f>
        <v>0</v>
      </c>
      <c r="W1018">
        <f>($C$7*DL1018+$D$7*DM1018+$E$7*V1018)</f>
        <v>0</v>
      </c>
      <c r="X1018">
        <f>0.61365*exp(17.502*W1018/(240.97+W1018))</f>
        <v>0</v>
      </c>
      <c r="Y1018">
        <f>(Z1018/AA1018*100)</f>
        <v>0</v>
      </c>
      <c r="Z1018">
        <f>DD1018*(DI1018+DJ1018)/1000</f>
        <v>0</v>
      </c>
      <c r="AA1018">
        <f>0.61365*exp(17.502*DK1018/(240.97+DK1018))</f>
        <v>0</v>
      </c>
      <c r="AB1018">
        <f>(X1018-DD1018*(DI1018+DJ1018)/1000)</f>
        <v>0</v>
      </c>
      <c r="AC1018">
        <f>(-J1018*44100)</f>
        <v>0</v>
      </c>
      <c r="AD1018">
        <f>2*29.3*R1018*0.92*(DK1018-W1018)</f>
        <v>0</v>
      </c>
      <c r="AE1018">
        <f>2*0.95*5.67E-8*(((DK1018+$B$7)+273)^4-(W1018+273)^4)</f>
        <v>0</v>
      </c>
      <c r="AF1018">
        <f>U1018+AE1018+AC1018+AD1018</f>
        <v>0</v>
      </c>
      <c r="AG1018">
        <f>DH1018*AU1018*(DC1018-DB1018*(1000-AU1018*DE1018)/(1000-AU1018*DD1018))/(100*CV1018)</f>
        <v>0</v>
      </c>
      <c r="AH1018">
        <f>1000*DH1018*AU1018*(DD1018-DE1018)/(100*CV1018*(1000-AU1018*DD1018))</f>
        <v>0</v>
      </c>
      <c r="AI1018">
        <f>(AJ1018 - AK1018 - DI1018*1E3/(8.314*(DK1018+273.15)) * AM1018/DH1018 * AL1018) * DH1018/(100*CV1018) * (1000 - DE1018)/1000</f>
        <v>0</v>
      </c>
      <c r="AJ1018">
        <v>849.0955105444619</v>
      </c>
      <c r="AK1018">
        <v>803.7612424242424</v>
      </c>
      <c r="AL1018">
        <v>3.395530268152718</v>
      </c>
      <c r="AM1018">
        <v>64.62633956933826</v>
      </c>
      <c r="AN1018">
        <f>(AP1018 - AO1018 + DI1018*1E3/(8.314*(DK1018+273.15)) * AR1018/DH1018 * AQ1018) * DH1018/(100*CV1018) * 1000/(1000 - AP1018)</f>
        <v>0</v>
      </c>
      <c r="AO1018">
        <v>13.39104893673573</v>
      </c>
      <c r="AP1018">
        <v>22.96774823529411</v>
      </c>
      <c r="AQ1018">
        <v>-4.261236006768492E-05</v>
      </c>
      <c r="AR1018">
        <v>88.65267704191885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MAX(0,($B$13+$C$13*DP1018)/(1+$D$13*DP1018)*DI1018/(DK1018+273)*$E$13)</f>
        <v>0</v>
      </c>
      <c r="AX1018" t="s">
        <v>417</v>
      </c>
      <c r="AY1018" t="s">
        <v>417</v>
      </c>
      <c r="AZ1018">
        <v>0</v>
      </c>
      <c r="BA1018">
        <v>0</v>
      </c>
      <c r="BB1018">
        <f>1-AZ1018/BA1018</f>
        <v>0</v>
      </c>
      <c r="BC1018">
        <v>0</v>
      </c>
      <c r="BD1018" t="s">
        <v>417</v>
      </c>
      <c r="BE1018" t="s">
        <v>417</v>
      </c>
      <c r="BF1018">
        <v>0</v>
      </c>
      <c r="BG1018">
        <v>0</v>
      </c>
      <c r="BH1018">
        <f>1-BF1018/BG1018</f>
        <v>0</v>
      </c>
      <c r="BI1018">
        <v>0.5</v>
      </c>
      <c r="BJ1018">
        <f>CS1018</f>
        <v>0</v>
      </c>
      <c r="BK1018">
        <f>L1018</f>
        <v>0</v>
      </c>
      <c r="BL1018">
        <f>BH1018*BI1018*BJ1018</f>
        <v>0</v>
      </c>
      <c r="BM1018">
        <f>(BK1018-BC1018)/BJ1018</f>
        <v>0</v>
      </c>
      <c r="BN1018">
        <f>(BA1018-BG1018)/BG1018</f>
        <v>0</v>
      </c>
      <c r="BO1018">
        <f>AZ1018/(BB1018+AZ1018/BG1018)</f>
        <v>0</v>
      </c>
      <c r="BP1018" t="s">
        <v>417</v>
      </c>
      <c r="BQ1018">
        <v>0</v>
      </c>
      <c r="BR1018">
        <f>IF(BQ1018&lt;&gt;0, BQ1018, BO1018)</f>
        <v>0</v>
      </c>
      <c r="BS1018">
        <f>1-BR1018/BG1018</f>
        <v>0</v>
      </c>
      <c r="BT1018">
        <f>(BG1018-BF1018)/(BG1018-BR1018)</f>
        <v>0</v>
      </c>
      <c r="BU1018">
        <f>(BA1018-BG1018)/(BA1018-BR1018)</f>
        <v>0</v>
      </c>
      <c r="BV1018">
        <f>(BG1018-BF1018)/(BG1018-AZ1018)</f>
        <v>0</v>
      </c>
      <c r="BW1018">
        <f>(BA1018-BG1018)/(BA1018-AZ1018)</f>
        <v>0</v>
      </c>
      <c r="BX1018">
        <f>(BT1018*BR1018/BF1018)</f>
        <v>0</v>
      </c>
      <c r="BY1018">
        <f>(1-BX1018)</f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f>$B$11*DQ1018+$C$11*DR1018+$F$11*EC1018*(1-EF1018)</f>
        <v>0</v>
      </c>
      <c r="CS1018">
        <f>CR1018*CT1018</f>
        <v>0</v>
      </c>
      <c r="CT1018">
        <f>($B$11*$D$9+$C$11*$D$9+$F$11*((EP1018+EH1018)/MAX(EP1018+EH1018+EQ1018, 0.1)*$I$9+EQ1018/MAX(EP1018+EH1018+EQ1018, 0.1)*$J$9))/($B$11+$C$11+$F$11)</f>
        <v>0</v>
      </c>
      <c r="CU1018">
        <f>($B$11*$K$9+$C$11*$K$9+$F$11*((EP1018+EH1018)/MAX(EP1018+EH1018+EQ1018, 0.1)*$P$9+EQ1018/MAX(EP1018+EH1018+EQ1018, 0.1)*$Q$9))/($B$11+$C$11+$F$11)</f>
        <v>0</v>
      </c>
      <c r="CV1018">
        <v>6</v>
      </c>
      <c r="CW1018">
        <v>0.5</v>
      </c>
      <c r="CX1018" t="s">
        <v>418</v>
      </c>
      <c r="CY1018">
        <v>2</v>
      </c>
      <c r="CZ1018" t="b">
        <v>1</v>
      </c>
      <c r="DA1018">
        <v>1662667012.314285</v>
      </c>
      <c r="DB1018">
        <v>761.2126428571428</v>
      </c>
      <c r="DC1018">
        <v>822.2148928571429</v>
      </c>
      <c r="DD1018">
        <v>22.96488928571429</v>
      </c>
      <c r="DE1018">
        <v>13.391975</v>
      </c>
      <c r="DF1018">
        <v>766.3229285714285</v>
      </c>
      <c r="DG1018">
        <v>23.10588214285714</v>
      </c>
      <c r="DH1018">
        <v>499.9579642857143</v>
      </c>
      <c r="DI1018">
        <v>90.42957857142856</v>
      </c>
      <c r="DJ1018">
        <v>0.09990619642857143</v>
      </c>
      <c r="DK1018">
        <v>29.54858214285715</v>
      </c>
      <c r="DL1018">
        <v>28.76035</v>
      </c>
      <c r="DM1018">
        <v>999.9000000000002</v>
      </c>
      <c r="DN1018">
        <v>0</v>
      </c>
      <c r="DO1018">
        <v>0</v>
      </c>
      <c r="DP1018">
        <v>9998.328928571427</v>
      </c>
      <c r="DQ1018">
        <v>0</v>
      </c>
      <c r="DR1018">
        <v>277.3327499999999</v>
      </c>
      <c r="DS1018">
        <v>-61.00236071428571</v>
      </c>
      <c r="DT1018">
        <v>779.1046785714286</v>
      </c>
      <c r="DU1018">
        <v>833.3755000000001</v>
      </c>
      <c r="DV1018">
        <v>9.572919642857142</v>
      </c>
      <c r="DW1018">
        <v>822.2148928571429</v>
      </c>
      <c r="DX1018">
        <v>13.391975</v>
      </c>
      <c r="DY1018">
        <v>2.076705714285714</v>
      </c>
      <c r="DZ1018">
        <v>1.211030714285714</v>
      </c>
      <c r="EA1018">
        <v>18.04162857142857</v>
      </c>
      <c r="EB1018">
        <v>9.737846071428569</v>
      </c>
      <c r="EC1018">
        <v>1499.980714285714</v>
      </c>
      <c r="ED1018">
        <v>0.9729925714285711</v>
      </c>
      <c r="EE1018">
        <v>0.02700728571428571</v>
      </c>
      <c r="EF1018">
        <v>0</v>
      </c>
      <c r="EG1018">
        <v>2.205739285714286</v>
      </c>
      <c r="EH1018">
        <v>0</v>
      </c>
      <c r="EI1018">
        <v>12101.30714285714</v>
      </c>
      <c r="EJ1018">
        <v>12533.18214285714</v>
      </c>
      <c r="EK1018">
        <v>42.19824999999999</v>
      </c>
      <c r="EL1018">
        <v>44.06199999999998</v>
      </c>
      <c r="EM1018">
        <v>42.78542857142856</v>
      </c>
      <c r="EN1018">
        <v>43.125</v>
      </c>
      <c r="EO1018">
        <v>41.53542857142855</v>
      </c>
      <c r="EP1018">
        <v>1459.47</v>
      </c>
      <c r="EQ1018">
        <v>40.51071428571429</v>
      </c>
      <c r="ER1018">
        <v>0</v>
      </c>
      <c r="ES1018">
        <v>1662667020.5</v>
      </c>
      <c r="ET1018">
        <v>0</v>
      </c>
      <c r="EU1018">
        <v>2.196630769230769</v>
      </c>
      <c r="EV1018">
        <v>0.1661059789573289</v>
      </c>
      <c r="EW1018">
        <v>-127.2170937197533</v>
      </c>
      <c r="EX1018">
        <v>12100.58846153846</v>
      </c>
      <c r="EY1018">
        <v>15</v>
      </c>
      <c r="EZ1018">
        <v>0</v>
      </c>
      <c r="FA1018" t="s">
        <v>419</v>
      </c>
      <c r="FB1018">
        <v>1662142938.1</v>
      </c>
      <c r="FC1018">
        <v>1662142938.1</v>
      </c>
      <c r="FD1018">
        <v>0</v>
      </c>
      <c r="FE1018">
        <v>0.077</v>
      </c>
      <c r="FF1018">
        <v>-0.133</v>
      </c>
      <c r="FG1018">
        <v>-3.393</v>
      </c>
      <c r="FH1018">
        <v>-0.24</v>
      </c>
      <c r="FI1018">
        <v>419</v>
      </c>
      <c r="FJ1018">
        <v>24</v>
      </c>
      <c r="FK1018">
        <v>0.26</v>
      </c>
      <c r="FL1018">
        <v>0.23</v>
      </c>
      <c r="FM1018">
        <v>-60.87480487804877</v>
      </c>
      <c r="FN1018">
        <v>-3.165888501742252</v>
      </c>
      <c r="FO1018">
        <v>0.3200257908442274</v>
      </c>
      <c r="FP1018">
        <v>0</v>
      </c>
      <c r="FQ1018">
        <v>2.205773529411765</v>
      </c>
      <c r="FR1018">
        <v>-0.2632559256028389</v>
      </c>
      <c r="FS1018">
        <v>0.2377610754627222</v>
      </c>
      <c r="FT1018">
        <v>1</v>
      </c>
      <c r="FU1018">
        <v>9.572144146341463</v>
      </c>
      <c r="FV1018">
        <v>0.0239891289198696</v>
      </c>
      <c r="FW1018">
        <v>0.002843219555714831</v>
      </c>
      <c r="FX1018">
        <v>1</v>
      </c>
      <c r="FY1018">
        <v>2</v>
      </c>
      <c r="FZ1018">
        <v>3</v>
      </c>
      <c r="GA1018" t="s">
        <v>420</v>
      </c>
      <c r="GB1018">
        <v>2.97307</v>
      </c>
      <c r="GC1018">
        <v>2.71603</v>
      </c>
      <c r="GD1018">
        <v>0.145511</v>
      </c>
      <c r="GE1018">
        <v>0.150708</v>
      </c>
      <c r="GF1018">
        <v>0.102448</v>
      </c>
      <c r="GG1018">
        <v>0.06818399999999999</v>
      </c>
      <c r="GH1018">
        <v>26696.9</v>
      </c>
      <c r="GI1018">
        <v>26670.5</v>
      </c>
      <c r="GJ1018">
        <v>29092</v>
      </c>
      <c r="GK1018">
        <v>29081.5</v>
      </c>
      <c r="GL1018">
        <v>34626.8</v>
      </c>
      <c r="GM1018">
        <v>36016.8</v>
      </c>
      <c r="GN1018">
        <v>40998.2</v>
      </c>
      <c r="GO1018">
        <v>41429.6</v>
      </c>
      <c r="GP1018">
        <v>1.89102</v>
      </c>
      <c r="GQ1018">
        <v>2.19965</v>
      </c>
      <c r="GR1018">
        <v>-0.074707</v>
      </c>
      <c r="GS1018">
        <v>0</v>
      </c>
      <c r="GT1018">
        <v>29.9744</v>
      </c>
      <c r="GU1018">
        <v>999.9</v>
      </c>
      <c r="GV1018">
        <v>29.4</v>
      </c>
      <c r="GW1018">
        <v>40.6</v>
      </c>
      <c r="GX1018">
        <v>24.8862</v>
      </c>
      <c r="GY1018">
        <v>63.2496</v>
      </c>
      <c r="GZ1018">
        <v>21.8269</v>
      </c>
      <c r="HA1018">
        <v>2</v>
      </c>
      <c r="HB1018">
        <v>0.618061</v>
      </c>
      <c r="HC1018">
        <v>3.96684</v>
      </c>
      <c r="HD1018">
        <v>20.2868</v>
      </c>
      <c r="HE1018">
        <v>5.21549</v>
      </c>
      <c r="HF1018">
        <v>12.0143</v>
      </c>
      <c r="HG1018">
        <v>4.9874</v>
      </c>
      <c r="HH1018">
        <v>3.28753</v>
      </c>
      <c r="HI1018">
        <v>9999</v>
      </c>
      <c r="HJ1018">
        <v>9999</v>
      </c>
      <c r="HK1018">
        <v>9999</v>
      </c>
      <c r="HL1018">
        <v>225.4</v>
      </c>
      <c r="HM1018">
        <v>1.86814</v>
      </c>
      <c r="HN1018">
        <v>1.86722</v>
      </c>
      <c r="HO1018">
        <v>1.86658</v>
      </c>
      <c r="HP1018">
        <v>1.86646</v>
      </c>
      <c r="HQ1018">
        <v>1.86834</v>
      </c>
      <c r="HR1018">
        <v>1.87061</v>
      </c>
      <c r="HS1018">
        <v>1.86935</v>
      </c>
      <c r="HT1018">
        <v>1.87073</v>
      </c>
      <c r="HU1018">
        <v>0</v>
      </c>
      <c r="HV1018">
        <v>0</v>
      </c>
      <c r="HW1018">
        <v>0</v>
      </c>
      <c r="HX1018">
        <v>0</v>
      </c>
      <c r="HY1018" t="s">
        <v>421</v>
      </c>
      <c r="HZ1018" t="s">
        <v>422</v>
      </c>
      <c r="IA1018" t="s">
        <v>423</v>
      </c>
      <c r="IB1018" t="s">
        <v>423</v>
      </c>
      <c r="IC1018" t="s">
        <v>423</v>
      </c>
      <c r="ID1018" t="s">
        <v>423</v>
      </c>
      <c r="IE1018">
        <v>0</v>
      </c>
      <c r="IF1018">
        <v>100</v>
      </c>
      <c r="IG1018">
        <v>100</v>
      </c>
      <c r="IH1018">
        <v>-5.195</v>
      </c>
      <c r="II1018">
        <v>-0.141</v>
      </c>
      <c r="IJ1018">
        <v>-2.516739542632623</v>
      </c>
      <c r="IK1018">
        <v>-0.003475500162460642</v>
      </c>
      <c r="IL1018">
        <v>1.125610701116577E-07</v>
      </c>
      <c r="IM1018">
        <v>8.211969671259291E-12</v>
      </c>
      <c r="IN1018">
        <v>-0.1937301274936507</v>
      </c>
      <c r="IO1018">
        <v>-0.01384364534232655</v>
      </c>
      <c r="IP1018">
        <v>0.00103161831321913</v>
      </c>
      <c r="IQ1018">
        <v>-1.444183994753534E-05</v>
      </c>
      <c r="IR1018">
        <v>3</v>
      </c>
      <c r="IS1018">
        <v>2339</v>
      </c>
      <c r="IT1018">
        <v>1</v>
      </c>
      <c r="IU1018">
        <v>31</v>
      </c>
      <c r="IV1018">
        <v>8734.700000000001</v>
      </c>
      <c r="IW1018">
        <v>8734.700000000001</v>
      </c>
      <c r="IX1018">
        <v>2.30469</v>
      </c>
      <c r="IY1018">
        <v>2.23511</v>
      </c>
      <c r="IZ1018">
        <v>1.94702</v>
      </c>
      <c r="JA1018">
        <v>2.62695</v>
      </c>
      <c r="JB1018">
        <v>2.19482</v>
      </c>
      <c r="JC1018">
        <v>2.41821</v>
      </c>
      <c r="JD1018">
        <v>45.6045</v>
      </c>
      <c r="JE1018">
        <v>23.781</v>
      </c>
      <c r="JF1018">
        <v>18</v>
      </c>
      <c r="JG1018">
        <v>544.287</v>
      </c>
      <c r="JH1018">
        <v>748.797</v>
      </c>
      <c r="JI1018">
        <v>24.9988</v>
      </c>
      <c r="JJ1018">
        <v>34.8467</v>
      </c>
      <c r="JK1018">
        <v>30.0003</v>
      </c>
      <c r="JL1018">
        <v>34.7557</v>
      </c>
      <c r="JM1018">
        <v>34.6566</v>
      </c>
      <c r="JN1018">
        <v>46.2518</v>
      </c>
      <c r="JO1018">
        <v>41.6488</v>
      </c>
      <c r="JP1018">
        <v>0</v>
      </c>
      <c r="JQ1018">
        <v>25</v>
      </c>
      <c r="JR1018">
        <v>874.306</v>
      </c>
      <c r="JS1018">
        <v>13.4243</v>
      </c>
      <c r="JT1018">
        <v>99.5132</v>
      </c>
      <c r="JU1018">
        <v>99.5119</v>
      </c>
    </row>
    <row r="1019" spans="1:281">
      <c r="A1019">
        <v>1003</v>
      </c>
      <c r="B1019">
        <v>1662667025.1</v>
      </c>
      <c r="C1019">
        <v>15999.5</v>
      </c>
      <c r="D1019" t="s">
        <v>2437</v>
      </c>
      <c r="E1019" t="s">
        <v>2438</v>
      </c>
      <c r="F1019">
        <v>5</v>
      </c>
      <c r="G1019" t="s">
        <v>2144</v>
      </c>
      <c r="H1019" t="s">
        <v>416</v>
      </c>
      <c r="I1019">
        <v>1662667017.6</v>
      </c>
      <c r="J1019">
        <f>(K1019)/1000</f>
        <v>0</v>
      </c>
      <c r="K1019">
        <f>IF(CZ1019, AN1019, AH1019)</f>
        <v>0</v>
      </c>
      <c r="L1019">
        <f>IF(CZ1019, AI1019, AG1019)</f>
        <v>0</v>
      </c>
      <c r="M1019">
        <f>DB1019 - IF(AU1019&gt;1, L1019*CV1019*100.0/(AW1019*DP1019), 0)</f>
        <v>0</v>
      </c>
      <c r="N1019">
        <f>((T1019-J1019/2)*M1019-L1019)/(T1019+J1019/2)</f>
        <v>0</v>
      </c>
      <c r="O1019">
        <f>N1019*(DI1019+DJ1019)/1000.0</f>
        <v>0</v>
      </c>
      <c r="P1019">
        <f>(DB1019 - IF(AU1019&gt;1, L1019*CV1019*100.0/(AW1019*DP1019), 0))*(DI1019+DJ1019)/1000.0</f>
        <v>0</v>
      </c>
      <c r="Q1019">
        <f>2.0/((1/S1019-1/R1019)+SIGN(S1019)*SQRT((1/S1019-1/R1019)*(1/S1019-1/R1019) + 4*CW1019/((CW1019+1)*(CW1019+1))*(2*1/S1019*1/R1019-1/R1019*1/R1019)))</f>
        <v>0</v>
      </c>
      <c r="R1019">
        <f>IF(LEFT(CX1019,1)&lt;&gt;"0",IF(LEFT(CX1019,1)="1",3.0,CY1019),$D$5+$E$5*(DP1019*DI1019/($K$5*1000))+$F$5*(DP1019*DI1019/($K$5*1000))*MAX(MIN(CV1019,$J$5),$I$5)*MAX(MIN(CV1019,$J$5),$I$5)+$G$5*MAX(MIN(CV1019,$J$5),$I$5)*(DP1019*DI1019/($K$5*1000))+$H$5*(DP1019*DI1019/($K$5*1000))*(DP1019*DI1019/($K$5*1000)))</f>
        <v>0</v>
      </c>
      <c r="S1019">
        <f>J1019*(1000-(1000*0.61365*exp(17.502*W1019/(240.97+W1019))/(DI1019+DJ1019)+DD1019)/2)/(1000*0.61365*exp(17.502*W1019/(240.97+W1019))/(DI1019+DJ1019)-DD1019)</f>
        <v>0</v>
      </c>
      <c r="T1019">
        <f>1/((CW1019+1)/(Q1019/1.6)+1/(R1019/1.37)) + CW1019/((CW1019+1)/(Q1019/1.6) + CW1019/(R1019/1.37))</f>
        <v>0</v>
      </c>
      <c r="U1019">
        <f>(CR1019*CU1019)</f>
        <v>0</v>
      </c>
      <c r="V1019">
        <f>(DK1019+(U1019+2*0.95*5.67E-8*(((DK1019+$B$7)+273)^4-(DK1019+273)^4)-44100*J1019)/(1.84*29.3*R1019+8*0.95*5.67E-8*(DK1019+273)^3))</f>
        <v>0</v>
      </c>
      <c r="W1019">
        <f>($C$7*DL1019+$D$7*DM1019+$E$7*V1019)</f>
        <v>0</v>
      </c>
      <c r="X1019">
        <f>0.61365*exp(17.502*W1019/(240.97+W1019))</f>
        <v>0</v>
      </c>
      <c r="Y1019">
        <f>(Z1019/AA1019*100)</f>
        <v>0</v>
      </c>
      <c r="Z1019">
        <f>DD1019*(DI1019+DJ1019)/1000</f>
        <v>0</v>
      </c>
      <c r="AA1019">
        <f>0.61365*exp(17.502*DK1019/(240.97+DK1019))</f>
        <v>0</v>
      </c>
      <c r="AB1019">
        <f>(X1019-DD1019*(DI1019+DJ1019)/1000)</f>
        <v>0</v>
      </c>
      <c r="AC1019">
        <f>(-J1019*44100)</f>
        <v>0</v>
      </c>
      <c r="AD1019">
        <f>2*29.3*R1019*0.92*(DK1019-W1019)</f>
        <v>0</v>
      </c>
      <c r="AE1019">
        <f>2*0.95*5.67E-8*(((DK1019+$B$7)+273)^4-(W1019+273)^4)</f>
        <v>0</v>
      </c>
      <c r="AF1019">
        <f>U1019+AE1019+AC1019+AD1019</f>
        <v>0</v>
      </c>
      <c r="AG1019">
        <f>DH1019*AU1019*(DC1019-DB1019*(1000-AU1019*DE1019)/(1000-AU1019*DD1019))/(100*CV1019)</f>
        <v>0</v>
      </c>
      <c r="AH1019">
        <f>1000*DH1019*AU1019*(DD1019-DE1019)/(100*CV1019*(1000-AU1019*DD1019))</f>
        <v>0</v>
      </c>
      <c r="AI1019">
        <f>(AJ1019 - AK1019 - DI1019*1E3/(8.314*(DK1019+273.15)) * AM1019/DH1019 * AL1019) * DH1019/(100*CV1019) * (1000 - DE1019)/1000</f>
        <v>0</v>
      </c>
      <c r="AJ1019">
        <v>866.1209933125213</v>
      </c>
      <c r="AK1019">
        <v>820.6761393939395</v>
      </c>
      <c r="AL1019">
        <v>3.397755892228509</v>
      </c>
      <c r="AM1019">
        <v>64.62633956933826</v>
      </c>
      <c r="AN1019">
        <f>(AP1019 - AO1019 + DI1019*1E3/(8.314*(DK1019+273.15)) * AR1019/DH1019 * AQ1019) * DH1019/(100*CV1019) * 1000/(1000 - AP1019)</f>
        <v>0</v>
      </c>
      <c r="AO1019">
        <v>13.38791703986731</v>
      </c>
      <c r="AP1019">
        <v>22.97060852941176</v>
      </c>
      <c r="AQ1019">
        <v>4.108763007007451E-05</v>
      </c>
      <c r="AR1019">
        <v>88.65267704191885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MAX(0,($B$13+$C$13*DP1019)/(1+$D$13*DP1019)*DI1019/(DK1019+273)*$E$13)</f>
        <v>0</v>
      </c>
      <c r="AX1019" t="s">
        <v>417</v>
      </c>
      <c r="AY1019" t="s">
        <v>417</v>
      </c>
      <c r="AZ1019">
        <v>0</v>
      </c>
      <c r="BA1019">
        <v>0</v>
      </c>
      <c r="BB1019">
        <f>1-AZ1019/BA1019</f>
        <v>0</v>
      </c>
      <c r="BC1019">
        <v>0</v>
      </c>
      <c r="BD1019" t="s">
        <v>417</v>
      </c>
      <c r="BE1019" t="s">
        <v>417</v>
      </c>
      <c r="BF1019">
        <v>0</v>
      </c>
      <c r="BG1019">
        <v>0</v>
      </c>
      <c r="BH1019">
        <f>1-BF1019/BG1019</f>
        <v>0</v>
      </c>
      <c r="BI1019">
        <v>0.5</v>
      </c>
      <c r="BJ1019">
        <f>CS1019</f>
        <v>0</v>
      </c>
      <c r="BK1019">
        <f>L1019</f>
        <v>0</v>
      </c>
      <c r="BL1019">
        <f>BH1019*BI1019*BJ1019</f>
        <v>0</v>
      </c>
      <c r="BM1019">
        <f>(BK1019-BC1019)/BJ1019</f>
        <v>0</v>
      </c>
      <c r="BN1019">
        <f>(BA1019-BG1019)/BG1019</f>
        <v>0</v>
      </c>
      <c r="BO1019">
        <f>AZ1019/(BB1019+AZ1019/BG1019)</f>
        <v>0</v>
      </c>
      <c r="BP1019" t="s">
        <v>417</v>
      </c>
      <c r="BQ1019">
        <v>0</v>
      </c>
      <c r="BR1019">
        <f>IF(BQ1019&lt;&gt;0, BQ1019, BO1019)</f>
        <v>0</v>
      </c>
      <c r="BS1019">
        <f>1-BR1019/BG1019</f>
        <v>0</v>
      </c>
      <c r="BT1019">
        <f>(BG1019-BF1019)/(BG1019-BR1019)</f>
        <v>0</v>
      </c>
      <c r="BU1019">
        <f>(BA1019-BG1019)/(BA1019-BR1019)</f>
        <v>0</v>
      </c>
      <c r="BV1019">
        <f>(BG1019-BF1019)/(BG1019-AZ1019)</f>
        <v>0</v>
      </c>
      <c r="BW1019">
        <f>(BA1019-BG1019)/(BA1019-AZ1019)</f>
        <v>0</v>
      </c>
      <c r="BX1019">
        <f>(BT1019*BR1019/BF1019)</f>
        <v>0</v>
      </c>
      <c r="BY1019">
        <f>(1-BX1019)</f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f>$B$11*DQ1019+$C$11*DR1019+$F$11*EC1019*(1-EF1019)</f>
        <v>0</v>
      </c>
      <c r="CS1019">
        <f>CR1019*CT1019</f>
        <v>0</v>
      </c>
      <c r="CT1019">
        <f>($B$11*$D$9+$C$11*$D$9+$F$11*((EP1019+EH1019)/MAX(EP1019+EH1019+EQ1019, 0.1)*$I$9+EQ1019/MAX(EP1019+EH1019+EQ1019, 0.1)*$J$9))/($B$11+$C$11+$F$11)</f>
        <v>0</v>
      </c>
      <c r="CU1019">
        <f>($B$11*$K$9+$C$11*$K$9+$F$11*((EP1019+EH1019)/MAX(EP1019+EH1019+EQ1019, 0.1)*$P$9+EQ1019/MAX(EP1019+EH1019+EQ1019, 0.1)*$Q$9))/($B$11+$C$11+$F$11)</f>
        <v>0</v>
      </c>
      <c r="CV1019">
        <v>6</v>
      </c>
      <c r="CW1019">
        <v>0.5</v>
      </c>
      <c r="CX1019" t="s">
        <v>418</v>
      </c>
      <c r="CY1019">
        <v>2</v>
      </c>
      <c r="CZ1019" t="b">
        <v>1</v>
      </c>
      <c r="DA1019">
        <v>1662667017.6</v>
      </c>
      <c r="DB1019">
        <v>778.6534074074074</v>
      </c>
      <c r="DC1019">
        <v>839.9908888888889</v>
      </c>
      <c r="DD1019">
        <v>22.96665925925926</v>
      </c>
      <c r="DE1019">
        <v>13.38971111111111</v>
      </c>
      <c r="DF1019">
        <v>783.821185185185</v>
      </c>
      <c r="DG1019">
        <v>23.10762592592593</v>
      </c>
      <c r="DH1019">
        <v>500.0188518518519</v>
      </c>
      <c r="DI1019">
        <v>90.4296111111111</v>
      </c>
      <c r="DJ1019">
        <v>0.1000541296296296</v>
      </c>
      <c r="DK1019">
        <v>29.54783703703703</v>
      </c>
      <c r="DL1019">
        <v>28.75732962962963</v>
      </c>
      <c r="DM1019">
        <v>999.9000000000001</v>
      </c>
      <c r="DN1019">
        <v>0</v>
      </c>
      <c r="DO1019">
        <v>0</v>
      </c>
      <c r="DP1019">
        <v>9997.960370370372</v>
      </c>
      <c r="DQ1019">
        <v>0</v>
      </c>
      <c r="DR1019">
        <v>277.2995185185185</v>
      </c>
      <c r="DS1019">
        <v>-61.33750740740741</v>
      </c>
      <c r="DT1019">
        <v>796.9569259259259</v>
      </c>
      <c r="DU1019">
        <v>851.3908888888889</v>
      </c>
      <c r="DV1019">
        <v>9.576950740740742</v>
      </c>
      <c r="DW1019">
        <v>839.9908888888889</v>
      </c>
      <c r="DX1019">
        <v>13.38971111111111</v>
      </c>
      <c r="DY1019">
        <v>2.076865925925926</v>
      </c>
      <c r="DZ1019">
        <v>1.210826296296296</v>
      </c>
      <c r="EA1019">
        <v>18.04285925925926</v>
      </c>
      <c r="EB1019">
        <v>9.735326666666666</v>
      </c>
      <c r="EC1019">
        <v>1499.972962962963</v>
      </c>
      <c r="ED1019">
        <v>0.9729919999999999</v>
      </c>
      <c r="EE1019">
        <v>0.0270078</v>
      </c>
      <c r="EF1019">
        <v>0</v>
      </c>
      <c r="EG1019">
        <v>2.225914814814815</v>
      </c>
      <c r="EH1019">
        <v>0</v>
      </c>
      <c r="EI1019">
        <v>12087.62592592592</v>
      </c>
      <c r="EJ1019">
        <v>12533.12222222222</v>
      </c>
      <c r="EK1019">
        <v>42.19166666666666</v>
      </c>
      <c r="EL1019">
        <v>44.06199999999998</v>
      </c>
      <c r="EM1019">
        <v>42.77985185185185</v>
      </c>
      <c r="EN1019">
        <v>43.125</v>
      </c>
      <c r="EO1019">
        <v>41.54133333333333</v>
      </c>
      <c r="EP1019">
        <v>1459.462222222223</v>
      </c>
      <c r="EQ1019">
        <v>40.51074074074074</v>
      </c>
      <c r="ER1019">
        <v>0</v>
      </c>
      <c r="ES1019">
        <v>1662667025.3</v>
      </c>
      <c r="ET1019">
        <v>0</v>
      </c>
      <c r="EU1019">
        <v>2.2439</v>
      </c>
      <c r="EV1019">
        <v>0.8021470015275072</v>
      </c>
      <c r="EW1019">
        <v>-113.6205127887922</v>
      </c>
      <c r="EX1019">
        <v>12088.64615384615</v>
      </c>
      <c r="EY1019">
        <v>15</v>
      </c>
      <c r="EZ1019">
        <v>0</v>
      </c>
      <c r="FA1019" t="s">
        <v>419</v>
      </c>
      <c r="FB1019">
        <v>1662142938.1</v>
      </c>
      <c r="FC1019">
        <v>1662142938.1</v>
      </c>
      <c r="FD1019">
        <v>0</v>
      </c>
      <c r="FE1019">
        <v>0.077</v>
      </c>
      <c r="FF1019">
        <v>-0.133</v>
      </c>
      <c r="FG1019">
        <v>-3.393</v>
      </c>
      <c r="FH1019">
        <v>-0.24</v>
      </c>
      <c r="FI1019">
        <v>419</v>
      </c>
      <c r="FJ1019">
        <v>24</v>
      </c>
      <c r="FK1019">
        <v>0.26</v>
      </c>
      <c r="FL1019">
        <v>0.23</v>
      </c>
      <c r="FM1019">
        <v>-61.1376575</v>
      </c>
      <c r="FN1019">
        <v>-3.743742213883662</v>
      </c>
      <c r="FO1019">
        <v>0.364773519383946</v>
      </c>
      <c r="FP1019">
        <v>0</v>
      </c>
      <c r="FQ1019">
        <v>2.210485294117647</v>
      </c>
      <c r="FR1019">
        <v>0.4454530151190698</v>
      </c>
      <c r="FS1019">
        <v>0.232446234304969</v>
      </c>
      <c r="FT1019">
        <v>1</v>
      </c>
      <c r="FU1019">
        <v>9.574659499999999</v>
      </c>
      <c r="FV1019">
        <v>0.04340195121950336</v>
      </c>
      <c r="FW1019">
        <v>0.004396893192926124</v>
      </c>
      <c r="FX1019">
        <v>1</v>
      </c>
      <c r="FY1019">
        <v>2</v>
      </c>
      <c r="FZ1019">
        <v>3</v>
      </c>
      <c r="GA1019" t="s">
        <v>420</v>
      </c>
      <c r="GB1019">
        <v>2.97286</v>
      </c>
      <c r="GC1019">
        <v>2.71556</v>
      </c>
      <c r="GD1019">
        <v>0.147551</v>
      </c>
      <c r="GE1019">
        <v>0.152679</v>
      </c>
      <c r="GF1019">
        <v>0.102461</v>
      </c>
      <c r="GG1019">
        <v>0.0681807</v>
      </c>
      <c r="GH1019">
        <v>26632.8</v>
      </c>
      <c r="GI1019">
        <v>26608.4</v>
      </c>
      <c r="GJ1019">
        <v>29091.7</v>
      </c>
      <c r="GK1019">
        <v>29081.4</v>
      </c>
      <c r="GL1019">
        <v>34626.2</v>
      </c>
      <c r="GM1019">
        <v>36017.2</v>
      </c>
      <c r="GN1019">
        <v>40998.1</v>
      </c>
      <c r="GO1019">
        <v>41429.9</v>
      </c>
      <c r="GP1019">
        <v>1.89113</v>
      </c>
      <c r="GQ1019">
        <v>2.19955</v>
      </c>
      <c r="GR1019">
        <v>-0.07473680000000001</v>
      </c>
      <c r="GS1019">
        <v>0</v>
      </c>
      <c r="GT1019">
        <v>29.9704</v>
      </c>
      <c r="GU1019">
        <v>999.9</v>
      </c>
      <c r="GV1019">
        <v>29.4</v>
      </c>
      <c r="GW1019">
        <v>40.6</v>
      </c>
      <c r="GX1019">
        <v>24.8865</v>
      </c>
      <c r="GY1019">
        <v>63.0196</v>
      </c>
      <c r="GZ1019">
        <v>21.6667</v>
      </c>
      <c r="HA1019">
        <v>2</v>
      </c>
      <c r="HB1019">
        <v>0.618125</v>
      </c>
      <c r="HC1019">
        <v>3.9602</v>
      </c>
      <c r="HD1019">
        <v>20.2868</v>
      </c>
      <c r="HE1019">
        <v>5.21609</v>
      </c>
      <c r="HF1019">
        <v>12.0132</v>
      </c>
      <c r="HG1019">
        <v>4.9869</v>
      </c>
      <c r="HH1019">
        <v>3.28758</v>
      </c>
      <c r="HI1019">
        <v>9999</v>
      </c>
      <c r="HJ1019">
        <v>9999</v>
      </c>
      <c r="HK1019">
        <v>9999</v>
      </c>
      <c r="HL1019">
        <v>225.4</v>
      </c>
      <c r="HM1019">
        <v>1.86815</v>
      </c>
      <c r="HN1019">
        <v>1.86722</v>
      </c>
      <c r="HO1019">
        <v>1.8666</v>
      </c>
      <c r="HP1019">
        <v>1.86646</v>
      </c>
      <c r="HQ1019">
        <v>1.86834</v>
      </c>
      <c r="HR1019">
        <v>1.87063</v>
      </c>
      <c r="HS1019">
        <v>1.86935</v>
      </c>
      <c r="HT1019">
        <v>1.87073</v>
      </c>
      <c r="HU1019">
        <v>0</v>
      </c>
      <c r="HV1019">
        <v>0</v>
      </c>
      <c r="HW1019">
        <v>0</v>
      </c>
      <c r="HX1019">
        <v>0</v>
      </c>
      <c r="HY1019" t="s">
        <v>421</v>
      </c>
      <c r="HZ1019" t="s">
        <v>422</v>
      </c>
      <c r="IA1019" t="s">
        <v>423</v>
      </c>
      <c r="IB1019" t="s">
        <v>423</v>
      </c>
      <c r="IC1019" t="s">
        <v>423</v>
      </c>
      <c r="ID1019" t="s">
        <v>423</v>
      </c>
      <c r="IE1019">
        <v>0</v>
      </c>
      <c r="IF1019">
        <v>100</v>
      </c>
      <c r="IG1019">
        <v>100</v>
      </c>
      <c r="IH1019">
        <v>-5.25</v>
      </c>
      <c r="II1019">
        <v>-0.1409</v>
      </c>
      <c r="IJ1019">
        <v>-2.516739542632623</v>
      </c>
      <c r="IK1019">
        <v>-0.003475500162460642</v>
      </c>
      <c r="IL1019">
        <v>1.125610701116577E-07</v>
      </c>
      <c r="IM1019">
        <v>8.211969671259291E-12</v>
      </c>
      <c r="IN1019">
        <v>-0.1937301274936507</v>
      </c>
      <c r="IO1019">
        <v>-0.01384364534232655</v>
      </c>
      <c r="IP1019">
        <v>0.00103161831321913</v>
      </c>
      <c r="IQ1019">
        <v>-1.444183994753534E-05</v>
      </c>
      <c r="IR1019">
        <v>3</v>
      </c>
      <c r="IS1019">
        <v>2339</v>
      </c>
      <c r="IT1019">
        <v>1</v>
      </c>
      <c r="IU1019">
        <v>31</v>
      </c>
      <c r="IV1019">
        <v>8734.799999999999</v>
      </c>
      <c r="IW1019">
        <v>8734.799999999999</v>
      </c>
      <c r="IX1019">
        <v>2.34253</v>
      </c>
      <c r="IY1019">
        <v>2.23999</v>
      </c>
      <c r="IZ1019">
        <v>1.94702</v>
      </c>
      <c r="JA1019">
        <v>2.62817</v>
      </c>
      <c r="JB1019">
        <v>2.19482</v>
      </c>
      <c r="JC1019">
        <v>2.41333</v>
      </c>
      <c r="JD1019">
        <v>45.6045</v>
      </c>
      <c r="JE1019">
        <v>23.7898</v>
      </c>
      <c r="JF1019">
        <v>18</v>
      </c>
      <c r="JG1019">
        <v>544.3579999999999</v>
      </c>
      <c r="JH1019">
        <v>748.702</v>
      </c>
      <c r="JI1019">
        <v>24.9987</v>
      </c>
      <c r="JJ1019">
        <v>34.8494</v>
      </c>
      <c r="JK1019">
        <v>30.0003</v>
      </c>
      <c r="JL1019">
        <v>34.7557</v>
      </c>
      <c r="JM1019">
        <v>34.6566</v>
      </c>
      <c r="JN1019">
        <v>46.936</v>
      </c>
      <c r="JO1019">
        <v>41.6488</v>
      </c>
      <c r="JP1019">
        <v>0</v>
      </c>
      <c r="JQ1019">
        <v>25</v>
      </c>
      <c r="JR1019">
        <v>887.662</v>
      </c>
      <c r="JS1019">
        <v>13.42</v>
      </c>
      <c r="JT1019">
        <v>99.5127</v>
      </c>
      <c r="JU1019">
        <v>99.51220000000001</v>
      </c>
    </row>
    <row r="1020" spans="1:281">
      <c r="A1020">
        <v>1004</v>
      </c>
      <c r="B1020">
        <v>1662667030.1</v>
      </c>
      <c r="C1020">
        <v>16004.5</v>
      </c>
      <c r="D1020" t="s">
        <v>2439</v>
      </c>
      <c r="E1020" t="s">
        <v>2440</v>
      </c>
      <c r="F1020">
        <v>5</v>
      </c>
      <c r="G1020" t="s">
        <v>2144</v>
      </c>
      <c r="H1020" t="s">
        <v>416</v>
      </c>
      <c r="I1020">
        <v>1662667022.314285</v>
      </c>
      <c r="J1020">
        <f>(K1020)/1000</f>
        <v>0</v>
      </c>
      <c r="K1020">
        <f>IF(CZ1020, AN1020, AH1020)</f>
        <v>0</v>
      </c>
      <c r="L1020">
        <f>IF(CZ1020, AI1020, AG1020)</f>
        <v>0</v>
      </c>
      <c r="M1020">
        <f>DB1020 - IF(AU1020&gt;1, L1020*CV1020*100.0/(AW1020*DP1020), 0)</f>
        <v>0</v>
      </c>
      <c r="N1020">
        <f>((T1020-J1020/2)*M1020-L1020)/(T1020+J1020/2)</f>
        <v>0</v>
      </c>
      <c r="O1020">
        <f>N1020*(DI1020+DJ1020)/1000.0</f>
        <v>0</v>
      </c>
      <c r="P1020">
        <f>(DB1020 - IF(AU1020&gt;1, L1020*CV1020*100.0/(AW1020*DP1020), 0))*(DI1020+DJ1020)/1000.0</f>
        <v>0</v>
      </c>
      <c r="Q1020">
        <f>2.0/((1/S1020-1/R1020)+SIGN(S1020)*SQRT((1/S1020-1/R1020)*(1/S1020-1/R1020) + 4*CW1020/((CW1020+1)*(CW1020+1))*(2*1/S1020*1/R1020-1/R1020*1/R1020)))</f>
        <v>0</v>
      </c>
      <c r="R1020">
        <f>IF(LEFT(CX1020,1)&lt;&gt;"0",IF(LEFT(CX1020,1)="1",3.0,CY1020),$D$5+$E$5*(DP1020*DI1020/($K$5*1000))+$F$5*(DP1020*DI1020/($K$5*1000))*MAX(MIN(CV1020,$J$5),$I$5)*MAX(MIN(CV1020,$J$5),$I$5)+$G$5*MAX(MIN(CV1020,$J$5),$I$5)*(DP1020*DI1020/($K$5*1000))+$H$5*(DP1020*DI1020/($K$5*1000))*(DP1020*DI1020/($K$5*1000)))</f>
        <v>0</v>
      </c>
      <c r="S1020">
        <f>J1020*(1000-(1000*0.61365*exp(17.502*W1020/(240.97+W1020))/(DI1020+DJ1020)+DD1020)/2)/(1000*0.61365*exp(17.502*W1020/(240.97+W1020))/(DI1020+DJ1020)-DD1020)</f>
        <v>0</v>
      </c>
      <c r="T1020">
        <f>1/((CW1020+1)/(Q1020/1.6)+1/(R1020/1.37)) + CW1020/((CW1020+1)/(Q1020/1.6) + CW1020/(R1020/1.37))</f>
        <v>0</v>
      </c>
      <c r="U1020">
        <f>(CR1020*CU1020)</f>
        <v>0</v>
      </c>
      <c r="V1020">
        <f>(DK1020+(U1020+2*0.95*5.67E-8*(((DK1020+$B$7)+273)^4-(DK1020+273)^4)-44100*J1020)/(1.84*29.3*R1020+8*0.95*5.67E-8*(DK1020+273)^3))</f>
        <v>0</v>
      </c>
      <c r="W1020">
        <f>($C$7*DL1020+$D$7*DM1020+$E$7*V1020)</f>
        <v>0</v>
      </c>
      <c r="X1020">
        <f>0.61365*exp(17.502*W1020/(240.97+W1020))</f>
        <v>0</v>
      </c>
      <c r="Y1020">
        <f>(Z1020/AA1020*100)</f>
        <v>0</v>
      </c>
      <c r="Z1020">
        <f>DD1020*(DI1020+DJ1020)/1000</f>
        <v>0</v>
      </c>
      <c r="AA1020">
        <f>0.61365*exp(17.502*DK1020/(240.97+DK1020))</f>
        <v>0</v>
      </c>
      <c r="AB1020">
        <f>(X1020-DD1020*(DI1020+DJ1020)/1000)</f>
        <v>0</v>
      </c>
      <c r="AC1020">
        <f>(-J1020*44100)</f>
        <v>0</v>
      </c>
      <c r="AD1020">
        <f>2*29.3*R1020*0.92*(DK1020-W1020)</f>
        <v>0</v>
      </c>
      <c r="AE1020">
        <f>2*0.95*5.67E-8*(((DK1020+$B$7)+273)^4-(W1020+273)^4)</f>
        <v>0</v>
      </c>
      <c r="AF1020">
        <f>U1020+AE1020+AC1020+AD1020</f>
        <v>0</v>
      </c>
      <c r="AG1020">
        <f>DH1020*AU1020*(DC1020-DB1020*(1000-AU1020*DE1020)/(1000-AU1020*DD1020))/(100*CV1020)</f>
        <v>0</v>
      </c>
      <c r="AH1020">
        <f>1000*DH1020*AU1020*(DD1020-DE1020)/(100*CV1020*(1000-AU1020*DD1020))</f>
        <v>0</v>
      </c>
      <c r="AI1020">
        <f>(AJ1020 - AK1020 - DI1020*1E3/(8.314*(DK1020+273.15)) * AM1020/DH1020 * AL1020) * DH1020/(100*CV1020) * (1000 - DE1020)/1000</f>
        <v>0</v>
      </c>
      <c r="AJ1020">
        <v>883.0595948360964</v>
      </c>
      <c r="AK1020">
        <v>837.7133999999995</v>
      </c>
      <c r="AL1020">
        <v>3.390456069078973</v>
      </c>
      <c r="AM1020">
        <v>64.62633956933826</v>
      </c>
      <c r="AN1020">
        <f>(AP1020 - AO1020 + DI1020*1E3/(8.314*(DK1020+273.15)) * AR1020/DH1020 * AQ1020) * DH1020/(100*CV1020) * 1000/(1000 - AP1020)</f>
        <v>0</v>
      </c>
      <c r="AO1020">
        <v>13.38671749596115</v>
      </c>
      <c r="AP1020">
        <v>22.97767999999999</v>
      </c>
      <c r="AQ1020">
        <v>4.538273482340811E-05</v>
      </c>
      <c r="AR1020">
        <v>88.65267704191885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MAX(0,($B$13+$C$13*DP1020)/(1+$D$13*DP1020)*DI1020/(DK1020+273)*$E$13)</f>
        <v>0</v>
      </c>
      <c r="AX1020" t="s">
        <v>417</v>
      </c>
      <c r="AY1020" t="s">
        <v>417</v>
      </c>
      <c r="AZ1020">
        <v>0</v>
      </c>
      <c r="BA1020">
        <v>0</v>
      </c>
      <c r="BB1020">
        <f>1-AZ1020/BA1020</f>
        <v>0</v>
      </c>
      <c r="BC1020">
        <v>0</v>
      </c>
      <c r="BD1020" t="s">
        <v>417</v>
      </c>
      <c r="BE1020" t="s">
        <v>417</v>
      </c>
      <c r="BF1020">
        <v>0</v>
      </c>
      <c r="BG1020">
        <v>0</v>
      </c>
      <c r="BH1020">
        <f>1-BF1020/BG1020</f>
        <v>0</v>
      </c>
      <c r="BI1020">
        <v>0.5</v>
      </c>
      <c r="BJ1020">
        <f>CS1020</f>
        <v>0</v>
      </c>
      <c r="BK1020">
        <f>L1020</f>
        <v>0</v>
      </c>
      <c r="BL1020">
        <f>BH1020*BI1020*BJ1020</f>
        <v>0</v>
      </c>
      <c r="BM1020">
        <f>(BK1020-BC1020)/BJ1020</f>
        <v>0</v>
      </c>
      <c r="BN1020">
        <f>(BA1020-BG1020)/BG1020</f>
        <v>0</v>
      </c>
      <c r="BO1020">
        <f>AZ1020/(BB1020+AZ1020/BG1020)</f>
        <v>0</v>
      </c>
      <c r="BP1020" t="s">
        <v>417</v>
      </c>
      <c r="BQ1020">
        <v>0</v>
      </c>
      <c r="BR1020">
        <f>IF(BQ1020&lt;&gt;0, BQ1020, BO1020)</f>
        <v>0</v>
      </c>
      <c r="BS1020">
        <f>1-BR1020/BG1020</f>
        <v>0</v>
      </c>
      <c r="BT1020">
        <f>(BG1020-BF1020)/(BG1020-BR1020)</f>
        <v>0</v>
      </c>
      <c r="BU1020">
        <f>(BA1020-BG1020)/(BA1020-BR1020)</f>
        <v>0</v>
      </c>
      <c r="BV1020">
        <f>(BG1020-BF1020)/(BG1020-AZ1020)</f>
        <v>0</v>
      </c>
      <c r="BW1020">
        <f>(BA1020-BG1020)/(BA1020-AZ1020)</f>
        <v>0</v>
      </c>
      <c r="BX1020">
        <f>(BT1020*BR1020/BF1020)</f>
        <v>0</v>
      </c>
      <c r="BY1020">
        <f>(1-BX1020)</f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f>$B$11*DQ1020+$C$11*DR1020+$F$11*EC1020*(1-EF1020)</f>
        <v>0</v>
      </c>
      <c r="CS1020">
        <f>CR1020*CT1020</f>
        <v>0</v>
      </c>
      <c r="CT1020">
        <f>($B$11*$D$9+$C$11*$D$9+$F$11*((EP1020+EH1020)/MAX(EP1020+EH1020+EQ1020, 0.1)*$I$9+EQ1020/MAX(EP1020+EH1020+EQ1020, 0.1)*$J$9))/($B$11+$C$11+$F$11)</f>
        <v>0</v>
      </c>
      <c r="CU1020">
        <f>($B$11*$K$9+$C$11*$K$9+$F$11*((EP1020+EH1020)/MAX(EP1020+EH1020+EQ1020, 0.1)*$P$9+EQ1020/MAX(EP1020+EH1020+EQ1020, 0.1)*$Q$9))/($B$11+$C$11+$F$11)</f>
        <v>0</v>
      </c>
      <c r="CV1020">
        <v>6</v>
      </c>
      <c r="CW1020">
        <v>0.5</v>
      </c>
      <c r="CX1020" t="s">
        <v>418</v>
      </c>
      <c r="CY1020">
        <v>2</v>
      </c>
      <c r="CZ1020" t="b">
        <v>1</v>
      </c>
      <c r="DA1020">
        <v>1662667022.314285</v>
      </c>
      <c r="DB1020">
        <v>794.2873928571429</v>
      </c>
      <c r="DC1020">
        <v>855.8442142857144</v>
      </c>
      <c r="DD1020">
        <v>22.96972142857143</v>
      </c>
      <c r="DE1020">
        <v>13.38805714285714</v>
      </c>
      <c r="DF1020">
        <v>799.5066071428571</v>
      </c>
      <c r="DG1020">
        <v>23.11065357142857</v>
      </c>
      <c r="DH1020">
        <v>500.04325</v>
      </c>
      <c r="DI1020">
        <v>90.428625</v>
      </c>
      <c r="DJ1020">
        <v>0.1000877857142857</v>
      </c>
      <c r="DK1020">
        <v>29.545175</v>
      </c>
      <c r="DL1020">
        <v>28.75574285714286</v>
      </c>
      <c r="DM1020">
        <v>999.9000000000002</v>
      </c>
      <c r="DN1020">
        <v>0</v>
      </c>
      <c r="DO1020">
        <v>0</v>
      </c>
      <c r="DP1020">
        <v>9999.616071428571</v>
      </c>
      <c r="DQ1020">
        <v>0</v>
      </c>
      <c r="DR1020">
        <v>277.4440357142857</v>
      </c>
      <c r="DS1020">
        <v>-61.55678928571429</v>
      </c>
      <c r="DT1020">
        <v>812.961</v>
      </c>
      <c r="DU1020">
        <v>867.4578214285714</v>
      </c>
      <c r="DV1020">
        <v>9.581663928571428</v>
      </c>
      <c r="DW1020">
        <v>855.8442142857144</v>
      </c>
      <c r="DX1020">
        <v>13.38805714285714</v>
      </c>
      <c r="DY1020">
        <v>2.077120357142857</v>
      </c>
      <c r="DZ1020">
        <v>1.210663571428571</v>
      </c>
      <c r="EA1020">
        <v>18.04480357142857</v>
      </c>
      <c r="EB1020">
        <v>9.733324642857143</v>
      </c>
      <c r="EC1020">
        <v>1499.983928571429</v>
      </c>
      <c r="ED1020">
        <v>0.9729914999999999</v>
      </c>
      <c r="EE1020">
        <v>0.02700825</v>
      </c>
      <c r="EF1020">
        <v>0</v>
      </c>
      <c r="EG1020">
        <v>2.314060714285714</v>
      </c>
      <c r="EH1020">
        <v>0</v>
      </c>
      <c r="EI1020">
        <v>12079.75714285714</v>
      </c>
      <c r="EJ1020">
        <v>12533.20357142857</v>
      </c>
      <c r="EK1020">
        <v>42.18699999999999</v>
      </c>
      <c r="EL1020">
        <v>44.06199999999998</v>
      </c>
      <c r="EM1020">
        <v>42.78542857142857</v>
      </c>
      <c r="EN1020">
        <v>43.125</v>
      </c>
      <c r="EO1020">
        <v>41.531</v>
      </c>
      <c r="EP1020">
        <v>1459.4725</v>
      </c>
      <c r="EQ1020">
        <v>40.51142857142857</v>
      </c>
      <c r="ER1020">
        <v>0</v>
      </c>
      <c r="ES1020">
        <v>1662667030.1</v>
      </c>
      <c r="ET1020">
        <v>0</v>
      </c>
      <c r="EU1020">
        <v>2.318457692307692</v>
      </c>
      <c r="EV1020">
        <v>0.7834358927442252</v>
      </c>
      <c r="EW1020">
        <v>-136.4273503809813</v>
      </c>
      <c r="EX1020">
        <v>12079.81923076923</v>
      </c>
      <c r="EY1020">
        <v>15</v>
      </c>
      <c r="EZ1020">
        <v>0</v>
      </c>
      <c r="FA1020" t="s">
        <v>419</v>
      </c>
      <c r="FB1020">
        <v>1662142938.1</v>
      </c>
      <c r="FC1020">
        <v>1662142938.1</v>
      </c>
      <c r="FD1020">
        <v>0</v>
      </c>
      <c r="FE1020">
        <v>0.077</v>
      </c>
      <c r="FF1020">
        <v>-0.133</v>
      </c>
      <c r="FG1020">
        <v>-3.393</v>
      </c>
      <c r="FH1020">
        <v>-0.24</v>
      </c>
      <c r="FI1020">
        <v>419</v>
      </c>
      <c r="FJ1020">
        <v>24</v>
      </c>
      <c r="FK1020">
        <v>0.26</v>
      </c>
      <c r="FL1020">
        <v>0.23</v>
      </c>
      <c r="FM1020">
        <v>-61.3975275</v>
      </c>
      <c r="FN1020">
        <v>-2.96501876172603</v>
      </c>
      <c r="FO1020">
        <v>0.2978282390804303</v>
      </c>
      <c r="FP1020">
        <v>0</v>
      </c>
      <c r="FQ1020">
        <v>2.272523529411765</v>
      </c>
      <c r="FR1020">
        <v>0.8006355978335908</v>
      </c>
      <c r="FS1020">
        <v>0.2556633782452593</v>
      </c>
      <c r="FT1020">
        <v>1</v>
      </c>
      <c r="FU1020">
        <v>9.578934499999999</v>
      </c>
      <c r="FV1020">
        <v>0.05956277673541158</v>
      </c>
      <c r="FW1020">
        <v>0.005845755276266706</v>
      </c>
      <c r="FX1020">
        <v>1</v>
      </c>
      <c r="FY1020">
        <v>2</v>
      </c>
      <c r="FZ1020">
        <v>3</v>
      </c>
      <c r="GA1020" t="s">
        <v>420</v>
      </c>
      <c r="GB1020">
        <v>2.97286</v>
      </c>
      <c r="GC1020">
        <v>2.71554</v>
      </c>
      <c r="GD1020">
        <v>0.149568</v>
      </c>
      <c r="GE1020">
        <v>0.154623</v>
      </c>
      <c r="GF1020">
        <v>0.102484</v>
      </c>
      <c r="GG1020">
        <v>0.0681737</v>
      </c>
      <c r="GH1020">
        <v>26569</v>
      </c>
      <c r="GI1020">
        <v>26547.4</v>
      </c>
      <c r="GJ1020">
        <v>29091.1</v>
      </c>
      <c r="GK1020">
        <v>29081.7</v>
      </c>
      <c r="GL1020">
        <v>34624.7</v>
      </c>
      <c r="GM1020">
        <v>36017.6</v>
      </c>
      <c r="GN1020">
        <v>40997.2</v>
      </c>
      <c r="GO1020">
        <v>41430</v>
      </c>
      <c r="GP1020">
        <v>1.89102</v>
      </c>
      <c r="GQ1020">
        <v>2.19968</v>
      </c>
      <c r="GR1020">
        <v>-0.0747517</v>
      </c>
      <c r="GS1020">
        <v>0</v>
      </c>
      <c r="GT1020">
        <v>29.9652</v>
      </c>
      <c r="GU1020">
        <v>999.9</v>
      </c>
      <c r="GV1020">
        <v>29.4</v>
      </c>
      <c r="GW1020">
        <v>40.6</v>
      </c>
      <c r="GX1020">
        <v>24.8855</v>
      </c>
      <c r="GY1020">
        <v>62.9096</v>
      </c>
      <c r="GZ1020">
        <v>21.6386</v>
      </c>
      <c r="HA1020">
        <v>2</v>
      </c>
      <c r="HB1020">
        <v>0.61846</v>
      </c>
      <c r="HC1020">
        <v>3.95431</v>
      </c>
      <c r="HD1020">
        <v>20.2867</v>
      </c>
      <c r="HE1020">
        <v>5.21549</v>
      </c>
      <c r="HF1020">
        <v>12.0138</v>
      </c>
      <c r="HG1020">
        <v>4.98695</v>
      </c>
      <c r="HH1020">
        <v>3.2875</v>
      </c>
      <c r="HI1020">
        <v>9999</v>
      </c>
      <c r="HJ1020">
        <v>9999</v>
      </c>
      <c r="HK1020">
        <v>9999</v>
      </c>
      <c r="HL1020">
        <v>225.4</v>
      </c>
      <c r="HM1020">
        <v>1.86814</v>
      </c>
      <c r="HN1020">
        <v>1.86722</v>
      </c>
      <c r="HO1020">
        <v>1.86661</v>
      </c>
      <c r="HP1020">
        <v>1.86646</v>
      </c>
      <c r="HQ1020">
        <v>1.86834</v>
      </c>
      <c r="HR1020">
        <v>1.87065</v>
      </c>
      <c r="HS1020">
        <v>1.86935</v>
      </c>
      <c r="HT1020">
        <v>1.87073</v>
      </c>
      <c r="HU1020">
        <v>0</v>
      </c>
      <c r="HV1020">
        <v>0</v>
      </c>
      <c r="HW1020">
        <v>0</v>
      </c>
      <c r="HX1020">
        <v>0</v>
      </c>
      <c r="HY1020" t="s">
        <v>421</v>
      </c>
      <c r="HZ1020" t="s">
        <v>422</v>
      </c>
      <c r="IA1020" t="s">
        <v>423</v>
      </c>
      <c r="IB1020" t="s">
        <v>423</v>
      </c>
      <c r="IC1020" t="s">
        <v>423</v>
      </c>
      <c r="ID1020" t="s">
        <v>423</v>
      </c>
      <c r="IE1020">
        <v>0</v>
      </c>
      <c r="IF1020">
        <v>100</v>
      </c>
      <c r="IG1020">
        <v>100</v>
      </c>
      <c r="IH1020">
        <v>-5.304</v>
      </c>
      <c r="II1020">
        <v>-0.1408</v>
      </c>
      <c r="IJ1020">
        <v>-2.516739542632623</v>
      </c>
      <c r="IK1020">
        <v>-0.003475500162460642</v>
      </c>
      <c r="IL1020">
        <v>1.125610701116577E-07</v>
      </c>
      <c r="IM1020">
        <v>8.211969671259291E-12</v>
      </c>
      <c r="IN1020">
        <v>-0.1937301274936507</v>
      </c>
      <c r="IO1020">
        <v>-0.01384364534232655</v>
      </c>
      <c r="IP1020">
        <v>0.00103161831321913</v>
      </c>
      <c r="IQ1020">
        <v>-1.444183994753534E-05</v>
      </c>
      <c r="IR1020">
        <v>3</v>
      </c>
      <c r="IS1020">
        <v>2339</v>
      </c>
      <c r="IT1020">
        <v>1</v>
      </c>
      <c r="IU1020">
        <v>31</v>
      </c>
      <c r="IV1020">
        <v>8734.9</v>
      </c>
      <c r="IW1020">
        <v>8734.9</v>
      </c>
      <c r="IX1020">
        <v>2.37549</v>
      </c>
      <c r="IY1020">
        <v>2.23877</v>
      </c>
      <c r="IZ1020">
        <v>1.94702</v>
      </c>
      <c r="JA1020">
        <v>2.62817</v>
      </c>
      <c r="JB1020">
        <v>2.19482</v>
      </c>
      <c r="JC1020">
        <v>2.3999</v>
      </c>
      <c r="JD1020">
        <v>45.6331</v>
      </c>
      <c r="JE1020">
        <v>23.7723</v>
      </c>
      <c r="JF1020">
        <v>18</v>
      </c>
      <c r="JG1020">
        <v>544.302</v>
      </c>
      <c r="JH1020">
        <v>748.831</v>
      </c>
      <c r="JI1020">
        <v>24.9986</v>
      </c>
      <c r="JJ1020">
        <v>34.8499</v>
      </c>
      <c r="JK1020">
        <v>30.0001</v>
      </c>
      <c r="JL1020">
        <v>34.7576</v>
      </c>
      <c r="JM1020">
        <v>34.6575</v>
      </c>
      <c r="JN1020">
        <v>47.6699</v>
      </c>
      <c r="JO1020">
        <v>41.6488</v>
      </c>
      <c r="JP1020">
        <v>0</v>
      </c>
      <c r="JQ1020">
        <v>25</v>
      </c>
      <c r="JR1020">
        <v>907.6950000000001</v>
      </c>
      <c r="JS1020">
        <v>13.4076</v>
      </c>
      <c r="JT1020">
        <v>99.5106</v>
      </c>
      <c r="JU1020">
        <v>99.5127</v>
      </c>
    </row>
    <row r="1021" spans="1:281">
      <c r="A1021">
        <v>1005</v>
      </c>
      <c r="B1021">
        <v>1662667035.1</v>
      </c>
      <c r="C1021">
        <v>16009.5</v>
      </c>
      <c r="D1021" t="s">
        <v>2441</v>
      </c>
      <c r="E1021" t="s">
        <v>2442</v>
      </c>
      <c r="F1021">
        <v>5</v>
      </c>
      <c r="G1021" t="s">
        <v>2144</v>
      </c>
      <c r="H1021" t="s">
        <v>416</v>
      </c>
      <c r="I1021">
        <v>1662667027.6</v>
      </c>
      <c r="J1021">
        <f>(K1021)/1000</f>
        <v>0</v>
      </c>
      <c r="K1021">
        <f>IF(CZ1021, AN1021, AH1021)</f>
        <v>0</v>
      </c>
      <c r="L1021">
        <f>IF(CZ1021, AI1021, AG1021)</f>
        <v>0</v>
      </c>
      <c r="M1021">
        <f>DB1021 - IF(AU1021&gt;1, L1021*CV1021*100.0/(AW1021*DP1021), 0)</f>
        <v>0</v>
      </c>
      <c r="N1021">
        <f>((T1021-J1021/2)*M1021-L1021)/(T1021+J1021/2)</f>
        <v>0</v>
      </c>
      <c r="O1021">
        <f>N1021*(DI1021+DJ1021)/1000.0</f>
        <v>0</v>
      </c>
      <c r="P1021">
        <f>(DB1021 - IF(AU1021&gt;1, L1021*CV1021*100.0/(AW1021*DP1021), 0))*(DI1021+DJ1021)/1000.0</f>
        <v>0</v>
      </c>
      <c r="Q1021">
        <f>2.0/((1/S1021-1/R1021)+SIGN(S1021)*SQRT((1/S1021-1/R1021)*(1/S1021-1/R1021) + 4*CW1021/((CW1021+1)*(CW1021+1))*(2*1/S1021*1/R1021-1/R1021*1/R1021)))</f>
        <v>0</v>
      </c>
      <c r="R1021">
        <f>IF(LEFT(CX1021,1)&lt;&gt;"0",IF(LEFT(CX1021,1)="1",3.0,CY1021),$D$5+$E$5*(DP1021*DI1021/($K$5*1000))+$F$5*(DP1021*DI1021/($K$5*1000))*MAX(MIN(CV1021,$J$5),$I$5)*MAX(MIN(CV1021,$J$5),$I$5)+$G$5*MAX(MIN(CV1021,$J$5),$I$5)*(DP1021*DI1021/($K$5*1000))+$H$5*(DP1021*DI1021/($K$5*1000))*(DP1021*DI1021/($K$5*1000)))</f>
        <v>0</v>
      </c>
      <c r="S1021">
        <f>J1021*(1000-(1000*0.61365*exp(17.502*W1021/(240.97+W1021))/(DI1021+DJ1021)+DD1021)/2)/(1000*0.61365*exp(17.502*W1021/(240.97+W1021))/(DI1021+DJ1021)-DD1021)</f>
        <v>0</v>
      </c>
      <c r="T1021">
        <f>1/((CW1021+1)/(Q1021/1.6)+1/(R1021/1.37)) + CW1021/((CW1021+1)/(Q1021/1.6) + CW1021/(R1021/1.37))</f>
        <v>0</v>
      </c>
      <c r="U1021">
        <f>(CR1021*CU1021)</f>
        <v>0</v>
      </c>
      <c r="V1021">
        <f>(DK1021+(U1021+2*0.95*5.67E-8*(((DK1021+$B$7)+273)^4-(DK1021+273)^4)-44100*J1021)/(1.84*29.3*R1021+8*0.95*5.67E-8*(DK1021+273)^3))</f>
        <v>0</v>
      </c>
      <c r="W1021">
        <f>($C$7*DL1021+$D$7*DM1021+$E$7*V1021)</f>
        <v>0</v>
      </c>
      <c r="X1021">
        <f>0.61365*exp(17.502*W1021/(240.97+W1021))</f>
        <v>0</v>
      </c>
      <c r="Y1021">
        <f>(Z1021/AA1021*100)</f>
        <v>0</v>
      </c>
      <c r="Z1021">
        <f>DD1021*(DI1021+DJ1021)/1000</f>
        <v>0</v>
      </c>
      <c r="AA1021">
        <f>0.61365*exp(17.502*DK1021/(240.97+DK1021))</f>
        <v>0</v>
      </c>
      <c r="AB1021">
        <f>(X1021-DD1021*(DI1021+DJ1021)/1000)</f>
        <v>0</v>
      </c>
      <c r="AC1021">
        <f>(-J1021*44100)</f>
        <v>0</v>
      </c>
      <c r="AD1021">
        <f>2*29.3*R1021*0.92*(DK1021-W1021)</f>
        <v>0</v>
      </c>
      <c r="AE1021">
        <f>2*0.95*5.67E-8*(((DK1021+$B$7)+273)^4-(W1021+273)^4)</f>
        <v>0</v>
      </c>
      <c r="AF1021">
        <f>U1021+AE1021+AC1021+AD1021</f>
        <v>0</v>
      </c>
      <c r="AG1021">
        <f>DH1021*AU1021*(DC1021-DB1021*(1000-AU1021*DE1021)/(1000-AU1021*DD1021))/(100*CV1021)</f>
        <v>0</v>
      </c>
      <c r="AH1021">
        <f>1000*DH1021*AU1021*(DD1021-DE1021)/(100*CV1021*(1000-AU1021*DD1021))</f>
        <v>0</v>
      </c>
      <c r="AI1021">
        <f>(AJ1021 - AK1021 - DI1021*1E3/(8.314*(DK1021+273.15)) * AM1021/DH1021 * AL1021) * DH1021/(100*CV1021) * (1000 - DE1021)/1000</f>
        <v>0</v>
      </c>
      <c r="AJ1021">
        <v>900.1663025371342</v>
      </c>
      <c r="AK1021">
        <v>854.6564060606059</v>
      </c>
      <c r="AL1021">
        <v>3.391091134612265</v>
      </c>
      <c r="AM1021">
        <v>64.62633956933826</v>
      </c>
      <c r="AN1021">
        <f>(AP1021 - AO1021 + DI1021*1E3/(8.314*(DK1021+273.15)) * AR1021/DH1021 * AQ1021) * DH1021/(100*CV1021) * 1000/(1000 - AP1021)</f>
        <v>0</v>
      </c>
      <c r="AO1021">
        <v>13.38533466121544</v>
      </c>
      <c r="AP1021">
        <v>22.98456147058823</v>
      </c>
      <c r="AQ1021">
        <v>0.0001467110463616954</v>
      </c>
      <c r="AR1021">
        <v>88.65267704191885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MAX(0,($B$13+$C$13*DP1021)/(1+$D$13*DP1021)*DI1021/(DK1021+273)*$E$13)</f>
        <v>0</v>
      </c>
      <c r="AX1021" t="s">
        <v>417</v>
      </c>
      <c r="AY1021" t="s">
        <v>417</v>
      </c>
      <c r="AZ1021">
        <v>0</v>
      </c>
      <c r="BA1021">
        <v>0</v>
      </c>
      <c r="BB1021">
        <f>1-AZ1021/BA1021</f>
        <v>0</v>
      </c>
      <c r="BC1021">
        <v>0</v>
      </c>
      <c r="BD1021" t="s">
        <v>417</v>
      </c>
      <c r="BE1021" t="s">
        <v>417</v>
      </c>
      <c r="BF1021">
        <v>0</v>
      </c>
      <c r="BG1021">
        <v>0</v>
      </c>
      <c r="BH1021">
        <f>1-BF1021/BG1021</f>
        <v>0</v>
      </c>
      <c r="BI1021">
        <v>0.5</v>
      </c>
      <c r="BJ1021">
        <f>CS1021</f>
        <v>0</v>
      </c>
      <c r="BK1021">
        <f>L1021</f>
        <v>0</v>
      </c>
      <c r="BL1021">
        <f>BH1021*BI1021*BJ1021</f>
        <v>0</v>
      </c>
      <c r="BM1021">
        <f>(BK1021-BC1021)/BJ1021</f>
        <v>0</v>
      </c>
      <c r="BN1021">
        <f>(BA1021-BG1021)/BG1021</f>
        <v>0</v>
      </c>
      <c r="BO1021">
        <f>AZ1021/(BB1021+AZ1021/BG1021)</f>
        <v>0</v>
      </c>
      <c r="BP1021" t="s">
        <v>417</v>
      </c>
      <c r="BQ1021">
        <v>0</v>
      </c>
      <c r="BR1021">
        <f>IF(BQ1021&lt;&gt;0, BQ1021, BO1021)</f>
        <v>0</v>
      </c>
      <c r="BS1021">
        <f>1-BR1021/BG1021</f>
        <v>0</v>
      </c>
      <c r="BT1021">
        <f>(BG1021-BF1021)/(BG1021-BR1021)</f>
        <v>0</v>
      </c>
      <c r="BU1021">
        <f>(BA1021-BG1021)/(BA1021-BR1021)</f>
        <v>0</v>
      </c>
      <c r="BV1021">
        <f>(BG1021-BF1021)/(BG1021-AZ1021)</f>
        <v>0</v>
      </c>
      <c r="BW1021">
        <f>(BA1021-BG1021)/(BA1021-AZ1021)</f>
        <v>0</v>
      </c>
      <c r="BX1021">
        <f>(BT1021*BR1021/BF1021)</f>
        <v>0</v>
      </c>
      <c r="BY1021">
        <f>(1-BX1021)</f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f>$B$11*DQ1021+$C$11*DR1021+$F$11*EC1021*(1-EF1021)</f>
        <v>0</v>
      </c>
      <c r="CS1021">
        <f>CR1021*CT1021</f>
        <v>0</v>
      </c>
      <c r="CT1021">
        <f>($B$11*$D$9+$C$11*$D$9+$F$11*((EP1021+EH1021)/MAX(EP1021+EH1021+EQ1021, 0.1)*$I$9+EQ1021/MAX(EP1021+EH1021+EQ1021, 0.1)*$J$9))/($B$11+$C$11+$F$11)</f>
        <v>0</v>
      </c>
      <c r="CU1021">
        <f>($B$11*$K$9+$C$11*$K$9+$F$11*((EP1021+EH1021)/MAX(EP1021+EH1021+EQ1021, 0.1)*$P$9+EQ1021/MAX(EP1021+EH1021+EQ1021, 0.1)*$Q$9))/($B$11+$C$11+$F$11)</f>
        <v>0</v>
      </c>
      <c r="CV1021">
        <v>6</v>
      </c>
      <c r="CW1021">
        <v>0.5</v>
      </c>
      <c r="CX1021" t="s">
        <v>418</v>
      </c>
      <c r="CY1021">
        <v>2</v>
      </c>
      <c r="CZ1021" t="b">
        <v>1</v>
      </c>
      <c r="DA1021">
        <v>1662667027.6</v>
      </c>
      <c r="DB1021">
        <v>811.8036666666667</v>
      </c>
      <c r="DC1021">
        <v>873.6109629629628</v>
      </c>
      <c r="DD1021">
        <v>22.97568148148148</v>
      </c>
      <c r="DE1021">
        <v>13.38655185185185</v>
      </c>
      <c r="DF1021">
        <v>817.0804814814817</v>
      </c>
      <c r="DG1021">
        <v>23.11655185185185</v>
      </c>
      <c r="DH1021">
        <v>500.0578148148148</v>
      </c>
      <c r="DI1021">
        <v>90.42815555555556</v>
      </c>
      <c r="DJ1021">
        <v>0.1001337518518518</v>
      </c>
      <c r="DK1021">
        <v>29.54257777777778</v>
      </c>
      <c r="DL1021">
        <v>28.74961851851852</v>
      </c>
      <c r="DM1021">
        <v>999.9000000000001</v>
      </c>
      <c r="DN1021">
        <v>0</v>
      </c>
      <c r="DO1021">
        <v>0</v>
      </c>
      <c r="DP1021">
        <v>10001.57037037037</v>
      </c>
      <c r="DQ1021">
        <v>0</v>
      </c>
      <c r="DR1021">
        <v>277.1822592592592</v>
      </c>
      <c r="DS1021">
        <v>-61.80712222222222</v>
      </c>
      <c r="DT1021">
        <v>830.8941851851852</v>
      </c>
      <c r="DU1021">
        <v>885.4641481481481</v>
      </c>
      <c r="DV1021">
        <v>9.589132222222222</v>
      </c>
      <c r="DW1021">
        <v>873.6109629629628</v>
      </c>
      <c r="DX1021">
        <v>13.38655185185185</v>
      </c>
      <c r="DY1021">
        <v>2.077648518518518</v>
      </c>
      <c r="DZ1021">
        <v>1.210520740740741</v>
      </c>
      <c r="EA1021">
        <v>18.04884074074074</v>
      </c>
      <c r="EB1021">
        <v>9.731566666666666</v>
      </c>
      <c r="EC1021">
        <v>1500.005555555555</v>
      </c>
      <c r="ED1021">
        <v>0.9729919999999999</v>
      </c>
      <c r="EE1021">
        <v>0.0270078</v>
      </c>
      <c r="EF1021">
        <v>0</v>
      </c>
      <c r="EG1021">
        <v>2.333351851851852</v>
      </c>
      <c r="EH1021">
        <v>0</v>
      </c>
      <c r="EI1021">
        <v>12070.4962962963</v>
      </c>
      <c r="EJ1021">
        <v>12533.38518518518</v>
      </c>
      <c r="EK1021">
        <v>42.18699999999999</v>
      </c>
      <c r="EL1021">
        <v>44.06199999999998</v>
      </c>
      <c r="EM1021">
        <v>42.78444444444445</v>
      </c>
      <c r="EN1021">
        <v>43.125</v>
      </c>
      <c r="EO1021">
        <v>41.50918518518519</v>
      </c>
      <c r="EP1021">
        <v>1459.494444444445</v>
      </c>
      <c r="EQ1021">
        <v>40.51111111111111</v>
      </c>
      <c r="ER1021">
        <v>0</v>
      </c>
      <c r="ES1021">
        <v>1662667035.5</v>
      </c>
      <c r="ET1021">
        <v>0</v>
      </c>
      <c r="EU1021">
        <v>2.346148</v>
      </c>
      <c r="EV1021">
        <v>-0.03490000164051291</v>
      </c>
      <c r="EW1021">
        <v>-65.91538464016263</v>
      </c>
      <c r="EX1021">
        <v>12069.652</v>
      </c>
      <c r="EY1021">
        <v>15</v>
      </c>
      <c r="EZ1021">
        <v>0</v>
      </c>
      <c r="FA1021" t="s">
        <v>419</v>
      </c>
      <c r="FB1021">
        <v>1662142938.1</v>
      </c>
      <c r="FC1021">
        <v>1662142938.1</v>
      </c>
      <c r="FD1021">
        <v>0</v>
      </c>
      <c r="FE1021">
        <v>0.077</v>
      </c>
      <c r="FF1021">
        <v>-0.133</v>
      </c>
      <c r="FG1021">
        <v>-3.393</v>
      </c>
      <c r="FH1021">
        <v>-0.24</v>
      </c>
      <c r="FI1021">
        <v>419</v>
      </c>
      <c r="FJ1021">
        <v>24</v>
      </c>
      <c r="FK1021">
        <v>0.26</v>
      </c>
      <c r="FL1021">
        <v>0.23</v>
      </c>
      <c r="FM1021">
        <v>-61.6526625</v>
      </c>
      <c r="FN1021">
        <v>-2.647376735459477</v>
      </c>
      <c r="FO1021">
        <v>0.2655728898885384</v>
      </c>
      <c r="FP1021">
        <v>0</v>
      </c>
      <c r="FQ1021">
        <v>2.311900000000001</v>
      </c>
      <c r="FR1021">
        <v>0.4034682933410497</v>
      </c>
      <c r="FS1021">
        <v>0.2709316280149358</v>
      </c>
      <c r="FT1021">
        <v>1</v>
      </c>
      <c r="FU1021">
        <v>9.585022499999999</v>
      </c>
      <c r="FV1021">
        <v>0.08314063789867371</v>
      </c>
      <c r="FW1021">
        <v>0.008126832024226864</v>
      </c>
      <c r="FX1021">
        <v>1</v>
      </c>
      <c r="FY1021">
        <v>2</v>
      </c>
      <c r="FZ1021">
        <v>3</v>
      </c>
      <c r="GA1021" t="s">
        <v>420</v>
      </c>
      <c r="GB1021">
        <v>2.97319</v>
      </c>
      <c r="GC1021">
        <v>2.71607</v>
      </c>
      <c r="GD1021">
        <v>0.151563</v>
      </c>
      <c r="GE1021">
        <v>0.15655</v>
      </c>
      <c r="GF1021">
        <v>0.102498</v>
      </c>
      <c r="GG1021">
        <v>0.06817230000000001</v>
      </c>
      <c r="GH1021">
        <v>26506.8</v>
      </c>
      <c r="GI1021">
        <v>26486.4</v>
      </c>
      <c r="GJ1021">
        <v>29091.4</v>
      </c>
      <c r="GK1021">
        <v>29081.4</v>
      </c>
      <c r="GL1021">
        <v>34624.8</v>
      </c>
      <c r="GM1021">
        <v>36017.4</v>
      </c>
      <c r="GN1021">
        <v>40998</v>
      </c>
      <c r="GO1021">
        <v>41429.7</v>
      </c>
      <c r="GP1021">
        <v>1.89097</v>
      </c>
      <c r="GQ1021">
        <v>2.19963</v>
      </c>
      <c r="GR1021">
        <v>-0.07472189999999999</v>
      </c>
      <c r="GS1021">
        <v>0</v>
      </c>
      <c r="GT1021">
        <v>29.96</v>
      </c>
      <c r="GU1021">
        <v>999.9</v>
      </c>
      <c r="GV1021">
        <v>29.4</v>
      </c>
      <c r="GW1021">
        <v>40.6</v>
      </c>
      <c r="GX1021">
        <v>24.8869</v>
      </c>
      <c r="GY1021">
        <v>63.0096</v>
      </c>
      <c r="GZ1021">
        <v>21.5385</v>
      </c>
      <c r="HA1021">
        <v>2</v>
      </c>
      <c r="HB1021">
        <v>0.618229</v>
      </c>
      <c r="HC1021">
        <v>3.94889</v>
      </c>
      <c r="HD1021">
        <v>20.2869</v>
      </c>
      <c r="HE1021">
        <v>5.21519</v>
      </c>
      <c r="HF1021">
        <v>12.0126</v>
      </c>
      <c r="HG1021">
        <v>4.9869</v>
      </c>
      <c r="HH1021">
        <v>3.28753</v>
      </c>
      <c r="HI1021">
        <v>9999</v>
      </c>
      <c r="HJ1021">
        <v>9999</v>
      </c>
      <c r="HK1021">
        <v>9999</v>
      </c>
      <c r="HL1021">
        <v>225.4</v>
      </c>
      <c r="HM1021">
        <v>1.86814</v>
      </c>
      <c r="HN1021">
        <v>1.86722</v>
      </c>
      <c r="HO1021">
        <v>1.8666</v>
      </c>
      <c r="HP1021">
        <v>1.86646</v>
      </c>
      <c r="HQ1021">
        <v>1.86834</v>
      </c>
      <c r="HR1021">
        <v>1.87063</v>
      </c>
      <c r="HS1021">
        <v>1.86935</v>
      </c>
      <c r="HT1021">
        <v>1.87074</v>
      </c>
      <c r="HU1021">
        <v>0</v>
      </c>
      <c r="HV1021">
        <v>0</v>
      </c>
      <c r="HW1021">
        <v>0</v>
      </c>
      <c r="HX1021">
        <v>0</v>
      </c>
      <c r="HY1021" t="s">
        <v>421</v>
      </c>
      <c r="HZ1021" t="s">
        <v>422</v>
      </c>
      <c r="IA1021" t="s">
        <v>423</v>
      </c>
      <c r="IB1021" t="s">
        <v>423</v>
      </c>
      <c r="IC1021" t="s">
        <v>423</v>
      </c>
      <c r="ID1021" t="s">
        <v>423</v>
      </c>
      <c r="IE1021">
        <v>0</v>
      </c>
      <c r="IF1021">
        <v>100</v>
      </c>
      <c r="IG1021">
        <v>100</v>
      </c>
      <c r="IH1021">
        <v>-5.359</v>
      </c>
      <c r="II1021">
        <v>-0.1408</v>
      </c>
      <c r="IJ1021">
        <v>-2.516739542632623</v>
      </c>
      <c r="IK1021">
        <v>-0.003475500162460642</v>
      </c>
      <c r="IL1021">
        <v>1.125610701116577E-07</v>
      </c>
      <c r="IM1021">
        <v>8.211969671259291E-12</v>
      </c>
      <c r="IN1021">
        <v>-0.1937301274936507</v>
      </c>
      <c r="IO1021">
        <v>-0.01384364534232655</v>
      </c>
      <c r="IP1021">
        <v>0.00103161831321913</v>
      </c>
      <c r="IQ1021">
        <v>-1.444183994753534E-05</v>
      </c>
      <c r="IR1021">
        <v>3</v>
      </c>
      <c r="IS1021">
        <v>2339</v>
      </c>
      <c r="IT1021">
        <v>1</v>
      </c>
      <c r="IU1021">
        <v>31</v>
      </c>
      <c r="IV1021">
        <v>8735</v>
      </c>
      <c r="IW1021">
        <v>8735</v>
      </c>
      <c r="IX1021">
        <v>2.41333</v>
      </c>
      <c r="IY1021">
        <v>2.24121</v>
      </c>
      <c r="IZ1021">
        <v>1.9458</v>
      </c>
      <c r="JA1021">
        <v>2.62573</v>
      </c>
      <c r="JB1021">
        <v>2.19482</v>
      </c>
      <c r="JC1021">
        <v>2.39136</v>
      </c>
      <c r="JD1021">
        <v>45.6045</v>
      </c>
      <c r="JE1021">
        <v>23.781</v>
      </c>
      <c r="JF1021">
        <v>18</v>
      </c>
      <c r="JG1021">
        <v>544.278</v>
      </c>
      <c r="JH1021">
        <v>748.811</v>
      </c>
      <c r="JI1021">
        <v>24.9987</v>
      </c>
      <c r="JJ1021">
        <v>34.851</v>
      </c>
      <c r="JK1021">
        <v>30.0001</v>
      </c>
      <c r="JL1021">
        <v>34.7589</v>
      </c>
      <c r="JM1021">
        <v>34.6597</v>
      </c>
      <c r="JN1021">
        <v>48.3434</v>
      </c>
      <c r="JO1021">
        <v>41.6488</v>
      </c>
      <c r="JP1021">
        <v>0</v>
      </c>
      <c r="JQ1021">
        <v>25</v>
      </c>
      <c r="JR1021">
        <v>921.052</v>
      </c>
      <c r="JS1021">
        <v>13.4059</v>
      </c>
      <c r="JT1021">
        <v>99.5121</v>
      </c>
      <c r="JU1021">
        <v>99.5119</v>
      </c>
    </row>
    <row r="1022" spans="1:281">
      <c r="A1022">
        <v>1006</v>
      </c>
      <c r="B1022">
        <v>1662667040.1</v>
      </c>
      <c r="C1022">
        <v>16014.5</v>
      </c>
      <c r="D1022" t="s">
        <v>2443</v>
      </c>
      <c r="E1022" t="s">
        <v>2444</v>
      </c>
      <c r="F1022">
        <v>5</v>
      </c>
      <c r="G1022" t="s">
        <v>2144</v>
      </c>
      <c r="H1022" t="s">
        <v>416</v>
      </c>
      <c r="I1022">
        <v>1662667032.314285</v>
      </c>
      <c r="J1022">
        <f>(K1022)/1000</f>
        <v>0</v>
      </c>
      <c r="K1022">
        <f>IF(CZ1022, AN1022, AH1022)</f>
        <v>0</v>
      </c>
      <c r="L1022">
        <f>IF(CZ1022, AI1022, AG1022)</f>
        <v>0</v>
      </c>
      <c r="M1022">
        <f>DB1022 - IF(AU1022&gt;1, L1022*CV1022*100.0/(AW1022*DP1022), 0)</f>
        <v>0</v>
      </c>
      <c r="N1022">
        <f>((T1022-J1022/2)*M1022-L1022)/(T1022+J1022/2)</f>
        <v>0</v>
      </c>
      <c r="O1022">
        <f>N1022*(DI1022+DJ1022)/1000.0</f>
        <v>0</v>
      </c>
      <c r="P1022">
        <f>(DB1022 - IF(AU1022&gt;1, L1022*CV1022*100.0/(AW1022*DP1022), 0))*(DI1022+DJ1022)/1000.0</f>
        <v>0</v>
      </c>
      <c r="Q1022">
        <f>2.0/((1/S1022-1/R1022)+SIGN(S1022)*SQRT((1/S1022-1/R1022)*(1/S1022-1/R1022) + 4*CW1022/((CW1022+1)*(CW1022+1))*(2*1/S1022*1/R1022-1/R1022*1/R1022)))</f>
        <v>0</v>
      </c>
      <c r="R1022">
        <f>IF(LEFT(CX1022,1)&lt;&gt;"0",IF(LEFT(CX1022,1)="1",3.0,CY1022),$D$5+$E$5*(DP1022*DI1022/($K$5*1000))+$F$5*(DP1022*DI1022/($K$5*1000))*MAX(MIN(CV1022,$J$5),$I$5)*MAX(MIN(CV1022,$J$5),$I$5)+$G$5*MAX(MIN(CV1022,$J$5),$I$5)*(DP1022*DI1022/($K$5*1000))+$H$5*(DP1022*DI1022/($K$5*1000))*(DP1022*DI1022/($K$5*1000)))</f>
        <v>0</v>
      </c>
      <c r="S1022">
        <f>J1022*(1000-(1000*0.61365*exp(17.502*W1022/(240.97+W1022))/(DI1022+DJ1022)+DD1022)/2)/(1000*0.61365*exp(17.502*W1022/(240.97+W1022))/(DI1022+DJ1022)-DD1022)</f>
        <v>0</v>
      </c>
      <c r="T1022">
        <f>1/((CW1022+1)/(Q1022/1.6)+1/(R1022/1.37)) + CW1022/((CW1022+1)/(Q1022/1.6) + CW1022/(R1022/1.37))</f>
        <v>0</v>
      </c>
      <c r="U1022">
        <f>(CR1022*CU1022)</f>
        <v>0</v>
      </c>
      <c r="V1022">
        <f>(DK1022+(U1022+2*0.95*5.67E-8*(((DK1022+$B$7)+273)^4-(DK1022+273)^4)-44100*J1022)/(1.84*29.3*R1022+8*0.95*5.67E-8*(DK1022+273)^3))</f>
        <v>0</v>
      </c>
      <c r="W1022">
        <f>($C$7*DL1022+$D$7*DM1022+$E$7*V1022)</f>
        <v>0</v>
      </c>
      <c r="X1022">
        <f>0.61365*exp(17.502*W1022/(240.97+W1022))</f>
        <v>0</v>
      </c>
      <c r="Y1022">
        <f>(Z1022/AA1022*100)</f>
        <v>0</v>
      </c>
      <c r="Z1022">
        <f>DD1022*(DI1022+DJ1022)/1000</f>
        <v>0</v>
      </c>
      <c r="AA1022">
        <f>0.61365*exp(17.502*DK1022/(240.97+DK1022))</f>
        <v>0</v>
      </c>
      <c r="AB1022">
        <f>(X1022-DD1022*(DI1022+DJ1022)/1000)</f>
        <v>0</v>
      </c>
      <c r="AC1022">
        <f>(-J1022*44100)</f>
        <v>0</v>
      </c>
      <c r="AD1022">
        <f>2*29.3*R1022*0.92*(DK1022-W1022)</f>
        <v>0</v>
      </c>
      <c r="AE1022">
        <f>2*0.95*5.67E-8*(((DK1022+$B$7)+273)^4-(W1022+273)^4)</f>
        <v>0</v>
      </c>
      <c r="AF1022">
        <f>U1022+AE1022+AC1022+AD1022</f>
        <v>0</v>
      </c>
      <c r="AG1022">
        <f>DH1022*AU1022*(DC1022-DB1022*(1000-AU1022*DE1022)/(1000-AU1022*DD1022))/(100*CV1022)</f>
        <v>0</v>
      </c>
      <c r="AH1022">
        <f>1000*DH1022*AU1022*(DD1022-DE1022)/(100*CV1022*(1000-AU1022*DD1022))</f>
        <v>0</v>
      </c>
      <c r="AI1022">
        <f>(AJ1022 - AK1022 - DI1022*1E3/(8.314*(DK1022+273.15)) * AM1022/DH1022 * AL1022) * DH1022/(100*CV1022) * (1000 - DE1022)/1000</f>
        <v>0</v>
      </c>
      <c r="AJ1022">
        <v>917.0998120218163</v>
      </c>
      <c r="AK1022">
        <v>871.6228060606057</v>
      </c>
      <c r="AL1022">
        <v>3.389389217975233</v>
      </c>
      <c r="AM1022">
        <v>64.62633956933826</v>
      </c>
      <c r="AN1022">
        <f>(AP1022 - AO1022 + DI1022*1E3/(8.314*(DK1022+273.15)) * AR1022/DH1022 * AQ1022) * DH1022/(100*CV1022) * 1000/(1000 - AP1022)</f>
        <v>0</v>
      </c>
      <c r="AO1022">
        <v>13.38543173986986</v>
      </c>
      <c r="AP1022">
        <v>22.98873941176469</v>
      </c>
      <c r="AQ1022">
        <v>3.771986018604815E-05</v>
      </c>
      <c r="AR1022">
        <v>88.65267704191885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MAX(0,($B$13+$C$13*DP1022)/(1+$D$13*DP1022)*DI1022/(DK1022+273)*$E$13)</f>
        <v>0</v>
      </c>
      <c r="AX1022" t="s">
        <v>417</v>
      </c>
      <c r="AY1022" t="s">
        <v>417</v>
      </c>
      <c r="AZ1022">
        <v>0</v>
      </c>
      <c r="BA1022">
        <v>0</v>
      </c>
      <c r="BB1022">
        <f>1-AZ1022/BA1022</f>
        <v>0</v>
      </c>
      <c r="BC1022">
        <v>0</v>
      </c>
      <c r="BD1022" t="s">
        <v>417</v>
      </c>
      <c r="BE1022" t="s">
        <v>417</v>
      </c>
      <c r="BF1022">
        <v>0</v>
      </c>
      <c r="BG1022">
        <v>0</v>
      </c>
      <c r="BH1022">
        <f>1-BF1022/BG1022</f>
        <v>0</v>
      </c>
      <c r="BI1022">
        <v>0.5</v>
      </c>
      <c r="BJ1022">
        <f>CS1022</f>
        <v>0</v>
      </c>
      <c r="BK1022">
        <f>L1022</f>
        <v>0</v>
      </c>
      <c r="BL1022">
        <f>BH1022*BI1022*BJ1022</f>
        <v>0</v>
      </c>
      <c r="BM1022">
        <f>(BK1022-BC1022)/BJ1022</f>
        <v>0</v>
      </c>
      <c r="BN1022">
        <f>(BA1022-BG1022)/BG1022</f>
        <v>0</v>
      </c>
      <c r="BO1022">
        <f>AZ1022/(BB1022+AZ1022/BG1022)</f>
        <v>0</v>
      </c>
      <c r="BP1022" t="s">
        <v>417</v>
      </c>
      <c r="BQ1022">
        <v>0</v>
      </c>
      <c r="BR1022">
        <f>IF(BQ1022&lt;&gt;0, BQ1022, BO1022)</f>
        <v>0</v>
      </c>
      <c r="BS1022">
        <f>1-BR1022/BG1022</f>
        <v>0</v>
      </c>
      <c r="BT1022">
        <f>(BG1022-BF1022)/(BG1022-BR1022)</f>
        <v>0</v>
      </c>
      <c r="BU1022">
        <f>(BA1022-BG1022)/(BA1022-BR1022)</f>
        <v>0</v>
      </c>
      <c r="BV1022">
        <f>(BG1022-BF1022)/(BG1022-AZ1022)</f>
        <v>0</v>
      </c>
      <c r="BW1022">
        <f>(BA1022-BG1022)/(BA1022-AZ1022)</f>
        <v>0</v>
      </c>
      <c r="BX1022">
        <f>(BT1022*BR1022/BF1022)</f>
        <v>0</v>
      </c>
      <c r="BY1022">
        <f>(1-BX1022)</f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f>$B$11*DQ1022+$C$11*DR1022+$F$11*EC1022*(1-EF1022)</f>
        <v>0</v>
      </c>
      <c r="CS1022">
        <f>CR1022*CT1022</f>
        <v>0</v>
      </c>
      <c r="CT1022">
        <f>($B$11*$D$9+$C$11*$D$9+$F$11*((EP1022+EH1022)/MAX(EP1022+EH1022+EQ1022, 0.1)*$I$9+EQ1022/MAX(EP1022+EH1022+EQ1022, 0.1)*$J$9))/($B$11+$C$11+$F$11)</f>
        <v>0</v>
      </c>
      <c r="CU1022">
        <f>($B$11*$K$9+$C$11*$K$9+$F$11*((EP1022+EH1022)/MAX(EP1022+EH1022+EQ1022, 0.1)*$P$9+EQ1022/MAX(EP1022+EH1022+EQ1022, 0.1)*$Q$9))/($B$11+$C$11+$F$11)</f>
        <v>0</v>
      </c>
      <c r="CV1022">
        <v>6</v>
      </c>
      <c r="CW1022">
        <v>0.5</v>
      </c>
      <c r="CX1022" t="s">
        <v>418</v>
      </c>
      <c r="CY1022">
        <v>2</v>
      </c>
      <c r="CZ1022" t="b">
        <v>1</v>
      </c>
      <c r="DA1022">
        <v>1662667032.314285</v>
      </c>
      <c r="DB1022">
        <v>827.4516785714285</v>
      </c>
      <c r="DC1022">
        <v>889.4220357142856</v>
      </c>
      <c r="DD1022">
        <v>22.98138571428571</v>
      </c>
      <c r="DE1022">
        <v>13.38538214285714</v>
      </c>
      <c r="DF1022">
        <v>832.7798214285715</v>
      </c>
      <c r="DG1022">
        <v>23.12220714285714</v>
      </c>
      <c r="DH1022">
        <v>500.0196071428572</v>
      </c>
      <c r="DI1022">
        <v>90.42736071428571</v>
      </c>
      <c r="DJ1022">
        <v>0.1000096214285714</v>
      </c>
      <c r="DK1022">
        <v>29.54098214285714</v>
      </c>
      <c r="DL1022">
        <v>28.74670714285714</v>
      </c>
      <c r="DM1022">
        <v>999.9000000000002</v>
      </c>
      <c r="DN1022">
        <v>0</v>
      </c>
      <c r="DO1022">
        <v>0</v>
      </c>
      <c r="DP1022">
        <v>10004.81607142857</v>
      </c>
      <c r="DQ1022">
        <v>0</v>
      </c>
      <c r="DR1022">
        <v>276.7479642857143</v>
      </c>
      <c r="DS1022">
        <v>-61.97029285714286</v>
      </c>
      <c r="DT1022">
        <v>846.915</v>
      </c>
      <c r="DU1022">
        <v>901.4887142857142</v>
      </c>
      <c r="DV1022">
        <v>9.596012500000001</v>
      </c>
      <c r="DW1022">
        <v>889.4220357142856</v>
      </c>
      <c r="DX1022">
        <v>13.38538214285714</v>
      </c>
      <c r="DY1022">
        <v>2.078146785714286</v>
      </c>
      <c r="DZ1022">
        <v>1.210405</v>
      </c>
      <c r="EA1022">
        <v>18.05265714285714</v>
      </c>
      <c r="EB1022">
        <v>9.730135357142856</v>
      </c>
      <c r="EC1022">
        <v>1500.03</v>
      </c>
      <c r="ED1022">
        <v>0.9729921428571426</v>
      </c>
      <c r="EE1022">
        <v>0.02700767142857143</v>
      </c>
      <c r="EF1022">
        <v>0</v>
      </c>
      <c r="EG1022">
        <v>2.333560714285714</v>
      </c>
      <c r="EH1022">
        <v>0</v>
      </c>
      <c r="EI1022">
        <v>12059.25357142857</v>
      </c>
      <c r="EJ1022">
        <v>12533.58214285714</v>
      </c>
      <c r="EK1022">
        <v>42.18699999999999</v>
      </c>
      <c r="EL1022">
        <v>44.06199999999998</v>
      </c>
      <c r="EM1022">
        <v>42.78321428571428</v>
      </c>
      <c r="EN1022">
        <v>43.125</v>
      </c>
      <c r="EO1022">
        <v>41.5</v>
      </c>
      <c r="EP1022">
        <v>1459.518214285714</v>
      </c>
      <c r="EQ1022">
        <v>40.51178571428571</v>
      </c>
      <c r="ER1022">
        <v>0</v>
      </c>
      <c r="ES1022">
        <v>1662667040.3</v>
      </c>
      <c r="ET1022">
        <v>0</v>
      </c>
      <c r="EU1022">
        <v>2.31658</v>
      </c>
      <c r="EV1022">
        <v>-0.5627692320767671</v>
      </c>
      <c r="EW1022">
        <v>-180.9923081226338</v>
      </c>
      <c r="EX1022">
        <v>12057.224</v>
      </c>
      <c r="EY1022">
        <v>15</v>
      </c>
      <c r="EZ1022">
        <v>0</v>
      </c>
      <c r="FA1022" t="s">
        <v>419</v>
      </c>
      <c r="FB1022">
        <v>1662142938.1</v>
      </c>
      <c r="FC1022">
        <v>1662142938.1</v>
      </c>
      <c r="FD1022">
        <v>0</v>
      </c>
      <c r="FE1022">
        <v>0.077</v>
      </c>
      <c r="FF1022">
        <v>-0.133</v>
      </c>
      <c r="FG1022">
        <v>-3.393</v>
      </c>
      <c r="FH1022">
        <v>-0.24</v>
      </c>
      <c r="FI1022">
        <v>419</v>
      </c>
      <c r="FJ1022">
        <v>24</v>
      </c>
      <c r="FK1022">
        <v>0.26</v>
      </c>
      <c r="FL1022">
        <v>0.23</v>
      </c>
      <c r="FM1022">
        <v>-61.8738268292683</v>
      </c>
      <c r="FN1022">
        <v>-2.373112891986169</v>
      </c>
      <c r="FO1022">
        <v>0.243701683916228</v>
      </c>
      <c r="FP1022">
        <v>0</v>
      </c>
      <c r="FQ1022">
        <v>2.316997058823529</v>
      </c>
      <c r="FR1022">
        <v>0.03209014162650487</v>
      </c>
      <c r="FS1022">
        <v>0.2468155032375566</v>
      </c>
      <c r="FT1022">
        <v>1</v>
      </c>
      <c r="FU1022">
        <v>9.592147073170731</v>
      </c>
      <c r="FV1022">
        <v>0.08732801393726489</v>
      </c>
      <c r="FW1022">
        <v>0.008694659488950198</v>
      </c>
      <c r="FX1022">
        <v>1</v>
      </c>
      <c r="FY1022">
        <v>2</v>
      </c>
      <c r="FZ1022">
        <v>3</v>
      </c>
      <c r="GA1022" t="s">
        <v>420</v>
      </c>
      <c r="GB1022">
        <v>2.97258</v>
      </c>
      <c r="GC1022">
        <v>2.71553</v>
      </c>
      <c r="GD1022">
        <v>0.153535</v>
      </c>
      <c r="GE1022">
        <v>0.158449</v>
      </c>
      <c r="GF1022">
        <v>0.102509</v>
      </c>
      <c r="GG1022">
        <v>0.0681601</v>
      </c>
      <c r="GH1022">
        <v>26445.1</v>
      </c>
      <c r="GI1022">
        <v>26427</v>
      </c>
      <c r="GJ1022">
        <v>29091.4</v>
      </c>
      <c r="GK1022">
        <v>29081.8</v>
      </c>
      <c r="GL1022">
        <v>34624.4</v>
      </c>
      <c r="GM1022">
        <v>36018.3</v>
      </c>
      <c r="GN1022">
        <v>40997.9</v>
      </c>
      <c r="GO1022">
        <v>41430.1</v>
      </c>
      <c r="GP1022">
        <v>1.89097</v>
      </c>
      <c r="GQ1022">
        <v>2.1998</v>
      </c>
      <c r="GR1022">
        <v>-0.07449840000000001</v>
      </c>
      <c r="GS1022">
        <v>0</v>
      </c>
      <c r="GT1022">
        <v>29.9548</v>
      </c>
      <c r="GU1022">
        <v>999.9</v>
      </c>
      <c r="GV1022">
        <v>29.4</v>
      </c>
      <c r="GW1022">
        <v>40.6</v>
      </c>
      <c r="GX1022">
        <v>24.8879</v>
      </c>
      <c r="GY1022">
        <v>63.1096</v>
      </c>
      <c r="GZ1022">
        <v>21.7308</v>
      </c>
      <c r="HA1022">
        <v>2</v>
      </c>
      <c r="HB1022">
        <v>0.618128</v>
      </c>
      <c r="HC1022">
        <v>3.946</v>
      </c>
      <c r="HD1022">
        <v>20.2872</v>
      </c>
      <c r="HE1022">
        <v>5.21549</v>
      </c>
      <c r="HF1022">
        <v>12.0138</v>
      </c>
      <c r="HG1022">
        <v>4.98705</v>
      </c>
      <c r="HH1022">
        <v>3.28755</v>
      </c>
      <c r="HI1022">
        <v>9999</v>
      </c>
      <c r="HJ1022">
        <v>9999</v>
      </c>
      <c r="HK1022">
        <v>9999</v>
      </c>
      <c r="HL1022">
        <v>225.4</v>
      </c>
      <c r="HM1022">
        <v>1.86813</v>
      </c>
      <c r="HN1022">
        <v>1.86722</v>
      </c>
      <c r="HO1022">
        <v>1.86659</v>
      </c>
      <c r="HP1022">
        <v>1.86646</v>
      </c>
      <c r="HQ1022">
        <v>1.86835</v>
      </c>
      <c r="HR1022">
        <v>1.87061</v>
      </c>
      <c r="HS1022">
        <v>1.86934</v>
      </c>
      <c r="HT1022">
        <v>1.87073</v>
      </c>
      <c r="HU1022">
        <v>0</v>
      </c>
      <c r="HV1022">
        <v>0</v>
      </c>
      <c r="HW1022">
        <v>0</v>
      </c>
      <c r="HX1022">
        <v>0</v>
      </c>
      <c r="HY1022" t="s">
        <v>421</v>
      </c>
      <c r="HZ1022" t="s">
        <v>422</v>
      </c>
      <c r="IA1022" t="s">
        <v>423</v>
      </c>
      <c r="IB1022" t="s">
        <v>423</v>
      </c>
      <c r="IC1022" t="s">
        <v>423</v>
      </c>
      <c r="ID1022" t="s">
        <v>423</v>
      </c>
      <c r="IE1022">
        <v>0</v>
      </c>
      <c r="IF1022">
        <v>100</v>
      </c>
      <c r="IG1022">
        <v>100</v>
      </c>
      <c r="IH1022">
        <v>-5.413</v>
      </c>
      <c r="II1022">
        <v>-0.1407</v>
      </c>
      <c r="IJ1022">
        <v>-2.516739542632623</v>
      </c>
      <c r="IK1022">
        <v>-0.003475500162460642</v>
      </c>
      <c r="IL1022">
        <v>1.125610701116577E-07</v>
      </c>
      <c r="IM1022">
        <v>8.211969671259291E-12</v>
      </c>
      <c r="IN1022">
        <v>-0.1937301274936507</v>
      </c>
      <c r="IO1022">
        <v>-0.01384364534232655</v>
      </c>
      <c r="IP1022">
        <v>0.00103161831321913</v>
      </c>
      <c r="IQ1022">
        <v>-1.444183994753534E-05</v>
      </c>
      <c r="IR1022">
        <v>3</v>
      </c>
      <c r="IS1022">
        <v>2339</v>
      </c>
      <c r="IT1022">
        <v>1</v>
      </c>
      <c r="IU1022">
        <v>31</v>
      </c>
      <c r="IV1022">
        <v>8735</v>
      </c>
      <c r="IW1022">
        <v>8735</v>
      </c>
      <c r="IX1022">
        <v>2.44629</v>
      </c>
      <c r="IY1022">
        <v>2.23755</v>
      </c>
      <c r="IZ1022">
        <v>1.94702</v>
      </c>
      <c r="JA1022">
        <v>2.62817</v>
      </c>
      <c r="JB1022">
        <v>2.19482</v>
      </c>
      <c r="JC1022">
        <v>2.40356</v>
      </c>
      <c r="JD1022">
        <v>45.6045</v>
      </c>
      <c r="JE1022">
        <v>23.781</v>
      </c>
      <c r="JF1022">
        <v>18</v>
      </c>
      <c r="JG1022">
        <v>544.278</v>
      </c>
      <c r="JH1022">
        <v>748.977</v>
      </c>
      <c r="JI1022">
        <v>24.9992</v>
      </c>
      <c r="JJ1022">
        <v>34.8531</v>
      </c>
      <c r="JK1022">
        <v>30.0001</v>
      </c>
      <c r="JL1022">
        <v>34.7589</v>
      </c>
      <c r="JM1022">
        <v>34.6597</v>
      </c>
      <c r="JN1022">
        <v>49.0777</v>
      </c>
      <c r="JO1022">
        <v>41.6488</v>
      </c>
      <c r="JP1022">
        <v>0</v>
      </c>
      <c r="JQ1022">
        <v>25</v>
      </c>
      <c r="JR1022">
        <v>941.0940000000001</v>
      </c>
      <c r="JS1022">
        <v>13.3929</v>
      </c>
      <c r="JT1022">
        <v>99.5121</v>
      </c>
      <c r="JU1022">
        <v>99.51300000000001</v>
      </c>
    </row>
    <row r="1023" spans="1:281">
      <c r="A1023">
        <v>1007</v>
      </c>
      <c r="B1023">
        <v>1662667045.1</v>
      </c>
      <c r="C1023">
        <v>16019.5</v>
      </c>
      <c r="D1023" t="s">
        <v>2445</v>
      </c>
      <c r="E1023" t="s">
        <v>2446</v>
      </c>
      <c r="F1023">
        <v>5</v>
      </c>
      <c r="G1023" t="s">
        <v>2144</v>
      </c>
      <c r="H1023" t="s">
        <v>416</v>
      </c>
      <c r="I1023">
        <v>1662667037.6</v>
      </c>
      <c r="J1023">
        <f>(K1023)/1000</f>
        <v>0</v>
      </c>
      <c r="K1023">
        <f>IF(CZ1023, AN1023, AH1023)</f>
        <v>0</v>
      </c>
      <c r="L1023">
        <f>IF(CZ1023, AI1023, AG1023)</f>
        <v>0</v>
      </c>
      <c r="M1023">
        <f>DB1023 - IF(AU1023&gt;1, L1023*CV1023*100.0/(AW1023*DP1023), 0)</f>
        <v>0</v>
      </c>
      <c r="N1023">
        <f>((T1023-J1023/2)*M1023-L1023)/(T1023+J1023/2)</f>
        <v>0</v>
      </c>
      <c r="O1023">
        <f>N1023*(DI1023+DJ1023)/1000.0</f>
        <v>0</v>
      </c>
      <c r="P1023">
        <f>(DB1023 - IF(AU1023&gt;1, L1023*CV1023*100.0/(AW1023*DP1023), 0))*(DI1023+DJ1023)/1000.0</f>
        <v>0</v>
      </c>
      <c r="Q1023">
        <f>2.0/((1/S1023-1/R1023)+SIGN(S1023)*SQRT((1/S1023-1/R1023)*(1/S1023-1/R1023) + 4*CW1023/((CW1023+1)*(CW1023+1))*(2*1/S1023*1/R1023-1/R1023*1/R1023)))</f>
        <v>0</v>
      </c>
      <c r="R1023">
        <f>IF(LEFT(CX1023,1)&lt;&gt;"0",IF(LEFT(CX1023,1)="1",3.0,CY1023),$D$5+$E$5*(DP1023*DI1023/($K$5*1000))+$F$5*(DP1023*DI1023/($K$5*1000))*MAX(MIN(CV1023,$J$5),$I$5)*MAX(MIN(CV1023,$J$5),$I$5)+$G$5*MAX(MIN(CV1023,$J$5),$I$5)*(DP1023*DI1023/($K$5*1000))+$H$5*(DP1023*DI1023/($K$5*1000))*(DP1023*DI1023/($K$5*1000)))</f>
        <v>0</v>
      </c>
      <c r="S1023">
        <f>J1023*(1000-(1000*0.61365*exp(17.502*W1023/(240.97+W1023))/(DI1023+DJ1023)+DD1023)/2)/(1000*0.61365*exp(17.502*W1023/(240.97+W1023))/(DI1023+DJ1023)-DD1023)</f>
        <v>0</v>
      </c>
      <c r="T1023">
        <f>1/((CW1023+1)/(Q1023/1.6)+1/(R1023/1.37)) + CW1023/((CW1023+1)/(Q1023/1.6) + CW1023/(R1023/1.37))</f>
        <v>0</v>
      </c>
      <c r="U1023">
        <f>(CR1023*CU1023)</f>
        <v>0</v>
      </c>
      <c r="V1023">
        <f>(DK1023+(U1023+2*0.95*5.67E-8*(((DK1023+$B$7)+273)^4-(DK1023+273)^4)-44100*J1023)/(1.84*29.3*R1023+8*0.95*5.67E-8*(DK1023+273)^3))</f>
        <v>0</v>
      </c>
      <c r="W1023">
        <f>($C$7*DL1023+$D$7*DM1023+$E$7*V1023)</f>
        <v>0</v>
      </c>
      <c r="X1023">
        <f>0.61365*exp(17.502*W1023/(240.97+W1023))</f>
        <v>0</v>
      </c>
      <c r="Y1023">
        <f>(Z1023/AA1023*100)</f>
        <v>0</v>
      </c>
      <c r="Z1023">
        <f>DD1023*(DI1023+DJ1023)/1000</f>
        <v>0</v>
      </c>
      <c r="AA1023">
        <f>0.61365*exp(17.502*DK1023/(240.97+DK1023))</f>
        <v>0</v>
      </c>
      <c r="AB1023">
        <f>(X1023-DD1023*(DI1023+DJ1023)/1000)</f>
        <v>0</v>
      </c>
      <c r="AC1023">
        <f>(-J1023*44100)</f>
        <v>0</v>
      </c>
      <c r="AD1023">
        <f>2*29.3*R1023*0.92*(DK1023-W1023)</f>
        <v>0</v>
      </c>
      <c r="AE1023">
        <f>2*0.95*5.67E-8*(((DK1023+$B$7)+273)^4-(W1023+273)^4)</f>
        <v>0</v>
      </c>
      <c r="AF1023">
        <f>U1023+AE1023+AC1023+AD1023</f>
        <v>0</v>
      </c>
      <c r="AG1023">
        <f>DH1023*AU1023*(DC1023-DB1023*(1000-AU1023*DE1023)/(1000-AU1023*DD1023))/(100*CV1023)</f>
        <v>0</v>
      </c>
      <c r="AH1023">
        <f>1000*DH1023*AU1023*(DD1023-DE1023)/(100*CV1023*(1000-AU1023*DD1023))</f>
        <v>0</v>
      </c>
      <c r="AI1023">
        <f>(AJ1023 - AK1023 - DI1023*1E3/(8.314*(DK1023+273.15)) * AM1023/DH1023 * AL1023) * DH1023/(100*CV1023) * (1000 - DE1023)/1000</f>
        <v>0</v>
      </c>
      <c r="AJ1023">
        <v>934.0581930857103</v>
      </c>
      <c r="AK1023">
        <v>888.4731757575759</v>
      </c>
      <c r="AL1023">
        <v>3.367600587646386</v>
      </c>
      <c r="AM1023">
        <v>64.62633956933826</v>
      </c>
      <c r="AN1023">
        <f>(AP1023 - AO1023 + DI1023*1E3/(8.314*(DK1023+273.15)) * AR1023/DH1023 * AQ1023) * DH1023/(100*CV1023) * 1000/(1000 - AP1023)</f>
        <v>0</v>
      </c>
      <c r="AO1023">
        <v>13.38233163188988</v>
      </c>
      <c r="AP1023">
        <v>22.99277411764705</v>
      </c>
      <c r="AQ1023">
        <v>-1.883541624613028E-05</v>
      </c>
      <c r="AR1023">
        <v>88.65267704191885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MAX(0,($B$13+$C$13*DP1023)/(1+$D$13*DP1023)*DI1023/(DK1023+273)*$E$13)</f>
        <v>0</v>
      </c>
      <c r="AX1023" t="s">
        <v>417</v>
      </c>
      <c r="AY1023" t="s">
        <v>417</v>
      </c>
      <c r="AZ1023">
        <v>0</v>
      </c>
      <c r="BA1023">
        <v>0</v>
      </c>
      <c r="BB1023">
        <f>1-AZ1023/BA1023</f>
        <v>0</v>
      </c>
      <c r="BC1023">
        <v>0</v>
      </c>
      <c r="BD1023" t="s">
        <v>417</v>
      </c>
      <c r="BE1023" t="s">
        <v>417</v>
      </c>
      <c r="BF1023">
        <v>0</v>
      </c>
      <c r="BG1023">
        <v>0</v>
      </c>
      <c r="BH1023">
        <f>1-BF1023/BG1023</f>
        <v>0</v>
      </c>
      <c r="BI1023">
        <v>0.5</v>
      </c>
      <c r="BJ1023">
        <f>CS1023</f>
        <v>0</v>
      </c>
      <c r="BK1023">
        <f>L1023</f>
        <v>0</v>
      </c>
      <c r="BL1023">
        <f>BH1023*BI1023*BJ1023</f>
        <v>0</v>
      </c>
      <c r="BM1023">
        <f>(BK1023-BC1023)/BJ1023</f>
        <v>0</v>
      </c>
      <c r="BN1023">
        <f>(BA1023-BG1023)/BG1023</f>
        <v>0</v>
      </c>
      <c r="BO1023">
        <f>AZ1023/(BB1023+AZ1023/BG1023)</f>
        <v>0</v>
      </c>
      <c r="BP1023" t="s">
        <v>417</v>
      </c>
      <c r="BQ1023">
        <v>0</v>
      </c>
      <c r="BR1023">
        <f>IF(BQ1023&lt;&gt;0, BQ1023, BO1023)</f>
        <v>0</v>
      </c>
      <c r="BS1023">
        <f>1-BR1023/BG1023</f>
        <v>0</v>
      </c>
      <c r="BT1023">
        <f>(BG1023-BF1023)/(BG1023-BR1023)</f>
        <v>0</v>
      </c>
      <c r="BU1023">
        <f>(BA1023-BG1023)/(BA1023-BR1023)</f>
        <v>0</v>
      </c>
      <c r="BV1023">
        <f>(BG1023-BF1023)/(BG1023-AZ1023)</f>
        <v>0</v>
      </c>
      <c r="BW1023">
        <f>(BA1023-BG1023)/(BA1023-AZ1023)</f>
        <v>0</v>
      </c>
      <c r="BX1023">
        <f>(BT1023*BR1023/BF1023)</f>
        <v>0</v>
      </c>
      <c r="BY1023">
        <f>(1-BX1023)</f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f>$B$11*DQ1023+$C$11*DR1023+$F$11*EC1023*(1-EF1023)</f>
        <v>0</v>
      </c>
      <c r="CS1023">
        <f>CR1023*CT1023</f>
        <v>0</v>
      </c>
      <c r="CT1023">
        <f>($B$11*$D$9+$C$11*$D$9+$F$11*((EP1023+EH1023)/MAX(EP1023+EH1023+EQ1023, 0.1)*$I$9+EQ1023/MAX(EP1023+EH1023+EQ1023, 0.1)*$J$9))/($B$11+$C$11+$F$11)</f>
        <v>0</v>
      </c>
      <c r="CU1023">
        <f>($B$11*$K$9+$C$11*$K$9+$F$11*((EP1023+EH1023)/MAX(EP1023+EH1023+EQ1023, 0.1)*$P$9+EQ1023/MAX(EP1023+EH1023+EQ1023, 0.1)*$Q$9))/($B$11+$C$11+$F$11)</f>
        <v>0</v>
      </c>
      <c r="CV1023">
        <v>6</v>
      </c>
      <c r="CW1023">
        <v>0.5</v>
      </c>
      <c r="CX1023" t="s">
        <v>418</v>
      </c>
      <c r="CY1023">
        <v>2</v>
      </c>
      <c r="CZ1023" t="b">
        <v>1</v>
      </c>
      <c r="DA1023">
        <v>1662667037.6</v>
      </c>
      <c r="DB1023">
        <v>844.9356296296296</v>
      </c>
      <c r="DC1023">
        <v>907.1519629629629</v>
      </c>
      <c r="DD1023">
        <v>22.98685555555555</v>
      </c>
      <c r="DE1023">
        <v>13.38355555555555</v>
      </c>
      <c r="DF1023">
        <v>850.3210740740741</v>
      </c>
      <c r="DG1023">
        <v>23.12761851851851</v>
      </c>
      <c r="DH1023">
        <v>500.0120740740741</v>
      </c>
      <c r="DI1023">
        <v>90.42701481481481</v>
      </c>
      <c r="DJ1023">
        <v>0.1000227111111111</v>
      </c>
      <c r="DK1023">
        <v>29.5389962962963</v>
      </c>
      <c r="DL1023">
        <v>28.74243703703704</v>
      </c>
      <c r="DM1023">
        <v>999.9000000000001</v>
      </c>
      <c r="DN1023">
        <v>0</v>
      </c>
      <c r="DO1023">
        <v>0</v>
      </c>
      <c r="DP1023">
        <v>10008.52037037037</v>
      </c>
      <c r="DQ1023">
        <v>0</v>
      </c>
      <c r="DR1023">
        <v>276.7617777777778</v>
      </c>
      <c r="DS1023">
        <v>-62.2163</v>
      </c>
      <c r="DT1023">
        <v>864.814962962963</v>
      </c>
      <c r="DU1023">
        <v>919.4575555555557</v>
      </c>
      <c r="DV1023">
        <v>9.603308888888888</v>
      </c>
      <c r="DW1023">
        <v>907.1519629629629</v>
      </c>
      <c r="DX1023">
        <v>13.38355555555555</v>
      </c>
      <c r="DY1023">
        <v>2.078633333333333</v>
      </c>
      <c r="DZ1023">
        <v>1.210234814814815</v>
      </c>
      <c r="EA1023">
        <v>18.05638518518519</v>
      </c>
      <c r="EB1023">
        <v>9.728042222222221</v>
      </c>
      <c r="EC1023">
        <v>1500.036296296296</v>
      </c>
      <c r="ED1023">
        <v>0.9729926666666664</v>
      </c>
      <c r="EE1023">
        <v>0.0270072</v>
      </c>
      <c r="EF1023">
        <v>0</v>
      </c>
      <c r="EG1023">
        <v>2.261092592592592</v>
      </c>
      <c r="EH1023">
        <v>0</v>
      </c>
      <c r="EI1023">
        <v>12043.97777777778</v>
      </c>
      <c r="EJ1023">
        <v>12533.64074074074</v>
      </c>
      <c r="EK1023">
        <v>42.18699999999999</v>
      </c>
      <c r="EL1023">
        <v>44.06199999999998</v>
      </c>
      <c r="EM1023">
        <v>42.77755555555556</v>
      </c>
      <c r="EN1023">
        <v>43.125</v>
      </c>
      <c r="EO1023">
        <v>41.5</v>
      </c>
      <c r="EP1023">
        <v>1459.524814814815</v>
      </c>
      <c r="EQ1023">
        <v>40.51148148148148</v>
      </c>
      <c r="ER1023">
        <v>0</v>
      </c>
      <c r="ES1023">
        <v>1662667045.1</v>
      </c>
      <c r="ET1023">
        <v>0</v>
      </c>
      <c r="EU1023">
        <v>2.26226</v>
      </c>
      <c r="EV1023">
        <v>-0.4800769135709836</v>
      </c>
      <c r="EW1023">
        <v>-232.2615391665786</v>
      </c>
      <c r="EX1023">
        <v>12043.22</v>
      </c>
      <c r="EY1023">
        <v>15</v>
      </c>
      <c r="EZ1023">
        <v>0</v>
      </c>
      <c r="FA1023" t="s">
        <v>419</v>
      </c>
      <c r="FB1023">
        <v>1662142938.1</v>
      </c>
      <c r="FC1023">
        <v>1662142938.1</v>
      </c>
      <c r="FD1023">
        <v>0</v>
      </c>
      <c r="FE1023">
        <v>0.077</v>
      </c>
      <c r="FF1023">
        <v>-0.133</v>
      </c>
      <c r="FG1023">
        <v>-3.393</v>
      </c>
      <c r="FH1023">
        <v>-0.24</v>
      </c>
      <c r="FI1023">
        <v>419</v>
      </c>
      <c r="FJ1023">
        <v>24</v>
      </c>
      <c r="FK1023">
        <v>0.26</v>
      </c>
      <c r="FL1023">
        <v>0.23</v>
      </c>
      <c r="FM1023">
        <v>-62.06981951219512</v>
      </c>
      <c r="FN1023">
        <v>-2.659448780488028</v>
      </c>
      <c r="FO1023">
        <v>0.267306560301557</v>
      </c>
      <c r="FP1023">
        <v>0</v>
      </c>
      <c r="FQ1023">
        <v>2.301947058823529</v>
      </c>
      <c r="FR1023">
        <v>-0.6712421656609026</v>
      </c>
      <c r="FS1023">
        <v>0.2505936800706464</v>
      </c>
      <c r="FT1023">
        <v>1</v>
      </c>
      <c r="FU1023">
        <v>9.598862195121951</v>
      </c>
      <c r="FV1023">
        <v>0.08177038327528963</v>
      </c>
      <c r="FW1023">
        <v>0.008179160166856886</v>
      </c>
      <c r="FX1023">
        <v>1</v>
      </c>
      <c r="FY1023">
        <v>2</v>
      </c>
      <c r="FZ1023">
        <v>3</v>
      </c>
      <c r="GA1023" t="s">
        <v>420</v>
      </c>
      <c r="GB1023">
        <v>2.97267</v>
      </c>
      <c r="GC1023">
        <v>2.71544</v>
      </c>
      <c r="GD1023">
        <v>0.15548</v>
      </c>
      <c r="GE1023">
        <v>0.160342</v>
      </c>
      <c r="GF1023">
        <v>0.102526</v>
      </c>
      <c r="GG1023">
        <v>0.06815110000000001</v>
      </c>
      <c r="GH1023">
        <v>26384.2</v>
      </c>
      <c r="GI1023">
        <v>26367.7</v>
      </c>
      <c r="GJ1023">
        <v>29091.5</v>
      </c>
      <c r="GK1023">
        <v>29082.1</v>
      </c>
      <c r="GL1023">
        <v>34623.9</v>
      </c>
      <c r="GM1023">
        <v>36018.6</v>
      </c>
      <c r="GN1023">
        <v>40998.1</v>
      </c>
      <c r="GO1023">
        <v>41430.1</v>
      </c>
      <c r="GP1023">
        <v>1.89102</v>
      </c>
      <c r="GQ1023">
        <v>2.1997</v>
      </c>
      <c r="GR1023">
        <v>-0.0744015</v>
      </c>
      <c r="GS1023">
        <v>0</v>
      </c>
      <c r="GT1023">
        <v>29.9496</v>
      </c>
      <c r="GU1023">
        <v>999.9</v>
      </c>
      <c r="GV1023">
        <v>29.4</v>
      </c>
      <c r="GW1023">
        <v>40.6</v>
      </c>
      <c r="GX1023">
        <v>24.8843</v>
      </c>
      <c r="GY1023">
        <v>63.1196</v>
      </c>
      <c r="GZ1023">
        <v>21.7228</v>
      </c>
      <c r="HA1023">
        <v>2</v>
      </c>
      <c r="HB1023">
        <v>0.618216</v>
      </c>
      <c r="HC1023">
        <v>3.94439</v>
      </c>
      <c r="HD1023">
        <v>20.2872</v>
      </c>
      <c r="HE1023">
        <v>5.21579</v>
      </c>
      <c r="HF1023">
        <v>12.0147</v>
      </c>
      <c r="HG1023">
        <v>4.98725</v>
      </c>
      <c r="HH1023">
        <v>3.2876</v>
      </c>
      <c r="HI1023">
        <v>9999</v>
      </c>
      <c r="HJ1023">
        <v>9999</v>
      </c>
      <c r="HK1023">
        <v>9999</v>
      </c>
      <c r="HL1023">
        <v>225.4</v>
      </c>
      <c r="HM1023">
        <v>1.86814</v>
      </c>
      <c r="HN1023">
        <v>1.86722</v>
      </c>
      <c r="HO1023">
        <v>1.86657</v>
      </c>
      <c r="HP1023">
        <v>1.86646</v>
      </c>
      <c r="HQ1023">
        <v>1.86836</v>
      </c>
      <c r="HR1023">
        <v>1.87065</v>
      </c>
      <c r="HS1023">
        <v>1.86935</v>
      </c>
      <c r="HT1023">
        <v>1.87073</v>
      </c>
      <c r="HU1023">
        <v>0</v>
      </c>
      <c r="HV1023">
        <v>0</v>
      </c>
      <c r="HW1023">
        <v>0</v>
      </c>
      <c r="HX1023">
        <v>0</v>
      </c>
      <c r="HY1023" t="s">
        <v>421</v>
      </c>
      <c r="HZ1023" t="s">
        <v>422</v>
      </c>
      <c r="IA1023" t="s">
        <v>423</v>
      </c>
      <c r="IB1023" t="s">
        <v>423</v>
      </c>
      <c r="IC1023" t="s">
        <v>423</v>
      </c>
      <c r="ID1023" t="s">
        <v>423</v>
      </c>
      <c r="IE1023">
        <v>0</v>
      </c>
      <c r="IF1023">
        <v>100</v>
      </c>
      <c r="IG1023">
        <v>100</v>
      </c>
      <c r="IH1023">
        <v>-5.466</v>
      </c>
      <c r="II1023">
        <v>-0.1406</v>
      </c>
      <c r="IJ1023">
        <v>-2.516739542632623</v>
      </c>
      <c r="IK1023">
        <v>-0.003475500162460642</v>
      </c>
      <c r="IL1023">
        <v>1.125610701116577E-07</v>
      </c>
      <c r="IM1023">
        <v>8.211969671259291E-12</v>
      </c>
      <c r="IN1023">
        <v>-0.1937301274936507</v>
      </c>
      <c r="IO1023">
        <v>-0.01384364534232655</v>
      </c>
      <c r="IP1023">
        <v>0.00103161831321913</v>
      </c>
      <c r="IQ1023">
        <v>-1.444183994753534E-05</v>
      </c>
      <c r="IR1023">
        <v>3</v>
      </c>
      <c r="IS1023">
        <v>2339</v>
      </c>
      <c r="IT1023">
        <v>1</v>
      </c>
      <c r="IU1023">
        <v>31</v>
      </c>
      <c r="IV1023">
        <v>8735.1</v>
      </c>
      <c r="IW1023">
        <v>8735.1</v>
      </c>
      <c r="IX1023">
        <v>2.48291</v>
      </c>
      <c r="IY1023">
        <v>2.23511</v>
      </c>
      <c r="IZ1023">
        <v>1.94702</v>
      </c>
      <c r="JA1023">
        <v>2.62695</v>
      </c>
      <c r="JB1023">
        <v>2.19482</v>
      </c>
      <c r="JC1023">
        <v>2.39258</v>
      </c>
      <c r="JD1023">
        <v>45.6045</v>
      </c>
      <c r="JE1023">
        <v>23.7898</v>
      </c>
      <c r="JF1023">
        <v>18</v>
      </c>
      <c r="JG1023">
        <v>544.314</v>
      </c>
      <c r="JH1023">
        <v>748.8819999999999</v>
      </c>
      <c r="JI1023">
        <v>24.9994</v>
      </c>
      <c r="JJ1023">
        <v>34.8531</v>
      </c>
      <c r="JK1023">
        <v>30</v>
      </c>
      <c r="JL1023">
        <v>34.7589</v>
      </c>
      <c r="JM1023">
        <v>34.6597</v>
      </c>
      <c r="JN1023">
        <v>49.7506</v>
      </c>
      <c r="JO1023">
        <v>41.6488</v>
      </c>
      <c r="JP1023">
        <v>0</v>
      </c>
      <c r="JQ1023">
        <v>25</v>
      </c>
      <c r="JR1023">
        <v>954.462</v>
      </c>
      <c r="JS1023">
        <v>13.3807</v>
      </c>
      <c r="JT1023">
        <v>99.5124</v>
      </c>
      <c r="JU1023">
        <v>99.5134</v>
      </c>
    </row>
    <row r="1024" spans="1:281">
      <c r="A1024">
        <v>1008</v>
      </c>
      <c r="B1024">
        <v>1662667050.1</v>
      </c>
      <c r="C1024">
        <v>16024.5</v>
      </c>
      <c r="D1024" t="s">
        <v>2447</v>
      </c>
      <c r="E1024" t="s">
        <v>2448</v>
      </c>
      <c r="F1024">
        <v>5</v>
      </c>
      <c r="G1024" t="s">
        <v>2144</v>
      </c>
      <c r="H1024" t="s">
        <v>416</v>
      </c>
      <c r="I1024">
        <v>1662667042.314285</v>
      </c>
      <c r="J1024">
        <f>(K1024)/1000</f>
        <v>0</v>
      </c>
      <c r="K1024">
        <f>IF(CZ1024, AN1024, AH1024)</f>
        <v>0</v>
      </c>
      <c r="L1024">
        <f>IF(CZ1024, AI1024, AG1024)</f>
        <v>0</v>
      </c>
      <c r="M1024">
        <f>DB1024 - IF(AU1024&gt;1, L1024*CV1024*100.0/(AW1024*DP1024), 0)</f>
        <v>0</v>
      </c>
      <c r="N1024">
        <f>((T1024-J1024/2)*M1024-L1024)/(T1024+J1024/2)</f>
        <v>0</v>
      </c>
      <c r="O1024">
        <f>N1024*(DI1024+DJ1024)/1000.0</f>
        <v>0</v>
      </c>
      <c r="P1024">
        <f>(DB1024 - IF(AU1024&gt;1, L1024*CV1024*100.0/(AW1024*DP1024), 0))*(DI1024+DJ1024)/1000.0</f>
        <v>0</v>
      </c>
      <c r="Q1024">
        <f>2.0/((1/S1024-1/R1024)+SIGN(S1024)*SQRT((1/S1024-1/R1024)*(1/S1024-1/R1024) + 4*CW1024/((CW1024+1)*(CW1024+1))*(2*1/S1024*1/R1024-1/R1024*1/R1024)))</f>
        <v>0</v>
      </c>
      <c r="R1024">
        <f>IF(LEFT(CX1024,1)&lt;&gt;"0",IF(LEFT(CX1024,1)="1",3.0,CY1024),$D$5+$E$5*(DP1024*DI1024/($K$5*1000))+$F$5*(DP1024*DI1024/($K$5*1000))*MAX(MIN(CV1024,$J$5),$I$5)*MAX(MIN(CV1024,$J$5),$I$5)+$G$5*MAX(MIN(CV1024,$J$5),$I$5)*(DP1024*DI1024/($K$5*1000))+$H$5*(DP1024*DI1024/($K$5*1000))*(DP1024*DI1024/($K$5*1000)))</f>
        <v>0</v>
      </c>
      <c r="S1024">
        <f>J1024*(1000-(1000*0.61365*exp(17.502*W1024/(240.97+W1024))/(DI1024+DJ1024)+DD1024)/2)/(1000*0.61365*exp(17.502*W1024/(240.97+W1024))/(DI1024+DJ1024)-DD1024)</f>
        <v>0</v>
      </c>
      <c r="T1024">
        <f>1/((CW1024+1)/(Q1024/1.6)+1/(R1024/1.37)) + CW1024/((CW1024+1)/(Q1024/1.6) + CW1024/(R1024/1.37))</f>
        <v>0</v>
      </c>
      <c r="U1024">
        <f>(CR1024*CU1024)</f>
        <v>0</v>
      </c>
      <c r="V1024">
        <f>(DK1024+(U1024+2*0.95*5.67E-8*(((DK1024+$B$7)+273)^4-(DK1024+273)^4)-44100*J1024)/(1.84*29.3*R1024+8*0.95*5.67E-8*(DK1024+273)^3))</f>
        <v>0</v>
      </c>
      <c r="W1024">
        <f>($C$7*DL1024+$D$7*DM1024+$E$7*V1024)</f>
        <v>0</v>
      </c>
      <c r="X1024">
        <f>0.61365*exp(17.502*W1024/(240.97+W1024))</f>
        <v>0</v>
      </c>
      <c r="Y1024">
        <f>(Z1024/AA1024*100)</f>
        <v>0</v>
      </c>
      <c r="Z1024">
        <f>DD1024*(DI1024+DJ1024)/1000</f>
        <v>0</v>
      </c>
      <c r="AA1024">
        <f>0.61365*exp(17.502*DK1024/(240.97+DK1024))</f>
        <v>0</v>
      </c>
      <c r="AB1024">
        <f>(X1024-DD1024*(DI1024+DJ1024)/1000)</f>
        <v>0</v>
      </c>
      <c r="AC1024">
        <f>(-J1024*44100)</f>
        <v>0</v>
      </c>
      <c r="AD1024">
        <f>2*29.3*R1024*0.92*(DK1024-W1024)</f>
        <v>0</v>
      </c>
      <c r="AE1024">
        <f>2*0.95*5.67E-8*(((DK1024+$B$7)+273)^4-(W1024+273)^4)</f>
        <v>0</v>
      </c>
      <c r="AF1024">
        <f>U1024+AE1024+AC1024+AD1024</f>
        <v>0</v>
      </c>
      <c r="AG1024">
        <f>DH1024*AU1024*(DC1024-DB1024*(1000-AU1024*DE1024)/(1000-AU1024*DD1024))/(100*CV1024)</f>
        <v>0</v>
      </c>
      <c r="AH1024">
        <f>1000*DH1024*AU1024*(DD1024-DE1024)/(100*CV1024*(1000-AU1024*DD1024))</f>
        <v>0</v>
      </c>
      <c r="AI1024">
        <f>(AJ1024 - AK1024 - DI1024*1E3/(8.314*(DK1024+273.15)) * AM1024/DH1024 * AL1024) * DH1024/(100*CV1024) * (1000 - DE1024)/1000</f>
        <v>0</v>
      </c>
      <c r="AJ1024">
        <v>951.0059792087939</v>
      </c>
      <c r="AK1024">
        <v>905.3973636363636</v>
      </c>
      <c r="AL1024">
        <v>3.385687600753005</v>
      </c>
      <c r="AM1024">
        <v>64.62633956933826</v>
      </c>
      <c r="AN1024">
        <f>(AP1024 - AO1024 + DI1024*1E3/(8.314*(DK1024+273.15)) * AR1024/DH1024 * AQ1024) * DH1024/(100*CV1024) * 1000/(1000 - AP1024)</f>
        <v>0</v>
      </c>
      <c r="AO1024">
        <v>13.37973620584226</v>
      </c>
      <c r="AP1024">
        <v>22.99476323529411</v>
      </c>
      <c r="AQ1024">
        <v>7.963143351685505E-05</v>
      </c>
      <c r="AR1024">
        <v>88.65267704191885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MAX(0,($B$13+$C$13*DP1024)/(1+$D$13*DP1024)*DI1024/(DK1024+273)*$E$13)</f>
        <v>0</v>
      </c>
      <c r="AX1024" t="s">
        <v>417</v>
      </c>
      <c r="AY1024" t="s">
        <v>417</v>
      </c>
      <c r="AZ1024">
        <v>0</v>
      </c>
      <c r="BA1024">
        <v>0</v>
      </c>
      <c r="BB1024">
        <f>1-AZ1024/BA1024</f>
        <v>0</v>
      </c>
      <c r="BC1024">
        <v>0</v>
      </c>
      <c r="BD1024" t="s">
        <v>417</v>
      </c>
      <c r="BE1024" t="s">
        <v>417</v>
      </c>
      <c r="BF1024">
        <v>0</v>
      </c>
      <c r="BG1024">
        <v>0</v>
      </c>
      <c r="BH1024">
        <f>1-BF1024/BG1024</f>
        <v>0</v>
      </c>
      <c r="BI1024">
        <v>0.5</v>
      </c>
      <c r="BJ1024">
        <f>CS1024</f>
        <v>0</v>
      </c>
      <c r="BK1024">
        <f>L1024</f>
        <v>0</v>
      </c>
      <c r="BL1024">
        <f>BH1024*BI1024*BJ1024</f>
        <v>0</v>
      </c>
      <c r="BM1024">
        <f>(BK1024-BC1024)/BJ1024</f>
        <v>0</v>
      </c>
      <c r="BN1024">
        <f>(BA1024-BG1024)/BG1024</f>
        <v>0</v>
      </c>
      <c r="BO1024">
        <f>AZ1024/(BB1024+AZ1024/BG1024)</f>
        <v>0</v>
      </c>
      <c r="BP1024" t="s">
        <v>417</v>
      </c>
      <c r="BQ1024">
        <v>0</v>
      </c>
      <c r="BR1024">
        <f>IF(BQ1024&lt;&gt;0, BQ1024, BO1024)</f>
        <v>0</v>
      </c>
      <c r="BS1024">
        <f>1-BR1024/BG1024</f>
        <v>0</v>
      </c>
      <c r="BT1024">
        <f>(BG1024-BF1024)/(BG1024-BR1024)</f>
        <v>0</v>
      </c>
      <c r="BU1024">
        <f>(BA1024-BG1024)/(BA1024-BR1024)</f>
        <v>0</v>
      </c>
      <c r="BV1024">
        <f>(BG1024-BF1024)/(BG1024-AZ1024)</f>
        <v>0</v>
      </c>
      <c r="BW1024">
        <f>(BA1024-BG1024)/(BA1024-AZ1024)</f>
        <v>0</v>
      </c>
      <c r="BX1024">
        <f>(BT1024*BR1024/BF1024)</f>
        <v>0</v>
      </c>
      <c r="BY1024">
        <f>(1-BX1024)</f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f>$B$11*DQ1024+$C$11*DR1024+$F$11*EC1024*(1-EF1024)</f>
        <v>0</v>
      </c>
      <c r="CS1024">
        <f>CR1024*CT1024</f>
        <v>0</v>
      </c>
      <c r="CT1024">
        <f>($B$11*$D$9+$C$11*$D$9+$F$11*((EP1024+EH1024)/MAX(EP1024+EH1024+EQ1024, 0.1)*$I$9+EQ1024/MAX(EP1024+EH1024+EQ1024, 0.1)*$J$9))/($B$11+$C$11+$F$11)</f>
        <v>0</v>
      </c>
      <c r="CU1024">
        <f>($B$11*$K$9+$C$11*$K$9+$F$11*((EP1024+EH1024)/MAX(EP1024+EH1024+EQ1024, 0.1)*$P$9+EQ1024/MAX(EP1024+EH1024+EQ1024, 0.1)*$Q$9))/($B$11+$C$11+$F$11)</f>
        <v>0</v>
      </c>
      <c r="CV1024">
        <v>6</v>
      </c>
      <c r="CW1024">
        <v>0.5</v>
      </c>
      <c r="CX1024" t="s">
        <v>418</v>
      </c>
      <c r="CY1024">
        <v>2</v>
      </c>
      <c r="CZ1024" t="b">
        <v>1</v>
      </c>
      <c r="DA1024">
        <v>1662667042.314285</v>
      </c>
      <c r="DB1024">
        <v>860.515</v>
      </c>
      <c r="DC1024">
        <v>922.9162142857142</v>
      </c>
      <c r="DD1024">
        <v>22.99060714285715</v>
      </c>
      <c r="DE1024">
        <v>13.38177142857143</v>
      </c>
      <c r="DF1024">
        <v>865.9514285714286</v>
      </c>
      <c r="DG1024">
        <v>23.13133571428571</v>
      </c>
      <c r="DH1024">
        <v>499.9758571428571</v>
      </c>
      <c r="DI1024">
        <v>90.42650714285715</v>
      </c>
      <c r="DJ1024">
        <v>0.09992052857142857</v>
      </c>
      <c r="DK1024">
        <v>29.53700357142857</v>
      </c>
      <c r="DL1024">
        <v>28.73825357142857</v>
      </c>
      <c r="DM1024">
        <v>999.9000000000002</v>
      </c>
      <c r="DN1024">
        <v>0</v>
      </c>
      <c r="DO1024">
        <v>0</v>
      </c>
      <c r="DP1024">
        <v>10005.80357142857</v>
      </c>
      <c r="DQ1024">
        <v>0</v>
      </c>
      <c r="DR1024">
        <v>277.2622500000001</v>
      </c>
      <c r="DS1024">
        <v>-62.40124642857143</v>
      </c>
      <c r="DT1024">
        <v>880.7642500000001</v>
      </c>
      <c r="DU1024">
        <v>935.4340714285714</v>
      </c>
      <c r="DV1024">
        <v>9.608850714285714</v>
      </c>
      <c r="DW1024">
        <v>922.9162142857142</v>
      </c>
      <c r="DX1024">
        <v>13.38177142857143</v>
      </c>
      <c r="DY1024">
        <v>2.078960714285714</v>
      </c>
      <c r="DZ1024">
        <v>1.210065714285714</v>
      </c>
      <c r="EA1024">
        <v>18.05889642857143</v>
      </c>
      <c r="EB1024">
        <v>9.725969285714287</v>
      </c>
      <c r="EC1024">
        <v>1500.04</v>
      </c>
      <c r="ED1024">
        <v>0.9729927857142854</v>
      </c>
      <c r="EE1024">
        <v>0.02700709285714286</v>
      </c>
      <c r="EF1024">
        <v>0</v>
      </c>
      <c r="EG1024">
        <v>2.228214285714286</v>
      </c>
      <c r="EH1024">
        <v>0</v>
      </c>
      <c r="EI1024">
        <v>12028.00714285714</v>
      </c>
      <c r="EJ1024">
        <v>12533.67857142857</v>
      </c>
      <c r="EK1024">
        <v>42.18699999999999</v>
      </c>
      <c r="EL1024">
        <v>44.06199999999998</v>
      </c>
      <c r="EM1024">
        <v>42.76328571428571</v>
      </c>
      <c r="EN1024">
        <v>43.125</v>
      </c>
      <c r="EO1024">
        <v>41.5</v>
      </c>
      <c r="EP1024">
        <v>1459.528571428572</v>
      </c>
      <c r="EQ1024">
        <v>40.51142857142857</v>
      </c>
      <c r="ER1024">
        <v>0</v>
      </c>
      <c r="ES1024">
        <v>1662667050.5</v>
      </c>
      <c r="ET1024">
        <v>0</v>
      </c>
      <c r="EU1024">
        <v>2.224419230769231</v>
      </c>
      <c r="EV1024">
        <v>0.07367863989100686</v>
      </c>
      <c r="EW1024">
        <v>-156.9094016927466</v>
      </c>
      <c r="EX1024">
        <v>12026.40769230769</v>
      </c>
      <c r="EY1024">
        <v>15</v>
      </c>
      <c r="EZ1024">
        <v>0</v>
      </c>
      <c r="FA1024" t="s">
        <v>419</v>
      </c>
      <c r="FB1024">
        <v>1662142938.1</v>
      </c>
      <c r="FC1024">
        <v>1662142938.1</v>
      </c>
      <c r="FD1024">
        <v>0</v>
      </c>
      <c r="FE1024">
        <v>0.077</v>
      </c>
      <c r="FF1024">
        <v>-0.133</v>
      </c>
      <c r="FG1024">
        <v>-3.393</v>
      </c>
      <c r="FH1024">
        <v>-0.24</v>
      </c>
      <c r="FI1024">
        <v>419</v>
      </c>
      <c r="FJ1024">
        <v>24</v>
      </c>
      <c r="FK1024">
        <v>0.26</v>
      </c>
      <c r="FL1024">
        <v>0.23</v>
      </c>
      <c r="FM1024">
        <v>-62.25026097560976</v>
      </c>
      <c r="FN1024">
        <v>-2.559482926829325</v>
      </c>
      <c r="FO1024">
        <v>0.2569175210518709</v>
      </c>
      <c r="FP1024">
        <v>0</v>
      </c>
      <c r="FQ1024">
        <v>2.244279411764706</v>
      </c>
      <c r="FR1024">
        <v>-1.041052707955891</v>
      </c>
      <c r="FS1024">
        <v>0.2593116791219897</v>
      </c>
      <c r="FT1024">
        <v>0</v>
      </c>
      <c r="FU1024">
        <v>9.604541707317074</v>
      </c>
      <c r="FV1024">
        <v>0.07488961672471181</v>
      </c>
      <c r="FW1024">
        <v>0.007474882135440458</v>
      </c>
      <c r="FX1024">
        <v>1</v>
      </c>
      <c r="FY1024">
        <v>1</v>
      </c>
      <c r="FZ1024">
        <v>3</v>
      </c>
      <c r="GA1024" t="s">
        <v>426</v>
      </c>
      <c r="GB1024">
        <v>2.97268</v>
      </c>
      <c r="GC1024">
        <v>2.7157</v>
      </c>
      <c r="GD1024">
        <v>0.157417</v>
      </c>
      <c r="GE1024">
        <v>0.162213</v>
      </c>
      <c r="GF1024">
        <v>0.102528</v>
      </c>
      <c r="GG1024">
        <v>0.06815010000000001</v>
      </c>
      <c r="GH1024">
        <v>26323.7</v>
      </c>
      <c r="GI1024">
        <v>26308.7</v>
      </c>
      <c r="GJ1024">
        <v>29091.7</v>
      </c>
      <c r="GK1024">
        <v>29082</v>
      </c>
      <c r="GL1024">
        <v>34623.9</v>
      </c>
      <c r="GM1024">
        <v>36018.8</v>
      </c>
      <c r="GN1024">
        <v>40998.1</v>
      </c>
      <c r="GO1024">
        <v>41430.1</v>
      </c>
      <c r="GP1024">
        <v>1.89088</v>
      </c>
      <c r="GQ1024">
        <v>2.19977</v>
      </c>
      <c r="GR1024">
        <v>-0.0743419</v>
      </c>
      <c r="GS1024">
        <v>0</v>
      </c>
      <c r="GT1024">
        <v>29.9451</v>
      </c>
      <c r="GU1024">
        <v>999.9</v>
      </c>
      <c r="GV1024">
        <v>29.3</v>
      </c>
      <c r="GW1024">
        <v>40.6</v>
      </c>
      <c r="GX1024">
        <v>24.8039</v>
      </c>
      <c r="GY1024">
        <v>63.0096</v>
      </c>
      <c r="GZ1024">
        <v>21.9071</v>
      </c>
      <c r="HA1024">
        <v>2</v>
      </c>
      <c r="HB1024">
        <v>0.618364</v>
      </c>
      <c r="HC1024">
        <v>3.94049</v>
      </c>
      <c r="HD1024">
        <v>20.2872</v>
      </c>
      <c r="HE1024">
        <v>5.21534</v>
      </c>
      <c r="HF1024">
        <v>12.0137</v>
      </c>
      <c r="HG1024">
        <v>4.98675</v>
      </c>
      <c r="HH1024">
        <v>3.28748</v>
      </c>
      <c r="HI1024">
        <v>9999</v>
      </c>
      <c r="HJ1024">
        <v>9999</v>
      </c>
      <c r="HK1024">
        <v>9999</v>
      </c>
      <c r="HL1024">
        <v>225.4</v>
      </c>
      <c r="HM1024">
        <v>1.86814</v>
      </c>
      <c r="HN1024">
        <v>1.86722</v>
      </c>
      <c r="HO1024">
        <v>1.8666</v>
      </c>
      <c r="HP1024">
        <v>1.86646</v>
      </c>
      <c r="HQ1024">
        <v>1.86837</v>
      </c>
      <c r="HR1024">
        <v>1.87065</v>
      </c>
      <c r="HS1024">
        <v>1.86935</v>
      </c>
      <c r="HT1024">
        <v>1.87073</v>
      </c>
      <c r="HU1024">
        <v>0</v>
      </c>
      <c r="HV1024">
        <v>0</v>
      </c>
      <c r="HW1024">
        <v>0</v>
      </c>
      <c r="HX1024">
        <v>0</v>
      </c>
      <c r="HY1024" t="s">
        <v>421</v>
      </c>
      <c r="HZ1024" t="s">
        <v>422</v>
      </c>
      <c r="IA1024" t="s">
        <v>423</v>
      </c>
      <c r="IB1024" t="s">
        <v>423</v>
      </c>
      <c r="IC1024" t="s">
        <v>423</v>
      </c>
      <c r="ID1024" t="s">
        <v>423</v>
      </c>
      <c r="IE1024">
        <v>0</v>
      </c>
      <c r="IF1024">
        <v>100</v>
      </c>
      <c r="IG1024">
        <v>100</v>
      </c>
      <c r="IH1024">
        <v>-5.521</v>
      </c>
      <c r="II1024">
        <v>-0.1406</v>
      </c>
      <c r="IJ1024">
        <v>-2.516739542632623</v>
      </c>
      <c r="IK1024">
        <v>-0.003475500162460642</v>
      </c>
      <c r="IL1024">
        <v>1.125610701116577E-07</v>
      </c>
      <c r="IM1024">
        <v>8.211969671259291E-12</v>
      </c>
      <c r="IN1024">
        <v>-0.1937301274936507</v>
      </c>
      <c r="IO1024">
        <v>-0.01384364534232655</v>
      </c>
      <c r="IP1024">
        <v>0.00103161831321913</v>
      </c>
      <c r="IQ1024">
        <v>-1.444183994753534E-05</v>
      </c>
      <c r="IR1024">
        <v>3</v>
      </c>
      <c r="IS1024">
        <v>2339</v>
      </c>
      <c r="IT1024">
        <v>1</v>
      </c>
      <c r="IU1024">
        <v>31</v>
      </c>
      <c r="IV1024">
        <v>8735.200000000001</v>
      </c>
      <c r="IW1024">
        <v>8735.200000000001</v>
      </c>
      <c r="IX1024">
        <v>2.51709</v>
      </c>
      <c r="IY1024">
        <v>2.23022</v>
      </c>
      <c r="IZ1024">
        <v>1.94702</v>
      </c>
      <c r="JA1024">
        <v>2.62817</v>
      </c>
      <c r="JB1024">
        <v>2.19482</v>
      </c>
      <c r="JC1024">
        <v>2.39868</v>
      </c>
      <c r="JD1024">
        <v>45.6045</v>
      </c>
      <c r="JE1024">
        <v>23.7898</v>
      </c>
      <c r="JF1024">
        <v>18</v>
      </c>
      <c r="JG1024">
        <v>544.228</v>
      </c>
      <c r="JH1024">
        <v>748.953</v>
      </c>
      <c r="JI1024">
        <v>24.9992</v>
      </c>
      <c r="JJ1024">
        <v>34.8531</v>
      </c>
      <c r="JK1024">
        <v>30.0002</v>
      </c>
      <c r="JL1024">
        <v>34.7616</v>
      </c>
      <c r="JM1024">
        <v>34.6597</v>
      </c>
      <c r="JN1024">
        <v>50.4784</v>
      </c>
      <c r="JO1024">
        <v>41.6488</v>
      </c>
      <c r="JP1024">
        <v>0</v>
      </c>
      <c r="JQ1024">
        <v>25</v>
      </c>
      <c r="JR1024">
        <v>974.5170000000001</v>
      </c>
      <c r="JS1024">
        <v>13.3723</v>
      </c>
      <c r="JT1024">
        <v>99.5127</v>
      </c>
      <c r="JU1024">
        <v>99.5133</v>
      </c>
    </row>
    <row r="1025" spans="1:281">
      <c r="A1025">
        <v>1009</v>
      </c>
      <c r="B1025">
        <v>1662667055.1</v>
      </c>
      <c r="C1025">
        <v>16029.5</v>
      </c>
      <c r="D1025" t="s">
        <v>2449</v>
      </c>
      <c r="E1025" t="s">
        <v>2450</v>
      </c>
      <c r="F1025">
        <v>5</v>
      </c>
      <c r="G1025" t="s">
        <v>2144</v>
      </c>
      <c r="H1025" t="s">
        <v>416</v>
      </c>
      <c r="I1025">
        <v>1662667047.6</v>
      </c>
      <c r="J1025">
        <f>(K1025)/1000</f>
        <v>0</v>
      </c>
      <c r="K1025">
        <f>IF(CZ1025, AN1025, AH1025)</f>
        <v>0</v>
      </c>
      <c r="L1025">
        <f>IF(CZ1025, AI1025, AG1025)</f>
        <v>0</v>
      </c>
      <c r="M1025">
        <f>DB1025 - IF(AU1025&gt;1, L1025*CV1025*100.0/(AW1025*DP1025), 0)</f>
        <v>0</v>
      </c>
      <c r="N1025">
        <f>((T1025-J1025/2)*M1025-L1025)/(T1025+J1025/2)</f>
        <v>0</v>
      </c>
      <c r="O1025">
        <f>N1025*(DI1025+DJ1025)/1000.0</f>
        <v>0</v>
      </c>
      <c r="P1025">
        <f>(DB1025 - IF(AU1025&gt;1, L1025*CV1025*100.0/(AW1025*DP1025), 0))*(DI1025+DJ1025)/1000.0</f>
        <v>0</v>
      </c>
      <c r="Q1025">
        <f>2.0/((1/S1025-1/R1025)+SIGN(S1025)*SQRT((1/S1025-1/R1025)*(1/S1025-1/R1025) + 4*CW1025/((CW1025+1)*(CW1025+1))*(2*1/S1025*1/R1025-1/R1025*1/R1025)))</f>
        <v>0</v>
      </c>
      <c r="R1025">
        <f>IF(LEFT(CX1025,1)&lt;&gt;"0",IF(LEFT(CX1025,1)="1",3.0,CY1025),$D$5+$E$5*(DP1025*DI1025/($K$5*1000))+$F$5*(DP1025*DI1025/($K$5*1000))*MAX(MIN(CV1025,$J$5),$I$5)*MAX(MIN(CV1025,$J$5),$I$5)+$G$5*MAX(MIN(CV1025,$J$5),$I$5)*(DP1025*DI1025/($K$5*1000))+$H$5*(DP1025*DI1025/($K$5*1000))*(DP1025*DI1025/($K$5*1000)))</f>
        <v>0</v>
      </c>
      <c r="S1025">
        <f>J1025*(1000-(1000*0.61365*exp(17.502*W1025/(240.97+W1025))/(DI1025+DJ1025)+DD1025)/2)/(1000*0.61365*exp(17.502*W1025/(240.97+W1025))/(DI1025+DJ1025)-DD1025)</f>
        <v>0</v>
      </c>
      <c r="T1025">
        <f>1/((CW1025+1)/(Q1025/1.6)+1/(R1025/1.37)) + CW1025/((CW1025+1)/(Q1025/1.6) + CW1025/(R1025/1.37))</f>
        <v>0</v>
      </c>
      <c r="U1025">
        <f>(CR1025*CU1025)</f>
        <v>0</v>
      </c>
      <c r="V1025">
        <f>(DK1025+(U1025+2*0.95*5.67E-8*(((DK1025+$B$7)+273)^4-(DK1025+273)^4)-44100*J1025)/(1.84*29.3*R1025+8*0.95*5.67E-8*(DK1025+273)^3))</f>
        <v>0</v>
      </c>
      <c r="W1025">
        <f>($C$7*DL1025+$D$7*DM1025+$E$7*V1025)</f>
        <v>0</v>
      </c>
      <c r="X1025">
        <f>0.61365*exp(17.502*W1025/(240.97+W1025))</f>
        <v>0</v>
      </c>
      <c r="Y1025">
        <f>(Z1025/AA1025*100)</f>
        <v>0</v>
      </c>
      <c r="Z1025">
        <f>DD1025*(DI1025+DJ1025)/1000</f>
        <v>0</v>
      </c>
      <c r="AA1025">
        <f>0.61365*exp(17.502*DK1025/(240.97+DK1025))</f>
        <v>0</v>
      </c>
      <c r="AB1025">
        <f>(X1025-DD1025*(DI1025+DJ1025)/1000)</f>
        <v>0</v>
      </c>
      <c r="AC1025">
        <f>(-J1025*44100)</f>
        <v>0</v>
      </c>
      <c r="AD1025">
        <f>2*29.3*R1025*0.92*(DK1025-W1025)</f>
        <v>0</v>
      </c>
      <c r="AE1025">
        <f>2*0.95*5.67E-8*(((DK1025+$B$7)+273)^4-(W1025+273)^4)</f>
        <v>0</v>
      </c>
      <c r="AF1025">
        <f>U1025+AE1025+AC1025+AD1025</f>
        <v>0</v>
      </c>
      <c r="AG1025">
        <f>DH1025*AU1025*(DC1025-DB1025*(1000-AU1025*DE1025)/(1000-AU1025*DD1025))/(100*CV1025)</f>
        <v>0</v>
      </c>
      <c r="AH1025">
        <f>1000*DH1025*AU1025*(DD1025-DE1025)/(100*CV1025*(1000-AU1025*DD1025))</f>
        <v>0</v>
      </c>
      <c r="AI1025">
        <f>(AJ1025 - AK1025 - DI1025*1E3/(8.314*(DK1025+273.15)) * AM1025/DH1025 * AL1025) * DH1025/(100*CV1025) * (1000 - DE1025)/1000</f>
        <v>0</v>
      </c>
      <c r="AJ1025">
        <v>967.9599088494916</v>
      </c>
      <c r="AK1025">
        <v>922.4155696969693</v>
      </c>
      <c r="AL1025">
        <v>3.397848859239672</v>
      </c>
      <c r="AM1025">
        <v>64.62633956933826</v>
      </c>
      <c r="AN1025">
        <f>(AP1025 - AO1025 + DI1025*1E3/(8.314*(DK1025+273.15)) * AR1025/DH1025 * AQ1025) * DH1025/(100*CV1025) * 1000/(1000 - AP1025)</f>
        <v>0</v>
      </c>
      <c r="AO1025">
        <v>13.37931198404274</v>
      </c>
      <c r="AP1025">
        <v>22.99162617647059</v>
      </c>
      <c r="AQ1025">
        <v>-6.622356650097765E-06</v>
      </c>
      <c r="AR1025">
        <v>88.65267704191885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MAX(0,($B$13+$C$13*DP1025)/(1+$D$13*DP1025)*DI1025/(DK1025+273)*$E$13)</f>
        <v>0</v>
      </c>
      <c r="AX1025" t="s">
        <v>417</v>
      </c>
      <c r="AY1025" t="s">
        <v>417</v>
      </c>
      <c r="AZ1025">
        <v>0</v>
      </c>
      <c r="BA1025">
        <v>0</v>
      </c>
      <c r="BB1025">
        <f>1-AZ1025/BA1025</f>
        <v>0</v>
      </c>
      <c r="BC1025">
        <v>0</v>
      </c>
      <c r="BD1025" t="s">
        <v>417</v>
      </c>
      <c r="BE1025" t="s">
        <v>417</v>
      </c>
      <c r="BF1025">
        <v>0</v>
      </c>
      <c r="BG1025">
        <v>0</v>
      </c>
      <c r="BH1025">
        <f>1-BF1025/BG1025</f>
        <v>0</v>
      </c>
      <c r="BI1025">
        <v>0.5</v>
      </c>
      <c r="BJ1025">
        <f>CS1025</f>
        <v>0</v>
      </c>
      <c r="BK1025">
        <f>L1025</f>
        <v>0</v>
      </c>
      <c r="BL1025">
        <f>BH1025*BI1025*BJ1025</f>
        <v>0</v>
      </c>
      <c r="BM1025">
        <f>(BK1025-BC1025)/BJ1025</f>
        <v>0</v>
      </c>
      <c r="BN1025">
        <f>(BA1025-BG1025)/BG1025</f>
        <v>0</v>
      </c>
      <c r="BO1025">
        <f>AZ1025/(BB1025+AZ1025/BG1025)</f>
        <v>0</v>
      </c>
      <c r="BP1025" t="s">
        <v>417</v>
      </c>
      <c r="BQ1025">
        <v>0</v>
      </c>
      <c r="BR1025">
        <f>IF(BQ1025&lt;&gt;0, BQ1025, BO1025)</f>
        <v>0</v>
      </c>
      <c r="BS1025">
        <f>1-BR1025/BG1025</f>
        <v>0</v>
      </c>
      <c r="BT1025">
        <f>(BG1025-BF1025)/(BG1025-BR1025)</f>
        <v>0</v>
      </c>
      <c r="BU1025">
        <f>(BA1025-BG1025)/(BA1025-BR1025)</f>
        <v>0</v>
      </c>
      <c r="BV1025">
        <f>(BG1025-BF1025)/(BG1025-AZ1025)</f>
        <v>0</v>
      </c>
      <c r="BW1025">
        <f>(BA1025-BG1025)/(BA1025-AZ1025)</f>
        <v>0</v>
      </c>
      <c r="BX1025">
        <f>(BT1025*BR1025/BF1025)</f>
        <v>0</v>
      </c>
      <c r="BY1025">
        <f>(1-BX1025)</f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f>$B$11*DQ1025+$C$11*DR1025+$F$11*EC1025*(1-EF1025)</f>
        <v>0</v>
      </c>
      <c r="CS1025">
        <f>CR1025*CT1025</f>
        <v>0</v>
      </c>
      <c r="CT1025">
        <f>($B$11*$D$9+$C$11*$D$9+$F$11*((EP1025+EH1025)/MAX(EP1025+EH1025+EQ1025, 0.1)*$I$9+EQ1025/MAX(EP1025+EH1025+EQ1025, 0.1)*$J$9))/($B$11+$C$11+$F$11)</f>
        <v>0</v>
      </c>
      <c r="CU1025">
        <f>($B$11*$K$9+$C$11*$K$9+$F$11*((EP1025+EH1025)/MAX(EP1025+EH1025+EQ1025, 0.1)*$P$9+EQ1025/MAX(EP1025+EH1025+EQ1025, 0.1)*$Q$9))/($B$11+$C$11+$F$11)</f>
        <v>0</v>
      </c>
      <c r="CV1025">
        <v>6</v>
      </c>
      <c r="CW1025">
        <v>0.5</v>
      </c>
      <c r="CX1025" t="s">
        <v>418</v>
      </c>
      <c r="CY1025">
        <v>2</v>
      </c>
      <c r="CZ1025" t="b">
        <v>1</v>
      </c>
      <c r="DA1025">
        <v>1662667047.6</v>
      </c>
      <c r="DB1025">
        <v>877.9952222222222</v>
      </c>
      <c r="DC1025">
        <v>940.6092592592591</v>
      </c>
      <c r="DD1025">
        <v>22.99278518518519</v>
      </c>
      <c r="DE1025">
        <v>13.37957037037037</v>
      </c>
      <c r="DF1025">
        <v>883.4888148148149</v>
      </c>
      <c r="DG1025">
        <v>23.13348148148147</v>
      </c>
      <c r="DH1025">
        <v>499.9828518518518</v>
      </c>
      <c r="DI1025">
        <v>90.42658518518519</v>
      </c>
      <c r="DJ1025">
        <v>0.09996500000000001</v>
      </c>
      <c r="DK1025">
        <v>29.53341481481482</v>
      </c>
      <c r="DL1025">
        <v>28.73425555555556</v>
      </c>
      <c r="DM1025">
        <v>999.9000000000001</v>
      </c>
      <c r="DN1025">
        <v>0</v>
      </c>
      <c r="DO1025">
        <v>0</v>
      </c>
      <c r="DP1025">
        <v>10002.45925925926</v>
      </c>
      <c r="DQ1025">
        <v>0</v>
      </c>
      <c r="DR1025">
        <v>277.8017407407407</v>
      </c>
      <c r="DS1025">
        <v>-62.61395555555556</v>
      </c>
      <c r="DT1025">
        <v>898.6578518518519</v>
      </c>
      <c r="DU1025">
        <v>953.3648518518518</v>
      </c>
      <c r="DV1025">
        <v>9.613223703703703</v>
      </c>
      <c r="DW1025">
        <v>940.6092592592591</v>
      </c>
      <c r="DX1025">
        <v>13.37957037037037</v>
      </c>
      <c r="DY1025">
        <v>2.07915962962963</v>
      </c>
      <c r="DZ1025">
        <v>1.209868148148148</v>
      </c>
      <c r="EA1025">
        <v>18.06041481481481</v>
      </c>
      <c r="EB1025">
        <v>9.723540000000002</v>
      </c>
      <c r="EC1025">
        <v>1500.047407407407</v>
      </c>
      <c r="ED1025">
        <v>0.9729924444444442</v>
      </c>
      <c r="EE1025">
        <v>0.0270074</v>
      </c>
      <c r="EF1025">
        <v>0</v>
      </c>
      <c r="EG1025">
        <v>2.172925925925926</v>
      </c>
      <c r="EH1025">
        <v>0</v>
      </c>
      <c r="EI1025">
        <v>12021.96296296296</v>
      </c>
      <c r="EJ1025">
        <v>12533.73703703704</v>
      </c>
      <c r="EK1025">
        <v>42.18699999999999</v>
      </c>
      <c r="EL1025">
        <v>44.06199999999998</v>
      </c>
      <c r="EM1025">
        <v>42.75459259259259</v>
      </c>
      <c r="EN1025">
        <v>43.125</v>
      </c>
      <c r="EO1025">
        <v>41.5</v>
      </c>
      <c r="EP1025">
        <v>1459.535555555556</v>
      </c>
      <c r="EQ1025">
        <v>40.51185185185185</v>
      </c>
      <c r="ER1025">
        <v>0</v>
      </c>
      <c r="ES1025">
        <v>1662667055.3</v>
      </c>
      <c r="ET1025">
        <v>0</v>
      </c>
      <c r="EU1025">
        <v>2.196319230769231</v>
      </c>
      <c r="EV1025">
        <v>0.1543145401055178</v>
      </c>
      <c r="EW1025">
        <v>-5.347008669181434</v>
      </c>
      <c r="EX1025">
        <v>12021.46153846154</v>
      </c>
      <c r="EY1025">
        <v>15</v>
      </c>
      <c r="EZ1025">
        <v>0</v>
      </c>
      <c r="FA1025" t="s">
        <v>419</v>
      </c>
      <c r="FB1025">
        <v>1662142938.1</v>
      </c>
      <c r="FC1025">
        <v>1662142938.1</v>
      </c>
      <c r="FD1025">
        <v>0</v>
      </c>
      <c r="FE1025">
        <v>0.077</v>
      </c>
      <c r="FF1025">
        <v>-0.133</v>
      </c>
      <c r="FG1025">
        <v>-3.393</v>
      </c>
      <c r="FH1025">
        <v>-0.24</v>
      </c>
      <c r="FI1025">
        <v>419</v>
      </c>
      <c r="FJ1025">
        <v>24</v>
      </c>
      <c r="FK1025">
        <v>0.26</v>
      </c>
      <c r="FL1025">
        <v>0.23</v>
      </c>
      <c r="FM1025">
        <v>-62.48182195121951</v>
      </c>
      <c r="FN1025">
        <v>-2.460861324041752</v>
      </c>
      <c r="FO1025">
        <v>0.2468253233561159</v>
      </c>
      <c r="FP1025">
        <v>0</v>
      </c>
      <c r="FQ1025">
        <v>2.209829411764705</v>
      </c>
      <c r="FR1025">
        <v>-0.3533812021006214</v>
      </c>
      <c r="FS1025">
        <v>0.2316593588584601</v>
      </c>
      <c r="FT1025">
        <v>1</v>
      </c>
      <c r="FU1025">
        <v>9.610351463414634</v>
      </c>
      <c r="FV1025">
        <v>0.05343303135889507</v>
      </c>
      <c r="FW1025">
        <v>0.005641071754670848</v>
      </c>
      <c r="FX1025">
        <v>1</v>
      </c>
      <c r="FY1025">
        <v>2</v>
      </c>
      <c r="FZ1025">
        <v>3</v>
      </c>
      <c r="GA1025" t="s">
        <v>420</v>
      </c>
      <c r="GB1025">
        <v>2.97255</v>
      </c>
      <c r="GC1025">
        <v>2.71569</v>
      </c>
      <c r="GD1025">
        <v>0.159344</v>
      </c>
      <c r="GE1025">
        <v>0.164076</v>
      </c>
      <c r="GF1025">
        <v>0.10252</v>
      </c>
      <c r="GG1025">
        <v>0.0681382</v>
      </c>
      <c r="GH1025">
        <v>26263.4</v>
      </c>
      <c r="GI1025">
        <v>26250.6</v>
      </c>
      <c r="GJ1025">
        <v>29091.8</v>
      </c>
      <c r="GK1025">
        <v>29082.7</v>
      </c>
      <c r="GL1025">
        <v>34624.3</v>
      </c>
      <c r="GM1025">
        <v>36020.2</v>
      </c>
      <c r="GN1025">
        <v>40998.2</v>
      </c>
      <c r="GO1025">
        <v>41431.2</v>
      </c>
      <c r="GP1025">
        <v>1.8908</v>
      </c>
      <c r="GQ1025">
        <v>2.2</v>
      </c>
      <c r="GR1025">
        <v>-0.0743866</v>
      </c>
      <c r="GS1025">
        <v>0</v>
      </c>
      <c r="GT1025">
        <v>29.9379</v>
      </c>
      <c r="GU1025">
        <v>999.9</v>
      </c>
      <c r="GV1025">
        <v>29.3</v>
      </c>
      <c r="GW1025">
        <v>40.6</v>
      </c>
      <c r="GX1025">
        <v>24.8028</v>
      </c>
      <c r="GY1025">
        <v>62.8396</v>
      </c>
      <c r="GZ1025">
        <v>21.851</v>
      </c>
      <c r="HA1025">
        <v>2</v>
      </c>
      <c r="HB1025">
        <v>0.617934</v>
      </c>
      <c r="HC1025">
        <v>3.93191</v>
      </c>
      <c r="HD1025">
        <v>20.2874</v>
      </c>
      <c r="HE1025">
        <v>5.21609</v>
      </c>
      <c r="HF1025">
        <v>12.0131</v>
      </c>
      <c r="HG1025">
        <v>4.98725</v>
      </c>
      <c r="HH1025">
        <v>3.2875</v>
      </c>
      <c r="HI1025">
        <v>9999</v>
      </c>
      <c r="HJ1025">
        <v>9999</v>
      </c>
      <c r="HK1025">
        <v>9999</v>
      </c>
      <c r="HL1025">
        <v>225.4</v>
      </c>
      <c r="HM1025">
        <v>1.86814</v>
      </c>
      <c r="HN1025">
        <v>1.86722</v>
      </c>
      <c r="HO1025">
        <v>1.86659</v>
      </c>
      <c r="HP1025">
        <v>1.86646</v>
      </c>
      <c r="HQ1025">
        <v>1.86834</v>
      </c>
      <c r="HR1025">
        <v>1.87064</v>
      </c>
      <c r="HS1025">
        <v>1.86935</v>
      </c>
      <c r="HT1025">
        <v>1.87074</v>
      </c>
      <c r="HU1025">
        <v>0</v>
      </c>
      <c r="HV1025">
        <v>0</v>
      </c>
      <c r="HW1025">
        <v>0</v>
      </c>
      <c r="HX1025">
        <v>0</v>
      </c>
      <c r="HY1025" t="s">
        <v>421</v>
      </c>
      <c r="HZ1025" t="s">
        <v>422</v>
      </c>
      <c r="IA1025" t="s">
        <v>423</v>
      </c>
      <c r="IB1025" t="s">
        <v>423</v>
      </c>
      <c r="IC1025" t="s">
        <v>423</v>
      </c>
      <c r="ID1025" t="s">
        <v>423</v>
      </c>
      <c r="IE1025">
        <v>0</v>
      </c>
      <c r="IF1025">
        <v>100</v>
      </c>
      <c r="IG1025">
        <v>100</v>
      </c>
      <c r="IH1025">
        <v>-5.575</v>
      </c>
      <c r="II1025">
        <v>-0.1407</v>
      </c>
      <c r="IJ1025">
        <v>-2.516739542632623</v>
      </c>
      <c r="IK1025">
        <v>-0.003475500162460642</v>
      </c>
      <c r="IL1025">
        <v>1.125610701116577E-07</v>
      </c>
      <c r="IM1025">
        <v>8.211969671259291E-12</v>
      </c>
      <c r="IN1025">
        <v>-0.1937301274936507</v>
      </c>
      <c r="IO1025">
        <v>-0.01384364534232655</v>
      </c>
      <c r="IP1025">
        <v>0.00103161831321913</v>
      </c>
      <c r="IQ1025">
        <v>-1.444183994753534E-05</v>
      </c>
      <c r="IR1025">
        <v>3</v>
      </c>
      <c r="IS1025">
        <v>2339</v>
      </c>
      <c r="IT1025">
        <v>1</v>
      </c>
      <c r="IU1025">
        <v>31</v>
      </c>
      <c r="IV1025">
        <v>8735.299999999999</v>
      </c>
      <c r="IW1025">
        <v>8735.299999999999</v>
      </c>
      <c r="IX1025">
        <v>2.55371</v>
      </c>
      <c r="IY1025">
        <v>2.23389</v>
      </c>
      <c r="IZ1025">
        <v>1.94702</v>
      </c>
      <c r="JA1025">
        <v>2.62695</v>
      </c>
      <c r="JB1025">
        <v>2.19482</v>
      </c>
      <c r="JC1025">
        <v>2.39746</v>
      </c>
      <c r="JD1025">
        <v>45.6331</v>
      </c>
      <c r="JE1025">
        <v>23.7898</v>
      </c>
      <c r="JF1025">
        <v>18</v>
      </c>
      <c r="JG1025">
        <v>544.1799999999999</v>
      </c>
      <c r="JH1025">
        <v>749.169</v>
      </c>
      <c r="JI1025">
        <v>24.9985</v>
      </c>
      <c r="JJ1025">
        <v>34.8531</v>
      </c>
      <c r="JK1025">
        <v>30.0001</v>
      </c>
      <c r="JL1025">
        <v>34.7621</v>
      </c>
      <c r="JM1025">
        <v>34.6597</v>
      </c>
      <c r="JN1025">
        <v>51.1496</v>
      </c>
      <c r="JO1025">
        <v>41.6488</v>
      </c>
      <c r="JP1025">
        <v>0</v>
      </c>
      <c r="JQ1025">
        <v>25</v>
      </c>
      <c r="JR1025">
        <v>987.88</v>
      </c>
      <c r="JS1025">
        <v>13.3633</v>
      </c>
      <c r="JT1025">
        <v>99.51309999999999</v>
      </c>
      <c r="JU1025">
        <v>99.5157</v>
      </c>
    </row>
    <row r="1026" spans="1:281">
      <c r="A1026">
        <v>1010</v>
      </c>
      <c r="B1026">
        <v>1662667060.1</v>
      </c>
      <c r="C1026">
        <v>16034.5</v>
      </c>
      <c r="D1026" t="s">
        <v>2451</v>
      </c>
      <c r="E1026" t="s">
        <v>2452</v>
      </c>
      <c r="F1026">
        <v>5</v>
      </c>
      <c r="G1026" t="s">
        <v>2144</v>
      </c>
      <c r="H1026" t="s">
        <v>416</v>
      </c>
      <c r="I1026">
        <v>1662667052.314285</v>
      </c>
      <c r="J1026">
        <f>(K1026)/1000</f>
        <v>0</v>
      </c>
      <c r="K1026">
        <f>IF(CZ1026, AN1026, AH1026)</f>
        <v>0</v>
      </c>
      <c r="L1026">
        <f>IF(CZ1026, AI1026, AG1026)</f>
        <v>0</v>
      </c>
      <c r="M1026">
        <f>DB1026 - IF(AU1026&gt;1, L1026*CV1026*100.0/(AW1026*DP1026), 0)</f>
        <v>0</v>
      </c>
      <c r="N1026">
        <f>((T1026-J1026/2)*M1026-L1026)/(T1026+J1026/2)</f>
        <v>0</v>
      </c>
      <c r="O1026">
        <f>N1026*(DI1026+DJ1026)/1000.0</f>
        <v>0</v>
      </c>
      <c r="P1026">
        <f>(DB1026 - IF(AU1026&gt;1, L1026*CV1026*100.0/(AW1026*DP1026), 0))*(DI1026+DJ1026)/1000.0</f>
        <v>0</v>
      </c>
      <c r="Q1026">
        <f>2.0/((1/S1026-1/R1026)+SIGN(S1026)*SQRT((1/S1026-1/R1026)*(1/S1026-1/R1026) + 4*CW1026/((CW1026+1)*(CW1026+1))*(2*1/S1026*1/R1026-1/R1026*1/R1026)))</f>
        <v>0</v>
      </c>
      <c r="R1026">
        <f>IF(LEFT(CX1026,1)&lt;&gt;"0",IF(LEFT(CX1026,1)="1",3.0,CY1026),$D$5+$E$5*(DP1026*DI1026/($K$5*1000))+$F$5*(DP1026*DI1026/($K$5*1000))*MAX(MIN(CV1026,$J$5),$I$5)*MAX(MIN(CV1026,$J$5),$I$5)+$G$5*MAX(MIN(CV1026,$J$5),$I$5)*(DP1026*DI1026/($K$5*1000))+$H$5*(DP1026*DI1026/($K$5*1000))*(DP1026*DI1026/($K$5*1000)))</f>
        <v>0</v>
      </c>
      <c r="S1026">
        <f>J1026*(1000-(1000*0.61365*exp(17.502*W1026/(240.97+W1026))/(DI1026+DJ1026)+DD1026)/2)/(1000*0.61365*exp(17.502*W1026/(240.97+W1026))/(DI1026+DJ1026)-DD1026)</f>
        <v>0</v>
      </c>
      <c r="T1026">
        <f>1/((CW1026+1)/(Q1026/1.6)+1/(R1026/1.37)) + CW1026/((CW1026+1)/(Q1026/1.6) + CW1026/(R1026/1.37))</f>
        <v>0</v>
      </c>
      <c r="U1026">
        <f>(CR1026*CU1026)</f>
        <v>0</v>
      </c>
      <c r="V1026">
        <f>(DK1026+(U1026+2*0.95*5.67E-8*(((DK1026+$B$7)+273)^4-(DK1026+273)^4)-44100*J1026)/(1.84*29.3*R1026+8*0.95*5.67E-8*(DK1026+273)^3))</f>
        <v>0</v>
      </c>
      <c r="W1026">
        <f>($C$7*DL1026+$D$7*DM1026+$E$7*V1026)</f>
        <v>0</v>
      </c>
      <c r="X1026">
        <f>0.61365*exp(17.502*W1026/(240.97+W1026))</f>
        <v>0</v>
      </c>
      <c r="Y1026">
        <f>(Z1026/AA1026*100)</f>
        <v>0</v>
      </c>
      <c r="Z1026">
        <f>DD1026*(DI1026+DJ1026)/1000</f>
        <v>0</v>
      </c>
      <c r="AA1026">
        <f>0.61365*exp(17.502*DK1026/(240.97+DK1026))</f>
        <v>0</v>
      </c>
      <c r="AB1026">
        <f>(X1026-DD1026*(DI1026+DJ1026)/1000)</f>
        <v>0</v>
      </c>
      <c r="AC1026">
        <f>(-J1026*44100)</f>
        <v>0</v>
      </c>
      <c r="AD1026">
        <f>2*29.3*R1026*0.92*(DK1026-W1026)</f>
        <v>0</v>
      </c>
      <c r="AE1026">
        <f>2*0.95*5.67E-8*(((DK1026+$B$7)+273)^4-(W1026+273)^4)</f>
        <v>0</v>
      </c>
      <c r="AF1026">
        <f>U1026+AE1026+AC1026+AD1026</f>
        <v>0</v>
      </c>
      <c r="AG1026">
        <f>DH1026*AU1026*(DC1026-DB1026*(1000-AU1026*DE1026)/(1000-AU1026*DD1026))/(100*CV1026)</f>
        <v>0</v>
      </c>
      <c r="AH1026">
        <f>1000*DH1026*AU1026*(DD1026-DE1026)/(100*CV1026*(1000-AU1026*DD1026))</f>
        <v>0</v>
      </c>
      <c r="AI1026">
        <f>(AJ1026 - AK1026 - DI1026*1E3/(8.314*(DK1026+273.15)) * AM1026/DH1026 * AL1026) * DH1026/(100*CV1026) * (1000 - DE1026)/1000</f>
        <v>0</v>
      </c>
      <c r="AJ1026">
        <v>984.9940814746227</v>
      </c>
      <c r="AK1026">
        <v>939.4741696969692</v>
      </c>
      <c r="AL1026">
        <v>3.417876292560991</v>
      </c>
      <c r="AM1026">
        <v>64.62633956933826</v>
      </c>
      <c r="AN1026">
        <f>(AP1026 - AO1026 + DI1026*1E3/(8.314*(DK1026+273.15)) * AR1026/DH1026 * AQ1026) * DH1026/(100*CV1026) * 1000/(1000 - AP1026)</f>
        <v>0</v>
      </c>
      <c r="AO1026">
        <v>13.37605066145614</v>
      </c>
      <c r="AP1026">
        <v>22.9925944117647</v>
      </c>
      <c r="AQ1026">
        <v>4.569808230954563E-06</v>
      </c>
      <c r="AR1026">
        <v>88.65267704191885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MAX(0,($B$13+$C$13*DP1026)/(1+$D$13*DP1026)*DI1026/(DK1026+273)*$E$13)</f>
        <v>0</v>
      </c>
      <c r="AX1026" t="s">
        <v>417</v>
      </c>
      <c r="AY1026" t="s">
        <v>417</v>
      </c>
      <c r="AZ1026">
        <v>0</v>
      </c>
      <c r="BA1026">
        <v>0</v>
      </c>
      <c r="BB1026">
        <f>1-AZ1026/BA1026</f>
        <v>0</v>
      </c>
      <c r="BC1026">
        <v>0</v>
      </c>
      <c r="BD1026" t="s">
        <v>417</v>
      </c>
      <c r="BE1026" t="s">
        <v>417</v>
      </c>
      <c r="BF1026">
        <v>0</v>
      </c>
      <c r="BG1026">
        <v>0</v>
      </c>
      <c r="BH1026">
        <f>1-BF1026/BG1026</f>
        <v>0</v>
      </c>
      <c r="BI1026">
        <v>0.5</v>
      </c>
      <c r="BJ1026">
        <f>CS1026</f>
        <v>0</v>
      </c>
      <c r="BK1026">
        <f>L1026</f>
        <v>0</v>
      </c>
      <c r="BL1026">
        <f>BH1026*BI1026*BJ1026</f>
        <v>0</v>
      </c>
      <c r="BM1026">
        <f>(BK1026-BC1026)/BJ1026</f>
        <v>0</v>
      </c>
      <c r="BN1026">
        <f>(BA1026-BG1026)/BG1026</f>
        <v>0</v>
      </c>
      <c r="BO1026">
        <f>AZ1026/(BB1026+AZ1026/BG1026)</f>
        <v>0</v>
      </c>
      <c r="BP1026" t="s">
        <v>417</v>
      </c>
      <c r="BQ1026">
        <v>0</v>
      </c>
      <c r="BR1026">
        <f>IF(BQ1026&lt;&gt;0, BQ1026, BO1026)</f>
        <v>0</v>
      </c>
      <c r="BS1026">
        <f>1-BR1026/BG1026</f>
        <v>0</v>
      </c>
      <c r="BT1026">
        <f>(BG1026-BF1026)/(BG1026-BR1026)</f>
        <v>0</v>
      </c>
      <c r="BU1026">
        <f>(BA1026-BG1026)/(BA1026-BR1026)</f>
        <v>0</v>
      </c>
      <c r="BV1026">
        <f>(BG1026-BF1026)/(BG1026-AZ1026)</f>
        <v>0</v>
      </c>
      <c r="BW1026">
        <f>(BA1026-BG1026)/(BA1026-AZ1026)</f>
        <v>0</v>
      </c>
      <c r="BX1026">
        <f>(BT1026*BR1026/BF1026)</f>
        <v>0</v>
      </c>
      <c r="BY1026">
        <f>(1-BX1026)</f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f>$B$11*DQ1026+$C$11*DR1026+$F$11*EC1026*(1-EF1026)</f>
        <v>0</v>
      </c>
      <c r="CS1026">
        <f>CR1026*CT1026</f>
        <v>0</v>
      </c>
      <c r="CT1026">
        <f>($B$11*$D$9+$C$11*$D$9+$F$11*((EP1026+EH1026)/MAX(EP1026+EH1026+EQ1026, 0.1)*$I$9+EQ1026/MAX(EP1026+EH1026+EQ1026, 0.1)*$J$9))/($B$11+$C$11+$F$11)</f>
        <v>0</v>
      </c>
      <c r="CU1026">
        <f>($B$11*$K$9+$C$11*$K$9+$F$11*((EP1026+EH1026)/MAX(EP1026+EH1026+EQ1026, 0.1)*$P$9+EQ1026/MAX(EP1026+EH1026+EQ1026, 0.1)*$Q$9))/($B$11+$C$11+$F$11)</f>
        <v>0</v>
      </c>
      <c r="CV1026">
        <v>6</v>
      </c>
      <c r="CW1026">
        <v>0.5</v>
      </c>
      <c r="CX1026" t="s">
        <v>418</v>
      </c>
      <c r="CY1026">
        <v>2</v>
      </c>
      <c r="CZ1026" t="b">
        <v>1</v>
      </c>
      <c r="DA1026">
        <v>1662667052.314285</v>
      </c>
      <c r="DB1026">
        <v>893.6269642857143</v>
      </c>
      <c r="DC1026">
        <v>956.4029642857141</v>
      </c>
      <c r="DD1026">
        <v>22.99371785714286</v>
      </c>
      <c r="DE1026">
        <v>13.37750714285714</v>
      </c>
      <c r="DF1026">
        <v>899.1716428571428</v>
      </c>
      <c r="DG1026">
        <v>23.1344</v>
      </c>
      <c r="DH1026">
        <v>499.9891071428572</v>
      </c>
      <c r="DI1026">
        <v>90.42626428571428</v>
      </c>
      <c r="DJ1026">
        <v>0.0999587142857143</v>
      </c>
      <c r="DK1026">
        <v>29.53015714285714</v>
      </c>
      <c r="DL1026">
        <v>28.72993928571428</v>
      </c>
      <c r="DM1026">
        <v>999.9000000000002</v>
      </c>
      <c r="DN1026">
        <v>0</v>
      </c>
      <c r="DO1026">
        <v>0</v>
      </c>
      <c r="DP1026">
        <v>10005.89107142857</v>
      </c>
      <c r="DQ1026">
        <v>0</v>
      </c>
      <c r="DR1026">
        <v>277.5941785714285</v>
      </c>
      <c r="DS1026">
        <v>-62.7760392857143</v>
      </c>
      <c r="DT1026">
        <v>914.6582857142857</v>
      </c>
      <c r="DU1026">
        <v>969.3707142857144</v>
      </c>
      <c r="DV1026">
        <v>9.616211071428571</v>
      </c>
      <c r="DW1026">
        <v>956.4029642857141</v>
      </c>
      <c r="DX1026">
        <v>13.37750714285714</v>
      </c>
      <c r="DY1026">
        <v>2.079236428571429</v>
      </c>
      <c r="DZ1026">
        <v>1.209677857142857</v>
      </c>
      <c r="EA1026">
        <v>18.06100357142857</v>
      </c>
      <c r="EB1026">
        <v>9.721194642857142</v>
      </c>
      <c r="EC1026">
        <v>1500.058928571429</v>
      </c>
      <c r="ED1026">
        <v>0.9729921428571426</v>
      </c>
      <c r="EE1026">
        <v>0.02700767142857143</v>
      </c>
      <c r="EF1026">
        <v>0</v>
      </c>
      <c r="EG1026">
        <v>2.203035714285714</v>
      </c>
      <c r="EH1026">
        <v>0</v>
      </c>
      <c r="EI1026">
        <v>12017.77857142857</v>
      </c>
      <c r="EJ1026">
        <v>12533.83214285714</v>
      </c>
      <c r="EK1026">
        <v>42.18699999999999</v>
      </c>
      <c r="EL1026">
        <v>44.06199999999998</v>
      </c>
      <c r="EM1026">
        <v>42.75</v>
      </c>
      <c r="EN1026">
        <v>43.125</v>
      </c>
      <c r="EO1026">
        <v>41.5</v>
      </c>
      <c r="EP1026">
        <v>1459.546785714286</v>
      </c>
      <c r="EQ1026">
        <v>40.51214285714286</v>
      </c>
      <c r="ER1026">
        <v>0</v>
      </c>
      <c r="ES1026">
        <v>1662667060.1</v>
      </c>
      <c r="ET1026">
        <v>0</v>
      </c>
      <c r="EU1026">
        <v>2.210946153846154</v>
      </c>
      <c r="EV1026">
        <v>0.8611418817536003</v>
      </c>
      <c r="EW1026">
        <v>-25.29572646537351</v>
      </c>
      <c r="EX1026">
        <v>12017.49615384616</v>
      </c>
      <c r="EY1026">
        <v>15</v>
      </c>
      <c r="EZ1026">
        <v>0</v>
      </c>
      <c r="FA1026" t="s">
        <v>419</v>
      </c>
      <c r="FB1026">
        <v>1662142938.1</v>
      </c>
      <c r="FC1026">
        <v>1662142938.1</v>
      </c>
      <c r="FD1026">
        <v>0</v>
      </c>
      <c r="FE1026">
        <v>0.077</v>
      </c>
      <c r="FF1026">
        <v>-0.133</v>
      </c>
      <c r="FG1026">
        <v>-3.393</v>
      </c>
      <c r="FH1026">
        <v>-0.24</v>
      </c>
      <c r="FI1026">
        <v>419</v>
      </c>
      <c r="FJ1026">
        <v>24</v>
      </c>
      <c r="FK1026">
        <v>0.26</v>
      </c>
      <c r="FL1026">
        <v>0.23</v>
      </c>
      <c r="FM1026">
        <v>-62.67333170731708</v>
      </c>
      <c r="FN1026">
        <v>-2.143825087108083</v>
      </c>
      <c r="FO1026">
        <v>0.2168588643413648</v>
      </c>
      <c r="FP1026">
        <v>0</v>
      </c>
      <c r="FQ1026">
        <v>2.217208823529412</v>
      </c>
      <c r="FR1026">
        <v>0.3152987063945834</v>
      </c>
      <c r="FS1026">
        <v>0.238192704199583</v>
      </c>
      <c r="FT1026">
        <v>1</v>
      </c>
      <c r="FU1026">
        <v>9.614099268292684</v>
      </c>
      <c r="FV1026">
        <v>0.03481526132403199</v>
      </c>
      <c r="FW1026">
        <v>0.003913116399036575</v>
      </c>
      <c r="FX1026">
        <v>1</v>
      </c>
      <c r="FY1026">
        <v>2</v>
      </c>
      <c r="FZ1026">
        <v>3</v>
      </c>
      <c r="GA1026" t="s">
        <v>420</v>
      </c>
      <c r="GB1026">
        <v>2.97275</v>
      </c>
      <c r="GC1026">
        <v>2.71566</v>
      </c>
      <c r="GD1026">
        <v>0.161254</v>
      </c>
      <c r="GE1026">
        <v>0.165922</v>
      </c>
      <c r="GF1026">
        <v>0.102521</v>
      </c>
      <c r="GG1026">
        <v>0.0681306</v>
      </c>
      <c r="GH1026">
        <v>26203.5</v>
      </c>
      <c r="GI1026">
        <v>26192.2</v>
      </c>
      <c r="GJ1026">
        <v>29091.7</v>
      </c>
      <c r="GK1026">
        <v>29082.5</v>
      </c>
      <c r="GL1026">
        <v>34624.4</v>
      </c>
      <c r="GM1026">
        <v>36020.3</v>
      </c>
      <c r="GN1026">
        <v>40998.4</v>
      </c>
      <c r="GO1026">
        <v>41431</v>
      </c>
      <c r="GP1026">
        <v>1.89097</v>
      </c>
      <c r="GQ1026">
        <v>2.19995</v>
      </c>
      <c r="GR1026">
        <v>-0.0738278</v>
      </c>
      <c r="GS1026">
        <v>0</v>
      </c>
      <c r="GT1026">
        <v>29.9296</v>
      </c>
      <c r="GU1026">
        <v>999.9</v>
      </c>
      <c r="GV1026">
        <v>29.3</v>
      </c>
      <c r="GW1026">
        <v>40.6</v>
      </c>
      <c r="GX1026">
        <v>24.8017</v>
      </c>
      <c r="GY1026">
        <v>63.0596</v>
      </c>
      <c r="GZ1026">
        <v>21.7468</v>
      </c>
      <c r="HA1026">
        <v>2</v>
      </c>
      <c r="HB1026">
        <v>0.6179750000000001</v>
      </c>
      <c r="HC1026">
        <v>3.92571</v>
      </c>
      <c r="HD1026">
        <v>20.2875</v>
      </c>
      <c r="HE1026">
        <v>5.21594</v>
      </c>
      <c r="HF1026">
        <v>12.0143</v>
      </c>
      <c r="HG1026">
        <v>4.9874</v>
      </c>
      <c r="HH1026">
        <v>3.2877</v>
      </c>
      <c r="HI1026">
        <v>9999</v>
      </c>
      <c r="HJ1026">
        <v>9999</v>
      </c>
      <c r="HK1026">
        <v>9999</v>
      </c>
      <c r="HL1026">
        <v>225.4</v>
      </c>
      <c r="HM1026">
        <v>1.86814</v>
      </c>
      <c r="HN1026">
        <v>1.86722</v>
      </c>
      <c r="HO1026">
        <v>1.86657</v>
      </c>
      <c r="HP1026">
        <v>1.86646</v>
      </c>
      <c r="HQ1026">
        <v>1.86833</v>
      </c>
      <c r="HR1026">
        <v>1.87064</v>
      </c>
      <c r="HS1026">
        <v>1.86935</v>
      </c>
      <c r="HT1026">
        <v>1.87073</v>
      </c>
      <c r="HU1026">
        <v>0</v>
      </c>
      <c r="HV1026">
        <v>0</v>
      </c>
      <c r="HW1026">
        <v>0</v>
      </c>
      <c r="HX1026">
        <v>0</v>
      </c>
      <c r="HY1026" t="s">
        <v>421</v>
      </c>
      <c r="HZ1026" t="s">
        <v>422</v>
      </c>
      <c r="IA1026" t="s">
        <v>423</v>
      </c>
      <c r="IB1026" t="s">
        <v>423</v>
      </c>
      <c r="IC1026" t="s">
        <v>423</v>
      </c>
      <c r="ID1026" t="s">
        <v>423</v>
      </c>
      <c r="IE1026">
        <v>0</v>
      </c>
      <c r="IF1026">
        <v>100</v>
      </c>
      <c r="IG1026">
        <v>100</v>
      </c>
      <c r="IH1026">
        <v>-5.63</v>
      </c>
      <c r="II1026">
        <v>-0.1407</v>
      </c>
      <c r="IJ1026">
        <v>-2.516739542632623</v>
      </c>
      <c r="IK1026">
        <v>-0.003475500162460642</v>
      </c>
      <c r="IL1026">
        <v>1.125610701116577E-07</v>
      </c>
      <c r="IM1026">
        <v>8.211969671259291E-12</v>
      </c>
      <c r="IN1026">
        <v>-0.1937301274936507</v>
      </c>
      <c r="IO1026">
        <v>-0.01384364534232655</v>
      </c>
      <c r="IP1026">
        <v>0.00103161831321913</v>
      </c>
      <c r="IQ1026">
        <v>-1.444183994753534E-05</v>
      </c>
      <c r="IR1026">
        <v>3</v>
      </c>
      <c r="IS1026">
        <v>2339</v>
      </c>
      <c r="IT1026">
        <v>1</v>
      </c>
      <c r="IU1026">
        <v>31</v>
      </c>
      <c r="IV1026">
        <v>8735.4</v>
      </c>
      <c r="IW1026">
        <v>8735.4</v>
      </c>
      <c r="IX1026">
        <v>2.58667</v>
      </c>
      <c r="IY1026">
        <v>2.23267</v>
      </c>
      <c r="IZ1026">
        <v>1.94702</v>
      </c>
      <c r="JA1026">
        <v>2.62695</v>
      </c>
      <c r="JB1026">
        <v>2.19482</v>
      </c>
      <c r="JC1026">
        <v>2.39868</v>
      </c>
      <c r="JD1026">
        <v>45.6331</v>
      </c>
      <c r="JE1026">
        <v>23.7898</v>
      </c>
      <c r="JF1026">
        <v>18</v>
      </c>
      <c r="JG1026">
        <v>544.304</v>
      </c>
      <c r="JH1026">
        <v>749.121</v>
      </c>
      <c r="JI1026">
        <v>24.9986</v>
      </c>
      <c r="JJ1026">
        <v>34.8531</v>
      </c>
      <c r="JK1026">
        <v>30</v>
      </c>
      <c r="JL1026">
        <v>34.7621</v>
      </c>
      <c r="JM1026">
        <v>34.6597</v>
      </c>
      <c r="JN1026">
        <v>51.8687</v>
      </c>
      <c r="JO1026">
        <v>41.6488</v>
      </c>
      <c r="JP1026">
        <v>0</v>
      </c>
      <c r="JQ1026">
        <v>25</v>
      </c>
      <c r="JR1026">
        <v>1007.93</v>
      </c>
      <c r="JS1026">
        <v>13.3538</v>
      </c>
      <c r="JT1026">
        <v>99.51300000000001</v>
      </c>
      <c r="JU1026">
        <v>99.5151</v>
      </c>
    </row>
    <row r="1027" spans="1:281">
      <c r="A1027">
        <v>1011</v>
      </c>
      <c r="B1027">
        <v>1662667065.1</v>
      </c>
      <c r="C1027">
        <v>16039.5</v>
      </c>
      <c r="D1027" t="s">
        <v>2453</v>
      </c>
      <c r="E1027" t="s">
        <v>2454</v>
      </c>
      <c r="F1027">
        <v>5</v>
      </c>
      <c r="G1027" t="s">
        <v>2144</v>
      </c>
      <c r="H1027" t="s">
        <v>416</v>
      </c>
      <c r="I1027">
        <v>1662667057.6</v>
      </c>
      <c r="J1027">
        <f>(K1027)/1000</f>
        <v>0</v>
      </c>
      <c r="K1027">
        <f>IF(CZ1027, AN1027, AH1027)</f>
        <v>0</v>
      </c>
      <c r="L1027">
        <f>IF(CZ1027, AI1027, AG1027)</f>
        <v>0</v>
      </c>
      <c r="M1027">
        <f>DB1027 - IF(AU1027&gt;1, L1027*CV1027*100.0/(AW1027*DP1027), 0)</f>
        <v>0</v>
      </c>
      <c r="N1027">
        <f>((T1027-J1027/2)*M1027-L1027)/(T1027+J1027/2)</f>
        <v>0</v>
      </c>
      <c r="O1027">
        <f>N1027*(DI1027+DJ1027)/1000.0</f>
        <v>0</v>
      </c>
      <c r="P1027">
        <f>(DB1027 - IF(AU1027&gt;1, L1027*CV1027*100.0/(AW1027*DP1027), 0))*(DI1027+DJ1027)/1000.0</f>
        <v>0</v>
      </c>
      <c r="Q1027">
        <f>2.0/((1/S1027-1/R1027)+SIGN(S1027)*SQRT((1/S1027-1/R1027)*(1/S1027-1/R1027) + 4*CW1027/((CW1027+1)*(CW1027+1))*(2*1/S1027*1/R1027-1/R1027*1/R1027)))</f>
        <v>0</v>
      </c>
      <c r="R1027">
        <f>IF(LEFT(CX1027,1)&lt;&gt;"0",IF(LEFT(CX1027,1)="1",3.0,CY1027),$D$5+$E$5*(DP1027*DI1027/($K$5*1000))+$F$5*(DP1027*DI1027/($K$5*1000))*MAX(MIN(CV1027,$J$5),$I$5)*MAX(MIN(CV1027,$J$5),$I$5)+$G$5*MAX(MIN(CV1027,$J$5),$I$5)*(DP1027*DI1027/($K$5*1000))+$H$5*(DP1027*DI1027/($K$5*1000))*(DP1027*DI1027/($K$5*1000)))</f>
        <v>0</v>
      </c>
      <c r="S1027">
        <f>J1027*(1000-(1000*0.61365*exp(17.502*W1027/(240.97+W1027))/(DI1027+DJ1027)+DD1027)/2)/(1000*0.61365*exp(17.502*W1027/(240.97+W1027))/(DI1027+DJ1027)-DD1027)</f>
        <v>0</v>
      </c>
      <c r="T1027">
        <f>1/((CW1027+1)/(Q1027/1.6)+1/(R1027/1.37)) + CW1027/((CW1027+1)/(Q1027/1.6) + CW1027/(R1027/1.37))</f>
        <v>0</v>
      </c>
      <c r="U1027">
        <f>(CR1027*CU1027)</f>
        <v>0</v>
      </c>
      <c r="V1027">
        <f>(DK1027+(U1027+2*0.95*5.67E-8*(((DK1027+$B$7)+273)^4-(DK1027+273)^4)-44100*J1027)/(1.84*29.3*R1027+8*0.95*5.67E-8*(DK1027+273)^3))</f>
        <v>0</v>
      </c>
      <c r="W1027">
        <f>($C$7*DL1027+$D$7*DM1027+$E$7*V1027)</f>
        <v>0</v>
      </c>
      <c r="X1027">
        <f>0.61365*exp(17.502*W1027/(240.97+W1027))</f>
        <v>0</v>
      </c>
      <c r="Y1027">
        <f>(Z1027/AA1027*100)</f>
        <v>0</v>
      </c>
      <c r="Z1027">
        <f>DD1027*(DI1027+DJ1027)/1000</f>
        <v>0</v>
      </c>
      <c r="AA1027">
        <f>0.61365*exp(17.502*DK1027/(240.97+DK1027))</f>
        <v>0</v>
      </c>
      <c r="AB1027">
        <f>(X1027-DD1027*(DI1027+DJ1027)/1000)</f>
        <v>0</v>
      </c>
      <c r="AC1027">
        <f>(-J1027*44100)</f>
        <v>0</v>
      </c>
      <c r="AD1027">
        <f>2*29.3*R1027*0.92*(DK1027-W1027)</f>
        <v>0</v>
      </c>
      <c r="AE1027">
        <f>2*0.95*5.67E-8*(((DK1027+$B$7)+273)^4-(W1027+273)^4)</f>
        <v>0</v>
      </c>
      <c r="AF1027">
        <f>U1027+AE1027+AC1027+AD1027</f>
        <v>0</v>
      </c>
      <c r="AG1027">
        <f>DH1027*AU1027*(DC1027-DB1027*(1000-AU1027*DE1027)/(1000-AU1027*DD1027))/(100*CV1027)</f>
        <v>0</v>
      </c>
      <c r="AH1027">
        <f>1000*DH1027*AU1027*(DD1027-DE1027)/(100*CV1027*(1000-AU1027*DD1027))</f>
        <v>0</v>
      </c>
      <c r="AI1027">
        <f>(AJ1027 - AK1027 - DI1027*1E3/(8.314*(DK1027+273.15)) * AM1027/DH1027 * AL1027) * DH1027/(100*CV1027) * (1000 - DE1027)/1000</f>
        <v>0</v>
      </c>
      <c r="AJ1027">
        <v>1002.146967553163</v>
      </c>
      <c r="AK1027">
        <v>956.4798969696971</v>
      </c>
      <c r="AL1027">
        <v>3.411544015552892</v>
      </c>
      <c r="AM1027">
        <v>64.62633956933826</v>
      </c>
      <c r="AN1027">
        <f>(AP1027 - AO1027 + DI1027*1E3/(8.314*(DK1027+273.15)) * AR1027/DH1027 * AQ1027) * DH1027/(100*CV1027) * 1000/(1000 - AP1027)</f>
        <v>0</v>
      </c>
      <c r="AO1027">
        <v>13.37421506224869</v>
      </c>
      <c r="AP1027">
        <v>22.9950344117647</v>
      </c>
      <c r="AQ1027">
        <v>-1.104618764855823E-06</v>
      </c>
      <c r="AR1027">
        <v>88.65267704191885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MAX(0,($B$13+$C$13*DP1027)/(1+$D$13*DP1027)*DI1027/(DK1027+273)*$E$13)</f>
        <v>0</v>
      </c>
      <c r="AX1027" t="s">
        <v>417</v>
      </c>
      <c r="AY1027" t="s">
        <v>417</v>
      </c>
      <c r="AZ1027">
        <v>0</v>
      </c>
      <c r="BA1027">
        <v>0</v>
      </c>
      <c r="BB1027">
        <f>1-AZ1027/BA1027</f>
        <v>0</v>
      </c>
      <c r="BC1027">
        <v>0</v>
      </c>
      <c r="BD1027" t="s">
        <v>417</v>
      </c>
      <c r="BE1027" t="s">
        <v>417</v>
      </c>
      <c r="BF1027">
        <v>0</v>
      </c>
      <c r="BG1027">
        <v>0</v>
      </c>
      <c r="BH1027">
        <f>1-BF1027/BG1027</f>
        <v>0</v>
      </c>
      <c r="BI1027">
        <v>0.5</v>
      </c>
      <c r="BJ1027">
        <f>CS1027</f>
        <v>0</v>
      </c>
      <c r="BK1027">
        <f>L1027</f>
        <v>0</v>
      </c>
      <c r="BL1027">
        <f>BH1027*BI1027*BJ1027</f>
        <v>0</v>
      </c>
      <c r="BM1027">
        <f>(BK1027-BC1027)/BJ1027</f>
        <v>0</v>
      </c>
      <c r="BN1027">
        <f>(BA1027-BG1027)/BG1027</f>
        <v>0</v>
      </c>
      <c r="BO1027">
        <f>AZ1027/(BB1027+AZ1027/BG1027)</f>
        <v>0</v>
      </c>
      <c r="BP1027" t="s">
        <v>417</v>
      </c>
      <c r="BQ1027">
        <v>0</v>
      </c>
      <c r="BR1027">
        <f>IF(BQ1027&lt;&gt;0, BQ1027, BO1027)</f>
        <v>0</v>
      </c>
      <c r="BS1027">
        <f>1-BR1027/BG1027</f>
        <v>0</v>
      </c>
      <c r="BT1027">
        <f>(BG1027-BF1027)/(BG1027-BR1027)</f>
        <v>0</v>
      </c>
      <c r="BU1027">
        <f>(BA1027-BG1027)/(BA1027-BR1027)</f>
        <v>0</v>
      </c>
      <c r="BV1027">
        <f>(BG1027-BF1027)/(BG1027-AZ1027)</f>
        <v>0</v>
      </c>
      <c r="BW1027">
        <f>(BA1027-BG1027)/(BA1027-AZ1027)</f>
        <v>0</v>
      </c>
      <c r="BX1027">
        <f>(BT1027*BR1027/BF1027)</f>
        <v>0</v>
      </c>
      <c r="BY1027">
        <f>(1-BX1027)</f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f>$B$11*DQ1027+$C$11*DR1027+$F$11*EC1027*(1-EF1027)</f>
        <v>0</v>
      </c>
      <c r="CS1027">
        <f>CR1027*CT1027</f>
        <v>0</v>
      </c>
      <c r="CT1027">
        <f>($B$11*$D$9+$C$11*$D$9+$F$11*((EP1027+EH1027)/MAX(EP1027+EH1027+EQ1027, 0.1)*$I$9+EQ1027/MAX(EP1027+EH1027+EQ1027, 0.1)*$J$9))/($B$11+$C$11+$F$11)</f>
        <v>0</v>
      </c>
      <c r="CU1027">
        <f>($B$11*$K$9+$C$11*$K$9+$F$11*((EP1027+EH1027)/MAX(EP1027+EH1027+EQ1027, 0.1)*$P$9+EQ1027/MAX(EP1027+EH1027+EQ1027, 0.1)*$Q$9))/($B$11+$C$11+$F$11)</f>
        <v>0</v>
      </c>
      <c r="CV1027">
        <v>6</v>
      </c>
      <c r="CW1027">
        <v>0.5</v>
      </c>
      <c r="CX1027" t="s">
        <v>418</v>
      </c>
      <c r="CY1027">
        <v>2</v>
      </c>
      <c r="CZ1027" t="b">
        <v>1</v>
      </c>
      <c r="DA1027">
        <v>1662667057.6</v>
      </c>
      <c r="DB1027">
        <v>911.1994444444443</v>
      </c>
      <c r="DC1027">
        <v>974.1841111111113</v>
      </c>
      <c r="DD1027">
        <v>22.99325925925925</v>
      </c>
      <c r="DE1027">
        <v>13.37556666666667</v>
      </c>
      <c r="DF1027">
        <v>916.8015185185186</v>
      </c>
      <c r="DG1027">
        <v>23.13393703703704</v>
      </c>
      <c r="DH1027">
        <v>500.0042962962963</v>
      </c>
      <c r="DI1027">
        <v>90.42630740740741</v>
      </c>
      <c r="DJ1027">
        <v>0.09998853333333332</v>
      </c>
      <c r="DK1027">
        <v>29.52761481481481</v>
      </c>
      <c r="DL1027">
        <v>28.72426296296296</v>
      </c>
      <c r="DM1027">
        <v>999.9000000000001</v>
      </c>
      <c r="DN1027">
        <v>0</v>
      </c>
      <c r="DO1027">
        <v>0</v>
      </c>
      <c r="DP1027">
        <v>10005.59629629629</v>
      </c>
      <c r="DQ1027">
        <v>0</v>
      </c>
      <c r="DR1027">
        <v>277.217925925926</v>
      </c>
      <c r="DS1027">
        <v>-62.9846962962963</v>
      </c>
      <c r="DT1027">
        <v>932.6440000000002</v>
      </c>
      <c r="DU1027">
        <v>987.3909629629629</v>
      </c>
      <c r="DV1027">
        <v>9.617687407407406</v>
      </c>
      <c r="DW1027">
        <v>974.1841111111113</v>
      </c>
      <c r="DX1027">
        <v>13.37556666666667</v>
      </c>
      <c r="DY1027">
        <v>2.079196296296296</v>
      </c>
      <c r="DZ1027">
        <v>1.209504074074074</v>
      </c>
      <c r="EA1027">
        <v>18.06068888888889</v>
      </c>
      <c r="EB1027">
        <v>9.719045185185186</v>
      </c>
      <c r="EC1027">
        <v>1500.05</v>
      </c>
      <c r="ED1027">
        <v>0.9729915555555555</v>
      </c>
      <c r="EE1027">
        <v>0.0270082</v>
      </c>
      <c r="EF1027">
        <v>0</v>
      </c>
      <c r="EG1027">
        <v>2.17102962962963</v>
      </c>
      <c r="EH1027">
        <v>0</v>
      </c>
      <c r="EI1027">
        <v>12012.31111111111</v>
      </c>
      <c r="EJ1027">
        <v>12533.76296296296</v>
      </c>
      <c r="EK1027">
        <v>42.17551851851852</v>
      </c>
      <c r="EL1027">
        <v>44.06199999999998</v>
      </c>
      <c r="EM1027">
        <v>42.75</v>
      </c>
      <c r="EN1027">
        <v>43.10866666666666</v>
      </c>
      <c r="EO1027">
        <v>41.5</v>
      </c>
      <c r="EP1027">
        <v>1459.537777777778</v>
      </c>
      <c r="EQ1027">
        <v>40.51222222222222</v>
      </c>
      <c r="ER1027">
        <v>0</v>
      </c>
      <c r="ES1027">
        <v>1662667065.5</v>
      </c>
      <c r="ET1027">
        <v>0</v>
      </c>
      <c r="EU1027">
        <v>2.181684</v>
      </c>
      <c r="EV1027">
        <v>-0.5337384520416527</v>
      </c>
      <c r="EW1027">
        <v>-175.9692304233416</v>
      </c>
      <c r="EX1027">
        <v>12011.204</v>
      </c>
      <c r="EY1027">
        <v>15</v>
      </c>
      <c r="EZ1027">
        <v>0</v>
      </c>
      <c r="FA1027" t="s">
        <v>419</v>
      </c>
      <c r="FB1027">
        <v>1662142938.1</v>
      </c>
      <c r="FC1027">
        <v>1662142938.1</v>
      </c>
      <c r="FD1027">
        <v>0</v>
      </c>
      <c r="FE1027">
        <v>0.077</v>
      </c>
      <c r="FF1027">
        <v>-0.133</v>
      </c>
      <c r="FG1027">
        <v>-3.393</v>
      </c>
      <c r="FH1027">
        <v>-0.24</v>
      </c>
      <c r="FI1027">
        <v>419</v>
      </c>
      <c r="FJ1027">
        <v>24</v>
      </c>
      <c r="FK1027">
        <v>0.26</v>
      </c>
      <c r="FL1027">
        <v>0.23</v>
      </c>
      <c r="FM1027">
        <v>-62.8664575</v>
      </c>
      <c r="FN1027">
        <v>-2.300437148217381</v>
      </c>
      <c r="FO1027">
        <v>0.2273746950382788</v>
      </c>
      <c r="FP1027">
        <v>0</v>
      </c>
      <c r="FQ1027">
        <v>2.192211764705882</v>
      </c>
      <c r="FR1027">
        <v>-0.04217570383718719</v>
      </c>
      <c r="FS1027">
        <v>0.2447356470161534</v>
      </c>
      <c r="FT1027">
        <v>1</v>
      </c>
      <c r="FU1027">
        <v>9.616838249999999</v>
      </c>
      <c r="FV1027">
        <v>0.01714908067540325</v>
      </c>
      <c r="FW1027">
        <v>0.001812034612665963</v>
      </c>
      <c r="FX1027">
        <v>1</v>
      </c>
      <c r="FY1027">
        <v>2</v>
      </c>
      <c r="FZ1027">
        <v>3</v>
      </c>
      <c r="GA1027" t="s">
        <v>420</v>
      </c>
      <c r="GB1027">
        <v>2.97244</v>
      </c>
      <c r="GC1027">
        <v>2.71566</v>
      </c>
      <c r="GD1027">
        <v>0.163149</v>
      </c>
      <c r="GE1027">
        <v>0.167755</v>
      </c>
      <c r="GF1027">
        <v>0.102528</v>
      </c>
      <c r="GG1027">
        <v>0.068129</v>
      </c>
      <c r="GH1027">
        <v>26144.3</v>
      </c>
      <c r="GI1027">
        <v>26134.6</v>
      </c>
      <c r="GJ1027">
        <v>29091.9</v>
      </c>
      <c r="GK1027">
        <v>29082.6</v>
      </c>
      <c r="GL1027">
        <v>34624.5</v>
      </c>
      <c r="GM1027">
        <v>36020.3</v>
      </c>
      <c r="GN1027">
        <v>40998.8</v>
      </c>
      <c r="GO1027">
        <v>41430.8</v>
      </c>
      <c r="GP1027">
        <v>1.8906</v>
      </c>
      <c r="GQ1027">
        <v>2.20007</v>
      </c>
      <c r="GR1027">
        <v>-0.07448349999999999</v>
      </c>
      <c r="GS1027">
        <v>0</v>
      </c>
      <c r="GT1027">
        <v>29.9218</v>
      </c>
      <c r="GU1027">
        <v>999.9</v>
      </c>
      <c r="GV1027">
        <v>29.3</v>
      </c>
      <c r="GW1027">
        <v>40.6</v>
      </c>
      <c r="GX1027">
        <v>24.8032</v>
      </c>
      <c r="GY1027">
        <v>62.9196</v>
      </c>
      <c r="GZ1027">
        <v>21.8069</v>
      </c>
      <c r="HA1027">
        <v>2</v>
      </c>
      <c r="HB1027">
        <v>0.617934</v>
      </c>
      <c r="HC1027">
        <v>3.91866</v>
      </c>
      <c r="HD1027">
        <v>20.2875</v>
      </c>
      <c r="HE1027">
        <v>5.21534</v>
      </c>
      <c r="HF1027">
        <v>12.0137</v>
      </c>
      <c r="HG1027">
        <v>4.98645</v>
      </c>
      <c r="HH1027">
        <v>3.28758</v>
      </c>
      <c r="HI1027">
        <v>9999</v>
      </c>
      <c r="HJ1027">
        <v>9999</v>
      </c>
      <c r="HK1027">
        <v>9999</v>
      </c>
      <c r="HL1027">
        <v>225.4</v>
      </c>
      <c r="HM1027">
        <v>1.86813</v>
      </c>
      <c r="HN1027">
        <v>1.86722</v>
      </c>
      <c r="HO1027">
        <v>1.86659</v>
      </c>
      <c r="HP1027">
        <v>1.86646</v>
      </c>
      <c r="HQ1027">
        <v>1.86836</v>
      </c>
      <c r="HR1027">
        <v>1.87066</v>
      </c>
      <c r="HS1027">
        <v>1.86935</v>
      </c>
      <c r="HT1027">
        <v>1.87073</v>
      </c>
      <c r="HU1027">
        <v>0</v>
      </c>
      <c r="HV1027">
        <v>0</v>
      </c>
      <c r="HW1027">
        <v>0</v>
      </c>
      <c r="HX1027">
        <v>0</v>
      </c>
      <c r="HY1027" t="s">
        <v>421</v>
      </c>
      <c r="HZ1027" t="s">
        <v>422</v>
      </c>
      <c r="IA1027" t="s">
        <v>423</v>
      </c>
      <c r="IB1027" t="s">
        <v>423</v>
      </c>
      <c r="IC1027" t="s">
        <v>423</v>
      </c>
      <c r="ID1027" t="s">
        <v>423</v>
      </c>
      <c r="IE1027">
        <v>0</v>
      </c>
      <c r="IF1027">
        <v>100</v>
      </c>
      <c r="IG1027">
        <v>100</v>
      </c>
      <c r="IH1027">
        <v>-5.684</v>
      </c>
      <c r="II1027">
        <v>-0.1407</v>
      </c>
      <c r="IJ1027">
        <v>-2.516739542632623</v>
      </c>
      <c r="IK1027">
        <v>-0.003475500162460642</v>
      </c>
      <c r="IL1027">
        <v>1.125610701116577E-07</v>
      </c>
      <c r="IM1027">
        <v>8.211969671259291E-12</v>
      </c>
      <c r="IN1027">
        <v>-0.1937301274936507</v>
      </c>
      <c r="IO1027">
        <v>-0.01384364534232655</v>
      </c>
      <c r="IP1027">
        <v>0.00103161831321913</v>
      </c>
      <c r="IQ1027">
        <v>-1.444183994753534E-05</v>
      </c>
      <c r="IR1027">
        <v>3</v>
      </c>
      <c r="IS1027">
        <v>2339</v>
      </c>
      <c r="IT1027">
        <v>1</v>
      </c>
      <c r="IU1027">
        <v>31</v>
      </c>
      <c r="IV1027">
        <v>8735.5</v>
      </c>
      <c r="IW1027">
        <v>8735.5</v>
      </c>
      <c r="IX1027">
        <v>2.62207</v>
      </c>
      <c r="IY1027">
        <v>2.23389</v>
      </c>
      <c r="IZ1027">
        <v>1.94702</v>
      </c>
      <c r="JA1027">
        <v>2.62695</v>
      </c>
      <c r="JB1027">
        <v>2.19482</v>
      </c>
      <c r="JC1027">
        <v>2.38892</v>
      </c>
      <c r="JD1027">
        <v>45.6331</v>
      </c>
      <c r="JE1027">
        <v>23.781</v>
      </c>
      <c r="JF1027">
        <v>18</v>
      </c>
      <c r="JG1027">
        <v>544.0309999999999</v>
      </c>
      <c r="JH1027">
        <v>749.241</v>
      </c>
      <c r="JI1027">
        <v>24.9985</v>
      </c>
      <c r="JJ1027">
        <v>34.8531</v>
      </c>
      <c r="JK1027">
        <v>30</v>
      </c>
      <c r="JL1027">
        <v>34.7613</v>
      </c>
      <c r="JM1027">
        <v>34.6597</v>
      </c>
      <c r="JN1027">
        <v>52.5332</v>
      </c>
      <c r="JO1027">
        <v>41.6488</v>
      </c>
      <c r="JP1027">
        <v>0</v>
      </c>
      <c r="JQ1027">
        <v>25</v>
      </c>
      <c r="JR1027">
        <v>1021.3</v>
      </c>
      <c r="JS1027">
        <v>13.3449</v>
      </c>
      <c r="JT1027">
        <v>99.51390000000001</v>
      </c>
      <c r="JU1027">
        <v>99.5151</v>
      </c>
    </row>
    <row r="1028" spans="1:281">
      <c r="A1028">
        <v>1012</v>
      </c>
      <c r="B1028">
        <v>1662667070.1</v>
      </c>
      <c r="C1028">
        <v>16044.5</v>
      </c>
      <c r="D1028" t="s">
        <v>2455</v>
      </c>
      <c r="E1028" t="s">
        <v>2456</v>
      </c>
      <c r="F1028">
        <v>5</v>
      </c>
      <c r="G1028" t="s">
        <v>2144</v>
      </c>
      <c r="H1028" t="s">
        <v>416</v>
      </c>
      <c r="I1028">
        <v>1662667062.314285</v>
      </c>
      <c r="J1028">
        <f>(K1028)/1000</f>
        <v>0</v>
      </c>
      <c r="K1028">
        <f>IF(CZ1028, AN1028, AH1028)</f>
        <v>0</v>
      </c>
      <c r="L1028">
        <f>IF(CZ1028, AI1028, AG1028)</f>
        <v>0</v>
      </c>
      <c r="M1028">
        <f>DB1028 - IF(AU1028&gt;1, L1028*CV1028*100.0/(AW1028*DP1028), 0)</f>
        <v>0</v>
      </c>
      <c r="N1028">
        <f>((T1028-J1028/2)*M1028-L1028)/(T1028+J1028/2)</f>
        <v>0</v>
      </c>
      <c r="O1028">
        <f>N1028*(DI1028+DJ1028)/1000.0</f>
        <v>0</v>
      </c>
      <c r="P1028">
        <f>(DB1028 - IF(AU1028&gt;1, L1028*CV1028*100.0/(AW1028*DP1028), 0))*(DI1028+DJ1028)/1000.0</f>
        <v>0</v>
      </c>
      <c r="Q1028">
        <f>2.0/((1/S1028-1/R1028)+SIGN(S1028)*SQRT((1/S1028-1/R1028)*(1/S1028-1/R1028) + 4*CW1028/((CW1028+1)*(CW1028+1))*(2*1/S1028*1/R1028-1/R1028*1/R1028)))</f>
        <v>0</v>
      </c>
      <c r="R1028">
        <f>IF(LEFT(CX1028,1)&lt;&gt;"0",IF(LEFT(CX1028,1)="1",3.0,CY1028),$D$5+$E$5*(DP1028*DI1028/($K$5*1000))+$F$5*(DP1028*DI1028/($K$5*1000))*MAX(MIN(CV1028,$J$5),$I$5)*MAX(MIN(CV1028,$J$5),$I$5)+$G$5*MAX(MIN(CV1028,$J$5),$I$5)*(DP1028*DI1028/($K$5*1000))+$H$5*(DP1028*DI1028/($K$5*1000))*(DP1028*DI1028/($K$5*1000)))</f>
        <v>0</v>
      </c>
      <c r="S1028">
        <f>J1028*(1000-(1000*0.61365*exp(17.502*W1028/(240.97+W1028))/(DI1028+DJ1028)+DD1028)/2)/(1000*0.61365*exp(17.502*W1028/(240.97+W1028))/(DI1028+DJ1028)-DD1028)</f>
        <v>0</v>
      </c>
      <c r="T1028">
        <f>1/((CW1028+1)/(Q1028/1.6)+1/(R1028/1.37)) + CW1028/((CW1028+1)/(Q1028/1.6) + CW1028/(R1028/1.37))</f>
        <v>0</v>
      </c>
      <c r="U1028">
        <f>(CR1028*CU1028)</f>
        <v>0</v>
      </c>
      <c r="V1028">
        <f>(DK1028+(U1028+2*0.95*5.67E-8*(((DK1028+$B$7)+273)^4-(DK1028+273)^4)-44100*J1028)/(1.84*29.3*R1028+8*0.95*5.67E-8*(DK1028+273)^3))</f>
        <v>0</v>
      </c>
      <c r="W1028">
        <f>($C$7*DL1028+$D$7*DM1028+$E$7*V1028)</f>
        <v>0</v>
      </c>
      <c r="X1028">
        <f>0.61365*exp(17.502*W1028/(240.97+W1028))</f>
        <v>0</v>
      </c>
      <c r="Y1028">
        <f>(Z1028/AA1028*100)</f>
        <v>0</v>
      </c>
      <c r="Z1028">
        <f>DD1028*(DI1028+DJ1028)/1000</f>
        <v>0</v>
      </c>
      <c r="AA1028">
        <f>0.61365*exp(17.502*DK1028/(240.97+DK1028))</f>
        <v>0</v>
      </c>
      <c r="AB1028">
        <f>(X1028-DD1028*(DI1028+DJ1028)/1000)</f>
        <v>0</v>
      </c>
      <c r="AC1028">
        <f>(-J1028*44100)</f>
        <v>0</v>
      </c>
      <c r="AD1028">
        <f>2*29.3*R1028*0.92*(DK1028-W1028)</f>
        <v>0</v>
      </c>
      <c r="AE1028">
        <f>2*0.95*5.67E-8*(((DK1028+$B$7)+273)^4-(W1028+273)^4)</f>
        <v>0</v>
      </c>
      <c r="AF1028">
        <f>U1028+AE1028+AC1028+AD1028</f>
        <v>0</v>
      </c>
      <c r="AG1028">
        <f>DH1028*AU1028*(DC1028-DB1028*(1000-AU1028*DE1028)/(1000-AU1028*DD1028))/(100*CV1028)</f>
        <v>0</v>
      </c>
      <c r="AH1028">
        <f>1000*DH1028*AU1028*(DD1028-DE1028)/(100*CV1028*(1000-AU1028*DD1028))</f>
        <v>0</v>
      </c>
      <c r="AI1028">
        <f>(AJ1028 - AK1028 - DI1028*1E3/(8.314*(DK1028+273.15)) * AM1028/DH1028 * AL1028) * DH1028/(100*CV1028) * (1000 - DE1028)/1000</f>
        <v>0</v>
      </c>
      <c r="AJ1028">
        <v>1019.052660867806</v>
      </c>
      <c r="AK1028">
        <v>973.5176181818175</v>
      </c>
      <c r="AL1028">
        <v>3.411730855799172</v>
      </c>
      <c r="AM1028">
        <v>64.62633956933826</v>
      </c>
      <c r="AN1028">
        <f>(AP1028 - AO1028 + DI1028*1E3/(8.314*(DK1028+273.15)) * AR1028/DH1028 * AQ1028) * DH1028/(100*CV1028) * 1000/(1000 - AP1028)</f>
        <v>0</v>
      </c>
      <c r="AO1028">
        <v>13.37357991397886</v>
      </c>
      <c r="AP1028">
        <v>22.9969005882353</v>
      </c>
      <c r="AQ1028">
        <v>1.989909807154517E-05</v>
      </c>
      <c r="AR1028">
        <v>88.65267704191885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MAX(0,($B$13+$C$13*DP1028)/(1+$D$13*DP1028)*DI1028/(DK1028+273)*$E$13)</f>
        <v>0</v>
      </c>
      <c r="AX1028" t="s">
        <v>417</v>
      </c>
      <c r="AY1028" t="s">
        <v>417</v>
      </c>
      <c r="AZ1028">
        <v>0</v>
      </c>
      <c r="BA1028">
        <v>0</v>
      </c>
      <c r="BB1028">
        <f>1-AZ1028/BA1028</f>
        <v>0</v>
      </c>
      <c r="BC1028">
        <v>0</v>
      </c>
      <c r="BD1028" t="s">
        <v>417</v>
      </c>
      <c r="BE1028" t="s">
        <v>417</v>
      </c>
      <c r="BF1028">
        <v>0</v>
      </c>
      <c r="BG1028">
        <v>0</v>
      </c>
      <c r="BH1028">
        <f>1-BF1028/BG1028</f>
        <v>0</v>
      </c>
      <c r="BI1028">
        <v>0.5</v>
      </c>
      <c r="BJ1028">
        <f>CS1028</f>
        <v>0</v>
      </c>
      <c r="BK1028">
        <f>L1028</f>
        <v>0</v>
      </c>
      <c r="BL1028">
        <f>BH1028*BI1028*BJ1028</f>
        <v>0</v>
      </c>
      <c r="BM1028">
        <f>(BK1028-BC1028)/BJ1028</f>
        <v>0</v>
      </c>
      <c r="BN1028">
        <f>(BA1028-BG1028)/BG1028</f>
        <v>0</v>
      </c>
      <c r="BO1028">
        <f>AZ1028/(BB1028+AZ1028/BG1028)</f>
        <v>0</v>
      </c>
      <c r="BP1028" t="s">
        <v>417</v>
      </c>
      <c r="BQ1028">
        <v>0</v>
      </c>
      <c r="BR1028">
        <f>IF(BQ1028&lt;&gt;0, BQ1028, BO1028)</f>
        <v>0</v>
      </c>
      <c r="BS1028">
        <f>1-BR1028/BG1028</f>
        <v>0</v>
      </c>
      <c r="BT1028">
        <f>(BG1028-BF1028)/(BG1028-BR1028)</f>
        <v>0</v>
      </c>
      <c r="BU1028">
        <f>(BA1028-BG1028)/(BA1028-BR1028)</f>
        <v>0</v>
      </c>
      <c r="BV1028">
        <f>(BG1028-BF1028)/(BG1028-AZ1028)</f>
        <v>0</v>
      </c>
      <c r="BW1028">
        <f>(BA1028-BG1028)/(BA1028-AZ1028)</f>
        <v>0</v>
      </c>
      <c r="BX1028">
        <f>(BT1028*BR1028/BF1028)</f>
        <v>0</v>
      </c>
      <c r="BY1028">
        <f>(1-BX1028)</f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f>$B$11*DQ1028+$C$11*DR1028+$F$11*EC1028*(1-EF1028)</f>
        <v>0</v>
      </c>
      <c r="CS1028">
        <f>CR1028*CT1028</f>
        <v>0</v>
      </c>
      <c r="CT1028">
        <f>($B$11*$D$9+$C$11*$D$9+$F$11*((EP1028+EH1028)/MAX(EP1028+EH1028+EQ1028, 0.1)*$I$9+EQ1028/MAX(EP1028+EH1028+EQ1028, 0.1)*$J$9))/($B$11+$C$11+$F$11)</f>
        <v>0</v>
      </c>
      <c r="CU1028">
        <f>($B$11*$K$9+$C$11*$K$9+$F$11*((EP1028+EH1028)/MAX(EP1028+EH1028+EQ1028, 0.1)*$P$9+EQ1028/MAX(EP1028+EH1028+EQ1028, 0.1)*$Q$9))/($B$11+$C$11+$F$11)</f>
        <v>0</v>
      </c>
      <c r="CV1028">
        <v>6</v>
      </c>
      <c r="CW1028">
        <v>0.5</v>
      </c>
      <c r="CX1028" t="s">
        <v>418</v>
      </c>
      <c r="CY1028">
        <v>2</v>
      </c>
      <c r="CZ1028" t="b">
        <v>1</v>
      </c>
      <c r="DA1028">
        <v>1662667062.314285</v>
      </c>
      <c r="DB1028">
        <v>926.8783928571429</v>
      </c>
      <c r="DC1028">
        <v>990.0254642857143</v>
      </c>
      <c r="DD1028">
        <v>22.99421785714285</v>
      </c>
      <c r="DE1028">
        <v>13.37399642857143</v>
      </c>
      <c r="DF1028">
        <v>932.5315714285714</v>
      </c>
      <c r="DG1028">
        <v>23.13489285714286</v>
      </c>
      <c r="DH1028">
        <v>500.0179642857142</v>
      </c>
      <c r="DI1028">
        <v>90.42571428571429</v>
      </c>
      <c r="DJ1028">
        <v>0.1000032642857143</v>
      </c>
      <c r="DK1028">
        <v>29.52563928571429</v>
      </c>
      <c r="DL1028">
        <v>28.7184</v>
      </c>
      <c r="DM1028">
        <v>999.9000000000002</v>
      </c>
      <c r="DN1028">
        <v>0</v>
      </c>
      <c r="DO1028">
        <v>0</v>
      </c>
      <c r="DP1028">
        <v>10003.20892857143</v>
      </c>
      <c r="DQ1028">
        <v>0</v>
      </c>
      <c r="DR1028">
        <v>277.317</v>
      </c>
      <c r="DS1028">
        <v>-63.14648928571427</v>
      </c>
      <c r="DT1028">
        <v>948.6928571428572</v>
      </c>
      <c r="DU1028">
        <v>1003.444321428571</v>
      </c>
      <c r="DV1028">
        <v>9.620216428571428</v>
      </c>
      <c r="DW1028">
        <v>990.0254642857143</v>
      </c>
      <c r="DX1028">
        <v>13.37399642857143</v>
      </c>
      <c r="DY1028">
        <v>2.079269285714286</v>
      </c>
      <c r="DZ1028">
        <v>1.209354285714286</v>
      </c>
      <c r="EA1028">
        <v>18.06125357142857</v>
      </c>
      <c r="EB1028">
        <v>9.717197142857142</v>
      </c>
      <c r="EC1028">
        <v>1500.009642857143</v>
      </c>
      <c r="ED1028">
        <v>0.9729912857142856</v>
      </c>
      <c r="EE1028">
        <v>0.02700844285714286</v>
      </c>
      <c r="EF1028">
        <v>0</v>
      </c>
      <c r="EG1028">
        <v>2.220375</v>
      </c>
      <c r="EH1028">
        <v>0</v>
      </c>
      <c r="EI1028">
        <v>11998.37142857143</v>
      </c>
      <c r="EJ1028">
        <v>12533.425</v>
      </c>
      <c r="EK1028">
        <v>42.16485714285714</v>
      </c>
      <c r="EL1028">
        <v>44.06199999999998</v>
      </c>
      <c r="EM1028">
        <v>42.75</v>
      </c>
      <c r="EN1028">
        <v>43.08899999999999</v>
      </c>
      <c r="EO1028">
        <v>41.5</v>
      </c>
      <c r="EP1028">
        <v>1459.498571428572</v>
      </c>
      <c r="EQ1028">
        <v>40.51107142857143</v>
      </c>
      <c r="ER1028">
        <v>0</v>
      </c>
      <c r="ES1028">
        <v>1662667070.3</v>
      </c>
      <c r="ET1028">
        <v>0</v>
      </c>
      <c r="EU1028">
        <v>2.228092</v>
      </c>
      <c r="EV1028">
        <v>0.03863846697085539</v>
      </c>
      <c r="EW1028">
        <v>-184.5538463951425</v>
      </c>
      <c r="EX1028">
        <v>11997.032</v>
      </c>
      <c r="EY1028">
        <v>15</v>
      </c>
      <c r="EZ1028">
        <v>0</v>
      </c>
      <c r="FA1028" t="s">
        <v>419</v>
      </c>
      <c r="FB1028">
        <v>1662142938.1</v>
      </c>
      <c r="FC1028">
        <v>1662142938.1</v>
      </c>
      <c r="FD1028">
        <v>0</v>
      </c>
      <c r="FE1028">
        <v>0.077</v>
      </c>
      <c r="FF1028">
        <v>-0.133</v>
      </c>
      <c r="FG1028">
        <v>-3.393</v>
      </c>
      <c r="FH1028">
        <v>-0.24</v>
      </c>
      <c r="FI1028">
        <v>419</v>
      </c>
      <c r="FJ1028">
        <v>24</v>
      </c>
      <c r="FK1028">
        <v>0.26</v>
      </c>
      <c r="FL1028">
        <v>0.23</v>
      </c>
      <c r="FM1028">
        <v>-63.03281500000001</v>
      </c>
      <c r="FN1028">
        <v>-2.191634521575852</v>
      </c>
      <c r="FO1028">
        <v>0.2184183148799573</v>
      </c>
      <c r="FP1028">
        <v>0</v>
      </c>
      <c r="FQ1028">
        <v>2.235876470588235</v>
      </c>
      <c r="FR1028">
        <v>-0.3258365134737959</v>
      </c>
      <c r="FS1028">
        <v>0.2450928912243677</v>
      </c>
      <c r="FT1028">
        <v>1</v>
      </c>
      <c r="FU1028">
        <v>9.61883325</v>
      </c>
      <c r="FV1028">
        <v>0.02880731707315321</v>
      </c>
      <c r="FW1028">
        <v>0.002913920372539397</v>
      </c>
      <c r="FX1028">
        <v>1</v>
      </c>
      <c r="FY1028">
        <v>2</v>
      </c>
      <c r="FZ1028">
        <v>3</v>
      </c>
      <c r="GA1028" t="s">
        <v>420</v>
      </c>
      <c r="GB1028">
        <v>2.97297</v>
      </c>
      <c r="GC1028">
        <v>2.71562</v>
      </c>
      <c r="GD1028">
        <v>0.165024</v>
      </c>
      <c r="GE1028">
        <v>0.169574</v>
      </c>
      <c r="GF1028">
        <v>0.102533</v>
      </c>
      <c r="GG1028">
        <v>0.0681259</v>
      </c>
      <c r="GH1028">
        <v>26085.2</v>
      </c>
      <c r="GI1028">
        <v>26077</v>
      </c>
      <c r="GJ1028">
        <v>29091.5</v>
      </c>
      <c r="GK1028">
        <v>29082.3</v>
      </c>
      <c r="GL1028">
        <v>34623.9</v>
      </c>
      <c r="GM1028">
        <v>36020.4</v>
      </c>
      <c r="GN1028">
        <v>40998.2</v>
      </c>
      <c r="GO1028">
        <v>41430.8</v>
      </c>
      <c r="GP1028">
        <v>1.8912</v>
      </c>
      <c r="GQ1028">
        <v>2.1997</v>
      </c>
      <c r="GR1028">
        <v>-0.073418</v>
      </c>
      <c r="GS1028">
        <v>0</v>
      </c>
      <c r="GT1028">
        <v>29.9146</v>
      </c>
      <c r="GU1028">
        <v>999.9</v>
      </c>
      <c r="GV1028">
        <v>29.3</v>
      </c>
      <c r="GW1028">
        <v>40.6</v>
      </c>
      <c r="GX1028">
        <v>24.8043</v>
      </c>
      <c r="GY1028">
        <v>63.1396</v>
      </c>
      <c r="GZ1028">
        <v>21.5745</v>
      </c>
      <c r="HA1028">
        <v>2</v>
      </c>
      <c r="HB1028">
        <v>0.617851</v>
      </c>
      <c r="HC1028">
        <v>3.91217</v>
      </c>
      <c r="HD1028">
        <v>20.2878</v>
      </c>
      <c r="HE1028">
        <v>5.21549</v>
      </c>
      <c r="HF1028">
        <v>12.014</v>
      </c>
      <c r="HG1028">
        <v>4.9873</v>
      </c>
      <c r="HH1028">
        <v>3.28765</v>
      </c>
      <c r="HI1028">
        <v>9999</v>
      </c>
      <c r="HJ1028">
        <v>9999</v>
      </c>
      <c r="HK1028">
        <v>9999</v>
      </c>
      <c r="HL1028">
        <v>225.4</v>
      </c>
      <c r="HM1028">
        <v>1.86813</v>
      </c>
      <c r="HN1028">
        <v>1.86722</v>
      </c>
      <c r="HO1028">
        <v>1.86659</v>
      </c>
      <c r="HP1028">
        <v>1.86646</v>
      </c>
      <c r="HQ1028">
        <v>1.8683</v>
      </c>
      <c r="HR1028">
        <v>1.87061</v>
      </c>
      <c r="HS1028">
        <v>1.86935</v>
      </c>
      <c r="HT1028">
        <v>1.87073</v>
      </c>
      <c r="HU1028">
        <v>0</v>
      </c>
      <c r="HV1028">
        <v>0</v>
      </c>
      <c r="HW1028">
        <v>0</v>
      </c>
      <c r="HX1028">
        <v>0</v>
      </c>
      <c r="HY1028" t="s">
        <v>421</v>
      </c>
      <c r="HZ1028" t="s">
        <v>422</v>
      </c>
      <c r="IA1028" t="s">
        <v>423</v>
      </c>
      <c r="IB1028" t="s">
        <v>423</v>
      </c>
      <c r="IC1028" t="s">
        <v>423</v>
      </c>
      <c r="ID1028" t="s">
        <v>423</v>
      </c>
      <c r="IE1028">
        <v>0</v>
      </c>
      <c r="IF1028">
        <v>100</v>
      </c>
      <c r="IG1028">
        <v>100</v>
      </c>
      <c r="IH1028">
        <v>-5.738</v>
      </c>
      <c r="II1028">
        <v>-0.1407</v>
      </c>
      <c r="IJ1028">
        <v>-2.516739542632623</v>
      </c>
      <c r="IK1028">
        <v>-0.003475500162460642</v>
      </c>
      <c r="IL1028">
        <v>1.125610701116577E-07</v>
      </c>
      <c r="IM1028">
        <v>8.211969671259291E-12</v>
      </c>
      <c r="IN1028">
        <v>-0.1937301274936507</v>
      </c>
      <c r="IO1028">
        <v>-0.01384364534232655</v>
      </c>
      <c r="IP1028">
        <v>0.00103161831321913</v>
      </c>
      <c r="IQ1028">
        <v>-1.444183994753534E-05</v>
      </c>
      <c r="IR1028">
        <v>3</v>
      </c>
      <c r="IS1028">
        <v>2339</v>
      </c>
      <c r="IT1028">
        <v>1</v>
      </c>
      <c r="IU1028">
        <v>31</v>
      </c>
      <c r="IV1028">
        <v>8735.5</v>
      </c>
      <c r="IW1028">
        <v>8735.5</v>
      </c>
      <c r="IX1028">
        <v>2.65503</v>
      </c>
      <c r="IY1028">
        <v>2.23511</v>
      </c>
      <c r="IZ1028">
        <v>1.94702</v>
      </c>
      <c r="JA1028">
        <v>2.62573</v>
      </c>
      <c r="JB1028">
        <v>2.19482</v>
      </c>
      <c r="JC1028">
        <v>2.39014</v>
      </c>
      <c r="JD1028">
        <v>45.6331</v>
      </c>
      <c r="JE1028">
        <v>23.781</v>
      </c>
      <c r="JF1028">
        <v>18</v>
      </c>
      <c r="JG1028">
        <v>544.45</v>
      </c>
      <c r="JH1028">
        <v>748.845</v>
      </c>
      <c r="JI1028">
        <v>24.9985</v>
      </c>
      <c r="JJ1028">
        <v>34.8531</v>
      </c>
      <c r="JK1028">
        <v>30</v>
      </c>
      <c r="JL1028">
        <v>34.7605</v>
      </c>
      <c r="JM1028">
        <v>34.6566</v>
      </c>
      <c r="JN1028">
        <v>53.24</v>
      </c>
      <c r="JO1028">
        <v>41.6488</v>
      </c>
      <c r="JP1028">
        <v>0</v>
      </c>
      <c r="JQ1028">
        <v>25</v>
      </c>
      <c r="JR1028">
        <v>1041.34</v>
      </c>
      <c r="JS1028">
        <v>13.3329</v>
      </c>
      <c r="JT1028">
        <v>99.5125</v>
      </c>
      <c r="JU1028">
        <v>99.5146</v>
      </c>
    </row>
    <row r="1029" spans="1:281">
      <c r="A1029">
        <v>1013</v>
      </c>
      <c r="B1029">
        <v>1662667075.1</v>
      </c>
      <c r="C1029">
        <v>16049.5</v>
      </c>
      <c r="D1029" t="s">
        <v>2457</v>
      </c>
      <c r="E1029" t="s">
        <v>2458</v>
      </c>
      <c r="F1029">
        <v>5</v>
      </c>
      <c r="G1029" t="s">
        <v>2144</v>
      </c>
      <c r="H1029" t="s">
        <v>416</v>
      </c>
      <c r="I1029">
        <v>1662667067.6</v>
      </c>
      <c r="J1029">
        <f>(K1029)/1000</f>
        <v>0</v>
      </c>
      <c r="K1029">
        <f>IF(CZ1029, AN1029, AH1029)</f>
        <v>0</v>
      </c>
      <c r="L1029">
        <f>IF(CZ1029, AI1029, AG1029)</f>
        <v>0</v>
      </c>
      <c r="M1029">
        <f>DB1029 - IF(AU1029&gt;1, L1029*CV1029*100.0/(AW1029*DP1029), 0)</f>
        <v>0</v>
      </c>
      <c r="N1029">
        <f>((T1029-J1029/2)*M1029-L1029)/(T1029+J1029/2)</f>
        <v>0</v>
      </c>
      <c r="O1029">
        <f>N1029*(DI1029+DJ1029)/1000.0</f>
        <v>0</v>
      </c>
      <c r="P1029">
        <f>(DB1029 - IF(AU1029&gt;1, L1029*CV1029*100.0/(AW1029*DP1029), 0))*(DI1029+DJ1029)/1000.0</f>
        <v>0</v>
      </c>
      <c r="Q1029">
        <f>2.0/((1/S1029-1/R1029)+SIGN(S1029)*SQRT((1/S1029-1/R1029)*(1/S1029-1/R1029) + 4*CW1029/((CW1029+1)*(CW1029+1))*(2*1/S1029*1/R1029-1/R1029*1/R1029)))</f>
        <v>0</v>
      </c>
      <c r="R1029">
        <f>IF(LEFT(CX1029,1)&lt;&gt;"0",IF(LEFT(CX1029,1)="1",3.0,CY1029),$D$5+$E$5*(DP1029*DI1029/($K$5*1000))+$F$5*(DP1029*DI1029/($K$5*1000))*MAX(MIN(CV1029,$J$5),$I$5)*MAX(MIN(CV1029,$J$5),$I$5)+$G$5*MAX(MIN(CV1029,$J$5),$I$5)*(DP1029*DI1029/($K$5*1000))+$H$5*(DP1029*DI1029/($K$5*1000))*(DP1029*DI1029/($K$5*1000)))</f>
        <v>0</v>
      </c>
      <c r="S1029">
        <f>J1029*(1000-(1000*0.61365*exp(17.502*W1029/(240.97+W1029))/(DI1029+DJ1029)+DD1029)/2)/(1000*0.61365*exp(17.502*W1029/(240.97+W1029))/(DI1029+DJ1029)-DD1029)</f>
        <v>0</v>
      </c>
      <c r="T1029">
        <f>1/((CW1029+1)/(Q1029/1.6)+1/(R1029/1.37)) + CW1029/((CW1029+1)/(Q1029/1.6) + CW1029/(R1029/1.37))</f>
        <v>0</v>
      </c>
      <c r="U1029">
        <f>(CR1029*CU1029)</f>
        <v>0</v>
      </c>
      <c r="V1029">
        <f>(DK1029+(U1029+2*0.95*5.67E-8*(((DK1029+$B$7)+273)^4-(DK1029+273)^4)-44100*J1029)/(1.84*29.3*R1029+8*0.95*5.67E-8*(DK1029+273)^3))</f>
        <v>0</v>
      </c>
      <c r="W1029">
        <f>($C$7*DL1029+$D$7*DM1029+$E$7*V1029)</f>
        <v>0</v>
      </c>
      <c r="X1029">
        <f>0.61365*exp(17.502*W1029/(240.97+W1029))</f>
        <v>0</v>
      </c>
      <c r="Y1029">
        <f>(Z1029/AA1029*100)</f>
        <v>0</v>
      </c>
      <c r="Z1029">
        <f>DD1029*(DI1029+DJ1029)/1000</f>
        <v>0</v>
      </c>
      <c r="AA1029">
        <f>0.61365*exp(17.502*DK1029/(240.97+DK1029))</f>
        <v>0</v>
      </c>
      <c r="AB1029">
        <f>(X1029-DD1029*(DI1029+DJ1029)/1000)</f>
        <v>0</v>
      </c>
      <c r="AC1029">
        <f>(-J1029*44100)</f>
        <v>0</v>
      </c>
      <c r="AD1029">
        <f>2*29.3*R1029*0.92*(DK1029-W1029)</f>
        <v>0</v>
      </c>
      <c r="AE1029">
        <f>2*0.95*5.67E-8*(((DK1029+$B$7)+273)^4-(W1029+273)^4)</f>
        <v>0</v>
      </c>
      <c r="AF1029">
        <f>U1029+AE1029+AC1029+AD1029</f>
        <v>0</v>
      </c>
      <c r="AG1029">
        <f>DH1029*AU1029*(DC1029-DB1029*(1000-AU1029*DE1029)/(1000-AU1029*DD1029))/(100*CV1029)</f>
        <v>0</v>
      </c>
      <c r="AH1029">
        <f>1000*DH1029*AU1029*(DD1029-DE1029)/(100*CV1029*(1000-AU1029*DD1029))</f>
        <v>0</v>
      </c>
      <c r="AI1029">
        <f>(AJ1029 - AK1029 - DI1029*1E3/(8.314*(DK1029+273.15)) * AM1029/DH1029 * AL1029) * DH1029/(100*CV1029) * (1000 - DE1029)/1000</f>
        <v>0</v>
      </c>
      <c r="AJ1029">
        <v>1036.013693728447</v>
      </c>
      <c r="AK1029">
        <v>990.5359333333327</v>
      </c>
      <c r="AL1029">
        <v>3.40373802332254</v>
      </c>
      <c r="AM1029">
        <v>64.62633956933826</v>
      </c>
      <c r="AN1029">
        <f>(AP1029 - AO1029 + DI1029*1E3/(8.314*(DK1029+273.15)) * AR1029/DH1029 * AQ1029) * DH1029/(100*CV1029) * 1000/(1000 - AP1029)</f>
        <v>0</v>
      </c>
      <c r="AO1029">
        <v>13.37298569357179</v>
      </c>
      <c r="AP1029">
        <v>22.99336176470588</v>
      </c>
      <c r="AQ1029">
        <v>4.148393327423533E-06</v>
      </c>
      <c r="AR1029">
        <v>88.65267704191885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MAX(0,($B$13+$C$13*DP1029)/(1+$D$13*DP1029)*DI1029/(DK1029+273)*$E$13)</f>
        <v>0</v>
      </c>
      <c r="AX1029" t="s">
        <v>417</v>
      </c>
      <c r="AY1029" t="s">
        <v>417</v>
      </c>
      <c r="AZ1029">
        <v>0</v>
      </c>
      <c r="BA1029">
        <v>0</v>
      </c>
      <c r="BB1029">
        <f>1-AZ1029/BA1029</f>
        <v>0</v>
      </c>
      <c r="BC1029">
        <v>0</v>
      </c>
      <c r="BD1029" t="s">
        <v>417</v>
      </c>
      <c r="BE1029" t="s">
        <v>417</v>
      </c>
      <c r="BF1029">
        <v>0</v>
      </c>
      <c r="BG1029">
        <v>0</v>
      </c>
      <c r="BH1029">
        <f>1-BF1029/BG1029</f>
        <v>0</v>
      </c>
      <c r="BI1029">
        <v>0.5</v>
      </c>
      <c r="BJ1029">
        <f>CS1029</f>
        <v>0</v>
      </c>
      <c r="BK1029">
        <f>L1029</f>
        <v>0</v>
      </c>
      <c r="BL1029">
        <f>BH1029*BI1029*BJ1029</f>
        <v>0</v>
      </c>
      <c r="BM1029">
        <f>(BK1029-BC1029)/BJ1029</f>
        <v>0</v>
      </c>
      <c r="BN1029">
        <f>(BA1029-BG1029)/BG1029</f>
        <v>0</v>
      </c>
      <c r="BO1029">
        <f>AZ1029/(BB1029+AZ1029/BG1029)</f>
        <v>0</v>
      </c>
      <c r="BP1029" t="s">
        <v>417</v>
      </c>
      <c r="BQ1029">
        <v>0</v>
      </c>
      <c r="BR1029">
        <f>IF(BQ1029&lt;&gt;0, BQ1029, BO1029)</f>
        <v>0</v>
      </c>
      <c r="BS1029">
        <f>1-BR1029/BG1029</f>
        <v>0</v>
      </c>
      <c r="BT1029">
        <f>(BG1029-BF1029)/(BG1029-BR1029)</f>
        <v>0</v>
      </c>
      <c r="BU1029">
        <f>(BA1029-BG1029)/(BA1029-BR1029)</f>
        <v>0</v>
      </c>
      <c r="BV1029">
        <f>(BG1029-BF1029)/(BG1029-AZ1029)</f>
        <v>0</v>
      </c>
      <c r="BW1029">
        <f>(BA1029-BG1029)/(BA1029-AZ1029)</f>
        <v>0</v>
      </c>
      <c r="BX1029">
        <f>(BT1029*BR1029/BF1029)</f>
        <v>0</v>
      </c>
      <c r="BY1029">
        <f>(1-BX1029)</f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f>$B$11*DQ1029+$C$11*DR1029+$F$11*EC1029*(1-EF1029)</f>
        <v>0</v>
      </c>
      <c r="CS1029">
        <f>CR1029*CT1029</f>
        <v>0</v>
      </c>
      <c r="CT1029">
        <f>($B$11*$D$9+$C$11*$D$9+$F$11*((EP1029+EH1029)/MAX(EP1029+EH1029+EQ1029, 0.1)*$I$9+EQ1029/MAX(EP1029+EH1029+EQ1029, 0.1)*$J$9))/($B$11+$C$11+$F$11)</f>
        <v>0</v>
      </c>
      <c r="CU1029">
        <f>($B$11*$K$9+$C$11*$K$9+$F$11*((EP1029+EH1029)/MAX(EP1029+EH1029+EQ1029, 0.1)*$P$9+EQ1029/MAX(EP1029+EH1029+EQ1029, 0.1)*$Q$9))/($B$11+$C$11+$F$11)</f>
        <v>0</v>
      </c>
      <c r="CV1029">
        <v>6</v>
      </c>
      <c r="CW1029">
        <v>0.5</v>
      </c>
      <c r="CX1029" t="s">
        <v>418</v>
      </c>
      <c r="CY1029">
        <v>2</v>
      </c>
      <c r="CZ1029" t="b">
        <v>1</v>
      </c>
      <c r="DA1029">
        <v>1662667067.6</v>
      </c>
      <c r="DB1029">
        <v>944.4637777777779</v>
      </c>
      <c r="DC1029">
        <v>1007.769925925926</v>
      </c>
      <c r="DD1029">
        <v>22.99514074074074</v>
      </c>
      <c r="DE1029">
        <v>13.3732</v>
      </c>
      <c r="DF1029">
        <v>950.1741111111108</v>
      </c>
      <c r="DG1029">
        <v>23.13581481481481</v>
      </c>
      <c r="DH1029">
        <v>500.015</v>
      </c>
      <c r="DI1029">
        <v>90.42557407407406</v>
      </c>
      <c r="DJ1029">
        <v>0.1000021333333333</v>
      </c>
      <c r="DK1029">
        <v>29.52445185185185</v>
      </c>
      <c r="DL1029">
        <v>28.71547037037037</v>
      </c>
      <c r="DM1029">
        <v>999.9000000000001</v>
      </c>
      <c r="DN1029">
        <v>0</v>
      </c>
      <c r="DO1029">
        <v>0</v>
      </c>
      <c r="DP1029">
        <v>9991.385185185187</v>
      </c>
      <c r="DQ1029">
        <v>0</v>
      </c>
      <c r="DR1029">
        <v>277.6361481481482</v>
      </c>
      <c r="DS1029">
        <v>-63.30548888888889</v>
      </c>
      <c r="DT1029">
        <v>966.693074074074</v>
      </c>
      <c r="DU1029">
        <v>1021.42837037037</v>
      </c>
      <c r="DV1029">
        <v>9.621947777777777</v>
      </c>
      <c r="DW1029">
        <v>1007.769925925926</v>
      </c>
      <c r="DX1029">
        <v>13.3732</v>
      </c>
      <c r="DY1029">
        <v>2.079349259259259</v>
      </c>
      <c r="DZ1029">
        <v>1.209279259259259</v>
      </c>
      <c r="EA1029">
        <v>18.06186666666667</v>
      </c>
      <c r="EB1029">
        <v>9.71627925925926</v>
      </c>
      <c r="EC1029">
        <v>1500.002962962963</v>
      </c>
      <c r="ED1029">
        <v>0.972991111111111</v>
      </c>
      <c r="EE1029">
        <v>0.0270086</v>
      </c>
      <c r="EF1029">
        <v>0</v>
      </c>
      <c r="EG1029">
        <v>2.238437037037037</v>
      </c>
      <c r="EH1029">
        <v>0</v>
      </c>
      <c r="EI1029">
        <v>11985.61851851852</v>
      </c>
      <c r="EJ1029">
        <v>12533.37407407407</v>
      </c>
      <c r="EK1029">
        <v>42.14337037037038</v>
      </c>
      <c r="EL1029">
        <v>44.0505185185185</v>
      </c>
      <c r="EM1029">
        <v>42.75</v>
      </c>
      <c r="EN1029">
        <v>43.06666666666665</v>
      </c>
      <c r="EO1029">
        <v>41.49066666666666</v>
      </c>
      <c r="EP1029">
        <v>1459.491851851852</v>
      </c>
      <c r="EQ1029">
        <v>40.51111111111111</v>
      </c>
      <c r="ER1029">
        <v>0</v>
      </c>
      <c r="ES1029">
        <v>1662667075.1</v>
      </c>
      <c r="ET1029">
        <v>0</v>
      </c>
      <c r="EU1029">
        <v>2.249624</v>
      </c>
      <c r="EV1029">
        <v>1.497076935045154</v>
      </c>
      <c r="EW1029">
        <v>-135.7538463615545</v>
      </c>
      <c r="EX1029">
        <v>11985.576</v>
      </c>
      <c r="EY1029">
        <v>15</v>
      </c>
      <c r="EZ1029">
        <v>0</v>
      </c>
      <c r="FA1029" t="s">
        <v>419</v>
      </c>
      <c r="FB1029">
        <v>1662142938.1</v>
      </c>
      <c r="FC1029">
        <v>1662142938.1</v>
      </c>
      <c r="FD1029">
        <v>0</v>
      </c>
      <c r="FE1029">
        <v>0.077</v>
      </c>
      <c r="FF1029">
        <v>-0.133</v>
      </c>
      <c r="FG1029">
        <v>-3.393</v>
      </c>
      <c r="FH1029">
        <v>-0.24</v>
      </c>
      <c r="FI1029">
        <v>419</v>
      </c>
      <c r="FJ1029">
        <v>24</v>
      </c>
      <c r="FK1029">
        <v>0.26</v>
      </c>
      <c r="FL1029">
        <v>0.23</v>
      </c>
      <c r="FM1029">
        <v>-63.19994878048779</v>
      </c>
      <c r="FN1029">
        <v>-1.75183902439026</v>
      </c>
      <c r="FO1029">
        <v>0.1835532502279504</v>
      </c>
      <c r="FP1029">
        <v>0</v>
      </c>
      <c r="FQ1029">
        <v>2.264764705882353</v>
      </c>
      <c r="FR1029">
        <v>0.338374334567228</v>
      </c>
      <c r="FS1029">
        <v>0.2309372054736359</v>
      </c>
      <c r="FT1029">
        <v>1</v>
      </c>
      <c r="FU1029">
        <v>9.620759512195121</v>
      </c>
      <c r="FV1029">
        <v>0.02277114982581569</v>
      </c>
      <c r="FW1029">
        <v>0.002601044772468829</v>
      </c>
      <c r="FX1029">
        <v>1</v>
      </c>
      <c r="FY1029">
        <v>2</v>
      </c>
      <c r="FZ1029">
        <v>3</v>
      </c>
      <c r="GA1029" t="s">
        <v>420</v>
      </c>
      <c r="GB1029">
        <v>2.97251</v>
      </c>
      <c r="GC1029">
        <v>2.71528</v>
      </c>
      <c r="GD1029">
        <v>0.166887</v>
      </c>
      <c r="GE1029">
        <v>0.171366</v>
      </c>
      <c r="GF1029">
        <v>0.102525</v>
      </c>
      <c r="GG1029">
        <v>0.06812269999999999</v>
      </c>
      <c r="GH1029">
        <v>26027.2</v>
      </c>
      <c r="GI1029">
        <v>26021</v>
      </c>
      <c r="GJ1029">
        <v>29091.9</v>
      </c>
      <c r="GK1029">
        <v>29082.7</v>
      </c>
      <c r="GL1029">
        <v>34624.6</v>
      </c>
      <c r="GM1029">
        <v>36020.8</v>
      </c>
      <c r="GN1029">
        <v>40998.7</v>
      </c>
      <c r="GO1029">
        <v>41431</v>
      </c>
      <c r="GP1029">
        <v>1.89058</v>
      </c>
      <c r="GQ1029">
        <v>2.2002</v>
      </c>
      <c r="GR1029">
        <v>-0.0733361</v>
      </c>
      <c r="GS1029">
        <v>0</v>
      </c>
      <c r="GT1029">
        <v>29.9076</v>
      </c>
      <c r="GU1029">
        <v>999.9</v>
      </c>
      <c r="GV1029">
        <v>29.3</v>
      </c>
      <c r="GW1029">
        <v>40.6</v>
      </c>
      <c r="GX1029">
        <v>24.8027</v>
      </c>
      <c r="GY1029">
        <v>63.1196</v>
      </c>
      <c r="GZ1029">
        <v>21.7147</v>
      </c>
      <c r="HA1029">
        <v>2</v>
      </c>
      <c r="HB1029">
        <v>0.6178</v>
      </c>
      <c r="HC1029">
        <v>3.90957</v>
      </c>
      <c r="HD1029">
        <v>20.2878</v>
      </c>
      <c r="HE1029">
        <v>5.21459</v>
      </c>
      <c r="HF1029">
        <v>12.0129</v>
      </c>
      <c r="HG1029">
        <v>4.98695</v>
      </c>
      <c r="HH1029">
        <v>3.2875</v>
      </c>
      <c r="HI1029">
        <v>9999</v>
      </c>
      <c r="HJ1029">
        <v>9999</v>
      </c>
      <c r="HK1029">
        <v>9999</v>
      </c>
      <c r="HL1029">
        <v>225.4</v>
      </c>
      <c r="HM1029">
        <v>1.86813</v>
      </c>
      <c r="HN1029">
        <v>1.86722</v>
      </c>
      <c r="HO1029">
        <v>1.8666</v>
      </c>
      <c r="HP1029">
        <v>1.86646</v>
      </c>
      <c r="HQ1029">
        <v>1.86834</v>
      </c>
      <c r="HR1029">
        <v>1.87061</v>
      </c>
      <c r="HS1029">
        <v>1.86935</v>
      </c>
      <c r="HT1029">
        <v>1.87073</v>
      </c>
      <c r="HU1029">
        <v>0</v>
      </c>
      <c r="HV1029">
        <v>0</v>
      </c>
      <c r="HW1029">
        <v>0</v>
      </c>
      <c r="HX1029">
        <v>0</v>
      </c>
      <c r="HY1029" t="s">
        <v>421</v>
      </c>
      <c r="HZ1029" t="s">
        <v>422</v>
      </c>
      <c r="IA1029" t="s">
        <v>423</v>
      </c>
      <c r="IB1029" t="s">
        <v>423</v>
      </c>
      <c r="IC1029" t="s">
        <v>423</v>
      </c>
      <c r="ID1029" t="s">
        <v>423</v>
      </c>
      <c r="IE1029">
        <v>0</v>
      </c>
      <c r="IF1029">
        <v>100</v>
      </c>
      <c r="IG1029">
        <v>100</v>
      </c>
      <c r="IH1029">
        <v>-5.791</v>
      </c>
      <c r="II1029">
        <v>-0.1407</v>
      </c>
      <c r="IJ1029">
        <v>-2.516739542632623</v>
      </c>
      <c r="IK1029">
        <v>-0.003475500162460642</v>
      </c>
      <c r="IL1029">
        <v>1.125610701116577E-07</v>
      </c>
      <c r="IM1029">
        <v>8.211969671259291E-12</v>
      </c>
      <c r="IN1029">
        <v>-0.1937301274936507</v>
      </c>
      <c r="IO1029">
        <v>-0.01384364534232655</v>
      </c>
      <c r="IP1029">
        <v>0.00103161831321913</v>
      </c>
      <c r="IQ1029">
        <v>-1.444183994753534E-05</v>
      </c>
      <c r="IR1029">
        <v>3</v>
      </c>
      <c r="IS1029">
        <v>2339</v>
      </c>
      <c r="IT1029">
        <v>1</v>
      </c>
      <c r="IU1029">
        <v>31</v>
      </c>
      <c r="IV1029">
        <v>8735.6</v>
      </c>
      <c r="IW1029">
        <v>8735.6</v>
      </c>
      <c r="IX1029">
        <v>2.69165</v>
      </c>
      <c r="IY1029">
        <v>2.23755</v>
      </c>
      <c r="IZ1029">
        <v>1.94702</v>
      </c>
      <c r="JA1029">
        <v>2.62573</v>
      </c>
      <c r="JB1029">
        <v>2.19482</v>
      </c>
      <c r="JC1029">
        <v>2.36816</v>
      </c>
      <c r="JD1029">
        <v>45.6331</v>
      </c>
      <c r="JE1029">
        <v>23.781</v>
      </c>
      <c r="JF1029">
        <v>18</v>
      </c>
      <c r="JG1029">
        <v>543.994</v>
      </c>
      <c r="JH1029">
        <v>749.323</v>
      </c>
      <c r="JI1029">
        <v>24.9991</v>
      </c>
      <c r="JJ1029">
        <v>34.8531</v>
      </c>
      <c r="JK1029">
        <v>30</v>
      </c>
      <c r="JL1029">
        <v>34.7589</v>
      </c>
      <c r="JM1029">
        <v>34.6566</v>
      </c>
      <c r="JN1029">
        <v>53.9128</v>
      </c>
      <c r="JO1029">
        <v>41.6488</v>
      </c>
      <c r="JP1029">
        <v>0</v>
      </c>
      <c r="JQ1029">
        <v>25</v>
      </c>
      <c r="JR1029">
        <v>1054.96</v>
      </c>
      <c r="JS1029">
        <v>13.3251</v>
      </c>
      <c r="JT1029">
        <v>99.51390000000001</v>
      </c>
      <c r="JU1029">
        <v>99.51560000000001</v>
      </c>
    </row>
    <row r="1030" spans="1:281">
      <c r="A1030">
        <v>1014</v>
      </c>
      <c r="B1030">
        <v>1662667080.1</v>
      </c>
      <c r="C1030">
        <v>16054.5</v>
      </c>
      <c r="D1030" t="s">
        <v>2459</v>
      </c>
      <c r="E1030" t="s">
        <v>2460</v>
      </c>
      <c r="F1030">
        <v>5</v>
      </c>
      <c r="G1030" t="s">
        <v>2144</v>
      </c>
      <c r="H1030" t="s">
        <v>416</v>
      </c>
      <c r="I1030">
        <v>1662667072.314285</v>
      </c>
      <c r="J1030">
        <f>(K1030)/1000</f>
        <v>0</v>
      </c>
      <c r="K1030">
        <f>IF(CZ1030, AN1030, AH1030)</f>
        <v>0</v>
      </c>
      <c r="L1030">
        <f>IF(CZ1030, AI1030, AG1030)</f>
        <v>0</v>
      </c>
      <c r="M1030">
        <f>DB1030 - IF(AU1030&gt;1, L1030*CV1030*100.0/(AW1030*DP1030), 0)</f>
        <v>0</v>
      </c>
      <c r="N1030">
        <f>((T1030-J1030/2)*M1030-L1030)/(T1030+J1030/2)</f>
        <v>0</v>
      </c>
      <c r="O1030">
        <f>N1030*(DI1030+DJ1030)/1000.0</f>
        <v>0</v>
      </c>
      <c r="P1030">
        <f>(DB1030 - IF(AU1030&gt;1, L1030*CV1030*100.0/(AW1030*DP1030), 0))*(DI1030+DJ1030)/1000.0</f>
        <v>0</v>
      </c>
      <c r="Q1030">
        <f>2.0/((1/S1030-1/R1030)+SIGN(S1030)*SQRT((1/S1030-1/R1030)*(1/S1030-1/R1030) + 4*CW1030/((CW1030+1)*(CW1030+1))*(2*1/S1030*1/R1030-1/R1030*1/R1030)))</f>
        <v>0</v>
      </c>
      <c r="R1030">
        <f>IF(LEFT(CX1030,1)&lt;&gt;"0",IF(LEFT(CX1030,1)="1",3.0,CY1030),$D$5+$E$5*(DP1030*DI1030/($K$5*1000))+$F$5*(DP1030*DI1030/($K$5*1000))*MAX(MIN(CV1030,$J$5),$I$5)*MAX(MIN(CV1030,$J$5),$I$5)+$G$5*MAX(MIN(CV1030,$J$5),$I$5)*(DP1030*DI1030/($K$5*1000))+$H$5*(DP1030*DI1030/($K$5*1000))*(DP1030*DI1030/($K$5*1000)))</f>
        <v>0</v>
      </c>
      <c r="S1030">
        <f>J1030*(1000-(1000*0.61365*exp(17.502*W1030/(240.97+W1030))/(DI1030+DJ1030)+DD1030)/2)/(1000*0.61365*exp(17.502*W1030/(240.97+W1030))/(DI1030+DJ1030)-DD1030)</f>
        <v>0</v>
      </c>
      <c r="T1030">
        <f>1/((CW1030+1)/(Q1030/1.6)+1/(R1030/1.37)) + CW1030/((CW1030+1)/(Q1030/1.6) + CW1030/(R1030/1.37))</f>
        <v>0</v>
      </c>
      <c r="U1030">
        <f>(CR1030*CU1030)</f>
        <v>0</v>
      </c>
      <c r="V1030">
        <f>(DK1030+(U1030+2*0.95*5.67E-8*(((DK1030+$B$7)+273)^4-(DK1030+273)^4)-44100*J1030)/(1.84*29.3*R1030+8*0.95*5.67E-8*(DK1030+273)^3))</f>
        <v>0</v>
      </c>
      <c r="W1030">
        <f>($C$7*DL1030+$D$7*DM1030+$E$7*V1030)</f>
        <v>0</v>
      </c>
      <c r="X1030">
        <f>0.61365*exp(17.502*W1030/(240.97+W1030))</f>
        <v>0</v>
      </c>
      <c r="Y1030">
        <f>(Z1030/AA1030*100)</f>
        <v>0</v>
      </c>
      <c r="Z1030">
        <f>DD1030*(DI1030+DJ1030)/1000</f>
        <v>0</v>
      </c>
      <c r="AA1030">
        <f>0.61365*exp(17.502*DK1030/(240.97+DK1030))</f>
        <v>0</v>
      </c>
      <c r="AB1030">
        <f>(X1030-DD1030*(DI1030+DJ1030)/1000)</f>
        <v>0</v>
      </c>
      <c r="AC1030">
        <f>(-J1030*44100)</f>
        <v>0</v>
      </c>
      <c r="AD1030">
        <f>2*29.3*R1030*0.92*(DK1030-W1030)</f>
        <v>0</v>
      </c>
      <c r="AE1030">
        <f>2*0.95*5.67E-8*(((DK1030+$B$7)+273)^4-(W1030+273)^4)</f>
        <v>0</v>
      </c>
      <c r="AF1030">
        <f>U1030+AE1030+AC1030+AD1030</f>
        <v>0</v>
      </c>
      <c r="AG1030">
        <f>DH1030*AU1030*(DC1030-DB1030*(1000-AU1030*DE1030)/(1000-AU1030*DD1030))/(100*CV1030)</f>
        <v>0</v>
      </c>
      <c r="AH1030">
        <f>1000*DH1030*AU1030*(DD1030-DE1030)/(100*CV1030*(1000-AU1030*DD1030))</f>
        <v>0</v>
      </c>
      <c r="AI1030">
        <f>(AJ1030 - AK1030 - DI1030*1E3/(8.314*(DK1030+273.15)) * AM1030/DH1030 * AL1030) * DH1030/(100*CV1030) * (1000 - DE1030)/1000</f>
        <v>0</v>
      </c>
      <c r="AJ1030">
        <v>1053.074472983277</v>
      </c>
      <c r="AK1030">
        <v>1007.593963636363</v>
      </c>
      <c r="AL1030">
        <v>3.407805646509594</v>
      </c>
      <c r="AM1030">
        <v>64.62633956933826</v>
      </c>
      <c r="AN1030">
        <f>(AP1030 - AO1030 + DI1030*1E3/(8.314*(DK1030+273.15)) * AR1030/DH1030 * AQ1030) * DH1030/(100*CV1030) * 1000/(1000 - AP1030)</f>
        <v>0</v>
      </c>
      <c r="AO1030">
        <v>13.37210655474051</v>
      </c>
      <c r="AP1030">
        <v>22.99313147058823</v>
      </c>
      <c r="AQ1030">
        <v>3.826033817173176E-06</v>
      </c>
      <c r="AR1030">
        <v>88.65267704191885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MAX(0,($B$13+$C$13*DP1030)/(1+$D$13*DP1030)*DI1030/(DK1030+273)*$E$13)</f>
        <v>0</v>
      </c>
      <c r="AX1030" t="s">
        <v>417</v>
      </c>
      <c r="AY1030" t="s">
        <v>417</v>
      </c>
      <c r="AZ1030">
        <v>0</v>
      </c>
      <c r="BA1030">
        <v>0</v>
      </c>
      <c r="BB1030">
        <f>1-AZ1030/BA1030</f>
        <v>0</v>
      </c>
      <c r="BC1030">
        <v>0</v>
      </c>
      <c r="BD1030" t="s">
        <v>417</v>
      </c>
      <c r="BE1030" t="s">
        <v>417</v>
      </c>
      <c r="BF1030">
        <v>0</v>
      </c>
      <c r="BG1030">
        <v>0</v>
      </c>
      <c r="BH1030">
        <f>1-BF1030/BG1030</f>
        <v>0</v>
      </c>
      <c r="BI1030">
        <v>0.5</v>
      </c>
      <c r="BJ1030">
        <f>CS1030</f>
        <v>0</v>
      </c>
      <c r="BK1030">
        <f>L1030</f>
        <v>0</v>
      </c>
      <c r="BL1030">
        <f>BH1030*BI1030*BJ1030</f>
        <v>0</v>
      </c>
      <c r="BM1030">
        <f>(BK1030-BC1030)/BJ1030</f>
        <v>0</v>
      </c>
      <c r="BN1030">
        <f>(BA1030-BG1030)/BG1030</f>
        <v>0</v>
      </c>
      <c r="BO1030">
        <f>AZ1030/(BB1030+AZ1030/BG1030)</f>
        <v>0</v>
      </c>
      <c r="BP1030" t="s">
        <v>417</v>
      </c>
      <c r="BQ1030">
        <v>0</v>
      </c>
      <c r="BR1030">
        <f>IF(BQ1030&lt;&gt;0, BQ1030, BO1030)</f>
        <v>0</v>
      </c>
      <c r="BS1030">
        <f>1-BR1030/BG1030</f>
        <v>0</v>
      </c>
      <c r="BT1030">
        <f>(BG1030-BF1030)/(BG1030-BR1030)</f>
        <v>0</v>
      </c>
      <c r="BU1030">
        <f>(BA1030-BG1030)/(BA1030-BR1030)</f>
        <v>0</v>
      </c>
      <c r="BV1030">
        <f>(BG1030-BF1030)/(BG1030-AZ1030)</f>
        <v>0</v>
      </c>
      <c r="BW1030">
        <f>(BA1030-BG1030)/(BA1030-AZ1030)</f>
        <v>0</v>
      </c>
      <c r="BX1030">
        <f>(BT1030*BR1030/BF1030)</f>
        <v>0</v>
      </c>
      <c r="BY1030">
        <f>(1-BX1030)</f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f>$B$11*DQ1030+$C$11*DR1030+$F$11*EC1030*(1-EF1030)</f>
        <v>0</v>
      </c>
      <c r="CS1030">
        <f>CR1030*CT1030</f>
        <v>0</v>
      </c>
      <c r="CT1030">
        <f>($B$11*$D$9+$C$11*$D$9+$F$11*((EP1030+EH1030)/MAX(EP1030+EH1030+EQ1030, 0.1)*$I$9+EQ1030/MAX(EP1030+EH1030+EQ1030, 0.1)*$J$9))/($B$11+$C$11+$F$11)</f>
        <v>0</v>
      </c>
      <c r="CU1030">
        <f>($B$11*$K$9+$C$11*$K$9+$F$11*((EP1030+EH1030)/MAX(EP1030+EH1030+EQ1030, 0.1)*$P$9+EQ1030/MAX(EP1030+EH1030+EQ1030, 0.1)*$Q$9))/($B$11+$C$11+$F$11)</f>
        <v>0</v>
      </c>
      <c r="CV1030">
        <v>6</v>
      </c>
      <c r="CW1030">
        <v>0.5</v>
      </c>
      <c r="CX1030" t="s">
        <v>418</v>
      </c>
      <c r="CY1030">
        <v>2</v>
      </c>
      <c r="CZ1030" t="b">
        <v>1</v>
      </c>
      <c r="DA1030">
        <v>1662667072.314285</v>
      </c>
      <c r="DB1030">
        <v>960.1621428571428</v>
      </c>
      <c r="DC1030">
        <v>1023.575464285714</v>
      </c>
      <c r="DD1030">
        <v>22.99524285714285</v>
      </c>
      <c r="DE1030">
        <v>13.37240714285714</v>
      </c>
      <c r="DF1030">
        <v>965.9234285714285</v>
      </c>
      <c r="DG1030">
        <v>23.13592142857143</v>
      </c>
      <c r="DH1030">
        <v>499.9998928571428</v>
      </c>
      <c r="DI1030">
        <v>90.42523571428569</v>
      </c>
      <c r="DJ1030">
        <v>0.099991575</v>
      </c>
      <c r="DK1030">
        <v>29.52462857142856</v>
      </c>
      <c r="DL1030">
        <v>28.71504285714285</v>
      </c>
      <c r="DM1030">
        <v>999.9000000000002</v>
      </c>
      <c r="DN1030">
        <v>0</v>
      </c>
      <c r="DO1030">
        <v>0</v>
      </c>
      <c r="DP1030">
        <v>9989.508928571429</v>
      </c>
      <c r="DQ1030">
        <v>0</v>
      </c>
      <c r="DR1030">
        <v>277.7034285714286</v>
      </c>
      <c r="DS1030">
        <v>-63.41257142857143</v>
      </c>
      <c r="DT1030">
        <v>982.7612499999999</v>
      </c>
      <c r="DU1030">
        <v>1037.4475</v>
      </c>
      <c r="DV1030">
        <v>9.622841071428569</v>
      </c>
      <c r="DW1030">
        <v>1023.575464285714</v>
      </c>
      <c r="DX1030">
        <v>13.37240714285714</v>
      </c>
      <c r="DY1030">
        <v>2.079350357142857</v>
      </c>
      <c r="DZ1030">
        <v>1.2092025</v>
      </c>
      <c r="EA1030">
        <v>18.06187857142857</v>
      </c>
      <c r="EB1030">
        <v>9.715333571428573</v>
      </c>
      <c r="EC1030">
        <v>1500.012142857143</v>
      </c>
      <c r="ED1030">
        <v>0.9729912857142856</v>
      </c>
      <c r="EE1030">
        <v>0.02700844285714286</v>
      </c>
      <c r="EF1030">
        <v>0</v>
      </c>
      <c r="EG1030">
        <v>2.269110714285714</v>
      </c>
      <c r="EH1030">
        <v>0</v>
      </c>
      <c r="EI1030">
        <v>11975.475</v>
      </c>
      <c r="EJ1030">
        <v>12533.44285714286</v>
      </c>
      <c r="EK1030">
        <v>42.14271428571429</v>
      </c>
      <c r="EL1030">
        <v>44.03542857142856</v>
      </c>
      <c r="EM1030">
        <v>42.75</v>
      </c>
      <c r="EN1030">
        <v>43.06199999999998</v>
      </c>
      <c r="EO1030">
        <v>41.491</v>
      </c>
      <c r="EP1030">
        <v>1459.501071428571</v>
      </c>
      <c r="EQ1030">
        <v>40.51107142857143</v>
      </c>
      <c r="ER1030">
        <v>0</v>
      </c>
      <c r="ES1030">
        <v>1662667080.5</v>
      </c>
      <c r="ET1030">
        <v>0</v>
      </c>
      <c r="EU1030">
        <v>2.278119230769231</v>
      </c>
      <c r="EV1030">
        <v>0.2376854676230893</v>
      </c>
      <c r="EW1030">
        <v>-107.2273503212819</v>
      </c>
      <c r="EX1030">
        <v>11974.57692307692</v>
      </c>
      <c r="EY1030">
        <v>15</v>
      </c>
      <c r="EZ1030">
        <v>0</v>
      </c>
      <c r="FA1030" t="s">
        <v>419</v>
      </c>
      <c r="FB1030">
        <v>1662142938.1</v>
      </c>
      <c r="FC1030">
        <v>1662142938.1</v>
      </c>
      <c r="FD1030">
        <v>0</v>
      </c>
      <c r="FE1030">
        <v>0.077</v>
      </c>
      <c r="FF1030">
        <v>-0.133</v>
      </c>
      <c r="FG1030">
        <v>-3.393</v>
      </c>
      <c r="FH1030">
        <v>-0.24</v>
      </c>
      <c r="FI1030">
        <v>419</v>
      </c>
      <c r="FJ1030">
        <v>24</v>
      </c>
      <c r="FK1030">
        <v>0.26</v>
      </c>
      <c r="FL1030">
        <v>0.23</v>
      </c>
      <c r="FM1030">
        <v>-63.31847317073171</v>
      </c>
      <c r="FN1030">
        <v>-1.552340069686442</v>
      </c>
      <c r="FO1030">
        <v>0.1639221677658894</v>
      </c>
      <c r="FP1030">
        <v>0</v>
      </c>
      <c r="FQ1030">
        <v>2.226988235294118</v>
      </c>
      <c r="FR1030">
        <v>0.2195355214209253</v>
      </c>
      <c r="FS1030">
        <v>0.2354492261547823</v>
      </c>
      <c r="FT1030">
        <v>1</v>
      </c>
      <c r="FU1030">
        <v>9.621751707317074</v>
      </c>
      <c r="FV1030">
        <v>0.01337059233453293</v>
      </c>
      <c r="FW1030">
        <v>0.00201190590678371</v>
      </c>
      <c r="FX1030">
        <v>1</v>
      </c>
      <c r="FY1030">
        <v>2</v>
      </c>
      <c r="FZ1030">
        <v>3</v>
      </c>
      <c r="GA1030" t="s">
        <v>420</v>
      </c>
      <c r="GB1030">
        <v>2.97278</v>
      </c>
      <c r="GC1030">
        <v>2.71565</v>
      </c>
      <c r="GD1030">
        <v>0.168733</v>
      </c>
      <c r="GE1030">
        <v>0.173162</v>
      </c>
      <c r="GF1030">
        <v>0.102522</v>
      </c>
      <c r="GG1030">
        <v>0.06812</v>
      </c>
      <c r="GH1030">
        <v>25970.2</v>
      </c>
      <c r="GI1030">
        <v>25964.6</v>
      </c>
      <c r="GJ1030">
        <v>29092.9</v>
      </c>
      <c r="GK1030">
        <v>29082.9</v>
      </c>
      <c r="GL1030">
        <v>34626.2</v>
      </c>
      <c r="GM1030">
        <v>36021.1</v>
      </c>
      <c r="GN1030">
        <v>41000.3</v>
      </c>
      <c r="GO1030">
        <v>41431.3</v>
      </c>
      <c r="GP1030">
        <v>1.89118</v>
      </c>
      <c r="GQ1030">
        <v>2.20012</v>
      </c>
      <c r="GR1030">
        <v>-0.0726953</v>
      </c>
      <c r="GS1030">
        <v>0</v>
      </c>
      <c r="GT1030">
        <v>29.9013</v>
      </c>
      <c r="GU1030">
        <v>999.9</v>
      </c>
      <c r="GV1030">
        <v>29.3</v>
      </c>
      <c r="GW1030">
        <v>40.6</v>
      </c>
      <c r="GX1030">
        <v>24.8015</v>
      </c>
      <c r="GY1030">
        <v>62.9496</v>
      </c>
      <c r="GZ1030">
        <v>21.6066</v>
      </c>
      <c r="HA1030">
        <v>2</v>
      </c>
      <c r="HB1030">
        <v>0.617731</v>
      </c>
      <c r="HC1030">
        <v>3.90585</v>
      </c>
      <c r="HD1030">
        <v>20.2879</v>
      </c>
      <c r="HE1030">
        <v>5.21519</v>
      </c>
      <c r="HF1030">
        <v>12.014</v>
      </c>
      <c r="HG1030">
        <v>4.9872</v>
      </c>
      <c r="HH1030">
        <v>3.28768</v>
      </c>
      <c r="HI1030">
        <v>9999</v>
      </c>
      <c r="HJ1030">
        <v>9999</v>
      </c>
      <c r="HK1030">
        <v>9999</v>
      </c>
      <c r="HL1030">
        <v>225.4</v>
      </c>
      <c r="HM1030">
        <v>1.86815</v>
      </c>
      <c r="HN1030">
        <v>1.86722</v>
      </c>
      <c r="HO1030">
        <v>1.86658</v>
      </c>
      <c r="HP1030">
        <v>1.86646</v>
      </c>
      <c r="HQ1030">
        <v>1.86833</v>
      </c>
      <c r="HR1030">
        <v>1.87058</v>
      </c>
      <c r="HS1030">
        <v>1.86935</v>
      </c>
      <c r="HT1030">
        <v>1.87073</v>
      </c>
      <c r="HU1030">
        <v>0</v>
      </c>
      <c r="HV1030">
        <v>0</v>
      </c>
      <c r="HW1030">
        <v>0</v>
      </c>
      <c r="HX1030">
        <v>0</v>
      </c>
      <c r="HY1030" t="s">
        <v>421</v>
      </c>
      <c r="HZ1030" t="s">
        <v>422</v>
      </c>
      <c r="IA1030" t="s">
        <v>423</v>
      </c>
      <c r="IB1030" t="s">
        <v>423</v>
      </c>
      <c r="IC1030" t="s">
        <v>423</v>
      </c>
      <c r="ID1030" t="s">
        <v>423</v>
      </c>
      <c r="IE1030">
        <v>0</v>
      </c>
      <c r="IF1030">
        <v>100</v>
      </c>
      <c r="IG1030">
        <v>100</v>
      </c>
      <c r="IH1030">
        <v>-5.845</v>
      </c>
      <c r="II1030">
        <v>-0.1407</v>
      </c>
      <c r="IJ1030">
        <v>-2.516739542632623</v>
      </c>
      <c r="IK1030">
        <v>-0.003475500162460642</v>
      </c>
      <c r="IL1030">
        <v>1.125610701116577E-07</v>
      </c>
      <c r="IM1030">
        <v>8.211969671259291E-12</v>
      </c>
      <c r="IN1030">
        <v>-0.1937301274936507</v>
      </c>
      <c r="IO1030">
        <v>-0.01384364534232655</v>
      </c>
      <c r="IP1030">
        <v>0.00103161831321913</v>
      </c>
      <c r="IQ1030">
        <v>-1.444183994753534E-05</v>
      </c>
      <c r="IR1030">
        <v>3</v>
      </c>
      <c r="IS1030">
        <v>2339</v>
      </c>
      <c r="IT1030">
        <v>1</v>
      </c>
      <c r="IU1030">
        <v>31</v>
      </c>
      <c r="IV1030">
        <v>8735.700000000001</v>
      </c>
      <c r="IW1030">
        <v>8735.700000000001</v>
      </c>
      <c r="IX1030">
        <v>2.72339</v>
      </c>
      <c r="IY1030">
        <v>2.24121</v>
      </c>
      <c r="IZ1030">
        <v>1.94702</v>
      </c>
      <c r="JA1030">
        <v>2.62695</v>
      </c>
      <c r="JB1030">
        <v>2.19482</v>
      </c>
      <c r="JC1030">
        <v>2.37549</v>
      </c>
      <c r="JD1030">
        <v>45.6331</v>
      </c>
      <c r="JE1030">
        <v>23.781</v>
      </c>
      <c r="JF1030">
        <v>18</v>
      </c>
      <c r="JG1030">
        <v>544.424</v>
      </c>
      <c r="JH1030">
        <v>749.252</v>
      </c>
      <c r="JI1030">
        <v>24.9991</v>
      </c>
      <c r="JJ1030">
        <v>34.8531</v>
      </c>
      <c r="JK1030">
        <v>30</v>
      </c>
      <c r="JL1030">
        <v>34.7594</v>
      </c>
      <c r="JM1030">
        <v>34.6566</v>
      </c>
      <c r="JN1030">
        <v>54.6278</v>
      </c>
      <c r="JO1030">
        <v>41.6488</v>
      </c>
      <c r="JP1030">
        <v>0</v>
      </c>
      <c r="JQ1030">
        <v>25</v>
      </c>
      <c r="JR1030">
        <v>1075.01</v>
      </c>
      <c r="JS1030">
        <v>13.32</v>
      </c>
      <c r="JT1030">
        <v>99.5176</v>
      </c>
      <c r="JU1030">
        <v>99.5163</v>
      </c>
    </row>
    <row r="1031" spans="1:281">
      <c r="A1031">
        <v>1015</v>
      </c>
      <c r="B1031">
        <v>1662667085.1</v>
      </c>
      <c r="C1031">
        <v>16059.5</v>
      </c>
      <c r="D1031" t="s">
        <v>2461</v>
      </c>
      <c r="E1031" t="s">
        <v>2462</v>
      </c>
      <c r="F1031">
        <v>5</v>
      </c>
      <c r="G1031" t="s">
        <v>2144</v>
      </c>
      <c r="H1031" t="s">
        <v>416</v>
      </c>
      <c r="I1031">
        <v>1662667077.6</v>
      </c>
      <c r="J1031">
        <f>(K1031)/1000</f>
        <v>0</v>
      </c>
      <c r="K1031">
        <f>IF(CZ1031, AN1031, AH1031)</f>
        <v>0</v>
      </c>
      <c r="L1031">
        <f>IF(CZ1031, AI1031, AG1031)</f>
        <v>0</v>
      </c>
      <c r="M1031">
        <f>DB1031 - IF(AU1031&gt;1, L1031*CV1031*100.0/(AW1031*DP1031), 0)</f>
        <v>0</v>
      </c>
      <c r="N1031">
        <f>((T1031-J1031/2)*M1031-L1031)/(T1031+J1031/2)</f>
        <v>0</v>
      </c>
      <c r="O1031">
        <f>N1031*(DI1031+DJ1031)/1000.0</f>
        <v>0</v>
      </c>
      <c r="P1031">
        <f>(DB1031 - IF(AU1031&gt;1, L1031*CV1031*100.0/(AW1031*DP1031), 0))*(DI1031+DJ1031)/1000.0</f>
        <v>0</v>
      </c>
      <c r="Q1031">
        <f>2.0/((1/S1031-1/R1031)+SIGN(S1031)*SQRT((1/S1031-1/R1031)*(1/S1031-1/R1031) + 4*CW1031/((CW1031+1)*(CW1031+1))*(2*1/S1031*1/R1031-1/R1031*1/R1031)))</f>
        <v>0</v>
      </c>
      <c r="R1031">
        <f>IF(LEFT(CX1031,1)&lt;&gt;"0",IF(LEFT(CX1031,1)="1",3.0,CY1031),$D$5+$E$5*(DP1031*DI1031/($K$5*1000))+$F$5*(DP1031*DI1031/($K$5*1000))*MAX(MIN(CV1031,$J$5),$I$5)*MAX(MIN(CV1031,$J$5),$I$5)+$G$5*MAX(MIN(CV1031,$J$5),$I$5)*(DP1031*DI1031/($K$5*1000))+$H$5*(DP1031*DI1031/($K$5*1000))*(DP1031*DI1031/($K$5*1000)))</f>
        <v>0</v>
      </c>
      <c r="S1031">
        <f>J1031*(1000-(1000*0.61365*exp(17.502*W1031/(240.97+W1031))/(DI1031+DJ1031)+DD1031)/2)/(1000*0.61365*exp(17.502*W1031/(240.97+W1031))/(DI1031+DJ1031)-DD1031)</f>
        <v>0</v>
      </c>
      <c r="T1031">
        <f>1/((CW1031+1)/(Q1031/1.6)+1/(R1031/1.37)) + CW1031/((CW1031+1)/(Q1031/1.6) + CW1031/(R1031/1.37))</f>
        <v>0</v>
      </c>
      <c r="U1031">
        <f>(CR1031*CU1031)</f>
        <v>0</v>
      </c>
      <c r="V1031">
        <f>(DK1031+(U1031+2*0.95*5.67E-8*(((DK1031+$B$7)+273)^4-(DK1031+273)^4)-44100*J1031)/(1.84*29.3*R1031+8*0.95*5.67E-8*(DK1031+273)^3))</f>
        <v>0</v>
      </c>
      <c r="W1031">
        <f>($C$7*DL1031+$D$7*DM1031+$E$7*V1031)</f>
        <v>0</v>
      </c>
      <c r="X1031">
        <f>0.61365*exp(17.502*W1031/(240.97+W1031))</f>
        <v>0</v>
      </c>
      <c r="Y1031">
        <f>(Z1031/AA1031*100)</f>
        <v>0</v>
      </c>
      <c r="Z1031">
        <f>DD1031*(DI1031+DJ1031)/1000</f>
        <v>0</v>
      </c>
      <c r="AA1031">
        <f>0.61365*exp(17.502*DK1031/(240.97+DK1031))</f>
        <v>0</v>
      </c>
      <c r="AB1031">
        <f>(X1031-DD1031*(DI1031+DJ1031)/1000)</f>
        <v>0</v>
      </c>
      <c r="AC1031">
        <f>(-J1031*44100)</f>
        <v>0</v>
      </c>
      <c r="AD1031">
        <f>2*29.3*R1031*0.92*(DK1031-W1031)</f>
        <v>0</v>
      </c>
      <c r="AE1031">
        <f>2*0.95*5.67E-8*(((DK1031+$B$7)+273)^4-(W1031+273)^4)</f>
        <v>0</v>
      </c>
      <c r="AF1031">
        <f>U1031+AE1031+AC1031+AD1031</f>
        <v>0</v>
      </c>
      <c r="AG1031">
        <f>DH1031*AU1031*(DC1031-DB1031*(1000-AU1031*DE1031)/(1000-AU1031*DD1031))/(100*CV1031)</f>
        <v>0</v>
      </c>
      <c r="AH1031">
        <f>1000*DH1031*AU1031*(DD1031-DE1031)/(100*CV1031*(1000-AU1031*DD1031))</f>
        <v>0</v>
      </c>
      <c r="AI1031">
        <f>(AJ1031 - AK1031 - DI1031*1E3/(8.314*(DK1031+273.15)) * AM1031/DH1031 * AL1031) * DH1031/(100*CV1031) * (1000 - DE1031)/1000</f>
        <v>0</v>
      </c>
      <c r="AJ1031">
        <v>1070.254388460372</v>
      </c>
      <c r="AK1031">
        <v>1024.744666666666</v>
      </c>
      <c r="AL1031">
        <v>3.441017361901274</v>
      </c>
      <c r="AM1031">
        <v>64.62633956933826</v>
      </c>
      <c r="AN1031">
        <f>(AP1031 - AO1031 + DI1031*1E3/(8.314*(DK1031+273.15)) * AR1031/DH1031 * AQ1031) * DH1031/(100*CV1031) * 1000/(1000 - AP1031)</f>
        <v>0</v>
      </c>
      <c r="AO1031">
        <v>13.37130821033932</v>
      </c>
      <c r="AP1031">
        <v>22.98825529411765</v>
      </c>
      <c r="AQ1031">
        <v>3.645356526670431E-06</v>
      </c>
      <c r="AR1031">
        <v>88.65267704191885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MAX(0,($B$13+$C$13*DP1031)/(1+$D$13*DP1031)*DI1031/(DK1031+273)*$E$13)</f>
        <v>0</v>
      </c>
      <c r="AX1031" t="s">
        <v>417</v>
      </c>
      <c r="AY1031" t="s">
        <v>417</v>
      </c>
      <c r="AZ1031">
        <v>0</v>
      </c>
      <c r="BA1031">
        <v>0</v>
      </c>
      <c r="BB1031">
        <f>1-AZ1031/BA1031</f>
        <v>0</v>
      </c>
      <c r="BC1031">
        <v>0</v>
      </c>
      <c r="BD1031" t="s">
        <v>417</v>
      </c>
      <c r="BE1031" t="s">
        <v>417</v>
      </c>
      <c r="BF1031">
        <v>0</v>
      </c>
      <c r="BG1031">
        <v>0</v>
      </c>
      <c r="BH1031">
        <f>1-BF1031/BG1031</f>
        <v>0</v>
      </c>
      <c r="BI1031">
        <v>0.5</v>
      </c>
      <c r="BJ1031">
        <f>CS1031</f>
        <v>0</v>
      </c>
      <c r="BK1031">
        <f>L1031</f>
        <v>0</v>
      </c>
      <c r="BL1031">
        <f>BH1031*BI1031*BJ1031</f>
        <v>0</v>
      </c>
      <c r="BM1031">
        <f>(BK1031-BC1031)/BJ1031</f>
        <v>0</v>
      </c>
      <c r="BN1031">
        <f>(BA1031-BG1031)/BG1031</f>
        <v>0</v>
      </c>
      <c r="BO1031">
        <f>AZ1031/(BB1031+AZ1031/BG1031)</f>
        <v>0</v>
      </c>
      <c r="BP1031" t="s">
        <v>417</v>
      </c>
      <c r="BQ1031">
        <v>0</v>
      </c>
      <c r="BR1031">
        <f>IF(BQ1031&lt;&gt;0, BQ1031, BO1031)</f>
        <v>0</v>
      </c>
      <c r="BS1031">
        <f>1-BR1031/BG1031</f>
        <v>0</v>
      </c>
      <c r="BT1031">
        <f>(BG1031-BF1031)/(BG1031-BR1031)</f>
        <v>0</v>
      </c>
      <c r="BU1031">
        <f>(BA1031-BG1031)/(BA1031-BR1031)</f>
        <v>0</v>
      </c>
      <c r="BV1031">
        <f>(BG1031-BF1031)/(BG1031-AZ1031)</f>
        <v>0</v>
      </c>
      <c r="BW1031">
        <f>(BA1031-BG1031)/(BA1031-AZ1031)</f>
        <v>0</v>
      </c>
      <c r="BX1031">
        <f>(BT1031*BR1031/BF1031)</f>
        <v>0</v>
      </c>
      <c r="BY1031">
        <f>(1-BX1031)</f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f>$B$11*DQ1031+$C$11*DR1031+$F$11*EC1031*(1-EF1031)</f>
        <v>0</v>
      </c>
      <c r="CS1031">
        <f>CR1031*CT1031</f>
        <v>0</v>
      </c>
      <c r="CT1031">
        <f>($B$11*$D$9+$C$11*$D$9+$F$11*((EP1031+EH1031)/MAX(EP1031+EH1031+EQ1031, 0.1)*$I$9+EQ1031/MAX(EP1031+EH1031+EQ1031, 0.1)*$J$9))/($B$11+$C$11+$F$11)</f>
        <v>0</v>
      </c>
      <c r="CU1031">
        <f>($B$11*$K$9+$C$11*$K$9+$F$11*((EP1031+EH1031)/MAX(EP1031+EH1031+EQ1031, 0.1)*$P$9+EQ1031/MAX(EP1031+EH1031+EQ1031, 0.1)*$Q$9))/($B$11+$C$11+$F$11)</f>
        <v>0</v>
      </c>
      <c r="CV1031">
        <v>6</v>
      </c>
      <c r="CW1031">
        <v>0.5</v>
      </c>
      <c r="CX1031" t="s">
        <v>418</v>
      </c>
      <c r="CY1031">
        <v>2</v>
      </c>
      <c r="CZ1031" t="b">
        <v>1</v>
      </c>
      <c r="DA1031">
        <v>1662667077.6</v>
      </c>
      <c r="DB1031">
        <v>977.7778148148149</v>
      </c>
      <c r="DC1031">
        <v>1041.35962962963</v>
      </c>
      <c r="DD1031">
        <v>22.99352592592593</v>
      </c>
      <c r="DE1031">
        <v>13.37141481481482</v>
      </c>
      <c r="DF1031">
        <v>983.5961111111113</v>
      </c>
      <c r="DG1031">
        <v>23.13421851851852</v>
      </c>
      <c r="DH1031">
        <v>499.9875555555555</v>
      </c>
      <c r="DI1031">
        <v>90.42559259259258</v>
      </c>
      <c r="DJ1031">
        <v>0.09996175555555557</v>
      </c>
      <c r="DK1031">
        <v>29.5251962962963</v>
      </c>
      <c r="DL1031">
        <v>28.71350740740741</v>
      </c>
      <c r="DM1031">
        <v>999.9000000000001</v>
      </c>
      <c r="DN1031">
        <v>0</v>
      </c>
      <c r="DO1031">
        <v>0</v>
      </c>
      <c r="DP1031">
        <v>9990.046296296296</v>
      </c>
      <c r="DQ1031">
        <v>0</v>
      </c>
      <c r="DR1031">
        <v>277.5799259259259</v>
      </c>
      <c r="DS1031">
        <v>-63.58151111111111</v>
      </c>
      <c r="DT1031">
        <v>1000.790111111111</v>
      </c>
      <c r="DU1031">
        <v>1055.472592592593</v>
      </c>
      <c r="DV1031">
        <v>9.622114814814815</v>
      </c>
      <c r="DW1031">
        <v>1041.35962962963</v>
      </c>
      <c r="DX1031">
        <v>13.37141481481482</v>
      </c>
      <c r="DY1031">
        <v>2.079202222222222</v>
      </c>
      <c r="DZ1031">
        <v>1.209117407407407</v>
      </c>
      <c r="EA1031">
        <v>18.06074814814815</v>
      </c>
      <c r="EB1031">
        <v>9.714284074074074</v>
      </c>
      <c r="EC1031">
        <v>1500.01962962963</v>
      </c>
      <c r="ED1031">
        <v>0.9729911111111109</v>
      </c>
      <c r="EE1031">
        <v>0.0270086</v>
      </c>
      <c r="EF1031">
        <v>0</v>
      </c>
      <c r="EG1031">
        <v>2.275333333333333</v>
      </c>
      <c r="EH1031">
        <v>0</v>
      </c>
      <c r="EI1031">
        <v>11969.67407407408</v>
      </c>
      <c r="EJ1031">
        <v>12533.51111111111</v>
      </c>
      <c r="EK1031">
        <v>42.13418518518519</v>
      </c>
      <c r="EL1031">
        <v>44.01837037037038</v>
      </c>
      <c r="EM1031">
        <v>42.75</v>
      </c>
      <c r="EN1031">
        <v>43.06199999999998</v>
      </c>
      <c r="EO1031">
        <v>41.486</v>
      </c>
      <c r="EP1031">
        <v>1459.508148148148</v>
      </c>
      <c r="EQ1031">
        <v>40.51148148148148</v>
      </c>
      <c r="ER1031">
        <v>0</v>
      </c>
      <c r="ES1031">
        <v>1662667085.3</v>
      </c>
      <c r="ET1031">
        <v>0</v>
      </c>
      <c r="EU1031">
        <v>2.302346153846154</v>
      </c>
      <c r="EV1031">
        <v>0.1440273483355366</v>
      </c>
      <c r="EW1031">
        <v>-45.50769232544612</v>
      </c>
      <c r="EX1031">
        <v>11970.11923076923</v>
      </c>
      <c r="EY1031">
        <v>15</v>
      </c>
      <c r="EZ1031">
        <v>0</v>
      </c>
      <c r="FA1031" t="s">
        <v>419</v>
      </c>
      <c r="FB1031">
        <v>1662142938.1</v>
      </c>
      <c r="FC1031">
        <v>1662142938.1</v>
      </c>
      <c r="FD1031">
        <v>0</v>
      </c>
      <c r="FE1031">
        <v>0.077</v>
      </c>
      <c r="FF1031">
        <v>-0.133</v>
      </c>
      <c r="FG1031">
        <v>-3.393</v>
      </c>
      <c r="FH1031">
        <v>-0.24</v>
      </c>
      <c r="FI1031">
        <v>419</v>
      </c>
      <c r="FJ1031">
        <v>24</v>
      </c>
      <c r="FK1031">
        <v>0.26</v>
      </c>
      <c r="FL1031">
        <v>0.23</v>
      </c>
      <c r="FM1031">
        <v>-63.4950675</v>
      </c>
      <c r="FN1031">
        <v>-1.959236397748476</v>
      </c>
      <c r="FO1031">
        <v>0.1976436178927875</v>
      </c>
      <c r="FP1031">
        <v>0</v>
      </c>
      <c r="FQ1031">
        <v>2.278188235294118</v>
      </c>
      <c r="FR1031">
        <v>0.4433307873635127</v>
      </c>
      <c r="FS1031">
        <v>0.2543518981586059</v>
      </c>
      <c r="FT1031">
        <v>1</v>
      </c>
      <c r="FU1031">
        <v>9.62252125</v>
      </c>
      <c r="FV1031">
        <v>-0.006640412757969846</v>
      </c>
      <c r="FW1031">
        <v>0.001147724242795205</v>
      </c>
      <c r="FX1031">
        <v>1</v>
      </c>
      <c r="FY1031">
        <v>2</v>
      </c>
      <c r="FZ1031">
        <v>3</v>
      </c>
      <c r="GA1031" t="s">
        <v>420</v>
      </c>
      <c r="GB1031">
        <v>2.97284</v>
      </c>
      <c r="GC1031">
        <v>2.71563</v>
      </c>
      <c r="GD1031">
        <v>0.170579</v>
      </c>
      <c r="GE1031">
        <v>0.17493</v>
      </c>
      <c r="GF1031">
        <v>0.102507</v>
      </c>
      <c r="GG1031">
        <v>0.06811250000000001</v>
      </c>
      <c r="GH1031">
        <v>25912.2</v>
      </c>
      <c r="GI1031">
        <v>25908.8</v>
      </c>
      <c r="GJ1031">
        <v>29092.7</v>
      </c>
      <c r="GK1031">
        <v>29082.8</v>
      </c>
      <c r="GL1031">
        <v>34626.2</v>
      </c>
      <c r="GM1031">
        <v>36021.4</v>
      </c>
      <c r="GN1031">
        <v>40999.6</v>
      </c>
      <c r="GO1031">
        <v>41431.3</v>
      </c>
      <c r="GP1031">
        <v>1.89102</v>
      </c>
      <c r="GQ1031">
        <v>2.20025</v>
      </c>
      <c r="GR1031">
        <v>-0.0730455</v>
      </c>
      <c r="GS1031">
        <v>0</v>
      </c>
      <c r="GT1031">
        <v>29.8953</v>
      </c>
      <c r="GU1031">
        <v>999.9</v>
      </c>
      <c r="GV1031">
        <v>29.3</v>
      </c>
      <c r="GW1031">
        <v>40.6</v>
      </c>
      <c r="GX1031">
        <v>24.8044</v>
      </c>
      <c r="GY1031">
        <v>63.1096</v>
      </c>
      <c r="GZ1031">
        <v>21.7027</v>
      </c>
      <c r="HA1031">
        <v>2</v>
      </c>
      <c r="HB1031">
        <v>0.617688</v>
      </c>
      <c r="HC1031">
        <v>3.89895</v>
      </c>
      <c r="HD1031">
        <v>20.288</v>
      </c>
      <c r="HE1031">
        <v>5.21519</v>
      </c>
      <c r="HF1031">
        <v>12.0143</v>
      </c>
      <c r="HG1031">
        <v>4.987</v>
      </c>
      <c r="HH1031">
        <v>3.28765</v>
      </c>
      <c r="HI1031">
        <v>9999</v>
      </c>
      <c r="HJ1031">
        <v>9999</v>
      </c>
      <c r="HK1031">
        <v>9999</v>
      </c>
      <c r="HL1031">
        <v>225.4</v>
      </c>
      <c r="HM1031">
        <v>1.86813</v>
      </c>
      <c r="HN1031">
        <v>1.86722</v>
      </c>
      <c r="HO1031">
        <v>1.86656</v>
      </c>
      <c r="HP1031">
        <v>1.86644</v>
      </c>
      <c r="HQ1031">
        <v>1.86835</v>
      </c>
      <c r="HR1031">
        <v>1.87064</v>
      </c>
      <c r="HS1031">
        <v>1.86935</v>
      </c>
      <c r="HT1031">
        <v>1.87073</v>
      </c>
      <c r="HU1031">
        <v>0</v>
      </c>
      <c r="HV1031">
        <v>0</v>
      </c>
      <c r="HW1031">
        <v>0</v>
      </c>
      <c r="HX1031">
        <v>0</v>
      </c>
      <c r="HY1031" t="s">
        <v>421</v>
      </c>
      <c r="HZ1031" t="s">
        <v>422</v>
      </c>
      <c r="IA1031" t="s">
        <v>423</v>
      </c>
      <c r="IB1031" t="s">
        <v>423</v>
      </c>
      <c r="IC1031" t="s">
        <v>423</v>
      </c>
      <c r="ID1031" t="s">
        <v>423</v>
      </c>
      <c r="IE1031">
        <v>0</v>
      </c>
      <c r="IF1031">
        <v>100</v>
      </c>
      <c r="IG1031">
        <v>100</v>
      </c>
      <c r="IH1031">
        <v>-5.9</v>
      </c>
      <c r="II1031">
        <v>-0.1408</v>
      </c>
      <c r="IJ1031">
        <v>-2.516739542632623</v>
      </c>
      <c r="IK1031">
        <v>-0.003475500162460642</v>
      </c>
      <c r="IL1031">
        <v>1.125610701116577E-07</v>
      </c>
      <c r="IM1031">
        <v>8.211969671259291E-12</v>
      </c>
      <c r="IN1031">
        <v>-0.1937301274936507</v>
      </c>
      <c r="IO1031">
        <v>-0.01384364534232655</v>
      </c>
      <c r="IP1031">
        <v>0.00103161831321913</v>
      </c>
      <c r="IQ1031">
        <v>-1.444183994753534E-05</v>
      </c>
      <c r="IR1031">
        <v>3</v>
      </c>
      <c r="IS1031">
        <v>2339</v>
      </c>
      <c r="IT1031">
        <v>1</v>
      </c>
      <c r="IU1031">
        <v>31</v>
      </c>
      <c r="IV1031">
        <v>8735.799999999999</v>
      </c>
      <c r="IW1031">
        <v>8735.799999999999</v>
      </c>
      <c r="IX1031">
        <v>2.76001</v>
      </c>
      <c r="IY1031">
        <v>2.23511</v>
      </c>
      <c r="IZ1031">
        <v>1.94702</v>
      </c>
      <c r="JA1031">
        <v>2.62695</v>
      </c>
      <c r="JB1031">
        <v>2.19482</v>
      </c>
      <c r="JC1031">
        <v>2.3877</v>
      </c>
      <c r="JD1031">
        <v>45.6331</v>
      </c>
      <c r="JE1031">
        <v>23.781</v>
      </c>
      <c r="JF1031">
        <v>18</v>
      </c>
      <c r="JG1031">
        <v>544.313</v>
      </c>
      <c r="JH1031">
        <v>749.371</v>
      </c>
      <c r="JI1031">
        <v>24.9987</v>
      </c>
      <c r="JJ1031">
        <v>34.8531</v>
      </c>
      <c r="JK1031">
        <v>29.9999</v>
      </c>
      <c r="JL1031">
        <v>34.7589</v>
      </c>
      <c r="JM1031">
        <v>34.6566</v>
      </c>
      <c r="JN1031">
        <v>55.2791</v>
      </c>
      <c r="JO1031">
        <v>41.6488</v>
      </c>
      <c r="JP1031">
        <v>0</v>
      </c>
      <c r="JQ1031">
        <v>25</v>
      </c>
      <c r="JR1031">
        <v>1088.37</v>
      </c>
      <c r="JS1031">
        <v>13.3139</v>
      </c>
      <c r="JT1031">
        <v>99.5162</v>
      </c>
      <c r="JU1031">
        <v>99.51600000000001</v>
      </c>
    </row>
    <row r="1032" spans="1:281">
      <c r="A1032">
        <v>1016</v>
      </c>
      <c r="B1032">
        <v>1662667090.1</v>
      </c>
      <c r="C1032">
        <v>16064.5</v>
      </c>
      <c r="D1032" t="s">
        <v>2463</v>
      </c>
      <c r="E1032" t="s">
        <v>2464</v>
      </c>
      <c r="F1032">
        <v>5</v>
      </c>
      <c r="G1032" t="s">
        <v>2144</v>
      </c>
      <c r="H1032" t="s">
        <v>416</v>
      </c>
      <c r="I1032">
        <v>1662667082.314285</v>
      </c>
      <c r="J1032">
        <f>(K1032)/1000</f>
        <v>0</v>
      </c>
      <c r="K1032">
        <f>IF(CZ1032, AN1032, AH1032)</f>
        <v>0</v>
      </c>
      <c r="L1032">
        <f>IF(CZ1032, AI1032, AG1032)</f>
        <v>0</v>
      </c>
      <c r="M1032">
        <f>DB1032 - IF(AU1032&gt;1, L1032*CV1032*100.0/(AW1032*DP1032), 0)</f>
        <v>0</v>
      </c>
      <c r="N1032">
        <f>((T1032-J1032/2)*M1032-L1032)/(T1032+J1032/2)</f>
        <v>0</v>
      </c>
      <c r="O1032">
        <f>N1032*(DI1032+DJ1032)/1000.0</f>
        <v>0</v>
      </c>
      <c r="P1032">
        <f>(DB1032 - IF(AU1032&gt;1, L1032*CV1032*100.0/(AW1032*DP1032), 0))*(DI1032+DJ1032)/1000.0</f>
        <v>0</v>
      </c>
      <c r="Q1032">
        <f>2.0/((1/S1032-1/R1032)+SIGN(S1032)*SQRT((1/S1032-1/R1032)*(1/S1032-1/R1032) + 4*CW1032/((CW1032+1)*(CW1032+1))*(2*1/S1032*1/R1032-1/R1032*1/R1032)))</f>
        <v>0</v>
      </c>
      <c r="R1032">
        <f>IF(LEFT(CX1032,1)&lt;&gt;"0",IF(LEFT(CX1032,1)="1",3.0,CY1032),$D$5+$E$5*(DP1032*DI1032/($K$5*1000))+$F$5*(DP1032*DI1032/($K$5*1000))*MAX(MIN(CV1032,$J$5),$I$5)*MAX(MIN(CV1032,$J$5),$I$5)+$G$5*MAX(MIN(CV1032,$J$5),$I$5)*(DP1032*DI1032/($K$5*1000))+$H$5*(DP1032*DI1032/($K$5*1000))*(DP1032*DI1032/($K$5*1000)))</f>
        <v>0</v>
      </c>
      <c r="S1032">
        <f>J1032*(1000-(1000*0.61365*exp(17.502*W1032/(240.97+W1032))/(DI1032+DJ1032)+DD1032)/2)/(1000*0.61365*exp(17.502*W1032/(240.97+W1032))/(DI1032+DJ1032)-DD1032)</f>
        <v>0</v>
      </c>
      <c r="T1032">
        <f>1/((CW1032+1)/(Q1032/1.6)+1/(R1032/1.37)) + CW1032/((CW1032+1)/(Q1032/1.6) + CW1032/(R1032/1.37))</f>
        <v>0</v>
      </c>
      <c r="U1032">
        <f>(CR1032*CU1032)</f>
        <v>0</v>
      </c>
      <c r="V1032">
        <f>(DK1032+(U1032+2*0.95*5.67E-8*(((DK1032+$B$7)+273)^4-(DK1032+273)^4)-44100*J1032)/(1.84*29.3*R1032+8*0.95*5.67E-8*(DK1032+273)^3))</f>
        <v>0</v>
      </c>
      <c r="W1032">
        <f>($C$7*DL1032+$D$7*DM1032+$E$7*V1032)</f>
        <v>0</v>
      </c>
      <c r="X1032">
        <f>0.61365*exp(17.502*W1032/(240.97+W1032))</f>
        <v>0</v>
      </c>
      <c r="Y1032">
        <f>(Z1032/AA1032*100)</f>
        <v>0</v>
      </c>
      <c r="Z1032">
        <f>DD1032*(DI1032+DJ1032)/1000</f>
        <v>0</v>
      </c>
      <c r="AA1032">
        <f>0.61365*exp(17.502*DK1032/(240.97+DK1032))</f>
        <v>0</v>
      </c>
      <c r="AB1032">
        <f>(X1032-DD1032*(DI1032+DJ1032)/1000)</f>
        <v>0</v>
      </c>
      <c r="AC1032">
        <f>(-J1032*44100)</f>
        <v>0</v>
      </c>
      <c r="AD1032">
        <f>2*29.3*R1032*0.92*(DK1032-W1032)</f>
        <v>0</v>
      </c>
      <c r="AE1032">
        <f>2*0.95*5.67E-8*(((DK1032+$B$7)+273)^4-(W1032+273)^4)</f>
        <v>0</v>
      </c>
      <c r="AF1032">
        <f>U1032+AE1032+AC1032+AD1032</f>
        <v>0</v>
      </c>
      <c r="AG1032">
        <f>DH1032*AU1032*(DC1032-DB1032*(1000-AU1032*DE1032)/(1000-AU1032*DD1032))/(100*CV1032)</f>
        <v>0</v>
      </c>
      <c r="AH1032">
        <f>1000*DH1032*AU1032*(DD1032-DE1032)/(100*CV1032*(1000-AU1032*DD1032))</f>
        <v>0</v>
      </c>
      <c r="AI1032">
        <f>(AJ1032 - AK1032 - DI1032*1E3/(8.314*(DK1032+273.15)) * AM1032/DH1032 * AL1032) * DH1032/(100*CV1032) * (1000 - DE1032)/1000</f>
        <v>0</v>
      </c>
      <c r="AJ1032">
        <v>1087.398652860616</v>
      </c>
      <c r="AK1032">
        <v>1041.826</v>
      </c>
      <c r="AL1032">
        <v>3.409140623814593</v>
      </c>
      <c r="AM1032">
        <v>64.62633956933826</v>
      </c>
      <c r="AN1032">
        <f>(AP1032 - AO1032 + DI1032*1E3/(8.314*(DK1032+273.15)) * AR1032/DH1032 * AQ1032) * DH1032/(100*CV1032) * 1000/(1000 - AP1032)</f>
        <v>0</v>
      </c>
      <c r="AO1032">
        <v>13.36918367005847</v>
      </c>
      <c r="AP1032">
        <v>22.98607705882352</v>
      </c>
      <c r="AQ1032">
        <v>-3.192615488070775E-05</v>
      </c>
      <c r="AR1032">
        <v>88.65267704191885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MAX(0,($B$13+$C$13*DP1032)/(1+$D$13*DP1032)*DI1032/(DK1032+273)*$E$13)</f>
        <v>0</v>
      </c>
      <c r="AX1032" t="s">
        <v>417</v>
      </c>
      <c r="AY1032" t="s">
        <v>417</v>
      </c>
      <c r="AZ1032">
        <v>0</v>
      </c>
      <c r="BA1032">
        <v>0</v>
      </c>
      <c r="BB1032">
        <f>1-AZ1032/BA1032</f>
        <v>0</v>
      </c>
      <c r="BC1032">
        <v>0</v>
      </c>
      <c r="BD1032" t="s">
        <v>417</v>
      </c>
      <c r="BE1032" t="s">
        <v>417</v>
      </c>
      <c r="BF1032">
        <v>0</v>
      </c>
      <c r="BG1032">
        <v>0</v>
      </c>
      <c r="BH1032">
        <f>1-BF1032/BG1032</f>
        <v>0</v>
      </c>
      <c r="BI1032">
        <v>0.5</v>
      </c>
      <c r="BJ1032">
        <f>CS1032</f>
        <v>0</v>
      </c>
      <c r="BK1032">
        <f>L1032</f>
        <v>0</v>
      </c>
      <c r="BL1032">
        <f>BH1032*BI1032*BJ1032</f>
        <v>0</v>
      </c>
      <c r="BM1032">
        <f>(BK1032-BC1032)/BJ1032</f>
        <v>0</v>
      </c>
      <c r="BN1032">
        <f>(BA1032-BG1032)/BG1032</f>
        <v>0</v>
      </c>
      <c r="BO1032">
        <f>AZ1032/(BB1032+AZ1032/BG1032)</f>
        <v>0</v>
      </c>
      <c r="BP1032" t="s">
        <v>417</v>
      </c>
      <c r="BQ1032">
        <v>0</v>
      </c>
      <c r="BR1032">
        <f>IF(BQ1032&lt;&gt;0, BQ1032, BO1032)</f>
        <v>0</v>
      </c>
      <c r="BS1032">
        <f>1-BR1032/BG1032</f>
        <v>0</v>
      </c>
      <c r="BT1032">
        <f>(BG1032-BF1032)/(BG1032-BR1032)</f>
        <v>0</v>
      </c>
      <c r="BU1032">
        <f>(BA1032-BG1032)/(BA1032-BR1032)</f>
        <v>0</v>
      </c>
      <c r="BV1032">
        <f>(BG1032-BF1032)/(BG1032-AZ1032)</f>
        <v>0</v>
      </c>
      <c r="BW1032">
        <f>(BA1032-BG1032)/(BA1032-AZ1032)</f>
        <v>0</v>
      </c>
      <c r="BX1032">
        <f>(BT1032*BR1032/BF1032)</f>
        <v>0</v>
      </c>
      <c r="BY1032">
        <f>(1-BX1032)</f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f>$B$11*DQ1032+$C$11*DR1032+$F$11*EC1032*(1-EF1032)</f>
        <v>0</v>
      </c>
      <c r="CS1032">
        <f>CR1032*CT1032</f>
        <v>0</v>
      </c>
      <c r="CT1032">
        <f>($B$11*$D$9+$C$11*$D$9+$F$11*((EP1032+EH1032)/MAX(EP1032+EH1032+EQ1032, 0.1)*$I$9+EQ1032/MAX(EP1032+EH1032+EQ1032, 0.1)*$J$9))/($B$11+$C$11+$F$11)</f>
        <v>0</v>
      </c>
      <c r="CU1032">
        <f>($B$11*$K$9+$C$11*$K$9+$F$11*((EP1032+EH1032)/MAX(EP1032+EH1032+EQ1032, 0.1)*$P$9+EQ1032/MAX(EP1032+EH1032+EQ1032, 0.1)*$Q$9))/($B$11+$C$11+$F$11)</f>
        <v>0</v>
      </c>
      <c r="CV1032">
        <v>6</v>
      </c>
      <c r="CW1032">
        <v>0.5</v>
      </c>
      <c r="CX1032" t="s">
        <v>418</v>
      </c>
      <c r="CY1032">
        <v>2</v>
      </c>
      <c r="CZ1032" t="b">
        <v>1</v>
      </c>
      <c r="DA1032">
        <v>1662667082.314285</v>
      </c>
      <c r="DB1032">
        <v>993.5285714285716</v>
      </c>
      <c r="DC1032">
        <v>1057.285357142857</v>
      </c>
      <c r="DD1032">
        <v>22.99077142857143</v>
      </c>
      <c r="DE1032">
        <v>13.37045714285714</v>
      </c>
      <c r="DF1032">
        <v>999.397892857143</v>
      </c>
      <c r="DG1032">
        <v>23.13149285714286</v>
      </c>
      <c r="DH1032">
        <v>499.99375</v>
      </c>
      <c r="DI1032">
        <v>90.42530714285714</v>
      </c>
      <c r="DJ1032">
        <v>0.09998544642857142</v>
      </c>
      <c r="DK1032">
        <v>29.52515357142857</v>
      </c>
      <c r="DL1032">
        <v>28.70970357142857</v>
      </c>
      <c r="DM1032">
        <v>999.9000000000002</v>
      </c>
      <c r="DN1032">
        <v>0</v>
      </c>
      <c r="DO1032">
        <v>0</v>
      </c>
      <c r="DP1032">
        <v>9997.185714285715</v>
      </c>
      <c r="DQ1032">
        <v>0</v>
      </c>
      <c r="DR1032">
        <v>277.7281071428571</v>
      </c>
      <c r="DS1032">
        <v>-63.75655357142856</v>
      </c>
      <c r="DT1032">
        <v>1016.908928571428</v>
      </c>
      <c r="DU1032">
        <v>1071.612857142857</v>
      </c>
      <c r="DV1032">
        <v>9.620315714285715</v>
      </c>
      <c r="DW1032">
        <v>1057.285357142857</v>
      </c>
      <c r="DX1032">
        <v>13.37045714285714</v>
      </c>
      <c r="DY1032">
        <v>2.078947142857143</v>
      </c>
      <c r="DZ1032">
        <v>1.2090275</v>
      </c>
      <c r="EA1032">
        <v>18.05879642857143</v>
      </c>
      <c r="EB1032">
        <v>9.713172857142855</v>
      </c>
      <c r="EC1032">
        <v>1500.0125</v>
      </c>
      <c r="ED1032">
        <v>0.9729910714285712</v>
      </c>
      <c r="EE1032">
        <v>0.02700863571428571</v>
      </c>
      <c r="EF1032">
        <v>0</v>
      </c>
      <c r="EG1032">
        <v>2.25845</v>
      </c>
      <c r="EH1032">
        <v>0</v>
      </c>
      <c r="EI1032">
        <v>11965.34285714286</v>
      </c>
      <c r="EJ1032">
        <v>12533.44642857143</v>
      </c>
      <c r="EK1032">
        <v>42.13385714285715</v>
      </c>
      <c r="EL1032">
        <v>44.00885714285715</v>
      </c>
      <c r="EM1032">
        <v>42.75</v>
      </c>
      <c r="EN1032">
        <v>43.06199999999998</v>
      </c>
      <c r="EO1032">
        <v>41.47974999999998</v>
      </c>
      <c r="EP1032">
        <v>1459.501428571429</v>
      </c>
      <c r="EQ1032">
        <v>40.51107142857143</v>
      </c>
      <c r="ER1032">
        <v>0</v>
      </c>
      <c r="ES1032">
        <v>1662667090.1</v>
      </c>
      <c r="ET1032">
        <v>0</v>
      </c>
      <c r="EU1032">
        <v>2.275726923076923</v>
      </c>
      <c r="EV1032">
        <v>-0.1607213765975555</v>
      </c>
      <c r="EW1032">
        <v>-19.77094004350053</v>
      </c>
      <c r="EX1032">
        <v>11965.72692307692</v>
      </c>
      <c r="EY1032">
        <v>15</v>
      </c>
      <c r="EZ1032">
        <v>0</v>
      </c>
      <c r="FA1032" t="s">
        <v>419</v>
      </c>
      <c r="FB1032">
        <v>1662142938.1</v>
      </c>
      <c r="FC1032">
        <v>1662142938.1</v>
      </c>
      <c r="FD1032">
        <v>0</v>
      </c>
      <c r="FE1032">
        <v>0.077</v>
      </c>
      <c r="FF1032">
        <v>-0.133</v>
      </c>
      <c r="FG1032">
        <v>-3.393</v>
      </c>
      <c r="FH1032">
        <v>-0.24</v>
      </c>
      <c r="FI1032">
        <v>419</v>
      </c>
      <c r="FJ1032">
        <v>24</v>
      </c>
      <c r="FK1032">
        <v>0.26</v>
      </c>
      <c r="FL1032">
        <v>0.23</v>
      </c>
      <c r="FM1032">
        <v>-63.65931219512196</v>
      </c>
      <c r="FN1032">
        <v>-2.085091986062874</v>
      </c>
      <c r="FO1032">
        <v>0.2162972245856935</v>
      </c>
      <c r="FP1032">
        <v>0</v>
      </c>
      <c r="FQ1032">
        <v>2.284644117647059</v>
      </c>
      <c r="FR1032">
        <v>-0.1949595122904246</v>
      </c>
      <c r="FS1032">
        <v>0.2259065087612397</v>
      </c>
      <c r="FT1032">
        <v>1</v>
      </c>
      <c r="FU1032">
        <v>9.621027073170733</v>
      </c>
      <c r="FV1032">
        <v>-0.02167379790940565</v>
      </c>
      <c r="FW1032">
        <v>0.002400943151979146</v>
      </c>
      <c r="FX1032">
        <v>1</v>
      </c>
      <c r="FY1032">
        <v>2</v>
      </c>
      <c r="FZ1032">
        <v>3</v>
      </c>
      <c r="GA1032" t="s">
        <v>420</v>
      </c>
      <c r="GB1032">
        <v>2.9728</v>
      </c>
      <c r="GC1032">
        <v>2.71574</v>
      </c>
      <c r="GD1032">
        <v>0.172393</v>
      </c>
      <c r="GE1032">
        <v>0.17669</v>
      </c>
      <c r="GF1032">
        <v>0.102498</v>
      </c>
      <c r="GG1032">
        <v>0.0681099</v>
      </c>
      <c r="GH1032">
        <v>25855.4</v>
      </c>
      <c r="GI1032">
        <v>25853.5</v>
      </c>
      <c r="GJ1032">
        <v>29092.7</v>
      </c>
      <c r="GK1032">
        <v>29083</v>
      </c>
      <c r="GL1032">
        <v>34626.8</v>
      </c>
      <c r="GM1032">
        <v>36021.8</v>
      </c>
      <c r="GN1032">
        <v>40999.9</v>
      </c>
      <c r="GO1032">
        <v>41431.6</v>
      </c>
      <c r="GP1032">
        <v>1.89105</v>
      </c>
      <c r="GQ1032">
        <v>2.20038</v>
      </c>
      <c r="GR1032">
        <v>-0.0722781</v>
      </c>
      <c r="GS1032">
        <v>0</v>
      </c>
      <c r="GT1032">
        <v>29.8883</v>
      </c>
      <c r="GU1032">
        <v>999.9</v>
      </c>
      <c r="GV1032">
        <v>29.3</v>
      </c>
      <c r="GW1032">
        <v>40.6</v>
      </c>
      <c r="GX1032">
        <v>24.8039</v>
      </c>
      <c r="GY1032">
        <v>62.7596</v>
      </c>
      <c r="GZ1032">
        <v>21.6907</v>
      </c>
      <c r="HA1032">
        <v>2</v>
      </c>
      <c r="HB1032">
        <v>0.617424</v>
      </c>
      <c r="HC1032">
        <v>3.8933</v>
      </c>
      <c r="HD1032">
        <v>20.2881</v>
      </c>
      <c r="HE1032">
        <v>5.21459</v>
      </c>
      <c r="HF1032">
        <v>12.014</v>
      </c>
      <c r="HG1032">
        <v>4.9871</v>
      </c>
      <c r="HH1032">
        <v>3.28765</v>
      </c>
      <c r="HI1032">
        <v>9999</v>
      </c>
      <c r="HJ1032">
        <v>9999</v>
      </c>
      <c r="HK1032">
        <v>9999</v>
      </c>
      <c r="HL1032">
        <v>225.4</v>
      </c>
      <c r="HM1032">
        <v>1.86814</v>
      </c>
      <c r="HN1032">
        <v>1.86722</v>
      </c>
      <c r="HO1032">
        <v>1.86657</v>
      </c>
      <c r="HP1032">
        <v>1.86646</v>
      </c>
      <c r="HQ1032">
        <v>1.86833</v>
      </c>
      <c r="HR1032">
        <v>1.87059</v>
      </c>
      <c r="HS1032">
        <v>1.86935</v>
      </c>
      <c r="HT1032">
        <v>1.87073</v>
      </c>
      <c r="HU1032">
        <v>0</v>
      </c>
      <c r="HV1032">
        <v>0</v>
      </c>
      <c r="HW1032">
        <v>0</v>
      </c>
      <c r="HX1032">
        <v>0</v>
      </c>
      <c r="HY1032" t="s">
        <v>421</v>
      </c>
      <c r="HZ1032" t="s">
        <v>422</v>
      </c>
      <c r="IA1032" t="s">
        <v>423</v>
      </c>
      <c r="IB1032" t="s">
        <v>423</v>
      </c>
      <c r="IC1032" t="s">
        <v>423</v>
      </c>
      <c r="ID1032" t="s">
        <v>423</v>
      </c>
      <c r="IE1032">
        <v>0</v>
      </c>
      <c r="IF1032">
        <v>100</v>
      </c>
      <c r="IG1032">
        <v>100</v>
      </c>
      <c r="IH1032">
        <v>-5.96</v>
      </c>
      <c r="II1032">
        <v>-0.1408</v>
      </c>
      <c r="IJ1032">
        <v>-2.516739542632623</v>
      </c>
      <c r="IK1032">
        <v>-0.003475500162460642</v>
      </c>
      <c r="IL1032">
        <v>1.125610701116577E-07</v>
      </c>
      <c r="IM1032">
        <v>8.211969671259291E-12</v>
      </c>
      <c r="IN1032">
        <v>-0.1937301274936507</v>
      </c>
      <c r="IO1032">
        <v>-0.01384364534232655</v>
      </c>
      <c r="IP1032">
        <v>0.00103161831321913</v>
      </c>
      <c r="IQ1032">
        <v>-1.444183994753534E-05</v>
      </c>
      <c r="IR1032">
        <v>3</v>
      </c>
      <c r="IS1032">
        <v>2339</v>
      </c>
      <c r="IT1032">
        <v>1</v>
      </c>
      <c r="IU1032">
        <v>31</v>
      </c>
      <c r="IV1032">
        <v>8735.9</v>
      </c>
      <c r="IW1032">
        <v>8735.9</v>
      </c>
      <c r="IX1032">
        <v>2.79175</v>
      </c>
      <c r="IY1032">
        <v>2.23267</v>
      </c>
      <c r="IZ1032">
        <v>1.94702</v>
      </c>
      <c r="JA1032">
        <v>2.62695</v>
      </c>
      <c r="JB1032">
        <v>2.19482</v>
      </c>
      <c r="JC1032">
        <v>2.39014</v>
      </c>
      <c r="JD1032">
        <v>45.6045</v>
      </c>
      <c r="JE1032">
        <v>23.781</v>
      </c>
      <c r="JF1032">
        <v>18</v>
      </c>
      <c r="JG1032">
        <v>544.331</v>
      </c>
      <c r="JH1032">
        <v>749.49</v>
      </c>
      <c r="JI1032">
        <v>24.9987</v>
      </c>
      <c r="JJ1032">
        <v>34.8512</v>
      </c>
      <c r="JK1032">
        <v>29.9999</v>
      </c>
      <c r="JL1032">
        <v>34.7589</v>
      </c>
      <c r="JM1032">
        <v>34.6564</v>
      </c>
      <c r="JN1032">
        <v>55.9817</v>
      </c>
      <c r="JO1032">
        <v>41.6488</v>
      </c>
      <c r="JP1032">
        <v>0</v>
      </c>
      <c r="JQ1032">
        <v>25</v>
      </c>
      <c r="JR1032">
        <v>1108.42</v>
      </c>
      <c r="JS1032">
        <v>13.3096</v>
      </c>
      <c r="JT1032">
        <v>99.5168</v>
      </c>
      <c r="JU1032">
        <v>99.5167</v>
      </c>
    </row>
    <row r="1033" spans="1:281">
      <c r="A1033">
        <v>1017</v>
      </c>
      <c r="B1033">
        <v>1662667095.1</v>
      </c>
      <c r="C1033">
        <v>16069.5</v>
      </c>
      <c r="D1033" t="s">
        <v>2465</v>
      </c>
      <c r="E1033" t="s">
        <v>2466</v>
      </c>
      <c r="F1033">
        <v>5</v>
      </c>
      <c r="G1033" t="s">
        <v>2144</v>
      </c>
      <c r="H1033" t="s">
        <v>416</v>
      </c>
      <c r="I1033">
        <v>1662667087.6</v>
      </c>
      <c r="J1033">
        <f>(K1033)/1000</f>
        <v>0</v>
      </c>
      <c r="K1033">
        <f>IF(CZ1033, AN1033, AH1033)</f>
        <v>0</v>
      </c>
      <c r="L1033">
        <f>IF(CZ1033, AI1033, AG1033)</f>
        <v>0</v>
      </c>
      <c r="M1033">
        <f>DB1033 - IF(AU1033&gt;1, L1033*CV1033*100.0/(AW1033*DP1033), 0)</f>
        <v>0</v>
      </c>
      <c r="N1033">
        <f>((T1033-J1033/2)*M1033-L1033)/(T1033+J1033/2)</f>
        <v>0</v>
      </c>
      <c r="O1033">
        <f>N1033*(DI1033+DJ1033)/1000.0</f>
        <v>0</v>
      </c>
      <c r="P1033">
        <f>(DB1033 - IF(AU1033&gt;1, L1033*CV1033*100.0/(AW1033*DP1033), 0))*(DI1033+DJ1033)/1000.0</f>
        <v>0</v>
      </c>
      <c r="Q1033">
        <f>2.0/((1/S1033-1/R1033)+SIGN(S1033)*SQRT((1/S1033-1/R1033)*(1/S1033-1/R1033) + 4*CW1033/((CW1033+1)*(CW1033+1))*(2*1/S1033*1/R1033-1/R1033*1/R1033)))</f>
        <v>0</v>
      </c>
      <c r="R1033">
        <f>IF(LEFT(CX1033,1)&lt;&gt;"0",IF(LEFT(CX1033,1)="1",3.0,CY1033),$D$5+$E$5*(DP1033*DI1033/($K$5*1000))+$F$5*(DP1033*DI1033/($K$5*1000))*MAX(MIN(CV1033,$J$5),$I$5)*MAX(MIN(CV1033,$J$5),$I$5)+$G$5*MAX(MIN(CV1033,$J$5),$I$5)*(DP1033*DI1033/($K$5*1000))+$H$5*(DP1033*DI1033/($K$5*1000))*(DP1033*DI1033/($K$5*1000)))</f>
        <v>0</v>
      </c>
      <c r="S1033">
        <f>J1033*(1000-(1000*0.61365*exp(17.502*W1033/(240.97+W1033))/(DI1033+DJ1033)+DD1033)/2)/(1000*0.61365*exp(17.502*W1033/(240.97+W1033))/(DI1033+DJ1033)-DD1033)</f>
        <v>0</v>
      </c>
      <c r="T1033">
        <f>1/((CW1033+1)/(Q1033/1.6)+1/(R1033/1.37)) + CW1033/((CW1033+1)/(Q1033/1.6) + CW1033/(R1033/1.37))</f>
        <v>0</v>
      </c>
      <c r="U1033">
        <f>(CR1033*CU1033)</f>
        <v>0</v>
      </c>
      <c r="V1033">
        <f>(DK1033+(U1033+2*0.95*5.67E-8*(((DK1033+$B$7)+273)^4-(DK1033+273)^4)-44100*J1033)/(1.84*29.3*R1033+8*0.95*5.67E-8*(DK1033+273)^3))</f>
        <v>0</v>
      </c>
      <c r="W1033">
        <f>($C$7*DL1033+$D$7*DM1033+$E$7*V1033)</f>
        <v>0</v>
      </c>
      <c r="X1033">
        <f>0.61365*exp(17.502*W1033/(240.97+W1033))</f>
        <v>0</v>
      </c>
      <c r="Y1033">
        <f>(Z1033/AA1033*100)</f>
        <v>0</v>
      </c>
      <c r="Z1033">
        <f>DD1033*(DI1033+DJ1033)/1000</f>
        <v>0</v>
      </c>
      <c r="AA1033">
        <f>0.61365*exp(17.502*DK1033/(240.97+DK1033))</f>
        <v>0</v>
      </c>
      <c r="AB1033">
        <f>(X1033-DD1033*(DI1033+DJ1033)/1000)</f>
        <v>0</v>
      </c>
      <c r="AC1033">
        <f>(-J1033*44100)</f>
        <v>0</v>
      </c>
      <c r="AD1033">
        <f>2*29.3*R1033*0.92*(DK1033-W1033)</f>
        <v>0</v>
      </c>
      <c r="AE1033">
        <f>2*0.95*5.67E-8*(((DK1033+$B$7)+273)^4-(W1033+273)^4)</f>
        <v>0</v>
      </c>
      <c r="AF1033">
        <f>U1033+AE1033+AC1033+AD1033</f>
        <v>0</v>
      </c>
      <c r="AG1033">
        <f>DH1033*AU1033*(DC1033-DB1033*(1000-AU1033*DE1033)/(1000-AU1033*DD1033))/(100*CV1033)</f>
        <v>0</v>
      </c>
      <c r="AH1033">
        <f>1000*DH1033*AU1033*(DD1033-DE1033)/(100*CV1033*(1000-AU1033*DD1033))</f>
        <v>0</v>
      </c>
      <c r="AI1033">
        <f>(AJ1033 - AK1033 - DI1033*1E3/(8.314*(DK1033+273.15)) * AM1033/DH1033 * AL1033) * DH1033/(100*CV1033) * (1000 - DE1033)/1000</f>
        <v>0</v>
      </c>
      <c r="AJ1033">
        <v>1104.201201289086</v>
      </c>
      <c r="AK1033">
        <v>1058.866787878788</v>
      </c>
      <c r="AL1033">
        <v>3.40872190218337</v>
      </c>
      <c r="AM1033">
        <v>64.62633956933826</v>
      </c>
      <c r="AN1033">
        <f>(AP1033 - AO1033 + DI1033*1E3/(8.314*(DK1033+273.15)) * AR1033/DH1033 * AQ1033) * DH1033/(100*CV1033) * 1000/(1000 - AP1033)</f>
        <v>0</v>
      </c>
      <c r="AO1033">
        <v>13.36881762532651</v>
      </c>
      <c r="AP1033">
        <v>22.98187500000001</v>
      </c>
      <c r="AQ1033">
        <v>2.228116774548417E-06</v>
      </c>
      <c r="AR1033">
        <v>88.65267704191885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MAX(0,($B$13+$C$13*DP1033)/(1+$D$13*DP1033)*DI1033/(DK1033+273)*$E$13)</f>
        <v>0</v>
      </c>
      <c r="AX1033" t="s">
        <v>417</v>
      </c>
      <c r="AY1033" t="s">
        <v>417</v>
      </c>
      <c r="AZ1033">
        <v>0</v>
      </c>
      <c r="BA1033">
        <v>0</v>
      </c>
      <c r="BB1033">
        <f>1-AZ1033/BA1033</f>
        <v>0</v>
      </c>
      <c r="BC1033">
        <v>0</v>
      </c>
      <c r="BD1033" t="s">
        <v>417</v>
      </c>
      <c r="BE1033" t="s">
        <v>417</v>
      </c>
      <c r="BF1033">
        <v>0</v>
      </c>
      <c r="BG1033">
        <v>0</v>
      </c>
      <c r="BH1033">
        <f>1-BF1033/BG1033</f>
        <v>0</v>
      </c>
      <c r="BI1033">
        <v>0.5</v>
      </c>
      <c r="BJ1033">
        <f>CS1033</f>
        <v>0</v>
      </c>
      <c r="BK1033">
        <f>L1033</f>
        <v>0</v>
      </c>
      <c r="BL1033">
        <f>BH1033*BI1033*BJ1033</f>
        <v>0</v>
      </c>
      <c r="BM1033">
        <f>(BK1033-BC1033)/BJ1033</f>
        <v>0</v>
      </c>
      <c r="BN1033">
        <f>(BA1033-BG1033)/BG1033</f>
        <v>0</v>
      </c>
      <c r="BO1033">
        <f>AZ1033/(BB1033+AZ1033/BG1033)</f>
        <v>0</v>
      </c>
      <c r="BP1033" t="s">
        <v>417</v>
      </c>
      <c r="BQ1033">
        <v>0</v>
      </c>
      <c r="BR1033">
        <f>IF(BQ1033&lt;&gt;0, BQ1033, BO1033)</f>
        <v>0</v>
      </c>
      <c r="BS1033">
        <f>1-BR1033/BG1033</f>
        <v>0</v>
      </c>
      <c r="BT1033">
        <f>(BG1033-BF1033)/(BG1033-BR1033)</f>
        <v>0</v>
      </c>
      <c r="BU1033">
        <f>(BA1033-BG1033)/(BA1033-BR1033)</f>
        <v>0</v>
      </c>
      <c r="BV1033">
        <f>(BG1033-BF1033)/(BG1033-AZ1033)</f>
        <v>0</v>
      </c>
      <c r="BW1033">
        <f>(BA1033-BG1033)/(BA1033-AZ1033)</f>
        <v>0</v>
      </c>
      <c r="BX1033">
        <f>(BT1033*BR1033/BF1033)</f>
        <v>0</v>
      </c>
      <c r="BY1033">
        <f>(1-BX1033)</f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f>$B$11*DQ1033+$C$11*DR1033+$F$11*EC1033*(1-EF1033)</f>
        <v>0</v>
      </c>
      <c r="CS1033">
        <f>CR1033*CT1033</f>
        <v>0</v>
      </c>
      <c r="CT1033">
        <f>($B$11*$D$9+$C$11*$D$9+$F$11*((EP1033+EH1033)/MAX(EP1033+EH1033+EQ1033, 0.1)*$I$9+EQ1033/MAX(EP1033+EH1033+EQ1033, 0.1)*$J$9))/($B$11+$C$11+$F$11)</f>
        <v>0</v>
      </c>
      <c r="CU1033">
        <f>($B$11*$K$9+$C$11*$K$9+$F$11*((EP1033+EH1033)/MAX(EP1033+EH1033+EQ1033, 0.1)*$P$9+EQ1033/MAX(EP1033+EH1033+EQ1033, 0.1)*$Q$9))/($B$11+$C$11+$F$11)</f>
        <v>0</v>
      </c>
      <c r="CV1033">
        <v>6</v>
      </c>
      <c r="CW1033">
        <v>0.5</v>
      </c>
      <c r="CX1033" t="s">
        <v>418</v>
      </c>
      <c r="CY1033">
        <v>2</v>
      </c>
      <c r="CZ1033" t="b">
        <v>1</v>
      </c>
      <c r="DA1033">
        <v>1662667087.6</v>
      </c>
      <c r="DB1033">
        <v>1011.184222222222</v>
      </c>
      <c r="DC1033">
        <v>1075.058888888889</v>
      </c>
      <c r="DD1033">
        <v>22.98736666666666</v>
      </c>
      <c r="DE1033">
        <v>13.36896666666667</v>
      </c>
      <c r="DF1033">
        <v>1017.110111111111</v>
      </c>
      <c r="DG1033">
        <v>23.12812222222222</v>
      </c>
      <c r="DH1033">
        <v>500.0242962962963</v>
      </c>
      <c r="DI1033">
        <v>90.42532962962962</v>
      </c>
      <c r="DJ1033">
        <v>0.1000375111111111</v>
      </c>
      <c r="DK1033">
        <v>29.52333703703704</v>
      </c>
      <c r="DL1033">
        <v>28.70828888888889</v>
      </c>
      <c r="DM1033">
        <v>999.9000000000001</v>
      </c>
      <c r="DN1033">
        <v>0</v>
      </c>
      <c r="DO1033">
        <v>0</v>
      </c>
      <c r="DP1033">
        <v>9997.637037037037</v>
      </c>
      <c r="DQ1033">
        <v>0</v>
      </c>
      <c r="DR1033">
        <v>278.3921851851852</v>
      </c>
      <c r="DS1033">
        <v>-63.87490370370371</v>
      </c>
      <c r="DT1033">
        <v>1034.976296296296</v>
      </c>
      <c r="DU1033">
        <v>1089.625185185185</v>
      </c>
      <c r="DV1033">
        <v>9.618404444444444</v>
      </c>
      <c r="DW1033">
        <v>1075.058888888889</v>
      </c>
      <c r="DX1033">
        <v>13.36896666666667</v>
      </c>
      <c r="DY1033">
        <v>2.078640740740741</v>
      </c>
      <c r="DZ1033">
        <v>1.208893333333333</v>
      </c>
      <c r="EA1033">
        <v>18.05644074074074</v>
      </c>
      <c r="EB1033">
        <v>9.71152</v>
      </c>
      <c r="EC1033">
        <v>1499.985555555555</v>
      </c>
      <c r="ED1033">
        <v>0.9729906666666664</v>
      </c>
      <c r="EE1033">
        <v>0.02700899999999999</v>
      </c>
      <c r="EF1033">
        <v>0</v>
      </c>
      <c r="EG1033">
        <v>2.283344444444444</v>
      </c>
      <c r="EH1033">
        <v>0</v>
      </c>
      <c r="EI1033">
        <v>11960.15185185185</v>
      </c>
      <c r="EJ1033">
        <v>12533.21481481481</v>
      </c>
      <c r="EK1033">
        <v>42.125</v>
      </c>
      <c r="EL1033">
        <v>44.00459259259259</v>
      </c>
      <c r="EM1033">
        <v>42.75</v>
      </c>
      <c r="EN1033">
        <v>43.06199999999998</v>
      </c>
      <c r="EO1033">
        <v>41.46266666666666</v>
      </c>
      <c r="EP1033">
        <v>1459.474814814815</v>
      </c>
      <c r="EQ1033">
        <v>40.51074074074074</v>
      </c>
      <c r="ER1033">
        <v>0</v>
      </c>
      <c r="ES1033">
        <v>1662667095.5</v>
      </c>
      <c r="ET1033">
        <v>0</v>
      </c>
      <c r="EU1033">
        <v>2.267112</v>
      </c>
      <c r="EV1033">
        <v>-0.6657692234847326</v>
      </c>
      <c r="EW1033">
        <v>-86.61538417705097</v>
      </c>
      <c r="EX1033">
        <v>11960.664</v>
      </c>
      <c r="EY1033">
        <v>15</v>
      </c>
      <c r="EZ1033">
        <v>0</v>
      </c>
      <c r="FA1033" t="s">
        <v>419</v>
      </c>
      <c r="FB1033">
        <v>1662142938.1</v>
      </c>
      <c r="FC1033">
        <v>1662142938.1</v>
      </c>
      <c r="FD1033">
        <v>0</v>
      </c>
      <c r="FE1033">
        <v>0.077</v>
      </c>
      <c r="FF1033">
        <v>-0.133</v>
      </c>
      <c r="FG1033">
        <v>-3.393</v>
      </c>
      <c r="FH1033">
        <v>-0.24</v>
      </c>
      <c r="FI1033">
        <v>419</v>
      </c>
      <c r="FJ1033">
        <v>24</v>
      </c>
      <c r="FK1033">
        <v>0.26</v>
      </c>
      <c r="FL1033">
        <v>0.23</v>
      </c>
      <c r="FM1033">
        <v>-63.778715</v>
      </c>
      <c r="FN1033">
        <v>-1.434177861163251</v>
      </c>
      <c r="FO1033">
        <v>0.164022231038966</v>
      </c>
      <c r="FP1033">
        <v>0</v>
      </c>
      <c r="FQ1033">
        <v>2.276820588235294</v>
      </c>
      <c r="FR1033">
        <v>-0.2047746403272804</v>
      </c>
      <c r="FS1033">
        <v>0.2153320647408006</v>
      </c>
      <c r="FT1033">
        <v>1</v>
      </c>
      <c r="FU1033">
        <v>9.619610499999999</v>
      </c>
      <c r="FV1033">
        <v>-0.02383181988745062</v>
      </c>
      <c r="FW1033">
        <v>0.002491221537720067</v>
      </c>
      <c r="FX1033">
        <v>1</v>
      </c>
      <c r="FY1033">
        <v>2</v>
      </c>
      <c r="FZ1033">
        <v>3</v>
      </c>
      <c r="GA1033" t="s">
        <v>420</v>
      </c>
      <c r="GB1033">
        <v>2.97263</v>
      </c>
      <c r="GC1033">
        <v>2.71547</v>
      </c>
      <c r="GD1033">
        <v>0.174192</v>
      </c>
      <c r="GE1033">
        <v>0.178435</v>
      </c>
      <c r="GF1033">
        <v>0.102481</v>
      </c>
      <c r="GG1033">
        <v>0.06810049999999999</v>
      </c>
      <c r="GH1033">
        <v>25799.1</v>
      </c>
      <c r="GI1033">
        <v>25798.8</v>
      </c>
      <c r="GJ1033">
        <v>29092.8</v>
      </c>
      <c r="GK1033">
        <v>29083.3</v>
      </c>
      <c r="GL1033">
        <v>34627.6</v>
      </c>
      <c r="GM1033">
        <v>36022.6</v>
      </c>
      <c r="GN1033">
        <v>41000</v>
      </c>
      <c r="GO1033">
        <v>41432.1</v>
      </c>
      <c r="GP1033">
        <v>1.89097</v>
      </c>
      <c r="GQ1033">
        <v>2.20047</v>
      </c>
      <c r="GR1033">
        <v>-0.07230789999999999</v>
      </c>
      <c r="GS1033">
        <v>0</v>
      </c>
      <c r="GT1033">
        <v>29.8832</v>
      </c>
      <c r="GU1033">
        <v>999.9</v>
      </c>
      <c r="GV1033">
        <v>29.3</v>
      </c>
      <c r="GW1033">
        <v>40.6</v>
      </c>
      <c r="GX1033">
        <v>24.8033</v>
      </c>
      <c r="GY1033">
        <v>63.0396</v>
      </c>
      <c r="GZ1033">
        <v>21.7388</v>
      </c>
      <c r="HA1033">
        <v>2</v>
      </c>
      <c r="HB1033">
        <v>0.617066</v>
      </c>
      <c r="HC1033">
        <v>3.88802</v>
      </c>
      <c r="HD1033">
        <v>20.2883</v>
      </c>
      <c r="HE1033">
        <v>5.21355</v>
      </c>
      <c r="HF1033">
        <v>12.0144</v>
      </c>
      <c r="HG1033">
        <v>4.9867</v>
      </c>
      <c r="HH1033">
        <v>3.28758</v>
      </c>
      <c r="HI1033">
        <v>9999</v>
      </c>
      <c r="HJ1033">
        <v>9999</v>
      </c>
      <c r="HK1033">
        <v>9999</v>
      </c>
      <c r="HL1033">
        <v>225.4</v>
      </c>
      <c r="HM1033">
        <v>1.86813</v>
      </c>
      <c r="HN1033">
        <v>1.86722</v>
      </c>
      <c r="HO1033">
        <v>1.86657</v>
      </c>
      <c r="HP1033">
        <v>1.86645</v>
      </c>
      <c r="HQ1033">
        <v>1.86835</v>
      </c>
      <c r="HR1033">
        <v>1.87063</v>
      </c>
      <c r="HS1033">
        <v>1.86935</v>
      </c>
      <c r="HT1033">
        <v>1.87073</v>
      </c>
      <c r="HU1033">
        <v>0</v>
      </c>
      <c r="HV1033">
        <v>0</v>
      </c>
      <c r="HW1033">
        <v>0</v>
      </c>
      <c r="HX1033">
        <v>0</v>
      </c>
      <c r="HY1033" t="s">
        <v>421</v>
      </c>
      <c r="HZ1033" t="s">
        <v>422</v>
      </c>
      <c r="IA1033" t="s">
        <v>423</v>
      </c>
      <c r="IB1033" t="s">
        <v>423</v>
      </c>
      <c r="IC1033" t="s">
        <v>423</v>
      </c>
      <c r="ID1033" t="s">
        <v>423</v>
      </c>
      <c r="IE1033">
        <v>0</v>
      </c>
      <c r="IF1033">
        <v>100</v>
      </c>
      <c r="IG1033">
        <v>100</v>
      </c>
      <c r="IH1033">
        <v>-6</v>
      </c>
      <c r="II1033">
        <v>-0.1408</v>
      </c>
      <c r="IJ1033">
        <v>-2.516739542632623</v>
      </c>
      <c r="IK1033">
        <v>-0.003475500162460642</v>
      </c>
      <c r="IL1033">
        <v>1.125610701116577E-07</v>
      </c>
      <c r="IM1033">
        <v>8.211969671259291E-12</v>
      </c>
      <c r="IN1033">
        <v>-0.1937301274936507</v>
      </c>
      <c r="IO1033">
        <v>-0.01384364534232655</v>
      </c>
      <c r="IP1033">
        <v>0.00103161831321913</v>
      </c>
      <c r="IQ1033">
        <v>-1.444183994753534E-05</v>
      </c>
      <c r="IR1033">
        <v>3</v>
      </c>
      <c r="IS1033">
        <v>2339</v>
      </c>
      <c r="IT1033">
        <v>1</v>
      </c>
      <c r="IU1033">
        <v>31</v>
      </c>
      <c r="IV1033">
        <v>8736</v>
      </c>
      <c r="IW1033">
        <v>8736</v>
      </c>
      <c r="IX1033">
        <v>2.82837</v>
      </c>
      <c r="IY1033">
        <v>2.23267</v>
      </c>
      <c r="IZ1033">
        <v>1.94702</v>
      </c>
      <c r="JA1033">
        <v>2.62695</v>
      </c>
      <c r="JB1033">
        <v>2.19482</v>
      </c>
      <c r="JC1033">
        <v>2.40601</v>
      </c>
      <c r="JD1033">
        <v>45.6331</v>
      </c>
      <c r="JE1033">
        <v>23.781</v>
      </c>
      <c r="JF1033">
        <v>18</v>
      </c>
      <c r="JG1033">
        <v>544.278</v>
      </c>
      <c r="JH1033">
        <v>749.55</v>
      </c>
      <c r="JI1033">
        <v>24.9988</v>
      </c>
      <c r="JJ1033">
        <v>34.8499</v>
      </c>
      <c r="JK1033">
        <v>29.9999</v>
      </c>
      <c r="JL1033">
        <v>34.7589</v>
      </c>
      <c r="JM1033">
        <v>34.6535</v>
      </c>
      <c r="JN1033">
        <v>56.6279</v>
      </c>
      <c r="JO1033">
        <v>41.6488</v>
      </c>
      <c r="JP1033">
        <v>0</v>
      </c>
      <c r="JQ1033">
        <v>25</v>
      </c>
      <c r="JR1033">
        <v>1121.79</v>
      </c>
      <c r="JS1033">
        <v>13.3121</v>
      </c>
      <c r="JT1033">
        <v>99.517</v>
      </c>
      <c r="JU1033">
        <v>99.51779999999999</v>
      </c>
    </row>
    <row r="1034" spans="1:281">
      <c r="A1034">
        <v>1018</v>
      </c>
      <c r="B1034">
        <v>1662667100.1</v>
      </c>
      <c r="C1034">
        <v>16074.5</v>
      </c>
      <c r="D1034" t="s">
        <v>2467</v>
      </c>
      <c r="E1034" t="s">
        <v>2468</v>
      </c>
      <c r="F1034">
        <v>5</v>
      </c>
      <c r="G1034" t="s">
        <v>2144</v>
      </c>
      <c r="H1034" t="s">
        <v>416</v>
      </c>
      <c r="I1034">
        <v>1662667092.314285</v>
      </c>
      <c r="J1034">
        <f>(K1034)/1000</f>
        <v>0</v>
      </c>
      <c r="K1034">
        <f>IF(CZ1034, AN1034, AH1034)</f>
        <v>0</v>
      </c>
      <c r="L1034">
        <f>IF(CZ1034, AI1034, AG1034)</f>
        <v>0</v>
      </c>
      <c r="M1034">
        <f>DB1034 - IF(AU1034&gt;1, L1034*CV1034*100.0/(AW1034*DP1034), 0)</f>
        <v>0</v>
      </c>
      <c r="N1034">
        <f>((T1034-J1034/2)*M1034-L1034)/(T1034+J1034/2)</f>
        <v>0</v>
      </c>
      <c r="O1034">
        <f>N1034*(DI1034+DJ1034)/1000.0</f>
        <v>0</v>
      </c>
      <c r="P1034">
        <f>(DB1034 - IF(AU1034&gt;1, L1034*CV1034*100.0/(AW1034*DP1034), 0))*(DI1034+DJ1034)/1000.0</f>
        <v>0</v>
      </c>
      <c r="Q1034">
        <f>2.0/((1/S1034-1/R1034)+SIGN(S1034)*SQRT((1/S1034-1/R1034)*(1/S1034-1/R1034) + 4*CW1034/((CW1034+1)*(CW1034+1))*(2*1/S1034*1/R1034-1/R1034*1/R1034)))</f>
        <v>0</v>
      </c>
      <c r="R1034">
        <f>IF(LEFT(CX1034,1)&lt;&gt;"0",IF(LEFT(CX1034,1)="1",3.0,CY1034),$D$5+$E$5*(DP1034*DI1034/($K$5*1000))+$F$5*(DP1034*DI1034/($K$5*1000))*MAX(MIN(CV1034,$J$5),$I$5)*MAX(MIN(CV1034,$J$5),$I$5)+$G$5*MAX(MIN(CV1034,$J$5),$I$5)*(DP1034*DI1034/($K$5*1000))+$H$5*(DP1034*DI1034/($K$5*1000))*(DP1034*DI1034/($K$5*1000)))</f>
        <v>0</v>
      </c>
      <c r="S1034">
        <f>J1034*(1000-(1000*0.61365*exp(17.502*W1034/(240.97+W1034))/(DI1034+DJ1034)+DD1034)/2)/(1000*0.61365*exp(17.502*W1034/(240.97+W1034))/(DI1034+DJ1034)-DD1034)</f>
        <v>0</v>
      </c>
      <c r="T1034">
        <f>1/((CW1034+1)/(Q1034/1.6)+1/(R1034/1.37)) + CW1034/((CW1034+1)/(Q1034/1.6) + CW1034/(R1034/1.37))</f>
        <v>0</v>
      </c>
      <c r="U1034">
        <f>(CR1034*CU1034)</f>
        <v>0</v>
      </c>
      <c r="V1034">
        <f>(DK1034+(U1034+2*0.95*5.67E-8*(((DK1034+$B$7)+273)^4-(DK1034+273)^4)-44100*J1034)/(1.84*29.3*R1034+8*0.95*5.67E-8*(DK1034+273)^3))</f>
        <v>0</v>
      </c>
      <c r="W1034">
        <f>($C$7*DL1034+$D$7*DM1034+$E$7*V1034)</f>
        <v>0</v>
      </c>
      <c r="X1034">
        <f>0.61365*exp(17.502*W1034/(240.97+W1034))</f>
        <v>0</v>
      </c>
      <c r="Y1034">
        <f>(Z1034/AA1034*100)</f>
        <v>0</v>
      </c>
      <c r="Z1034">
        <f>DD1034*(DI1034+DJ1034)/1000</f>
        <v>0</v>
      </c>
      <c r="AA1034">
        <f>0.61365*exp(17.502*DK1034/(240.97+DK1034))</f>
        <v>0</v>
      </c>
      <c r="AB1034">
        <f>(X1034-DD1034*(DI1034+DJ1034)/1000)</f>
        <v>0</v>
      </c>
      <c r="AC1034">
        <f>(-J1034*44100)</f>
        <v>0</v>
      </c>
      <c r="AD1034">
        <f>2*29.3*R1034*0.92*(DK1034-W1034)</f>
        <v>0</v>
      </c>
      <c r="AE1034">
        <f>2*0.95*5.67E-8*(((DK1034+$B$7)+273)^4-(W1034+273)^4)</f>
        <v>0</v>
      </c>
      <c r="AF1034">
        <f>U1034+AE1034+AC1034+AD1034</f>
        <v>0</v>
      </c>
      <c r="AG1034">
        <f>DH1034*AU1034*(DC1034-DB1034*(1000-AU1034*DE1034)/(1000-AU1034*DD1034))/(100*CV1034)</f>
        <v>0</v>
      </c>
      <c r="AH1034">
        <f>1000*DH1034*AU1034*(DD1034-DE1034)/(100*CV1034*(1000-AU1034*DD1034))</f>
        <v>0</v>
      </c>
      <c r="AI1034">
        <f>(AJ1034 - AK1034 - DI1034*1E3/(8.314*(DK1034+273.15)) * AM1034/DH1034 * AL1034) * DH1034/(100*CV1034) * (1000 - DE1034)/1000</f>
        <v>0</v>
      </c>
      <c r="AJ1034">
        <v>1121.396480041934</v>
      </c>
      <c r="AK1034">
        <v>1075.965818181818</v>
      </c>
      <c r="AL1034">
        <v>3.4421983943542</v>
      </c>
      <c r="AM1034">
        <v>64.62633956933826</v>
      </c>
      <c r="AN1034">
        <f>(AP1034 - AO1034 + DI1034*1E3/(8.314*(DK1034+273.15)) * AR1034/DH1034 * AQ1034) * DH1034/(100*CV1034) * 1000/(1000 - AP1034)</f>
        <v>0</v>
      </c>
      <c r="AO1034">
        <v>13.36608641918162</v>
      </c>
      <c r="AP1034">
        <v>22.9743876470588</v>
      </c>
      <c r="AQ1034">
        <v>-3.881791357187693E-05</v>
      </c>
      <c r="AR1034">
        <v>88.65267704191885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MAX(0,($B$13+$C$13*DP1034)/(1+$D$13*DP1034)*DI1034/(DK1034+273)*$E$13)</f>
        <v>0</v>
      </c>
      <c r="AX1034" t="s">
        <v>417</v>
      </c>
      <c r="AY1034" t="s">
        <v>417</v>
      </c>
      <c r="AZ1034">
        <v>0</v>
      </c>
      <c r="BA1034">
        <v>0</v>
      </c>
      <c r="BB1034">
        <f>1-AZ1034/BA1034</f>
        <v>0</v>
      </c>
      <c r="BC1034">
        <v>0</v>
      </c>
      <c r="BD1034" t="s">
        <v>417</v>
      </c>
      <c r="BE1034" t="s">
        <v>417</v>
      </c>
      <c r="BF1034">
        <v>0</v>
      </c>
      <c r="BG1034">
        <v>0</v>
      </c>
      <c r="BH1034">
        <f>1-BF1034/BG1034</f>
        <v>0</v>
      </c>
      <c r="BI1034">
        <v>0.5</v>
      </c>
      <c r="BJ1034">
        <f>CS1034</f>
        <v>0</v>
      </c>
      <c r="BK1034">
        <f>L1034</f>
        <v>0</v>
      </c>
      <c r="BL1034">
        <f>BH1034*BI1034*BJ1034</f>
        <v>0</v>
      </c>
      <c r="BM1034">
        <f>(BK1034-BC1034)/BJ1034</f>
        <v>0</v>
      </c>
      <c r="BN1034">
        <f>(BA1034-BG1034)/BG1034</f>
        <v>0</v>
      </c>
      <c r="BO1034">
        <f>AZ1034/(BB1034+AZ1034/BG1034)</f>
        <v>0</v>
      </c>
      <c r="BP1034" t="s">
        <v>417</v>
      </c>
      <c r="BQ1034">
        <v>0</v>
      </c>
      <c r="BR1034">
        <f>IF(BQ1034&lt;&gt;0, BQ1034, BO1034)</f>
        <v>0</v>
      </c>
      <c r="BS1034">
        <f>1-BR1034/BG1034</f>
        <v>0</v>
      </c>
      <c r="BT1034">
        <f>(BG1034-BF1034)/(BG1034-BR1034)</f>
        <v>0</v>
      </c>
      <c r="BU1034">
        <f>(BA1034-BG1034)/(BA1034-BR1034)</f>
        <v>0</v>
      </c>
      <c r="BV1034">
        <f>(BG1034-BF1034)/(BG1034-AZ1034)</f>
        <v>0</v>
      </c>
      <c r="BW1034">
        <f>(BA1034-BG1034)/(BA1034-AZ1034)</f>
        <v>0</v>
      </c>
      <c r="BX1034">
        <f>(BT1034*BR1034/BF1034)</f>
        <v>0</v>
      </c>
      <c r="BY1034">
        <f>(1-BX1034)</f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f>$B$11*DQ1034+$C$11*DR1034+$F$11*EC1034*(1-EF1034)</f>
        <v>0</v>
      </c>
      <c r="CS1034">
        <f>CR1034*CT1034</f>
        <v>0</v>
      </c>
      <c r="CT1034">
        <f>($B$11*$D$9+$C$11*$D$9+$F$11*((EP1034+EH1034)/MAX(EP1034+EH1034+EQ1034, 0.1)*$I$9+EQ1034/MAX(EP1034+EH1034+EQ1034, 0.1)*$J$9))/($B$11+$C$11+$F$11)</f>
        <v>0</v>
      </c>
      <c r="CU1034">
        <f>($B$11*$K$9+$C$11*$K$9+$F$11*((EP1034+EH1034)/MAX(EP1034+EH1034+EQ1034, 0.1)*$P$9+EQ1034/MAX(EP1034+EH1034+EQ1034, 0.1)*$Q$9))/($B$11+$C$11+$F$11)</f>
        <v>0</v>
      </c>
      <c r="CV1034">
        <v>6</v>
      </c>
      <c r="CW1034">
        <v>0.5</v>
      </c>
      <c r="CX1034" t="s">
        <v>418</v>
      </c>
      <c r="CY1034">
        <v>2</v>
      </c>
      <c r="CZ1034" t="b">
        <v>1</v>
      </c>
      <c r="DA1034">
        <v>1662667092.314285</v>
      </c>
      <c r="DB1034">
        <v>1026.915714285714</v>
      </c>
      <c r="DC1034">
        <v>1090.915357142857</v>
      </c>
      <c r="DD1034">
        <v>22.98273571428572</v>
      </c>
      <c r="DE1034">
        <v>13.36785</v>
      </c>
      <c r="DF1034">
        <v>1032.892142857143</v>
      </c>
      <c r="DG1034">
        <v>23.12354642857143</v>
      </c>
      <c r="DH1034">
        <v>499.9840714285714</v>
      </c>
      <c r="DI1034">
        <v>90.42500357142856</v>
      </c>
      <c r="DJ1034">
        <v>0.09996222857142857</v>
      </c>
      <c r="DK1034">
        <v>29.52103571428571</v>
      </c>
      <c r="DL1034">
        <v>28.70647499999999</v>
      </c>
      <c r="DM1034">
        <v>999.9000000000002</v>
      </c>
      <c r="DN1034">
        <v>0</v>
      </c>
      <c r="DO1034">
        <v>0</v>
      </c>
      <c r="DP1034">
        <v>9996.761428571428</v>
      </c>
      <c r="DQ1034">
        <v>0</v>
      </c>
      <c r="DR1034">
        <v>279.0600000000001</v>
      </c>
      <c r="DS1034">
        <v>-63.9998</v>
      </c>
      <c r="DT1034">
        <v>1051.072142857143</v>
      </c>
      <c r="DU1034">
        <v>1105.694642857143</v>
      </c>
      <c r="DV1034">
        <v>9.614891071428573</v>
      </c>
      <c r="DW1034">
        <v>1090.915357142857</v>
      </c>
      <c r="DX1034">
        <v>13.36785</v>
      </c>
      <c r="DY1034">
        <v>2.078215</v>
      </c>
      <c r="DZ1034">
        <v>1.208788214285714</v>
      </c>
      <c r="EA1034">
        <v>18.05317857142857</v>
      </c>
      <c r="EB1034">
        <v>9.710222857142858</v>
      </c>
      <c r="EC1034">
        <v>1499.983928571429</v>
      </c>
      <c r="ED1034">
        <v>0.9729906428571427</v>
      </c>
      <c r="EE1034">
        <v>0.02700902142857143</v>
      </c>
      <c r="EF1034">
        <v>0</v>
      </c>
      <c r="EG1034">
        <v>2.216567857142857</v>
      </c>
      <c r="EH1034">
        <v>0</v>
      </c>
      <c r="EI1034">
        <v>11955.17857142858</v>
      </c>
      <c r="EJ1034">
        <v>12533.20357142857</v>
      </c>
      <c r="EK1034">
        <v>42.125</v>
      </c>
      <c r="EL1034">
        <v>44</v>
      </c>
      <c r="EM1034">
        <v>42.75</v>
      </c>
      <c r="EN1034">
        <v>43.0597857142857</v>
      </c>
      <c r="EO1034">
        <v>41.45949999999999</v>
      </c>
      <c r="EP1034">
        <v>1459.473214285714</v>
      </c>
      <c r="EQ1034">
        <v>40.51071428571429</v>
      </c>
      <c r="ER1034">
        <v>0</v>
      </c>
      <c r="ES1034">
        <v>1662667100.3</v>
      </c>
      <c r="ET1034">
        <v>0</v>
      </c>
      <c r="EU1034">
        <v>2.191204</v>
      </c>
      <c r="EV1034">
        <v>-0.9304538341419804</v>
      </c>
      <c r="EW1034">
        <v>-84.60769224597652</v>
      </c>
      <c r="EX1034">
        <v>11953.988</v>
      </c>
      <c r="EY1034">
        <v>15</v>
      </c>
      <c r="EZ1034">
        <v>0</v>
      </c>
      <c r="FA1034" t="s">
        <v>419</v>
      </c>
      <c r="FB1034">
        <v>1662142938.1</v>
      </c>
      <c r="FC1034">
        <v>1662142938.1</v>
      </c>
      <c r="FD1034">
        <v>0</v>
      </c>
      <c r="FE1034">
        <v>0.077</v>
      </c>
      <c r="FF1034">
        <v>-0.133</v>
      </c>
      <c r="FG1034">
        <v>-3.393</v>
      </c>
      <c r="FH1034">
        <v>-0.24</v>
      </c>
      <c r="FI1034">
        <v>419</v>
      </c>
      <c r="FJ1034">
        <v>24</v>
      </c>
      <c r="FK1034">
        <v>0.26</v>
      </c>
      <c r="FL1034">
        <v>0.23</v>
      </c>
      <c r="FM1034">
        <v>-63.93945365853659</v>
      </c>
      <c r="FN1034">
        <v>-1.37277700348437</v>
      </c>
      <c r="FO1034">
        <v>0.1640393945807528</v>
      </c>
      <c r="FP1034">
        <v>0</v>
      </c>
      <c r="FQ1034">
        <v>2.259826470588235</v>
      </c>
      <c r="FR1034">
        <v>-1.035078680629318</v>
      </c>
      <c r="FS1034">
        <v>0.2392151681065587</v>
      </c>
      <c r="FT1034">
        <v>0</v>
      </c>
      <c r="FU1034">
        <v>9.616630975609757</v>
      </c>
      <c r="FV1034">
        <v>-0.03867700348432928</v>
      </c>
      <c r="FW1034">
        <v>0.00409659454340587</v>
      </c>
      <c r="FX1034">
        <v>1</v>
      </c>
      <c r="FY1034">
        <v>1</v>
      </c>
      <c r="FZ1034">
        <v>3</v>
      </c>
      <c r="GA1034" t="s">
        <v>426</v>
      </c>
      <c r="GB1034">
        <v>2.97251</v>
      </c>
      <c r="GC1034">
        <v>2.71548</v>
      </c>
      <c r="GD1034">
        <v>0.175983</v>
      </c>
      <c r="GE1034">
        <v>0.180157</v>
      </c>
      <c r="GF1034">
        <v>0.102462</v>
      </c>
      <c r="GG1034">
        <v>0.0681041</v>
      </c>
      <c r="GH1034">
        <v>25743.6</v>
      </c>
      <c r="GI1034">
        <v>25744.8</v>
      </c>
      <c r="GJ1034">
        <v>29093.5</v>
      </c>
      <c r="GK1034">
        <v>29083.6</v>
      </c>
      <c r="GL1034">
        <v>34628.9</v>
      </c>
      <c r="GM1034">
        <v>36023.1</v>
      </c>
      <c r="GN1034">
        <v>41000.7</v>
      </c>
      <c r="GO1034">
        <v>41432.8</v>
      </c>
      <c r="GP1034">
        <v>1.8907</v>
      </c>
      <c r="GQ1034">
        <v>2.20045</v>
      </c>
      <c r="GR1034">
        <v>-0.0723377</v>
      </c>
      <c r="GS1034">
        <v>0</v>
      </c>
      <c r="GT1034">
        <v>29.8781</v>
      </c>
      <c r="GU1034">
        <v>999.9</v>
      </c>
      <c r="GV1034">
        <v>29.3</v>
      </c>
      <c r="GW1034">
        <v>40.6</v>
      </c>
      <c r="GX1034">
        <v>24.8027</v>
      </c>
      <c r="GY1034">
        <v>63.0496</v>
      </c>
      <c r="GZ1034">
        <v>21.7268</v>
      </c>
      <c r="HA1034">
        <v>2</v>
      </c>
      <c r="HB1034">
        <v>0.617058</v>
      </c>
      <c r="HC1034">
        <v>3.88392</v>
      </c>
      <c r="HD1034">
        <v>20.2884</v>
      </c>
      <c r="HE1034">
        <v>5.214</v>
      </c>
      <c r="HF1034">
        <v>12.0134</v>
      </c>
      <c r="HG1034">
        <v>4.98715</v>
      </c>
      <c r="HH1034">
        <v>3.28753</v>
      </c>
      <c r="HI1034">
        <v>9999</v>
      </c>
      <c r="HJ1034">
        <v>9999</v>
      </c>
      <c r="HK1034">
        <v>9999</v>
      </c>
      <c r="HL1034">
        <v>225.4</v>
      </c>
      <c r="HM1034">
        <v>1.86813</v>
      </c>
      <c r="HN1034">
        <v>1.86722</v>
      </c>
      <c r="HO1034">
        <v>1.86659</v>
      </c>
      <c r="HP1034">
        <v>1.86646</v>
      </c>
      <c r="HQ1034">
        <v>1.86833</v>
      </c>
      <c r="HR1034">
        <v>1.87066</v>
      </c>
      <c r="HS1034">
        <v>1.86935</v>
      </c>
      <c r="HT1034">
        <v>1.87073</v>
      </c>
      <c r="HU1034">
        <v>0</v>
      </c>
      <c r="HV1034">
        <v>0</v>
      </c>
      <c r="HW1034">
        <v>0</v>
      </c>
      <c r="HX1034">
        <v>0</v>
      </c>
      <c r="HY1034" t="s">
        <v>421</v>
      </c>
      <c r="HZ1034" t="s">
        <v>422</v>
      </c>
      <c r="IA1034" t="s">
        <v>423</v>
      </c>
      <c r="IB1034" t="s">
        <v>423</v>
      </c>
      <c r="IC1034" t="s">
        <v>423</v>
      </c>
      <c r="ID1034" t="s">
        <v>423</v>
      </c>
      <c r="IE1034">
        <v>0</v>
      </c>
      <c r="IF1034">
        <v>100</v>
      </c>
      <c r="IG1034">
        <v>100</v>
      </c>
      <c r="IH1034">
        <v>-6.06</v>
      </c>
      <c r="II1034">
        <v>-0.1409</v>
      </c>
      <c r="IJ1034">
        <v>-2.516739542632623</v>
      </c>
      <c r="IK1034">
        <v>-0.003475500162460642</v>
      </c>
      <c r="IL1034">
        <v>1.125610701116577E-07</v>
      </c>
      <c r="IM1034">
        <v>8.211969671259291E-12</v>
      </c>
      <c r="IN1034">
        <v>-0.1937301274936507</v>
      </c>
      <c r="IO1034">
        <v>-0.01384364534232655</v>
      </c>
      <c r="IP1034">
        <v>0.00103161831321913</v>
      </c>
      <c r="IQ1034">
        <v>-1.444183994753534E-05</v>
      </c>
      <c r="IR1034">
        <v>3</v>
      </c>
      <c r="IS1034">
        <v>2339</v>
      </c>
      <c r="IT1034">
        <v>1</v>
      </c>
      <c r="IU1034">
        <v>31</v>
      </c>
      <c r="IV1034">
        <v>8736</v>
      </c>
      <c r="IW1034">
        <v>8736</v>
      </c>
      <c r="IX1034">
        <v>2.85889</v>
      </c>
      <c r="IY1034">
        <v>2.23145</v>
      </c>
      <c r="IZ1034">
        <v>1.94702</v>
      </c>
      <c r="JA1034">
        <v>2.62695</v>
      </c>
      <c r="JB1034">
        <v>2.19482</v>
      </c>
      <c r="JC1034">
        <v>2.3938</v>
      </c>
      <c r="JD1034">
        <v>45.6045</v>
      </c>
      <c r="JE1034">
        <v>23.781</v>
      </c>
      <c r="JF1034">
        <v>18</v>
      </c>
      <c r="JG1034">
        <v>544.083</v>
      </c>
      <c r="JH1034">
        <v>749.526</v>
      </c>
      <c r="JI1034">
        <v>24.9989</v>
      </c>
      <c r="JJ1034">
        <v>34.8499</v>
      </c>
      <c r="JK1034">
        <v>29.9999</v>
      </c>
      <c r="JL1034">
        <v>34.7588</v>
      </c>
      <c r="JM1034">
        <v>34.6535</v>
      </c>
      <c r="JN1034">
        <v>57.3264</v>
      </c>
      <c r="JO1034">
        <v>41.6488</v>
      </c>
      <c r="JP1034">
        <v>0</v>
      </c>
      <c r="JQ1034">
        <v>25</v>
      </c>
      <c r="JR1034">
        <v>1141.83</v>
      </c>
      <c r="JS1034">
        <v>13.3076</v>
      </c>
      <c r="JT1034">
        <v>99.51900000000001</v>
      </c>
      <c r="JU1034">
        <v>99.5193</v>
      </c>
    </row>
    <row r="1035" spans="1:281">
      <c r="A1035">
        <v>1019</v>
      </c>
      <c r="B1035">
        <v>1662667105.1</v>
      </c>
      <c r="C1035">
        <v>16079.5</v>
      </c>
      <c r="D1035" t="s">
        <v>2469</v>
      </c>
      <c r="E1035" t="s">
        <v>2470</v>
      </c>
      <c r="F1035">
        <v>5</v>
      </c>
      <c r="G1035" t="s">
        <v>2144</v>
      </c>
      <c r="H1035" t="s">
        <v>416</v>
      </c>
      <c r="I1035">
        <v>1662667097.6</v>
      </c>
      <c r="J1035">
        <f>(K1035)/1000</f>
        <v>0</v>
      </c>
      <c r="K1035">
        <f>IF(CZ1035, AN1035, AH1035)</f>
        <v>0</v>
      </c>
      <c r="L1035">
        <f>IF(CZ1035, AI1035, AG1035)</f>
        <v>0</v>
      </c>
      <c r="M1035">
        <f>DB1035 - IF(AU1035&gt;1, L1035*CV1035*100.0/(AW1035*DP1035), 0)</f>
        <v>0</v>
      </c>
      <c r="N1035">
        <f>((T1035-J1035/2)*M1035-L1035)/(T1035+J1035/2)</f>
        <v>0</v>
      </c>
      <c r="O1035">
        <f>N1035*(DI1035+DJ1035)/1000.0</f>
        <v>0</v>
      </c>
      <c r="P1035">
        <f>(DB1035 - IF(AU1035&gt;1, L1035*CV1035*100.0/(AW1035*DP1035), 0))*(DI1035+DJ1035)/1000.0</f>
        <v>0</v>
      </c>
      <c r="Q1035">
        <f>2.0/((1/S1035-1/R1035)+SIGN(S1035)*SQRT((1/S1035-1/R1035)*(1/S1035-1/R1035) + 4*CW1035/((CW1035+1)*(CW1035+1))*(2*1/S1035*1/R1035-1/R1035*1/R1035)))</f>
        <v>0</v>
      </c>
      <c r="R1035">
        <f>IF(LEFT(CX1035,1)&lt;&gt;"0",IF(LEFT(CX1035,1)="1",3.0,CY1035),$D$5+$E$5*(DP1035*DI1035/($K$5*1000))+$F$5*(DP1035*DI1035/($K$5*1000))*MAX(MIN(CV1035,$J$5),$I$5)*MAX(MIN(CV1035,$J$5),$I$5)+$G$5*MAX(MIN(CV1035,$J$5),$I$5)*(DP1035*DI1035/($K$5*1000))+$H$5*(DP1035*DI1035/($K$5*1000))*(DP1035*DI1035/($K$5*1000)))</f>
        <v>0</v>
      </c>
      <c r="S1035">
        <f>J1035*(1000-(1000*0.61365*exp(17.502*W1035/(240.97+W1035))/(DI1035+DJ1035)+DD1035)/2)/(1000*0.61365*exp(17.502*W1035/(240.97+W1035))/(DI1035+DJ1035)-DD1035)</f>
        <v>0</v>
      </c>
      <c r="T1035">
        <f>1/((CW1035+1)/(Q1035/1.6)+1/(R1035/1.37)) + CW1035/((CW1035+1)/(Q1035/1.6) + CW1035/(R1035/1.37))</f>
        <v>0</v>
      </c>
      <c r="U1035">
        <f>(CR1035*CU1035)</f>
        <v>0</v>
      </c>
      <c r="V1035">
        <f>(DK1035+(U1035+2*0.95*5.67E-8*(((DK1035+$B$7)+273)^4-(DK1035+273)^4)-44100*J1035)/(1.84*29.3*R1035+8*0.95*5.67E-8*(DK1035+273)^3))</f>
        <v>0</v>
      </c>
      <c r="W1035">
        <f>($C$7*DL1035+$D$7*DM1035+$E$7*V1035)</f>
        <v>0</v>
      </c>
      <c r="X1035">
        <f>0.61365*exp(17.502*W1035/(240.97+W1035))</f>
        <v>0</v>
      </c>
      <c r="Y1035">
        <f>(Z1035/AA1035*100)</f>
        <v>0</v>
      </c>
      <c r="Z1035">
        <f>DD1035*(DI1035+DJ1035)/1000</f>
        <v>0</v>
      </c>
      <c r="AA1035">
        <f>0.61365*exp(17.502*DK1035/(240.97+DK1035))</f>
        <v>0</v>
      </c>
      <c r="AB1035">
        <f>(X1035-DD1035*(DI1035+DJ1035)/1000)</f>
        <v>0</v>
      </c>
      <c r="AC1035">
        <f>(-J1035*44100)</f>
        <v>0</v>
      </c>
      <c r="AD1035">
        <f>2*29.3*R1035*0.92*(DK1035-W1035)</f>
        <v>0</v>
      </c>
      <c r="AE1035">
        <f>2*0.95*5.67E-8*(((DK1035+$B$7)+273)^4-(W1035+273)^4)</f>
        <v>0</v>
      </c>
      <c r="AF1035">
        <f>U1035+AE1035+AC1035+AD1035</f>
        <v>0</v>
      </c>
      <c r="AG1035">
        <f>DH1035*AU1035*(DC1035-DB1035*(1000-AU1035*DE1035)/(1000-AU1035*DD1035))/(100*CV1035)</f>
        <v>0</v>
      </c>
      <c r="AH1035">
        <f>1000*DH1035*AU1035*(DD1035-DE1035)/(100*CV1035*(1000-AU1035*DD1035))</f>
        <v>0</v>
      </c>
      <c r="AI1035">
        <f>(AJ1035 - AK1035 - DI1035*1E3/(8.314*(DK1035+273.15)) * AM1035/DH1035 * AL1035) * DH1035/(100*CV1035) * (1000 - DE1035)/1000</f>
        <v>0</v>
      </c>
      <c r="AJ1035">
        <v>1138.274779470227</v>
      </c>
      <c r="AK1035">
        <v>1092.972848484848</v>
      </c>
      <c r="AL1035">
        <v>3.409851962746274</v>
      </c>
      <c r="AM1035">
        <v>64.62633956933826</v>
      </c>
      <c r="AN1035">
        <f>(AP1035 - AO1035 + DI1035*1E3/(8.314*(DK1035+273.15)) * AR1035/DH1035 * AQ1035) * DH1035/(100*CV1035) * 1000/(1000 - AP1035)</f>
        <v>0</v>
      </c>
      <c r="AO1035">
        <v>13.36733444277631</v>
      </c>
      <c r="AP1035">
        <v>22.97002558823529</v>
      </c>
      <c r="AQ1035">
        <v>-4.549619421601539E-06</v>
      </c>
      <c r="AR1035">
        <v>88.65267704191885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MAX(0,($B$13+$C$13*DP1035)/(1+$D$13*DP1035)*DI1035/(DK1035+273)*$E$13)</f>
        <v>0</v>
      </c>
      <c r="AX1035" t="s">
        <v>417</v>
      </c>
      <c r="AY1035" t="s">
        <v>417</v>
      </c>
      <c r="AZ1035">
        <v>0</v>
      </c>
      <c r="BA1035">
        <v>0</v>
      </c>
      <c r="BB1035">
        <f>1-AZ1035/BA1035</f>
        <v>0</v>
      </c>
      <c r="BC1035">
        <v>0</v>
      </c>
      <c r="BD1035" t="s">
        <v>417</v>
      </c>
      <c r="BE1035" t="s">
        <v>417</v>
      </c>
      <c r="BF1035">
        <v>0</v>
      </c>
      <c r="BG1035">
        <v>0</v>
      </c>
      <c r="BH1035">
        <f>1-BF1035/BG1035</f>
        <v>0</v>
      </c>
      <c r="BI1035">
        <v>0.5</v>
      </c>
      <c r="BJ1035">
        <f>CS1035</f>
        <v>0</v>
      </c>
      <c r="BK1035">
        <f>L1035</f>
        <v>0</v>
      </c>
      <c r="BL1035">
        <f>BH1035*BI1035*BJ1035</f>
        <v>0</v>
      </c>
      <c r="BM1035">
        <f>(BK1035-BC1035)/BJ1035</f>
        <v>0</v>
      </c>
      <c r="BN1035">
        <f>(BA1035-BG1035)/BG1035</f>
        <v>0</v>
      </c>
      <c r="BO1035">
        <f>AZ1035/(BB1035+AZ1035/BG1035)</f>
        <v>0</v>
      </c>
      <c r="BP1035" t="s">
        <v>417</v>
      </c>
      <c r="BQ1035">
        <v>0</v>
      </c>
      <c r="BR1035">
        <f>IF(BQ1035&lt;&gt;0, BQ1035, BO1035)</f>
        <v>0</v>
      </c>
      <c r="BS1035">
        <f>1-BR1035/BG1035</f>
        <v>0</v>
      </c>
      <c r="BT1035">
        <f>(BG1035-BF1035)/(BG1035-BR1035)</f>
        <v>0</v>
      </c>
      <c r="BU1035">
        <f>(BA1035-BG1035)/(BA1035-BR1035)</f>
        <v>0</v>
      </c>
      <c r="BV1035">
        <f>(BG1035-BF1035)/(BG1035-AZ1035)</f>
        <v>0</v>
      </c>
      <c r="BW1035">
        <f>(BA1035-BG1035)/(BA1035-AZ1035)</f>
        <v>0</v>
      </c>
      <c r="BX1035">
        <f>(BT1035*BR1035/BF1035)</f>
        <v>0</v>
      </c>
      <c r="BY1035">
        <f>(1-BX1035)</f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f>$B$11*DQ1035+$C$11*DR1035+$F$11*EC1035*(1-EF1035)</f>
        <v>0</v>
      </c>
      <c r="CS1035">
        <f>CR1035*CT1035</f>
        <v>0</v>
      </c>
      <c r="CT1035">
        <f>($B$11*$D$9+$C$11*$D$9+$F$11*((EP1035+EH1035)/MAX(EP1035+EH1035+EQ1035, 0.1)*$I$9+EQ1035/MAX(EP1035+EH1035+EQ1035, 0.1)*$J$9))/($B$11+$C$11+$F$11)</f>
        <v>0</v>
      </c>
      <c r="CU1035">
        <f>($B$11*$K$9+$C$11*$K$9+$F$11*((EP1035+EH1035)/MAX(EP1035+EH1035+EQ1035, 0.1)*$P$9+EQ1035/MAX(EP1035+EH1035+EQ1035, 0.1)*$Q$9))/($B$11+$C$11+$F$11)</f>
        <v>0</v>
      </c>
      <c r="CV1035">
        <v>6</v>
      </c>
      <c r="CW1035">
        <v>0.5</v>
      </c>
      <c r="CX1035" t="s">
        <v>418</v>
      </c>
      <c r="CY1035">
        <v>2</v>
      </c>
      <c r="CZ1035" t="b">
        <v>1</v>
      </c>
      <c r="DA1035">
        <v>1662667097.6</v>
      </c>
      <c r="DB1035">
        <v>1044.526666666667</v>
      </c>
      <c r="DC1035">
        <v>1108.618518518519</v>
      </c>
      <c r="DD1035">
        <v>22.97781851851852</v>
      </c>
      <c r="DE1035">
        <v>13.36705185185185</v>
      </c>
      <c r="DF1035">
        <v>1050.56037037037</v>
      </c>
      <c r="DG1035">
        <v>23.11868148148148</v>
      </c>
      <c r="DH1035">
        <v>500.0120740740741</v>
      </c>
      <c r="DI1035">
        <v>90.42453333333331</v>
      </c>
      <c r="DJ1035">
        <v>0.1000114666666666</v>
      </c>
      <c r="DK1035">
        <v>29.51867777777777</v>
      </c>
      <c r="DL1035">
        <v>28.70738148148148</v>
      </c>
      <c r="DM1035">
        <v>999.9000000000001</v>
      </c>
      <c r="DN1035">
        <v>0</v>
      </c>
      <c r="DO1035">
        <v>0</v>
      </c>
      <c r="DP1035">
        <v>9997.102592592593</v>
      </c>
      <c r="DQ1035">
        <v>0</v>
      </c>
      <c r="DR1035">
        <v>279.1755555555555</v>
      </c>
      <c r="DS1035">
        <v>-64.09191481481481</v>
      </c>
      <c r="DT1035">
        <v>1069.091111111111</v>
      </c>
      <c r="DU1035">
        <v>1123.637037037037</v>
      </c>
      <c r="DV1035">
        <v>9.610778518518519</v>
      </c>
      <c r="DW1035">
        <v>1108.618518518519</v>
      </c>
      <c r="DX1035">
        <v>13.36705185185185</v>
      </c>
      <c r="DY1035">
        <v>2.077759629629629</v>
      </c>
      <c r="DZ1035">
        <v>1.208708888888889</v>
      </c>
      <c r="EA1035">
        <v>18.0496962962963</v>
      </c>
      <c r="EB1035">
        <v>9.70925111111111</v>
      </c>
      <c r="EC1035">
        <v>1499.982962962962</v>
      </c>
      <c r="ED1035">
        <v>0.9729906666666664</v>
      </c>
      <c r="EE1035">
        <v>0.02700899999999999</v>
      </c>
      <c r="EF1035">
        <v>0</v>
      </c>
      <c r="EG1035">
        <v>2.185555555555556</v>
      </c>
      <c r="EH1035">
        <v>0</v>
      </c>
      <c r="EI1035">
        <v>11941.62222222222</v>
      </c>
      <c r="EJ1035">
        <v>12533.19259259259</v>
      </c>
      <c r="EK1035">
        <v>42.125</v>
      </c>
      <c r="EL1035">
        <v>44</v>
      </c>
      <c r="EM1035">
        <v>42.75</v>
      </c>
      <c r="EN1035">
        <v>43.03903703703704</v>
      </c>
      <c r="EO1035">
        <v>41.45799999999999</v>
      </c>
      <c r="EP1035">
        <v>1459.472592592593</v>
      </c>
      <c r="EQ1035">
        <v>40.51037037037037</v>
      </c>
      <c r="ER1035">
        <v>0</v>
      </c>
      <c r="ES1035">
        <v>1662667105.1</v>
      </c>
      <c r="ET1035">
        <v>0</v>
      </c>
      <c r="EU1035">
        <v>2.167948</v>
      </c>
      <c r="EV1035">
        <v>-0.8460153569356366</v>
      </c>
      <c r="EW1035">
        <v>-154.1307694952762</v>
      </c>
      <c r="EX1035">
        <v>11941.588</v>
      </c>
      <c r="EY1035">
        <v>15</v>
      </c>
      <c r="EZ1035">
        <v>0</v>
      </c>
      <c r="FA1035" t="s">
        <v>419</v>
      </c>
      <c r="FB1035">
        <v>1662142938.1</v>
      </c>
      <c r="FC1035">
        <v>1662142938.1</v>
      </c>
      <c r="FD1035">
        <v>0</v>
      </c>
      <c r="FE1035">
        <v>0.077</v>
      </c>
      <c r="FF1035">
        <v>-0.133</v>
      </c>
      <c r="FG1035">
        <v>-3.393</v>
      </c>
      <c r="FH1035">
        <v>-0.24</v>
      </c>
      <c r="FI1035">
        <v>419</v>
      </c>
      <c r="FJ1035">
        <v>24</v>
      </c>
      <c r="FK1035">
        <v>0.26</v>
      </c>
      <c r="FL1035">
        <v>0.23</v>
      </c>
      <c r="FM1035">
        <v>-64.032295</v>
      </c>
      <c r="FN1035">
        <v>-1.363596247654661</v>
      </c>
      <c r="FO1035">
        <v>0.1596076297518387</v>
      </c>
      <c r="FP1035">
        <v>0</v>
      </c>
      <c r="FQ1035">
        <v>2.194011764705882</v>
      </c>
      <c r="FR1035">
        <v>-0.5881711121441351</v>
      </c>
      <c r="FS1035">
        <v>0.2361295491446141</v>
      </c>
      <c r="FT1035">
        <v>1</v>
      </c>
      <c r="FU1035">
        <v>9.612933000000002</v>
      </c>
      <c r="FV1035">
        <v>-0.04870266416512597</v>
      </c>
      <c r="FW1035">
        <v>0.004974171388281571</v>
      </c>
      <c r="FX1035">
        <v>1</v>
      </c>
      <c r="FY1035">
        <v>2</v>
      </c>
      <c r="FZ1035">
        <v>3</v>
      </c>
      <c r="GA1035" t="s">
        <v>420</v>
      </c>
      <c r="GB1035">
        <v>2.97284</v>
      </c>
      <c r="GC1035">
        <v>2.71565</v>
      </c>
      <c r="GD1035">
        <v>0.17775</v>
      </c>
      <c r="GE1035">
        <v>0.181875</v>
      </c>
      <c r="GF1035">
        <v>0.102447</v>
      </c>
      <c r="GG1035">
        <v>0.0680979</v>
      </c>
      <c r="GH1035">
        <v>25688.2</v>
      </c>
      <c r="GI1035">
        <v>25690.5</v>
      </c>
      <c r="GJ1035">
        <v>29093.4</v>
      </c>
      <c r="GK1035">
        <v>29083.4</v>
      </c>
      <c r="GL1035">
        <v>34629.4</v>
      </c>
      <c r="GM1035">
        <v>36022.9</v>
      </c>
      <c r="GN1035">
        <v>41000.6</v>
      </c>
      <c r="GO1035">
        <v>41432.1</v>
      </c>
      <c r="GP1035">
        <v>1.891</v>
      </c>
      <c r="GQ1035">
        <v>2.20047</v>
      </c>
      <c r="GR1035">
        <v>-0.0709593</v>
      </c>
      <c r="GS1035">
        <v>0</v>
      </c>
      <c r="GT1035">
        <v>29.8729</v>
      </c>
      <c r="GU1035">
        <v>999.9</v>
      </c>
      <c r="GV1035">
        <v>29.3</v>
      </c>
      <c r="GW1035">
        <v>40.6</v>
      </c>
      <c r="GX1035">
        <v>24.806</v>
      </c>
      <c r="GY1035">
        <v>63.0296</v>
      </c>
      <c r="GZ1035">
        <v>21.6907</v>
      </c>
      <c r="HA1035">
        <v>2</v>
      </c>
      <c r="HB1035">
        <v>0.616588</v>
      </c>
      <c r="HC1035">
        <v>3.88105</v>
      </c>
      <c r="HD1035">
        <v>20.2883</v>
      </c>
      <c r="HE1035">
        <v>5.21355</v>
      </c>
      <c r="HF1035">
        <v>12.0129</v>
      </c>
      <c r="HG1035">
        <v>4.987</v>
      </c>
      <c r="HH1035">
        <v>3.2875</v>
      </c>
      <c r="HI1035">
        <v>9999</v>
      </c>
      <c r="HJ1035">
        <v>9999</v>
      </c>
      <c r="HK1035">
        <v>9999</v>
      </c>
      <c r="HL1035">
        <v>225.4</v>
      </c>
      <c r="HM1035">
        <v>1.86813</v>
      </c>
      <c r="HN1035">
        <v>1.86722</v>
      </c>
      <c r="HO1035">
        <v>1.86656</v>
      </c>
      <c r="HP1035">
        <v>1.86646</v>
      </c>
      <c r="HQ1035">
        <v>1.86832</v>
      </c>
      <c r="HR1035">
        <v>1.87063</v>
      </c>
      <c r="HS1035">
        <v>1.86935</v>
      </c>
      <c r="HT1035">
        <v>1.87073</v>
      </c>
      <c r="HU1035">
        <v>0</v>
      </c>
      <c r="HV1035">
        <v>0</v>
      </c>
      <c r="HW1035">
        <v>0</v>
      </c>
      <c r="HX1035">
        <v>0</v>
      </c>
      <c r="HY1035" t="s">
        <v>421</v>
      </c>
      <c r="HZ1035" t="s">
        <v>422</v>
      </c>
      <c r="IA1035" t="s">
        <v>423</v>
      </c>
      <c r="IB1035" t="s">
        <v>423</v>
      </c>
      <c r="IC1035" t="s">
        <v>423</v>
      </c>
      <c r="ID1035" t="s">
        <v>423</v>
      </c>
      <c r="IE1035">
        <v>0</v>
      </c>
      <c r="IF1035">
        <v>100</v>
      </c>
      <c r="IG1035">
        <v>100</v>
      </c>
      <c r="IH1035">
        <v>-6.11</v>
      </c>
      <c r="II1035">
        <v>-0.1409</v>
      </c>
      <c r="IJ1035">
        <v>-2.516739542632623</v>
      </c>
      <c r="IK1035">
        <v>-0.003475500162460642</v>
      </c>
      <c r="IL1035">
        <v>1.125610701116577E-07</v>
      </c>
      <c r="IM1035">
        <v>8.211969671259291E-12</v>
      </c>
      <c r="IN1035">
        <v>-0.1937301274936507</v>
      </c>
      <c r="IO1035">
        <v>-0.01384364534232655</v>
      </c>
      <c r="IP1035">
        <v>0.00103161831321913</v>
      </c>
      <c r="IQ1035">
        <v>-1.444183994753534E-05</v>
      </c>
      <c r="IR1035">
        <v>3</v>
      </c>
      <c r="IS1035">
        <v>2339</v>
      </c>
      <c r="IT1035">
        <v>1</v>
      </c>
      <c r="IU1035">
        <v>31</v>
      </c>
      <c r="IV1035">
        <v>8736.1</v>
      </c>
      <c r="IW1035">
        <v>8736.1</v>
      </c>
      <c r="IX1035">
        <v>2.89429</v>
      </c>
      <c r="IY1035">
        <v>2.23022</v>
      </c>
      <c r="IZ1035">
        <v>1.94702</v>
      </c>
      <c r="JA1035">
        <v>2.62573</v>
      </c>
      <c r="JB1035">
        <v>2.19482</v>
      </c>
      <c r="JC1035">
        <v>2.37183</v>
      </c>
      <c r="JD1035">
        <v>45.6045</v>
      </c>
      <c r="JE1035">
        <v>23.781</v>
      </c>
      <c r="JF1035">
        <v>18</v>
      </c>
      <c r="JG1035">
        <v>544.27</v>
      </c>
      <c r="JH1035">
        <v>749.55</v>
      </c>
      <c r="JI1035">
        <v>24.9992</v>
      </c>
      <c r="JJ1035">
        <v>34.8467</v>
      </c>
      <c r="JK1035">
        <v>29.9999</v>
      </c>
      <c r="JL1035">
        <v>34.7557</v>
      </c>
      <c r="JM1035">
        <v>34.6535</v>
      </c>
      <c r="JN1035">
        <v>57.9651</v>
      </c>
      <c r="JO1035">
        <v>41.6488</v>
      </c>
      <c r="JP1035">
        <v>0</v>
      </c>
      <c r="JQ1035">
        <v>25</v>
      </c>
      <c r="JR1035">
        <v>1155.22</v>
      </c>
      <c r="JS1035">
        <v>13.3072</v>
      </c>
      <c r="JT1035">
        <v>99.5187</v>
      </c>
      <c r="JU1035">
        <v>99.518</v>
      </c>
    </row>
    <row r="1036" spans="1:281">
      <c r="A1036">
        <v>1020</v>
      </c>
      <c r="B1036">
        <v>1662667110.1</v>
      </c>
      <c r="C1036">
        <v>16084.5</v>
      </c>
      <c r="D1036" t="s">
        <v>2471</v>
      </c>
      <c r="E1036" t="s">
        <v>2472</v>
      </c>
      <c r="F1036">
        <v>5</v>
      </c>
      <c r="G1036" t="s">
        <v>2144</v>
      </c>
      <c r="H1036" t="s">
        <v>416</v>
      </c>
      <c r="I1036">
        <v>1662667102.314285</v>
      </c>
      <c r="J1036">
        <f>(K1036)/1000</f>
        <v>0</v>
      </c>
      <c r="K1036">
        <f>IF(CZ1036, AN1036, AH1036)</f>
        <v>0</v>
      </c>
      <c r="L1036">
        <f>IF(CZ1036, AI1036, AG1036)</f>
        <v>0</v>
      </c>
      <c r="M1036">
        <f>DB1036 - IF(AU1036&gt;1, L1036*CV1036*100.0/(AW1036*DP1036), 0)</f>
        <v>0</v>
      </c>
      <c r="N1036">
        <f>((T1036-J1036/2)*M1036-L1036)/(T1036+J1036/2)</f>
        <v>0</v>
      </c>
      <c r="O1036">
        <f>N1036*(DI1036+DJ1036)/1000.0</f>
        <v>0</v>
      </c>
      <c r="P1036">
        <f>(DB1036 - IF(AU1036&gt;1, L1036*CV1036*100.0/(AW1036*DP1036), 0))*(DI1036+DJ1036)/1000.0</f>
        <v>0</v>
      </c>
      <c r="Q1036">
        <f>2.0/((1/S1036-1/R1036)+SIGN(S1036)*SQRT((1/S1036-1/R1036)*(1/S1036-1/R1036) + 4*CW1036/((CW1036+1)*(CW1036+1))*(2*1/S1036*1/R1036-1/R1036*1/R1036)))</f>
        <v>0</v>
      </c>
      <c r="R1036">
        <f>IF(LEFT(CX1036,1)&lt;&gt;"0",IF(LEFT(CX1036,1)="1",3.0,CY1036),$D$5+$E$5*(DP1036*DI1036/($K$5*1000))+$F$5*(DP1036*DI1036/($K$5*1000))*MAX(MIN(CV1036,$J$5),$I$5)*MAX(MIN(CV1036,$J$5),$I$5)+$G$5*MAX(MIN(CV1036,$J$5),$I$5)*(DP1036*DI1036/($K$5*1000))+$H$5*(DP1036*DI1036/($K$5*1000))*(DP1036*DI1036/($K$5*1000)))</f>
        <v>0</v>
      </c>
      <c r="S1036">
        <f>J1036*(1000-(1000*0.61365*exp(17.502*W1036/(240.97+W1036))/(DI1036+DJ1036)+DD1036)/2)/(1000*0.61365*exp(17.502*W1036/(240.97+W1036))/(DI1036+DJ1036)-DD1036)</f>
        <v>0</v>
      </c>
      <c r="T1036">
        <f>1/((CW1036+1)/(Q1036/1.6)+1/(R1036/1.37)) + CW1036/((CW1036+1)/(Q1036/1.6) + CW1036/(R1036/1.37))</f>
        <v>0</v>
      </c>
      <c r="U1036">
        <f>(CR1036*CU1036)</f>
        <v>0</v>
      </c>
      <c r="V1036">
        <f>(DK1036+(U1036+2*0.95*5.67E-8*(((DK1036+$B$7)+273)^4-(DK1036+273)^4)-44100*J1036)/(1.84*29.3*R1036+8*0.95*5.67E-8*(DK1036+273)^3))</f>
        <v>0</v>
      </c>
      <c r="W1036">
        <f>($C$7*DL1036+$D$7*DM1036+$E$7*V1036)</f>
        <v>0</v>
      </c>
      <c r="X1036">
        <f>0.61365*exp(17.502*W1036/(240.97+W1036))</f>
        <v>0</v>
      </c>
      <c r="Y1036">
        <f>(Z1036/AA1036*100)</f>
        <v>0</v>
      </c>
      <c r="Z1036">
        <f>DD1036*(DI1036+DJ1036)/1000</f>
        <v>0</v>
      </c>
      <c r="AA1036">
        <f>0.61365*exp(17.502*DK1036/(240.97+DK1036))</f>
        <v>0</v>
      </c>
      <c r="AB1036">
        <f>(X1036-DD1036*(DI1036+DJ1036)/1000)</f>
        <v>0</v>
      </c>
      <c r="AC1036">
        <f>(-J1036*44100)</f>
        <v>0</v>
      </c>
      <c r="AD1036">
        <f>2*29.3*R1036*0.92*(DK1036-W1036)</f>
        <v>0</v>
      </c>
      <c r="AE1036">
        <f>2*0.95*5.67E-8*(((DK1036+$B$7)+273)^4-(W1036+273)^4)</f>
        <v>0</v>
      </c>
      <c r="AF1036">
        <f>U1036+AE1036+AC1036+AD1036</f>
        <v>0</v>
      </c>
      <c r="AG1036">
        <f>DH1036*AU1036*(DC1036-DB1036*(1000-AU1036*DE1036)/(1000-AU1036*DD1036))/(100*CV1036)</f>
        <v>0</v>
      </c>
      <c r="AH1036">
        <f>1000*DH1036*AU1036*(DD1036-DE1036)/(100*CV1036*(1000-AU1036*DD1036))</f>
        <v>0</v>
      </c>
      <c r="AI1036">
        <f>(AJ1036 - AK1036 - DI1036*1E3/(8.314*(DK1036+273.15)) * AM1036/DH1036 * AL1036) * DH1036/(100*CV1036) * (1000 - DE1036)/1000</f>
        <v>0</v>
      </c>
      <c r="AJ1036">
        <v>1155.240813090609</v>
      </c>
      <c r="AK1036">
        <v>1109.929757575757</v>
      </c>
      <c r="AL1036">
        <v>3.394837443262385</v>
      </c>
      <c r="AM1036">
        <v>64.62633956933826</v>
      </c>
      <c r="AN1036">
        <f>(AP1036 - AO1036 + DI1036*1E3/(8.314*(DK1036+273.15)) * AR1036/DH1036 * AQ1036) * DH1036/(100*CV1036) * 1000/(1000 - AP1036)</f>
        <v>0</v>
      </c>
      <c r="AO1036">
        <v>13.36572521451145</v>
      </c>
      <c r="AP1036">
        <v>22.96933264705881</v>
      </c>
      <c r="AQ1036">
        <v>-2.48057908294034E-05</v>
      </c>
      <c r="AR1036">
        <v>88.65267704191885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MAX(0,($B$13+$C$13*DP1036)/(1+$D$13*DP1036)*DI1036/(DK1036+273)*$E$13)</f>
        <v>0</v>
      </c>
      <c r="AX1036" t="s">
        <v>417</v>
      </c>
      <c r="AY1036" t="s">
        <v>417</v>
      </c>
      <c r="AZ1036">
        <v>0</v>
      </c>
      <c r="BA1036">
        <v>0</v>
      </c>
      <c r="BB1036">
        <f>1-AZ1036/BA1036</f>
        <v>0</v>
      </c>
      <c r="BC1036">
        <v>0</v>
      </c>
      <c r="BD1036" t="s">
        <v>417</v>
      </c>
      <c r="BE1036" t="s">
        <v>417</v>
      </c>
      <c r="BF1036">
        <v>0</v>
      </c>
      <c r="BG1036">
        <v>0</v>
      </c>
      <c r="BH1036">
        <f>1-BF1036/BG1036</f>
        <v>0</v>
      </c>
      <c r="BI1036">
        <v>0.5</v>
      </c>
      <c r="BJ1036">
        <f>CS1036</f>
        <v>0</v>
      </c>
      <c r="BK1036">
        <f>L1036</f>
        <v>0</v>
      </c>
      <c r="BL1036">
        <f>BH1036*BI1036*BJ1036</f>
        <v>0</v>
      </c>
      <c r="BM1036">
        <f>(BK1036-BC1036)/BJ1036</f>
        <v>0</v>
      </c>
      <c r="BN1036">
        <f>(BA1036-BG1036)/BG1036</f>
        <v>0</v>
      </c>
      <c r="BO1036">
        <f>AZ1036/(BB1036+AZ1036/BG1036)</f>
        <v>0</v>
      </c>
      <c r="BP1036" t="s">
        <v>417</v>
      </c>
      <c r="BQ1036">
        <v>0</v>
      </c>
      <c r="BR1036">
        <f>IF(BQ1036&lt;&gt;0, BQ1036, BO1036)</f>
        <v>0</v>
      </c>
      <c r="BS1036">
        <f>1-BR1036/BG1036</f>
        <v>0</v>
      </c>
      <c r="BT1036">
        <f>(BG1036-BF1036)/(BG1036-BR1036)</f>
        <v>0</v>
      </c>
      <c r="BU1036">
        <f>(BA1036-BG1036)/(BA1036-BR1036)</f>
        <v>0</v>
      </c>
      <c r="BV1036">
        <f>(BG1036-BF1036)/(BG1036-AZ1036)</f>
        <v>0</v>
      </c>
      <c r="BW1036">
        <f>(BA1036-BG1036)/(BA1036-AZ1036)</f>
        <v>0</v>
      </c>
      <c r="BX1036">
        <f>(BT1036*BR1036/BF1036)</f>
        <v>0</v>
      </c>
      <c r="BY1036">
        <f>(1-BX1036)</f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f>$B$11*DQ1036+$C$11*DR1036+$F$11*EC1036*(1-EF1036)</f>
        <v>0</v>
      </c>
      <c r="CS1036">
        <f>CR1036*CT1036</f>
        <v>0</v>
      </c>
      <c r="CT1036">
        <f>($B$11*$D$9+$C$11*$D$9+$F$11*((EP1036+EH1036)/MAX(EP1036+EH1036+EQ1036, 0.1)*$I$9+EQ1036/MAX(EP1036+EH1036+EQ1036, 0.1)*$J$9))/($B$11+$C$11+$F$11)</f>
        <v>0</v>
      </c>
      <c r="CU1036">
        <f>($B$11*$K$9+$C$11*$K$9+$F$11*((EP1036+EH1036)/MAX(EP1036+EH1036+EQ1036, 0.1)*$P$9+EQ1036/MAX(EP1036+EH1036+EQ1036, 0.1)*$Q$9))/($B$11+$C$11+$F$11)</f>
        <v>0</v>
      </c>
      <c r="CV1036">
        <v>6</v>
      </c>
      <c r="CW1036">
        <v>0.5</v>
      </c>
      <c r="CX1036" t="s">
        <v>418</v>
      </c>
      <c r="CY1036">
        <v>2</v>
      </c>
      <c r="CZ1036" t="b">
        <v>1</v>
      </c>
      <c r="DA1036">
        <v>1662667102.314285</v>
      </c>
      <c r="DB1036">
        <v>1060.213928571429</v>
      </c>
      <c r="DC1036">
        <v>1124.444285714286</v>
      </c>
      <c r="DD1036">
        <v>22.973075</v>
      </c>
      <c r="DE1036">
        <v>13.36614285714285</v>
      </c>
      <c r="DF1036">
        <v>1066.298214285714</v>
      </c>
      <c r="DG1036">
        <v>23.11398571428571</v>
      </c>
      <c r="DH1036">
        <v>499.9828928571429</v>
      </c>
      <c r="DI1036">
        <v>90.42386785714287</v>
      </c>
      <c r="DJ1036">
        <v>0.099979975</v>
      </c>
      <c r="DK1036">
        <v>29.51725714285714</v>
      </c>
      <c r="DL1036">
        <v>28.70876428571428</v>
      </c>
      <c r="DM1036">
        <v>999.9000000000002</v>
      </c>
      <c r="DN1036">
        <v>0</v>
      </c>
      <c r="DO1036">
        <v>0</v>
      </c>
      <c r="DP1036">
        <v>9996.915714285715</v>
      </c>
      <c r="DQ1036">
        <v>0</v>
      </c>
      <c r="DR1036">
        <v>278.9898214285714</v>
      </c>
      <c r="DS1036">
        <v>-64.23048571428571</v>
      </c>
      <c r="DT1036">
        <v>1085.141428571429</v>
      </c>
      <c r="DU1036">
        <v>1139.676428571428</v>
      </c>
      <c r="DV1036">
        <v>9.606942500000001</v>
      </c>
      <c r="DW1036">
        <v>1124.444285714286</v>
      </c>
      <c r="DX1036">
        <v>13.36614285714285</v>
      </c>
      <c r="DY1036">
        <v>2.077315357142857</v>
      </c>
      <c r="DZ1036">
        <v>1.2086175</v>
      </c>
      <c r="EA1036">
        <v>18.04629285714286</v>
      </c>
      <c r="EB1036">
        <v>9.708128214285713</v>
      </c>
      <c r="EC1036">
        <v>1499.973928571428</v>
      </c>
      <c r="ED1036">
        <v>0.9729906428571428</v>
      </c>
      <c r="EE1036">
        <v>0.02700902142857143</v>
      </c>
      <c r="EF1036">
        <v>0</v>
      </c>
      <c r="EG1036">
        <v>2.232939285714286</v>
      </c>
      <c r="EH1036">
        <v>0</v>
      </c>
      <c r="EI1036">
        <v>11928.70714285715</v>
      </c>
      <c r="EJ1036">
        <v>12533.12857142858</v>
      </c>
      <c r="EK1036">
        <v>42.125</v>
      </c>
      <c r="EL1036">
        <v>44</v>
      </c>
      <c r="EM1036">
        <v>42.75</v>
      </c>
      <c r="EN1036">
        <v>43.01992857142857</v>
      </c>
      <c r="EO1036">
        <v>41.45274999999999</v>
      </c>
      <c r="EP1036">
        <v>1459.463928571429</v>
      </c>
      <c r="EQ1036">
        <v>40.51</v>
      </c>
      <c r="ER1036">
        <v>0</v>
      </c>
      <c r="ES1036">
        <v>1662667110.5</v>
      </c>
      <c r="ET1036">
        <v>0</v>
      </c>
      <c r="EU1036">
        <v>2.208273076923077</v>
      </c>
      <c r="EV1036">
        <v>1.771415407546458</v>
      </c>
      <c r="EW1036">
        <v>-223.9487177721788</v>
      </c>
      <c r="EX1036">
        <v>11927.53461538462</v>
      </c>
      <c r="EY1036">
        <v>15</v>
      </c>
      <c r="EZ1036">
        <v>0</v>
      </c>
      <c r="FA1036" t="s">
        <v>419</v>
      </c>
      <c r="FB1036">
        <v>1662142938.1</v>
      </c>
      <c r="FC1036">
        <v>1662142938.1</v>
      </c>
      <c r="FD1036">
        <v>0</v>
      </c>
      <c r="FE1036">
        <v>0.077</v>
      </c>
      <c r="FF1036">
        <v>-0.133</v>
      </c>
      <c r="FG1036">
        <v>-3.393</v>
      </c>
      <c r="FH1036">
        <v>-0.24</v>
      </c>
      <c r="FI1036">
        <v>419</v>
      </c>
      <c r="FJ1036">
        <v>24</v>
      </c>
      <c r="FK1036">
        <v>0.26</v>
      </c>
      <c r="FL1036">
        <v>0.23</v>
      </c>
      <c r="FM1036">
        <v>-64.13696</v>
      </c>
      <c r="FN1036">
        <v>-1.481425891181974</v>
      </c>
      <c r="FO1036">
        <v>0.1613649649087434</v>
      </c>
      <c r="FP1036">
        <v>0</v>
      </c>
      <c r="FQ1036">
        <v>2.220679411764706</v>
      </c>
      <c r="FR1036">
        <v>0.412734927288554</v>
      </c>
      <c r="FS1036">
        <v>0.2987668742755124</v>
      </c>
      <c r="FT1036">
        <v>1</v>
      </c>
      <c r="FU1036">
        <v>9.609598</v>
      </c>
      <c r="FV1036">
        <v>-0.05130934333957915</v>
      </c>
      <c r="FW1036">
        <v>0.005198927389375566</v>
      </c>
      <c r="FX1036">
        <v>1</v>
      </c>
      <c r="FY1036">
        <v>2</v>
      </c>
      <c r="FZ1036">
        <v>3</v>
      </c>
      <c r="GA1036" t="s">
        <v>420</v>
      </c>
      <c r="GB1036">
        <v>2.97272</v>
      </c>
      <c r="GC1036">
        <v>2.71566</v>
      </c>
      <c r="GD1036">
        <v>0.179497</v>
      </c>
      <c r="GE1036">
        <v>0.183571</v>
      </c>
      <c r="GF1036">
        <v>0.102441</v>
      </c>
      <c r="GG1036">
        <v>0.06809270000000001</v>
      </c>
      <c r="GH1036">
        <v>25633.9</v>
      </c>
      <c r="GI1036">
        <v>25637.1</v>
      </c>
      <c r="GJ1036">
        <v>29094</v>
      </c>
      <c r="GK1036">
        <v>29083.4</v>
      </c>
      <c r="GL1036">
        <v>34630.7</v>
      </c>
      <c r="GM1036">
        <v>36023.2</v>
      </c>
      <c r="GN1036">
        <v>41001.8</v>
      </c>
      <c r="GO1036">
        <v>41432.2</v>
      </c>
      <c r="GP1036">
        <v>1.89105</v>
      </c>
      <c r="GQ1036">
        <v>2.20045</v>
      </c>
      <c r="GR1036">
        <v>-0.0709593</v>
      </c>
      <c r="GS1036">
        <v>0</v>
      </c>
      <c r="GT1036">
        <v>29.8691</v>
      </c>
      <c r="GU1036">
        <v>999.9</v>
      </c>
      <c r="GV1036">
        <v>29.3</v>
      </c>
      <c r="GW1036">
        <v>40.6</v>
      </c>
      <c r="GX1036">
        <v>24.8024</v>
      </c>
      <c r="GY1036">
        <v>62.8896</v>
      </c>
      <c r="GZ1036">
        <v>21.6506</v>
      </c>
      <c r="HA1036">
        <v>2</v>
      </c>
      <c r="HB1036">
        <v>0.616491</v>
      </c>
      <c r="HC1036">
        <v>3.87999</v>
      </c>
      <c r="HD1036">
        <v>20.2883</v>
      </c>
      <c r="HE1036">
        <v>5.21385</v>
      </c>
      <c r="HF1036">
        <v>12.0131</v>
      </c>
      <c r="HG1036">
        <v>4.98685</v>
      </c>
      <c r="HH1036">
        <v>3.28748</v>
      </c>
      <c r="HI1036">
        <v>9999</v>
      </c>
      <c r="HJ1036">
        <v>9999</v>
      </c>
      <c r="HK1036">
        <v>9999</v>
      </c>
      <c r="HL1036">
        <v>225.4</v>
      </c>
      <c r="HM1036">
        <v>1.86814</v>
      </c>
      <c r="HN1036">
        <v>1.86722</v>
      </c>
      <c r="HO1036">
        <v>1.86659</v>
      </c>
      <c r="HP1036">
        <v>1.86646</v>
      </c>
      <c r="HQ1036">
        <v>1.86836</v>
      </c>
      <c r="HR1036">
        <v>1.87062</v>
      </c>
      <c r="HS1036">
        <v>1.86935</v>
      </c>
      <c r="HT1036">
        <v>1.87073</v>
      </c>
      <c r="HU1036">
        <v>0</v>
      </c>
      <c r="HV1036">
        <v>0</v>
      </c>
      <c r="HW1036">
        <v>0</v>
      </c>
      <c r="HX1036">
        <v>0</v>
      </c>
      <c r="HY1036" t="s">
        <v>421</v>
      </c>
      <c r="HZ1036" t="s">
        <v>422</v>
      </c>
      <c r="IA1036" t="s">
        <v>423</v>
      </c>
      <c r="IB1036" t="s">
        <v>423</v>
      </c>
      <c r="IC1036" t="s">
        <v>423</v>
      </c>
      <c r="ID1036" t="s">
        <v>423</v>
      </c>
      <c r="IE1036">
        <v>0</v>
      </c>
      <c r="IF1036">
        <v>100</v>
      </c>
      <c r="IG1036">
        <v>100</v>
      </c>
      <c r="IH1036">
        <v>-6.17</v>
      </c>
      <c r="II1036">
        <v>-0.1409</v>
      </c>
      <c r="IJ1036">
        <v>-2.516739542632623</v>
      </c>
      <c r="IK1036">
        <v>-0.003475500162460642</v>
      </c>
      <c r="IL1036">
        <v>1.125610701116577E-07</v>
      </c>
      <c r="IM1036">
        <v>8.211969671259291E-12</v>
      </c>
      <c r="IN1036">
        <v>-0.1937301274936507</v>
      </c>
      <c r="IO1036">
        <v>-0.01384364534232655</v>
      </c>
      <c r="IP1036">
        <v>0.00103161831321913</v>
      </c>
      <c r="IQ1036">
        <v>-1.444183994753534E-05</v>
      </c>
      <c r="IR1036">
        <v>3</v>
      </c>
      <c r="IS1036">
        <v>2339</v>
      </c>
      <c r="IT1036">
        <v>1</v>
      </c>
      <c r="IU1036">
        <v>31</v>
      </c>
      <c r="IV1036">
        <v>8736.200000000001</v>
      </c>
      <c r="IW1036">
        <v>8736.200000000001</v>
      </c>
      <c r="IX1036">
        <v>2.92603</v>
      </c>
      <c r="IY1036">
        <v>2.23389</v>
      </c>
      <c r="IZ1036">
        <v>1.94702</v>
      </c>
      <c r="JA1036">
        <v>2.62695</v>
      </c>
      <c r="JB1036">
        <v>2.19482</v>
      </c>
      <c r="JC1036">
        <v>2.38037</v>
      </c>
      <c r="JD1036">
        <v>45.6331</v>
      </c>
      <c r="JE1036">
        <v>23.781</v>
      </c>
      <c r="JF1036">
        <v>18</v>
      </c>
      <c r="JG1036">
        <v>544.3049999999999</v>
      </c>
      <c r="JH1036">
        <v>749.526</v>
      </c>
      <c r="JI1036">
        <v>24.9995</v>
      </c>
      <c r="JJ1036">
        <v>34.8467</v>
      </c>
      <c r="JK1036">
        <v>29.9999</v>
      </c>
      <c r="JL1036">
        <v>34.7557</v>
      </c>
      <c r="JM1036">
        <v>34.6535</v>
      </c>
      <c r="JN1036">
        <v>58.6645</v>
      </c>
      <c r="JO1036">
        <v>41.6488</v>
      </c>
      <c r="JP1036">
        <v>0</v>
      </c>
      <c r="JQ1036">
        <v>25</v>
      </c>
      <c r="JR1036">
        <v>1175.27</v>
      </c>
      <c r="JS1036">
        <v>13.3134</v>
      </c>
      <c r="JT1036">
        <v>99.52119999999999</v>
      </c>
      <c r="JU1036">
        <v>99.51819999999999</v>
      </c>
    </row>
    <row r="1037" spans="1:281">
      <c r="A1037">
        <v>1021</v>
      </c>
      <c r="B1037">
        <v>1662667115.1</v>
      </c>
      <c r="C1037">
        <v>16089.5</v>
      </c>
      <c r="D1037" t="s">
        <v>2473</v>
      </c>
      <c r="E1037" t="s">
        <v>2474</v>
      </c>
      <c r="F1037">
        <v>5</v>
      </c>
      <c r="G1037" t="s">
        <v>2144</v>
      </c>
      <c r="H1037" t="s">
        <v>416</v>
      </c>
      <c r="I1037">
        <v>1662667107.6</v>
      </c>
      <c r="J1037">
        <f>(K1037)/1000</f>
        <v>0</v>
      </c>
      <c r="K1037">
        <f>IF(CZ1037, AN1037, AH1037)</f>
        <v>0</v>
      </c>
      <c r="L1037">
        <f>IF(CZ1037, AI1037, AG1037)</f>
        <v>0</v>
      </c>
      <c r="M1037">
        <f>DB1037 - IF(AU1037&gt;1, L1037*CV1037*100.0/(AW1037*DP1037), 0)</f>
        <v>0</v>
      </c>
      <c r="N1037">
        <f>((T1037-J1037/2)*M1037-L1037)/(T1037+J1037/2)</f>
        <v>0</v>
      </c>
      <c r="O1037">
        <f>N1037*(DI1037+DJ1037)/1000.0</f>
        <v>0</v>
      </c>
      <c r="P1037">
        <f>(DB1037 - IF(AU1037&gt;1, L1037*CV1037*100.0/(AW1037*DP1037), 0))*(DI1037+DJ1037)/1000.0</f>
        <v>0</v>
      </c>
      <c r="Q1037">
        <f>2.0/((1/S1037-1/R1037)+SIGN(S1037)*SQRT((1/S1037-1/R1037)*(1/S1037-1/R1037) + 4*CW1037/((CW1037+1)*(CW1037+1))*(2*1/S1037*1/R1037-1/R1037*1/R1037)))</f>
        <v>0</v>
      </c>
      <c r="R1037">
        <f>IF(LEFT(CX1037,1)&lt;&gt;"0",IF(LEFT(CX1037,1)="1",3.0,CY1037),$D$5+$E$5*(DP1037*DI1037/($K$5*1000))+$F$5*(DP1037*DI1037/($K$5*1000))*MAX(MIN(CV1037,$J$5),$I$5)*MAX(MIN(CV1037,$J$5),$I$5)+$G$5*MAX(MIN(CV1037,$J$5),$I$5)*(DP1037*DI1037/($K$5*1000))+$H$5*(DP1037*DI1037/($K$5*1000))*(DP1037*DI1037/($K$5*1000)))</f>
        <v>0</v>
      </c>
      <c r="S1037">
        <f>J1037*(1000-(1000*0.61365*exp(17.502*W1037/(240.97+W1037))/(DI1037+DJ1037)+DD1037)/2)/(1000*0.61365*exp(17.502*W1037/(240.97+W1037))/(DI1037+DJ1037)-DD1037)</f>
        <v>0</v>
      </c>
      <c r="T1037">
        <f>1/((CW1037+1)/(Q1037/1.6)+1/(R1037/1.37)) + CW1037/((CW1037+1)/(Q1037/1.6) + CW1037/(R1037/1.37))</f>
        <v>0</v>
      </c>
      <c r="U1037">
        <f>(CR1037*CU1037)</f>
        <v>0</v>
      </c>
      <c r="V1037">
        <f>(DK1037+(U1037+2*0.95*5.67E-8*(((DK1037+$B$7)+273)^4-(DK1037+273)^4)-44100*J1037)/(1.84*29.3*R1037+8*0.95*5.67E-8*(DK1037+273)^3))</f>
        <v>0</v>
      </c>
      <c r="W1037">
        <f>($C$7*DL1037+$D$7*DM1037+$E$7*V1037)</f>
        <v>0</v>
      </c>
      <c r="X1037">
        <f>0.61365*exp(17.502*W1037/(240.97+W1037))</f>
        <v>0</v>
      </c>
      <c r="Y1037">
        <f>(Z1037/AA1037*100)</f>
        <v>0</v>
      </c>
      <c r="Z1037">
        <f>DD1037*(DI1037+DJ1037)/1000</f>
        <v>0</v>
      </c>
      <c r="AA1037">
        <f>0.61365*exp(17.502*DK1037/(240.97+DK1037))</f>
        <v>0</v>
      </c>
      <c r="AB1037">
        <f>(X1037-DD1037*(DI1037+DJ1037)/1000)</f>
        <v>0</v>
      </c>
      <c r="AC1037">
        <f>(-J1037*44100)</f>
        <v>0</v>
      </c>
      <c r="AD1037">
        <f>2*29.3*R1037*0.92*(DK1037-W1037)</f>
        <v>0</v>
      </c>
      <c r="AE1037">
        <f>2*0.95*5.67E-8*(((DK1037+$B$7)+273)^4-(W1037+273)^4)</f>
        <v>0</v>
      </c>
      <c r="AF1037">
        <f>U1037+AE1037+AC1037+AD1037</f>
        <v>0</v>
      </c>
      <c r="AG1037">
        <f>DH1037*AU1037*(DC1037-DB1037*(1000-AU1037*DE1037)/(1000-AU1037*DD1037))/(100*CV1037)</f>
        <v>0</v>
      </c>
      <c r="AH1037">
        <f>1000*DH1037*AU1037*(DD1037-DE1037)/(100*CV1037*(1000-AU1037*DD1037))</f>
        <v>0</v>
      </c>
      <c r="AI1037">
        <f>(AJ1037 - AK1037 - DI1037*1E3/(8.314*(DK1037+273.15)) * AM1037/DH1037 * AL1037) * DH1037/(100*CV1037) * (1000 - DE1037)/1000</f>
        <v>0</v>
      </c>
      <c r="AJ1037">
        <v>1172.329937897308</v>
      </c>
      <c r="AK1037">
        <v>1127.000969696969</v>
      </c>
      <c r="AL1037">
        <v>3.414504417323867</v>
      </c>
      <c r="AM1037">
        <v>64.62633956933826</v>
      </c>
      <c r="AN1037">
        <f>(AP1037 - AO1037 + DI1037*1E3/(8.314*(DK1037+273.15)) * AR1037/DH1037 * AQ1037) * DH1037/(100*CV1037) * 1000/(1000 - AP1037)</f>
        <v>0</v>
      </c>
      <c r="AO1037">
        <v>13.36438611883693</v>
      </c>
      <c r="AP1037">
        <v>22.9582938235294</v>
      </c>
      <c r="AQ1037">
        <v>1.685245181316474E-06</v>
      </c>
      <c r="AR1037">
        <v>88.65267704191885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MAX(0,($B$13+$C$13*DP1037)/(1+$D$13*DP1037)*DI1037/(DK1037+273)*$E$13)</f>
        <v>0</v>
      </c>
      <c r="AX1037" t="s">
        <v>417</v>
      </c>
      <c r="AY1037" t="s">
        <v>417</v>
      </c>
      <c r="AZ1037">
        <v>0</v>
      </c>
      <c r="BA1037">
        <v>0</v>
      </c>
      <c r="BB1037">
        <f>1-AZ1037/BA1037</f>
        <v>0</v>
      </c>
      <c r="BC1037">
        <v>0</v>
      </c>
      <c r="BD1037" t="s">
        <v>417</v>
      </c>
      <c r="BE1037" t="s">
        <v>417</v>
      </c>
      <c r="BF1037">
        <v>0</v>
      </c>
      <c r="BG1037">
        <v>0</v>
      </c>
      <c r="BH1037">
        <f>1-BF1037/BG1037</f>
        <v>0</v>
      </c>
      <c r="BI1037">
        <v>0.5</v>
      </c>
      <c r="BJ1037">
        <f>CS1037</f>
        <v>0</v>
      </c>
      <c r="BK1037">
        <f>L1037</f>
        <v>0</v>
      </c>
      <c r="BL1037">
        <f>BH1037*BI1037*BJ1037</f>
        <v>0</v>
      </c>
      <c r="BM1037">
        <f>(BK1037-BC1037)/BJ1037</f>
        <v>0</v>
      </c>
      <c r="BN1037">
        <f>(BA1037-BG1037)/BG1037</f>
        <v>0</v>
      </c>
      <c r="BO1037">
        <f>AZ1037/(BB1037+AZ1037/BG1037)</f>
        <v>0</v>
      </c>
      <c r="BP1037" t="s">
        <v>417</v>
      </c>
      <c r="BQ1037">
        <v>0</v>
      </c>
      <c r="BR1037">
        <f>IF(BQ1037&lt;&gt;0, BQ1037, BO1037)</f>
        <v>0</v>
      </c>
      <c r="BS1037">
        <f>1-BR1037/BG1037</f>
        <v>0</v>
      </c>
      <c r="BT1037">
        <f>(BG1037-BF1037)/(BG1037-BR1037)</f>
        <v>0</v>
      </c>
      <c r="BU1037">
        <f>(BA1037-BG1037)/(BA1037-BR1037)</f>
        <v>0</v>
      </c>
      <c r="BV1037">
        <f>(BG1037-BF1037)/(BG1037-AZ1037)</f>
        <v>0</v>
      </c>
      <c r="BW1037">
        <f>(BA1037-BG1037)/(BA1037-AZ1037)</f>
        <v>0</v>
      </c>
      <c r="BX1037">
        <f>(BT1037*BR1037/BF1037)</f>
        <v>0</v>
      </c>
      <c r="BY1037">
        <f>(1-BX1037)</f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f>$B$11*DQ1037+$C$11*DR1037+$F$11*EC1037*(1-EF1037)</f>
        <v>0</v>
      </c>
      <c r="CS1037">
        <f>CR1037*CT1037</f>
        <v>0</v>
      </c>
      <c r="CT1037">
        <f>($B$11*$D$9+$C$11*$D$9+$F$11*((EP1037+EH1037)/MAX(EP1037+EH1037+EQ1037, 0.1)*$I$9+EQ1037/MAX(EP1037+EH1037+EQ1037, 0.1)*$J$9))/($B$11+$C$11+$F$11)</f>
        <v>0</v>
      </c>
      <c r="CU1037">
        <f>($B$11*$K$9+$C$11*$K$9+$F$11*((EP1037+EH1037)/MAX(EP1037+EH1037+EQ1037, 0.1)*$P$9+EQ1037/MAX(EP1037+EH1037+EQ1037, 0.1)*$Q$9))/($B$11+$C$11+$F$11)</f>
        <v>0</v>
      </c>
      <c r="CV1037">
        <v>6</v>
      </c>
      <c r="CW1037">
        <v>0.5</v>
      </c>
      <c r="CX1037" t="s">
        <v>418</v>
      </c>
      <c r="CY1037">
        <v>2</v>
      </c>
      <c r="CZ1037" t="b">
        <v>1</v>
      </c>
      <c r="DA1037">
        <v>1662667107.6</v>
      </c>
      <c r="DB1037">
        <v>1077.812592592593</v>
      </c>
      <c r="DC1037">
        <v>1142.16</v>
      </c>
      <c r="DD1037">
        <v>22.96843703703704</v>
      </c>
      <c r="DE1037">
        <v>13.36572592592593</v>
      </c>
      <c r="DF1037">
        <v>1083.954074074074</v>
      </c>
      <c r="DG1037">
        <v>23.10938888888889</v>
      </c>
      <c r="DH1037">
        <v>500.0277777777778</v>
      </c>
      <c r="DI1037">
        <v>90.4232074074074</v>
      </c>
      <c r="DJ1037">
        <v>0.1000626222222222</v>
      </c>
      <c r="DK1037">
        <v>29.51641111111111</v>
      </c>
      <c r="DL1037">
        <v>28.71173703703704</v>
      </c>
      <c r="DM1037">
        <v>999.9000000000001</v>
      </c>
      <c r="DN1037">
        <v>0</v>
      </c>
      <c r="DO1037">
        <v>0</v>
      </c>
      <c r="DP1037">
        <v>9999.506296296298</v>
      </c>
      <c r="DQ1037">
        <v>0</v>
      </c>
      <c r="DR1037">
        <v>278.4338888888889</v>
      </c>
      <c r="DS1037">
        <v>-64.34823703703704</v>
      </c>
      <c r="DT1037">
        <v>1103.148518518518</v>
      </c>
      <c r="DU1037">
        <v>1157.632592592593</v>
      </c>
      <c r="DV1037">
        <v>9.602720740740741</v>
      </c>
      <c r="DW1037">
        <v>1142.16</v>
      </c>
      <c r="DX1037">
        <v>13.36572592592593</v>
      </c>
      <c r="DY1037">
        <v>2.07688037037037</v>
      </c>
      <c r="DZ1037">
        <v>1.208570740740741</v>
      </c>
      <c r="EA1037">
        <v>18.04296666666667</v>
      </c>
      <c r="EB1037">
        <v>9.707554444444444</v>
      </c>
      <c r="EC1037">
        <v>1500.01</v>
      </c>
      <c r="ED1037">
        <v>0.9729932222222222</v>
      </c>
      <c r="EE1037">
        <v>0.02700655555555556</v>
      </c>
      <c r="EF1037">
        <v>0</v>
      </c>
      <c r="EG1037">
        <v>2.236277777777778</v>
      </c>
      <c r="EH1037">
        <v>0</v>
      </c>
      <c r="EI1037">
        <v>11912.45185185185</v>
      </c>
      <c r="EJ1037">
        <v>12533.44074074074</v>
      </c>
      <c r="EK1037">
        <v>42.125</v>
      </c>
      <c r="EL1037">
        <v>44</v>
      </c>
      <c r="EM1037">
        <v>42.75</v>
      </c>
      <c r="EN1037">
        <v>43</v>
      </c>
      <c r="EO1037">
        <v>41.44166666666666</v>
      </c>
      <c r="EP1037">
        <v>1459.502592592592</v>
      </c>
      <c r="EQ1037">
        <v>40.50740740740741</v>
      </c>
      <c r="ER1037">
        <v>0</v>
      </c>
      <c r="ES1037">
        <v>1662667115.3</v>
      </c>
      <c r="ET1037">
        <v>0</v>
      </c>
      <c r="EU1037">
        <v>2.218357692307692</v>
      </c>
      <c r="EV1037">
        <v>0.06063248920286107</v>
      </c>
      <c r="EW1037">
        <v>-139.5521370537713</v>
      </c>
      <c r="EX1037">
        <v>11913.38076923077</v>
      </c>
      <c r="EY1037">
        <v>15</v>
      </c>
      <c r="EZ1037">
        <v>0</v>
      </c>
      <c r="FA1037" t="s">
        <v>419</v>
      </c>
      <c r="FB1037">
        <v>1662142938.1</v>
      </c>
      <c r="FC1037">
        <v>1662142938.1</v>
      </c>
      <c r="FD1037">
        <v>0</v>
      </c>
      <c r="FE1037">
        <v>0.077</v>
      </c>
      <c r="FF1037">
        <v>-0.133</v>
      </c>
      <c r="FG1037">
        <v>-3.393</v>
      </c>
      <c r="FH1037">
        <v>-0.24</v>
      </c>
      <c r="FI1037">
        <v>419</v>
      </c>
      <c r="FJ1037">
        <v>24</v>
      </c>
      <c r="FK1037">
        <v>0.26</v>
      </c>
      <c r="FL1037">
        <v>0.23</v>
      </c>
      <c r="FM1037">
        <v>-64.28902249999999</v>
      </c>
      <c r="FN1037">
        <v>-1.406876172607873</v>
      </c>
      <c r="FO1037">
        <v>0.1508536335119242</v>
      </c>
      <c r="FP1037">
        <v>0</v>
      </c>
      <c r="FQ1037">
        <v>2.194267647058823</v>
      </c>
      <c r="FR1037">
        <v>0.2724079543978349</v>
      </c>
      <c r="FS1037">
        <v>0.3440692224475187</v>
      </c>
      <c r="FT1037">
        <v>1</v>
      </c>
      <c r="FU1037">
        <v>9.60539125</v>
      </c>
      <c r="FV1037">
        <v>-0.04363440900566214</v>
      </c>
      <c r="FW1037">
        <v>0.004534482984586121</v>
      </c>
      <c r="FX1037">
        <v>1</v>
      </c>
      <c r="FY1037">
        <v>2</v>
      </c>
      <c r="FZ1037">
        <v>3</v>
      </c>
      <c r="GA1037" t="s">
        <v>420</v>
      </c>
      <c r="GB1037">
        <v>2.97258</v>
      </c>
      <c r="GC1037">
        <v>2.7154</v>
      </c>
      <c r="GD1037">
        <v>0.181247</v>
      </c>
      <c r="GE1037">
        <v>0.185263</v>
      </c>
      <c r="GF1037">
        <v>0.102407</v>
      </c>
      <c r="GG1037">
        <v>0.06809659999999999</v>
      </c>
      <c r="GH1037">
        <v>25579</v>
      </c>
      <c r="GI1037">
        <v>25583.7</v>
      </c>
      <c r="GJ1037">
        <v>29094</v>
      </c>
      <c r="GK1037">
        <v>29083.4</v>
      </c>
      <c r="GL1037">
        <v>34632.1</v>
      </c>
      <c r="GM1037">
        <v>36023</v>
      </c>
      <c r="GN1037">
        <v>41001.9</v>
      </c>
      <c r="GO1037">
        <v>41432.2</v>
      </c>
      <c r="GP1037">
        <v>1.89085</v>
      </c>
      <c r="GQ1037">
        <v>2.20055</v>
      </c>
      <c r="GR1037">
        <v>-0.0704452</v>
      </c>
      <c r="GS1037">
        <v>0</v>
      </c>
      <c r="GT1037">
        <v>29.8651</v>
      </c>
      <c r="GU1037">
        <v>999.9</v>
      </c>
      <c r="GV1037">
        <v>29.3</v>
      </c>
      <c r="GW1037">
        <v>40.6</v>
      </c>
      <c r="GX1037">
        <v>24.8044</v>
      </c>
      <c r="GY1037">
        <v>63.0496</v>
      </c>
      <c r="GZ1037">
        <v>21.7748</v>
      </c>
      <c r="HA1037">
        <v>2</v>
      </c>
      <c r="HB1037">
        <v>0.616484</v>
      </c>
      <c r="HC1037">
        <v>3.87794</v>
      </c>
      <c r="HD1037">
        <v>20.2882</v>
      </c>
      <c r="HE1037">
        <v>5.21385</v>
      </c>
      <c r="HF1037">
        <v>12.0137</v>
      </c>
      <c r="HG1037">
        <v>4.98685</v>
      </c>
      <c r="HH1037">
        <v>3.2875</v>
      </c>
      <c r="HI1037">
        <v>9999</v>
      </c>
      <c r="HJ1037">
        <v>9999</v>
      </c>
      <c r="HK1037">
        <v>9999</v>
      </c>
      <c r="HL1037">
        <v>225.4</v>
      </c>
      <c r="HM1037">
        <v>1.86813</v>
      </c>
      <c r="HN1037">
        <v>1.86722</v>
      </c>
      <c r="HO1037">
        <v>1.86656</v>
      </c>
      <c r="HP1037">
        <v>1.86644</v>
      </c>
      <c r="HQ1037">
        <v>1.86836</v>
      </c>
      <c r="HR1037">
        <v>1.87063</v>
      </c>
      <c r="HS1037">
        <v>1.86935</v>
      </c>
      <c r="HT1037">
        <v>1.87074</v>
      </c>
      <c r="HU1037">
        <v>0</v>
      </c>
      <c r="HV1037">
        <v>0</v>
      </c>
      <c r="HW1037">
        <v>0</v>
      </c>
      <c r="HX1037">
        <v>0</v>
      </c>
      <c r="HY1037" t="s">
        <v>421</v>
      </c>
      <c r="HZ1037" t="s">
        <v>422</v>
      </c>
      <c r="IA1037" t="s">
        <v>423</v>
      </c>
      <c r="IB1037" t="s">
        <v>423</v>
      </c>
      <c r="IC1037" t="s">
        <v>423</v>
      </c>
      <c r="ID1037" t="s">
        <v>423</v>
      </c>
      <c r="IE1037">
        <v>0</v>
      </c>
      <c r="IF1037">
        <v>100</v>
      </c>
      <c r="IG1037">
        <v>100</v>
      </c>
      <c r="IH1037">
        <v>-6.22</v>
      </c>
      <c r="II1037">
        <v>-0.141</v>
      </c>
      <c r="IJ1037">
        <v>-2.516739542632623</v>
      </c>
      <c r="IK1037">
        <v>-0.003475500162460642</v>
      </c>
      <c r="IL1037">
        <v>1.125610701116577E-07</v>
      </c>
      <c r="IM1037">
        <v>8.211969671259291E-12</v>
      </c>
      <c r="IN1037">
        <v>-0.1937301274936507</v>
      </c>
      <c r="IO1037">
        <v>-0.01384364534232655</v>
      </c>
      <c r="IP1037">
        <v>0.00103161831321913</v>
      </c>
      <c r="IQ1037">
        <v>-1.444183994753534E-05</v>
      </c>
      <c r="IR1037">
        <v>3</v>
      </c>
      <c r="IS1037">
        <v>2339</v>
      </c>
      <c r="IT1037">
        <v>1</v>
      </c>
      <c r="IU1037">
        <v>31</v>
      </c>
      <c r="IV1037">
        <v>8736.299999999999</v>
      </c>
      <c r="IW1037">
        <v>8736.299999999999</v>
      </c>
      <c r="IX1037">
        <v>2.96143</v>
      </c>
      <c r="IY1037">
        <v>2.22778</v>
      </c>
      <c r="IZ1037">
        <v>1.94702</v>
      </c>
      <c r="JA1037">
        <v>2.62573</v>
      </c>
      <c r="JB1037">
        <v>2.19482</v>
      </c>
      <c r="JC1037">
        <v>2.3999</v>
      </c>
      <c r="JD1037">
        <v>45.6331</v>
      </c>
      <c r="JE1037">
        <v>23.7898</v>
      </c>
      <c r="JF1037">
        <v>18</v>
      </c>
      <c r="JG1037">
        <v>544.164</v>
      </c>
      <c r="JH1037">
        <v>749.5839999999999</v>
      </c>
      <c r="JI1037">
        <v>24.9995</v>
      </c>
      <c r="JJ1037">
        <v>34.844</v>
      </c>
      <c r="JK1037">
        <v>29.9999</v>
      </c>
      <c r="JL1037">
        <v>34.7557</v>
      </c>
      <c r="JM1037">
        <v>34.6503</v>
      </c>
      <c r="JN1037">
        <v>59.3023</v>
      </c>
      <c r="JO1037">
        <v>41.6488</v>
      </c>
      <c r="JP1037">
        <v>0</v>
      </c>
      <c r="JQ1037">
        <v>25</v>
      </c>
      <c r="JR1037">
        <v>1188.64</v>
      </c>
      <c r="JS1037">
        <v>13.3132</v>
      </c>
      <c r="JT1037">
        <v>99.5213</v>
      </c>
      <c r="JU1037">
        <v>99.5181</v>
      </c>
    </row>
    <row r="1038" spans="1:281">
      <c r="A1038">
        <v>1022</v>
      </c>
      <c r="B1038">
        <v>1662667120.1</v>
      </c>
      <c r="C1038">
        <v>16094.5</v>
      </c>
      <c r="D1038" t="s">
        <v>2475</v>
      </c>
      <c r="E1038" t="s">
        <v>2476</v>
      </c>
      <c r="F1038">
        <v>5</v>
      </c>
      <c r="G1038" t="s">
        <v>2144</v>
      </c>
      <c r="H1038" t="s">
        <v>416</v>
      </c>
      <c r="I1038">
        <v>1662667112.314285</v>
      </c>
      <c r="J1038">
        <f>(K1038)/1000</f>
        <v>0</v>
      </c>
      <c r="K1038">
        <f>IF(CZ1038, AN1038, AH1038)</f>
        <v>0</v>
      </c>
      <c r="L1038">
        <f>IF(CZ1038, AI1038, AG1038)</f>
        <v>0</v>
      </c>
      <c r="M1038">
        <f>DB1038 - IF(AU1038&gt;1, L1038*CV1038*100.0/(AW1038*DP1038), 0)</f>
        <v>0</v>
      </c>
      <c r="N1038">
        <f>((T1038-J1038/2)*M1038-L1038)/(T1038+J1038/2)</f>
        <v>0</v>
      </c>
      <c r="O1038">
        <f>N1038*(DI1038+DJ1038)/1000.0</f>
        <v>0</v>
      </c>
      <c r="P1038">
        <f>(DB1038 - IF(AU1038&gt;1, L1038*CV1038*100.0/(AW1038*DP1038), 0))*(DI1038+DJ1038)/1000.0</f>
        <v>0</v>
      </c>
      <c r="Q1038">
        <f>2.0/((1/S1038-1/R1038)+SIGN(S1038)*SQRT((1/S1038-1/R1038)*(1/S1038-1/R1038) + 4*CW1038/((CW1038+1)*(CW1038+1))*(2*1/S1038*1/R1038-1/R1038*1/R1038)))</f>
        <v>0</v>
      </c>
      <c r="R1038">
        <f>IF(LEFT(CX1038,1)&lt;&gt;"0",IF(LEFT(CX1038,1)="1",3.0,CY1038),$D$5+$E$5*(DP1038*DI1038/($K$5*1000))+$F$5*(DP1038*DI1038/($K$5*1000))*MAX(MIN(CV1038,$J$5),$I$5)*MAX(MIN(CV1038,$J$5),$I$5)+$G$5*MAX(MIN(CV1038,$J$5),$I$5)*(DP1038*DI1038/($K$5*1000))+$H$5*(DP1038*DI1038/($K$5*1000))*(DP1038*DI1038/($K$5*1000)))</f>
        <v>0</v>
      </c>
      <c r="S1038">
        <f>J1038*(1000-(1000*0.61365*exp(17.502*W1038/(240.97+W1038))/(DI1038+DJ1038)+DD1038)/2)/(1000*0.61365*exp(17.502*W1038/(240.97+W1038))/(DI1038+DJ1038)-DD1038)</f>
        <v>0</v>
      </c>
      <c r="T1038">
        <f>1/((CW1038+1)/(Q1038/1.6)+1/(R1038/1.37)) + CW1038/((CW1038+1)/(Q1038/1.6) + CW1038/(R1038/1.37))</f>
        <v>0</v>
      </c>
      <c r="U1038">
        <f>(CR1038*CU1038)</f>
        <v>0</v>
      </c>
      <c r="V1038">
        <f>(DK1038+(U1038+2*0.95*5.67E-8*(((DK1038+$B$7)+273)^4-(DK1038+273)^4)-44100*J1038)/(1.84*29.3*R1038+8*0.95*5.67E-8*(DK1038+273)^3))</f>
        <v>0</v>
      </c>
      <c r="W1038">
        <f>($C$7*DL1038+$D$7*DM1038+$E$7*V1038)</f>
        <v>0</v>
      </c>
      <c r="X1038">
        <f>0.61365*exp(17.502*W1038/(240.97+W1038))</f>
        <v>0</v>
      </c>
      <c r="Y1038">
        <f>(Z1038/AA1038*100)</f>
        <v>0</v>
      </c>
      <c r="Z1038">
        <f>DD1038*(DI1038+DJ1038)/1000</f>
        <v>0</v>
      </c>
      <c r="AA1038">
        <f>0.61365*exp(17.502*DK1038/(240.97+DK1038))</f>
        <v>0</v>
      </c>
      <c r="AB1038">
        <f>(X1038-DD1038*(DI1038+DJ1038)/1000)</f>
        <v>0</v>
      </c>
      <c r="AC1038">
        <f>(-J1038*44100)</f>
        <v>0</v>
      </c>
      <c r="AD1038">
        <f>2*29.3*R1038*0.92*(DK1038-W1038)</f>
        <v>0</v>
      </c>
      <c r="AE1038">
        <f>2*0.95*5.67E-8*(((DK1038+$B$7)+273)^4-(W1038+273)^4)</f>
        <v>0</v>
      </c>
      <c r="AF1038">
        <f>U1038+AE1038+AC1038+AD1038</f>
        <v>0</v>
      </c>
      <c r="AG1038">
        <f>DH1038*AU1038*(DC1038-DB1038*(1000-AU1038*DE1038)/(1000-AU1038*DD1038))/(100*CV1038)</f>
        <v>0</v>
      </c>
      <c r="AH1038">
        <f>1000*DH1038*AU1038*(DD1038-DE1038)/(100*CV1038*(1000-AU1038*DD1038))</f>
        <v>0</v>
      </c>
      <c r="AI1038">
        <f>(AJ1038 - AK1038 - DI1038*1E3/(8.314*(DK1038+273.15)) * AM1038/DH1038 * AL1038) * DH1038/(100*CV1038) * (1000 - DE1038)/1000</f>
        <v>0</v>
      </c>
      <c r="AJ1038">
        <v>1189.314529769015</v>
      </c>
      <c r="AK1038">
        <v>1144.005757575758</v>
      </c>
      <c r="AL1038">
        <v>3.407750633755636</v>
      </c>
      <c r="AM1038">
        <v>64.62633956933826</v>
      </c>
      <c r="AN1038">
        <f>(AP1038 - AO1038 + DI1038*1E3/(8.314*(DK1038+273.15)) * AR1038/DH1038 * AQ1038) * DH1038/(100*CV1038) * 1000/(1000 - AP1038)</f>
        <v>0</v>
      </c>
      <c r="AO1038">
        <v>13.36524817287923</v>
      </c>
      <c r="AP1038">
        <v>22.95326764705881</v>
      </c>
      <c r="AQ1038">
        <v>-5.938742750884946E-05</v>
      </c>
      <c r="AR1038">
        <v>88.65267704191885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MAX(0,($B$13+$C$13*DP1038)/(1+$D$13*DP1038)*DI1038/(DK1038+273)*$E$13)</f>
        <v>0</v>
      </c>
      <c r="AX1038" t="s">
        <v>417</v>
      </c>
      <c r="AY1038" t="s">
        <v>417</v>
      </c>
      <c r="AZ1038">
        <v>0</v>
      </c>
      <c r="BA1038">
        <v>0</v>
      </c>
      <c r="BB1038">
        <f>1-AZ1038/BA1038</f>
        <v>0</v>
      </c>
      <c r="BC1038">
        <v>0</v>
      </c>
      <c r="BD1038" t="s">
        <v>417</v>
      </c>
      <c r="BE1038" t="s">
        <v>417</v>
      </c>
      <c r="BF1038">
        <v>0</v>
      </c>
      <c r="BG1038">
        <v>0</v>
      </c>
      <c r="BH1038">
        <f>1-BF1038/BG1038</f>
        <v>0</v>
      </c>
      <c r="BI1038">
        <v>0.5</v>
      </c>
      <c r="BJ1038">
        <f>CS1038</f>
        <v>0</v>
      </c>
      <c r="BK1038">
        <f>L1038</f>
        <v>0</v>
      </c>
      <c r="BL1038">
        <f>BH1038*BI1038*BJ1038</f>
        <v>0</v>
      </c>
      <c r="BM1038">
        <f>(BK1038-BC1038)/BJ1038</f>
        <v>0</v>
      </c>
      <c r="BN1038">
        <f>(BA1038-BG1038)/BG1038</f>
        <v>0</v>
      </c>
      <c r="BO1038">
        <f>AZ1038/(BB1038+AZ1038/BG1038)</f>
        <v>0</v>
      </c>
      <c r="BP1038" t="s">
        <v>417</v>
      </c>
      <c r="BQ1038">
        <v>0</v>
      </c>
      <c r="BR1038">
        <f>IF(BQ1038&lt;&gt;0, BQ1038, BO1038)</f>
        <v>0</v>
      </c>
      <c r="BS1038">
        <f>1-BR1038/BG1038</f>
        <v>0</v>
      </c>
      <c r="BT1038">
        <f>(BG1038-BF1038)/(BG1038-BR1038)</f>
        <v>0</v>
      </c>
      <c r="BU1038">
        <f>(BA1038-BG1038)/(BA1038-BR1038)</f>
        <v>0</v>
      </c>
      <c r="BV1038">
        <f>(BG1038-BF1038)/(BG1038-AZ1038)</f>
        <v>0</v>
      </c>
      <c r="BW1038">
        <f>(BA1038-BG1038)/(BA1038-AZ1038)</f>
        <v>0</v>
      </c>
      <c r="BX1038">
        <f>(BT1038*BR1038/BF1038)</f>
        <v>0</v>
      </c>
      <c r="BY1038">
        <f>(1-BX1038)</f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f>$B$11*DQ1038+$C$11*DR1038+$F$11*EC1038*(1-EF1038)</f>
        <v>0</v>
      </c>
      <c r="CS1038">
        <f>CR1038*CT1038</f>
        <v>0</v>
      </c>
      <c r="CT1038">
        <f>($B$11*$D$9+$C$11*$D$9+$F$11*((EP1038+EH1038)/MAX(EP1038+EH1038+EQ1038, 0.1)*$I$9+EQ1038/MAX(EP1038+EH1038+EQ1038, 0.1)*$J$9))/($B$11+$C$11+$F$11)</f>
        <v>0</v>
      </c>
      <c r="CU1038">
        <f>($B$11*$K$9+$C$11*$K$9+$F$11*((EP1038+EH1038)/MAX(EP1038+EH1038+EQ1038, 0.1)*$P$9+EQ1038/MAX(EP1038+EH1038+EQ1038, 0.1)*$Q$9))/($B$11+$C$11+$F$11)</f>
        <v>0</v>
      </c>
      <c r="CV1038">
        <v>6</v>
      </c>
      <c r="CW1038">
        <v>0.5</v>
      </c>
      <c r="CX1038" t="s">
        <v>418</v>
      </c>
      <c r="CY1038">
        <v>2</v>
      </c>
      <c r="CZ1038" t="b">
        <v>1</v>
      </c>
      <c r="DA1038">
        <v>1662667112.314285</v>
      </c>
      <c r="DB1038">
        <v>1093.493928571429</v>
      </c>
      <c r="DC1038">
        <v>1157.983571428571</v>
      </c>
      <c r="DD1038">
        <v>22.96239642857143</v>
      </c>
      <c r="DE1038">
        <v>13.36506071428572</v>
      </c>
      <c r="DF1038">
        <v>1099.685714285714</v>
      </c>
      <c r="DG1038">
        <v>23.10341428571428</v>
      </c>
      <c r="DH1038">
        <v>499.9964642857143</v>
      </c>
      <c r="DI1038">
        <v>90.42323928571429</v>
      </c>
      <c r="DJ1038">
        <v>0.09999797499999999</v>
      </c>
      <c r="DK1038">
        <v>29.51675714285714</v>
      </c>
      <c r="DL1038">
        <v>28.714075</v>
      </c>
      <c r="DM1038">
        <v>999.9000000000002</v>
      </c>
      <c r="DN1038">
        <v>0</v>
      </c>
      <c r="DO1038">
        <v>0</v>
      </c>
      <c r="DP1038">
        <v>9996.553571428571</v>
      </c>
      <c r="DQ1038">
        <v>0</v>
      </c>
      <c r="DR1038">
        <v>278.6483214285714</v>
      </c>
      <c r="DS1038">
        <v>-64.49042857142857</v>
      </c>
      <c r="DT1038">
        <v>1119.192142857143</v>
      </c>
      <c r="DU1038">
        <v>1173.669642857143</v>
      </c>
      <c r="DV1038">
        <v>9.597345000000001</v>
      </c>
      <c r="DW1038">
        <v>1157.983571428571</v>
      </c>
      <c r="DX1038">
        <v>13.36506071428572</v>
      </c>
      <c r="DY1038">
        <v>2.076335</v>
      </c>
      <c r="DZ1038">
        <v>1.208511785714286</v>
      </c>
      <c r="EA1038">
        <v>18.03877857142857</v>
      </c>
      <c r="EB1038">
        <v>9.706818928571428</v>
      </c>
      <c r="EC1038">
        <v>1500.006071428571</v>
      </c>
      <c r="ED1038">
        <v>0.972993107142857</v>
      </c>
      <c r="EE1038">
        <v>0.02700666428571429</v>
      </c>
      <c r="EF1038">
        <v>0</v>
      </c>
      <c r="EG1038">
        <v>2.241339285714286</v>
      </c>
      <c r="EH1038">
        <v>0</v>
      </c>
      <c r="EI1038">
        <v>11902.58571428571</v>
      </c>
      <c r="EJ1038">
        <v>12533.41785714285</v>
      </c>
      <c r="EK1038">
        <v>42.125</v>
      </c>
      <c r="EL1038">
        <v>44</v>
      </c>
      <c r="EM1038">
        <v>42.75</v>
      </c>
      <c r="EN1038">
        <v>43</v>
      </c>
      <c r="EO1038">
        <v>41.43699999999999</v>
      </c>
      <c r="EP1038">
        <v>1459.498571428571</v>
      </c>
      <c r="EQ1038">
        <v>40.5075</v>
      </c>
      <c r="ER1038">
        <v>0</v>
      </c>
      <c r="ES1038">
        <v>1662667120.7</v>
      </c>
      <c r="ET1038">
        <v>0</v>
      </c>
      <c r="EU1038">
        <v>2.237524</v>
      </c>
      <c r="EV1038">
        <v>-0.8394230743829999</v>
      </c>
      <c r="EW1038">
        <v>-108.3461539500538</v>
      </c>
      <c r="EX1038">
        <v>11901.308</v>
      </c>
      <c r="EY1038">
        <v>15</v>
      </c>
      <c r="EZ1038">
        <v>0</v>
      </c>
      <c r="FA1038" t="s">
        <v>419</v>
      </c>
      <c r="FB1038">
        <v>1662142938.1</v>
      </c>
      <c r="FC1038">
        <v>1662142938.1</v>
      </c>
      <c r="FD1038">
        <v>0</v>
      </c>
      <c r="FE1038">
        <v>0.077</v>
      </c>
      <c r="FF1038">
        <v>-0.133</v>
      </c>
      <c r="FG1038">
        <v>-3.393</v>
      </c>
      <c r="FH1038">
        <v>-0.24</v>
      </c>
      <c r="FI1038">
        <v>419</v>
      </c>
      <c r="FJ1038">
        <v>24</v>
      </c>
      <c r="FK1038">
        <v>0.26</v>
      </c>
      <c r="FL1038">
        <v>0.23</v>
      </c>
      <c r="FM1038">
        <v>-64.41047804878049</v>
      </c>
      <c r="FN1038">
        <v>-1.798064111498411</v>
      </c>
      <c r="FO1038">
        <v>0.1811957215779224</v>
      </c>
      <c r="FP1038">
        <v>0</v>
      </c>
      <c r="FQ1038">
        <v>2.211858823529412</v>
      </c>
      <c r="FR1038">
        <v>-0.0802383417254499</v>
      </c>
      <c r="FS1038">
        <v>0.3157624396670672</v>
      </c>
      <c r="FT1038">
        <v>1</v>
      </c>
      <c r="FU1038">
        <v>9.599562439024391</v>
      </c>
      <c r="FV1038">
        <v>-0.06455393728221728</v>
      </c>
      <c r="FW1038">
        <v>0.006926612088659864</v>
      </c>
      <c r="FX1038">
        <v>1</v>
      </c>
      <c r="FY1038">
        <v>2</v>
      </c>
      <c r="FZ1038">
        <v>3</v>
      </c>
      <c r="GA1038" t="s">
        <v>420</v>
      </c>
      <c r="GB1038">
        <v>2.97287</v>
      </c>
      <c r="GC1038">
        <v>2.71583</v>
      </c>
      <c r="GD1038">
        <v>0.182978</v>
      </c>
      <c r="GE1038">
        <v>0.186938</v>
      </c>
      <c r="GF1038">
        <v>0.102392</v>
      </c>
      <c r="GG1038">
        <v>0.06809510000000001</v>
      </c>
      <c r="GH1038">
        <v>25524.6</v>
      </c>
      <c r="GI1038">
        <v>25531.5</v>
      </c>
      <c r="GJ1038">
        <v>29093.7</v>
      </c>
      <c r="GK1038">
        <v>29084</v>
      </c>
      <c r="GL1038">
        <v>34632.1</v>
      </c>
      <c r="GM1038">
        <v>36023.9</v>
      </c>
      <c r="GN1038">
        <v>41001.2</v>
      </c>
      <c r="GO1038">
        <v>41433</v>
      </c>
      <c r="GP1038">
        <v>1.89107</v>
      </c>
      <c r="GQ1038">
        <v>2.20057</v>
      </c>
      <c r="GR1038">
        <v>-0.0704639</v>
      </c>
      <c r="GS1038">
        <v>0</v>
      </c>
      <c r="GT1038">
        <v>29.8612</v>
      </c>
      <c r="GU1038">
        <v>999.9</v>
      </c>
      <c r="GV1038">
        <v>29.3</v>
      </c>
      <c r="GW1038">
        <v>40.6</v>
      </c>
      <c r="GX1038">
        <v>24.8024</v>
      </c>
      <c r="GY1038">
        <v>63.1496</v>
      </c>
      <c r="GZ1038">
        <v>21.7268</v>
      </c>
      <c r="HA1038">
        <v>2</v>
      </c>
      <c r="HB1038">
        <v>0.616098</v>
      </c>
      <c r="HC1038">
        <v>3.87412</v>
      </c>
      <c r="HD1038">
        <v>20.2884</v>
      </c>
      <c r="HE1038">
        <v>5.21474</v>
      </c>
      <c r="HF1038">
        <v>12.0131</v>
      </c>
      <c r="HG1038">
        <v>4.98695</v>
      </c>
      <c r="HH1038">
        <v>3.28765</v>
      </c>
      <c r="HI1038">
        <v>9999</v>
      </c>
      <c r="HJ1038">
        <v>9999</v>
      </c>
      <c r="HK1038">
        <v>9999</v>
      </c>
      <c r="HL1038">
        <v>225.4</v>
      </c>
      <c r="HM1038">
        <v>1.86813</v>
      </c>
      <c r="HN1038">
        <v>1.86722</v>
      </c>
      <c r="HO1038">
        <v>1.86655</v>
      </c>
      <c r="HP1038">
        <v>1.86646</v>
      </c>
      <c r="HQ1038">
        <v>1.86833</v>
      </c>
      <c r="HR1038">
        <v>1.87065</v>
      </c>
      <c r="HS1038">
        <v>1.86935</v>
      </c>
      <c r="HT1038">
        <v>1.87073</v>
      </c>
      <c r="HU1038">
        <v>0</v>
      </c>
      <c r="HV1038">
        <v>0</v>
      </c>
      <c r="HW1038">
        <v>0</v>
      </c>
      <c r="HX1038">
        <v>0</v>
      </c>
      <c r="HY1038" t="s">
        <v>421</v>
      </c>
      <c r="HZ1038" t="s">
        <v>422</v>
      </c>
      <c r="IA1038" t="s">
        <v>423</v>
      </c>
      <c r="IB1038" t="s">
        <v>423</v>
      </c>
      <c r="IC1038" t="s">
        <v>423</v>
      </c>
      <c r="ID1038" t="s">
        <v>423</v>
      </c>
      <c r="IE1038">
        <v>0</v>
      </c>
      <c r="IF1038">
        <v>100</v>
      </c>
      <c r="IG1038">
        <v>100</v>
      </c>
      <c r="IH1038">
        <v>-6.27</v>
      </c>
      <c r="II1038">
        <v>-0.1411</v>
      </c>
      <c r="IJ1038">
        <v>-2.516739542632623</v>
      </c>
      <c r="IK1038">
        <v>-0.003475500162460642</v>
      </c>
      <c r="IL1038">
        <v>1.125610701116577E-07</v>
      </c>
      <c r="IM1038">
        <v>8.211969671259291E-12</v>
      </c>
      <c r="IN1038">
        <v>-0.1937301274936507</v>
      </c>
      <c r="IO1038">
        <v>-0.01384364534232655</v>
      </c>
      <c r="IP1038">
        <v>0.00103161831321913</v>
      </c>
      <c r="IQ1038">
        <v>-1.444183994753534E-05</v>
      </c>
      <c r="IR1038">
        <v>3</v>
      </c>
      <c r="IS1038">
        <v>2339</v>
      </c>
      <c r="IT1038">
        <v>1</v>
      </c>
      <c r="IU1038">
        <v>31</v>
      </c>
      <c r="IV1038">
        <v>8736.4</v>
      </c>
      <c r="IW1038">
        <v>8736.4</v>
      </c>
      <c r="IX1038">
        <v>2.99316</v>
      </c>
      <c r="IY1038">
        <v>2.22778</v>
      </c>
      <c r="IZ1038">
        <v>1.94702</v>
      </c>
      <c r="JA1038">
        <v>2.62695</v>
      </c>
      <c r="JB1038">
        <v>2.19482</v>
      </c>
      <c r="JC1038">
        <v>2.40601</v>
      </c>
      <c r="JD1038">
        <v>45.6331</v>
      </c>
      <c r="JE1038">
        <v>23.781</v>
      </c>
      <c r="JF1038">
        <v>18</v>
      </c>
      <c r="JG1038">
        <v>544.314</v>
      </c>
      <c r="JH1038">
        <v>749.6079999999999</v>
      </c>
      <c r="JI1038">
        <v>24.9993</v>
      </c>
      <c r="JJ1038">
        <v>34.8435</v>
      </c>
      <c r="JK1038">
        <v>29.9999</v>
      </c>
      <c r="JL1038">
        <v>34.7546</v>
      </c>
      <c r="JM1038">
        <v>34.6503</v>
      </c>
      <c r="JN1038">
        <v>59.9943</v>
      </c>
      <c r="JO1038">
        <v>41.6488</v>
      </c>
      <c r="JP1038">
        <v>0</v>
      </c>
      <c r="JQ1038">
        <v>25</v>
      </c>
      <c r="JR1038">
        <v>1208.74</v>
      </c>
      <c r="JS1038">
        <v>13.3132</v>
      </c>
      <c r="JT1038">
        <v>99.52</v>
      </c>
      <c r="JU1038">
        <v>99.5202</v>
      </c>
    </row>
    <row r="1039" spans="1:281">
      <c r="A1039">
        <v>1023</v>
      </c>
      <c r="B1039">
        <v>1662667125.1</v>
      </c>
      <c r="C1039">
        <v>16099.5</v>
      </c>
      <c r="D1039" t="s">
        <v>2477</v>
      </c>
      <c r="E1039" t="s">
        <v>2478</v>
      </c>
      <c r="F1039">
        <v>5</v>
      </c>
      <c r="G1039" t="s">
        <v>2144</v>
      </c>
      <c r="H1039" t="s">
        <v>416</v>
      </c>
      <c r="I1039">
        <v>1662667117.6</v>
      </c>
      <c r="J1039">
        <f>(K1039)/1000</f>
        <v>0</v>
      </c>
      <c r="K1039">
        <f>IF(CZ1039, AN1039, AH1039)</f>
        <v>0</v>
      </c>
      <c r="L1039">
        <f>IF(CZ1039, AI1039, AG1039)</f>
        <v>0</v>
      </c>
      <c r="M1039">
        <f>DB1039 - IF(AU1039&gt;1, L1039*CV1039*100.0/(AW1039*DP1039), 0)</f>
        <v>0</v>
      </c>
      <c r="N1039">
        <f>((T1039-J1039/2)*M1039-L1039)/(T1039+J1039/2)</f>
        <v>0</v>
      </c>
      <c r="O1039">
        <f>N1039*(DI1039+DJ1039)/1000.0</f>
        <v>0</v>
      </c>
      <c r="P1039">
        <f>(DB1039 - IF(AU1039&gt;1, L1039*CV1039*100.0/(AW1039*DP1039), 0))*(DI1039+DJ1039)/1000.0</f>
        <v>0</v>
      </c>
      <c r="Q1039">
        <f>2.0/((1/S1039-1/R1039)+SIGN(S1039)*SQRT((1/S1039-1/R1039)*(1/S1039-1/R1039) + 4*CW1039/((CW1039+1)*(CW1039+1))*(2*1/S1039*1/R1039-1/R1039*1/R1039)))</f>
        <v>0</v>
      </c>
      <c r="R1039">
        <f>IF(LEFT(CX1039,1)&lt;&gt;"0",IF(LEFT(CX1039,1)="1",3.0,CY1039),$D$5+$E$5*(DP1039*DI1039/($K$5*1000))+$F$5*(DP1039*DI1039/($K$5*1000))*MAX(MIN(CV1039,$J$5),$I$5)*MAX(MIN(CV1039,$J$5),$I$5)+$G$5*MAX(MIN(CV1039,$J$5),$I$5)*(DP1039*DI1039/($K$5*1000))+$H$5*(DP1039*DI1039/($K$5*1000))*(DP1039*DI1039/($K$5*1000)))</f>
        <v>0</v>
      </c>
      <c r="S1039">
        <f>J1039*(1000-(1000*0.61365*exp(17.502*W1039/(240.97+W1039))/(DI1039+DJ1039)+DD1039)/2)/(1000*0.61365*exp(17.502*W1039/(240.97+W1039))/(DI1039+DJ1039)-DD1039)</f>
        <v>0</v>
      </c>
      <c r="T1039">
        <f>1/((CW1039+1)/(Q1039/1.6)+1/(R1039/1.37)) + CW1039/((CW1039+1)/(Q1039/1.6) + CW1039/(R1039/1.37))</f>
        <v>0</v>
      </c>
      <c r="U1039">
        <f>(CR1039*CU1039)</f>
        <v>0</v>
      </c>
      <c r="V1039">
        <f>(DK1039+(U1039+2*0.95*5.67E-8*(((DK1039+$B$7)+273)^4-(DK1039+273)^4)-44100*J1039)/(1.84*29.3*R1039+8*0.95*5.67E-8*(DK1039+273)^3))</f>
        <v>0</v>
      </c>
      <c r="W1039">
        <f>($C$7*DL1039+$D$7*DM1039+$E$7*V1039)</f>
        <v>0</v>
      </c>
      <c r="X1039">
        <f>0.61365*exp(17.502*W1039/(240.97+W1039))</f>
        <v>0</v>
      </c>
      <c r="Y1039">
        <f>(Z1039/AA1039*100)</f>
        <v>0</v>
      </c>
      <c r="Z1039">
        <f>DD1039*(DI1039+DJ1039)/1000</f>
        <v>0</v>
      </c>
      <c r="AA1039">
        <f>0.61365*exp(17.502*DK1039/(240.97+DK1039))</f>
        <v>0</v>
      </c>
      <c r="AB1039">
        <f>(X1039-DD1039*(DI1039+DJ1039)/1000)</f>
        <v>0</v>
      </c>
      <c r="AC1039">
        <f>(-J1039*44100)</f>
        <v>0</v>
      </c>
      <c r="AD1039">
        <f>2*29.3*R1039*0.92*(DK1039-W1039)</f>
        <v>0</v>
      </c>
      <c r="AE1039">
        <f>2*0.95*5.67E-8*(((DK1039+$B$7)+273)^4-(W1039+273)^4)</f>
        <v>0</v>
      </c>
      <c r="AF1039">
        <f>U1039+AE1039+AC1039+AD1039</f>
        <v>0</v>
      </c>
      <c r="AG1039">
        <f>DH1039*AU1039*(DC1039-DB1039*(1000-AU1039*DE1039)/(1000-AU1039*DD1039))/(100*CV1039)</f>
        <v>0</v>
      </c>
      <c r="AH1039">
        <f>1000*DH1039*AU1039*(DD1039-DE1039)/(100*CV1039*(1000-AU1039*DD1039))</f>
        <v>0</v>
      </c>
      <c r="AI1039">
        <f>(AJ1039 - AK1039 - DI1039*1E3/(8.314*(DK1039+273.15)) * AM1039/DH1039 * AL1039) * DH1039/(100*CV1039) * (1000 - DE1039)/1000</f>
        <v>0</v>
      </c>
      <c r="AJ1039">
        <v>1206.333928298769</v>
      </c>
      <c r="AK1039">
        <v>1161.048363636364</v>
      </c>
      <c r="AL1039">
        <v>3.411391411267874</v>
      </c>
      <c r="AM1039">
        <v>64.62633956933826</v>
      </c>
      <c r="AN1039">
        <f>(AP1039 - AO1039 + DI1039*1E3/(8.314*(DK1039+273.15)) * AR1039/DH1039 * AQ1039) * DH1039/(100*CV1039) * 1000/(1000 - AP1039)</f>
        <v>0</v>
      </c>
      <c r="AO1039">
        <v>13.3648045277876</v>
      </c>
      <c r="AP1039">
        <v>22.93921558823529</v>
      </c>
      <c r="AQ1039">
        <v>1.728066268719908E-06</v>
      </c>
      <c r="AR1039">
        <v>88.65267704191885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MAX(0,($B$13+$C$13*DP1039)/(1+$D$13*DP1039)*DI1039/(DK1039+273)*$E$13)</f>
        <v>0</v>
      </c>
      <c r="AX1039" t="s">
        <v>417</v>
      </c>
      <c r="AY1039" t="s">
        <v>417</v>
      </c>
      <c r="AZ1039">
        <v>0</v>
      </c>
      <c r="BA1039">
        <v>0</v>
      </c>
      <c r="BB1039">
        <f>1-AZ1039/BA1039</f>
        <v>0</v>
      </c>
      <c r="BC1039">
        <v>0</v>
      </c>
      <c r="BD1039" t="s">
        <v>417</v>
      </c>
      <c r="BE1039" t="s">
        <v>417</v>
      </c>
      <c r="BF1039">
        <v>0</v>
      </c>
      <c r="BG1039">
        <v>0</v>
      </c>
      <c r="BH1039">
        <f>1-BF1039/BG1039</f>
        <v>0</v>
      </c>
      <c r="BI1039">
        <v>0.5</v>
      </c>
      <c r="BJ1039">
        <f>CS1039</f>
        <v>0</v>
      </c>
      <c r="BK1039">
        <f>L1039</f>
        <v>0</v>
      </c>
      <c r="BL1039">
        <f>BH1039*BI1039*BJ1039</f>
        <v>0</v>
      </c>
      <c r="BM1039">
        <f>(BK1039-BC1039)/BJ1039</f>
        <v>0</v>
      </c>
      <c r="BN1039">
        <f>(BA1039-BG1039)/BG1039</f>
        <v>0</v>
      </c>
      <c r="BO1039">
        <f>AZ1039/(BB1039+AZ1039/BG1039)</f>
        <v>0</v>
      </c>
      <c r="BP1039" t="s">
        <v>417</v>
      </c>
      <c r="BQ1039">
        <v>0</v>
      </c>
      <c r="BR1039">
        <f>IF(BQ1039&lt;&gt;0, BQ1039, BO1039)</f>
        <v>0</v>
      </c>
      <c r="BS1039">
        <f>1-BR1039/BG1039</f>
        <v>0</v>
      </c>
      <c r="BT1039">
        <f>(BG1039-BF1039)/(BG1039-BR1039)</f>
        <v>0</v>
      </c>
      <c r="BU1039">
        <f>(BA1039-BG1039)/(BA1039-BR1039)</f>
        <v>0</v>
      </c>
      <c r="BV1039">
        <f>(BG1039-BF1039)/(BG1039-AZ1039)</f>
        <v>0</v>
      </c>
      <c r="BW1039">
        <f>(BA1039-BG1039)/(BA1039-AZ1039)</f>
        <v>0</v>
      </c>
      <c r="BX1039">
        <f>(BT1039*BR1039/BF1039)</f>
        <v>0</v>
      </c>
      <c r="BY1039">
        <f>(1-BX1039)</f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f>$B$11*DQ1039+$C$11*DR1039+$F$11*EC1039*(1-EF1039)</f>
        <v>0</v>
      </c>
      <c r="CS1039">
        <f>CR1039*CT1039</f>
        <v>0</v>
      </c>
      <c r="CT1039">
        <f>($B$11*$D$9+$C$11*$D$9+$F$11*((EP1039+EH1039)/MAX(EP1039+EH1039+EQ1039, 0.1)*$I$9+EQ1039/MAX(EP1039+EH1039+EQ1039, 0.1)*$J$9))/($B$11+$C$11+$F$11)</f>
        <v>0</v>
      </c>
      <c r="CU1039">
        <f>($B$11*$K$9+$C$11*$K$9+$F$11*((EP1039+EH1039)/MAX(EP1039+EH1039+EQ1039, 0.1)*$P$9+EQ1039/MAX(EP1039+EH1039+EQ1039, 0.1)*$Q$9))/($B$11+$C$11+$F$11)</f>
        <v>0</v>
      </c>
      <c r="CV1039">
        <v>6</v>
      </c>
      <c r="CW1039">
        <v>0.5</v>
      </c>
      <c r="CX1039" t="s">
        <v>418</v>
      </c>
      <c r="CY1039">
        <v>2</v>
      </c>
      <c r="CZ1039" t="b">
        <v>1</v>
      </c>
      <c r="DA1039">
        <v>1662667117.6</v>
      </c>
      <c r="DB1039">
        <v>1111.093333333333</v>
      </c>
      <c r="DC1039">
        <v>1175.747407407407</v>
      </c>
      <c r="DD1039">
        <v>22.95447037037037</v>
      </c>
      <c r="DE1039">
        <v>13.36475555555555</v>
      </c>
      <c r="DF1039">
        <v>1117.341851851852</v>
      </c>
      <c r="DG1039">
        <v>23.09557407407408</v>
      </c>
      <c r="DH1039">
        <v>500.0361851851852</v>
      </c>
      <c r="DI1039">
        <v>90.42311851851849</v>
      </c>
      <c r="DJ1039">
        <v>0.1000786851851852</v>
      </c>
      <c r="DK1039">
        <v>29.51810740740741</v>
      </c>
      <c r="DL1039">
        <v>28.7125925925926</v>
      </c>
      <c r="DM1039">
        <v>999.9000000000001</v>
      </c>
      <c r="DN1039">
        <v>0</v>
      </c>
      <c r="DO1039">
        <v>0</v>
      </c>
      <c r="DP1039">
        <v>9998.858518518518</v>
      </c>
      <c r="DQ1039">
        <v>0</v>
      </c>
      <c r="DR1039">
        <v>278.6265555555556</v>
      </c>
      <c r="DS1039">
        <v>-64.65381481481482</v>
      </c>
      <c r="DT1039">
        <v>1137.197407407408</v>
      </c>
      <c r="DU1039">
        <v>1191.673333333333</v>
      </c>
      <c r="DV1039">
        <v>9.589718888888889</v>
      </c>
      <c r="DW1039">
        <v>1175.747407407407</v>
      </c>
      <c r="DX1039">
        <v>13.36475555555555</v>
      </c>
      <c r="DY1039">
        <v>2.075615555555556</v>
      </c>
      <c r="DZ1039">
        <v>1.208482962962963</v>
      </c>
      <c r="EA1039">
        <v>18.03327037037037</v>
      </c>
      <c r="EB1039">
        <v>9.706462222222225</v>
      </c>
      <c r="EC1039">
        <v>1500.012962962963</v>
      </c>
      <c r="ED1039">
        <v>0.9729932222222222</v>
      </c>
      <c r="EE1039">
        <v>0.02700655555555556</v>
      </c>
      <c r="EF1039">
        <v>0</v>
      </c>
      <c r="EG1039">
        <v>2.201474074074074</v>
      </c>
      <c r="EH1039">
        <v>0</v>
      </c>
      <c r="EI1039">
        <v>11893.13333333333</v>
      </c>
      <c r="EJ1039">
        <v>12533.47037037037</v>
      </c>
      <c r="EK1039">
        <v>42.125</v>
      </c>
      <c r="EL1039">
        <v>44</v>
      </c>
      <c r="EM1039">
        <v>42.74533333333333</v>
      </c>
      <c r="EN1039">
        <v>43</v>
      </c>
      <c r="EO1039">
        <v>41.43699999999999</v>
      </c>
      <c r="EP1039">
        <v>1459.505555555556</v>
      </c>
      <c r="EQ1039">
        <v>40.50740740740741</v>
      </c>
      <c r="ER1039">
        <v>0</v>
      </c>
      <c r="ES1039">
        <v>1662667125.5</v>
      </c>
      <c r="ET1039">
        <v>0</v>
      </c>
      <c r="EU1039">
        <v>2.193032</v>
      </c>
      <c r="EV1039">
        <v>1.20523076445068</v>
      </c>
      <c r="EW1039">
        <v>-132.0769228328266</v>
      </c>
      <c r="EX1039">
        <v>11892.404</v>
      </c>
      <c r="EY1039">
        <v>15</v>
      </c>
      <c r="EZ1039">
        <v>0</v>
      </c>
      <c r="FA1039" t="s">
        <v>419</v>
      </c>
      <c r="FB1039">
        <v>1662142938.1</v>
      </c>
      <c r="FC1039">
        <v>1662142938.1</v>
      </c>
      <c r="FD1039">
        <v>0</v>
      </c>
      <c r="FE1039">
        <v>0.077</v>
      </c>
      <c r="FF1039">
        <v>-0.133</v>
      </c>
      <c r="FG1039">
        <v>-3.393</v>
      </c>
      <c r="FH1039">
        <v>-0.24</v>
      </c>
      <c r="FI1039">
        <v>419</v>
      </c>
      <c r="FJ1039">
        <v>24</v>
      </c>
      <c r="FK1039">
        <v>0.26</v>
      </c>
      <c r="FL1039">
        <v>0.23</v>
      </c>
      <c r="FM1039">
        <v>-64.52986097560975</v>
      </c>
      <c r="FN1039">
        <v>-1.798411149826036</v>
      </c>
      <c r="FO1039">
        <v>0.1826424280551414</v>
      </c>
      <c r="FP1039">
        <v>0</v>
      </c>
      <c r="FQ1039">
        <v>2.220594117647059</v>
      </c>
      <c r="FR1039">
        <v>-0.567031319528743</v>
      </c>
      <c r="FS1039">
        <v>0.2953422998539914</v>
      </c>
      <c r="FT1039">
        <v>1</v>
      </c>
      <c r="FU1039">
        <v>9.59527512195122</v>
      </c>
      <c r="FV1039">
        <v>-0.07991707317072623</v>
      </c>
      <c r="FW1039">
        <v>0.008223475356340885</v>
      </c>
      <c r="FX1039">
        <v>1</v>
      </c>
      <c r="FY1039">
        <v>2</v>
      </c>
      <c r="FZ1039">
        <v>3</v>
      </c>
      <c r="GA1039" t="s">
        <v>420</v>
      </c>
      <c r="GB1039">
        <v>2.97283</v>
      </c>
      <c r="GC1039">
        <v>2.71561</v>
      </c>
      <c r="GD1039">
        <v>0.184694</v>
      </c>
      <c r="GE1039">
        <v>0.188597</v>
      </c>
      <c r="GF1039">
        <v>0.102348</v>
      </c>
      <c r="GG1039">
        <v>0.0680883</v>
      </c>
      <c r="GH1039">
        <v>25471.1</v>
      </c>
      <c r="GI1039">
        <v>25479.5</v>
      </c>
      <c r="GJ1039">
        <v>29094</v>
      </c>
      <c r="GK1039">
        <v>29084.3</v>
      </c>
      <c r="GL1039">
        <v>34633.9</v>
      </c>
      <c r="GM1039">
        <v>36024.5</v>
      </c>
      <c r="GN1039">
        <v>41001.3</v>
      </c>
      <c r="GO1039">
        <v>41433.4</v>
      </c>
      <c r="GP1039">
        <v>1.89097</v>
      </c>
      <c r="GQ1039">
        <v>2.20065</v>
      </c>
      <c r="GR1039">
        <v>-0.070706</v>
      </c>
      <c r="GS1039">
        <v>0</v>
      </c>
      <c r="GT1039">
        <v>29.858</v>
      </c>
      <c r="GU1039">
        <v>999.9</v>
      </c>
      <c r="GV1039">
        <v>29.3</v>
      </c>
      <c r="GW1039">
        <v>40.6</v>
      </c>
      <c r="GX1039">
        <v>24.805</v>
      </c>
      <c r="GY1039">
        <v>63.0696</v>
      </c>
      <c r="GZ1039">
        <v>21.7388</v>
      </c>
      <c r="HA1039">
        <v>2</v>
      </c>
      <c r="HB1039">
        <v>0.61593</v>
      </c>
      <c r="HC1039">
        <v>3.87089</v>
      </c>
      <c r="HD1039">
        <v>20.2885</v>
      </c>
      <c r="HE1039">
        <v>5.214</v>
      </c>
      <c r="HF1039">
        <v>12.0134</v>
      </c>
      <c r="HG1039">
        <v>4.9869</v>
      </c>
      <c r="HH1039">
        <v>3.28755</v>
      </c>
      <c r="HI1039">
        <v>9999</v>
      </c>
      <c r="HJ1039">
        <v>9999</v>
      </c>
      <c r="HK1039">
        <v>9999</v>
      </c>
      <c r="HL1039">
        <v>225.4</v>
      </c>
      <c r="HM1039">
        <v>1.86813</v>
      </c>
      <c r="HN1039">
        <v>1.86722</v>
      </c>
      <c r="HO1039">
        <v>1.86654</v>
      </c>
      <c r="HP1039">
        <v>1.86644</v>
      </c>
      <c r="HQ1039">
        <v>1.86831</v>
      </c>
      <c r="HR1039">
        <v>1.8706</v>
      </c>
      <c r="HS1039">
        <v>1.86935</v>
      </c>
      <c r="HT1039">
        <v>1.87073</v>
      </c>
      <c r="HU1039">
        <v>0</v>
      </c>
      <c r="HV1039">
        <v>0</v>
      </c>
      <c r="HW1039">
        <v>0</v>
      </c>
      <c r="HX1039">
        <v>0</v>
      </c>
      <c r="HY1039" t="s">
        <v>421</v>
      </c>
      <c r="HZ1039" t="s">
        <v>422</v>
      </c>
      <c r="IA1039" t="s">
        <v>423</v>
      </c>
      <c r="IB1039" t="s">
        <v>423</v>
      </c>
      <c r="IC1039" t="s">
        <v>423</v>
      </c>
      <c r="ID1039" t="s">
        <v>423</v>
      </c>
      <c r="IE1039">
        <v>0</v>
      </c>
      <c r="IF1039">
        <v>100</v>
      </c>
      <c r="IG1039">
        <v>100</v>
      </c>
      <c r="IH1039">
        <v>-6.32</v>
      </c>
      <c r="II1039">
        <v>-0.1412</v>
      </c>
      <c r="IJ1039">
        <v>-2.516739542632623</v>
      </c>
      <c r="IK1039">
        <v>-0.003475500162460642</v>
      </c>
      <c r="IL1039">
        <v>1.125610701116577E-07</v>
      </c>
      <c r="IM1039">
        <v>8.211969671259291E-12</v>
      </c>
      <c r="IN1039">
        <v>-0.1937301274936507</v>
      </c>
      <c r="IO1039">
        <v>-0.01384364534232655</v>
      </c>
      <c r="IP1039">
        <v>0.00103161831321913</v>
      </c>
      <c r="IQ1039">
        <v>-1.444183994753534E-05</v>
      </c>
      <c r="IR1039">
        <v>3</v>
      </c>
      <c r="IS1039">
        <v>2339</v>
      </c>
      <c r="IT1039">
        <v>1</v>
      </c>
      <c r="IU1039">
        <v>31</v>
      </c>
      <c r="IV1039">
        <v>8736.5</v>
      </c>
      <c r="IW1039">
        <v>8736.5</v>
      </c>
      <c r="IX1039">
        <v>3.02734</v>
      </c>
      <c r="IY1039">
        <v>2.22656</v>
      </c>
      <c r="IZ1039">
        <v>1.94702</v>
      </c>
      <c r="JA1039">
        <v>2.62573</v>
      </c>
      <c r="JB1039">
        <v>2.19482</v>
      </c>
      <c r="JC1039">
        <v>2.40479</v>
      </c>
      <c r="JD1039">
        <v>45.6331</v>
      </c>
      <c r="JE1039">
        <v>23.781</v>
      </c>
      <c r="JF1039">
        <v>18</v>
      </c>
      <c r="JG1039">
        <v>544.226</v>
      </c>
      <c r="JH1039">
        <v>749.6799999999999</v>
      </c>
      <c r="JI1039">
        <v>24.9993</v>
      </c>
      <c r="JJ1039">
        <v>34.8404</v>
      </c>
      <c r="JK1039">
        <v>30</v>
      </c>
      <c r="JL1039">
        <v>34.7526</v>
      </c>
      <c r="JM1039">
        <v>34.6503</v>
      </c>
      <c r="JN1039">
        <v>60.6301</v>
      </c>
      <c r="JO1039">
        <v>41.6488</v>
      </c>
      <c r="JP1039">
        <v>0</v>
      </c>
      <c r="JQ1039">
        <v>25</v>
      </c>
      <c r="JR1039">
        <v>1222.11</v>
      </c>
      <c r="JS1039">
        <v>13.3132</v>
      </c>
      <c r="JT1039">
        <v>99.5205</v>
      </c>
      <c r="JU1039">
        <v>99.5213</v>
      </c>
    </row>
    <row r="1040" spans="1:281">
      <c r="A1040">
        <v>1024</v>
      </c>
      <c r="B1040">
        <v>1662667130.1</v>
      </c>
      <c r="C1040">
        <v>16104.5</v>
      </c>
      <c r="D1040" t="s">
        <v>2479</v>
      </c>
      <c r="E1040" t="s">
        <v>2480</v>
      </c>
      <c r="F1040">
        <v>5</v>
      </c>
      <c r="G1040" t="s">
        <v>2144</v>
      </c>
      <c r="H1040" t="s">
        <v>416</v>
      </c>
      <c r="I1040">
        <v>1662667122.314285</v>
      </c>
      <c r="J1040">
        <f>(K1040)/1000</f>
        <v>0</v>
      </c>
      <c r="K1040">
        <f>IF(CZ1040, AN1040, AH1040)</f>
        <v>0</v>
      </c>
      <c r="L1040">
        <f>IF(CZ1040, AI1040, AG1040)</f>
        <v>0</v>
      </c>
      <c r="M1040">
        <f>DB1040 - IF(AU1040&gt;1, L1040*CV1040*100.0/(AW1040*DP1040), 0)</f>
        <v>0</v>
      </c>
      <c r="N1040">
        <f>((T1040-J1040/2)*M1040-L1040)/(T1040+J1040/2)</f>
        <v>0</v>
      </c>
      <c r="O1040">
        <f>N1040*(DI1040+DJ1040)/1000.0</f>
        <v>0</v>
      </c>
      <c r="P1040">
        <f>(DB1040 - IF(AU1040&gt;1, L1040*CV1040*100.0/(AW1040*DP1040), 0))*(DI1040+DJ1040)/1000.0</f>
        <v>0</v>
      </c>
      <c r="Q1040">
        <f>2.0/((1/S1040-1/R1040)+SIGN(S1040)*SQRT((1/S1040-1/R1040)*(1/S1040-1/R1040) + 4*CW1040/((CW1040+1)*(CW1040+1))*(2*1/S1040*1/R1040-1/R1040*1/R1040)))</f>
        <v>0</v>
      </c>
      <c r="R1040">
        <f>IF(LEFT(CX1040,1)&lt;&gt;"0",IF(LEFT(CX1040,1)="1",3.0,CY1040),$D$5+$E$5*(DP1040*DI1040/($K$5*1000))+$F$5*(DP1040*DI1040/($K$5*1000))*MAX(MIN(CV1040,$J$5),$I$5)*MAX(MIN(CV1040,$J$5),$I$5)+$G$5*MAX(MIN(CV1040,$J$5),$I$5)*(DP1040*DI1040/($K$5*1000))+$H$5*(DP1040*DI1040/($K$5*1000))*(DP1040*DI1040/($K$5*1000)))</f>
        <v>0</v>
      </c>
      <c r="S1040">
        <f>J1040*(1000-(1000*0.61365*exp(17.502*W1040/(240.97+W1040))/(DI1040+DJ1040)+DD1040)/2)/(1000*0.61365*exp(17.502*W1040/(240.97+W1040))/(DI1040+DJ1040)-DD1040)</f>
        <v>0</v>
      </c>
      <c r="T1040">
        <f>1/((CW1040+1)/(Q1040/1.6)+1/(R1040/1.37)) + CW1040/((CW1040+1)/(Q1040/1.6) + CW1040/(R1040/1.37))</f>
        <v>0</v>
      </c>
      <c r="U1040">
        <f>(CR1040*CU1040)</f>
        <v>0</v>
      </c>
      <c r="V1040">
        <f>(DK1040+(U1040+2*0.95*5.67E-8*(((DK1040+$B$7)+273)^4-(DK1040+273)^4)-44100*J1040)/(1.84*29.3*R1040+8*0.95*5.67E-8*(DK1040+273)^3))</f>
        <v>0</v>
      </c>
      <c r="W1040">
        <f>($C$7*DL1040+$D$7*DM1040+$E$7*V1040)</f>
        <v>0</v>
      </c>
      <c r="X1040">
        <f>0.61365*exp(17.502*W1040/(240.97+W1040))</f>
        <v>0</v>
      </c>
      <c r="Y1040">
        <f>(Z1040/AA1040*100)</f>
        <v>0</v>
      </c>
      <c r="Z1040">
        <f>DD1040*(DI1040+DJ1040)/1000</f>
        <v>0</v>
      </c>
      <c r="AA1040">
        <f>0.61365*exp(17.502*DK1040/(240.97+DK1040))</f>
        <v>0</v>
      </c>
      <c r="AB1040">
        <f>(X1040-DD1040*(DI1040+DJ1040)/1000)</f>
        <v>0</v>
      </c>
      <c r="AC1040">
        <f>(-J1040*44100)</f>
        <v>0</v>
      </c>
      <c r="AD1040">
        <f>2*29.3*R1040*0.92*(DK1040-W1040)</f>
        <v>0</v>
      </c>
      <c r="AE1040">
        <f>2*0.95*5.67E-8*(((DK1040+$B$7)+273)^4-(W1040+273)^4)</f>
        <v>0</v>
      </c>
      <c r="AF1040">
        <f>U1040+AE1040+AC1040+AD1040</f>
        <v>0</v>
      </c>
      <c r="AG1040">
        <f>DH1040*AU1040*(DC1040-DB1040*(1000-AU1040*DE1040)/(1000-AU1040*DD1040))/(100*CV1040)</f>
        <v>0</v>
      </c>
      <c r="AH1040">
        <f>1000*DH1040*AU1040*(DD1040-DE1040)/(100*CV1040*(1000-AU1040*DD1040))</f>
        <v>0</v>
      </c>
      <c r="AI1040">
        <f>(AJ1040 - AK1040 - DI1040*1E3/(8.314*(DK1040+273.15)) * AM1040/DH1040 * AL1040) * DH1040/(100*CV1040) * (1000 - DE1040)/1000</f>
        <v>0</v>
      </c>
      <c r="AJ1040">
        <v>1223.322834526753</v>
      </c>
      <c r="AK1040">
        <v>1177.953757575758</v>
      </c>
      <c r="AL1040">
        <v>3.37104924328619</v>
      </c>
      <c r="AM1040">
        <v>64.62633956933826</v>
      </c>
      <c r="AN1040">
        <f>(AP1040 - AO1040 + DI1040*1E3/(8.314*(DK1040+273.15)) * AR1040/DH1040 * AQ1040) * DH1040/(100*CV1040) * 1000/(1000 - AP1040)</f>
        <v>0</v>
      </c>
      <c r="AO1040">
        <v>13.36365620687324</v>
      </c>
      <c r="AP1040">
        <v>22.93389176470589</v>
      </c>
      <c r="AQ1040">
        <v>-0.003755876506821704</v>
      </c>
      <c r="AR1040">
        <v>88.65267704191885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MAX(0,($B$13+$C$13*DP1040)/(1+$D$13*DP1040)*DI1040/(DK1040+273)*$E$13)</f>
        <v>0</v>
      </c>
      <c r="AX1040" t="s">
        <v>417</v>
      </c>
      <c r="AY1040" t="s">
        <v>417</v>
      </c>
      <c r="AZ1040">
        <v>0</v>
      </c>
      <c r="BA1040">
        <v>0</v>
      </c>
      <c r="BB1040">
        <f>1-AZ1040/BA1040</f>
        <v>0</v>
      </c>
      <c r="BC1040">
        <v>0</v>
      </c>
      <c r="BD1040" t="s">
        <v>417</v>
      </c>
      <c r="BE1040" t="s">
        <v>417</v>
      </c>
      <c r="BF1040">
        <v>0</v>
      </c>
      <c r="BG1040">
        <v>0</v>
      </c>
      <c r="BH1040">
        <f>1-BF1040/BG1040</f>
        <v>0</v>
      </c>
      <c r="BI1040">
        <v>0.5</v>
      </c>
      <c r="BJ1040">
        <f>CS1040</f>
        <v>0</v>
      </c>
      <c r="BK1040">
        <f>L1040</f>
        <v>0</v>
      </c>
      <c r="BL1040">
        <f>BH1040*BI1040*BJ1040</f>
        <v>0</v>
      </c>
      <c r="BM1040">
        <f>(BK1040-BC1040)/BJ1040</f>
        <v>0</v>
      </c>
      <c r="BN1040">
        <f>(BA1040-BG1040)/BG1040</f>
        <v>0</v>
      </c>
      <c r="BO1040">
        <f>AZ1040/(BB1040+AZ1040/BG1040)</f>
        <v>0</v>
      </c>
      <c r="BP1040" t="s">
        <v>417</v>
      </c>
      <c r="BQ1040">
        <v>0</v>
      </c>
      <c r="BR1040">
        <f>IF(BQ1040&lt;&gt;0, BQ1040, BO1040)</f>
        <v>0</v>
      </c>
      <c r="BS1040">
        <f>1-BR1040/BG1040</f>
        <v>0</v>
      </c>
      <c r="BT1040">
        <f>(BG1040-BF1040)/(BG1040-BR1040)</f>
        <v>0</v>
      </c>
      <c r="BU1040">
        <f>(BA1040-BG1040)/(BA1040-BR1040)</f>
        <v>0</v>
      </c>
      <c r="BV1040">
        <f>(BG1040-BF1040)/(BG1040-AZ1040)</f>
        <v>0</v>
      </c>
      <c r="BW1040">
        <f>(BA1040-BG1040)/(BA1040-AZ1040)</f>
        <v>0</v>
      </c>
      <c r="BX1040">
        <f>(BT1040*BR1040/BF1040)</f>
        <v>0</v>
      </c>
      <c r="BY1040">
        <f>(1-BX1040)</f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f>$B$11*DQ1040+$C$11*DR1040+$F$11*EC1040*(1-EF1040)</f>
        <v>0</v>
      </c>
      <c r="CS1040">
        <f>CR1040*CT1040</f>
        <v>0</v>
      </c>
      <c r="CT1040">
        <f>($B$11*$D$9+$C$11*$D$9+$F$11*((EP1040+EH1040)/MAX(EP1040+EH1040+EQ1040, 0.1)*$I$9+EQ1040/MAX(EP1040+EH1040+EQ1040, 0.1)*$J$9))/($B$11+$C$11+$F$11)</f>
        <v>0</v>
      </c>
      <c r="CU1040">
        <f>($B$11*$K$9+$C$11*$K$9+$F$11*((EP1040+EH1040)/MAX(EP1040+EH1040+EQ1040, 0.1)*$P$9+EQ1040/MAX(EP1040+EH1040+EQ1040, 0.1)*$Q$9))/($B$11+$C$11+$F$11)</f>
        <v>0</v>
      </c>
      <c r="CV1040">
        <v>6</v>
      </c>
      <c r="CW1040">
        <v>0.5</v>
      </c>
      <c r="CX1040" t="s">
        <v>418</v>
      </c>
      <c r="CY1040">
        <v>2</v>
      </c>
      <c r="CZ1040" t="b">
        <v>1</v>
      </c>
      <c r="DA1040">
        <v>1662667122.314285</v>
      </c>
      <c r="DB1040">
        <v>1126.775</v>
      </c>
      <c r="DC1040">
        <v>1191.574285714286</v>
      </c>
      <c r="DD1040">
        <v>22.94500357142857</v>
      </c>
      <c r="DE1040">
        <v>13.36391071428572</v>
      </c>
      <c r="DF1040">
        <v>1133.073928571428</v>
      </c>
      <c r="DG1040">
        <v>23.08620714285714</v>
      </c>
      <c r="DH1040">
        <v>499.9972857142857</v>
      </c>
      <c r="DI1040">
        <v>90.42304642857141</v>
      </c>
      <c r="DJ1040">
        <v>0.09997772142857141</v>
      </c>
      <c r="DK1040">
        <v>29.51819642857143</v>
      </c>
      <c r="DL1040">
        <v>28.71284285714286</v>
      </c>
      <c r="DM1040">
        <v>999.9000000000002</v>
      </c>
      <c r="DN1040">
        <v>0</v>
      </c>
      <c r="DO1040">
        <v>0</v>
      </c>
      <c r="DP1040">
        <v>9998.635</v>
      </c>
      <c r="DQ1040">
        <v>0</v>
      </c>
      <c r="DR1040">
        <v>278.6619642857143</v>
      </c>
      <c r="DS1040">
        <v>-64.79865357142857</v>
      </c>
      <c r="DT1040">
        <v>1153.236785714286</v>
      </c>
      <c r="DU1040">
        <v>1207.713571428571</v>
      </c>
      <c r="DV1040">
        <v>9.581096785714285</v>
      </c>
      <c r="DW1040">
        <v>1191.574285714286</v>
      </c>
      <c r="DX1040">
        <v>13.36391071428572</v>
      </c>
      <c r="DY1040">
        <v>2.074757142857143</v>
      </c>
      <c r="DZ1040">
        <v>1.208405357142857</v>
      </c>
      <c r="EA1040">
        <v>18.02669285714286</v>
      </c>
      <c r="EB1040">
        <v>9.705504285714285</v>
      </c>
      <c r="EC1040">
        <v>1499.989642857143</v>
      </c>
      <c r="ED1040">
        <v>0.9729908571428568</v>
      </c>
      <c r="EE1040">
        <v>0.02700882857142857</v>
      </c>
      <c r="EF1040">
        <v>0</v>
      </c>
      <c r="EG1040">
        <v>2.228625</v>
      </c>
      <c r="EH1040">
        <v>0</v>
      </c>
      <c r="EI1040">
        <v>11882.78214285714</v>
      </c>
      <c r="EJ1040">
        <v>12533.26785714286</v>
      </c>
      <c r="EK1040">
        <v>42.125</v>
      </c>
      <c r="EL1040">
        <v>43.99324999999999</v>
      </c>
      <c r="EM1040">
        <v>42.73199999999999</v>
      </c>
      <c r="EN1040">
        <v>43</v>
      </c>
      <c r="EO1040">
        <v>41.43699999999999</v>
      </c>
      <c r="EP1040">
        <v>1459.479642857143</v>
      </c>
      <c r="EQ1040">
        <v>40.51</v>
      </c>
      <c r="ER1040">
        <v>0</v>
      </c>
      <c r="ES1040">
        <v>1662667130.3</v>
      </c>
      <c r="ET1040">
        <v>0</v>
      </c>
      <c r="EU1040">
        <v>2.223888000000001</v>
      </c>
      <c r="EV1040">
        <v>0.0606384749652148</v>
      </c>
      <c r="EW1040">
        <v>-137.2153848312588</v>
      </c>
      <c r="EX1040">
        <v>11881.596</v>
      </c>
      <c r="EY1040">
        <v>15</v>
      </c>
      <c r="EZ1040">
        <v>0</v>
      </c>
      <c r="FA1040" t="s">
        <v>419</v>
      </c>
      <c r="FB1040">
        <v>1662142938.1</v>
      </c>
      <c r="FC1040">
        <v>1662142938.1</v>
      </c>
      <c r="FD1040">
        <v>0</v>
      </c>
      <c r="FE1040">
        <v>0.077</v>
      </c>
      <c r="FF1040">
        <v>-0.133</v>
      </c>
      <c r="FG1040">
        <v>-3.393</v>
      </c>
      <c r="FH1040">
        <v>-0.24</v>
      </c>
      <c r="FI1040">
        <v>419</v>
      </c>
      <c r="FJ1040">
        <v>24</v>
      </c>
      <c r="FK1040">
        <v>0.26</v>
      </c>
      <c r="FL1040">
        <v>0.23</v>
      </c>
      <c r="FM1040">
        <v>-64.71829512195121</v>
      </c>
      <c r="FN1040">
        <v>-1.792045296167038</v>
      </c>
      <c r="FO1040">
        <v>0.1851973159359046</v>
      </c>
      <c r="FP1040">
        <v>0</v>
      </c>
      <c r="FQ1040">
        <v>2.206208823529412</v>
      </c>
      <c r="FR1040">
        <v>0.3358548522760216</v>
      </c>
      <c r="FS1040">
        <v>0.2575499555970214</v>
      </c>
      <c r="FT1040">
        <v>1</v>
      </c>
      <c r="FU1040">
        <v>9.585959512195123</v>
      </c>
      <c r="FV1040">
        <v>-0.1049257839721308</v>
      </c>
      <c r="FW1040">
        <v>0.01056086885542855</v>
      </c>
      <c r="FX1040">
        <v>0</v>
      </c>
      <c r="FY1040">
        <v>1</v>
      </c>
      <c r="FZ1040">
        <v>3</v>
      </c>
      <c r="GA1040" t="s">
        <v>426</v>
      </c>
      <c r="GB1040">
        <v>2.97248</v>
      </c>
      <c r="GC1040">
        <v>2.71526</v>
      </c>
      <c r="GD1040">
        <v>0.186385</v>
      </c>
      <c r="GE1040">
        <v>0.190261</v>
      </c>
      <c r="GF1040">
        <v>0.102335</v>
      </c>
      <c r="GG1040">
        <v>0.0680842</v>
      </c>
      <c r="GH1040">
        <v>25417.8</v>
      </c>
      <c r="GI1040">
        <v>25427</v>
      </c>
      <c r="GJ1040">
        <v>29093.7</v>
      </c>
      <c r="GK1040">
        <v>29084.2</v>
      </c>
      <c r="GL1040">
        <v>34634.3</v>
      </c>
      <c r="GM1040">
        <v>36024.6</v>
      </c>
      <c r="GN1040">
        <v>41001.1</v>
      </c>
      <c r="GO1040">
        <v>41433.3</v>
      </c>
      <c r="GP1040">
        <v>1.891</v>
      </c>
      <c r="GQ1040">
        <v>2.20087</v>
      </c>
      <c r="GR1040">
        <v>-0.0697188</v>
      </c>
      <c r="GS1040">
        <v>0</v>
      </c>
      <c r="GT1040">
        <v>29.8553</v>
      </c>
      <c r="GU1040">
        <v>999.9</v>
      </c>
      <c r="GV1040">
        <v>29.3</v>
      </c>
      <c r="GW1040">
        <v>40.6</v>
      </c>
      <c r="GX1040">
        <v>24.8023</v>
      </c>
      <c r="GY1040">
        <v>62.9596</v>
      </c>
      <c r="GZ1040">
        <v>21.8349</v>
      </c>
      <c r="HA1040">
        <v>2</v>
      </c>
      <c r="HB1040">
        <v>0.615917</v>
      </c>
      <c r="HC1040">
        <v>3.86815</v>
      </c>
      <c r="HD1040">
        <v>20.2884</v>
      </c>
      <c r="HE1040">
        <v>5.214</v>
      </c>
      <c r="HF1040">
        <v>12.0141</v>
      </c>
      <c r="HG1040">
        <v>4.987</v>
      </c>
      <c r="HH1040">
        <v>3.28755</v>
      </c>
      <c r="HI1040">
        <v>9999</v>
      </c>
      <c r="HJ1040">
        <v>9999</v>
      </c>
      <c r="HK1040">
        <v>9999</v>
      </c>
      <c r="HL1040">
        <v>225.4</v>
      </c>
      <c r="HM1040">
        <v>1.86813</v>
      </c>
      <c r="HN1040">
        <v>1.86722</v>
      </c>
      <c r="HO1040">
        <v>1.86655</v>
      </c>
      <c r="HP1040">
        <v>1.86646</v>
      </c>
      <c r="HQ1040">
        <v>1.8683</v>
      </c>
      <c r="HR1040">
        <v>1.87058</v>
      </c>
      <c r="HS1040">
        <v>1.86935</v>
      </c>
      <c r="HT1040">
        <v>1.87073</v>
      </c>
      <c r="HU1040">
        <v>0</v>
      </c>
      <c r="HV1040">
        <v>0</v>
      </c>
      <c r="HW1040">
        <v>0</v>
      </c>
      <c r="HX1040">
        <v>0</v>
      </c>
      <c r="HY1040" t="s">
        <v>421</v>
      </c>
      <c r="HZ1040" t="s">
        <v>422</v>
      </c>
      <c r="IA1040" t="s">
        <v>423</v>
      </c>
      <c r="IB1040" t="s">
        <v>423</v>
      </c>
      <c r="IC1040" t="s">
        <v>423</v>
      </c>
      <c r="ID1040" t="s">
        <v>423</v>
      </c>
      <c r="IE1040">
        <v>0</v>
      </c>
      <c r="IF1040">
        <v>100</v>
      </c>
      <c r="IG1040">
        <v>100</v>
      </c>
      <c r="IH1040">
        <v>-6.38</v>
      </c>
      <c r="II1040">
        <v>-0.1413</v>
      </c>
      <c r="IJ1040">
        <v>-2.516739542632623</v>
      </c>
      <c r="IK1040">
        <v>-0.003475500162460642</v>
      </c>
      <c r="IL1040">
        <v>1.125610701116577E-07</v>
      </c>
      <c r="IM1040">
        <v>8.211969671259291E-12</v>
      </c>
      <c r="IN1040">
        <v>-0.1937301274936507</v>
      </c>
      <c r="IO1040">
        <v>-0.01384364534232655</v>
      </c>
      <c r="IP1040">
        <v>0.00103161831321913</v>
      </c>
      <c r="IQ1040">
        <v>-1.444183994753534E-05</v>
      </c>
      <c r="IR1040">
        <v>3</v>
      </c>
      <c r="IS1040">
        <v>2339</v>
      </c>
      <c r="IT1040">
        <v>1</v>
      </c>
      <c r="IU1040">
        <v>31</v>
      </c>
      <c r="IV1040">
        <v>8736.5</v>
      </c>
      <c r="IW1040">
        <v>8736.5</v>
      </c>
      <c r="IX1040">
        <v>3.05908</v>
      </c>
      <c r="IY1040">
        <v>2.23022</v>
      </c>
      <c r="IZ1040">
        <v>1.94702</v>
      </c>
      <c r="JA1040">
        <v>2.62695</v>
      </c>
      <c r="JB1040">
        <v>2.19482</v>
      </c>
      <c r="JC1040">
        <v>2.3999</v>
      </c>
      <c r="JD1040">
        <v>45.6331</v>
      </c>
      <c r="JE1040">
        <v>23.781</v>
      </c>
      <c r="JF1040">
        <v>18</v>
      </c>
      <c r="JG1040">
        <v>544.244</v>
      </c>
      <c r="JH1040">
        <v>749.866</v>
      </c>
      <c r="JI1040">
        <v>24.9993</v>
      </c>
      <c r="JJ1040">
        <v>34.8404</v>
      </c>
      <c r="JK1040">
        <v>30</v>
      </c>
      <c r="JL1040">
        <v>34.7526</v>
      </c>
      <c r="JM1040">
        <v>34.6478</v>
      </c>
      <c r="JN1040">
        <v>61.3106</v>
      </c>
      <c r="JO1040">
        <v>41.6488</v>
      </c>
      <c r="JP1040">
        <v>0</v>
      </c>
      <c r="JQ1040">
        <v>25</v>
      </c>
      <c r="JR1040">
        <v>1242.14</v>
      </c>
      <c r="JS1040">
        <v>13.3132</v>
      </c>
      <c r="JT1040">
        <v>99.5197</v>
      </c>
      <c r="JU1040">
        <v>99.52079999999999</v>
      </c>
    </row>
    <row r="1041" spans="1:281">
      <c r="A1041">
        <v>1025</v>
      </c>
      <c r="B1041">
        <v>1662667135.1</v>
      </c>
      <c r="C1041">
        <v>16109.5</v>
      </c>
      <c r="D1041" t="s">
        <v>2481</v>
      </c>
      <c r="E1041" t="s">
        <v>2482</v>
      </c>
      <c r="F1041">
        <v>5</v>
      </c>
      <c r="G1041" t="s">
        <v>2144</v>
      </c>
      <c r="H1041" t="s">
        <v>416</v>
      </c>
      <c r="I1041">
        <v>1662667127.6</v>
      </c>
      <c r="J1041">
        <f>(K1041)/1000</f>
        <v>0</v>
      </c>
      <c r="K1041">
        <f>IF(CZ1041, AN1041, AH1041)</f>
        <v>0</v>
      </c>
      <c r="L1041">
        <f>IF(CZ1041, AI1041, AG1041)</f>
        <v>0</v>
      </c>
      <c r="M1041">
        <f>DB1041 - IF(AU1041&gt;1, L1041*CV1041*100.0/(AW1041*DP1041), 0)</f>
        <v>0</v>
      </c>
      <c r="N1041">
        <f>((T1041-J1041/2)*M1041-L1041)/(T1041+J1041/2)</f>
        <v>0</v>
      </c>
      <c r="O1041">
        <f>N1041*(DI1041+DJ1041)/1000.0</f>
        <v>0</v>
      </c>
      <c r="P1041">
        <f>(DB1041 - IF(AU1041&gt;1, L1041*CV1041*100.0/(AW1041*DP1041), 0))*(DI1041+DJ1041)/1000.0</f>
        <v>0</v>
      </c>
      <c r="Q1041">
        <f>2.0/((1/S1041-1/R1041)+SIGN(S1041)*SQRT((1/S1041-1/R1041)*(1/S1041-1/R1041) + 4*CW1041/((CW1041+1)*(CW1041+1))*(2*1/S1041*1/R1041-1/R1041*1/R1041)))</f>
        <v>0</v>
      </c>
      <c r="R1041">
        <f>IF(LEFT(CX1041,1)&lt;&gt;"0",IF(LEFT(CX1041,1)="1",3.0,CY1041),$D$5+$E$5*(DP1041*DI1041/($K$5*1000))+$F$5*(DP1041*DI1041/($K$5*1000))*MAX(MIN(CV1041,$J$5),$I$5)*MAX(MIN(CV1041,$J$5),$I$5)+$G$5*MAX(MIN(CV1041,$J$5),$I$5)*(DP1041*DI1041/($K$5*1000))+$H$5*(DP1041*DI1041/($K$5*1000))*(DP1041*DI1041/($K$5*1000)))</f>
        <v>0</v>
      </c>
      <c r="S1041">
        <f>J1041*(1000-(1000*0.61365*exp(17.502*W1041/(240.97+W1041))/(DI1041+DJ1041)+DD1041)/2)/(1000*0.61365*exp(17.502*W1041/(240.97+W1041))/(DI1041+DJ1041)-DD1041)</f>
        <v>0</v>
      </c>
      <c r="T1041">
        <f>1/((CW1041+1)/(Q1041/1.6)+1/(R1041/1.37)) + CW1041/((CW1041+1)/(Q1041/1.6) + CW1041/(R1041/1.37))</f>
        <v>0</v>
      </c>
      <c r="U1041">
        <f>(CR1041*CU1041)</f>
        <v>0</v>
      </c>
      <c r="V1041">
        <f>(DK1041+(U1041+2*0.95*5.67E-8*(((DK1041+$B$7)+273)^4-(DK1041+273)^4)-44100*J1041)/(1.84*29.3*R1041+8*0.95*5.67E-8*(DK1041+273)^3))</f>
        <v>0</v>
      </c>
      <c r="W1041">
        <f>($C$7*DL1041+$D$7*DM1041+$E$7*V1041)</f>
        <v>0</v>
      </c>
      <c r="X1041">
        <f>0.61365*exp(17.502*W1041/(240.97+W1041))</f>
        <v>0</v>
      </c>
      <c r="Y1041">
        <f>(Z1041/AA1041*100)</f>
        <v>0</v>
      </c>
      <c r="Z1041">
        <f>DD1041*(DI1041+DJ1041)/1000</f>
        <v>0</v>
      </c>
      <c r="AA1041">
        <f>0.61365*exp(17.502*DK1041/(240.97+DK1041))</f>
        <v>0</v>
      </c>
      <c r="AB1041">
        <f>(X1041-DD1041*(DI1041+DJ1041)/1000)</f>
        <v>0</v>
      </c>
      <c r="AC1041">
        <f>(-J1041*44100)</f>
        <v>0</v>
      </c>
      <c r="AD1041">
        <f>2*29.3*R1041*0.92*(DK1041-W1041)</f>
        <v>0</v>
      </c>
      <c r="AE1041">
        <f>2*0.95*5.67E-8*(((DK1041+$B$7)+273)^4-(W1041+273)^4)</f>
        <v>0</v>
      </c>
      <c r="AF1041">
        <f>U1041+AE1041+AC1041+AD1041</f>
        <v>0</v>
      </c>
      <c r="AG1041">
        <f>DH1041*AU1041*(DC1041-DB1041*(1000-AU1041*DE1041)/(1000-AU1041*DD1041))/(100*CV1041)</f>
        <v>0</v>
      </c>
      <c r="AH1041">
        <f>1000*DH1041*AU1041*(DD1041-DE1041)/(100*CV1041*(1000-AU1041*DD1041))</f>
        <v>0</v>
      </c>
      <c r="AI1041">
        <f>(AJ1041 - AK1041 - DI1041*1E3/(8.314*(DK1041+273.15)) * AM1041/DH1041 * AL1041) * DH1041/(100*CV1041) * (1000 - DE1041)/1000</f>
        <v>0</v>
      </c>
      <c r="AJ1041">
        <v>1240.31191528245</v>
      </c>
      <c r="AK1041">
        <v>1194.958181818182</v>
      </c>
      <c r="AL1041">
        <v>3.401643619929732</v>
      </c>
      <c r="AM1041">
        <v>64.62633956933826</v>
      </c>
      <c r="AN1041">
        <f>(AP1041 - AO1041 + DI1041*1E3/(8.314*(DK1041+273.15)) * AR1041/DH1041 * AQ1041) * DH1041/(100*CV1041) * 1000/(1000 - AP1041)</f>
        <v>0</v>
      </c>
      <c r="AO1041">
        <v>13.36179095294065</v>
      </c>
      <c r="AP1041">
        <v>22.92526411764707</v>
      </c>
      <c r="AQ1041">
        <v>-0.0001180669779257303</v>
      </c>
      <c r="AR1041">
        <v>88.65267704191885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MAX(0,($B$13+$C$13*DP1041)/(1+$D$13*DP1041)*DI1041/(DK1041+273)*$E$13)</f>
        <v>0</v>
      </c>
      <c r="AX1041" t="s">
        <v>417</v>
      </c>
      <c r="AY1041" t="s">
        <v>417</v>
      </c>
      <c r="AZ1041">
        <v>0</v>
      </c>
      <c r="BA1041">
        <v>0</v>
      </c>
      <c r="BB1041">
        <f>1-AZ1041/BA1041</f>
        <v>0</v>
      </c>
      <c r="BC1041">
        <v>0</v>
      </c>
      <c r="BD1041" t="s">
        <v>417</v>
      </c>
      <c r="BE1041" t="s">
        <v>417</v>
      </c>
      <c r="BF1041">
        <v>0</v>
      </c>
      <c r="BG1041">
        <v>0</v>
      </c>
      <c r="BH1041">
        <f>1-BF1041/BG1041</f>
        <v>0</v>
      </c>
      <c r="BI1041">
        <v>0.5</v>
      </c>
      <c r="BJ1041">
        <f>CS1041</f>
        <v>0</v>
      </c>
      <c r="BK1041">
        <f>L1041</f>
        <v>0</v>
      </c>
      <c r="BL1041">
        <f>BH1041*BI1041*BJ1041</f>
        <v>0</v>
      </c>
      <c r="BM1041">
        <f>(BK1041-BC1041)/BJ1041</f>
        <v>0</v>
      </c>
      <c r="BN1041">
        <f>(BA1041-BG1041)/BG1041</f>
        <v>0</v>
      </c>
      <c r="BO1041">
        <f>AZ1041/(BB1041+AZ1041/BG1041)</f>
        <v>0</v>
      </c>
      <c r="BP1041" t="s">
        <v>417</v>
      </c>
      <c r="BQ1041">
        <v>0</v>
      </c>
      <c r="BR1041">
        <f>IF(BQ1041&lt;&gt;0, BQ1041, BO1041)</f>
        <v>0</v>
      </c>
      <c r="BS1041">
        <f>1-BR1041/BG1041</f>
        <v>0</v>
      </c>
      <c r="BT1041">
        <f>(BG1041-BF1041)/(BG1041-BR1041)</f>
        <v>0</v>
      </c>
      <c r="BU1041">
        <f>(BA1041-BG1041)/(BA1041-BR1041)</f>
        <v>0</v>
      </c>
      <c r="BV1041">
        <f>(BG1041-BF1041)/(BG1041-AZ1041)</f>
        <v>0</v>
      </c>
      <c r="BW1041">
        <f>(BA1041-BG1041)/(BA1041-AZ1041)</f>
        <v>0</v>
      </c>
      <c r="BX1041">
        <f>(BT1041*BR1041/BF1041)</f>
        <v>0</v>
      </c>
      <c r="BY1041">
        <f>(1-BX1041)</f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f>$B$11*DQ1041+$C$11*DR1041+$F$11*EC1041*(1-EF1041)</f>
        <v>0</v>
      </c>
      <c r="CS1041">
        <f>CR1041*CT1041</f>
        <v>0</v>
      </c>
      <c r="CT1041">
        <f>($B$11*$D$9+$C$11*$D$9+$F$11*((EP1041+EH1041)/MAX(EP1041+EH1041+EQ1041, 0.1)*$I$9+EQ1041/MAX(EP1041+EH1041+EQ1041, 0.1)*$J$9))/($B$11+$C$11+$F$11)</f>
        <v>0</v>
      </c>
      <c r="CU1041">
        <f>($B$11*$K$9+$C$11*$K$9+$F$11*((EP1041+EH1041)/MAX(EP1041+EH1041+EQ1041, 0.1)*$P$9+EQ1041/MAX(EP1041+EH1041+EQ1041, 0.1)*$Q$9))/($B$11+$C$11+$F$11)</f>
        <v>0</v>
      </c>
      <c r="CV1041">
        <v>6</v>
      </c>
      <c r="CW1041">
        <v>0.5</v>
      </c>
      <c r="CX1041" t="s">
        <v>418</v>
      </c>
      <c r="CY1041">
        <v>2</v>
      </c>
      <c r="CZ1041" t="b">
        <v>1</v>
      </c>
      <c r="DA1041">
        <v>1662667127.6</v>
      </c>
      <c r="DB1041">
        <v>1144.337777777778</v>
      </c>
      <c r="DC1041">
        <v>1209.295185185185</v>
      </c>
      <c r="DD1041">
        <v>22.93636666666666</v>
      </c>
      <c r="DE1041">
        <v>13.36286666666667</v>
      </c>
      <c r="DF1041">
        <v>1150.692222222222</v>
      </c>
      <c r="DG1041">
        <v>23.07765925925926</v>
      </c>
      <c r="DH1041">
        <v>499.9652222222222</v>
      </c>
      <c r="DI1041">
        <v>90.42307407407408</v>
      </c>
      <c r="DJ1041">
        <v>0.09990252962962962</v>
      </c>
      <c r="DK1041">
        <v>29.52001111111112</v>
      </c>
      <c r="DL1041">
        <v>28.71418518518519</v>
      </c>
      <c r="DM1041">
        <v>999.9000000000001</v>
      </c>
      <c r="DN1041">
        <v>0</v>
      </c>
      <c r="DO1041">
        <v>0</v>
      </c>
      <c r="DP1041">
        <v>10000.18148148148</v>
      </c>
      <c r="DQ1041">
        <v>0</v>
      </c>
      <c r="DR1041">
        <v>278.2535555555555</v>
      </c>
      <c r="DS1041">
        <v>-64.95728148148147</v>
      </c>
      <c r="DT1041">
        <v>1171.201111111111</v>
      </c>
      <c r="DU1041">
        <v>1225.674074074074</v>
      </c>
      <c r="DV1041">
        <v>9.57349851851852</v>
      </c>
      <c r="DW1041">
        <v>1209.295185185185</v>
      </c>
      <c r="DX1041">
        <v>13.36286666666667</v>
      </c>
      <c r="DY1041">
        <v>2.073977037037037</v>
      </c>
      <c r="DZ1041">
        <v>1.208311111111111</v>
      </c>
      <c r="EA1041">
        <v>18.02071481481482</v>
      </c>
      <c r="EB1041">
        <v>9.704348148148149</v>
      </c>
      <c r="EC1041">
        <v>1500.012962962963</v>
      </c>
      <c r="ED1041">
        <v>0.9729908888888887</v>
      </c>
      <c r="EE1041">
        <v>0.0270088</v>
      </c>
      <c r="EF1041">
        <v>0</v>
      </c>
      <c r="EG1041">
        <v>2.274388888888889</v>
      </c>
      <c r="EH1041">
        <v>0</v>
      </c>
      <c r="EI1041">
        <v>11874.68888888889</v>
      </c>
      <c r="EJ1041">
        <v>12533.44444444445</v>
      </c>
      <c r="EK1041">
        <v>42.125</v>
      </c>
      <c r="EL1041">
        <v>43.98833333333333</v>
      </c>
      <c r="EM1041">
        <v>42.72666666666666</v>
      </c>
      <c r="EN1041">
        <v>42.99766666666666</v>
      </c>
      <c r="EO1041">
        <v>41.43699999999999</v>
      </c>
      <c r="EP1041">
        <v>1459.502222222222</v>
      </c>
      <c r="EQ1041">
        <v>40.51074074074074</v>
      </c>
      <c r="ER1041">
        <v>0</v>
      </c>
      <c r="ES1041">
        <v>1662667135.1</v>
      </c>
      <c r="ET1041">
        <v>0</v>
      </c>
      <c r="EU1041">
        <v>2.27568</v>
      </c>
      <c r="EV1041">
        <v>0.5821230796426424</v>
      </c>
      <c r="EW1041">
        <v>-62.33846163731939</v>
      </c>
      <c r="EX1041">
        <v>11874.564</v>
      </c>
      <c r="EY1041">
        <v>15</v>
      </c>
      <c r="EZ1041">
        <v>0</v>
      </c>
      <c r="FA1041" t="s">
        <v>419</v>
      </c>
      <c r="FB1041">
        <v>1662142938.1</v>
      </c>
      <c r="FC1041">
        <v>1662142938.1</v>
      </c>
      <c r="FD1041">
        <v>0</v>
      </c>
      <c r="FE1041">
        <v>0.077</v>
      </c>
      <c r="FF1041">
        <v>-0.133</v>
      </c>
      <c r="FG1041">
        <v>-3.393</v>
      </c>
      <c r="FH1041">
        <v>-0.24</v>
      </c>
      <c r="FI1041">
        <v>419</v>
      </c>
      <c r="FJ1041">
        <v>24</v>
      </c>
      <c r="FK1041">
        <v>0.26</v>
      </c>
      <c r="FL1041">
        <v>0.23</v>
      </c>
      <c r="FM1041">
        <v>-64.83694390243902</v>
      </c>
      <c r="FN1041">
        <v>-1.99221742160279</v>
      </c>
      <c r="FO1041">
        <v>0.2039668565242425</v>
      </c>
      <c r="FP1041">
        <v>0</v>
      </c>
      <c r="FQ1041">
        <v>2.258302941176471</v>
      </c>
      <c r="FR1041">
        <v>-0.07943009554752986</v>
      </c>
      <c r="FS1041">
        <v>0.246565381479823</v>
      </c>
      <c r="FT1041">
        <v>1</v>
      </c>
      <c r="FU1041">
        <v>9.579480975609755</v>
      </c>
      <c r="FV1041">
        <v>-0.09055170731708193</v>
      </c>
      <c r="FW1041">
        <v>0.009183911915549781</v>
      </c>
      <c r="FX1041">
        <v>1</v>
      </c>
      <c r="FY1041">
        <v>2</v>
      </c>
      <c r="FZ1041">
        <v>3</v>
      </c>
      <c r="GA1041" t="s">
        <v>420</v>
      </c>
      <c r="GB1041">
        <v>2.97271</v>
      </c>
      <c r="GC1041">
        <v>2.71571</v>
      </c>
      <c r="GD1041">
        <v>0.188075</v>
      </c>
      <c r="GE1041">
        <v>0.19188</v>
      </c>
      <c r="GF1041">
        <v>0.102307</v>
      </c>
      <c r="GG1041">
        <v>0.0680814</v>
      </c>
      <c r="GH1041">
        <v>25365.3</v>
      </c>
      <c r="GI1041">
        <v>25376.1</v>
      </c>
      <c r="GJ1041">
        <v>29094.2</v>
      </c>
      <c r="GK1041">
        <v>29084.4</v>
      </c>
      <c r="GL1041">
        <v>34636</v>
      </c>
      <c r="GM1041">
        <v>36024.9</v>
      </c>
      <c r="GN1041">
        <v>41001.8</v>
      </c>
      <c r="GO1041">
        <v>41433.5</v>
      </c>
      <c r="GP1041">
        <v>1.89107</v>
      </c>
      <c r="GQ1041">
        <v>2.20065</v>
      </c>
      <c r="GR1041">
        <v>-0.06972250000000001</v>
      </c>
      <c r="GS1041">
        <v>0</v>
      </c>
      <c r="GT1041">
        <v>29.8536</v>
      </c>
      <c r="GU1041">
        <v>999.9</v>
      </c>
      <c r="GV1041">
        <v>29.3</v>
      </c>
      <c r="GW1041">
        <v>40.6</v>
      </c>
      <c r="GX1041">
        <v>24.8008</v>
      </c>
      <c r="GY1041">
        <v>63.0896</v>
      </c>
      <c r="GZ1041">
        <v>21.9231</v>
      </c>
      <c r="HA1041">
        <v>2</v>
      </c>
      <c r="HB1041">
        <v>0.615849</v>
      </c>
      <c r="HC1041">
        <v>3.86597</v>
      </c>
      <c r="HD1041">
        <v>20.2886</v>
      </c>
      <c r="HE1041">
        <v>5.21429</v>
      </c>
      <c r="HF1041">
        <v>12.0147</v>
      </c>
      <c r="HG1041">
        <v>4.98695</v>
      </c>
      <c r="HH1041">
        <v>3.2875</v>
      </c>
      <c r="HI1041">
        <v>9999</v>
      </c>
      <c r="HJ1041">
        <v>9999</v>
      </c>
      <c r="HK1041">
        <v>9999</v>
      </c>
      <c r="HL1041">
        <v>225.4</v>
      </c>
      <c r="HM1041">
        <v>1.86813</v>
      </c>
      <c r="HN1041">
        <v>1.86722</v>
      </c>
      <c r="HO1041">
        <v>1.86655</v>
      </c>
      <c r="HP1041">
        <v>1.86645</v>
      </c>
      <c r="HQ1041">
        <v>1.86832</v>
      </c>
      <c r="HR1041">
        <v>1.87061</v>
      </c>
      <c r="HS1041">
        <v>1.86935</v>
      </c>
      <c r="HT1041">
        <v>1.87073</v>
      </c>
      <c r="HU1041">
        <v>0</v>
      </c>
      <c r="HV1041">
        <v>0</v>
      </c>
      <c r="HW1041">
        <v>0</v>
      </c>
      <c r="HX1041">
        <v>0</v>
      </c>
      <c r="HY1041" t="s">
        <v>421</v>
      </c>
      <c r="HZ1041" t="s">
        <v>422</v>
      </c>
      <c r="IA1041" t="s">
        <v>423</v>
      </c>
      <c r="IB1041" t="s">
        <v>423</v>
      </c>
      <c r="IC1041" t="s">
        <v>423</v>
      </c>
      <c r="ID1041" t="s">
        <v>423</v>
      </c>
      <c r="IE1041">
        <v>0</v>
      </c>
      <c r="IF1041">
        <v>100</v>
      </c>
      <c r="IG1041">
        <v>100</v>
      </c>
      <c r="IH1041">
        <v>-6.44</v>
      </c>
      <c r="II1041">
        <v>-0.1415</v>
      </c>
      <c r="IJ1041">
        <v>-2.516739542632623</v>
      </c>
      <c r="IK1041">
        <v>-0.003475500162460642</v>
      </c>
      <c r="IL1041">
        <v>1.125610701116577E-07</v>
      </c>
      <c r="IM1041">
        <v>8.211969671259291E-12</v>
      </c>
      <c r="IN1041">
        <v>-0.1937301274936507</v>
      </c>
      <c r="IO1041">
        <v>-0.01384364534232655</v>
      </c>
      <c r="IP1041">
        <v>0.00103161831321913</v>
      </c>
      <c r="IQ1041">
        <v>-1.444183994753534E-05</v>
      </c>
      <c r="IR1041">
        <v>3</v>
      </c>
      <c r="IS1041">
        <v>2339</v>
      </c>
      <c r="IT1041">
        <v>1</v>
      </c>
      <c r="IU1041">
        <v>31</v>
      </c>
      <c r="IV1041">
        <v>8736.6</v>
      </c>
      <c r="IW1041">
        <v>8736.6</v>
      </c>
      <c r="IX1041">
        <v>3.09326</v>
      </c>
      <c r="IY1041">
        <v>2.2229</v>
      </c>
      <c r="IZ1041">
        <v>1.94702</v>
      </c>
      <c r="JA1041">
        <v>2.62695</v>
      </c>
      <c r="JB1041">
        <v>2.19482</v>
      </c>
      <c r="JC1041">
        <v>2.41577</v>
      </c>
      <c r="JD1041">
        <v>45.6045</v>
      </c>
      <c r="JE1041">
        <v>23.781</v>
      </c>
      <c r="JF1041">
        <v>18</v>
      </c>
      <c r="JG1041">
        <v>544.296</v>
      </c>
      <c r="JH1041">
        <v>749.643</v>
      </c>
      <c r="JI1041">
        <v>24.9994</v>
      </c>
      <c r="JJ1041">
        <v>34.8377</v>
      </c>
      <c r="JK1041">
        <v>29.9999</v>
      </c>
      <c r="JL1041">
        <v>34.7523</v>
      </c>
      <c r="JM1041">
        <v>34.6472</v>
      </c>
      <c r="JN1041">
        <v>61.9399</v>
      </c>
      <c r="JO1041">
        <v>41.6488</v>
      </c>
      <c r="JP1041">
        <v>0</v>
      </c>
      <c r="JQ1041">
        <v>25</v>
      </c>
      <c r="JR1041">
        <v>1255.5</v>
      </c>
      <c r="JS1041">
        <v>13.3132</v>
      </c>
      <c r="JT1041">
        <v>99.5215</v>
      </c>
      <c r="JU1041">
        <v>99.5213</v>
      </c>
    </row>
    <row r="1042" spans="1:281">
      <c r="A1042">
        <v>1026</v>
      </c>
      <c r="B1042">
        <v>1662667140.1</v>
      </c>
      <c r="C1042">
        <v>16114.5</v>
      </c>
      <c r="D1042" t="s">
        <v>2483</v>
      </c>
      <c r="E1042" t="s">
        <v>2484</v>
      </c>
      <c r="F1042">
        <v>5</v>
      </c>
      <c r="G1042" t="s">
        <v>2144</v>
      </c>
      <c r="H1042" t="s">
        <v>416</v>
      </c>
      <c r="I1042">
        <v>1662667132.314285</v>
      </c>
      <c r="J1042">
        <f>(K1042)/1000</f>
        <v>0</v>
      </c>
      <c r="K1042">
        <f>IF(CZ1042, AN1042, AH1042)</f>
        <v>0</v>
      </c>
      <c r="L1042">
        <f>IF(CZ1042, AI1042, AG1042)</f>
        <v>0</v>
      </c>
      <c r="M1042">
        <f>DB1042 - IF(AU1042&gt;1, L1042*CV1042*100.0/(AW1042*DP1042), 0)</f>
        <v>0</v>
      </c>
      <c r="N1042">
        <f>((T1042-J1042/2)*M1042-L1042)/(T1042+J1042/2)</f>
        <v>0</v>
      </c>
      <c r="O1042">
        <f>N1042*(DI1042+DJ1042)/1000.0</f>
        <v>0</v>
      </c>
      <c r="P1042">
        <f>(DB1042 - IF(AU1042&gt;1, L1042*CV1042*100.0/(AW1042*DP1042), 0))*(DI1042+DJ1042)/1000.0</f>
        <v>0</v>
      </c>
      <c r="Q1042">
        <f>2.0/((1/S1042-1/R1042)+SIGN(S1042)*SQRT((1/S1042-1/R1042)*(1/S1042-1/R1042) + 4*CW1042/((CW1042+1)*(CW1042+1))*(2*1/S1042*1/R1042-1/R1042*1/R1042)))</f>
        <v>0</v>
      </c>
      <c r="R1042">
        <f>IF(LEFT(CX1042,1)&lt;&gt;"0",IF(LEFT(CX1042,1)="1",3.0,CY1042),$D$5+$E$5*(DP1042*DI1042/($K$5*1000))+$F$5*(DP1042*DI1042/($K$5*1000))*MAX(MIN(CV1042,$J$5),$I$5)*MAX(MIN(CV1042,$J$5),$I$5)+$G$5*MAX(MIN(CV1042,$J$5),$I$5)*(DP1042*DI1042/($K$5*1000))+$H$5*(DP1042*DI1042/($K$5*1000))*(DP1042*DI1042/($K$5*1000)))</f>
        <v>0</v>
      </c>
      <c r="S1042">
        <f>J1042*(1000-(1000*0.61365*exp(17.502*W1042/(240.97+W1042))/(DI1042+DJ1042)+DD1042)/2)/(1000*0.61365*exp(17.502*W1042/(240.97+W1042))/(DI1042+DJ1042)-DD1042)</f>
        <v>0</v>
      </c>
      <c r="T1042">
        <f>1/((CW1042+1)/(Q1042/1.6)+1/(R1042/1.37)) + CW1042/((CW1042+1)/(Q1042/1.6) + CW1042/(R1042/1.37))</f>
        <v>0</v>
      </c>
      <c r="U1042">
        <f>(CR1042*CU1042)</f>
        <v>0</v>
      </c>
      <c r="V1042">
        <f>(DK1042+(U1042+2*0.95*5.67E-8*(((DK1042+$B$7)+273)^4-(DK1042+273)^4)-44100*J1042)/(1.84*29.3*R1042+8*0.95*5.67E-8*(DK1042+273)^3))</f>
        <v>0</v>
      </c>
      <c r="W1042">
        <f>($C$7*DL1042+$D$7*DM1042+$E$7*V1042)</f>
        <v>0</v>
      </c>
      <c r="X1042">
        <f>0.61365*exp(17.502*W1042/(240.97+W1042))</f>
        <v>0</v>
      </c>
      <c r="Y1042">
        <f>(Z1042/AA1042*100)</f>
        <v>0</v>
      </c>
      <c r="Z1042">
        <f>DD1042*(DI1042+DJ1042)/1000</f>
        <v>0</v>
      </c>
      <c r="AA1042">
        <f>0.61365*exp(17.502*DK1042/(240.97+DK1042))</f>
        <v>0</v>
      </c>
      <c r="AB1042">
        <f>(X1042-DD1042*(DI1042+DJ1042)/1000)</f>
        <v>0</v>
      </c>
      <c r="AC1042">
        <f>(-J1042*44100)</f>
        <v>0</v>
      </c>
      <c r="AD1042">
        <f>2*29.3*R1042*0.92*(DK1042-W1042)</f>
        <v>0</v>
      </c>
      <c r="AE1042">
        <f>2*0.95*5.67E-8*(((DK1042+$B$7)+273)^4-(W1042+273)^4)</f>
        <v>0</v>
      </c>
      <c r="AF1042">
        <f>U1042+AE1042+AC1042+AD1042</f>
        <v>0</v>
      </c>
      <c r="AG1042">
        <f>DH1042*AU1042*(DC1042-DB1042*(1000-AU1042*DE1042)/(1000-AU1042*DD1042))/(100*CV1042)</f>
        <v>0</v>
      </c>
      <c r="AH1042">
        <f>1000*DH1042*AU1042*(DD1042-DE1042)/(100*CV1042*(1000-AU1042*DD1042))</f>
        <v>0</v>
      </c>
      <c r="AI1042">
        <f>(AJ1042 - AK1042 - DI1042*1E3/(8.314*(DK1042+273.15)) * AM1042/DH1042 * AL1042) * DH1042/(100*CV1042) * (1000 - DE1042)/1000</f>
        <v>0</v>
      </c>
      <c r="AJ1042">
        <v>1257.26948606253</v>
      </c>
      <c r="AK1042">
        <v>1212.029878787878</v>
      </c>
      <c r="AL1042">
        <v>3.414260735915191</v>
      </c>
      <c r="AM1042">
        <v>64.62633956933826</v>
      </c>
      <c r="AN1042">
        <f>(AP1042 - AO1042 + DI1042*1E3/(8.314*(DK1042+273.15)) * AR1042/DH1042 * AQ1042) * DH1042/(100*CV1042) * 1000/(1000 - AP1042)</f>
        <v>0</v>
      </c>
      <c r="AO1042">
        <v>13.36094687187151</v>
      </c>
      <c r="AP1042">
        <v>22.90736764705881</v>
      </c>
      <c r="AQ1042">
        <v>-0.0004092282295449496</v>
      </c>
      <c r="AR1042">
        <v>88.65267704191885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MAX(0,($B$13+$C$13*DP1042)/(1+$D$13*DP1042)*DI1042/(DK1042+273)*$E$13)</f>
        <v>0</v>
      </c>
      <c r="AX1042" t="s">
        <v>417</v>
      </c>
      <c r="AY1042" t="s">
        <v>417</v>
      </c>
      <c r="AZ1042">
        <v>0</v>
      </c>
      <c r="BA1042">
        <v>0</v>
      </c>
      <c r="BB1042">
        <f>1-AZ1042/BA1042</f>
        <v>0</v>
      </c>
      <c r="BC1042">
        <v>0</v>
      </c>
      <c r="BD1042" t="s">
        <v>417</v>
      </c>
      <c r="BE1042" t="s">
        <v>417</v>
      </c>
      <c r="BF1042">
        <v>0</v>
      </c>
      <c r="BG1042">
        <v>0</v>
      </c>
      <c r="BH1042">
        <f>1-BF1042/BG1042</f>
        <v>0</v>
      </c>
      <c r="BI1042">
        <v>0.5</v>
      </c>
      <c r="BJ1042">
        <f>CS1042</f>
        <v>0</v>
      </c>
      <c r="BK1042">
        <f>L1042</f>
        <v>0</v>
      </c>
      <c r="BL1042">
        <f>BH1042*BI1042*BJ1042</f>
        <v>0</v>
      </c>
      <c r="BM1042">
        <f>(BK1042-BC1042)/BJ1042</f>
        <v>0</v>
      </c>
      <c r="BN1042">
        <f>(BA1042-BG1042)/BG1042</f>
        <v>0</v>
      </c>
      <c r="BO1042">
        <f>AZ1042/(BB1042+AZ1042/BG1042)</f>
        <v>0</v>
      </c>
      <c r="BP1042" t="s">
        <v>417</v>
      </c>
      <c r="BQ1042">
        <v>0</v>
      </c>
      <c r="BR1042">
        <f>IF(BQ1042&lt;&gt;0, BQ1042, BO1042)</f>
        <v>0</v>
      </c>
      <c r="BS1042">
        <f>1-BR1042/BG1042</f>
        <v>0</v>
      </c>
      <c r="BT1042">
        <f>(BG1042-BF1042)/(BG1042-BR1042)</f>
        <v>0</v>
      </c>
      <c r="BU1042">
        <f>(BA1042-BG1042)/(BA1042-BR1042)</f>
        <v>0</v>
      </c>
      <c r="BV1042">
        <f>(BG1042-BF1042)/(BG1042-AZ1042)</f>
        <v>0</v>
      </c>
      <c r="BW1042">
        <f>(BA1042-BG1042)/(BA1042-AZ1042)</f>
        <v>0</v>
      </c>
      <c r="BX1042">
        <f>(BT1042*BR1042/BF1042)</f>
        <v>0</v>
      </c>
      <c r="BY1042">
        <f>(1-BX1042)</f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f>$B$11*DQ1042+$C$11*DR1042+$F$11*EC1042*(1-EF1042)</f>
        <v>0</v>
      </c>
      <c r="CS1042">
        <f>CR1042*CT1042</f>
        <v>0</v>
      </c>
      <c r="CT1042">
        <f>($B$11*$D$9+$C$11*$D$9+$F$11*((EP1042+EH1042)/MAX(EP1042+EH1042+EQ1042, 0.1)*$I$9+EQ1042/MAX(EP1042+EH1042+EQ1042, 0.1)*$J$9))/($B$11+$C$11+$F$11)</f>
        <v>0</v>
      </c>
      <c r="CU1042">
        <f>($B$11*$K$9+$C$11*$K$9+$F$11*((EP1042+EH1042)/MAX(EP1042+EH1042+EQ1042, 0.1)*$P$9+EQ1042/MAX(EP1042+EH1042+EQ1042, 0.1)*$Q$9))/($B$11+$C$11+$F$11)</f>
        <v>0</v>
      </c>
      <c r="CV1042">
        <v>6</v>
      </c>
      <c r="CW1042">
        <v>0.5</v>
      </c>
      <c r="CX1042" t="s">
        <v>418</v>
      </c>
      <c r="CY1042">
        <v>2</v>
      </c>
      <c r="CZ1042" t="b">
        <v>1</v>
      </c>
      <c r="DA1042">
        <v>1662667132.314285</v>
      </c>
      <c r="DB1042">
        <v>1160.001785714285</v>
      </c>
      <c r="DC1042">
        <v>1225.093214285715</v>
      </c>
      <c r="DD1042">
        <v>22.926375</v>
      </c>
      <c r="DE1042">
        <v>13.36177142857143</v>
      </c>
      <c r="DF1042">
        <v>1166.406428571429</v>
      </c>
      <c r="DG1042">
        <v>23.06776785714286</v>
      </c>
      <c r="DH1042">
        <v>499.9788928571429</v>
      </c>
      <c r="DI1042">
        <v>90.42368214285716</v>
      </c>
      <c r="DJ1042">
        <v>0.09992879642857141</v>
      </c>
      <c r="DK1042">
        <v>29.51990357142857</v>
      </c>
      <c r="DL1042">
        <v>28.71705357142857</v>
      </c>
      <c r="DM1042">
        <v>999.9000000000002</v>
      </c>
      <c r="DN1042">
        <v>0</v>
      </c>
      <c r="DO1042">
        <v>0</v>
      </c>
      <c r="DP1042">
        <v>9998.033928571427</v>
      </c>
      <c r="DQ1042">
        <v>0</v>
      </c>
      <c r="DR1042">
        <v>278.3022142857143</v>
      </c>
      <c r="DS1042">
        <v>-65.09138571428572</v>
      </c>
      <c r="DT1042">
        <v>1187.22</v>
      </c>
      <c r="DU1042">
        <v>1241.684642857143</v>
      </c>
      <c r="DV1042">
        <v>9.56459892857143</v>
      </c>
      <c r="DW1042">
        <v>1225.093214285715</v>
      </c>
      <c r="DX1042">
        <v>13.36177142857143</v>
      </c>
      <c r="DY1042">
        <v>2.073086071428571</v>
      </c>
      <c r="DZ1042">
        <v>1.208220357142857</v>
      </c>
      <c r="EA1042">
        <v>18.01388571428571</v>
      </c>
      <c r="EB1042">
        <v>9.703227500000001</v>
      </c>
      <c r="EC1042">
        <v>1500.035</v>
      </c>
      <c r="ED1042">
        <v>0.9729912857142855</v>
      </c>
      <c r="EE1042">
        <v>0.02700844285714286</v>
      </c>
      <c r="EF1042">
        <v>0</v>
      </c>
      <c r="EG1042">
        <v>2.238960714285714</v>
      </c>
      <c r="EH1042">
        <v>0</v>
      </c>
      <c r="EI1042">
        <v>11870.11785714286</v>
      </c>
      <c r="EJ1042">
        <v>12533.63214285714</v>
      </c>
      <c r="EK1042">
        <v>42.10699999999999</v>
      </c>
      <c r="EL1042">
        <v>43.9775</v>
      </c>
      <c r="EM1042">
        <v>42.71174999999999</v>
      </c>
      <c r="EN1042">
        <v>42.98199999999999</v>
      </c>
      <c r="EO1042">
        <v>41.43699999999999</v>
      </c>
      <c r="EP1042">
        <v>1459.524285714285</v>
      </c>
      <c r="EQ1042">
        <v>40.51071428571429</v>
      </c>
      <c r="ER1042">
        <v>0</v>
      </c>
      <c r="ES1042">
        <v>1662667140.5</v>
      </c>
      <c r="ET1042">
        <v>0</v>
      </c>
      <c r="EU1042">
        <v>2.232973076923077</v>
      </c>
      <c r="EV1042">
        <v>-0.3807282067276283</v>
      </c>
      <c r="EW1042">
        <v>-26.34871795750206</v>
      </c>
      <c r="EX1042">
        <v>11869.38846153846</v>
      </c>
      <c r="EY1042">
        <v>15</v>
      </c>
      <c r="EZ1042">
        <v>0</v>
      </c>
      <c r="FA1042" t="s">
        <v>419</v>
      </c>
      <c r="FB1042">
        <v>1662142938.1</v>
      </c>
      <c r="FC1042">
        <v>1662142938.1</v>
      </c>
      <c r="FD1042">
        <v>0</v>
      </c>
      <c r="FE1042">
        <v>0.077</v>
      </c>
      <c r="FF1042">
        <v>-0.133</v>
      </c>
      <c r="FG1042">
        <v>-3.393</v>
      </c>
      <c r="FH1042">
        <v>-0.24</v>
      </c>
      <c r="FI1042">
        <v>419</v>
      </c>
      <c r="FJ1042">
        <v>24</v>
      </c>
      <c r="FK1042">
        <v>0.26</v>
      </c>
      <c r="FL1042">
        <v>0.23</v>
      </c>
      <c r="FM1042">
        <v>-64.99829</v>
      </c>
      <c r="FN1042">
        <v>-1.761329831144207</v>
      </c>
      <c r="FO1042">
        <v>0.1827149991106374</v>
      </c>
      <c r="FP1042">
        <v>0</v>
      </c>
      <c r="FQ1042">
        <v>2.228335294117647</v>
      </c>
      <c r="FR1042">
        <v>-0.1861359810750989</v>
      </c>
      <c r="FS1042">
        <v>0.243853766307926</v>
      </c>
      <c r="FT1042">
        <v>1</v>
      </c>
      <c r="FU1042">
        <v>9.570217</v>
      </c>
      <c r="FV1042">
        <v>-0.1030849530957103</v>
      </c>
      <c r="FW1042">
        <v>0.01021217489078604</v>
      </c>
      <c r="FX1042">
        <v>0</v>
      </c>
      <c r="FY1042">
        <v>1</v>
      </c>
      <c r="FZ1042">
        <v>3</v>
      </c>
      <c r="GA1042" t="s">
        <v>426</v>
      </c>
      <c r="GB1042">
        <v>2.973</v>
      </c>
      <c r="GC1042">
        <v>2.71573</v>
      </c>
      <c r="GD1042">
        <v>0.189764</v>
      </c>
      <c r="GE1042">
        <v>0.193516</v>
      </c>
      <c r="GF1042">
        <v>0.102252</v>
      </c>
      <c r="GG1042">
        <v>0.0680785</v>
      </c>
      <c r="GH1042">
        <v>25312.9</v>
      </c>
      <c r="GI1042">
        <v>25324.8</v>
      </c>
      <c r="GJ1042">
        <v>29094.8</v>
      </c>
      <c r="GK1042">
        <v>29084.7</v>
      </c>
      <c r="GL1042">
        <v>34638.7</v>
      </c>
      <c r="GM1042">
        <v>36025.5</v>
      </c>
      <c r="GN1042">
        <v>41002.4</v>
      </c>
      <c r="GO1042">
        <v>41434</v>
      </c>
      <c r="GP1042">
        <v>1.89128</v>
      </c>
      <c r="GQ1042">
        <v>2.2008</v>
      </c>
      <c r="GR1042">
        <v>-0.0693165</v>
      </c>
      <c r="GS1042">
        <v>0</v>
      </c>
      <c r="GT1042">
        <v>29.851</v>
      </c>
      <c r="GU1042">
        <v>999.9</v>
      </c>
      <c r="GV1042">
        <v>29.3</v>
      </c>
      <c r="GW1042">
        <v>40.6</v>
      </c>
      <c r="GX1042">
        <v>24.8033</v>
      </c>
      <c r="GY1042">
        <v>63.0696</v>
      </c>
      <c r="GZ1042">
        <v>21.6506</v>
      </c>
      <c r="HA1042">
        <v>2</v>
      </c>
      <c r="HB1042">
        <v>0.615495</v>
      </c>
      <c r="HC1042">
        <v>3.86414</v>
      </c>
      <c r="HD1042">
        <v>20.2886</v>
      </c>
      <c r="HE1042">
        <v>5.214</v>
      </c>
      <c r="HF1042">
        <v>12.0147</v>
      </c>
      <c r="HG1042">
        <v>4.9868</v>
      </c>
      <c r="HH1042">
        <v>3.28748</v>
      </c>
      <c r="HI1042">
        <v>9999</v>
      </c>
      <c r="HJ1042">
        <v>9999</v>
      </c>
      <c r="HK1042">
        <v>9999</v>
      </c>
      <c r="HL1042">
        <v>225.4</v>
      </c>
      <c r="HM1042">
        <v>1.86813</v>
      </c>
      <c r="HN1042">
        <v>1.86722</v>
      </c>
      <c r="HO1042">
        <v>1.86656</v>
      </c>
      <c r="HP1042">
        <v>1.86646</v>
      </c>
      <c r="HQ1042">
        <v>1.86833</v>
      </c>
      <c r="HR1042">
        <v>1.87059</v>
      </c>
      <c r="HS1042">
        <v>1.86935</v>
      </c>
      <c r="HT1042">
        <v>1.87073</v>
      </c>
      <c r="HU1042">
        <v>0</v>
      </c>
      <c r="HV1042">
        <v>0</v>
      </c>
      <c r="HW1042">
        <v>0</v>
      </c>
      <c r="HX1042">
        <v>0</v>
      </c>
      <c r="HY1042" t="s">
        <v>421</v>
      </c>
      <c r="HZ1042" t="s">
        <v>422</v>
      </c>
      <c r="IA1042" t="s">
        <v>423</v>
      </c>
      <c r="IB1042" t="s">
        <v>423</v>
      </c>
      <c r="IC1042" t="s">
        <v>423</v>
      </c>
      <c r="ID1042" t="s">
        <v>423</v>
      </c>
      <c r="IE1042">
        <v>0</v>
      </c>
      <c r="IF1042">
        <v>100</v>
      </c>
      <c r="IG1042">
        <v>100</v>
      </c>
      <c r="IH1042">
        <v>-6.49</v>
      </c>
      <c r="II1042">
        <v>-0.1416</v>
      </c>
      <c r="IJ1042">
        <v>-2.516739542632623</v>
      </c>
      <c r="IK1042">
        <v>-0.003475500162460642</v>
      </c>
      <c r="IL1042">
        <v>1.125610701116577E-07</v>
      </c>
      <c r="IM1042">
        <v>8.211969671259291E-12</v>
      </c>
      <c r="IN1042">
        <v>-0.1937301274936507</v>
      </c>
      <c r="IO1042">
        <v>-0.01384364534232655</v>
      </c>
      <c r="IP1042">
        <v>0.00103161831321913</v>
      </c>
      <c r="IQ1042">
        <v>-1.444183994753534E-05</v>
      </c>
      <c r="IR1042">
        <v>3</v>
      </c>
      <c r="IS1042">
        <v>2339</v>
      </c>
      <c r="IT1042">
        <v>1</v>
      </c>
      <c r="IU1042">
        <v>31</v>
      </c>
      <c r="IV1042">
        <v>8736.700000000001</v>
      </c>
      <c r="IW1042">
        <v>8736.700000000001</v>
      </c>
      <c r="IX1042">
        <v>3.12378</v>
      </c>
      <c r="IY1042">
        <v>2.229</v>
      </c>
      <c r="IZ1042">
        <v>1.94702</v>
      </c>
      <c r="JA1042">
        <v>2.62573</v>
      </c>
      <c r="JB1042">
        <v>2.19482</v>
      </c>
      <c r="JC1042">
        <v>2.39624</v>
      </c>
      <c r="JD1042">
        <v>45.6331</v>
      </c>
      <c r="JE1042">
        <v>23.781</v>
      </c>
      <c r="JF1042">
        <v>18</v>
      </c>
      <c r="JG1042">
        <v>544.413</v>
      </c>
      <c r="JH1042">
        <v>749.7859999999999</v>
      </c>
      <c r="JI1042">
        <v>24.9995</v>
      </c>
      <c r="JJ1042">
        <v>34.8372</v>
      </c>
      <c r="JK1042">
        <v>29.9999</v>
      </c>
      <c r="JL1042">
        <v>34.7494</v>
      </c>
      <c r="JM1042">
        <v>34.6472</v>
      </c>
      <c r="JN1042">
        <v>62.6281</v>
      </c>
      <c r="JO1042">
        <v>41.6488</v>
      </c>
      <c r="JP1042">
        <v>0</v>
      </c>
      <c r="JQ1042">
        <v>25</v>
      </c>
      <c r="JR1042">
        <v>1275.54</v>
      </c>
      <c r="JS1042">
        <v>13.3219</v>
      </c>
      <c r="JT1042">
        <v>99.52330000000001</v>
      </c>
      <c r="JU1042">
        <v>99.52249999999999</v>
      </c>
    </row>
    <row r="1043" spans="1:281">
      <c r="A1043">
        <v>1027</v>
      </c>
      <c r="B1043">
        <v>1662667145.1</v>
      </c>
      <c r="C1043">
        <v>16119.5</v>
      </c>
      <c r="D1043" t="s">
        <v>2485</v>
      </c>
      <c r="E1043" t="s">
        <v>2486</v>
      </c>
      <c r="F1043">
        <v>5</v>
      </c>
      <c r="G1043" t="s">
        <v>2144</v>
      </c>
      <c r="H1043" t="s">
        <v>416</v>
      </c>
      <c r="I1043">
        <v>1662667137.6</v>
      </c>
      <c r="J1043">
        <f>(K1043)/1000</f>
        <v>0</v>
      </c>
      <c r="K1043">
        <f>IF(CZ1043, AN1043, AH1043)</f>
        <v>0</v>
      </c>
      <c r="L1043">
        <f>IF(CZ1043, AI1043, AG1043)</f>
        <v>0</v>
      </c>
      <c r="M1043">
        <f>DB1043 - IF(AU1043&gt;1, L1043*CV1043*100.0/(AW1043*DP1043), 0)</f>
        <v>0</v>
      </c>
      <c r="N1043">
        <f>((T1043-J1043/2)*M1043-L1043)/(T1043+J1043/2)</f>
        <v>0</v>
      </c>
      <c r="O1043">
        <f>N1043*(DI1043+DJ1043)/1000.0</f>
        <v>0</v>
      </c>
      <c r="P1043">
        <f>(DB1043 - IF(AU1043&gt;1, L1043*CV1043*100.0/(AW1043*DP1043), 0))*(DI1043+DJ1043)/1000.0</f>
        <v>0</v>
      </c>
      <c r="Q1043">
        <f>2.0/((1/S1043-1/R1043)+SIGN(S1043)*SQRT((1/S1043-1/R1043)*(1/S1043-1/R1043) + 4*CW1043/((CW1043+1)*(CW1043+1))*(2*1/S1043*1/R1043-1/R1043*1/R1043)))</f>
        <v>0</v>
      </c>
      <c r="R1043">
        <f>IF(LEFT(CX1043,1)&lt;&gt;"0",IF(LEFT(CX1043,1)="1",3.0,CY1043),$D$5+$E$5*(DP1043*DI1043/($K$5*1000))+$F$5*(DP1043*DI1043/($K$5*1000))*MAX(MIN(CV1043,$J$5),$I$5)*MAX(MIN(CV1043,$J$5),$I$5)+$G$5*MAX(MIN(CV1043,$J$5),$I$5)*(DP1043*DI1043/($K$5*1000))+$H$5*(DP1043*DI1043/($K$5*1000))*(DP1043*DI1043/($K$5*1000)))</f>
        <v>0</v>
      </c>
      <c r="S1043">
        <f>J1043*(1000-(1000*0.61365*exp(17.502*W1043/(240.97+W1043))/(DI1043+DJ1043)+DD1043)/2)/(1000*0.61365*exp(17.502*W1043/(240.97+W1043))/(DI1043+DJ1043)-DD1043)</f>
        <v>0</v>
      </c>
      <c r="T1043">
        <f>1/((CW1043+1)/(Q1043/1.6)+1/(R1043/1.37)) + CW1043/((CW1043+1)/(Q1043/1.6) + CW1043/(R1043/1.37))</f>
        <v>0</v>
      </c>
      <c r="U1043">
        <f>(CR1043*CU1043)</f>
        <v>0</v>
      </c>
      <c r="V1043">
        <f>(DK1043+(U1043+2*0.95*5.67E-8*(((DK1043+$B$7)+273)^4-(DK1043+273)^4)-44100*J1043)/(1.84*29.3*R1043+8*0.95*5.67E-8*(DK1043+273)^3))</f>
        <v>0</v>
      </c>
      <c r="W1043">
        <f>($C$7*DL1043+$D$7*DM1043+$E$7*V1043)</f>
        <v>0</v>
      </c>
      <c r="X1043">
        <f>0.61365*exp(17.502*W1043/(240.97+W1043))</f>
        <v>0</v>
      </c>
      <c r="Y1043">
        <f>(Z1043/AA1043*100)</f>
        <v>0</v>
      </c>
      <c r="Z1043">
        <f>DD1043*(DI1043+DJ1043)/1000</f>
        <v>0</v>
      </c>
      <c r="AA1043">
        <f>0.61365*exp(17.502*DK1043/(240.97+DK1043))</f>
        <v>0</v>
      </c>
      <c r="AB1043">
        <f>(X1043-DD1043*(DI1043+DJ1043)/1000)</f>
        <v>0</v>
      </c>
      <c r="AC1043">
        <f>(-J1043*44100)</f>
        <v>0</v>
      </c>
      <c r="AD1043">
        <f>2*29.3*R1043*0.92*(DK1043-W1043)</f>
        <v>0</v>
      </c>
      <c r="AE1043">
        <f>2*0.95*5.67E-8*(((DK1043+$B$7)+273)^4-(W1043+273)^4)</f>
        <v>0</v>
      </c>
      <c r="AF1043">
        <f>U1043+AE1043+AC1043+AD1043</f>
        <v>0</v>
      </c>
      <c r="AG1043">
        <f>DH1043*AU1043*(DC1043-DB1043*(1000-AU1043*DE1043)/(1000-AU1043*DD1043))/(100*CV1043)</f>
        <v>0</v>
      </c>
      <c r="AH1043">
        <f>1000*DH1043*AU1043*(DD1043-DE1043)/(100*CV1043*(1000-AU1043*DD1043))</f>
        <v>0</v>
      </c>
      <c r="AI1043">
        <f>(AJ1043 - AK1043 - DI1043*1E3/(8.314*(DK1043+273.15)) * AM1043/DH1043 * AL1043) * DH1043/(100*CV1043) * (1000 - DE1043)/1000</f>
        <v>0</v>
      </c>
      <c r="AJ1043">
        <v>1274.299919156773</v>
      </c>
      <c r="AK1043">
        <v>1229.094787878788</v>
      </c>
      <c r="AL1043">
        <v>3.407195859331133</v>
      </c>
      <c r="AM1043">
        <v>64.62633956933826</v>
      </c>
      <c r="AN1043">
        <f>(AP1043 - AO1043 + DI1043*1E3/(8.314*(DK1043+273.15)) * AR1043/DH1043 * AQ1043) * DH1043/(100*CV1043) * 1000/(1000 - AP1043)</f>
        <v>0</v>
      </c>
      <c r="AO1043">
        <v>13.36009101720907</v>
      </c>
      <c r="AP1043">
        <v>22.89516617647059</v>
      </c>
      <c r="AQ1043">
        <v>-0.0005352102607952019</v>
      </c>
      <c r="AR1043">
        <v>88.65267704191885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MAX(0,($B$13+$C$13*DP1043)/(1+$D$13*DP1043)*DI1043/(DK1043+273)*$E$13)</f>
        <v>0</v>
      </c>
      <c r="AX1043" t="s">
        <v>417</v>
      </c>
      <c r="AY1043" t="s">
        <v>417</v>
      </c>
      <c r="AZ1043">
        <v>0</v>
      </c>
      <c r="BA1043">
        <v>0</v>
      </c>
      <c r="BB1043">
        <f>1-AZ1043/BA1043</f>
        <v>0</v>
      </c>
      <c r="BC1043">
        <v>0</v>
      </c>
      <c r="BD1043" t="s">
        <v>417</v>
      </c>
      <c r="BE1043" t="s">
        <v>417</v>
      </c>
      <c r="BF1043">
        <v>0</v>
      </c>
      <c r="BG1043">
        <v>0</v>
      </c>
      <c r="BH1043">
        <f>1-BF1043/BG1043</f>
        <v>0</v>
      </c>
      <c r="BI1043">
        <v>0.5</v>
      </c>
      <c r="BJ1043">
        <f>CS1043</f>
        <v>0</v>
      </c>
      <c r="BK1043">
        <f>L1043</f>
        <v>0</v>
      </c>
      <c r="BL1043">
        <f>BH1043*BI1043*BJ1043</f>
        <v>0</v>
      </c>
      <c r="BM1043">
        <f>(BK1043-BC1043)/BJ1043</f>
        <v>0</v>
      </c>
      <c r="BN1043">
        <f>(BA1043-BG1043)/BG1043</f>
        <v>0</v>
      </c>
      <c r="BO1043">
        <f>AZ1043/(BB1043+AZ1043/BG1043)</f>
        <v>0</v>
      </c>
      <c r="BP1043" t="s">
        <v>417</v>
      </c>
      <c r="BQ1043">
        <v>0</v>
      </c>
      <c r="BR1043">
        <f>IF(BQ1043&lt;&gt;0, BQ1043, BO1043)</f>
        <v>0</v>
      </c>
      <c r="BS1043">
        <f>1-BR1043/BG1043</f>
        <v>0</v>
      </c>
      <c r="BT1043">
        <f>(BG1043-BF1043)/(BG1043-BR1043)</f>
        <v>0</v>
      </c>
      <c r="BU1043">
        <f>(BA1043-BG1043)/(BA1043-BR1043)</f>
        <v>0</v>
      </c>
      <c r="BV1043">
        <f>(BG1043-BF1043)/(BG1043-AZ1043)</f>
        <v>0</v>
      </c>
      <c r="BW1043">
        <f>(BA1043-BG1043)/(BA1043-AZ1043)</f>
        <v>0</v>
      </c>
      <c r="BX1043">
        <f>(BT1043*BR1043/BF1043)</f>
        <v>0</v>
      </c>
      <c r="BY1043">
        <f>(1-BX1043)</f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f>$B$11*DQ1043+$C$11*DR1043+$F$11*EC1043*(1-EF1043)</f>
        <v>0</v>
      </c>
      <c r="CS1043">
        <f>CR1043*CT1043</f>
        <v>0</v>
      </c>
      <c r="CT1043">
        <f>($B$11*$D$9+$C$11*$D$9+$F$11*((EP1043+EH1043)/MAX(EP1043+EH1043+EQ1043, 0.1)*$I$9+EQ1043/MAX(EP1043+EH1043+EQ1043, 0.1)*$J$9))/($B$11+$C$11+$F$11)</f>
        <v>0</v>
      </c>
      <c r="CU1043">
        <f>($B$11*$K$9+$C$11*$K$9+$F$11*((EP1043+EH1043)/MAX(EP1043+EH1043+EQ1043, 0.1)*$P$9+EQ1043/MAX(EP1043+EH1043+EQ1043, 0.1)*$Q$9))/($B$11+$C$11+$F$11)</f>
        <v>0</v>
      </c>
      <c r="CV1043">
        <v>6</v>
      </c>
      <c r="CW1043">
        <v>0.5</v>
      </c>
      <c r="CX1043" t="s">
        <v>418</v>
      </c>
      <c r="CY1043">
        <v>2</v>
      </c>
      <c r="CZ1043" t="b">
        <v>1</v>
      </c>
      <c r="DA1043">
        <v>1662667137.6</v>
      </c>
      <c r="DB1043">
        <v>1177.599259259259</v>
      </c>
      <c r="DC1043">
        <v>1242.807037037037</v>
      </c>
      <c r="DD1043">
        <v>22.91405185185186</v>
      </c>
      <c r="DE1043">
        <v>13.36103333333333</v>
      </c>
      <c r="DF1043">
        <v>1184.06</v>
      </c>
      <c r="DG1043">
        <v>23.05557407407408</v>
      </c>
      <c r="DH1043">
        <v>500.0033333333333</v>
      </c>
      <c r="DI1043">
        <v>90.42433333333332</v>
      </c>
      <c r="DJ1043">
        <v>0.09998275555555557</v>
      </c>
      <c r="DK1043">
        <v>29.5198037037037</v>
      </c>
      <c r="DL1043">
        <v>28.71990740740741</v>
      </c>
      <c r="DM1043">
        <v>999.9000000000001</v>
      </c>
      <c r="DN1043">
        <v>0</v>
      </c>
      <c r="DO1043">
        <v>0</v>
      </c>
      <c r="DP1043">
        <v>9998.240370370369</v>
      </c>
      <c r="DQ1043">
        <v>0</v>
      </c>
      <c r="DR1043">
        <v>278.1984074074074</v>
      </c>
      <c r="DS1043">
        <v>-65.20723333333333</v>
      </c>
      <c r="DT1043">
        <v>1205.215925925926</v>
      </c>
      <c r="DU1043">
        <v>1259.637037037037</v>
      </c>
      <c r="DV1043">
        <v>9.553016296296297</v>
      </c>
      <c r="DW1043">
        <v>1242.807037037037</v>
      </c>
      <c r="DX1043">
        <v>13.36103333333333</v>
      </c>
      <c r="DY1043">
        <v>2.071987777777778</v>
      </c>
      <c r="DZ1043">
        <v>1.208162962962963</v>
      </c>
      <c r="EA1043">
        <v>18.00545555555556</v>
      </c>
      <c r="EB1043">
        <v>9.702514444444443</v>
      </c>
      <c r="EC1043">
        <v>1500.021111111111</v>
      </c>
      <c r="ED1043">
        <v>0.9729908888888887</v>
      </c>
      <c r="EE1043">
        <v>0.0270088</v>
      </c>
      <c r="EF1043">
        <v>0</v>
      </c>
      <c r="EG1043">
        <v>2.27157037037037</v>
      </c>
      <c r="EH1043">
        <v>0</v>
      </c>
      <c r="EI1043">
        <v>11861.28888888889</v>
      </c>
      <c r="EJ1043">
        <v>12533.50740740741</v>
      </c>
      <c r="EK1043">
        <v>42.09933333333333</v>
      </c>
      <c r="EL1043">
        <v>43.96266666666666</v>
      </c>
      <c r="EM1043">
        <v>42.71266666666666</v>
      </c>
      <c r="EN1043">
        <v>42.96266666666666</v>
      </c>
      <c r="EO1043">
        <v>41.43699999999999</v>
      </c>
      <c r="EP1043">
        <v>1459.510370370371</v>
      </c>
      <c r="EQ1043">
        <v>40.51074074074074</v>
      </c>
      <c r="ER1043">
        <v>0</v>
      </c>
      <c r="ES1043">
        <v>1662667145.3</v>
      </c>
      <c r="ET1043">
        <v>0</v>
      </c>
      <c r="EU1043">
        <v>2.259092307692308</v>
      </c>
      <c r="EV1043">
        <v>0.1393709343887529</v>
      </c>
      <c r="EW1043">
        <v>-144.9504273471844</v>
      </c>
      <c r="EX1043">
        <v>11861.03846153846</v>
      </c>
      <c r="EY1043">
        <v>15</v>
      </c>
      <c r="EZ1043">
        <v>0</v>
      </c>
      <c r="FA1043" t="s">
        <v>419</v>
      </c>
      <c r="FB1043">
        <v>1662142938.1</v>
      </c>
      <c r="FC1043">
        <v>1662142938.1</v>
      </c>
      <c r="FD1043">
        <v>0</v>
      </c>
      <c r="FE1043">
        <v>0.077</v>
      </c>
      <c r="FF1043">
        <v>-0.133</v>
      </c>
      <c r="FG1043">
        <v>-3.393</v>
      </c>
      <c r="FH1043">
        <v>-0.24</v>
      </c>
      <c r="FI1043">
        <v>419</v>
      </c>
      <c r="FJ1043">
        <v>24</v>
      </c>
      <c r="FK1043">
        <v>0.26</v>
      </c>
      <c r="FL1043">
        <v>0.23</v>
      </c>
      <c r="FM1043">
        <v>-65.1250575</v>
      </c>
      <c r="FN1043">
        <v>-1.384051407129365</v>
      </c>
      <c r="FO1043">
        <v>0.1503529262892811</v>
      </c>
      <c r="FP1043">
        <v>0</v>
      </c>
      <c r="FQ1043">
        <v>2.263808823529412</v>
      </c>
      <c r="FR1043">
        <v>-0.1988342249284841</v>
      </c>
      <c r="FS1043">
        <v>0.2588647504775272</v>
      </c>
      <c r="FT1043">
        <v>1</v>
      </c>
      <c r="FU1043">
        <v>9.55918675</v>
      </c>
      <c r="FV1043">
        <v>-0.1293049530956986</v>
      </c>
      <c r="FW1043">
        <v>0.01297926584740063</v>
      </c>
      <c r="FX1043">
        <v>0</v>
      </c>
      <c r="FY1043">
        <v>1</v>
      </c>
      <c r="FZ1043">
        <v>3</v>
      </c>
      <c r="GA1043" t="s">
        <v>426</v>
      </c>
      <c r="GB1043">
        <v>2.97261</v>
      </c>
      <c r="GC1043">
        <v>2.7156</v>
      </c>
      <c r="GD1043">
        <v>0.191428</v>
      </c>
      <c r="GE1043">
        <v>0.195136</v>
      </c>
      <c r="GF1043">
        <v>0.102218</v>
      </c>
      <c r="GG1043">
        <v>0.06807920000000001</v>
      </c>
      <c r="GH1043">
        <v>25260.5</v>
      </c>
      <c r="GI1043">
        <v>25274.1</v>
      </c>
      <c r="GJ1043">
        <v>29094.7</v>
      </c>
      <c r="GK1043">
        <v>29085.1</v>
      </c>
      <c r="GL1043">
        <v>34640.1</v>
      </c>
      <c r="GM1043">
        <v>36025.7</v>
      </c>
      <c r="GN1043">
        <v>41002.5</v>
      </c>
      <c r="GO1043">
        <v>41434.3</v>
      </c>
      <c r="GP1043">
        <v>1.89075</v>
      </c>
      <c r="GQ1043">
        <v>2.2011</v>
      </c>
      <c r="GR1043">
        <v>-0.0693351</v>
      </c>
      <c r="GS1043">
        <v>0</v>
      </c>
      <c r="GT1043">
        <v>29.8509</v>
      </c>
      <c r="GU1043">
        <v>999.9</v>
      </c>
      <c r="GV1043">
        <v>29.3</v>
      </c>
      <c r="GW1043">
        <v>40.6</v>
      </c>
      <c r="GX1043">
        <v>24.8035</v>
      </c>
      <c r="GY1043">
        <v>63.0497</v>
      </c>
      <c r="GZ1043">
        <v>21.7748</v>
      </c>
      <c r="HA1043">
        <v>2</v>
      </c>
      <c r="HB1043">
        <v>0.615297</v>
      </c>
      <c r="HC1043">
        <v>3.86167</v>
      </c>
      <c r="HD1043">
        <v>20.2889</v>
      </c>
      <c r="HE1043">
        <v>5.21489</v>
      </c>
      <c r="HF1043">
        <v>12.0137</v>
      </c>
      <c r="HG1043">
        <v>4.9867</v>
      </c>
      <c r="HH1043">
        <v>3.28745</v>
      </c>
      <c r="HI1043">
        <v>9999</v>
      </c>
      <c r="HJ1043">
        <v>9999</v>
      </c>
      <c r="HK1043">
        <v>9999</v>
      </c>
      <c r="HL1043">
        <v>225.4</v>
      </c>
      <c r="HM1043">
        <v>1.86813</v>
      </c>
      <c r="HN1043">
        <v>1.86722</v>
      </c>
      <c r="HO1043">
        <v>1.86655</v>
      </c>
      <c r="HP1043">
        <v>1.86645</v>
      </c>
      <c r="HQ1043">
        <v>1.86834</v>
      </c>
      <c r="HR1043">
        <v>1.8706</v>
      </c>
      <c r="HS1043">
        <v>1.86935</v>
      </c>
      <c r="HT1043">
        <v>1.87073</v>
      </c>
      <c r="HU1043">
        <v>0</v>
      </c>
      <c r="HV1043">
        <v>0</v>
      </c>
      <c r="HW1043">
        <v>0</v>
      </c>
      <c r="HX1043">
        <v>0</v>
      </c>
      <c r="HY1043" t="s">
        <v>421</v>
      </c>
      <c r="HZ1043" t="s">
        <v>422</v>
      </c>
      <c r="IA1043" t="s">
        <v>423</v>
      </c>
      <c r="IB1043" t="s">
        <v>423</v>
      </c>
      <c r="IC1043" t="s">
        <v>423</v>
      </c>
      <c r="ID1043" t="s">
        <v>423</v>
      </c>
      <c r="IE1043">
        <v>0</v>
      </c>
      <c r="IF1043">
        <v>100</v>
      </c>
      <c r="IG1043">
        <v>100</v>
      </c>
      <c r="IH1043">
        <v>-6.54</v>
      </c>
      <c r="II1043">
        <v>-0.1417</v>
      </c>
      <c r="IJ1043">
        <v>-2.516739542632623</v>
      </c>
      <c r="IK1043">
        <v>-0.003475500162460642</v>
      </c>
      <c r="IL1043">
        <v>1.125610701116577E-07</v>
      </c>
      <c r="IM1043">
        <v>8.211969671259291E-12</v>
      </c>
      <c r="IN1043">
        <v>-0.1937301274936507</v>
      </c>
      <c r="IO1043">
        <v>-0.01384364534232655</v>
      </c>
      <c r="IP1043">
        <v>0.00103161831321913</v>
      </c>
      <c r="IQ1043">
        <v>-1.444183994753534E-05</v>
      </c>
      <c r="IR1043">
        <v>3</v>
      </c>
      <c r="IS1043">
        <v>2339</v>
      </c>
      <c r="IT1043">
        <v>1</v>
      </c>
      <c r="IU1043">
        <v>31</v>
      </c>
      <c r="IV1043">
        <v>8736.799999999999</v>
      </c>
      <c r="IW1043">
        <v>8736.799999999999</v>
      </c>
      <c r="IX1043">
        <v>3.15796</v>
      </c>
      <c r="IY1043">
        <v>2.22656</v>
      </c>
      <c r="IZ1043">
        <v>1.94702</v>
      </c>
      <c r="JA1043">
        <v>2.62695</v>
      </c>
      <c r="JB1043">
        <v>2.19482</v>
      </c>
      <c r="JC1043">
        <v>2.3938</v>
      </c>
      <c r="JD1043">
        <v>45.6331</v>
      </c>
      <c r="JE1043">
        <v>23.781</v>
      </c>
      <c r="JF1043">
        <v>18</v>
      </c>
      <c r="JG1043">
        <v>544.0410000000001</v>
      </c>
      <c r="JH1043">
        <v>750.073</v>
      </c>
      <c r="JI1043">
        <v>24.9994</v>
      </c>
      <c r="JJ1043">
        <v>34.8345</v>
      </c>
      <c r="JK1043">
        <v>30</v>
      </c>
      <c r="JL1043">
        <v>34.7494</v>
      </c>
      <c r="JM1043">
        <v>34.6471</v>
      </c>
      <c r="JN1043">
        <v>63.2446</v>
      </c>
      <c r="JO1043">
        <v>41.6488</v>
      </c>
      <c r="JP1043">
        <v>0</v>
      </c>
      <c r="JQ1043">
        <v>25</v>
      </c>
      <c r="JR1043">
        <v>1288.92</v>
      </c>
      <c r="JS1043">
        <v>13.3321</v>
      </c>
      <c r="JT1043">
        <v>99.5231</v>
      </c>
      <c r="JU1043">
        <v>99.5235</v>
      </c>
    </row>
    <row r="1044" spans="1:281">
      <c r="A1044">
        <v>1028</v>
      </c>
      <c r="B1044">
        <v>1662667150.1</v>
      </c>
      <c r="C1044">
        <v>16124.5</v>
      </c>
      <c r="D1044" t="s">
        <v>2487</v>
      </c>
      <c r="E1044" t="s">
        <v>2488</v>
      </c>
      <c r="F1044">
        <v>5</v>
      </c>
      <c r="G1044" t="s">
        <v>2144</v>
      </c>
      <c r="H1044" t="s">
        <v>416</v>
      </c>
      <c r="I1044">
        <v>1662667142.314285</v>
      </c>
      <c r="J1044">
        <f>(K1044)/1000</f>
        <v>0</v>
      </c>
      <c r="K1044">
        <f>IF(CZ1044, AN1044, AH1044)</f>
        <v>0</v>
      </c>
      <c r="L1044">
        <f>IF(CZ1044, AI1044, AG1044)</f>
        <v>0</v>
      </c>
      <c r="M1044">
        <f>DB1044 - IF(AU1044&gt;1, L1044*CV1044*100.0/(AW1044*DP1044), 0)</f>
        <v>0</v>
      </c>
      <c r="N1044">
        <f>((T1044-J1044/2)*M1044-L1044)/(T1044+J1044/2)</f>
        <v>0</v>
      </c>
      <c r="O1044">
        <f>N1044*(DI1044+DJ1044)/1000.0</f>
        <v>0</v>
      </c>
      <c r="P1044">
        <f>(DB1044 - IF(AU1044&gt;1, L1044*CV1044*100.0/(AW1044*DP1044), 0))*(DI1044+DJ1044)/1000.0</f>
        <v>0</v>
      </c>
      <c r="Q1044">
        <f>2.0/((1/S1044-1/R1044)+SIGN(S1044)*SQRT((1/S1044-1/R1044)*(1/S1044-1/R1044) + 4*CW1044/((CW1044+1)*(CW1044+1))*(2*1/S1044*1/R1044-1/R1044*1/R1044)))</f>
        <v>0</v>
      </c>
      <c r="R1044">
        <f>IF(LEFT(CX1044,1)&lt;&gt;"0",IF(LEFT(CX1044,1)="1",3.0,CY1044),$D$5+$E$5*(DP1044*DI1044/($K$5*1000))+$F$5*(DP1044*DI1044/($K$5*1000))*MAX(MIN(CV1044,$J$5),$I$5)*MAX(MIN(CV1044,$J$5),$I$5)+$G$5*MAX(MIN(CV1044,$J$5),$I$5)*(DP1044*DI1044/($K$5*1000))+$H$5*(DP1044*DI1044/($K$5*1000))*(DP1044*DI1044/($K$5*1000)))</f>
        <v>0</v>
      </c>
      <c r="S1044">
        <f>J1044*(1000-(1000*0.61365*exp(17.502*W1044/(240.97+W1044))/(DI1044+DJ1044)+DD1044)/2)/(1000*0.61365*exp(17.502*W1044/(240.97+W1044))/(DI1044+DJ1044)-DD1044)</f>
        <v>0</v>
      </c>
      <c r="T1044">
        <f>1/((CW1044+1)/(Q1044/1.6)+1/(R1044/1.37)) + CW1044/((CW1044+1)/(Q1044/1.6) + CW1044/(R1044/1.37))</f>
        <v>0</v>
      </c>
      <c r="U1044">
        <f>(CR1044*CU1044)</f>
        <v>0</v>
      </c>
      <c r="V1044">
        <f>(DK1044+(U1044+2*0.95*5.67E-8*(((DK1044+$B$7)+273)^4-(DK1044+273)^4)-44100*J1044)/(1.84*29.3*R1044+8*0.95*5.67E-8*(DK1044+273)^3))</f>
        <v>0</v>
      </c>
      <c r="W1044">
        <f>($C$7*DL1044+$D$7*DM1044+$E$7*V1044)</f>
        <v>0</v>
      </c>
      <c r="X1044">
        <f>0.61365*exp(17.502*W1044/(240.97+W1044))</f>
        <v>0</v>
      </c>
      <c r="Y1044">
        <f>(Z1044/AA1044*100)</f>
        <v>0</v>
      </c>
      <c r="Z1044">
        <f>DD1044*(DI1044+DJ1044)/1000</f>
        <v>0</v>
      </c>
      <c r="AA1044">
        <f>0.61365*exp(17.502*DK1044/(240.97+DK1044))</f>
        <v>0</v>
      </c>
      <c r="AB1044">
        <f>(X1044-DD1044*(DI1044+DJ1044)/1000)</f>
        <v>0</v>
      </c>
      <c r="AC1044">
        <f>(-J1044*44100)</f>
        <v>0</v>
      </c>
      <c r="AD1044">
        <f>2*29.3*R1044*0.92*(DK1044-W1044)</f>
        <v>0</v>
      </c>
      <c r="AE1044">
        <f>2*0.95*5.67E-8*(((DK1044+$B$7)+273)^4-(W1044+273)^4)</f>
        <v>0</v>
      </c>
      <c r="AF1044">
        <f>U1044+AE1044+AC1044+AD1044</f>
        <v>0</v>
      </c>
      <c r="AG1044">
        <f>DH1044*AU1044*(DC1044-DB1044*(1000-AU1044*DE1044)/(1000-AU1044*DD1044))/(100*CV1044)</f>
        <v>0</v>
      </c>
      <c r="AH1044">
        <f>1000*DH1044*AU1044*(DD1044-DE1044)/(100*CV1044*(1000-AU1044*DD1044))</f>
        <v>0</v>
      </c>
      <c r="AI1044">
        <f>(AJ1044 - AK1044 - DI1044*1E3/(8.314*(DK1044+273.15)) * AM1044/DH1044 * AL1044) * DH1044/(100*CV1044) * (1000 - DE1044)/1000</f>
        <v>0</v>
      </c>
      <c r="AJ1044">
        <v>1291.256766546225</v>
      </c>
      <c r="AK1044">
        <v>1245.975939393939</v>
      </c>
      <c r="AL1044">
        <v>3.371008834647953</v>
      </c>
      <c r="AM1044">
        <v>64.62633956933826</v>
      </c>
      <c r="AN1044">
        <f>(AP1044 - AO1044 + DI1044*1E3/(8.314*(DK1044+273.15)) * AR1044/DH1044 * AQ1044) * DH1044/(100*CV1044) * 1000/(1000 - AP1044)</f>
        <v>0</v>
      </c>
      <c r="AO1044">
        <v>13.36059399080803</v>
      </c>
      <c r="AP1044">
        <v>22.88104147058823</v>
      </c>
      <c r="AQ1044">
        <v>-3.194884139654789E-05</v>
      </c>
      <c r="AR1044">
        <v>88.65267704191885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MAX(0,($B$13+$C$13*DP1044)/(1+$D$13*DP1044)*DI1044/(DK1044+273)*$E$13)</f>
        <v>0</v>
      </c>
      <c r="AX1044" t="s">
        <v>417</v>
      </c>
      <c r="AY1044" t="s">
        <v>417</v>
      </c>
      <c r="AZ1044">
        <v>0</v>
      </c>
      <c r="BA1044">
        <v>0</v>
      </c>
      <c r="BB1044">
        <f>1-AZ1044/BA1044</f>
        <v>0</v>
      </c>
      <c r="BC1044">
        <v>0</v>
      </c>
      <c r="BD1044" t="s">
        <v>417</v>
      </c>
      <c r="BE1044" t="s">
        <v>417</v>
      </c>
      <c r="BF1044">
        <v>0</v>
      </c>
      <c r="BG1044">
        <v>0</v>
      </c>
      <c r="BH1044">
        <f>1-BF1044/BG1044</f>
        <v>0</v>
      </c>
      <c r="BI1044">
        <v>0.5</v>
      </c>
      <c r="BJ1044">
        <f>CS1044</f>
        <v>0</v>
      </c>
      <c r="BK1044">
        <f>L1044</f>
        <v>0</v>
      </c>
      <c r="BL1044">
        <f>BH1044*BI1044*BJ1044</f>
        <v>0</v>
      </c>
      <c r="BM1044">
        <f>(BK1044-BC1044)/BJ1044</f>
        <v>0</v>
      </c>
      <c r="BN1044">
        <f>(BA1044-BG1044)/BG1044</f>
        <v>0</v>
      </c>
      <c r="BO1044">
        <f>AZ1044/(BB1044+AZ1044/BG1044)</f>
        <v>0</v>
      </c>
      <c r="BP1044" t="s">
        <v>417</v>
      </c>
      <c r="BQ1044">
        <v>0</v>
      </c>
      <c r="BR1044">
        <f>IF(BQ1044&lt;&gt;0, BQ1044, BO1044)</f>
        <v>0</v>
      </c>
      <c r="BS1044">
        <f>1-BR1044/BG1044</f>
        <v>0</v>
      </c>
      <c r="BT1044">
        <f>(BG1044-BF1044)/(BG1044-BR1044)</f>
        <v>0</v>
      </c>
      <c r="BU1044">
        <f>(BA1044-BG1044)/(BA1044-BR1044)</f>
        <v>0</v>
      </c>
      <c r="BV1044">
        <f>(BG1044-BF1044)/(BG1044-AZ1044)</f>
        <v>0</v>
      </c>
      <c r="BW1044">
        <f>(BA1044-BG1044)/(BA1044-AZ1044)</f>
        <v>0</v>
      </c>
      <c r="BX1044">
        <f>(BT1044*BR1044/BF1044)</f>
        <v>0</v>
      </c>
      <c r="BY1044">
        <f>(1-BX1044)</f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f>$B$11*DQ1044+$C$11*DR1044+$F$11*EC1044*(1-EF1044)</f>
        <v>0</v>
      </c>
      <c r="CS1044">
        <f>CR1044*CT1044</f>
        <v>0</v>
      </c>
      <c r="CT1044">
        <f>($B$11*$D$9+$C$11*$D$9+$F$11*((EP1044+EH1044)/MAX(EP1044+EH1044+EQ1044, 0.1)*$I$9+EQ1044/MAX(EP1044+EH1044+EQ1044, 0.1)*$J$9))/($B$11+$C$11+$F$11)</f>
        <v>0</v>
      </c>
      <c r="CU1044">
        <f>($B$11*$K$9+$C$11*$K$9+$F$11*((EP1044+EH1044)/MAX(EP1044+EH1044+EQ1044, 0.1)*$P$9+EQ1044/MAX(EP1044+EH1044+EQ1044, 0.1)*$Q$9))/($B$11+$C$11+$F$11)</f>
        <v>0</v>
      </c>
      <c r="CV1044">
        <v>6</v>
      </c>
      <c r="CW1044">
        <v>0.5</v>
      </c>
      <c r="CX1044" t="s">
        <v>418</v>
      </c>
      <c r="CY1044">
        <v>2</v>
      </c>
      <c r="CZ1044" t="b">
        <v>1</v>
      </c>
      <c r="DA1044">
        <v>1662667142.314285</v>
      </c>
      <c r="DB1044">
        <v>1193.299642857143</v>
      </c>
      <c r="DC1044">
        <v>1258.5825</v>
      </c>
      <c r="DD1044">
        <v>22.90139642857143</v>
      </c>
      <c r="DE1044">
        <v>13.36012142857143</v>
      </c>
      <c r="DF1044">
        <v>1199.81</v>
      </c>
      <c r="DG1044">
        <v>23.04305357142857</v>
      </c>
      <c r="DH1044">
        <v>500.0365000000001</v>
      </c>
      <c r="DI1044">
        <v>90.42420000000001</v>
      </c>
      <c r="DJ1044">
        <v>0.1000474857142857</v>
      </c>
      <c r="DK1044">
        <v>29.51984285714286</v>
      </c>
      <c r="DL1044">
        <v>28.72146785714286</v>
      </c>
      <c r="DM1044">
        <v>999.9000000000002</v>
      </c>
      <c r="DN1044">
        <v>0</v>
      </c>
      <c r="DO1044">
        <v>0</v>
      </c>
      <c r="DP1044">
        <v>9999.310357142856</v>
      </c>
      <c r="DQ1044">
        <v>0</v>
      </c>
      <c r="DR1044">
        <v>277.761</v>
      </c>
      <c r="DS1044">
        <v>-65.28294642857144</v>
      </c>
      <c r="DT1044">
        <v>1221.268214285714</v>
      </c>
      <c r="DU1044">
        <v>1275.624642857143</v>
      </c>
      <c r="DV1044">
        <v>9.541273928571428</v>
      </c>
      <c r="DW1044">
        <v>1258.5825</v>
      </c>
      <c r="DX1044">
        <v>13.36012142857143</v>
      </c>
      <c r="DY1044">
        <v>2.07084</v>
      </c>
      <c r="DZ1044">
        <v>1.208078928571428</v>
      </c>
      <c r="EA1044">
        <v>17.99665</v>
      </c>
      <c r="EB1044">
        <v>9.701476071428571</v>
      </c>
      <c r="EC1044">
        <v>1499.993214285714</v>
      </c>
      <c r="ED1044">
        <v>0.9729906428571427</v>
      </c>
      <c r="EE1044">
        <v>0.02700902142857142</v>
      </c>
      <c r="EF1044">
        <v>0</v>
      </c>
      <c r="EG1044">
        <v>2.264017857142857</v>
      </c>
      <c r="EH1044">
        <v>0</v>
      </c>
      <c r="EI1044">
        <v>11847.28928571429</v>
      </c>
      <c r="EJ1044">
        <v>12533.28214285714</v>
      </c>
      <c r="EK1044">
        <v>42.07999999999998</v>
      </c>
      <c r="EL1044">
        <v>43.94599999999998</v>
      </c>
      <c r="EM1044">
        <v>42.71174999999999</v>
      </c>
      <c r="EN1044">
        <v>42.95274999999999</v>
      </c>
      <c r="EO1044">
        <v>41.43257142857141</v>
      </c>
      <c r="EP1044">
        <v>1459.483214285714</v>
      </c>
      <c r="EQ1044">
        <v>40.51</v>
      </c>
      <c r="ER1044">
        <v>0</v>
      </c>
      <c r="ES1044">
        <v>1662667150.7</v>
      </c>
      <c r="ET1044">
        <v>0</v>
      </c>
      <c r="EU1044">
        <v>2.259948</v>
      </c>
      <c r="EV1044">
        <v>0.8190384639562694</v>
      </c>
      <c r="EW1044">
        <v>-238.7538461165492</v>
      </c>
      <c r="EX1044">
        <v>11843.864</v>
      </c>
      <c r="EY1044">
        <v>15</v>
      </c>
      <c r="EZ1044">
        <v>0</v>
      </c>
      <c r="FA1044" t="s">
        <v>419</v>
      </c>
      <c r="FB1044">
        <v>1662142938.1</v>
      </c>
      <c r="FC1044">
        <v>1662142938.1</v>
      </c>
      <c r="FD1044">
        <v>0</v>
      </c>
      <c r="FE1044">
        <v>0.077</v>
      </c>
      <c r="FF1044">
        <v>-0.133</v>
      </c>
      <c r="FG1044">
        <v>-3.393</v>
      </c>
      <c r="FH1044">
        <v>-0.24</v>
      </c>
      <c r="FI1044">
        <v>419</v>
      </c>
      <c r="FJ1044">
        <v>24</v>
      </c>
      <c r="FK1044">
        <v>0.26</v>
      </c>
      <c r="FL1044">
        <v>0.23</v>
      </c>
      <c r="FM1044">
        <v>-65.23415250000001</v>
      </c>
      <c r="FN1044">
        <v>-1.020460412757805</v>
      </c>
      <c r="FO1044">
        <v>0.117554634080286</v>
      </c>
      <c r="FP1044">
        <v>0</v>
      </c>
      <c r="FQ1044">
        <v>2.2651</v>
      </c>
      <c r="FR1044">
        <v>0.07963636399165562</v>
      </c>
      <c r="FS1044">
        <v>0.2377574653989674</v>
      </c>
      <c r="FT1044">
        <v>1</v>
      </c>
      <c r="FU1044">
        <v>9.548898250000001</v>
      </c>
      <c r="FV1044">
        <v>-0.1539918574109012</v>
      </c>
      <c r="FW1044">
        <v>0.01495888011976502</v>
      </c>
      <c r="FX1044">
        <v>0</v>
      </c>
      <c r="FY1044">
        <v>1</v>
      </c>
      <c r="FZ1044">
        <v>3</v>
      </c>
      <c r="GA1044" t="s">
        <v>426</v>
      </c>
      <c r="GB1044">
        <v>2.97286</v>
      </c>
      <c r="GC1044">
        <v>2.71573</v>
      </c>
      <c r="GD1044">
        <v>0.193068</v>
      </c>
      <c r="GE1044">
        <v>0.196704</v>
      </c>
      <c r="GF1044">
        <v>0.102175</v>
      </c>
      <c r="GG1044">
        <v>0.0680767</v>
      </c>
      <c r="GH1044">
        <v>25209</v>
      </c>
      <c r="GI1044">
        <v>25224.4</v>
      </c>
      <c r="GJ1044">
        <v>29094.5</v>
      </c>
      <c r="GK1044">
        <v>29084.8</v>
      </c>
      <c r="GL1044">
        <v>34641.4</v>
      </c>
      <c r="GM1044">
        <v>36025.8</v>
      </c>
      <c r="GN1044">
        <v>41002.1</v>
      </c>
      <c r="GO1044">
        <v>41434.2</v>
      </c>
      <c r="GP1044">
        <v>1.89083</v>
      </c>
      <c r="GQ1044">
        <v>2.20108</v>
      </c>
      <c r="GR1044">
        <v>-0.0689775</v>
      </c>
      <c r="GS1044">
        <v>0</v>
      </c>
      <c r="GT1044">
        <v>29.8484</v>
      </c>
      <c r="GU1044">
        <v>999.9</v>
      </c>
      <c r="GV1044">
        <v>29.3</v>
      </c>
      <c r="GW1044">
        <v>40.6</v>
      </c>
      <c r="GX1044">
        <v>24.8032</v>
      </c>
      <c r="GY1044">
        <v>62.7297</v>
      </c>
      <c r="GZ1044">
        <v>21.6587</v>
      </c>
      <c r="HA1044">
        <v>2</v>
      </c>
      <c r="HB1044">
        <v>0.615246</v>
      </c>
      <c r="HC1044">
        <v>3.85752</v>
      </c>
      <c r="HD1044">
        <v>20.2888</v>
      </c>
      <c r="HE1044">
        <v>5.21474</v>
      </c>
      <c r="HF1044">
        <v>12.014</v>
      </c>
      <c r="HG1044">
        <v>4.98665</v>
      </c>
      <c r="HH1044">
        <v>3.28755</v>
      </c>
      <c r="HI1044">
        <v>9999</v>
      </c>
      <c r="HJ1044">
        <v>9999</v>
      </c>
      <c r="HK1044">
        <v>9999</v>
      </c>
      <c r="HL1044">
        <v>225.4</v>
      </c>
      <c r="HM1044">
        <v>1.86813</v>
      </c>
      <c r="HN1044">
        <v>1.86722</v>
      </c>
      <c r="HO1044">
        <v>1.86658</v>
      </c>
      <c r="HP1044">
        <v>1.86644</v>
      </c>
      <c r="HQ1044">
        <v>1.86834</v>
      </c>
      <c r="HR1044">
        <v>1.8706</v>
      </c>
      <c r="HS1044">
        <v>1.86935</v>
      </c>
      <c r="HT1044">
        <v>1.87073</v>
      </c>
      <c r="HU1044">
        <v>0</v>
      </c>
      <c r="HV1044">
        <v>0</v>
      </c>
      <c r="HW1044">
        <v>0</v>
      </c>
      <c r="HX1044">
        <v>0</v>
      </c>
      <c r="HY1044" t="s">
        <v>421</v>
      </c>
      <c r="HZ1044" t="s">
        <v>422</v>
      </c>
      <c r="IA1044" t="s">
        <v>423</v>
      </c>
      <c r="IB1044" t="s">
        <v>423</v>
      </c>
      <c r="IC1044" t="s">
        <v>423</v>
      </c>
      <c r="ID1044" t="s">
        <v>423</v>
      </c>
      <c r="IE1044">
        <v>0</v>
      </c>
      <c r="IF1044">
        <v>100</v>
      </c>
      <c r="IG1044">
        <v>100</v>
      </c>
      <c r="IH1044">
        <v>-6.59</v>
      </c>
      <c r="II1044">
        <v>-0.1419</v>
      </c>
      <c r="IJ1044">
        <v>-2.516739542632623</v>
      </c>
      <c r="IK1044">
        <v>-0.003475500162460642</v>
      </c>
      <c r="IL1044">
        <v>1.125610701116577E-07</v>
      </c>
      <c r="IM1044">
        <v>8.211969671259291E-12</v>
      </c>
      <c r="IN1044">
        <v>-0.1937301274936507</v>
      </c>
      <c r="IO1044">
        <v>-0.01384364534232655</v>
      </c>
      <c r="IP1044">
        <v>0.00103161831321913</v>
      </c>
      <c r="IQ1044">
        <v>-1.444183994753534E-05</v>
      </c>
      <c r="IR1044">
        <v>3</v>
      </c>
      <c r="IS1044">
        <v>2339</v>
      </c>
      <c r="IT1044">
        <v>1</v>
      </c>
      <c r="IU1044">
        <v>31</v>
      </c>
      <c r="IV1044">
        <v>8736.9</v>
      </c>
      <c r="IW1044">
        <v>8736.9</v>
      </c>
      <c r="IX1044">
        <v>3.18848</v>
      </c>
      <c r="IY1044">
        <v>2.23022</v>
      </c>
      <c r="IZ1044">
        <v>1.94702</v>
      </c>
      <c r="JA1044">
        <v>2.62695</v>
      </c>
      <c r="JB1044">
        <v>2.19482</v>
      </c>
      <c r="JC1044">
        <v>2.35352</v>
      </c>
      <c r="JD1044">
        <v>45.6045</v>
      </c>
      <c r="JE1044">
        <v>23.7723</v>
      </c>
      <c r="JF1044">
        <v>18</v>
      </c>
      <c r="JG1044">
        <v>544.093</v>
      </c>
      <c r="JH1044">
        <v>750.013</v>
      </c>
      <c r="JI1044">
        <v>24.9992</v>
      </c>
      <c r="JJ1044">
        <v>34.8337</v>
      </c>
      <c r="JK1044">
        <v>29.9999</v>
      </c>
      <c r="JL1044">
        <v>34.7492</v>
      </c>
      <c r="JM1044">
        <v>34.6441</v>
      </c>
      <c r="JN1044">
        <v>63.9176</v>
      </c>
      <c r="JO1044">
        <v>41.6488</v>
      </c>
      <c r="JP1044">
        <v>0</v>
      </c>
      <c r="JQ1044">
        <v>25</v>
      </c>
      <c r="JR1044">
        <v>1308.96</v>
      </c>
      <c r="JS1044">
        <v>13.3446</v>
      </c>
      <c r="JT1044">
        <v>99.52249999999999</v>
      </c>
      <c r="JU1044">
        <v>99.523</v>
      </c>
    </row>
    <row r="1045" spans="1:281">
      <c r="A1045">
        <v>1029</v>
      </c>
      <c r="B1045">
        <v>1662667155.1</v>
      </c>
      <c r="C1045">
        <v>16129.5</v>
      </c>
      <c r="D1045" t="s">
        <v>2489</v>
      </c>
      <c r="E1045" t="s">
        <v>2490</v>
      </c>
      <c r="F1045">
        <v>5</v>
      </c>
      <c r="G1045" t="s">
        <v>2144</v>
      </c>
      <c r="H1045" t="s">
        <v>416</v>
      </c>
      <c r="I1045">
        <v>1662667147.6</v>
      </c>
      <c r="J1045">
        <f>(K1045)/1000</f>
        <v>0</v>
      </c>
      <c r="K1045">
        <f>IF(CZ1045, AN1045, AH1045)</f>
        <v>0</v>
      </c>
      <c r="L1045">
        <f>IF(CZ1045, AI1045, AG1045)</f>
        <v>0</v>
      </c>
      <c r="M1045">
        <f>DB1045 - IF(AU1045&gt;1, L1045*CV1045*100.0/(AW1045*DP1045), 0)</f>
        <v>0</v>
      </c>
      <c r="N1045">
        <f>((T1045-J1045/2)*M1045-L1045)/(T1045+J1045/2)</f>
        <v>0</v>
      </c>
      <c r="O1045">
        <f>N1045*(DI1045+DJ1045)/1000.0</f>
        <v>0</v>
      </c>
      <c r="P1045">
        <f>(DB1045 - IF(AU1045&gt;1, L1045*CV1045*100.0/(AW1045*DP1045), 0))*(DI1045+DJ1045)/1000.0</f>
        <v>0</v>
      </c>
      <c r="Q1045">
        <f>2.0/((1/S1045-1/R1045)+SIGN(S1045)*SQRT((1/S1045-1/R1045)*(1/S1045-1/R1045) + 4*CW1045/((CW1045+1)*(CW1045+1))*(2*1/S1045*1/R1045-1/R1045*1/R1045)))</f>
        <v>0</v>
      </c>
      <c r="R1045">
        <f>IF(LEFT(CX1045,1)&lt;&gt;"0",IF(LEFT(CX1045,1)="1",3.0,CY1045),$D$5+$E$5*(DP1045*DI1045/($K$5*1000))+$F$5*(DP1045*DI1045/($K$5*1000))*MAX(MIN(CV1045,$J$5),$I$5)*MAX(MIN(CV1045,$J$5),$I$5)+$G$5*MAX(MIN(CV1045,$J$5),$I$5)*(DP1045*DI1045/($K$5*1000))+$H$5*(DP1045*DI1045/($K$5*1000))*(DP1045*DI1045/($K$5*1000)))</f>
        <v>0</v>
      </c>
      <c r="S1045">
        <f>J1045*(1000-(1000*0.61365*exp(17.502*W1045/(240.97+W1045))/(DI1045+DJ1045)+DD1045)/2)/(1000*0.61365*exp(17.502*W1045/(240.97+W1045))/(DI1045+DJ1045)-DD1045)</f>
        <v>0</v>
      </c>
      <c r="T1045">
        <f>1/((CW1045+1)/(Q1045/1.6)+1/(R1045/1.37)) + CW1045/((CW1045+1)/(Q1045/1.6) + CW1045/(R1045/1.37))</f>
        <v>0</v>
      </c>
      <c r="U1045">
        <f>(CR1045*CU1045)</f>
        <v>0</v>
      </c>
      <c r="V1045">
        <f>(DK1045+(U1045+2*0.95*5.67E-8*(((DK1045+$B$7)+273)^4-(DK1045+273)^4)-44100*J1045)/(1.84*29.3*R1045+8*0.95*5.67E-8*(DK1045+273)^3))</f>
        <v>0</v>
      </c>
      <c r="W1045">
        <f>($C$7*DL1045+$D$7*DM1045+$E$7*V1045)</f>
        <v>0</v>
      </c>
      <c r="X1045">
        <f>0.61365*exp(17.502*W1045/(240.97+W1045))</f>
        <v>0</v>
      </c>
      <c r="Y1045">
        <f>(Z1045/AA1045*100)</f>
        <v>0</v>
      </c>
      <c r="Z1045">
        <f>DD1045*(DI1045+DJ1045)/1000</f>
        <v>0</v>
      </c>
      <c r="AA1045">
        <f>0.61365*exp(17.502*DK1045/(240.97+DK1045))</f>
        <v>0</v>
      </c>
      <c r="AB1045">
        <f>(X1045-DD1045*(DI1045+DJ1045)/1000)</f>
        <v>0</v>
      </c>
      <c r="AC1045">
        <f>(-J1045*44100)</f>
        <v>0</v>
      </c>
      <c r="AD1045">
        <f>2*29.3*R1045*0.92*(DK1045-W1045)</f>
        <v>0</v>
      </c>
      <c r="AE1045">
        <f>2*0.95*5.67E-8*(((DK1045+$B$7)+273)^4-(W1045+273)^4)</f>
        <v>0</v>
      </c>
      <c r="AF1045">
        <f>U1045+AE1045+AC1045+AD1045</f>
        <v>0</v>
      </c>
      <c r="AG1045">
        <f>DH1045*AU1045*(DC1045-DB1045*(1000-AU1045*DE1045)/(1000-AU1045*DD1045))/(100*CV1045)</f>
        <v>0</v>
      </c>
      <c r="AH1045">
        <f>1000*DH1045*AU1045*(DD1045-DE1045)/(100*CV1045*(1000-AU1045*DD1045))</f>
        <v>0</v>
      </c>
      <c r="AI1045">
        <f>(AJ1045 - AK1045 - DI1045*1E3/(8.314*(DK1045+273.15)) * AM1045/DH1045 * AL1045) * DH1045/(100*CV1045) * (1000 - DE1045)/1000</f>
        <v>0</v>
      </c>
      <c r="AJ1045">
        <v>1307.858544193957</v>
      </c>
      <c r="AK1045">
        <v>1262.821151515151</v>
      </c>
      <c r="AL1045">
        <v>3.377323384871157</v>
      </c>
      <c r="AM1045">
        <v>64.62633956933826</v>
      </c>
      <c r="AN1045">
        <f>(AP1045 - AO1045 + DI1045*1E3/(8.314*(DK1045+273.15)) * AR1045/DH1045 * AQ1045) * DH1045/(100*CV1045) * 1000/(1000 - AP1045)</f>
        <v>0</v>
      </c>
      <c r="AO1045">
        <v>13.35967404383964</v>
      </c>
      <c r="AP1045">
        <v>22.86656205882353</v>
      </c>
      <c r="AQ1045">
        <v>-0.0001680708147607401</v>
      </c>
      <c r="AR1045">
        <v>88.65267704191885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MAX(0,($B$13+$C$13*DP1045)/(1+$D$13*DP1045)*DI1045/(DK1045+273)*$E$13)</f>
        <v>0</v>
      </c>
      <c r="AX1045" t="s">
        <v>417</v>
      </c>
      <c r="AY1045" t="s">
        <v>417</v>
      </c>
      <c r="AZ1045">
        <v>0</v>
      </c>
      <c r="BA1045">
        <v>0</v>
      </c>
      <c r="BB1045">
        <f>1-AZ1045/BA1045</f>
        <v>0</v>
      </c>
      <c r="BC1045">
        <v>0</v>
      </c>
      <c r="BD1045" t="s">
        <v>417</v>
      </c>
      <c r="BE1045" t="s">
        <v>417</v>
      </c>
      <c r="BF1045">
        <v>0</v>
      </c>
      <c r="BG1045">
        <v>0</v>
      </c>
      <c r="BH1045">
        <f>1-BF1045/BG1045</f>
        <v>0</v>
      </c>
      <c r="BI1045">
        <v>0.5</v>
      </c>
      <c r="BJ1045">
        <f>CS1045</f>
        <v>0</v>
      </c>
      <c r="BK1045">
        <f>L1045</f>
        <v>0</v>
      </c>
      <c r="BL1045">
        <f>BH1045*BI1045*BJ1045</f>
        <v>0</v>
      </c>
      <c r="BM1045">
        <f>(BK1045-BC1045)/BJ1045</f>
        <v>0</v>
      </c>
      <c r="BN1045">
        <f>(BA1045-BG1045)/BG1045</f>
        <v>0</v>
      </c>
      <c r="BO1045">
        <f>AZ1045/(BB1045+AZ1045/BG1045)</f>
        <v>0</v>
      </c>
      <c r="BP1045" t="s">
        <v>417</v>
      </c>
      <c r="BQ1045">
        <v>0</v>
      </c>
      <c r="BR1045">
        <f>IF(BQ1045&lt;&gt;0, BQ1045, BO1045)</f>
        <v>0</v>
      </c>
      <c r="BS1045">
        <f>1-BR1045/BG1045</f>
        <v>0</v>
      </c>
      <c r="BT1045">
        <f>(BG1045-BF1045)/(BG1045-BR1045)</f>
        <v>0</v>
      </c>
      <c r="BU1045">
        <f>(BA1045-BG1045)/(BA1045-BR1045)</f>
        <v>0</v>
      </c>
      <c r="BV1045">
        <f>(BG1045-BF1045)/(BG1045-AZ1045)</f>
        <v>0</v>
      </c>
      <c r="BW1045">
        <f>(BA1045-BG1045)/(BA1045-AZ1045)</f>
        <v>0</v>
      </c>
      <c r="BX1045">
        <f>(BT1045*BR1045/BF1045)</f>
        <v>0</v>
      </c>
      <c r="BY1045">
        <f>(1-BX1045)</f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f>$B$11*DQ1045+$C$11*DR1045+$F$11*EC1045*(1-EF1045)</f>
        <v>0</v>
      </c>
      <c r="CS1045">
        <f>CR1045*CT1045</f>
        <v>0</v>
      </c>
      <c r="CT1045">
        <f>($B$11*$D$9+$C$11*$D$9+$F$11*((EP1045+EH1045)/MAX(EP1045+EH1045+EQ1045, 0.1)*$I$9+EQ1045/MAX(EP1045+EH1045+EQ1045, 0.1)*$J$9))/($B$11+$C$11+$F$11)</f>
        <v>0</v>
      </c>
      <c r="CU1045">
        <f>($B$11*$K$9+$C$11*$K$9+$F$11*((EP1045+EH1045)/MAX(EP1045+EH1045+EQ1045, 0.1)*$P$9+EQ1045/MAX(EP1045+EH1045+EQ1045, 0.1)*$Q$9))/($B$11+$C$11+$F$11)</f>
        <v>0</v>
      </c>
      <c r="CV1045">
        <v>6</v>
      </c>
      <c r="CW1045">
        <v>0.5</v>
      </c>
      <c r="CX1045" t="s">
        <v>418</v>
      </c>
      <c r="CY1045">
        <v>2</v>
      </c>
      <c r="CZ1045" t="b">
        <v>1</v>
      </c>
      <c r="DA1045">
        <v>1662667147.6</v>
      </c>
      <c r="DB1045">
        <v>1210.841481481481</v>
      </c>
      <c r="DC1045">
        <v>1276.187777777778</v>
      </c>
      <c r="DD1045">
        <v>22.8868</v>
      </c>
      <c r="DE1045">
        <v>13.36006296296296</v>
      </c>
      <c r="DF1045">
        <v>1217.407037037037</v>
      </c>
      <c r="DG1045">
        <v>23.02861481481482</v>
      </c>
      <c r="DH1045">
        <v>500.0275925925926</v>
      </c>
      <c r="DI1045">
        <v>90.42397407407407</v>
      </c>
      <c r="DJ1045">
        <v>0.1000302259259259</v>
      </c>
      <c r="DK1045">
        <v>29.52064074074074</v>
      </c>
      <c r="DL1045">
        <v>28.7227074074074</v>
      </c>
      <c r="DM1045">
        <v>999.9000000000001</v>
      </c>
      <c r="DN1045">
        <v>0</v>
      </c>
      <c r="DO1045">
        <v>0</v>
      </c>
      <c r="DP1045">
        <v>10000.71814814815</v>
      </c>
      <c r="DQ1045">
        <v>0</v>
      </c>
      <c r="DR1045">
        <v>276.9228148148148</v>
      </c>
      <c r="DS1045">
        <v>-65.34660000000001</v>
      </c>
      <c r="DT1045">
        <v>1239.202962962963</v>
      </c>
      <c r="DU1045">
        <v>1293.468148148148</v>
      </c>
      <c r="DV1045">
        <v>9.526740000000002</v>
      </c>
      <c r="DW1045">
        <v>1276.187777777778</v>
      </c>
      <c r="DX1045">
        <v>13.36006296296296</v>
      </c>
      <c r="DY1045">
        <v>2.069515555555556</v>
      </c>
      <c r="DZ1045">
        <v>1.20807</v>
      </c>
      <c r="EA1045">
        <v>17.98647407407408</v>
      </c>
      <c r="EB1045">
        <v>9.701372592592591</v>
      </c>
      <c r="EC1045">
        <v>1499.987407407408</v>
      </c>
      <c r="ED1045">
        <v>0.9729904444444443</v>
      </c>
      <c r="EE1045">
        <v>0.0270092</v>
      </c>
      <c r="EF1045">
        <v>0</v>
      </c>
      <c r="EG1045">
        <v>2.316933333333334</v>
      </c>
      <c r="EH1045">
        <v>0</v>
      </c>
      <c r="EI1045">
        <v>11827.10740740741</v>
      </c>
      <c r="EJ1045">
        <v>12533.23703703704</v>
      </c>
      <c r="EK1045">
        <v>42.07599999999999</v>
      </c>
      <c r="EL1045">
        <v>43.93699999999998</v>
      </c>
      <c r="EM1045">
        <v>42.71033333333332</v>
      </c>
      <c r="EN1045">
        <v>42.94633333333331</v>
      </c>
      <c r="EO1045">
        <v>41.4301111111111</v>
      </c>
      <c r="EP1045">
        <v>1459.477407407407</v>
      </c>
      <c r="EQ1045">
        <v>40.51</v>
      </c>
      <c r="ER1045">
        <v>0</v>
      </c>
      <c r="ES1045">
        <v>1662667155.5</v>
      </c>
      <c r="ET1045">
        <v>0</v>
      </c>
      <c r="EU1045">
        <v>2.298868</v>
      </c>
      <c r="EV1045">
        <v>-0.2826769194564052</v>
      </c>
      <c r="EW1045">
        <v>-218.5461535847256</v>
      </c>
      <c r="EX1045">
        <v>11825.448</v>
      </c>
      <c r="EY1045">
        <v>15</v>
      </c>
      <c r="EZ1045">
        <v>0</v>
      </c>
      <c r="FA1045" t="s">
        <v>419</v>
      </c>
      <c r="FB1045">
        <v>1662142938.1</v>
      </c>
      <c r="FC1045">
        <v>1662142938.1</v>
      </c>
      <c r="FD1045">
        <v>0</v>
      </c>
      <c r="FE1045">
        <v>0.077</v>
      </c>
      <c r="FF1045">
        <v>-0.133</v>
      </c>
      <c r="FG1045">
        <v>-3.393</v>
      </c>
      <c r="FH1045">
        <v>-0.24</v>
      </c>
      <c r="FI1045">
        <v>419</v>
      </c>
      <c r="FJ1045">
        <v>24</v>
      </c>
      <c r="FK1045">
        <v>0.26</v>
      </c>
      <c r="FL1045">
        <v>0.23</v>
      </c>
      <c r="FM1045">
        <v>-65.29400749999999</v>
      </c>
      <c r="FN1045">
        <v>-0.7852784240150411</v>
      </c>
      <c r="FO1045">
        <v>0.1128187094135989</v>
      </c>
      <c r="FP1045">
        <v>0</v>
      </c>
      <c r="FQ1045">
        <v>2.267897058823529</v>
      </c>
      <c r="FR1045">
        <v>0.2399220783905154</v>
      </c>
      <c r="FS1045">
        <v>0.1917594103608418</v>
      </c>
      <c r="FT1045">
        <v>1</v>
      </c>
      <c r="FU1045">
        <v>9.53580275</v>
      </c>
      <c r="FV1045">
        <v>-0.1599670919324682</v>
      </c>
      <c r="FW1045">
        <v>0.01551386830991873</v>
      </c>
      <c r="FX1045">
        <v>0</v>
      </c>
      <c r="FY1045">
        <v>1</v>
      </c>
      <c r="FZ1045">
        <v>3</v>
      </c>
      <c r="GA1045" t="s">
        <v>426</v>
      </c>
      <c r="GB1045">
        <v>2.97282</v>
      </c>
      <c r="GC1045">
        <v>2.71556</v>
      </c>
      <c r="GD1045">
        <v>0.194697</v>
      </c>
      <c r="GE1045">
        <v>0.198287</v>
      </c>
      <c r="GF1045">
        <v>0.102125</v>
      </c>
      <c r="GG1045">
        <v>0.0680771</v>
      </c>
      <c r="GH1045">
        <v>25157.8</v>
      </c>
      <c r="GI1045">
        <v>25174.2</v>
      </c>
      <c r="GJ1045">
        <v>29094.3</v>
      </c>
      <c r="GK1045">
        <v>29084.5</v>
      </c>
      <c r="GL1045">
        <v>34643.2</v>
      </c>
      <c r="GM1045">
        <v>36025.2</v>
      </c>
      <c r="GN1045">
        <v>41001.9</v>
      </c>
      <c r="GO1045">
        <v>41433.6</v>
      </c>
      <c r="GP1045">
        <v>1.89102</v>
      </c>
      <c r="GQ1045">
        <v>2.20105</v>
      </c>
      <c r="GR1045">
        <v>-0.06926060000000001</v>
      </c>
      <c r="GS1045">
        <v>0</v>
      </c>
      <c r="GT1045">
        <v>29.8484</v>
      </c>
      <c r="GU1045">
        <v>999.9</v>
      </c>
      <c r="GV1045">
        <v>29.3</v>
      </c>
      <c r="GW1045">
        <v>40.6</v>
      </c>
      <c r="GX1045">
        <v>24.8041</v>
      </c>
      <c r="GY1045">
        <v>63.0397</v>
      </c>
      <c r="GZ1045">
        <v>21.7067</v>
      </c>
      <c r="HA1045">
        <v>2</v>
      </c>
      <c r="HB1045">
        <v>0.615</v>
      </c>
      <c r="HC1045">
        <v>3.85514</v>
      </c>
      <c r="HD1045">
        <v>20.2891</v>
      </c>
      <c r="HE1045">
        <v>5.21534</v>
      </c>
      <c r="HF1045">
        <v>12.0147</v>
      </c>
      <c r="HG1045">
        <v>4.98705</v>
      </c>
      <c r="HH1045">
        <v>3.2877</v>
      </c>
      <c r="HI1045">
        <v>9999</v>
      </c>
      <c r="HJ1045">
        <v>9999</v>
      </c>
      <c r="HK1045">
        <v>9999</v>
      </c>
      <c r="HL1045">
        <v>225.4</v>
      </c>
      <c r="HM1045">
        <v>1.86813</v>
      </c>
      <c r="HN1045">
        <v>1.86722</v>
      </c>
      <c r="HO1045">
        <v>1.86653</v>
      </c>
      <c r="HP1045">
        <v>1.86646</v>
      </c>
      <c r="HQ1045">
        <v>1.86833</v>
      </c>
      <c r="HR1045">
        <v>1.87065</v>
      </c>
      <c r="HS1045">
        <v>1.86935</v>
      </c>
      <c r="HT1045">
        <v>1.87073</v>
      </c>
      <c r="HU1045">
        <v>0</v>
      </c>
      <c r="HV1045">
        <v>0</v>
      </c>
      <c r="HW1045">
        <v>0</v>
      </c>
      <c r="HX1045">
        <v>0</v>
      </c>
      <c r="HY1045" t="s">
        <v>421</v>
      </c>
      <c r="HZ1045" t="s">
        <v>422</v>
      </c>
      <c r="IA1045" t="s">
        <v>423</v>
      </c>
      <c r="IB1045" t="s">
        <v>423</v>
      </c>
      <c r="IC1045" t="s">
        <v>423</v>
      </c>
      <c r="ID1045" t="s">
        <v>423</v>
      </c>
      <c r="IE1045">
        <v>0</v>
      </c>
      <c r="IF1045">
        <v>100</v>
      </c>
      <c r="IG1045">
        <v>100</v>
      </c>
      <c r="IH1045">
        <v>-6.65</v>
      </c>
      <c r="II1045">
        <v>-0.142</v>
      </c>
      <c r="IJ1045">
        <v>-2.516739542632623</v>
      </c>
      <c r="IK1045">
        <v>-0.003475500162460642</v>
      </c>
      <c r="IL1045">
        <v>1.125610701116577E-07</v>
      </c>
      <c r="IM1045">
        <v>8.211969671259291E-12</v>
      </c>
      <c r="IN1045">
        <v>-0.1937301274936507</v>
      </c>
      <c r="IO1045">
        <v>-0.01384364534232655</v>
      </c>
      <c r="IP1045">
        <v>0.00103161831321913</v>
      </c>
      <c r="IQ1045">
        <v>-1.444183994753534E-05</v>
      </c>
      <c r="IR1045">
        <v>3</v>
      </c>
      <c r="IS1045">
        <v>2339</v>
      </c>
      <c r="IT1045">
        <v>1</v>
      </c>
      <c r="IU1045">
        <v>31</v>
      </c>
      <c r="IV1045">
        <v>8737</v>
      </c>
      <c r="IW1045">
        <v>8737</v>
      </c>
      <c r="IX1045">
        <v>3.22144</v>
      </c>
      <c r="IY1045">
        <v>2.22412</v>
      </c>
      <c r="IZ1045">
        <v>1.94702</v>
      </c>
      <c r="JA1045">
        <v>2.62695</v>
      </c>
      <c r="JB1045">
        <v>2.19482</v>
      </c>
      <c r="JC1045">
        <v>2.3938</v>
      </c>
      <c r="JD1045">
        <v>45.6045</v>
      </c>
      <c r="JE1045">
        <v>23.7723</v>
      </c>
      <c r="JF1045">
        <v>18</v>
      </c>
      <c r="JG1045">
        <v>544.211</v>
      </c>
      <c r="JH1045">
        <v>749.989</v>
      </c>
      <c r="JI1045">
        <v>24.9994</v>
      </c>
      <c r="JJ1045">
        <v>34.8308</v>
      </c>
      <c r="JK1045">
        <v>29.9999</v>
      </c>
      <c r="JL1045">
        <v>34.7463</v>
      </c>
      <c r="JM1045">
        <v>34.6441</v>
      </c>
      <c r="JN1045">
        <v>64.52070000000001</v>
      </c>
      <c r="JO1045">
        <v>41.6488</v>
      </c>
      <c r="JP1045">
        <v>0</v>
      </c>
      <c r="JQ1045">
        <v>25</v>
      </c>
      <c r="JR1045">
        <v>1322.33</v>
      </c>
      <c r="JS1045">
        <v>13.3726</v>
      </c>
      <c r="JT1045">
        <v>99.5218</v>
      </c>
      <c r="JU1045">
        <v>99.52160000000001</v>
      </c>
    </row>
    <row r="1046" spans="1:281">
      <c r="A1046">
        <v>1030</v>
      </c>
      <c r="B1046">
        <v>1662667160.1</v>
      </c>
      <c r="C1046">
        <v>16134.5</v>
      </c>
      <c r="D1046" t="s">
        <v>2491</v>
      </c>
      <c r="E1046" t="s">
        <v>2492</v>
      </c>
      <c r="F1046">
        <v>5</v>
      </c>
      <c r="G1046" t="s">
        <v>2144</v>
      </c>
      <c r="H1046" t="s">
        <v>416</v>
      </c>
      <c r="I1046">
        <v>1662667152.314285</v>
      </c>
      <c r="J1046">
        <f>(K1046)/1000</f>
        <v>0</v>
      </c>
      <c r="K1046">
        <f>IF(CZ1046, AN1046, AH1046)</f>
        <v>0</v>
      </c>
      <c r="L1046">
        <f>IF(CZ1046, AI1046, AG1046)</f>
        <v>0</v>
      </c>
      <c r="M1046">
        <f>DB1046 - IF(AU1046&gt;1, L1046*CV1046*100.0/(AW1046*DP1046), 0)</f>
        <v>0</v>
      </c>
      <c r="N1046">
        <f>((T1046-J1046/2)*M1046-L1046)/(T1046+J1046/2)</f>
        <v>0</v>
      </c>
      <c r="O1046">
        <f>N1046*(DI1046+DJ1046)/1000.0</f>
        <v>0</v>
      </c>
      <c r="P1046">
        <f>(DB1046 - IF(AU1046&gt;1, L1046*CV1046*100.0/(AW1046*DP1046), 0))*(DI1046+DJ1046)/1000.0</f>
        <v>0</v>
      </c>
      <c r="Q1046">
        <f>2.0/((1/S1046-1/R1046)+SIGN(S1046)*SQRT((1/S1046-1/R1046)*(1/S1046-1/R1046) + 4*CW1046/((CW1046+1)*(CW1046+1))*(2*1/S1046*1/R1046-1/R1046*1/R1046)))</f>
        <v>0</v>
      </c>
      <c r="R1046">
        <f>IF(LEFT(CX1046,1)&lt;&gt;"0",IF(LEFT(CX1046,1)="1",3.0,CY1046),$D$5+$E$5*(DP1046*DI1046/($K$5*1000))+$F$5*(DP1046*DI1046/($K$5*1000))*MAX(MIN(CV1046,$J$5),$I$5)*MAX(MIN(CV1046,$J$5),$I$5)+$G$5*MAX(MIN(CV1046,$J$5),$I$5)*(DP1046*DI1046/($K$5*1000))+$H$5*(DP1046*DI1046/($K$5*1000))*(DP1046*DI1046/($K$5*1000)))</f>
        <v>0</v>
      </c>
      <c r="S1046">
        <f>J1046*(1000-(1000*0.61365*exp(17.502*W1046/(240.97+W1046))/(DI1046+DJ1046)+DD1046)/2)/(1000*0.61365*exp(17.502*W1046/(240.97+W1046))/(DI1046+DJ1046)-DD1046)</f>
        <v>0</v>
      </c>
      <c r="T1046">
        <f>1/((CW1046+1)/(Q1046/1.6)+1/(R1046/1.37)) + CW1046/((CW1046+1)/(Q1046/1.6) + CW1046/(R1046/1.37))</f>
        <v>0</v>
      </c>
      <c r="U1046">
        <f>(CR1046*CU1046)</f>
        <v>0</v>
      </c>
      <c r="V1046">
        <f>(DK1046+(U1046+2*0.95*5.67E-8*(((DK1046+$B$7)+273)^4-(DK1046+273)^4)-44100*J1046)/(1.84*29.3*R1046+8*0.95*5.67E-8*(DK1046+273)^3))</f>
        <v>0</v>
      </c>
      <c r="W1046">
        <f>($C$7*DL1046+$D$7*DM1046+$E$7*V1046)</f>
        <v>0</v>
      </c>
      <c r="X1046">
        <f>0.61365*exp(17.502*W1046/(240.97+W1046))</f>
        <v>0</v>
      </c>
      <c r="Y1046">
        <f>(Z1046/AA1046*100)</f>
        <v>0</v>
      </c>
      <c r="Z1046">
        <f>DD1046*(DI1046+DJ1046)/1000</f>
        <v>0</v>
      </c>
      <c r="AA1046">
        <f>0.61365*exp(17.502*DK1046/(240.97+DK1046))</f>
        <v>0</v>
      </c>
      <c r="AB1046">
        <f>(X1046-DD1046*(DI1046+DJ1046)/1000)</f>
        <v>0</v>
      </c>
      <c r="AC1046">
        <f>(-J1046*44100)</f>
        <v>0</v>
      </c>
      <c r="AD1046">
        <f>2*29.3*R1046*0.92*(DK1046-W1046)</f>
        <v>0</v>
      </c>
      <c r="AE1046">
        <f>2*0.95*5.67E-8*(((DK1046+$B$7)+273)^4-(W1046+273)^4)</f>
        <v>0</v>
      </c>
      <c r="AF1046">
        <f>U1046+AE1046+AC1046+AD1046</f>
        <v>0</v>
      </c>
      <c r="AG1046">
        <f>DH1046*AU1046*(DC1046-DB1046*(1000-AU1046*DE1046)/(1000-AU1046*DD1046))/(100*CV1046)</f>
        <v>0</v>
      </c>
      <c r="AH1046">
        <f>1000*DH1046*AU1046*(DD1046-DE1046)/(100*CV1046*(1000-AU1046*DD1046))</f>
        <v>0</v>
      </c>
      <c r="AI1046">
        <f>(AJ1046 - AK1046 - DI1046*1E3/(8.314*(DK1046+273.15)) * AM1046/DH1046 * AL1046) * DH1046/(100*CV1046) * (1000 - DE1046)/1000</f>
        <v>0</v>
      </c>
      <c r="AJ1046">
        <v>1324.68963740348</v>
      </c>
      <c r="AK1046">
        <v>1279.683333333333</v>
      </c>
      <c r="AL1046">
        <v>3.377279519025475</v>
      </c>
      <c r="AM1046">
        <v>64.62633956933826</v>
      </c>
      <c r="AN1046">
        <f>(AP1046 - AO1046 + DI1046*1E3/(8.314*(DK1046+273.15)) * AR1046/DH1046 * AQ1046) * DH1046/(100*CV1046) * 1000/(1000 - AP1046)</f>
        <v>0</v>
      </c>
      <c r="AO1046">
        <v>13.35969233991787</v>
      </c>
      <c r="AP1046">
        <v>22.85381323529411</v>
      </c>
      <c r="AQ1046">
        <v>-0.0002947689576045863</v>
      </c>
      <c r="AR1046">
        <v>88.65267704191885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MAX(0,($B$13+$C$13*DP1046)/(1+$D$13*DP1046)*DI1046/(DK1046+273)*$E$13)</f>
        <v>0</v>
      </c>
      <c r="AX1046" t="s">
        <v>417</v>
      </c>
      <c r="AY1046" t="s">
        <v>417</v>
      </c>
      <c r="AZ1046">
        <v>0</v>
      </c>
      <c r="BA1046">
        <v>0</v>
      </c>
      <c r="BB1046">
        <f>1-AZ1046/BA1046</f>
        <v>0</v>
      </c>
      <c r="BC1046">
        <v>0</v>
      </c>
      <c r="BD1046" t="s">
        <v>417</v>
      </c>
      <c r="BE1046" t="s">
        <v>417</v>
      </c>
      <c r="BF1046">
        <v>0</v>
      </c>
      <c r="BG1046">
        <v>0</v>
      </c>
      <c r="BH1046">
        <f>1-BF1046/BG1046</f>
        <v>0</v>
      </c>
      <c r="BI1046">
        <v>0.5</v>
      </c>
      <c r="BJ1046">
        <f>CS1046</f>
        <v>0</v>
      </c>
      <c r="BK1046">
        <f>L1046</f>
        <v>0</v>
      </c>
      <c r="BL1046">
        <f>BH1046*BI1046*BJ1046</f>
        <v>0</v>
      </c>
      <c r="BM1046">
        <f>(BK1046-BC1046)/BJ1046</f>
        <v>0</v>
      </c>
      <c r="BN1046">
        <f>(BA1046-BG1046)/BG1046</f>
        <v>0</v>
      </c>
      <c r="BO1046">
        <f>AZ1046/(BB1046+AZ1046/BG1046)</f>
        <v>0</v>
      </c>
      <c r="BP1046" t="s">
        <v>417</v>
      </c>
      <c r="BQ1046">
        <v>0</v>
      </c>
      <c r="BR1046">
        <f>IF(BQ1046&lt;&gt;0, BQ1046, BO1046)</f>
        <v>0</v>
      </c>
      <c r="BS1046">
        <f>1-BR1046/BG1046</f>
        <v>0</v>
      </c>
      <c r="BT1046">
        <f>(BG1046-BF1046)/(BG1046-BR1046)</f>
        <v>0</v>
      </c>
      <c r="BU1046">
        <f>(BA1046-BG1046)/(BA1046-BR1046)</f>
        <v>0</v>
      </c>
      <c r="BV1046">
        <f>(BG1046-BF1046)/(BG1046-AZ1046)</f>
        <v>0</v>
      </c>
      <c r="BW1046">
        <f>(BA1046-BG1046)/(BA1046-AZ1046)</f>
        <v>0</v>
      </c>
      <c r="BX1046">
        <f>(BT1046*BR1046/BF1046)</f>
        <v>0</v>
      </c>
      <c r="BY1046">
        <f>(1-BX1046)</f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f>$B$11*DQ1046+$C$11*DR1046+$F$11*EC1046*(1-EF1046)</f>
        <v>0</v>
      </c>
      <c r="CS1046">
        <f>CR1046*CT1046</f>
        <v>0</v>
      </c>
      <c r="CT1046">
        <f>($B$11*$D$9+$C$11*$D$9+$F$11*((EP1046+EH1046)/MAX(EP1046+EH1046+EQ1046, 0.1)*$I$9+EQ1046/MAX(EP1046+EH1046+EQ1046, 0.1)*$J$9))/($B$11+$C$11+$F$11)</f>
        <v>0</v>
      </c>
      <c r="CU1046">
        <f>($B$11*$K$9+$C$11*$K$9+$F$11*((EP1046+EH1046)/MAX(EP1046+EH1046+EQ1046, 0.1)*$P$9+EQ1046/MAX(EP1046+EH1046+EQ1046, 0.1)*$Q$9))/($B$11+$C$11+$F$11)</f>
        <v>0</v>
      </c>
      <c r="CV1046">
        <v>6</v>
      </c>
      <c r="CW1046">
        <v>0.5</v>
      </c>
      <c r="CX1046" t="s">
        <v>418</v>
      </c>
      <c r="CY1046">
        <v>2</v>
      </c>
      <c r="CZ1046" t="b">
        <v>1</v>
      </c>
      <c r="DA1046">
        <v>1662667152.314285</v>
      </c>
      <c r="DB1046">
        <v>1226.406428571429</v>
      </c>
      <c r="DC1046">
        <v>1291.8075</v>
      </c>
      <c r="DD1046">
        <v>22.87391071428572</v>
      </c>
      <c r="DE1046">
        <v>13.35987142857143</v>
      </c>
      <c r="DF1046">
        <v>1233.021428571428</v>
      </c>
      <c r="DG1046">
        <v>23.01586071428571</v>
      </c>
      <c r="DH1046">
        <v>500.0231785714286</v>
      </c>
      <c r="DI1046">
        <v>90.42400357142857</v>
      </c>
      <c r="DJ1046">
        <v>0.1000417464285714</v>
      </c>
      <c r="DK1046">
        <v>29.52318571428571</v>
      </c>
      <c r="DL1046">
        <v>28.72245357142857</v>
      </c>
      <c r="DM1046">
        <v>999.9000000000002</v>
      </c>
      <c r="DN1046">
        <v>0</v>
      </c>
      <c r="DO1046">
        <v>0</v>
      </c>
      <c r="DP1046">
        <v>9995.425000000001</v>
      </c>
      <c r="DQ1046">
        <v>0</v>
      </c>
      <c r="DR1046">
        <v>276.2506428571429</v>
      </c>
      <c r="DS1046">
        <v>-65.40103571428571</v>
      </c>
      <c r="DT1046">
        <v>1255.115357142857</v>
      </c>
      <c r="DU1046">
        <v>1309.299285714286</v>
      </c>
      <c r="DV1046">
        <v>9.514037857142856</v>
      </c>
      <c r="DW1046">
        <v>1291.8075</v>
      </c>
      <c r="DX1046">
        <v>13.35987142857143</v>
      </c>
      <c r="DY1046">
        <v>2.06835</v>
      </c>
      <c r="DZ1046">
        <v>1.208052857142857</v>
      </c>
      <c r="EA1046">
        <v>17.97751428571429</v>
      </c>
      <c r="EB1046">
        <v>9.701163214285714</v>
      </c>
      <c r="EC1046">
        <v>1499.99</v>
      </c>
      <c r="ED1046">
        <v>0.9729904285714284</v>
      </c>
      <c r="EE1046">
        <v>0.02700921428571429</v>
      </c>
      <c r="EF1046">
        <v>0</v>
      </c>
      <c r="EG1046">
        <v>2.291360714285714</v>
      </c>
      <c r="EH1046">
        <v>0</v>
      </c>
      <c r="EI1046">
        <v>11806.54642857143</v>
      </c>
      <c r="EJ1046">
        <v>12533.26428571428</v>
      </c>
      <c r="EK1046">
        <v>42.06199999999999</v>
      </c>
      <c r="EL1046">
        <v>43.93699999999998</v>
      </c>
      <c r="EM1046">
        <v>42.70274999999998</v>
      </c>
      <c r="EN1046">
        <v>42.94374999999997</v>
      </c>
      <c r="EO1046">
        <v>41.42149999999999</v>
      </c>
      <c r="EP1046">
        <v>1459.48</v>
      </c>
      <c r="EQ1046">
        <v>40.51</v>
      </c>
      <c r="ER1046">
        <v>0</v>
      </c>
      <c r="ES1046">
        <v>1662667160.3</v>
      </c>
      <c r="ET1046">
        <v>0</v>
      </c>
      <c r="EU1046">
        <v>2.273544</v>
      </c>
      <c r="EV1046">
        <v>-0.2853384468914258</v>
      </c>
      <c r="EW1046">
        <v>-267.238461981772</v>
      </c>
      <c r="EX1046">
        <v>11805.012</v>
      </c>
      <c r="EY1046">
        <v>15</v>
      </c>
      <c r="EZ1046">
        <v>0</v>
      </c>
      <c r="FA1046" t="s">
        <v>419</v>
      </c>
      <c r="FB1046">
        <v>1662142938.1</v>
      </c>
      <c r="FC1046">
        <v>1662142938.1</v>
      </c>
      <c r="FD1046">
        <v>0</v>
      </c>
      <c r="FE1046">
        <v>0.077</v>
      </c>
      <c r="FF1046">
        <v>-0.133</v>
      </c>
      <c r="FG1046">
        <v>-3.393</v>
      </c>
      <c r="FH1046">
        <v>-0.24</v>
      </c>
      <c r="FI1046">
        <v>419</v>
      </c>
      <c r="FJ1046">
        <v>24</v>
      </c>
      <c r="FK1046">
        <v>0.26</v>
      </c>
      <c r="FL1046">
        <v>0.23</v>
      </c>
      <c r="FM1046">
        <v>-65.36425609756098</v>
      </c>
      <c r="FN1046">
        <v>-0.6734968641114041</v>
      </c>
      <c r="FO1046">
        <v>0.10205149118491</v>
      </c>
      <c r="FP1046">
        <v>0</v>
      </c>
      <c r="FQ1046">
        <v>2.295926470588235</v>
      </c>
      <c r="FR1046">
        <v>-0.1468678345541363</v>
      </c>
      <c r="FS1046">
        <v>0.174410982366066</v>
      </c>
      <c r="FT1046">
        <v>1</v>
      </c>
      <c r="FU1046">
        <v>9.520749024390245</v>
      </c>
      <c r="FV1046">
        <v>-0.1641650174215921</v>
      </c>
      <c r="FW1046">
        <v>0.01632702813829482</v>
      </c>
      <c r="FX1046">
        <v>0</v>
      </c>
      <c r="FY1046">
        <v>1</v>
      </c>
      <c r="FZ1046">
        <v>3</v>
      </c>
      <c r="GA1046" t="s">
        <v>426</v>
      </c>
      <c r="GB1046">
        <v>2.97289</v>
      </c>
      <c r="GC1046">
        <v>2.71565</v>
      </c>
      <c r="GD1046">
        <v>0.196312</v>
      </c>
      <c r="GE1046">
        <v>0.199848</v>
      </c>
      <c r="GF1046">
        <v>0.102088</v>
      </c>
      <c r="GG1046">
        <v>0.068079</v>
      </c>
      <c r="GH1046">
        <v>25107.2</v>
      </c>
      <c r="GI1046">
        <v>25125.5</v>
      </c>
      <c r="GJ1046">
        <v>29094.4</v>
      </c>
      <c r="GK1046">
        <v>29084.9</v>
      </c>
      <c r="GL1046">
        <v>34644.4</v>
      </c>
      <c r="GM1046">
        <v>36026</v>
      </c>
      <c r="GN1046">
        <v>41001.5</v>
      </c>
      <c r="GO1046">
        <v>41434.5</v>
      </c>
      <c r="GP1046">
        <v>1.89105</v>
      </c>
      <c r="GQ1046">
        <v>2.201</v>
      </c>
      <c r="GR1046">
        <v>-0.0687465</v>
      </c>
      <c r="GS1046">
        <v>0</v>
      </c>
      <c r="GT1046">
        <v>29.8484</v>
      </c>
      <c r="GU1046">
        <v>999.9</v>
      </c>
      <c r="GV1046">
        <v>29.3</v>
      </c>
      <c r="GW1046">
        <v>40.6</v>
      </c>
      <c r="GX1046">
        <v>24.805</v>
      </c>
      <c r="GY1046">
        <v>63.0197</v>
      </c>
      <c r="GZ1046">
        <v>21.5224</v>
      </c>
      <c r="HA1046">
        <v>2</v>
      </c>
      <c r="HB1046">
        <v>0.614675</v>
      </c>
      <c r="HC1046">
        <v>3.85395</v>
      </c>
      <c r="HD1046">
        <v>20.289</v>
      </c>
      <c r="HE1046">
        <v>5.21549</v>
      </c>
      <c r="HF1046">
        <v>12.0129</v>
      </c>
      <c r="HG1046">
        <v>4.9867</v>
      </c>
      <c r="HH1046">
        <v>3.28765</v>
      </c>
      <c r="HI1046">
        <v>9999</v>
      </c>
      <c r="HJ1046">
        <v>9999</v>
      </c>
      <c r="HK1046">
        <v>9999</v>
      </c>
      <c r="HL1046">
        <v>225.4</v>
      </c>
      <c r="HM1046">
        <v>1.86815</v>
      </c>
      <c r="HN1046">
        <v>1.86722</v>
      </c>
      <c r="HO1046">
        <v>1.86658</v>
      </c>
      <c r="HP1046">
        <v>1.86646</v>
      </c>
      <c r="HQ1046">
        <v>1.86834</v>
      </c>
      <c r="HR1046">
        <v>1.87064</v>
      </c>
      <c r="HS1046">
        <v>1.86935</v>
      </c>
      <c r="HT1046">
        <v>1.87073</v>
      </c>
      <c r="HU1046">
        <v>0</v>
      </c>
      <c r="HV1046">
        <v>0</v>
      </c>
      <c r="HW1046">
        <v>0</v>
      </c>
      <c r="HX1046">
        <v>0</v>
      </c>
      <c r="HY1046" t="s">
        <v>421</v>
      </c>
      <c r="HZ1046" t="s">
        <v>422</v>
      </c>
      <c r="IA1046" t="s">
        <v>423</v>
      </c>
      <c r="IB1046" t="s">
        <v>423</v>
      </c>
      <c r="IC1046" t="s">
        <v>423</v>
      </c>
      <c r="ID1046" t="s">
        <v>423</v>
      </c>
      <c r="IE1046">
        <v>0</v>
      </c>
      <c r="IF1046">
        <v>100</v>
      </c>
      <c r="IG1046">
        <v>100</v>
      </c>
      <c r="IH1046">
        <v>-6.7</v>
      </c>
      <c r="II1046">
        <v>-0.1421</v>
      </c>
      <c r="IJ1046">
        <v>-2.516739542632623</v>
      </c>
      <c r="IK1046">
        <v>-0.003475500162460642</v>
      </c>
      <c r="IL1046">
        <v>1.125610701116577E-07</v>
      </c>
      <c r="IM1046">
        <v>8.211969671259291E-12</v>
      </c>
      <c r="IN1046">
        <v>-0.1937301274936507</v>
      </c>
      <c r="IO1046">
        <v>-0.01384364534232655</v>
      </c>
      <c r="IP1046">
        <v>0.00103161831321913</v>
      </c>
      <c r="IQ1046">
        <v>-1.444183994753534E-05</v>
      </c>
      <c r="IR1046">
        <v>3</v>
      </c>
      <c r="IS1046">
        <v>2339</v>
      </c>
      <c r="IT1046">
        <v>1</v>
      </c>
      <c r="IU1046">
        <v>31</v>
      </c>
      <c r="IV1046">
        <v>8737</v>
      </c>
      <c r="IW1046">
        <v>8737</v>
      </c>
      <c r="IX1046">
        <v>3.25073</v>
      </c>
      <c r="IY1046">
        <v>2.229</v>
      </c>
      <c r="IZ1046">
        <v>1.94702</v>
      </c>
      <c r="JA1046">
        <v>2.62695</v>
      </c>
      <c r="JB1046">
        <v>2.19482</v>
      </c>
      <c r="JC1046">
        <v>2.39746</v>
      </c>
      <c r="JD1046">
        <v>45.6045</v>
      </c>
      <c r="JE1046">
        <v>23.781</v>
      </c>
      <c r="JF1046">
        <v>18</v>
      </c>
      <c r="JG1046">
        <v>544.228</v>
      </c>
      <c r="JH1046">
        <v>749.941</v>
      </c>
      <c r="JI1046">
        <v>24.9995</v>
      </c>
      <c r="JJ1046">
        <v>34.829</v>
      </c>
      <c r="JK1046">
        <v>29.9999</v>
      </c>
      <c r="JL1046">
        <v>34.7463</v>
      </c>
      <c r="JM1046">
        <v>34.6441</v>
      </c>
      <c r="JN1046">
        <v>65.0873</v>
      </c>
      <c r="JO1046">
        <v>41.6488</v>
      </c>
      <c r="JP1046">
        <v>0</v>
      </c>
      <c r="JQ1046">
        <v>25</v>
      </c>
      <c r="JR1046">
        <v>1342.37</v>
      </c>
      <c r="JS1046">
        <v>13.396</v>
      </c>
      <c r="JT1046">
        <v>99.5214</v>
      </c>
      <c r="JU1046">
        <v>99.5236</v>
      </c>
    </row>
    <row r="1047" spans="1:281">
      <c r="A1047">
        <v>1031</v>
      </c>
      <c r="B1047">
        <v>1662667165.1</v>
      </c>
      <c r="C1047">
        <v>16139.5</v>
      </c>
      <c r="D1047" t="s">
        <v>2493</v>
      </c>
      <c r="E1047" t="s">
        <v>2494</v>
      </c>
      <c r="F1047">
        <v>5</v>
      </c>
      <c r="G1047" t="s">
        <v>2144</v>
      </c>
      <c r="H1047" t="s">
        <v>416</v>
      </c>
      <c r="I1047">
        <v>1662667157.6</v>
      </c>
      <c r="J1047">
        <f>(K1047)/1000</f>
        <v>0</v>
      </c>
      <c r="K1047">
        <f>IF(CZ1047, AN1047, AH1047)</f>
        <v>0</v>
      </c>
      <c r="L1047">
        <f>IF(CZ1047, AI1047, AG1047)</f>
        <v>0</v>
      </c>
      <c r="M1047">
        <f>DB1047 - IF(AU1047&gt;1, L1047*CV1047*100.0/(AW1047*DP1047), 0)</f>
        <v>0</v>
      </c>
      <c r="N1047">
        <f>((T1047-J1047/2)*M1047-L1047)/(T1047+J1047/2)</f>
        <v>0</v>
      </c>
      <c r="O1047">
        <f>N1047*(DI1047+DJ1047)/1000.0</f>
        <v>0</v>
      </c>
      <c r="P1047">
        <f>(DB1047 - IF(AU1047&gt;1, L1047*CV1047*100.0/(AW1047*DP1047), 0))*(DI1047+DJ1047)/1000.0</f>
        <v>0</v>
      </c>
      <c r="Q1047">
        <f>2.0/((1/S1047-1/R1047)+SIGN(S1047)*SQRT((1/S1047-1/R1047)*(1/S1047-1/R1047) + 4*CW1047/((CW1047+1)*(CW1047+1))*(2*1/S1047*1/R1047-1/R1047*1/R1047)))</f>
        <v>0</v>
      </c>
      <c r="R1047">
        <f>IF(LEFT(CX1047,1)&lt;&gt;"0",IF(LEFT(CX1047,1)="1",3.0,CY1047),$D$5+$E$5*(DP1047*DI1047/($K$5*1000))+$F$5*(DP1047*DI1047/($K$5*1000))*MAX(MIN(CV1047,$J$5),$I$5)*MAX(MIN(CV1047,$J$5),$I$5)+$G$5*MAX(MIN(CV1047,$J$5),$I$5)*(DP1047*DI1047/($K$5*1000))+$H$5*(DP1047*DI1047/($K$5*1000))*(DP1047*DI1047/($K$5*1000)))</f>
        <v>0</v>
      </c>
      <c r="S1047">
        <f>J1047*(1000-(1000*0.61365*exp(17.502*W1047/(240.97+W1047))/(DI1047+DJ1047)+DD1047)/2)/(1000*0.61365*exp(17.502*W1047/(240.97+W1047))/(DI1047+DJ1047)-DD1047)</f>
        <v>0</v>
      </c>
      <c r="T1047">
        <f>1/((CW1047+1)/(Q1047/1.6)+1/(R1047/1.37)) + CW1047/((CW1047+1)/(Q1047/1.6) + CW1047/(R1047/1.37))</f>
        <v>0</v>
      </c>
      <c r="U1047">
        <f>(CR1047*CU1047)</f>
        <v>0</v>
      </c>
      <c r="V1047">
        <f>(DK1047+(U1047+2*0.95*5.67E-8*(((DK1047+$B$7)+273)^4-(DK1047+273)^4)-44100*J1047)/(1.84*29.3*R1047+8*0.95*5.67E-8*(DK1047+273)^3))</f>
        <v>0</v>
      </c>
      <c r="W1047">
        <f>($C$7*DL1047+$D$7*DM1047+$E$7*V1047)</f>
        <v>0</v>
      </c>
      <c r="X1047">
        <f>0.61365*exp(17.502*W1047/(240.97+W1047))</f>
        <v>0</v>
      </c>
      <c r="Y1047">
        <f>(Z1047/AA1047*100)</f>
        <v>0</v>
      </c>
      <c r="Z1047">
        <f>DD1047*(DI1047+DJ1047)/1000</f>
        <v>0</v>
      </c>
      <c r="AA1047">
        <f>0.61365*exp(17.502*DK1047/(240.97+DK1047))</f>
        <v>0</v>
      </c>
      <c r="AB1047">
        <f>(X1047-DD1047*(DI1047+DJ1047)/1000)</f>
        <v>0</v>
      </c>
      <c r="AC1047">
        <f>(-J1047*44100)</f>
        <v>0</v>
      </c>
      <c r="AD1047">
        <f>2*29.3*R1047*0.92*(DK1047-W1047)</f>
        <v>0</v>
      </c>
      <c r="AE1047">
        <f>2*0.95*5.67E-8*(((DK1047+$B$7)+273)^4-(W1047+273)^4)</f>
        <v>0</v>
      </c>
      <c r="AF1047">
        <f>U1047+AE1047+AC1047+AD1047</f>
        <v>0</v>
      </c>
      <c r="AG1047">
        <f>DH1047*AU1047*(DC1047-DB1047*(1000-AU1047*DE1047)/(1000-AU1047*DD1047))/(100*CV1047)</f>
        <v>0</v>
      </c>
      <c r="AH1047">
        <f>1000*DH1047*AU1047*(DD1047-DE1047)/(100*CV1047*(1000-AU1047*DD1047))</f>
        <v>0</v>
      </c>
      <c r="AI1047">
        <f>(AJ1047 - AK1047 - DI1047*1E3/(8.314*(DK1047+273.15)) * AM1047/DH1047 * AL1047) * DH1047/(100*CV1047) * (1000 - DE1047)/1000</f>
        <v>0</v>
      </c>
      <c r="AJ1047">
        <v>1341.231888699314</v>
      </c>
      <c r="AK1047">
        <v>1296.341090909091</v>
      </c>
      <c r="AL1047">
        <v>3.316998886185967</v>
      </c>
      <c r="AM1047">
        <v>64.62633956933826</v>
      </c>
      <c r="AN1047">
        <f>(AP1047 - AO1047 + DI1047*1E3/(8.314*(DK1047+273.15)) * AR1047/DH1047 * AQ1047) * DH1047/(100*CV1047) * 1000/(1000 - AP1047)</f>
        <v>0</v>
      </c>
      <c r="AO1047">
        <v>13.36025733169349</v>
      </c>
      <c r="AP1047">
        <v>22.84226705882353</v>
      </c>
      <c r="AQ1047">
        <v>-6.896391330944012E-05</v>
      </c>
      <c r="AR1047">
        <v>88.65267704191885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MAX(0,($B$13+$C$13*DP1047)/(1+$D$13*DP1047)*DI1047/(DK1047+273)*$E$13)</f>
        <v>0</v>
      </c>
      <c r="AX1047" t="s">
        <v>417</v>
      </c>
      <c r="AY1047" t="s">
        <v>417</v>
      </c>
      <c r="AZ1047">
        <v>0</v>
      </c>
      <c r="BA1047">
        <v>0</v>
      </c>
      <c r="BB1047">
        <f>1-AZ1047/BA1047</f>
        <v>0</v>
      </c>
      <c r="BC1047">
        <v>0</v>
      </c>
      <c r="BD1047" t="s">
        <v>417</v>
      </c>
      <c r="BE1047" t="s">
        <v>417</v>
      </c>
      <c r="BF1047">
        <v>0</v>
      </c>
      <c r="BG1047">
        <v>0</v>
      </c>
      <c r="BH1047">
        <f>1-BF1047/BG1047</f>
        <v>0</v>
      </c>
      <c r="BI1047">
        <v>0.5</v>
      </c>
      <c r="BJ1047">
        <f>CS1047</f>
        <v>0</v>
      </c>
      <c r="BK1047">
        <f>L1047</f>
        <v>0</v>
      </c>
      <c r="BL1047">
        <f>BH1047*BI1047*BJ1047</f>
        <v>0</v>
      </c>
      <c r="BM1047">
        <f>(BK1047-BC1047)/BJ1047</f>
        <v>0</v>
      </c>
      <c r="BN1047">
        <f>(BA1047-BG1047)/BG1047</f>
        <v>0</v>
      </c>
      <c r="BO1047">
        <f>AZ1047/(BB1047+AZ1047/BG1047)</f>
        <v>0</v>
      </c>
      <c r="BP1047" t="s">
        <v>417</v>
      </c>
      <c r="BQ1047">
        <v>0</v>
      </c>
      <c r="BR1047">
        <f>IF(BQ1047&lt;&gt;0, BQ1047, BO1047)</f>
        <v>0</v>
      </c>
      <c r="BS1047">
        <f>1-BR1047/BG1047</f>
        <v>0</v>
      </c>
      <c r="BT1047">
        <f>(BG1047-BF1047)/(BG1047-BR1047)</f>
        <v>0</v>
      </c>
      <c r="BU1047">
        <f>(BA1047-BG1047)/(BA1047-BR1047)</f>
        <v>0</v>
      </c>
      <c r="BV1047">
        <f>(BG1047-BF1047)/(BG1047-AZ1047)</f>
        <v>0</v>
      </c>
      <c r="BW1047">
        <f>(BA1047-BG1047)/(BA1047-AZ1047)</f>
        <v>0</v>
      </c>
      <c r="BX1047">
        <f>(BT1047*BR1047/BF1047)</f>
        <v>0</v>
      </c>
      <c r="BY1047">
        <f>(1-BX1047)</f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f>$B$11*DQ1047+$C$11*DR1047+$F$11*EC1047*(1-EF1047)</f>
        <v>0</v>
      </c>
      <c r="CS1047">
        <f>CR1047*CT1047</f>
        <v>0</v>
      </c>
      <c r="CT1047">
        <f>($B$11*$D$9+$C$11*$D$9+$F$11*((EP1047+EH1047)/MAX(EP1047+EH1047+EQ1047, 0.1)*$I$9+EQ1047/MAX(EP1047+EH1047+EQ1047, 0.1)*$J$9))/($B$11+$C$11+$F$11)</f>
        <v>0</v>
      </c>
      <c r="CU1047">
        <f>($B$11*$K$9+$C$11*$K$9+$F$11*((EP1047+EH1047)/MAX(EP1047+EH1047+EQ1047, 0.1)*$P$9+EQ1047/MAX(EP1047+EH1047+EQ1047, 0.1)*$Q$9))/($B$11+$C$11+$F$11)</f>
        <v>0</v>
      </c>
      <c r="CV1047">
        <v>6</v>
      </c>
      <c r="CW1047">
        <v>0.5</v>
      </c>
      <c r="CX1047" t="s">
        <v>418</v>
      </c>
      <c r="CY1047">
        <v>2</v>
      </c>
      <c r="CZ1047" t="b">
        <v>1</v>
      </c>
      <c r="DA1047">
        <v>1662667157.6</v>
      </c>
      <c r="DB1047">
        <v>1243.808518518519</v>
      </c>
      <c r="DC1047">
        <v>1309.191111111111</v>
      </c>
      <c r="DD1047">
        <v>22.85947407407408</v>
      </c>
      <c r="DE1047">
        <v>13.36007037037037</v>
      </c>
      <c r="DF1047">
        <v>1250.479259259259</v>
      </c>
      <c r="DG1047">
        <v>23.00158518518519</v>
      </c>
      <c r="DH1047">
        <v>500.0252592592591</v>
      </c>
      <c r="DI1047">
        <v>90.4242</v>
      </c>
      <c r="DJ1047">
        <v>0.1000375222222222</v>
      </c>
      <c r="DK1047">
        <v>29.52263333333333</v>
      </c>
      <c r="DL1047">
        <v>28.7245962962963</v>
      </c>
      <c r="DM1047">
        <v>999.9000000000001</v>
      </c>
      <c r="DN1047">
        <v>0</v>
      </c>
      <c r="DO1047">
        <v>0</v>
      </c>
      <c r="DP1047">
        <v>9995.902962962964</v>
      </c>
      <c r="DQ1047">
        <v>0</v>
      </c>
      <c r="DR1047">
        <v>275.6778888888889</v>
      </c>
      <c r="DS1047">
        <v>-65.3825037037037</v>
      </c>
      <c r="DT1047">
        <v>1272.906666666667</v>
      </c>
      <c r="DU1047">
        <v>1326.918518518518</v>
      </c>
      <c r="DV1047">
        <v>9.499405925925927</v>
      </c>
      <c r="DW1047">
        <v>1309.191111111111</v>
      </c>
      <c r="DX1047">
        <v>13.36007037037037</v>
      </c>
      <c r="DY1047">
        <v>2.067049259259259</v>
      </c>
      <c r="DZ1047">
        <v>1.208073333333333</v>
      </c>
      <c r="EA1047">
        <v>17.9675</v>
      </c>
      <c r="EB1047">
        <v>9.701411851851853</v>
      </c>
      <c r="EC1047">
        <v>1500.000370370371</v>
      </c>
      <c r="ED1047">
        <v>0.9729906666666664</v>
      </c>
      <c r="EE1047">
        <v>0.027009</v>
      </c>
      <c r="EF1047">
        <v>0</v>
      </c>
      <c r="EG1047">
        <v>2.31842962962963</v>
      </c>
      <c r="EH1047">
        <v>0</v>
      </c>
      <c r="EI1047">
        <v>11786.99259259259</v>
      </c>
      <c r="EJ1047">
        <v>12533.35185185185</v>
      </c>
      <c r="EK1047">
        <v>42.06199999999999</v>
      </c>
      <c r="EL1047">
        <v>43.93699999999998</v>
      </c>
      <c r="EM1047">
        <v>42.69166666666665</v>
      </c>
      <c r="EN1047">
        <v>42.93699999999998</v>
      </c>
      <c r="EO1047">
        <v>41.40944444444444</v>
      </c>
      <c r="EP1047">
        <v>1459.49037037037</v>
      </c>
      <c r="EQ1047">
        <v>40.51</v>
      </c>
      <c r="ER1047">
        <v>0</v>
      </c>
      <c r="ES1047">
        <v>1662667165.1</v>
      </c>
      <c r="ET1047">
        <v>0</v>
      </c>
      <c r="EU1047">
        <v>2.298624</v>
      </c>
      <c r="EV1047">
        <v>0.6424923141488432</v>
      </c>
      <c r="EW1047">
        <v>-238.2000004193925</v>
      </c>
      <c r="EX1047">
        <v>11787.276</v>
      </c>
      <c r="EY1047">
        <v>15</v>
      </c>
      <c r="EZ1047">
        <v>0</v>
      </c>
      <c r="FA1047" t="s">
        <v>419</v>
      </c>
      <c r="FB1047">
        <v>1662142938.1</v>
      </c>
      <c r="FC1047">
        <v>1662142938.1</v>
      </c>
      <c r="FD1047">
        <v>0</v>
      </c>
      <c r="FE1047">
        <v>0.077</v>
      </c>
      <c r="FF1047">
        <v>-0.133</v>
      </c>
      <c r="FG1047">
        <v>-3.393</v>
      </c>
      <c r="FH1047">
        <v>-0.24</v>
      </c>
      <c r="FI1047">
        <v>419</v>
      </c>
      <c r="FJ1047">
        <v>24</v>
      </c>
      <c r="FK1047">
        <v>0.26</v>
      </c>
      <c r="FL1047">
        <v>0.23</v>
      </c>
      <c r="FM1047">
        <v>-65.37139512195121</v>
      </c>
      <c r="FN1047">
        <v>0.04089407665505419</v>
      </c>
      <c r="FO1047">
        <v>0.09613608482496541</v>
      </c>
      <c r="FP1047">
        <v>1</v>
      </c>
      <c r="FQ1047">
        <v>2.300447058823529</v>
      </c>
      <c r="FR1047">
        <v>0.2599694460225379</v>
      </c>
      <c r="FS1047">
        <v>0.1882820962956041</v>
      </c>
      <c r="FT1047">
        <v>1</v>
      </c>
      <c r="FU1047">
        <v>9.508120487804877</v>
      </c>
      <c r="FV1047">
        <v>-0.1679036236933955</v>
      </c>
      <c r="FW1047">
        <v>0.01665638483764129</v>
      </c>
      <c r="FX1047">
        <v>0</v>
      </c>
      <c r="FY1047">
        <v>2</v>
      </c>
      <c r="FZ1047">
        <v>3</v>
      </c>
      <c r="GA1047" t="s">
        <v>420</v>
      </c>
      <c r="GB1047">
        <v>2.97288</v>
      </c>
      <c r="GC1047">
        <v>2.71573</v>
      </c>
      <c r="GD1047">
        <v>0.197893</v>
      </c>
      <c r="GE1047">
        <v>0.20135</v>
      </c>
      <c r="GF1047">
        <v>0.102046</v>
      </c>
      <c r="GG1047">
        <v>0.0680708</v>
      </c>
      <c r="GH1047">
        <v>25057.9</v>
      </c>
      <c r="GI1047">
        <v>25078.2</v>
      </c>
      <c r="GJ1047">
        <v>29094.7</v>
      </c>
      <c r="GK1047">
        <v>29085.1</v>
      </c>
      <c r="GL1047">
        <v>34646.9</v>
      </c>
      <c r="GM1047">
        <v>36026.4</v>
      </c>
      <c r="GN1047">
        <v>41002.6</v>
      </c>
      <c r="GO1047">
        <v>41434.5</v>
      </c>
      <c r="GP1047">
        <v>1.89112</v>
      </c>
      <c r="GQ1047">
        <v>2.20105</v>
      </c>
      <c r="GR1047">
        <v>-0.0689626</v>
      </c>
      <c r="GS1047">
        <v>0</v>
      </c>
      <c r="GT1047">
        <v>29.8478</v>
      </c>
      <c r="GU1047">
        <v>999.9</v>
      </c>
      <c r="GV1047">
        <v>29.3</v>
      </c>
      <c r="GW1047">
        <v>40.6</v>
      </c>
      <c r="GX1047">
        <v>24.8046</v>
      </c>
      <c r="GY1047">
        <v>63.0297</v>
      </c>
      <c r="GZ1047">
        <v>21.6506</v>
      </c>
      <c r="HA1047">
        <v>2</v>
      </c>
      <c r="HB1047">
        <v>0.614667</v>
      </c>
      <c r="HC1047">
        <v>3.8531</v>
      </c>
      <c r="HD1047">
        <v>20.2891</v>
      </c>
      <c r="HE1047">
        <v>5.21564</v>
      </c>
      <c r="HF1047">
        <v>12.0141</v>
      </c>
      <c r="HG1047">
        <v>4.9867</v>
      </c>
      <c r="HH1047">
        <v>3.28765</v>
      </c>
      <c r="HI1047">
        <v>9999</v>
      </c>
      <c r="HJ1047">
        <v>9999</v>
      </c>
      <c r="HK1047">
        <v>9999</v>
      </c>
      <c r="HL1047">
        <v>225.5</v>
      </c>
      <c r="HM1047">
        <v>1.86813</v>
      </c>
      <c r="HN1047">
        <v>1.86722</v>
      </c>
      <c r="HO1047">
        <v>1.86655</v>
      </c>
      <c r="HP1047">
        <v>1.86645</v>
      </c>
      <c r="HQ1047">
        <v>1.86836</v>
      </c>
      <c r="HR1047">
        <v>1.87059</v>
      </c>
      <c r="HS1047">
        <v>1.86935</v>
      </c>
      <c r="HT1047">
        <v>1.87073</v>
      </c>
      <c r="HU1047">
        <v>0</v>
      </c>
      <c r="HV1047">
        <v>0</v>
      </c>
      <c r="HW1047">
        <v>0</v>
      </c>
      <c r="HX1047">
        <v>0</v>
      </c>
      <c r="HY1047" t="s">
        <v>421</v>
      </c>
      <c r="HZ1047" t="s">
        <v>422</v>
      </c>
      <c r="IA1047" t="s">
        <v>423</v>
      </c>
      <c r="IB1047" t="s">
        <v>423</v>
      </c>
      <c r="IC1047" t="s">
        <v>423</v>
      </c>
      <c r="ID1047" t="s">
        <v>423</v>
      </c>
      <c r="IE1047">
        <v>0</v>
      </c>
      <c r="IF1047">
        <v>100</v>
      </c>
      <c r="IG1047">
        <v>100</v>
      </c>
      <c r="IH1047">
        <v>-6.75</v>
      </c>
      <c r="II1047">
        <v>-0.1423</v>
      </c>
      <c r="IJ1047">
        <v>-2.516739542632623</v>
      </c>
      <c r="IK1047">
        <v>-0.003475500162460642</v>
      </c>
      <c r="IL1047">
        <v>1.125610701116577E-07</v>
      </c>
      <c r="IM1047">
        <v>8.211969671259291E-12</v>
      </c>
      <c r="IN1047">
        <v>-0.1937301274936507</v>
      </c>
      <c r="IO1047">
        <v>-0.01384364534232655</v>
      </c>
      <c r="IP1047">
        <v>0.00103161831321913</v>
      </c>
      <c r="IQ1047">
        <v>-1.444183994753534E-05</v>
      </c>
      <c r="IR1047">
        <v>3</v>
      </c>
      <c r="IS1047">
        <v>2339</v>
      </c>
      <c r="IT1047">
        <v>1</v>
      </c>
      <c r="IU1047">
        <v>31</v>
      </c>
      <c r="IV1047">
        <v>8737.1</v>
      </c>
      <c r="IW1047">
        <v>8737.1</v>
      </c>
      <c r="IX1047">
        <v>3.28247</v>
      </c>
      <c r="IY1047">
        <v>2.22778</v>
      </c>
      <c r="IZ1047">
        <v>1.94702</v>
      </c>
      <c r="JA1047">
        <v>2.62695</v>
      </c>
      <c r="JB1047">
        <v>2.19482</v>
      </c>
      <c r="JC1047">
        <v>2.38892</v>
      </c>
      <c r="JD1047">
        <v>45.6045</v>
      </c>
      <c r="JE1047">
        <v>23.781</v>
      </c>
      <c r="JF1047">
        <v>18</v>
      </c>
      <c r="JG1047">
        <v>544.2670000000001</v>
      </c>
      <c r="JH1047">
        <v>749.952</v>
      </c>
      <c r="JI1047">
        <v>24.9997</v>
      </c>
      <c r="JJ1047">
        <v>34.8277</v>
      </c>
      <c r="JK1047">
        <v>29.9999</v>
      </c>
      <c r="JL1047">
        <v>34.7444</v>
      </c>
      <c r="JM1047">
        <v>34.641</v>
      </c>
      <c r="JN1047">
        <v>65.76430000000001</v>
      </c>
      <c r="JO1047">
        <v>41.6488</v>
      </c>
      <c r="JP1047">
        <v>0</v>
      </c>
      <c r="JQ1047">
        <v>25</v>
      </c>
      <c r="JR1047">
        <v>1355.73</v>
      </c>
      <c r="JS1047">
        <v>13.4294</v>
      </c>
      <c r="JT1047">
        <v>99.5235</v>
      </c>
      <c r="JU1047">
        <v>99.52379999999999</v>
      </c>
    </row>
    <row r="1048" spans="1:281">
      <c r="A1048">
        <v>1032</v>
      </c>
      <c r="B1048">
        <v>1662667170.1</v>
      </c>
      <c r="C1048">
        <v>16144.5</v>
      </c>
      <c r="D1048" t="s">
        <v>2495</v>
      </c>
      <c r="E1048" t="s">
        <v>2496</v>
      </c>
      <c r="F1048">
        <v>5</v>
      </c>
      <c r="G1048" t="s">
        <v>2144</v>
      </c>
      <c r="H1048" t="s">
        <v>416</v>
      </c>
      <c r="I1048">
        <v>1662667162.314285</v>
      </c>
      <c r="J1048">
        <f>(K1048)/1000</f>
        <v>0</v>
      </c>
      <c r="K1048">
        <f>IF(CZ1048, AN1048, AH1048)</f>
        <v>0</v>
      </c>
      <c r="L1048">
        <f>IF(CZ1048, AI1048, AG1048)</f>
        <v>0</v>
      </c>
      <c r="M1048">
        <f>DB1048 - IF(AU1048&gt;1, L1048*CV1048*100.0/(AW1048*DP1048), 0)</f>
        <v>0</v>
      </c>
      <c r="N1048">
        <f>((T1048-J1048/2)*M1048-L1048)/(T1048+J1048/2)</f>
        <v>0</v>
      </c>
      <c r="O1048">
        <f>N1048*(DI1048+DJ1048)/1000.0</f>
        <v>0</v>
      </c>
      <c r="P1048">
        <f>(DB1048 - IF(AU1048&gt;1, L1048*CV1048*100.0/(AW1048*DP1048), 0))*(DI1048+DJ1048)/1000.0</f>
        <v>0</v>
      </c>
      <c r="Q1048">
        <f>2.0/((1/S1048-1/R1048)+SIGN(S1048)*SQRT((1/S1048-1/R1048)*(1/S1048-1/R1048) + 4*CW1048/((CW1048+1)*(CW1048+1))*(2*1/S1048*1/R1048-1/R1048*1/R1048)))</f>
        <v>0</v>
      </c>
      <c r="R1048">
        <f>IF(LEFT(CX1048,1)&lt;&gt;"0",IF(LEFT(CX1048,1)="1",3.0,CY1048),$D$5+$E$5*(DP1048*DI1048/($K$5*1000))+$F$5*(DP1048*DI1048/($K$5*1000))*MAX(MIN(CV1048,$J$5),$I$5)*MAX(MIN(CV1048,$J$5),$I$5)+$G$5*MAX(MIN(CV1048,$J$5),$I$5)*(DP1048*DI1048/($K$5*1000))+$H$5*(DP1048*DI1048/($K$5*1000))*(DP1048*DI1048/($K$5*1000)))</f>
        <v>0</v>
      </c>
      <c r="S1048">
        <f>J1048*(1000-(1000*0.61365*exp(17.502*W1048/(240.97+W1048))/(DI1048+DJ1048)+DD1048)/2)/(1000*0.61365*exp(17.502*W1048/(240.97+W1048))/(DI1048+DJ1048)-DD1048)</f>
        <v>0</v>
      </c>
      <c r="T1048">
        <f>1/((CW1048+1)/(Q1048/1.6)+1/(R1048/1.37)) + CW1048/((CW1048+1)/(Q1048/1.6) + CW1048/(R1048/1.37))</f>
        <v>0</v>
      </c>
      <c r="U1048">
        <f>(CR1048*CU1048)</f>
        <v>0</v>
      </c>
      <c r="V1048">
        <f>(DK1048+(U1048+2*0.95*5.67E-8*(((DK1048+$B$7)+273)^4-(DK1048+273)^4)-44100*J1048)/(1.84*29.3*R1048+8*0.95*5.67E-8*(DK1048+273)^3))</f>
        <v>0</v>
      </c>
      <c r="W1048">
        <f>($C$7*DL1048+$D$7*DM1048+$E$7*V1048)</f>
        <v>0</v>
      </c>
      <c r="X1048">
        <f>0.61365*exp(17.502*W1048/(240.97+W1048))</f>
        <v>0</v>
      </c>
      <c r="Y1048">
        <f>(Z1048/AA1048*100)</f>
        <v>0</v>
      </c>
      <c r="Z1048">
        <f>DD1048*(DI1048+DJ1048)/1000</f>
        <v>0</v>
      </c>
      <c r="AA1048">
        <f>0.61365*exp(17.502*DK1048/(240.97+DK1048))</f>
        <v>0</v>
      </c>
      <c r="AB1048">
        <f>(X1048-DD1048*(DI1048+DJ1048)/1000)</f>
        <v>0</v>
      </c>
      <c r="AC1048">
        <f>(-J1048*44100)</f>
        <v>0</v>
      </c>
      <c r="AD1048">
        <f>2*29.3*R1048*0.92*(DK1048-W1048)</f>
        <v>0</v>
      </c>
      <c r="AE1048">
        <f>2*0.95*5.67E-8*(((DK1048+$B$7)+273)^4-(W1048+273)^4)</f>
        <v>0</v>
      </c>
      <c r="AF1048">
        <f>U1048+AE1048+AC1048+AD1048</f>
        <v>0</v>
      </c>
      <c r="AG1048">
        <f>DH1048*AU1048*(DC1048-DB1048*(1000-AU1048*DE1048)/(1000-AU1048*DD1048))/(100*CV1048)</f>
        <v>0</v>
      </c>
      <c r="AH1048">
        <f>1000*DH1048*AU1048*(DD1048-DE1048)/(100*CV1048*(1000-AU1048*DD1048))</f>
        <v>0</v>
      </c>
      <c r="AI1048">
        <f>(AJ1048 - AK1048 - DI1048*1E3/(8.314*(DK1048+273.15)) * AM1048/DH1048 * AL1048) * DH1048/(100*CV1048) * (1000 - DE1048)/1000</f>
        <v>0</v>
      </c>
      <c r="AJ1048">
        <v>1357.654687160627</v>
      </c>
      <c r="AK1048">
        <v>1312.905515151515</v>
      </c>
      <c r="AL1048">
        <v>3.321886686548605</v>
      </c>
      <c r="AM1048">
        <v>64.62633956933826</v>
      </c>
      <c r="AN1048">
        <f>(AP1048 - AO1048 + DI1048*1E3/(8.314*(DK1048+273.15)) * AR1048/DH1048 * AQ1048) * DH1048/(100*CV1048) * 1000/(1000 - AP1048)</f>
        <v>0</v>
      </c>
      <c r="AO1048">
        <v>13.35818908833898</v>
      </c>
      <c r="AP1048">
        <v>22.82281764705883</v>
      </c>
      <c r="AQ1048">
        <v>-0.0001738485107182081</v>
      </c>
      <c r="AR1048">
        <v>88.65267704191885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MAX(0,($B$13+$C$13*DP1048)/(1+$D$13*DP1048)*DI1048/(DK1048+273)*$E$13)</f>
        <v>0</v>
      </c>
      <c r="AX1048" t="s">
        <v>417</v>
      </c>
      <c r="AY1048" t="s">
        <v>417</v>
      </c>
      <c r="AZ1048">
        <v>0</v>
      </c>
      <c r="BA1048">
        <v>0</v>
      </c>
      <c r="BB1048">
        <f>1-AZ1048/BA1048</f>
        <v>0</v>
      </c>
      <c r="BC1048">
        <v>0</v>
      </c>
      <c r="BD1048" t="s">
        <v>417</v>
      </c>
      <c r="BE1048" t="s">
        <v>417</v>
      </c>
      <c r="BF1048">
        <v>0</v>
      </c>
      <c r="BG1048">
        <v>0</v>
      </c>
      <c r="BH1048">
        <f>1-BF1048/BG1048</f>
        <v>0</v>
      </c>
      <c r="BI1048">
        <v>0.5</v>
      </c>
      <c r="BJ1048">
        <f>CS1048</f>
        <v>0</v>
      </c>
      <c r="BK1048">
        <f>L1048</f>
        <v>0</v>
      </c>
      <c r="BL1048">
        <f>BH1048*BI1048*BJ1048</f>
        <v>0</v>
      </c>
      <c r="BM1048">
        <f>(BK1048-BC1048)/BJ1048</f>
        <v>0</v>
      </c>
      <c r="BN1048">
        <f>(BA1048-BG1048)/BG1048</f>
        <v>0</v>
      </c>
      <c r="BO1048">
        <f>AZ1048/(BB1048+AZ1048/BG1048)</f>
        <v>0</v>
      </c>
      <c r="BP1048" t="s">
        <v>417</v>
      </c>
      <c r="BQ1048">
        <v>0</v>
      </c>
      <c r="BR1048">
        <f>IF(BQ1048&lt;&gt;0, BQ1048, BO1048)</f>
        <v>0</v>
      </c>
      <c r="BS1048">
        <f>1-BR1048/BG1048</f>
        <v>0</v>
      </c>
      <c r="BT1048">
        <f>(BG1048-BF1048)/(BG1048-BR1048)</f>
        <v>0</v>
      </c>
      <c r="BU1048">
        <f>(BA1048-BG1048)/(BA1048-BR1048)</f>
        <v>0</v>
      </c>
      <c r="BV1048">
        <f>(BG1048-BF1048)/(BG1048-AZ1048)</f>
        <v>0</v>
      </c>
      <c r="BW1048">
        <f>(BA1048-BG1048)/(BA1048-AZ1048)</f>
        <v>0</v>
      </c>
      <c r="BX1048">
        <f>(BT1048*BR1048/BF1048)</f>
        <v>0</v>
      </c>
      <c r="BY1048">
        <f>(1-BX1048)</f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f>$B$11*DQ1048+$C$11*DR1048+$F$11*EC1048*(1-EF1048)</f>
        <v>0</v>
      </c>
      <c r="CS1048">
        <f>CR1048*CT1048</f>
        <v>0</v>
      </c>
      <c r="CT1048">
        <f>($B$11*$D$9+$C$11*$D$9+$F$11*((EP1048+EH1048)/MAX(EP1048+EH1048+EQ1048, 0.1)*$I$9+EQ1048/MAX(EP1048+EH1048+EQ1048, 0.1)*$J$9))/($B$11+$C$11+$F$11)</f>
        <v>0</v>
      </c>
      <c r="CU1048">
        <f>($B$11*$K$9+$C$11*$K$9+$F$11*((EP1048+EH1048)/MAX(EP1048+EH1048+EQ1048, 0.1)*$P$9+EQ1048/MAX(EP1048+EH1048+EQ1048, 0.1)*$Q$9))/($B$11+$C$11+$F$11)</f>
        <v>0</v>
      </c>
      <c r="CV1048">
        <v>6</v>
      </c>
      <c r="CW1048">
        <v>0.5</v>
      </c>
      <c r="CX1048" t="s">
        <v>418</v>
      </c>
      <c r="CY1048">
        <v>2</v>
      </c>
      <c r="CZ1048" t="b">
        <v>1</v>
      </c>
      <c r="DA1048">
        <v>1662667162.314285</v>
      </c>
      <c r="DB1048">
        <v>1259.231785714286</v>
      </c>
      <c r="DC1048">
        <v>1324.636428571429</v>
      </c>
      <c r="DD1048">
        <v>22.84573928571428</v>
      </c>
      <c r="DE1048">
        <v>13.35916428571429</v>
      </c>
      <c r="DF1048">
        <v>1265.952142857143</v>
      </c>
      <c r="DG1048">
        <v>22.98799285714285</v>
      </c>
      <c r="DH1048">
        <v>500.0121785714286</v>
      </c>
      <c r="DI1048">
        <v>90.42397857142858</v>
      </c>
      <c r="DJ1048">
        <v>0.1000111892857143</v>
      </c>
      <c r="DK1048">
        <v>29.52243214285715</v>
      </c>
      <c r="DL1048">
        <v>28.72726071428572</v>
      </c>
      <c r="DM1048">
        <v>999.9000000000002</v>
      </c>
      <c r="DN1048">
        <v>0</v>
      </c>
      <c r="DO1048">
        <v>0</v>
      </c>
      <c r="DP1048">
        <v>9995.64392857143</v>
      </c>
      <c r="DQ1048">
        <v>0</v>
      </c>
      <c r="DR1048">
        <v>275.1826071428571</v>
      </c>
      <c r="DS1048">
        <v>-65.40409285714286</v>
      </c>
      <c r="DT1048">
        <v>1288.6725</v>
      </c>
      <c r="DU1048">
        <v>1342.571428571429</v>
      </c>
      <c r="DV1048">
        <v>9.486578214285714</v>
      </c>
      <c r="DW1048">
        <v>1324.636428571429</v>
      </c>
      <c r="DX1048">
        <v>13.35916428571429</v>
      </c>
      <c r="DY1048">
        <v>2.065802142857143</v>
      </c>
      <c r="DZ1048">
        <v>1.207988214285714</v>
      </c>
      <c r="EA1048">
        <v>17.95791071428571</v>
      </c>
      <c r="EB1048">
        <v>9.700361071428571</v>
      </c>
      <c r="EC1048">
        <v>1499.984285714286</v>
      </c>
      <c r="ED1048">
        <v>0.9729904285714284</v>
      </c>
      <c r="EE1048">
        <v>0.02700921428571428</v>
      </c>
      <c r="EF1048">
        <v>0</v>
      </c>
      <c r="EG1048">
        <v>2.341917857142857</v>
      </c>
      <c r="EH1048">
        <v>0</v>
      </c>
      <c r="EI1048">
        <v>11771.1</v>
      </c>
      <c r="EJ1048">
        <v>12533.21785714286</v>
      </c>
      <c r="EK1048">
        <v>42.06199999999999</v>
      </c>
      <c r="EL1048">
        <v>43.93699999999998</v>
      </c>
      <c r="EM1048">
        <v>42.68924999999998</v>
      </c>
      <c r="EN1048">
        <v>42.93699999999998</v>
      </c>
      <c r="EO1048">
        <v>41.39271428571429</v>
      </c>
      <c r="EP1048">
        <v>1459.474285714285</v>
      </c>
      <c r="EQ1048">
        <v>40.51</v>
      </c>
      <c r="ER1048">
        <v>0</v>
      </c>
      <c r="ES1048">
        <v>1662667170.5</v>
      </c>
      <c r="ET1048">
        <v>0</v>
      </c>
      <c r="EU1048">
        <v>2.324780769230769</v>
      </c>
      <c r="EV1048">
        <v>0.5151829113670084</v>
      </c>
      <c r="EW1048">
        <v>-126.5367519548747</v>
      </c>
      <c r="EX1048">
        <v>11770.84615384615</v>
      </c>
      <c r="EY1048">
        <v>15</v>
      </c>
      <c r="EZ1048">
        <v>0</v>
      </c>
      <c r="FA1048" t="s">
        <v>419</v>
      </c>
      <c r="FB1048">
        <v>1662142938.1</v>
      </c>
      <c r="FC1048">
        <v>1662142938.1</v>
      </c>
      <c r="FD1048">
        <v>0</v>
      </c>
      <c r="FE1048">
        <v>0.077</v>
      </c>
      <c r="FF1048">
        <v>-0.133</v>
      </c>
      <c r="FG1048">
        <v>-3.393</v>
      </c>
      <c r="FH1048">
        <v>-0.24</v>
      </c>
      <c r="FI1048">
        <v>419</v>
      </c>
      <c r="FJ1048">
        <v>24</v>
      </c>
      <c r="FK1048">
        <v>0.26</v>
      </c>
      <c r="FL1048">
        <v>0.23</v>
      </c>
      <c r="FM1048">
        <v>-65.3765875</v>
      </c>
      <c r="FN1048">
        <v>-0.04111857410879111</v>
      </c>
      <c r="FO1048">
        <v>0.1097019603003982</v>
      </c>
      <c r="FP1048">
        <v>1</v>
      </c>
      <c r="FQ1048">
        <v>2.319485294117646</v>
      </c>
      <c r="FR1048">
        <v>0.3463575277723615</v>
      </c>
      <c r="FS1048">
        <v>0.1931830861740671</v>
      </c>
      <c r="FT1048">
        <v>1</v>
      </c>
      <c r="FU1048">
        <v>9.49483075</v>
      </c>
      <c r="FV1048">
        <v>-0.158491744840528</v>
      </c>
      <c r="FW1048">
        <v>0.01532752595618413</v>
      </c>
      <c r="FX1048">
        <v>0</v>
      </c>
      <c r="FY1048">
        <v>2</v>
      </c>
      <c r="FZ1048">
        <v>3</v>
      </c>
      <c r="GA1048" t="s">
        <v>420</v>
      </c>
      <c r="GB1048">
        <v>2.97267</v>
      </c>
      <c r="GC1048">
        <v>2.7157</v>
      </c>
      <c r="GD1048">
        <v>0.199462</v>
      </c>
      <c r="GE1048">
        <v>0.202912</v>
      </c>
      <c r="GF1048">
        <v>0.101987</v>
      </c>
      <c r="GG1048">
        <v>0.0680689</v>
      </c>
      <c r="GH1048">
        <v>25007.9</v>
      </c>
      <c r="GI1048">
        <v>25029</v>
      </c>
      <c r="GJ1048">
        <v>29093.8</v>
      </c>
      <c r="GK1048">
        <v>29085.1</v>
      </c>
      <c r="GL1048">
        <v>34647.8</v>
      </c>
      <c r="GM1048">
        <v>36026.7</v>
      </c>
      <c r="GN1048">
        <v>41000.9</v>
      </c>
      <c r="GO1048">
        <v>41434.7</v>
      </c>
      <c r="GP1048">
        <v>1.8909</v>
      </c>
      <c r="GQ1048">
        <v>2.20122</v>
      </c>
      <c r="GR1048">
        <v>-0.0682175</v>
      </c>
      <c r="GS1048">
        <v>0</v>
      </c>
      <c r="GT1048">
        <v>29.8484</v>
      </c>
      <c r="GU1048">
        <v>999.9</v>
      </c>
      <c r="GV1048">
        <v>29.3</v>
      </c>
      <c r="GW1048">
        <v>40.6</v>
      </c>
      <c r="GX1048">
        <v>24.8041</v>
      </c>
      <c r="GY1048">
        <v>62.9197</v>
      </c>
      <c r="GZ1048">
        <v>21.5986</v>
      </c>
      <c r="HA1048">
        <v>2</v>
      </c>
      <c r="HB1048">
        <v>0.614632</v>
      </c>
      <c r="HC1048">
        <v>3.85267</v>
      </c>
      <c r="HD1048">
        <v>20.289</v>
      </c>
      <c r="HE1048">
        <v>5.21594</v>
      </c>
      <c r="HF1048">
        <v>12.0137</v>
      </c>
      <c r="HG1048">
        <v>4.98655</v>
      </c>
      <c r="HH1048">
        <v>3.2877</v>
      </c>
      <c r="HI1048">
        <v>9999</v>
      </c>
      <c r="HJ1048">
        <v>9999</v>
      </c>
      <c r="HK1048">
        <v>9999</v>
      </c>
      <c r="HL1048">
        <v>225.5</v>
      </c>
      <c r="HM1048">
        <v>1.86813</v>
      </c>
      <c r="HN1048">
        <v>1.86722</v>
      </c>
      <c r="HO1048">
        <v>1.86654</v>
      </c>
      <c r="HP1048">
        <v>1.86646</v>
      </c>
      <c r="HQ1048">
        <v>1.86835</v>
      </c>
      <c r="HR1048">
        <v>1.87062</v>
      </c>
      <c r="HS1048">
        <v>1.86935</v>
      </c>
      <c r="HT1048">
        <v>1.87073</v>
      </c>
      <c r="HU1048">
        <v>0</v>
      </c>
      <c r="HV1048">
        <v>0</v>
      </c>
      <c r="HW1048">
        <v>0</v>
      </c>
      <c r="HX1048">
        <v>0</v>
      </c>
      <c r="HY1048" t="s">
        <v>421</v>
      </c>
      <c r="HZ1048" t="s">
        <v>422</v>
      </c>
      <c r="IA1048" t="s">
        <v>423</v>
      </c>
      <c r="IB1048" t="s">
        <v>423</v>
      </c>
      <c r="IC1048" t="s">
        <v>423</v>
      </c>
      <c r="ID1048" t="s">
        <v>423</v>
      </c>
      <c r="IE1048">
        <v>0</v>
      </c>
      <c r="IF1048">
        <v>100</v>
      </c>
      <c r="IG1048">
        <v>100</v>
      </c>
      <c r="IH1048">
        <v>-6.8</v>
      </c>
      <c r="II1048">
        <v>-0.1425</v>
      </c>
      <c r="IJ1048">
        <v>-2.516739542632623</v>
      </c>
      <c r="IK1048">
        <v>-0.003475500162460642</v>
      </c>
      <c r="IL1048">
        <v>1.125610701116577E-07</v>
      </c>
      <c r="IM1048">
        <v>8.211969671259291E-12</v>
      </c>
      <c r="IN1048">
        <v>-0.1937301274936507</v>
      </c>
      <c r="IO1048">
        <v>-0.01384364534232655</v>
      </c>
      <c r="IP1048">
        <v>0.00103161831321913</v>
      </c>
      <c r="IQ1048">
        <v>-1.444183994753534E-05</v>
      </c>
      <c r="IR1048">
        <v>3</v>
      </c>
      <c r="IS1048">
        <v>2339</v>
      </c>
      <c r="IT1048">
        <v>1</v>
      </c>
      <c r="IU1048">
        <v>31</v>
      </c>
      <c r="IV1048">
        <v>8737.200000000001</v>
      </c>
      <c r="IW1048">
        <v>8737.200000000001</v>
      </c>
      <c r="IX1048">
        <v>3.31421</v>
      </c>
      <c r="IY1048">
        <v>2.22534</v>
      </c>
      <c r="IZ1048">
        <v>1.94702</v>
      </c>
      <c r="JA1048">
        <v>2.62695</v>
      </c>
      <c r="JB1048">
        <v>2.19482</v>
      </c>
      <c r="JC1048">
        <v>2.39258</v>
      </c>
      <c r="JD1048">
        <v>45.6045</v>
      </c>
      <c r="JE1048">
        <v>23.7898</v>
      </c>
      <c r="JF1048">
        <v>18</v>
      </c>
      <c r="JG1048">
        <v>544.096</v>
      </c>
      <c r="JH1048">
        <v>750.119</v>
      </c>
      <c r="JI1048">
        <v>24.9998</v>
      </c>
      <c r="JJ1048">
        <v>34.825</v>
      </c>
      <c r="JK1048">
        <v>29.9999</v>
      </c>
      <c r="JL1048">
        <v>34.7431</v>
      </c>
      <c r="JM1048">
        <v>34.641</v>
      </c>
      <c r="JN1048">
        <v>66.3541</v>
      </c>
      <c r="JO1048">
        <v>41.6488</v>
      </c>
      <c r="JP1048">
        <v>0</v>
      </c>
      <c r="JQ1048">
        <v>25</v>
      </c>
      <c r="JR1048">
        <v>1375.76</v>
      </c>
      <c r="JS1048">
        <v>13.4755</v>
      </c>
      <c r="JT1048">
        <v>99.5197</v>
      </c>
      <c r="JU1048">
        <v>99.5241</v>
      </c>
    </row>
    <row r="1049" spans="1:281">
      <c r="A1049">
        <v>1033</v>
      </c>
      <c r="B1049">
        <v>1662667175.1</v>
      </c>
      <c r="C1049">
        <v>16149.5</v>
      </c>
      <c r="D1049" t="s">
        <v>2497</v>
      </c>
      <c r="E1049" t="s">
        <v>2498</v>
      </c>
      <c r="F1049">
        <v>5</v>
      </c>
      <c r="G1049" t="s">
        <v>2144</v>
      </c>
      <c r="H1049" t="s">
        <v>416</v>
      </c>
      <c r="I1049">
        <v>1662667167.6</v>
      </c>
      <c r="J1049">
        <f>(K1049)/1000</f>
        <v>0</v>
      </c>
      <c r="K1049">
        <f>IF(CZ1049, AN1049, AH1049)</f>
        <v>0</v>
      </c>
      <c r="L1049">
        <f>IF(CZ1049, AI1049, AG1049)</f>
        <v>0</v>
      </c>
      <c r="M1049">
        <f>DB1049 - IF(AU1049&gt;1, L1049*CV1049*100.0/(AW1049*DP1049), 0)</f>
        <v>0</v>
      </c>
      <c r="N1049">
        <f>((T1049-J1049/2)*M1049-L1049)/(T1049+J1049/2)</f>
        <v>0</v>
      </c>
      <c r="O1049">
        <f>N1049*(DI1049+DJ1049)/1000.0</f>
        <v>0</v>
      </c>
      <c r="P1049">
        <f>(DB1049 - IF(AU1049&gt;1, L1049*CV1049*100.0/(AW1049*DP1049), 0))*(DI1049+DJ1049)/1000.0</f>
        <v>0</v>
      </c>
      <c r="Q1049">
        <f>2.0/((1/S1049-1/R1049)+SIGN(S1049)*SQRT((1/S1049-1/R1049)*(1/S1049-1/R1049) + 4*CW1049/((CW1049+1)*(CW1049+1))*(2*1/S1049*1/R1049-1/R1049*1/R1049)))</f>
        <v>0</v>
      </c>
      <c r="R1049">
        <f>IF(LEFT(CX1049,1)&lt;&gt;"0",IF(LEFT(CX1049,1)="1",3.0,CY1049),$D$5+$E$5*(DP1049*DI1049/($K$5*1000))+$F$5*(DP1049*DI1049/($K$5*1000))*MAX(MIN(CV1049,$J$5),$I$5)*MAX(MIN(CV1049,$J$5),$I$5)+$G$5*MAX(MIN(CV1049,$J$5),$I$5)*(DP1049*DI1049/($K$5*1000))+$H$5*(DP1049*DI1049/($K$5*1000))*(DP1049*DI1049/($K$5*1000)))</f>
        <v>0</v>
      </c>
      <c r="S1049">
        <f>J1049*(1000-(1000*0.61365*exp(17.502*W1049/(240.97+W1049))/(DI1049+DJ1049)+DD1049)/2)/(1000*0.61365*exp(17.502*W1049/(240.97+W1049))/(DI1049+DJ1049)-DD1049)</f>
        <v>0</v>
      </c>
      <c r="T1049">
        <f>1/((CW1049+1)/(Q1049/1.6)+1/(R1049/1.37)) + CW1049/((CW1049+1)/(Q1049/1.6) + CW1049/(R1049/1.37))</f>
        <v>0</v>
      </c>
      <c r="U1049">
        <f>(CR1049*CU1049)</f>
        <v>0</v>
      </c>
      <c r="V1049">
        <f>(DK1049+(U1049+2*0.95*5.67E-8*(((DK1049+$B$7)+273)^4-(DK1049+273)^4)-44100*J1049)/(1.84*29.3*R1049+8*0.95*5.67E-8*(DK1049+273)^3))</f>
        <v>0</v>
      </c>
      <c r="W1049">
        <f>($C$7*DL1049+$D$7*DM1049+$E$7*V1049)</f>
        <v>0</v>
      </c>
      <c r="X1049">
        <f>0.61365*exp(17.502*W1049/(240.97+W1049))</f>
        <v>0</v>
      </c>
      <c r="Y1049">
        <f>(Z1049/AA1049*100)</f>
        <v>0</v>
      </c>
      <c r="Z1049">
        <f>DD1049*(DI1049+DJ1049)/1000</f>
        <v>0</v>
      </c>
      <c r="AA1049">
        <f>0.61365*exp(17.502*DK1049/(240.97+DK1049))</f>
        <v>0</v>
      </c>
      <c r="AB1049">
        <f>(X1049-DD1049*(DI1049+DJ1049)/1000)</f>
        <v>0</v>
      </c>
      <c r="AC1049">
        <f>(-J1049*44100)</f>
        <v>0</v>
      </c>
      <c r="AD1049">
        <f>2*29.3*R1049*0.92*(DK1049-W1049)</f>
        <v>0</v>
      </c>
      <c r="AE1049">
        <f>2*0.95*5.67E-8*(((DK1049+$B$7)+273)^4-(W1049+273)^4)</f>
        <v>0</v>
      </c>
      <c r="AF1049">
        <f>U1049+AE1049+AC1049+AD1049</f>
        <v>0</v>
      </c>
      <c r="AG1049">
        <f>DH1049*AU1049*(DC1049-DB1049*(1000-AU1049*DE1049)/(1000-AU1049*DD1049))/(100*CV1049)</f>
        <v>0</v>
      </c>
      <c r="AH1049">
        <f>1000*DH1049*AU1049*(DD1049-DE1049)/(100*CV1049*(1000-AU1049*DD1049))</f>
        <v>0</v>
      </c>
      <c r="AI1049">
        <f>(AJ1049 - AK1049 - DI1049*1E3/(8.314*(DK1049+273.15)) * AM1049/DH1049 * AL1049) * DH1049/(100*CV1049) * (1000 - DE1049)/1000</f>
        <v>0</v>
      </c>
      <c r="AJ1049">
        <v>1374.67753996666</v>
      </c>
      <c r="AK1049">
        <v>1329.71309090909</v>
      </c>
      <c r="AL1049">
        <v>3.356679457546365</v>
      </c>
      <c r="AM1049">
        <v>64.62633956933826</v>
      </c>
      <c r="AN1049">
        <f>(AP1049 - AO1049 + DI1049*1E3/(8.314*(DK1049+273.15)) * AR1049/DH1049 * AQ1049) * DH1049/(100*CV1049) * 1000/(1000 - AP1049)</f>
        <v>0</v>
      </c>
      <c r="AO1049">
        <v>13.35806509285035</v>
      </c>
      <c r="AP1049">
        <v>22.80030911764706</v>
      </c>
      <c r="AQ1049">
        <v>-0.0001664654706747082</v>
      </c>
      <c r="AR1049">
        <v>88.65267704191885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MAX(0,($B$13+$C$13*DP1049)/(1+$D$13*DP1049)*DI1049/(DK1049+273)*$E$13)</f>
        <v>0</v>
      </c>
      <c r="AX1049" t="s">
        <v>417</v>
      </c>
      <c r="AY1049" t="s">
        <v>417</v>
      </c>
      <c r="AZ1049">
        <v>0</v>
      </c>
      <c r="BA1049">
        <v>0</v>
      </c>
      <c r="BB1049">
        <f>1-AZ1049/BA1049</f>
        <v>0</v>
      </c>
      <c r="BC1049">
        <v>0</v>
      </c>
      <c r="BD1049" t="s">
        <v>417</v>
      </c>
      <c r="BE1049" t="s">
        <v>417</v>
      </c>
      <c r="BF1049">
        <v>0</v>
      </c>
      <c r="BG1049">
        <v>0</v>
      </c>
      <c r="BH1049">
        <f>1-BF1049/BG1049</f>
        <v>0</v>
      </c>
      <c r="BI1049">
        <v>0.5</v>
      </c>
      <c r="BJ1049">
        <f>CS1049</f>
        <v>0</v>
      </c>
      <c r="BK1049">
        <f>L1049</f>
        <v>0</v>
      </c>
      <c r="BL1049">
        <f>BH1049*BI1049*BJ1049</f>
        <v>0</v>
      </c>
      <c r="BM1049">
        <f>(BK1049-BC1049)/BJ1049</f>
        <v>0</v>
      </c>
      <c r="BN1049">
        <f>(BA1049-BG1049)/BG1049</f>
        <v>0</v>
      </c>
      <c r="BO1049">
        <f>AZ1049/(BB1049+AZ1049/BG1049)</f>
        <v>0</v>
      </c>
      <c r="BP1049" t="s">
        <v>417</v>
      </c>
      <c r="BQ1049">
        <v>0</v>
      </c>
      <c r="BR1049">
        <f>IF(BQ1049&lt;&gt;0, BQ1049, BO1049)</f>
        <v>0</v>
      </c>
      <c r="BS1049">
        <f>1-BR1049/BG1049</f>
        <v>0</v>
      </c>
      <c r="BT1049">
        <f>(BG1049-BF1049)/(BG1049-BR1049)</f>
        <v>0</v>
      </c>
      <c r="BU1049">
        <f>(BA1049-BG1049)/(BA1049-BR1049)</f>
        <v>0</v>
      </c>
      <c r="BV1049">
        <f>(BG1049-BF1049)/(BG1049-AZ1049)</f>
        <v>0</v>
      </c>
      <c r="BW1049">
        <f>(BA1049-BG1049)/(BA1049-AZ1049)</f>
        <v>0</v>
      </c>
      <c r="BX1049">
        <f>(BT1049*BR1049/BF1049)</f>
        <v>0</v>
      </c>
      <c r="BY1049">
        <f>(1-BX1049)</f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f>$B$11*DQ1049+$C$11*DR1049+$F$11*EC1049*(1-EF1049)</f>
        <v>0</v>
      </c>
      <c r="CS1049">
        <f>CR1049*CT1049</f>
        <v>0</v>
      </c>
      <c r="CT1049">
        <f>($B$11*$D$9+$C$11*$D$9+$F$11*((EP1049+EH1049)/MAX(EP1049+EH1049+EQ1049, 0.1)*$I$9+EQ1049/MAX(EP1049+EH1049+EQ1049, 0.1)*$J$9))/($B$11+$C$11+$F$11)</f>
        <v>0</v>
      </c>
      <c r="CU1049">
        <f>($B$11*$K$9+$C$11*$K$9+$F$11*((EP1049+EH1049)/MAX(EP1049+EH1049+EQ1049, 0.1)*$P$9+EQ1049/MAX(EP1049+EH1049+EQ1049, 0.1)*$Q$9))/($B$11+$C$11+$F$11)</f>
        <v>0</v>
      </c>
      <c r="CV1049">
        <v>6</v>
      </c>
      <c r="CW1049">
        <v>0.5</v>
      </c>
      <c r="CX1049" t="s">
        <v>418</v>
      </c>
      <c r="CY1049">
        <v>2</v>
      </c>
      <c r="CZ1049" t="b">
        <v>1</v>
      </c>
      <c r="DA1049">
        <v>1662667167.6</v>
      </c>
      <c r="DB1049">
        <v>1276.497407407408</v>
      </c>
      <c r="DC1049">
        <v>1342.012222222222</v>
      </c>
      <c r="DD1049">
        <v>22.82905185185185</v>
      </c>
      <c r="DE1049">
        <v>13.35958518518518</v>
      </c>
      <c r="DF1049">
        <v>1283.272222222222</v>
      </c>
      <c r="DG1049">
        <v>22.97148518518518</v>
      </c>
      <c r="DH1049">
        <v>500.0053703703703</v>
      </c>
      <c r="DI1049">
        <v>90.4234888888889</v>
      </c>
      <c r="DJ1049">
        <v>0.1000139666666667</v>
      </c>
      <c r="DK1049">
        <v>29.52137777777778</v>
      </c>
      <c r="DL1049">
        <v>28.73169259259259</v>
      </c>
      <c r="DM1049">
        <v>999.9000000000001</v>
      </c>
      <c r="DN1049">
        <v>0</v>
      </c>
      <c r="DO1049">
        <v>0</v>
      </c>
      <c r="DP1049">
        <v>10000.34333333333</v>
      </c>
      <c r="DQ1049">
        <v>0</v>
      </c>
      <c r="DR1049">
        <v>275.18</v>
      </c>
      <c r="DS1049">
        <v>-65.51490000000001</v>
      </c>
      <c r="DT1049">
        <v>1306.31962962963</v>
      </c>
      <c r="DU1049">
        <v>1360.184074074074</v>
      </c>
      <c r="DV1049">
        <v>9.469466666666666</v>
      </c>
      <c r="DW1049">
        <v>1342.012222222222</v>
      </c>
      <c r="DX1049">
        <v>13.35958518518518</v>
      </c>
      <c r="DY1049">
        <v>2.064282222222222</v>
      </c>
      <c r="DZ1049">
        <v>1.208019629629629</v>
      </c>
      <c r="EA1049">
        <v>17.94620740740741</v>
      </c>
      <c r="EB1049">
        <v>9.700751851851852</v>
      </c>
      <c r="EC1049">
        <v>1500.002962962963</v>
      </c>
      <c r="ED1049">
        <v>0.9729904444444443</v>
      </c>
      <c r="EE1049">
        <v>0.0270092</v>
      </c>
      <c r="EF1049">
        <v>0</v>
      </c>
      <c r="EG1049">
        <v>2.347340740740741</v>
      </c>
      <c r="EH1049">
        <v>0</v>
      </c>
      <c r="EI1049">
        <v>11760.81851851852</v>
      </c>
      <c r="EJ1049">
        <v>12533.36666666667</v>
      </c>
      <c r="EK1049">
        <v>42.06199999999999</v>
      </c>
      <c r="EL1049">
        <v>43.93699999999998</v>
      </c>
      <c r="EM1049">
        <v>42.68933333333332</v>
      </c>
      <c r="EN1049">
        <v>42.93699999999998</v>
      </c>
      <c r="EO1049">
        <v>41.37959259259259</v>
      </c>
      <c r="EP1049">
        <v>1459.492222222222</v>
      </c>
      <c r="EQ1049">
        <v>40.51074074074074</v>
      </c>
      <c r="ER1049">
        <v>0</v>
      </c>
      <c r="ES1049">
        <v>1662667175.3</v>
      </c>
      <c r="ET1049">
        <v>0</v>
      </c>
      <c r="EU1049">
        <v>2.319738461538462</v>
      </c>
      <c r="EV1049">
        <v>-0.2194598357009263</v>
      </c>
      <c r="EW1049">
        <v>-120.4991453634848</v>
      </c>
      <c r="EX1049">
        <v>11761.09230769231</v>
      </c>
      <c r="EY1049">
        <v>15</v>
      </c>
      <c r="EZ1049">
        <v>0</v>
      </c>
      <c r="FA1049" t="s">
        <v>419</v>
      </c>
      <c r="FB1049">
        <v>1662142938.1</v>
      </c>
      <c r="FC1049">
        <v>1662142938.1</v>
      </c>
      <c r="FD1049">
        <v>0</v>
      </c>
      <c r="FE1049">
        <v>0.077</v>
      </c>
      <c r="FF1049">
        <v>-0.133</v>
      </c>
      <c r="FG1049">
        <v>-3.393</v>
      </c>
      <c r="FH1049">
        <v>-0.24</v>
      </c>
      <c r="FI1049">
        <v>419</v>
      </c>
      <c r="FJ1049">
        <v>24</v>
      </c>
      <c r="FK1049">
        <v>0.26</v>
      </c>
      <c r="FL1049">
        <v>0.23</v>
      </c>
      <c r="FM1049">
        <v>-65.4841375</v>
      </c>
      <c r="FN1049">
        <v>-1.222303564727803</v>
      </c>
      <c r="FO1049">
        <v>0.1966743522774379</v>
      </c>
      <c r="FP1049">
        <v>0</v>
      </c>
      <c r="FQ1049">
        <v>2.315117647058823</v>
      </c>
      <c r="FR1049">
        <v>0.1665210080654678</v>
      </c>
      <c r="FS1049">
        <v>0.2042146412199216</v>
      </c>
      <c r="FT1049">
        <v>1</v>
      </c>
      <c r="FU1049">
        <v>9.4792185</v>
      </c>
      <c r="FV1049">
        <v>-0.1843756097561209</v>
      </c>
      <c r="FW1049">
        <v>0.01816238744631333</v>
      </c>
      <c r="FX1049">
        <v>0</v>
      </c>
      <c r="FY1049">
        <v>1</v>
      </c>
      <c r="FZ1049">
        <v>3</v>
      </c>
      <c r="GA1049" t="s">
        <v>426</v>
      </c>
      <c r="GB1049">
        <v>2.97292</v>
      </c>
      <c r="GC1049">
        <v>2.71566</v>
      </c>
      <c r="GD1049">
        <v>0.201045</v>
      </c>
      <c r="GE1049">
        <v>0.204449</v>
      </c>
      <c r="GF1049">
        <v>0.101923</v>
      </c>
      <c r="GG1049">
        <v>0.0681431</v>
      </c>
      <c r="GH1049">
        <v>24958.4</v>
      </c>
      <c r="GI1049">
        <v>24980.8</v>
      </c>
      <c r="GJ1049">
        <v>29093.9</v>
      </c>
      <c r="GK1049">
        <v>29085.3</v>
      </c>
      <c r="GL1049">
        <v>34650.8</v>
      </c>
      <c r="GM1049">
        <v>36024.3</v>
      </c>
      <c r="GN1049">
        <v>41001.6</v>
      </c>
      <c r="GO1049">
        <v>41435.2</v>
      </c>
      <c r="GP1049">
        <v>1.89128</v>
      </c>
      <c r="GQ1049">
        <v>2.20125</v>
      </c>
      <c r="GR1049">
        <v>-0.068754</v>
      </c>
      <c r="GS1049">
        <v>0</v>
      </c>
      <c r="GT1049">
        <v>29.8484</v>
      </c>
      <c r="GU1049">
        <v>999.9</v>
      </c>
      <c r="GV1049">
        <v>29.3</v>
      </c>
      <c r="GW1049">
        <v>40.6</v>
      </c>
      <c r="GX1049">
        <v>24.8054</v>
      </c>
      <c r="GY1049">
        <v>63.0497</v>
      </c>
      <c r="GZ1049">
        <v>21.7308</v>
      </c>
      <c r="HA1049">
        <v>2</v>
      </c>
      <c r="HB1049">
        <v>0.614347</v>
      </c>
      <c r="HC1049">
        <v>3.85389</v>
      </c>
      <c r="HD1049">
        <v>20.289</v>
      </c>
      <c r="HE1049">
        <v>5.21594</v>
      </c>
      <c r="HF1049">
        <v>12.0131</v>
      </c>
      <c r="HG1049">
        <v>4.98645</v>
      </c>
      <c r="HH1049">
        <v>3.28765</v>
      </c>
      <c r="HI1049">
        <v>9999</v>
      </c>
      <c r="HJ1049">
        <v>9999</v>
      </c>
      <c r="HK1049">
        <v>9999</v>
      </c>
      <c r="HL1049">
        <v>225.5</v>
      </c>
      <c r="HM1049">
        <v>1.86813</v>
      </c>
      <c r="HN1049">
        <v>1.86722</v>
      </c>
      <c r="HO1049">
        <v>1.86655</v>
      </c>
      <c r="HP1049">
        <v>1.86645</v>
      </c>
      <c r="HQ1049">
        <v>1.86834</v>
      </c>
      <c r="HR1049">
        <v>1.8706</v>
      </c>
      <c r="HS1049">
        <v>1.86935</v>
      </c>
      <c r="HT1049">
        <v>1.87073</v>
      </c>
      <c r="HU1049">
        <v>0</v>
      </c>
      <c r="HV1049">
        <v>0</v>
      </c>
      <c r="HW1049">
        <v>0</v>
      </c>
      <c r="HX1049">
        <v>0</v>
      </c>
      <c r="HY1049" t="s">
        <v>421</v>
      </c>
      <c r="HZ1049" t="s">
        <v>422</v>
      </c>
      <c r="IA1049" t="s">
        <v>423</v>
      </c>
      <c r="IB1049" t="s">
        <v>423</v>
      </c>
      <c r="IC1049" t="s">
        <v>423</v>
      </c>
      <c r="ID1049" t="s">
        <v>423</v>
      </c>
      <c r="IE1049">
        <v>0</v>
      </c>
      <c r="IF1049">
        <v>100</v>
      </c>
      <c r="IG1049">
        <v>100</v>
      </c>
      <c r="IH1049">
        <v>-6.85</v>
      </c>
      <c r="II1049">
        <v>-0.1427</v>
      </c>
      <c r="IJ1049">
        <v>-2.516739542632623</v>
      </c>
      <c r="IK1049">
        <v>-0.003475500162460642</v>
      </c>
      <c r="IL1049">
        <v>1.125610701116577E-07</v>
      </c>
      <c r="IM1049">
        <v>8.211969671259291E-12</v>
      </c>
      <c r="IN1049">
        <v>-0.1937301274936507</v>
      </c>
      <c r="IO1049">
        <v>-0.01384364534232655</v>
      </c>
      <c r="IP1049">
        <v>0.00103161831321913</v>
      </c>
      <c r="IQ1049">
        <v>-1.444183994753534E-05</v>
      </c>
      <c r="IR1049">
        <v>3</v>
      </c>
      <c r="IS1049">
        <v>2339</v>
      </c>
      <c r="IT1049">
        <v>1</v>
      </c>
      <c r="IU1049">
        <v>31</v>
      </c>
      <c r="IV1049">
        <v>8737.299999999999</v>
      </c>
      <c r="IW1049">
        <v>8737.299999999999</v>
      </c>
      <c r="IX1049">
        <v>3.34717</v>
      </c>
      <c r="IY1049">
        <v>2.2229</v>
      </c>
      <c r="IZ1049">
        <v>1.94702</v>
      </c>
      <c r="JA1049">
        <v>2.62695</v>
      </c>
      <c r="JB1049">
        <v>2.19482</v>
      </c>
      <c r="JC1049">
        <v>2.3877</v>
      </c>
      <c r="JD1049">
        <v>45.6045</v>
      </c>
      <c r="JE1049">
        <v>23.7898</v>
      </c>
      <c r="JF1049">
        <v>18</v>
      </c>
      <c r="JG1049">
        <v>544.362</v>
      </c>
      <c r="JH1049">
        <v>750.143</v>
      </c>
      <c r="JI1049">
        <v>25</v>
      </c>
      <c r="JJ1049">
        <v>34.8244</v>
      </c>
      <c r="JK1049">
        <v>29.9999</v>
      </c>
      <c r="JL1049">
        <v>34.7431</v>
      </c>
      <c r="JM1049">
        <v>34.641</v>
      </c>
      <c r="JN1049">
        <v>67.0303</v>
      </c>
      <c r="JO1049">
        <v>41.3463</v>
      </c>
      <c r="JP1049">
        <v>0</v>
      </c>
      <c r="JQ1049">
        <v>25</v>
      </c>
      <c r="JR1049">
        <v>1389.12</v>
      </c>
      <c r="JS1049">
        <v>13.5188</v>
      </c>
      <c r="JT1049">
        <v>99.52070000000001</v>
      </c>
      <c r="JU1049">
        <v>99.5252</v>
      </c>
    </row>
    <row r="1050" spans="1:281">
      <c r="A1050">
        <v>1034</v>
      </c>
      <c r="B1050">
        <v>1662667180.1</v>
      </c>
      <c r="C1050">
        <v>16154.5</v>
      </c>
      <c r="D1050" t="s">
        <v>2499</v>
      </c>
      <c r="E1050" t="s">
        <v>2500</v>
      </c>
      <c r="F1050">
        <v>5</v>
      </c>
      <c r="G1050" t="s">
        <v>2144</v>
      </c>
      <c r="H1050" t="s">
        <v>416</v>
      </c>
      <c r="I1050">
        <v>1662667172.314285</v>
      </c>
      <c r="J1050">
        <f>(K1050)/1000</f>
        <v>0</v>
      </c>
      <c r="K1050">
        <f>IF(CZ1050, AN1050, AH1050)</f>
        <v>0</v>
      </c>
      <c r="L1050">
        <f>IF(CZ1050, AI1050, AG1050)</f>
        <v>0</v>
      </c>
      <c r="M1050">
        <f>DB1050 - IF(AU1050&gt;1, L1050*CV1050*100.0/(AW1050*DP1050), 0)</f>
        <v>0</v>
      </c>
      <c r="N1050">
        <f>((T1050-J1050/2)*M1050-L1050)/(T1050+J1050/2)</f>
        <v>0</v>
      </c>
      <c r="O1050">
        <f>N1050*(DI1050+DJ1050)/1000.0</f>
        <v>0</v>
      </c>
      <c r="P1050">
        <f>(DB1050 - IF(AU1050&gt;1, L1050*CV1050*100.0/(AW1050*DP1050), 0))*(DI1050+DJ1050)/1000.0</f>
        <v>0</v>
      </c>
      <c r="Q1050">
        <f>2.0/((1/S1050-1/R1050)+SIGN(S1050)*SQRT((1/S1050-1/R1050)*(1/S1050-1/R1050) + 4*CW1050/((CW1050+1)*(CW1050+1))*(2*1/S1050*1/R1050-1/R1050*1/R1050)))</f>
        <v>0</v>
      </c>
      <c r="R1050">
        <f>IF(LEFT(CX1050,1)&lt;&gt;"0",IF(LEFT(CX1050,1)="1",3.0,CY1050),$D$5+$E$5*(DP1050*DI1050/($K$5*1000))+$F$5*(DP1050*DI1050/($K$5*1000))*MAX(MIN(CV1050,$J$5),$I$5)*MAX(MIN(CV1050,$J$5),$I$5)+$G$5*MAX(MIN(CV1050,$J$5),$I$5)*(DP1050*DI1050/($K$5*1000))+$H$5*(DP1050*DI1050/($K$5*1000))*(DP1050*DI1050/($K$5*1000)))</f>
        <v>0</v>
      </c>
      <c r="S1050">
        <f>J1050*(1000-(1000*0.61365*exp(17.502*W1050/(240.97+W1050))/(DI1050+DJ1050)+DD1050)/2)/(1000*0.61365*exp(17.502*W1050/(240.97+W1050))/(DI1050+DJ1050)-DD1050)</f>
        <v>0</v>
      </c>
      <c r="T1050">
        <f>1/((CW1050+1)/(Q1050/1.6)+1/(R1050/1.37)) + CW1050/((CW1050+1)/(Q1050/1.6) + CW1050/(R1050/1.37))</f>
        <v>0</v>
      </c>
      <c r="U1050">
        <f>(CR1050*CU1050)</f>
        <v>0</v>
      </c>
      <c r="V1050">
        <f>(DK1050+(U1050+2*0.95*5.67E-8*(((DK1050+$B$7)+273)^4-(DK1050+273)^4)-44100*J1050)/(1.84*29.3*R1050+8*0.95*5.67E-8*(DK1050+273)^3))</f>
        <v>0</v>
      </c>
      <c r="W1050">
        <f>($C$7*DL1050+$D$7*DM1050+$E$7*V1050)</f>
        <v>0</v>
      </c>
      <c r="X1050">
        <f>0.61365*exp(17.502*W1050/(240.97+W1050))</f>
        <v>0</v>
      </c>
      <c r="Y1050">
        <f>(Z1050/AA1050*100)</f>
        <v>0</v>
      </c>
      <c r="Z1050">
        <f>DD1050*(DI1050+DJ1050)/1000</f>
        <v>0</v>
      </c>
      <c r="AA1050">
        <f>0.61365*exp(17.502*DK1050/(240.97+DK1050))</f>
        <v>0</v>
      </c>
      <c r="AB1050">
        <f>(X1050-DD1050*(DI1050+DJ1050)/1000)</f>
        <v>0</v>
      </c>
      <c r="AC1050">
        <f>(-J1050*44100)</f>
        <v>0</v>
      </c>
      <c r="AD1050">
        <f>2*29.3*R1050*0.92*(DK1050-W1050)</f>
        <v>0</v>
      </c>
      <c r="AE1050">
        <f>2*0.95*5.67E-8*(((DK1050+$B$7)+273)^4-(W1050+273)^4)</f>
        <v>0</v>
      </c>
      <c r="AF1050">
        <f>U1050+AE1050+AC1050+AD1050</f>
        <v>0</v>
      </c>
      <c r="AG1050">
        <f>DH1050*AU1050*(DC1050-DB1050*(1000-AU1050*DE1050)/(1000-AU1050*DD1050))/(100*CV1050)</f>
        <v>0</v>
      </c>
      <c r="AH1050">
        <f>1000*DH1050*AU1050*(DD1050-DE1050)/(100*CV1050*(1000-AU1050*DD1050))</f>
        <v>0</v>
      </c>
      <c r="AI1050">
        <f>(AJ1050 - AK1050 - DI1050*1E3/(8.314*(DK1050+273.15)) * AM1050/DH1050 * AL1050) * DH1050/(100*CV1050) * (1000 - DE1050)/1000</f>
        <v>0</v>
      </c>
      <c r="AJ1050">
        <v>1391.531775509245</v>
      </c>
      <c r="AK1050">
        <v>1346.554303030303</v>
      </c>
      <c r="AL1050">
        <v>3.361783936349496</v>
      </c>
      <c r="AM1050">
        <v>64.62633956933826</v>
      </c>
      <c r="AN1050">
        <f>(AP1050 - AO1050 + DI1050*1E3/(8.314*(DK1050+273.15)) * AR1050/DH1050 * AQ1050) * DH1050/(100*CV1050) * 1000/(1000 - AP1050)</f>
        <v>0</v>
      </c>
      <c r="AO1050">
        <v>13.37642730591973</v>
      </c>
      <c r="AP1050">
        <v>22.79486970588234</v>
      </c>
      <c r="AQ1050">
        <v>-0.003838688427035248</v>
      </c>
      <c r="AR1050">
        <v>88.65267704191885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MAX(0,($B$13+$C$13*DP1050)/(1+$D$13*DP1050)*DI1050/(DK1050+273)*$E$13)</f>
        <v>0</v>
      </c>
      <c r="AX1050" t="s">
        <v>417</v>
      </c>
      <c r="AY1050" t="s">
        <v>417</v>
      </c>
      <c r="AZ1050">
        <v>0</v>
      </c>
      <c r="BA1050">
        <v>0</v>
      </c>
      <c r="BB1050">
        <f>1-AZ1050/BA1050</f>
        <v>0</v>
      </c>
      <c r="BC1050">
        <v>0</v>
      </c>
      <c r="BD1050" t="s">
        <v>417</v>
      </c>
      <c r="BE1050" t="s">
        <v>417</v>
      </c>
      <c r="BF1050">
        <v>0</v>
      </c>
      <c r="BG1050">
        <v>0</v>
      </c>
      <c r="BH1050">
        <f>1-BF1050/BG1050</f>
        <v>0</v>
      </c>
      <c r="BI1050">
        <v>0.5</v>
      </c>
      <c r="BJ1050">
        <f>CS1050</f>
        <v>0</v>
      </c>
      <c r="BK1050">
        <f>L1050</f>
        <v>0</v>
      </c>
      <c r="BL1050">
        <f>BH1050*BI1050*BJ1050</f>
        <v>0</v>
      </c>
      <c r="BM1050">
        <f>(BK1050-BC1050)/BJ1050</f>
        <v>0</v>
      </c>
      <c r="BN1050">
        <f>(BA1050-BG1050)/BG1050</f>
        <v>0</v>
      </c>
      <c r="BO1050">
        <f>AZ1050/(BB1050+AZ1050/BG1050)</f>
        <v>0</v>
      </c>
      <c r="BP1050" t="s">
        <v>417</v>
      </c>
      <c r="BQ1050">
        <v>0</v>
      </c>
      <c r="BR1050">
        <f>IF(BQ1050&lt;&gt;0, BQ1050, BO1050)</f>
        <v>0</v>
      </c>
      <c r="BS1050">
        <f>1-BR1050/BG1050</f>
        <v>0</v>
      </c>
      <c r="BT1050">
        <f>(BG1050-BF1050)/(BG1050-BR1050)</f>
        <v>0</v>
      </c>
      <c r="BU1050">
        <f>(BA1050-BG1050)/(BA1050-BR1050)</f>
        <v>0</v>
      </c>
      <c r="BV1050">
        <f>(BG1050-BF1050)/(BG1050-AZ1050)</f>
        <v>0</v>
      </c>
      <c r="BW1050">
        <f>(BA1050-BG1050)/(BA1050-AZ1050)</f>
        <v>0</v>
      </c>
      <c r="BX1050">
        <f>(BT1050*BR1050/BF1050)</f>
        <v>0</v>
      </c>
      <c r="BY1050">
        <f>(1-BX1050)</f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f>$B$11*DQ1050+$C$11*DR1050+$F$11*EC1050*(1-EF1050)</f>
        <v>0</v>
      </c>
      <c r="CS1050">
        <f>CR1050*CT1050</f>
        <v>0</v>
      </c>
      <c r="CT1050">
        <f>($B$11*$D$9+$C$11*$D$9+$F$11*((EP1050+EH1050)/MAX(EP1050+EH1050+EQ1050, 0.1)*$I$9+EQ1050/MAX(EP1050+EH1050+EQ1050, 0.1)*$J$9))/($B$11+$C$11+$F$11)</f>
        <v>0</v>
      </c>
      <c r="CU1050">
        <f>($B$11*$K$9+$C$11*$K$9+$F$11*((EP1050+EH1050)/MAX(EP1050+EH1050+EQ1050, 0.1)*$P$9+EQ1050/MAX(EP1050+EH1050+EQ1050, 0.1)*$Q$9))/($B$11+$C$11+$F$11)</f>
        <v>0</v>
      </c>
      <c r="CV1050">
        <v>6</v>
      </c>
      <c r="CW1050">
        <v>0.5</v>
      </c>
      <c r="CX1050" t="s">
        <v>418</v>
      </c>
      <c r="CY1050">
        <v>2</v>
      </c>
      <c r="CZ1050" t="b">
        <v>1</v>
      </c>
      <c r="DA1050">
        <v>1662667172.314285</v>
      </c>
      <c r="DB1050">
        <v>1291.9075</v>
      </c>
      <c r="DC1050">
        <v>1357.622857142857</v>
      </c>
      <c r="DD1050">
        <v>22.81257142857143</v>
      </c>
      <c r="DE1050">
        <v>13.37483928571429</v>
      </c>
      <c r="DF1050">
        <v>1298.731071428572</v>
      </c>
      <c r="DG1050">
        <v>22.95517142857142</v>
      </c>
      <c r="DH1050">
        <v>500.0152142857143</v>
      </c>
      <c r="DI1050">
        <v>90.42346071428571</v>
      </c>
      <c r="DJ1050">
        <v>0.1000428535714285</v>
      </c>
      <c r="DK1050">
        <v>29.52294642857143</v>
      </c>
      <c r="DL1050">
        <v>28.73125714285714</v>
      </c>
      <c r="DM1050">
        <v>999.9000000000002</v>
      </c>
      <c r="DN1050">
        <v>0</v>
      </c>
      <c r="DO1050">
        <v>0</v>
      </c>
      <c r="DP1050">
        <v>9998.294285714286</v>
      </c>
      <c r="DQ1050">
        <v>0</v>
      </c>
      <c r="DR1050">
        <v>274.9857500000001</v>
      </c>
      <c r="DS1050">
        <v>-65.71473928571427</v>
      </c>
      <c r="DT1050">
        <v>1322.067142857143</v>
      </c>
      <c r="DU1050">
        <v>1376.027857142857</v>
      </c>
      <c r="DV1050">
        <v>9.437725000000002</v>
      </c>
      <c r="DW1050">
        <v>1357.622857142857</v>
      </c>
      <c r="DX1050">
        <v>13.37483928571429</v>
      </c>
      <c r="DY1050">
        <v>2.062791428571429</v>
      </c>
      <c r="DZ1050">
        <v>1.209398571428571</v>
      </c>
      <c r="EA1050">
        <v>17.93472857142857</v>
      </c>
      <c r="EB1050">
        <v>9.717730357142857</v>
      </c>
      <c r="EC1050">
        <v>1500.019642857142</v>
      </c>
      <c r="ED1050">
        <v>0.972990857142857</v>
      </c>
      <c r="EE1050">
        <v>0.02700882857142857</v>
      </c>
      <c r="EF1050">
        <v>0</v>
      </c>
      <c r="EG1050">
        <v>2.284225</v>
      </c>
      <c r="EH1050">
        <v>0</v>
      </c>
      <c r="EI1050">
        <v>11751.88928571429</v>
      </c>
      <c r="EJ1050">
        <v>12533.50357142858</v>
      </c>
      <c r="EK1050">
        <v>42.06199999999999</v>
      </c>
      <c r="EL1050">
        <v>43.93699999999998</v>
      </c>
      <c r="EM1050">
        <v>42.68699999999998</v>
      </c>
      <c r="EN1050">
        <v>42.93699999999998</v>
      </c>
      <c r="EO1050">
        <v>41.37721428571428</v>
      </c>
      <c r="EP1050">
        <v>1459.508928571429</v>
      </c>
      <c r="EQ1050">
        <v>40.51071428571429</v>
      </c>
      <c r="ER1050">
        <v>0</v>
      </c>
      <c r="ES1050">
        <v>1662667180.7</v>
      </c>
      <c r="ET1050">
        <v>0</v>
      </c>
      <c r="EU1050">
        <v>2.25268</v>
      </c>
      <c r="EV1050">
        <v>-0.9677538507779461</v>
      </c>
      <c r="EW1050">
        <v>-123.238461625882</v>
      </c>
      <c r="EX1050">
        <v>11749.912</v>
      </c>
      <c r="EY1050">
        <v>15</v>
      </c>
      <c r="EZ1050">
        <v>0</v>
      </c>
      <c r="FA1050" t="s">
        <v>419</v>
      </c>
      <c r="FB1050">
        <v>1662142938.1</v>
      </c>
      <c r="FC1050">
        <v>1662142938.1</v>
      </c>
      <c r="FD1050">
        <v>0</v>
      </c>
      <c r="FE1050">
        <v>0.077</v>
      </c>
      <c r="FF1050">
        <v>-0.133</v>
      </c>
      <c r="FG1050">
        <v>-3.393</v>
      </c>
      <c r="FH1050">
        <v>-0.24</v>
      </c>
      <c r="FI1050">
        <v>419</v>
      </c>
      <c r="FJ1050">
        <v>24</v>
      </c>
      <c r="FK1050">
        <v>0.26</v>
      </c>
      <c r="FL1050">
        <v>0.23</v>
      </c>
      <c r="FM1050">
        <v>-65.60940975609756</v>
      </c>
      <c r="FN1050">
        <v>-2.545923344947927</v>
      </c>
      <c r="FO1050">
        <v>0.2746594501621149</v>
      </c>
      <c r="FP1050">
        <v>0</v>
      </c>
      <c r="FQ1050">
        <v>2.280055882352942</v>
      </c>
      <c r="FR1050">
        <v>-0.6495263597037656</v>
      </c>
      <c r="FS1050">
        <v>0.2401540414856026</v>
      </c>
      <c r="FT1050">
        <v>1</v>
      </c>
      <c r="FU1050">
        <v>9.451524390243904</v>
      </c>
      <c r="FV1050">
        <v>-0.3715091289198542</v>
      </c>
      <c r="FW1050">
        <v>0.03918639074666293</v>
      </c>
      <c r="FX1050">
        <v>0</v>
      </c>
      <c r="FY1050">
        <v>1</v>
      </c>
      <c r="FZ1050">
        <v>3</v>
      </c>
      <c r="GA1050" t="s">
        <v>426</v>
      </c>
      <c r="GB1050">
        <v>2.97283</v>
      </c>
      <c r="GC1050">
        <v>2.71567</v>
      </c>
      <c r="GD1050">
        <v>0.202616</v>
      </c>
      <c r="GE1050">
        <v>0.205993</v>
      </c>
      <c r="GF1050">
        <v>0.101913</v>
      </c>
      <c r="GG1050">
        <v>0.0684419</v>
      </c>
      <c r="GH1050">
        <v>24909.4</v>
      </c>
      <c r="GI1050">
        <v>24932</v>
      </c>
      <c r="GJ1050">
        <v>29094.2</v>
      </c>
      <c r="GK1050">
        <v>29085.2</v>
      </c>
      <c r="GL1050">
        <v>34651.4</v>
      </c>
      <c r="GM1050">
        <v>36012.5</v>
      </c>
      <c r="GN1050">
        <v>41001.7</v>
      </c>
      <c r="GO1050">
        <v>41435</v>
      </c>
      <c r="GP1050">
        <v>1.891</v>
      </c>
      <c r="GQ1050">
        <v>2.20152</v>
      </c>
      <c r="GR1050">
        <v>-0.06859750000000001</v>
      </c>
      <c r="GS1050">
        <v>0</v>
      </c>
      <c r="GT1050">
        <v>29.851</v>
      </c>
      <c r="GU1050">
        <v>999.9</v>
      </c>
      <c r="GV1050">
        <v>29.3</v>
      </c>
      <c r="GW1050">
        <v>40.6</v>
      </c>
      <c r="GX1050">
        <v>24.8028</v>
      </c>
      <c r="GY1050">
        <v>63.0597</v>
      </c>
      <c r="GZ1050">
        <v>21.5705</v>
      </c>
      <c r="HA1050">
        <v>2</v>
      </c>
      <c r="HB1050">
        <v>0.61408</v>
      </c>
      <c r="HC1050">
        <v>3.85395</v>
      </c>
      <c r="HD1050">
        <v>20.289</v>
      </c>
      <c r="HE1050">
        <v>5.21519</v>
      </c>
      <c r="HF1050">
        <v>12.0138</v>
      </c>
      <c r="HG1050">
        <v>4.9863</v>
      </c>
      <c r="HH1050">
        <v>3.28748</v>
      </c>
      <c r="HI1050">
        <v>9999</v>
      </c>
      <c r="HJ1050">
        <v>9999</v>
      </c>
      <c r="HK1050">
        <v>9999</v>
      </c>
      <c r="HL1050">
        <v>225.5</v>
      </c>
      <c r="HM1050">
        <v>1.86813</v>
      </c>
      <c r="HN1050">
        <v>1.86722</v>
      </c>
      <c r="HO1050">
        <v>1.86653</v>
      </c>
      <c r="HP1050">
        <v>1.86645</v>
      </c>
      <c r="HQ1050">
        <v>1.86834</v>
      </c>
      <c r="HR1050">
        <v>1.87059</v>
      </c>
      <c r="HS1050">
        <v>1.86935</v>
      </c>
      <c r="HT1050">
        <v>1.87073</v>
      </c>
      <c r="HU1050">
        <v>0</v>
      </c>
      <c r="HV1050">
        <v>0</v>
      </c>
      <c r="HW1050">
        <v>0</v>
      </c>
      <c r="HX1050">
        <v>0</v>
      </c>
      <c r="HY1050" t="s">
        <v>421</v>
      </c>
      <c r="HZ1050" t="s">
        <v>422</v>
      </c>
      <c r="IA1050" t="s">
        <v>423</v>
      </c>
      <c r="IB1050" t="s">
        <v>423</v>
      </c>
      <c r="IC1050" t="s">
        <v>423</v>
      </c>
      <c r="ID1050" t="s">
        <v>423</v>
      </c>
      <c r="IE1050">
        <v>0</v>
      </c>
      <c r="IF1050">
        <v>100</v>
      </c>
      <c r="IG1050">
        <v>100</v>
      </c>
      <c r="IH1050">
        <v>-6.9</v>
      </c>
      <c r="II1050">
        <v>-0.1428</v>
      </c>
      <c r="IJ1050">
        <v>-2.516739542632623</v>
      </c>
      <c r="IK1050">
        <v>-0.003475500162460642</v>
      </c>
      <c r="IL1050">
        <v>1.125610701116577E-07</v>
      </c>
      <c r="IM1050">
        <v>8.211969671259291E-12</v>
      </c>
      <c r="IN1050">
        <v>-0.1937301274936507</v>
      </c>
      <c r="IO1050">
        <v>-0.01384364534232655</v>
      </c>
      <c r="IP1050">
        <v>0.00103161831321913</v>
      </c>
      <c r="IQ1050">
        <v>-1.444183994753534E-05</v>
      </c>
      <c r="IR1050">
        <v>3</v>
      </c>
      <c r="IS1050">
        <v>2339</v>
      </c>
      <c r="IT1050">
        <v>1</v>
      </c>
      <c r="IU1050">
        <v>31</v>
      </c>
      <c r="IV1050">
        <v>8737.4</v>
      </c>
      <c r="IW1050">
        <v>8737.4</v>
      </c>
      <c r="IX1050">
        <v>3.37769</v>
      </c>
      <c r="IY1050">
        <v>2.21802</v>
      </c>
      <c r="IZ1050">
        <v>1.94702</v>
      </c>
      <c r="JA1050">
        <v>2.62695</v>
      </c>
      <c r="JB1050">
        <v>2.19482</v>
      </c>
      <c r="JC1050">
        <v>2.41211</v>
      </c>
      <c r="JD1050">
        <v>45.6045</v>
      </c>
      <c r="JE1050">
        <v>23.7898</v>
      </c>
      <c r="JF1050">
        <v>18</v>
      </c>
      <c r="JG1050">
        <v>544.151</v>
      </c>
      <c r="JH1050">
        <v>750.4059999999999</v>
      </c>
      <c r="JI1050">
        <v>25</v>
      </c>
      <c r="JJ1050">
        <v>34.8216</v>
      </c>
      <c r="JK1050">
        <v>30</v>
      </c>
      <c r="JL1050">
        <v>34.7411</v>
      </c>
      <c r="JM1050">
        <v>34.641</v>
      </c>
      <c r="JN1050">
        <v>67.6259</v>
      </c>
      <c r="JO1050">
        <v>41.0604</v>
      </c>
      <c r="JP1050">
        <v>0</v>
      </c>
      <c r="JQ1050">
        <v>25</v>
      </c>
      <c r="JR1050">
        <v>1409.15</v>
      </c>
      <c r="JS1050">
        <v>13.5576</v>
      </c>
      <c r="JT1050">
        <v>99.5214</v>
      </c>
      <c r="JU1050">
        <v>99.52460000000001</v>
      </c>
    </row>
    <row r="1051" spans="1:281">
      <c r="A1051">
        <v>1035</v>
      </c>
      <c r="B1051">
        <v>1662667185.1</v>
      </c>
      <c r="C1051">
        <v>16159.5</v>
      </c>
      <c r="D1051" t="s">
        <v>2501</v>
      </c>
      <c r="E1051" t="s">
        <v>2502</v>
      </c>
      <c r="F1051">
        <v>5</v>
      </c>
      <c r="G1051" t="s">
        <v>2144</v>
      </c>
      <c r="H1051" t="s">
        <v>416</v>
      </c>
      <c r="I1051">
        <v>1662667177.6</v>
      </c>
      <c r="J1051">
        <f>(K1051)/1000</f>
        <v>0</v>
      </c>
      <c r="K1051">
        <f>IF(CZ1051, AN1051, AH1051)</f>
        <v>0</v>
      </c>
      <c r="L1051">
        <f>IF(CZ1051, AI1051, AG1051)</f>
        <v>0</v>
      </c>
      <c r="M1051">
        <f>DB1051 - IF(AU1051&gt;1, L1051*CV1051*100.0/(AW1051*DP1051), 0)</f>
        <v>0</v>
      </c>
      <c r="N1051">
        <f>((T1051-J1051/2)*M1051-L1051)/(T1051+J1051/2)</f>
        <v>0</v>
      </c>
      <c r="O1051">
        <f>N1051*(DI1051+DJ1051)/1000.0</f>
        <v>0</v>
      </c>
      <c r="P1051">
        <f>(DB1051 - IF(AU1051&gt;1, L1051*CV1051*100.0/(AW1051*DP1051), 0))*(DI1051+DJ1051)/1000.0</f>
        <v>0</v>
      </c>
      <c r="Q1051">
        <f>2.0/((1/S1051-1/R1051)+SIGN(S1051)*SQRT((1/S1051-1/R1051)*(1/S1051-1/R1051) + 4*CW1051/((CW1051+1)*(CW1051+1))*(2*1/S1051*1/R1051-1/R1051*1/R1051)))</f>
        <v>0</v>
      </c>
      <c r="R1051">
        <f>IF(LEFT(CX1051,1)&lt;&gt;"0",IF(LEFT(CX1051,1)="1",3.0,CY1051),$D$5+$E$5*(DP1051*DI1051/($K$5*1000))+$F$5*(DP1051*DI1051/($K$5*1000))*MAX(MIN(CV1051,$J$5),$I$5)*MAX(MIN(CV1051,$J$5),$I$5)+$G$5*MAX(MIN(CV1051,$J$5),$I$5)*(DP1051*DI1051/($K$5*1000))+$H$5*(DP1051*DI1051/($K$5*1000))*(DP1051*DI1051/($K$5*1000)))</f>
        <v>0</v>
      </c>
      <c r="S1051">
        <f>J1051*(1000-(1000*0.61365*exp(17.502*W1051/(240.97+W1051))/(DI1051+DJ1051)+DD1051)/2)/(1000*0.61365*exp(17.502*W1051/(240.97+W1051))/(DI1051+DJ1051)-DD1051)</f>
        <v>0</v>
      </c>
      <c r="T1051">
        <f>1/((CW1051+1)/(Q1051/1.6)+1/(R1051/1.37)) + CW1051/((CW1051+1)/(Q1051/1.6) + CW1051/(R1051/1.37))</f>
        <v>0</v>
      </c>
      <c r="U1051">
        <f>(CR1051*CU1051)</f>
        <v>0</v>
      </c>
      <c r="V1051">
        <f>(DK1051+(U1051+2*0.95*5.67E-8*(((DK1051+$B$7)+273)^4-(DK1051+273)^4)-44100*J1051)/(1.84*29.3*R1051+8*0.95*5.67E-8*(DK1051+273)^3))</f>
        <v>0</v>
      </c>
      <c r="W1051">
        <f>($C$7*DL1051+$D$7*DM1051+$E$7*V1051)</f>
        <v>0</v>
      </c>
      <c r="X1051">
        <f>0.61365*exp(17.502*W1051/(240.97+W1051))</f>
        <v>0</v>
      </c>
      <c r="Y1051">
        <f>(Z1051/AA1051*100)</f>
        <v>0</v>
      </c>
      <c r="Z1051">
        <f>DD1051*(DI1051+DJ1051)/1000</f>
        <v>0</v>
      </c>
      <c r="AA1051">
        <f>0.61365*exp(17.502*DK1051/(240.97+DK1051))</f>
        <v>0</v>
      </c>
      <c r="AB1051">
        <f>(X1051-DD1051*(DI1051+DJ1051)/1000)</f>
        <v>0</v>
      </c>
      <c r="AC1051">
        <f>(-J1051*44100)</f>
        <v>0</v>
      </c>
      <c r="AD1051">
        <f>2*29.3*R1051*0.92*(DK1051-W1051)</f>
        <v>0</v>
      </c>
      <c r="AE1051">
        <f>2*0.95*5.67E-8*(((DK1051+$B$7)+273)^4-(W1051+273)^4)</f>
        <v>0</v>
      </c>
      <c r="AF1051">
        <f>U1051+AE1051+AC1051+AD1051</f>
        <v>0</v>
      </c>
      <c r="AG1051">
        <f>DH1051*AU1051*(DC1051-DB1051*(1000-AU1051*DE1051)/(1000-AU1051*DD1051))/(100*CV1051)</f>
        <v>0</v>
      </c>
      <c r="AH1051">
        <f>1000*DH1051*AU1051*(DD1051-DE1051)/(100*CV1051*(1000-AU1051*DD1051))</f>
        <v>0</v>
      </c>
      <c r="AI1051">
        <f>(AJ1051 - AK1051 - DI1051*1E3/(8.314*(DK1051+273.15)) * AM1051/DH1051 * AL1051) * DH1051/(100*CV1051) * (1000 - DE1051)/1000</f>
        <v>0</v>
      </c>
      <c r="AJ1051">
        <v>1408.57850310815</v>
      </c>
      <c r="AK1051">
        <v>1363.608424242423</v>
      </c>
      <c r="AL1051">
        <v>3.418644733743375</v>
      </c>
      <c r="AM1051">
        <v>64.62633956933826</v>
      </c>
      <c r="AN1051">
        <f>(AP1051 - AO1051 + DI1051*1E3/(8.314*(DK1051+273.15)) * AR1051/DH1051 * AQ1051) * DH1051/(100*CV1051) * 1000/(1000 - AP1051)</f>
        <v>0</v>
      </c>
      <c r="AO1051">
        <v>13.45526099984387</v>
      </c>
      <c r="AP1051">
        <v>22.80959147058823</v>
      </c>
      <c r="AQ1051">
        <v>-8.204465364741731E-05</v>
      </c>
      <c r="AR1051">
        <v>88.65267704191885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MAX(0,($B$13+$C$13*DP1051)/(1+$D$13*DP1051)*DI1051/(DK1051+273)*$E$13)</f>
        <v>0</v>
      </c>
      <c r="AX1051" t="s">
        <v>417</v>
      </c>
      <c r="AY1051" t="s">
        <v>417</v>
      </c>
      <c r="AZ1051">
        <v>0</v>
      </c>
      <c r="BA1051">
        <v>0</v>
      </c>
      <c r="BB1051">
        <f>1-AZ1051/BA1051</f>
        <v>0</v>
      </c>
      <c r="BC1051">
        <v>0</v>
      </c>
      <c r="BD1051" t="s">
        <v>417</v>
      </c>
      <c r="BE1051" t="s">
        <v>417</v>
      </c>
      <c r="BF1051">
        <v>0</v>
      </c>
      <c r="BG1051">
        <v>0</v>
      </c>
      <c r="BH1051">
        <f>1-BF1051/BG1051</f>
        <v>0</v>
      </c>
      <c r="BI1051">
        <v>0.5</v>
      </c>
      <c r="BJ1051">
        <f>CS1051</f>
        <v>0</v>
      </c>
      <c r="BK1051">
        <f>L1051</f>
        <v>0</v>
      </c>
      <c r="BL1051">
        <f>BH1051*BI1051*BJ1051</f>
        <v>0</v>
      </c>
      <c r="BM1051">
        <f>(BK1051-BC1051)/BJ1051</f>
        <v>0</v>
      </c>
      <c r="BN1051">
        <f>(BA1051-BG1051)/BG1051</f>
        <v>0</v>
      </c>
      <c r="BO1051">
        <f>AZ1051/(BB1051+AZ1051/BG1051)</f>
        <v>0</v>
      </c>
      <c r="BP1051" t="s">
        <v>417</v>
      </c>
      <c r="BQ1051">
        <v>0</v>
      </c>
      <c r="BR1051">
        <f>IF(BQ1051&lt;&gt;0, BQ1051, BO1051)</f>
        <v>0</v>
      </c>
      <c r="BS1051">
        <f>1-BR1051/BG1051</f>
        <v>0</v>
      </c>
      <c r="BT1051">
        <f>(BG1051-BF1051)/(BG1051-BR1051)</f>
        <v>0</v>
      </c>
      <c r="BU1051">
        <f>(BA1051-BG1051)/(BA1051-BR1051)</f>
        <v>0</v>
      </c>
      <c r="BV1051">
        <f>(BG1051-BF1051)/(BG1051-AZ1051)</f>
        <v>0</v>
      </c>
      <c r="BW1051">
        <f>(BA1051-BG1051)/(BA1051-AZ1051)</f>
        <v>0</v>
      </c>
      <c r="BX1051">
        <f>(BT1051*BR1051/BF1051)</f>
        <v>0</v>
      </c>
      <c r="BY1051">
        <f>(1-BX1051)</f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f>$B$11*DQ1051+$C$11*DR1051+$F$11*EC1051*(1-EF1051)</f>
        <v>0</v>
      </c>
      <c r="CS1051">
        <f>CR1051*CT1051</f>
        <v>0</v>
      </c>
      <c r="CT1051">
        <f>($B$11*$D$9+$C$11*$D$9+$F$11*((EP1051+EH1051)/MAX(EP1051+EH1051+EQ1051, 0.1)*$I$9+EQ1051/MAX(EP1051+EH1051+EQ1051, 0.1)*$J$9))/($B$11+$C$11+$F$11)</f>
        <v>0</v>
      </c>
      <c r="CU1051">
        <f>($B$11*$K$9+$C$11*$K$9+$F$11*((EP1051+EH1051)/MAX(EP1051+EH1051+EQ1051, 0.1)*$P$9+EQ1051/MAX(EP1051+EH1051+EQ1051, 0.1)*$Q$9))/($B$11+$C$11+$F$11)</f>
        <v>0</v>
      </c>
      <c r="CV1051">
        <v>6</v>
      </c>
      <c r="CW1051">
        <v>0.5</v>
      </c>
      <c r="CX1051" t="s">
        <v>418</v>
      </c>
      <c r="CY1051">
        <v>2</v>
      </c>
      <c r="CZ1051" t="b">
        <v>1</v>
      </c>
      <c r="DA1051">
        <v>1662667177.6</v>
      </c>
      <c r="DB1051">
        <v>1309.305925925926</v>
      </c>
      <c r="DC1051">
        <v>1375.266296296296</v>
      </c>
      <c r="DD1051">
        <v>22.80209259259259</v>
      </c>
      <c r="DE1051">
        <v>13.42167037037037</v>
      </c>
      <c r="DF1051">
        <v>1316.184074074074</v>
      </c>
      <c r="DG1051">
        <v>22.94480740740741</v>
      </c>
      <c r="DH1051">
        <v>500.0192592592593</v>
      </c>
      <c r="DI1051">
        <v>90.42364444444445</v>
      </c>
      <c r="DJ1051">
        <v>0.1000389222222222</v>
      </c>
      <c r="DK1051">
        <v>29.52347037037037</v>
      </c>
      <c r="DL1051">
        <v>28.73305555555556</v>
      </c>
      <c r="DM1051">
        <v>999.9000000000001</v>
      </c>
      <c r="DN1051">
        <v>0</v>
      </c>
      <c r="DO1051">
        <v>0</v>
      </c>
      <c r="DP1051">
        <v>9997.193333333333</v>
      </c>
      <c r="DQ1051">
        <v>0</v>
      </c>
      <c r="DR1051">
        <v>273.5942962962963</v>
      </c>
      <c r="DS1051">
        <v>-65.96011111111112</v>
      </c>
      <c r="DT1051">
        <v>1339.857407407407</v>
      </c>
      <c r="DU1051">
        <v>1393.977037037037</v>
      </c>
      <c r="DV1051">
        <v>9.38042962962963</v>
      </c>
      <c r="DW1051">
        <v>1375.266296296296</v>
      </c>
      <c r="DX1051">
        <v>13.42167037037037</v>
      </c>
      <c r="DY1051">
        <v>2.061848888888889</v>
      </c>
      <c r="DZ1051">
        <v>1.213634814814815</v>
      </c>
      <c r="EA1051">
        <v>17.92745925925926</v>
      </c>
      <c r="EB1051">
        <v>9.76975</v>
      </c>
      <c r="EC1051">
        <v>1500.031481481481</v>
      </c>
      <c r="ED1051">
        <v>0.9729908888888887</v>
      </c>
      <c r="EE1051">
        <v>0.0270088</v>
      </c>
      <c r="EF1051">
        <v>0</v>
      </c>
      <c r="EG1051">
        <v>2.209748148148148</v>
      </c>
      <c r="EH1051">
        <v>0</v>
      </c>
      <c r="EI1051">
        <v>11740.32962962963</v>
      </c>
      <c r="EJ1051">
        <v>12533.5962962963</v>
      </c>
      <c r="EK1051">
        <v>42.06199999999999</v>
      </c>
      <c r="EL1051">
        <v>43.93699999999998</v>
      </c>
      <c r="EM1051">
        <v>42.68699999999998</v>
      </c>
      <c r="EN1051">
        <v>42.93699999999998</v>
      </c>
      <c r="EO1051">
        <v>41.38188888888889</v>
      </c>
      <c r="EP1051">
        <v>1459.520370370371</v>
      </c>
      <c r="EQ1051">
        <v>40.51111111111111</v>
      </c>
      <c r="ER1051">
        <v>0</v>
      </c>
      <c r="ES1051">
        <v>1662667185.5</v>
      </c>
      <c r="ET1051">
        <v>0</v>
      </c>
      <c r="EU1051">
        <v>2.200844</v>
      </c>
      <c r="EV1051">
        <v>-0.6776307746586823</v>
      </c>
      <c r="EW1051">
        <v>-145.7230768212925</v>
      </c>
      <c r="EX1051">
        <v>11738.96</v>
      </c>
      <c r="EY1051">
        <v>15</v>
      </c>
      <c r="EZ1051">
        <v>0</v>
      </c>
      <c r="FA1051" t="s">
        <v>419</v>
      </c>
      <c r="FB1051">
        <v>1662142938.1</v>
      </c>
      <c r="FC1051">
        <v>1662142938.1</v>
      </c>
      <c r="FD1051">
        <v>0</v>
      </c>
      <c r="FE1051">
        <v>0.077</v>
      </c>
      <c r="FF1051">
        <v>-0.133</v>
      </c>
      <c r="FG1051">
        <v>-3.393</v>
      </c>
      <c r="FH1051">
        <v>-0.24</v>
      </c>
      <c r="FI1051">
        <v>419</v>
      </c>
      <c r="FJ1051">
        <v>24</v>
      </c>
      <c r="FK1051">
        <v>0.26</v>
      </c>
      <c r="FL1051">
        <v>0.23</v>
      </c>
      <c r="FM1051">
        <v>-65.75514390243903</v>
      </c>
      <c r="FN1051">
        <v>-2.854028571428584</v>
      </c>
      <c r="FO1051">
        <v>0.2928001907976027</v>
      </c>
      <c r="FP1051">
        <v>0</v>
      </c>
      <c r="FQ1051">
        <v>2.270920588235295</v>
      </c>
      <c r="FR1051">
        <v>-1.069156612951462</v>
      </c>
      <c r="FS1051">
        <v>0.2466779834466405</v>
      </c>
      <c r="FT1051">
        <v>0</v>
      </c>
      <c r="FU1051">
        <v>9.416530000000002</v>
      </c>
      <c r="FV1051">
        <v>-0.6063202787456423</v>
      </c>
      <c r="FW1051">
        <v>0.06267945277361629</v>
      </c>
      <c r="FX1051">
        <v>0</v>
      </c>
      <c r="FY1051">
        <v>0</v>
      </c>
      <c r="FZ1051">
        <v>3</v>
      </c>
      <c r="GA1051" t="s">
        <v>856</v>
      </c>
      <c r="GB1051">
        <v>2.97267</v>
      </c>
      <c r="GC1051">
        <v>2.7157</v>
      </c>
      <c r="GD1051">
        <v>0.204191</v>
      </c>
      <c r="GE1051">
        <v>0.207525</v>
      </c>
      <c r="GF1051">
        <v>0.10196</v>
      </c>
      <c r="GG1051">
        <v>0.06862790000000001</v>
      </c>
      <c r="GH1051">
        <v>24859.8</v>
      </c>
      <c r="GI1051">
        <v>24883.8</v>
      </c>
      <c r="GJ1051">
        <v>29093.9</v>
      </c>
      <c r="GK1051">
        <v>29085.3</v>
      </c>
      <c r="GL1051">
        <v>34649.5</v>
      </c>
      <c r="GM1051">
        <v>36005.5</v>
      </c>
      <c r="GN1051">
        <v>41001.6</v>
      </c>
      <c r="GO1051">
        <v>41435.1</v>
      </c>
      <c r="GP1051">
        <v>1.89112</v>
      </c>
      <c r="GQ1051">
        <v>2.20165</v>
      </c>
      <c r="GR1051">
        <v>-0.0683367</v>
      </c>
      <c r="GS1051">
        <v>0</v>
      </c>
      <c r="GT1051">
        <v>29.851</v>
      </c>
      <c r="GU1051">
        <v>999.9</v>
      </c>
      <c r="GV1051">
        <v>29.3</v>
      </c>
      <c r="GW1051">
        <v>40.6</v>
      </c>
      <c r="GX1051">
        <v>24.8038</v>
      </c>
      <c r="GY1051">
        <v>63.1297</v>
      </c>
      <c r="GZ1051">
        <v>21.6386</v>
      </c>
      <c r="HA1051">
        <v>2</v>
      </c>
      <c r="HB1051">
        <v>0.61407</v>
      </c>
      <c r="HC1051">
        <v>3.85289</v>
      </c>
      <c r="HD1051">
        <v>20.2889</v>
      </c>
      <c r="HE1051">
        <v>5.21519</v>
      </c>
      <c r="HF1051">
        <v>12.0117</v>
      </c>
      <c r="HG1051">
        <v>4.9863</v>
      </c>
      <c r="HH1051">
        <v>3.28753</v>
      </c>
      <c r="HI1051">
        <v>9999</v>
      </c>
      <c r="HJ1051">
        <v>9999</v>
      </c>
      <c r="HK1051">
        <v>9999</v>
      </c>
      <c r="HL1051">
        <v>225.5</v>
      </c>
      <c r="HM1051">
        <v>1.86813</v>
      </c>
      <c r="HN1051">
        <v>1.86722</v>
      </c>
      <c r="HO1051">
        <v>1.86652</v>
      </c>
      <c r="HP1051">
        <v>1.86646</v>
      </c>
      <c r="HQ1051">
        <v>1.86834</v>
      </c>
      <c r="HR1051">
        <v>1.8706</v>
      </c>
      <c r="HS1051">
        <v>1.86935</v>
      </c>
      <c r="HT1051">
        <v>1.87073</v>
      </c>
      <c r="HU1051">
        <v>0</v>
      </c>
      <c r="HV1051">
        <v>0</v>
      </c>
      <c r="HW1051">
        <v>0</v>
      </c>
      <c r="HX1051">
        <v>0</v>
      </c>
      <c r="HY1051" t="s">
        <v>421</v>
      </c>
      <c r="HZ1051" t="s">
        <v>422</v>
      </c>
      <c r="IA1051" t="s">
        <v>423</v>
      </c>
      <c r="IB1051" t="s">
        <v>423</v>
      </c>
      <c r="IC1051" t="s">
        <v>423</v>
      </c>
      <c r="ID1051" t="s">
        <v>423</v>
      </c>
      <c r="IE1051">
        <v>0</v>
      </c>
      <c r="IF1051">
        <v>100</v>
      </c>
      <c r="IG1051">
        <v>100</v>
      </c>
      <c r="IH1051">
        <v>-6.96</v>
      </c>
      <c r="II1051">
        <v>-0.1427</v>
      </c>
      <c r="IJ1051">
        <v>-2.516739542632623</v>
      </c>
      <c r="IK1051">
        <v>-0.003475500162460642</v>
      </c>
      <c r="IL1051">
        <v>1.125610701116577E-07</v>
      </c>
      <c r="IM1051">
        <v>8.211969671259291E-12</v>
      </c>
      <c r="IN1051">
        <v>-0.1937301274936507</v>
      </c>
      <c r="IO1051">
        <v>-0.01384364534232655</v>
      </c>
      <c r="IP1051">
        <v>0.00103161831321913</v>
      </c>
      <c r="IQ1051">
        <v>-1.444183994753534E-05</v>
      </c>
      <c r="IR1051">
        <v>3</v>
      </c>
      <c r="IS1051">
        <v>2339</v>
      </c>
      <c r="IT1051">
        <v>1</v>
      </c>
      <c r="IU1051">
        <v>31</v>
      </c>
      <c r="IV1051">
        <v>8737.5</v>
      </c>
      <c r="IW1051">
        <v>8737.5</v>
      </c>
      <c r="IX1051">
        <v>3.40942</v>
      </c>
      <c r="IY1051">
        <v>2.22046</v>
      </c>
      <c r="IZ1051">
        <v>1.94702</v>
      </c>
      <c r="JA1051">
        <v>2.62695</v>
      </c>
      <c r="JB1051">
        <v>2.19482</v>
      </c>
      <c r="JC1051">
        <v>2.41455</v>
      </c>
      <c r="JD1051">
        <v>45.6045</v>
      </c>
      <c r="JE1051">
        <v>23.7898</v>
      </c>
      <c r="JF1051">
        <v>18</v>
      </c>
      <c r="JG1051">
        <v>544.23</v>
      </c>
      <c r="JH1051">
        <v>750.5069999999999</v>
      </c>
      <c r="JI1051">
        <v>24.9998</v>
      </c>
      <c r="JJ1051">
        <v>34.8213</v>
      </c>
      <c r="JK1051">
        <v>30</v>
      </c>
      <c r="JL1051">
        <v>34.74</v>
      </c>
      <c r="JM1051">
        <v>34.6393</v>
      </c>
      <c r="JN1051">
        <v>68.298</v>
      </c>
      <c r="JO1051">
        <v>41.0604</v>
      </c>
      <c r="JP1051">
        <v>0</v>
      </c>
      <c r="JQ1051">
        <v>25</v>
      </c>
      <c r="JR1051">
        <v>1422.51</v>
      </c>
      <c r="JS1051">
        <v>13.5761</v>
      </c>
      <c r="JT1051">
        <v>99.5209</v>
      </c>
      <c r="JU1051">
        <v>99.52500000000001</v>
      </c>
    </row>
    <row r="1052" spans="1:281">
      <c r="A1052">
        <v>1036</v>
      </c>
      <c r="B1052">
        <v>1662667190.1</v>
      </c>
      <c r="C1052">
        <v>16164.5</v>
      </c>
      <c r="D1052" t="s">
        <v>2503</v>
      </c>
      <c r="E1052" t="s">
        <v>2504</v>
      </c>
      <c r="F1052">
        <v>5</v>
      </c>
      <c r="G1052" t="s">
        <v>2144</v>
      </c>
      <c r="H1052" t="s">
        <v>416</v>
      </c>
      <c r="I1052">
        <v>1662667182.314285</v>
      </c>
      <c r="J1052">
        <f>(K1052)/1000</f>
        <v>0</v>
      </c>
      <c r="K1052">
        <f>IF(CZ1052, AN1052, AH1052)</f>
        <v>0</v>
      </c>
      <c r="L1052">
        <f>IF(CZ1052, AI1052, AG1052)</f>
        <v>0</v>
      </c>
      <c r="M1052">
        <f>DB1052 - IF(AU1052&gt;1, L1052*CV1052*100.0/(AW1052*DP1052), 0)</f>
        <v>0</v>
      </c>
      <c r="N1052">
        <f>((T1052-J1052/2)*M1052-L1052)/(T1052+J1052/2)</f>
        <v>0</v>
      </c>
      <c r="O1052">
        <f>N1052*(DI1052+DJ1052)/1000.0</f>
        <v>0</v>
      </c>
      <c r="P1052">
        <f>(DB1052 - IF(AU1052&gt;1, L1052*CV1052*100.0/(AW1052*DP1052), 0))*(DI1052+DJ1052)/1000.0</f>
        <v>0</v>
      </c>
      <c r="Q1052">
        <f>2.0/((1/S1052-1/R1052)+SIGN(S1052)*SQRT((1/S1052-1/R1052)*(1/S1052-1/R1052) + 4*CW1052/((CW1052+1)*(CW1052+1))*(2*1/S1052*1/R1052-1/R1052*1/R1052)))</f>
        <v>0</v>
      </c>
      <c r="R1052">
        <f>IF(LEFT(CX1052,1)&lt;&gt;"0",IF(LEFT(CX1052,1)="1",3.0,CY1052),$D$5+$E$5*(DP1052*DI1052/($K$5*1000))+$F$5*(DP1052*DI1052/($K$5*1000))*MAX(MIN(CV1052,$J$5),$I$5)*MAX(MIN(CV1052,$J$5),$I$5)+$G$5*MAX(MIN(CV1052,$J$5),$I$5)*(DP1052*DI1052/($K$5*1000))+$H$5*(DP1052*DI1052/($K$5*1000))*(DP1052*DI1052/($K$5*1000)))</f>
        <v>0</v>
      </c>
      <c r="S1052">
        <f>J1052*(1000-(1000*0.61365*exp(17.502*W1052/(240.97+W1052))/(DI1052+DJ1052)+DD1052)/2)/(1000*0.61365*exp(17.502*W1052/(240.97+W1052))/(DI1052+DJ1052)-DD1052)</f>
        <v>0</v>
      </c>
      <c r="T1052">
        <f>1/((CW1052+1)/(Q1052/1.6)+1/(R1052/1.37)) + CW1052/((CW1052+1)/(Q1052/1.6) + CW1052/(R1052/1.37))</f>
        <v>0</v>
      </c>
      <c r="U1052">
        <f>(CR1052*CU1052)</f>
        <v>0</v>
      </c>
      <c r="V1052">
        <f>(DK1052+(U1052+2*0.95*5.67E-8*(((DK1052+$B$7)+273)^4-(DK1052+273)^4)-44100*J1052)/(1.84*29.3*R1052+8*0.95*5.67E-8*(DK1052+273)^3))</f>
        <v>0</v>
      </c>
      <c r="W1052">
        <f>($C$7*DL1052+$D$7*DM1052+$E$7*V1052)</f>
        <v>0</v>
      </c>
      <c r="X1052">
        <f>0.61365*exp(17.502*W1052/(240.97+W1052))</f>
        <v>0</v>
      </c>
      <c r="Y1052">
        <f>(Z1052/AA1052*100)</f>
        <v>0</v>
      </c>
      <c r="Z1052">
        <f>DD1052*(DI1052+DJ1052)/1000</f>
        <v>0</v>
      </c>
      <c r="AA1052">
        <f>0.61365*exp(17.502*DK1052/(240.97+DK1052))</f>
        <v>0</v>
      </c>
      <c r="AB1052">
        <f>(X1052-DD1052*(DI1052+DJ1052)/1000)</f>
        <v>0</v>
      </c>
      <c r="AC1052">
        <f>(-J1052*44100)</f>
        <v>0</v>
      </c>
      <c r="AD1052">
        <f>2*29.3*R1052*0.92*(DK1052-W1052)</f>
        <v>0</v>
      </c>
      <c r="AE1052">
        <f>2*0.95*5.67E-8*(((DK1052+$B$7)+273)^4-(W1052+273)^4)</f>
        <v>0</v>
      </c>
      <c r="AF1052">
        <f>U1052+AE1052+AC1052+AD1052</f>
        <v>0</v>
      </c>
      <c r="AG1052">
        <f>DH1052*AU1052*(DC1052-DB1052*(1000-AU1052*DE1052)/(1000-AU1052*DD1052))/(100*CV1052)</f>
        <v>0</v>
      </c>
      <c r="AH1052">
        <f>1000*DH1052*AU1052*(DD1052-DE1052)/(100*CV1052*(1000-AU1052*DD1052))</f>
        <v>0</v>
      </c>
      <c r="AI1052">
        <f>(AJ1052 - AK1052 - DI1052*1E3/(8.314*(DK1052+273.15)) * AM1052/DH1052 * AL1052) * DH1052/(100*CV1052) * (1000 - DE1052)/1000</f>
        <v>0</v>
      </c>
      <c r="AJ1052">
        <v>1425.690874345074</v>
      </c>
      <c r="AK1052">
        <v>1380.62103030303</v>
      </c>
      <c r="AL1052">
        <v>3.395091073133266</v>
      </c>
      <c r="AM1052">
        <v>64.62633956933826</v>
      </c>
      <c r="AN1052">
        <f>(AP1052 - AO1052 + DI1052*1E3/(8.314*(DK1052+273.15)) * AR1052/DH1052 * AQ1052) * DH1052/(100*CV1052) * 1000/(1000 - AP1052)</f>
        <v>0</v>
      </c>
      <c r="AO1052">
        <v>13.50679684883226</v>
      </c>
      <c r="AP1052">
        <v>22.81377029411766</v>
      </c>
      <c r="AQ1052">
        <v>0.0006199046657049805</v>
      </c>
      <c r="AR1052">
        <v>88.65267704191885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MAX(0,($B$13+$C$13*DP1052)/(1+$D$13*DP1052)*DI1052/(DK1052+273)*$E$13)</f>
        <v>0</v>
      </c>
      <c r="AX1052" t="s">
        <v>417</v>
      </c>
      <c r="AY1052" t="s">
        <v>417</v>
      </c>
      <c r="AZ1052">
        <v>0</v>
      </c>
      <c r="BA1052">
        <v>0</v>
      </c>
      <c r="BB1052">
        <f>1-AZ1052/BA1052</f>
        <v>0</v>
      </c>
      <c r="BC1052">
        <v>0</v>
      </c>
      <c r="BD1052" t="s">
        <v>417</v>
      </c>
      <c r="BE1052" t="s">
        <v>417</v>
      </c>
      <c r="BF1052">
        <v>0</v>
      </c>
      <c r="BG1052">
        <v>0</v>
      </c>
      <c r="BH1052">
        <f>1-BF1052/BG1052</f>
        <v>0</v>
      </c>
      <c r="BI1052">
        <v>0.5</v>
      </c>
      <c r="BJ1052">
        <f>CS1052</f>
        <v>0</v>
      </c>
      <c r="BK1052">
        <f>L1052</f>
        <v>0</v>
      </c>
      <c r="BL1052">
        <f>BH1052*BI1052*BJ1052</f>
        <v>0</v>
      </c>
      <c r="BM1052">
        <f>(BK1052-BC1052)/BJ1052</f>
        <v>0</v>
      </c>
      <c r="BN1052">
        <f>(BA1052-BG1052)/BG1052</f>
        <v>0</v>
      </c>
      <c r="BO1052">
        <f>AZ1052/(BB1052+AZ1052/BG1052)</f>
        <v>0</v>
      </c>
      <c r="BP1052" t="s">
        <v>417</v>
      </c>
      <c r="BQ1052">
        <v>0</v>
      </c>
      <c r="BR1052">
        <f>IF(BQ1052&lt;&gt;0, BQ1052, BO1052)</f>
        <v>0</v>
      </c>
      <c r="BS1052">
        <f>1-BR1052/BG1052</f>
        <v>0</v>
      </c>
      <c r="BT1052">
        <f>(BG1052-BF1052)/(BG1052-BR1052)</f>
        <v>0</v>
      </c>
      <c r="BU1052">
        <f>(BA1052-BG1052)/(BA1052-BR1052)</f>
        <v>0</v>
      </c>
      <c r="BV1052">
        <f>(BG1052-BF1052)/(BG1052-AZ1052)</f>
        <v>0</v>
      </c>
      <c r="BW1052">
        <f>(BA1052-BG1052)/(BA1052-AZ1052)</f>
        <v>0</v>
      </c>
      <c r="BX1052">
        <f>(BT1052*BR1052/BF1052)</f>
        <v>0</v>
      </c>
      <c r="BY1052">
        <f>(1-BX1052)</f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f>$B$11*DQ1052+$C$11*DR1052+$F$11*EC1052*(1-EF1052)</f>
        <v>0</v>
      </c>
      <c r="CS1052">
        <f>CR1052*CT1052</f>
        <v>0</v>
      </c>
      <c r="CT1052">
        <f>($B$11*$D$9+$C$11*$D$9+$F$11*((EP1052+EH1052)/MAX(EP1052+EH1052+EQ1052, 0.1)*$I$9+EQ1052/MAX(EP1052+EH1052+EQ1052, 0.1)*$J$9))/($B$11+$C$11+$F$11)</f>
        <v>0</v>
      </c>
      <c r="CU1052">
        <f>($B$11*$K$9+$C$11*$K$9+$F$11*((EP1052+EH1052)/MAX(EP1052+EH1052+EQ1052, 0.1)*$P$9+EQ1052/MAX(EP1052+EH1052+EQ1052, 0.1)*$Q$9))/($B$11+$C$11+$F$11)</f>
        <v>0</v>
      </c>
      <c r="CV1052">
        <v>6</v>
      </c>
      <c r="CW1052">
        <v>0.5</v>
      </c>
      <c r="CX1052" t="s">
        <v>418</v>
      </c>
      <c r="CY1052">
        <v>2</v>
      </c>
      <c r="CZ1052" t="b">
        <v>1</v>
      </c>
      <c r="DA1052">
        <v>1662667182.314285</v>
      </c>
      <c r="DB1052">
        <v>1324.916785714286</v>
      </c>
      <c r="DC1052">
        <v>1391.014642857143</v>
      </c>
      <c r="DD1052">
        <v>22.80329285714286</v>
      </c>
      <c r="DE1052">
        <v>13.466825</v>
      </c>
      <c r="DF1052">
        <v>1331.843928571428</v>
      </c>
      <c r="DG1052">
        <v>22.94600000000001</v>
      </c>
      <c r="DH1052">
        <v>499.9998571428571</v>
      </c>
      <c r="DI1052">
        <v>90.42342142857144</v>
      </c>
      <c r="DJ1052">
        <v>0.09995154285714285</v>
      </c>
      <c r="DK1052">
        <v>29.52323571428571</v>
      </c>
      <c r="DL1052">
        <v>28.73452142857143</v>
      </c>
      <c r="DM1052">
        <v>999.9000000000002</v>
      </c>
      <c r="DN1052">
        <v>0</v>
      </c>
      <c r="DO1052">
        <v>0</v>
      </c>
      <c r="DP1052">
        <v>10001.68964285714</v>
      </c>
      <c r="DQ1052">
        <v>0</v>
      </c>
      <c r="DR1052">
        <v>272.8119642857143</v>
      </c>
      <c r="DS1052">
        <v>-66.09759642857144</v>
      </c>
      <c r="DT1052">
        <v>1355.834285714286</v>
      </c>
      <c r="DU1052">
        <v>1410.003571428571</v>
      </c>
      <c r="DV1052">
        <v>9.336483571428571</v>
      </c>
      <c r="DW1052">
        <v>1391.014642857143</v>
      </c>
      <c r="DX1052">
        <v>13.466825</v>
      </c>
      <c r="DY1052">
        <v>2.061952857142857</v>
      </c>
      <c r="DZ1052">
        <v>1.217714642857143</v>
      </c>
      <c r="EA1052">
        <v>17.92826785714286</v>
      </c>
      <c r="EB1052">
        <v>9.819821428571428</v>
      </c>
      <c r="EC1052">
        <v>1500.013214285714</v>
      </c>
      <c r="ED1052">
        <v>0.9729910714285713</v>
      </c>
      <c r="EE1052">
        <v>0.02700863571428571</v>
      </c>
      <c r="EF1052">
        <v>0</v>
      </c>
      <c r="EG1052">
        <v>2.22495</v>
      </c>
      <c r="EH1052">
        <v>0</v>
      </c>
      <c r="EI1052">
        <v>11731.19642857143</v>
      </c>
      <c r="EJ1052">
        <v>12533.44285714286</v>
      </c>
      <c r="EK1052">
        <v>42.06874999999998</v>
      </c>
      <c r="EL1052">
        <v>43.93699999999998</v>
      </c>
      <c r="EM1052">
        <v>42.68699999999998</v>
      </c>
      <c r="EN1052">
        <v>42.93699999999998</v>
      </c>
      <c r="EO1052">
        <v>41.38164285714286</v>
      </c>
      <c r="EP1052">
        <v>1459.502857142857</v>
      </c>
      <c r="EQ1052">
        <v>40.51035714285714</v>
      </c>
      <c r="ER1052">
        <v>0</v>
      </c>
      <c r="ES1052">
        <v>1662667190.3</v>
      </c>
      <c r="ET1052">
        <v>0</v>
      </c>
      <c r="EU1052">
        <v>2.201476</v>
      </c>
      <c r="EV1052">
        <v>0.4603923051473193</v>
      </c>
      <c r="EW1052">
        <v>-106.8076926684176</v>
      </c>
      <c r="EX1052">
        <v>11730.032</v>
      </c>
      <c r="EY1052">
        <v>15</v>
      </c>
      <c r="EZ1052">
        <v>0</v>
      </c>
      <c r="FA1052" t="s">
        <v>419</v>
      </c>
      <c r="FB1052">
        <v>1662142938.1</v>
      </c>
      <c r="FC1052">
        <v>1662142938.1</v>
      </c>
      <c r="FD1052">
        <v>0</v>
      </c>
      <c r="FE1052">
        <v>0.077</v>
      </c>
      <c r="FF1052">
        <v>-0.133</v>
      </c>
      <c r="FG1052">
        <v>-3.393</v>
      </c>
      <c r="FH1052">
        <v>-0.24</v>
      </c>
      <c r="FI1052">
        <v>419</v>
      </c>
      <c r="FJ1052">
        <v>24</v>
      </c>
      <c r="FK1052">
        <v>0.26</v>
      </c>
      <c r="FL1052">
        <v>0.23</v>
      </c>
      <c r="FM1052">
        <v>-66.00958</v>
      </c>
      <c r="FN1052">
        <v>-1.905849906191325</v>
      </c>
      <c r="FO1052">
        <v>0.1908176082021779</v>
      </c>
      <c r="FP1052">
        <v>0</v>
      </c>
      <c r="FQ1052">
        <v>2.2117</v>
      </c>
      <c r="FR1052">
        <v>-0.101573725625951</v>
      </c>
      <c r="FS1052">
        <v>0.2223332210365122</v>
      </c>
      <c r="FT1052">
        <v>1</v>
      </c>
      <c r="FU1052">
        <v>9.367790500000002</v>
      </c>
      <c r="FV1052">
        <v>-0.6219818386491796</v>
      </c>
      <c r="FW1052">
        <v>0.062915502976214</v>
      </c>
      <c r="FX1052">
        <v>0</v>
      </c>
      <c r="FY1052">
        <v>1</v>
      </c>
      <c r="FZ1052">
        <v>3</v>
      </c>
      <c r="GA1052" t="s">
        <v>426</v>
      </c>
      <c r="GB1052">
        <v>2.97254</v>
      </c>
      <c r="GC1052">
        <v>2.71562</v>
      </c>
      <c r="GD1052">
        <v>0.205753</v>
      </c>
      <c r="GE1052">
        <v>0.209037</v>
      </c>
      <c r="GF1052">
        <v>0.101967</v>
      </c>
      <c r="GG1052">
        <v>0.0686293</v>
      </c>
      <c r="GH1052">
        <v>24810.8</v>
      </c>
      <c r="GI1052">
        <v>24835.8</v>
      </c>
      <c r="GJ1052">
        <v>29094</v>
      </c>
      <c r="GK1052">
        <v>29085</v>
      </c>
      <c r="GL1052">
        <v>34649.1</v>
      </c>
      <c r="GM1052">
        <v>36005.3</v>
      </c>
      <c r="GN1052">
        <v>41001.4</v>
      </c>
      <c r="GO1052">
        <v>41434.9</v>
      </c>
      <c r="GP1052">
        <v>1.89072</v>
      </c>
      <c r="GQ1052">
        <v>2.20187</v>
      </c>
      <c r="GR1052">
        <v>-0.068143</v>
      </c>
      <c r="GS1052">
        <v>0</v>
      </c>
      <c r="GT1052">
        <v>29.8518</v>
      </c>
      <c r="GU1052">
        <v>999.9</v>
      </c>
      <c r="GV1052">
        <v>29.2</v>
      </c>
      <c r="GW1052">
        <v>40.6</v>
      </c>
      <c r="GX1052">
        <v>24.7168</v>
      </c>
      <c r="GY1052">
        <v>63.1697</v>
      </c>
      <c r="GZ1052">
        <v>21.6346</v>
      </c>
      <c r="HA1052">
        <v>2</v>
      </c>
      <c r="HB1052">
        <v>0.614032</v>
      </c>
      <c r="HC1052">
        <v>3.85278</v>
      </c>
      <c r="HD1052">
        <v>20.289</v>
      </c>
      <c r="HE1052">
        <v>5.21504</v>
      </c>
      <c r="HF1052">
        <v>12.012</v>
      </c>
      <c r="HG1052">
        <v>4.9855</v>
      </c>
      <c r="HH1052">
        <v>3.2876</v>
      </c>
      <c r="HI1052">
        <v>9999</v>
      </c>
      <c r="HJ1052">
        <v>9999</v>
      </c>
      <c r="HK1052">
        <v>9999</v>
      </c>
      <c r="HL1052">
        <v>225.5</v>
      </c>
      <c r="HM1052">
        <v>1.86813</v>
      </c>
      <c r="HN1052">
        <v>1.86722</v>
      </c>
      <c r="HO1052">
        <v>1.86655</v>
      </c>
      <c r="HP1052">
        <v>1.86646</v>
      </c>
      <c r="HQ1052">
        <v>1.86835</v>
      </c>
      <c r="HR1052">
        <v>1.8706</v>
      </c>
      <c r="HS1052">
        <v>1.86935</v>
      </c>
      <c r="HT1052">
        <v>1.87074</v>
      </c>
      <c r="HU1052">
        <v>0</v>
      </c>
      <c r="HV1052">
        <v>0</v>
      </c>
      <c r="HW1052">
        <v>0</v>
      </c>
      <c r="HX1052">
        <v>0</v>
      </c>
      <c r="HY1052" t="s">
        <v>421</v>
      </c>
      <c r="HZ1052" t="s">
        <v>422</v>
      </c>
      <c r="IA1052" t="s">
        <v>423</v>
      </c>
      <c r="IB1052" t="s">
        <v>423</v>
      </c>
      <c r="IC1052" t="s">
        <v>423</v>
      </c>
      <c r="ID1052" t="s">
        <v>423</v>
      </c>
      <c r="IE1052">
        <v>0</v>
      </c>
      <c r="IF1052">
        <v>100</v>
      </c>
      <c r="IG1052">
        <v>100</v>
      </c>
      <c r="IH1052">
        <v>-7.01</v>
      </c>
      <c r="II1052">
        <v>-0.1426</v>
      </c>
      <c r="IJ1052">
        <v>-2.516739542632623</v>
      </c>
      <c r="IK1052">
        <v>-0.003475500162460642</v>
      </c>
      <c r="IL1052">
        <v>1.125610701116577E-07</v>
      </c>
      <c r="IM1052">
        <v>8.211969671259291E-12</v>
      </c>
      <c r="IN1052">
        <v>-0.1937301274936507</v>
      </c>
      <c r="IO1052">
        <v>-0.01384364534232655</v>
      </c>
      <c r="IP1052">
        <v>0.00103161831321913</v>
      </c>
      <c r="IQ1052">
        <v>-1.444183994753534E-05</v>
      </c>
      <c r="IR1052">
        <v>3</v>
      </c>
      <c r="IS1052">
        <v>2339</v>
      </c>
      <c r="IT1052">
        <v>1</v>
      </c>
      <c r="IU1052">
        <v>31</v>
      </c>
      <c r="IV1052">
        <v>8737.5</v>
      </c>
      <c r="IW1052">
        <v>8737.5</v>
      </c>
      <c r="IX1052">
        <v>3.44116</v>
      </c>
      <c r="IY1052">
        <v>2.22168</v>
      </c>
      <c r="IZ1052">
        <v>1.94702</v>
      </c>
      <c r="JA1052">
        <v>2.62817</v>
      </c>
      <c r="JB1052">
        <v>2.19482</v>
      </c>
      <c r="JC1052">
        <v>2.36328</v>
      </c>
      <c r="JD1052">
        <v>45.6045</v>
      </c>
      <c r="JE1052">
        <v>23.781</v>
      </c>
      <c r="JF1052">
        <v>18</v>
      </c>
      <c r="JG1052">
        <v>543.946</v>
      </c>
      <c r="JH1052">
        <v>750.705</v>
      </c>
      <c r="JI1052">
        <v>24.9999</v>
      </c>
      <c r="JJ1052">
        <v>34.8186</v>
      </c>
      <c r="JK1052">
        <v>29.9999</v>
      </c>
      <c r="JL1052">
        <v>34.74</v>
      </c>
      <c r="JM1052">
        <v>34.6379</v>
      </c>
      <c r="JN1052">
        <v>68.8895</v>
      </c>
      <c r="JO1052">
        <v>40.789</v>
      </c>
      <c r="JP1052">
        <v>0</v>
      </c>
      <c r="JQ1052">
        <v>25</v>
      </c>
      <c r="JR1052">
        <v>1442.55</v>
      </c>
      <c r="JS1052">
        <v>13.6134</v>
      </c>
      <c r="JT1052">
        <v>99.5206</v>
      </c>
      <c r="JU1052">
        <v>99.5243</v>
      </c>
    </row>
    <row r="1053" spans="1:281">
      <c r="A1053">
        <v>1037</v>
      </c>
      <c r="B1053">
        <v>1662667195.1</v>
      </c>
      <c r="C1053">
        <v>16169.5</v>
      </c>
      <c r="D1053" t="s">
        <v>2505</v>
      </c>
      <c r="E1053" t="s">
        <v>2506</v>
      </c>
      <c r="F1053">
        <v>5</v>
      </c>
      <c r="G1053" t="s">
        <v>2144</v>
      </c>
      <c r="H1053" t="s">
        <v>416</v>
      </c>
      <c r="I1053">
        <v>1662667187.6</v>
      </c>
      <c r="J1053">
        <f>(K1053)/1000</f>
        <v>0</v>
      </c>
      <c r="K1053">
        <f>IF(CZ1053, AN1053, AH1053)</f>
        <v>0</v>
      </c>
      <c r="L1053">
        <f>IF(CZ1053, AI1053, AG1053)</f>
        <v>0</v>
      </c>
      <c r="M1053">
        <f>DB1053 - IF(AU1053&gt;1, L1053*CV1053*100.0/(AW1053*DP1053), 0)</f>
        <v>0</v>
      </c>
      <c r="N1053">
        <f>((T1053-J1053/2)*M1053-L1053)/(T1053+J1053/2)</f>
        <v>0</v>
      </c>
      <c r="O1053">
        <f>N1053*(DI1053+DJ1053)/1000.0</f>
        <v>0</v>
      </c>
      <c r="P1053">
        <f>(DB1053 - IF(AU1053&gt;1, L1053*CV1053*100.0/(AW1053*DP1053), 0))*(DI1053+DJ1053)/1000.0</f>
        <v>0</v>
      </c>
      <c r="Q1053">
        <f>2.0/((1/S1053-1/R1053)+SIGN(S1053)*SQRT((1/S1053-1/R1053)*(1/S1053-1/R1053) + 4*CW1053/((CW1053+1)*(CW1053+1))*(2*1/S1053*1/R1053-1/R1053*1/R1053)))</f>
        <v>0</v>
      </c>
      <c r="R1053">
        <f>IF(LEFT(CX1053,1)&lt;&gt;"0",IF(LEFT(CX1053,1)="1",3.0,CY1053),$D$5+$E$5*(DP1053*DI1053/($K$5*1000))+$F$5*(DP1053*DI1053/($K$5*1000))*MAX(MIN(CV1053,$J$5),$I$5)*MAX(MIN(CV1053,$J$5),$I$5)+$G$5*MAX(MIN(CV1053,$J$5),$I$5)*(DP1053*DI1053/($K$5*1000))+$H$5*(DP1053*DI1053/($K$5*1000))*(DP1053*DI1053/($K$5*1000)))</f>
        <v>0</v>
      </c>
      <c r="S1053">
        <f>J1053*(1000-(1000*0.61365*exp(17.502*W1053/(240.97+W1053))/(DI1053+DJ1053)+DD1053)/2)/(1000*0.61365*exp(17.502*W1053/(240.97+W1053))/(DI1053+DJ1053)-DD1053)</f>
        <v>0</v>
      </c>
      <c r="T1053">
        <f>1/((CW1053+1)/(Q1053/1.6)+1/(R1053/1.37)) + CW1053/((CW1053+1)/(Q1053/1.6) + CW1053/(R1053/1.37))</f>
        <v>0</v>
      </c>
      <c r="U1053">
        <f>(CR1053*CU1053)</f>
        <v>0</v>
      </c>
      <c r="V1053">
        <f>(DK1053+(U1053+2*0.95*5.67E-8*(((DK1053+$B$7)+273)^4-(DK1053+273)^4)-44100*J1053)/(1.84*29.3*R1053+8*0.95*5.67E-8*(DK1053+273)^3))</f>
        <v>0</v>
      </c>
      <c r="W1053">
        <f>($C$7*DL1053+$D$7*DM1053+$E$7*V1053)</f>
        <v>0</v>
      </c>
      <c r="X1053">
        <f>0.61365*exp(17.502*W1053/(240.97+W1053))</f>
        <v>0</v>
      </c>
      <c r="Y1053">
        <f>(Z1053/AA1053*100)</f>
        <v>0</v>
      </c>
      <c r="Z1053">
        <f>DD1053*(DI1053+DJ1053)/1000</f>
        <v>0</v>
      </c>
      <c r="AA1053">
        <f>0.61365*exp(17.502*DK1053/(240.97+DK1053))</f>
        <v>0</v>
      </c>
      <c r="AB1053">
        <f>(X1053-DD1053*(DI1053+DJ1053)/1000)</f>
        <v>0</v>
      </c>
      <c r="AC1053">
        <f>(-J1053*44100)</f>
        <v>0</v>
      </c>
      <c r="AD1053">
        <f>2*29.3*R1053*0.92*(DK1053-W1053)</f>
        <v>0</v>
      </c>
      <c r="AE1053">
        <f>2*0.95*5.67E-8*(((DK1053+$B$7)+273)^4-(W1053+273)^4)</f>
        <v>0</v>
      </c>
      <c r="AF1053">
        <f>U1053+AE1053+AC1053+AD1053</f>
        <v>0</v>
      </c>
      <c r="AG1053">
        <f>DH1053*AU1053*(DC1053-DB1053*(1000-AU1053*DE1053)/(1000-AU1053*DD1053))/(100*CV1053)</f>
        <v>0</v>
      </c>
      <c r="AH1053">
        <f>1000*DH1053*AU1053*(DD1053-DE1053)/(100*CV1053*(1000-AU1053*DD1053))</f>
        <v>0</v>
      </c>
      <c r="AI1053">
        <f>(AJ1053 - AK1053 - DI1053*1E3/(8.314*(DK1053+273.15)) * AM1053/DH1053 * AL1053) * DH1053/(100*CV1053) * (1000 - DE1053)/1000</f>
        <v>0</v>
      </c>
      <c r="AJ1053">
        <v>1442.67281206762</v>
      </c>
      <c r="AK1053">
        <v>1397.649575757576</v>
      </c>
      <c r="AL1053">
        <v>3.413686870985794</v>
      </c>
      <c r="AM1053">
        <v>64.62633956933826</v>
      </c>
      <c r="AN1053">
        <f>(AP1053 - AO1053 + DI1053*1E3/(8.314*(DK1053+273.15)) * AR1053/DH1053 * AQ1053) * DH1053/(100*CV1053) * 1000/(1000 - AP1053)</f>
        <v>0</v>
      </c>
      <c r="AO1053">
        <v>13.50636877858618</v>
      </c>
      <c r="AP1053">
        <v>22.80216794117647</v>
      </c>
      <c r="AQ1053">
        <v>-4.44286903360853E-05</v>
      </c>
      <c r="AR1053">
        <v>88.65267704191885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MAX(0,($B$13+$C$13*DP1053)/(1+$D$13*DP1053)*DI1053/(DK1053+273)*$E$13)</f>
        <v>0</v>
      </c>
      <c r="AX1053" t="s">
        <v>417</v>
      </c>
      <c r="AY1053" t="s">
        <v>417</v>
      </c>
      <c r="AZ1053">
        <v>0</v>
      </c>
      <c r="BA1053">
        <v>0</v>
      </c>
      <c r="BB1053">
        <f>1-AZ1053/BA1053</f>
        <v>0</v>
      </c>
      <c r="BC1053">
        <v>0</v>
      </c>
      <c r="BD1053" t="s">
        <v>417</v>
      </c>
      <c r="BE1053" t="s">
        <v>417</v>
      </c>
      <c r="BF1053">
        <v>0</v>
      </c>
      <c r="BG1053">
        <v>0</v>
      </c>
      <c r="BH1053">
        <f>1-BF1053/BG1053</f>
        <v>0</v>
      </c>
      <c r="BI1053">
        <v>0.5</v>
      </c>
      <c r="BJ1053">
        <f>CS1053</f>
        <v>0</v>
      </c>
      <c r="BK1053">
        <f>L1053</f>
        <v>0</v>
      </c>
      <c r="BL1053">
        <f>BH1053*BI1053*BJ1053</f>
        <v>0</v>
      </c>
      <c r="BM1053">
        <f>(BK1053-BC1053)/BJ1053</f>
        <v>0</v>
      </c>
      <c r="BN1053">
        <f>(BA1053-BG1053)/BG1053</f>
        <v>0</v>
      </c>
      <c r="BO1053">
        <f>AZ1053/(BB1053+AZ1053/BG1053)</f>
        <v>0</v>
      </c>
      <c r="BP1053" t="s">
        <v>417</v>
      </c>
      <c r="BQ1053">
        <v>0</v>
      </c>
      <c r="BR1053">
        <f>IF(BQ1053&lt;&gt;0, BQ1053, BO1053)</f>
        <v>0</v>
      </c>
      <c r="BS1053">
        <f>1-BR1053/BG1053</f>
        <v>0</v>
      </c>
      <c r="BT1053">
        <f>(BG1053-BF1053)/(BG1053-BR1053)</f>
        <v>0</v>
      </c>
      <c r="BU1053">
        <f>(BA1053-BG1053)/(BA1053-BR1053)</f>
        <v>0</v>
      </c>
      <c r="BV1053">
        <f>(BG1053-BF1053)/(BG1053-AZ1053)</f>
        <v>0</v>
      </c>
      <c r="BW1053">
        <f>(BA1053-BG1053)/(BA1053-AZ1053)</f>
        <v>0</v>
      </c>
      <c r="BX1053">
        <f>(BT1053*BR1053/BF1053)</f>
        <v>0</v>
      </c>
      <c r="BY1053">
        <f>(1-BX1053)</f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f>$B$11*DQ1053+$C$11*DR1053+$F$11*EC1053*(1-EF1053)</f>
        <v>0</v>
      </c>
      <c r="CS1053">
        <f>CR1053*CT1053</f>
        <v>0</v>
      </c>
      <c r="CT1053">
        <f>($B$11*$D$9+$C$11*$D$9+$F$11*((EP1053+EH1053)/MAX(EP1053+EH1053+EQ1053, 0.1)*$I$9+EQ1053/MAX(EP1053+EH1053+EQ1053, 0.1)*$J$9))/($B$11+$C$11+$F$11)</f>
        <v>0</v>
      </c>
      <c r="CU1053">
        <f>($B$11*$K$9+$C$11*$K$9+$F$11*((EP1053+EH1053)/MAX(EP1053+EH1053+EQ1053, 0.1)*$P$9+EQ1053/MAX(EP1053+EH1053+EQ1053, 0.1)*$Q$9))/($B$11+$C$11+$F$11)</f>
        <v>0</v>
      </c>
      <c r="CV1053">
        <v>6</v>
      </c>
      <c r="CW1053">
        <v>0.5</v>
      </c>
      <c r="CX1053" t="s">
        <v>418</v>
      </c>
      <c r="CY1053">
        <v>2</v>
      </c>
      <c r="CZ1053" t="b">
        <v>1</v>
      </c>
      <c r="DA1053">
        <v>1662667187.6</v>
      </c>
      <c r="DB1053">
        <v>1342.465555555556</v>
      </c>
      <c r="DC1053">
        <v>1408.727037037037</v>
      </c>
      <c r="DD1053">
        <v>22.80758888888889</v>
      </c>
      <c r="DE1053">
        <v>13.50806666666667</v>
      </c>
      <c r="DF1053">
        <v>1349.448148148148</v>
      </c>
      <c r="DG1053">
        <v>22.95025185185185</v>
      </c>
      <c r="DH1053">
        <v>500.0149629629631</v>
      </c>
      <c r="DI1053">
        <v>90.42282592592592</v>
      </c>
      <c r="DJ1053">
        <v>0.09998711111111112</v>
      </c>
      <c r="DK1053">
        <v>29.52041111111111</v>
      </c>
      <c r="DL1053">
        <v>28.73742592592592</v>
      </c>
      <c r="DM1053">
        <v>999.9000000000001</v>
      </c>
      <c r="DN1053">
        <v>0</v>
      </c>
      <c r="DO1053">
        <v>0</v>
      </c>
      <c r="DP1053">
        <v>10002.6837037037</v>
      </c>
      <c r="DQ1053">
        <v>0</v>
      </c>
      <c r="DR1053">
        <v>272.4938518518518</v>
      </c>
      <c r="DS1053">
        <v>-66.26105555555554</v>
      </c>
      <c r="DT1053">
        <v>1373.799259259259</v>
      </c>
      <c r="DU1053">
        <v>1428.016296296296</v>
      </c>
      <c r="DV1053">
        <v>9.29954074074074</v>
      </c>
      <c r="DW1053">
        <v>1408.727037037037</v>
      </c>
      <c r="DX1053">
        <v>13.50806666666667</v>
      </c>
      <c r="DY1053">
        <v>2.062327407407407</v>
      </c>
      <c r="DZ1053">
        <v>1.221436296296296</v>
      </c>
      <c r="EA1053">
        <v>17.93116296296296</v>
      </c>
      <c r="EB1053">
        <v>9.865416296296296</v>
      </c>
      <c r="EC1053">
        <v>1500.015185185185</v>
      </c>
      <c r="ED1053">
        <v>0.9729908888888887</v>
      </c>
      <c r="EE1053">
        <v>0.0270088</v>
      </c>
      <c r="EF1053">
        <v>0</v>
      </c>
      <c r="EG1053">
        <v>2.278196296296297</v>
      </c>
      <c r="EH1053">
        <v>0</v>
      </c>
      <c r="EI1053">
        <v>11722.35185185185</v>
      </c>
      <c r="EJ1053">
        <v>12533.47037037037</v>
      </c>
      <c r="EK1053">
        <v>42.069</v>
      </c>
      <c r="EL1053">
        <v>43.93699999999998</v>
      </c>
      <c r="EM1053">
        <v>42.68699999999998</v>
      </c>
      <c r="EN1053">
        <v>42.93699999999998</v>
      </c>
      <c r="EO1053">
        <v>41.38188888888889</v>
      </c>
      <c r="EP1053">
        <v>1459.504444444445</v>
      </c>
      <c r="EQ1053">
        <v>40.51074074074074</v>
      </c>
      <c r="ER1053">
        <v>0</v>
      </c>
      <c r="ES1053">
        <v>1662667195.1</v>
      </c>
      <c r="ET1053">
        <v>0</v>
      </c>
      <c r="EU1053">
        <v>2.235504</v>
      </c>
      <c r="EV1053">
        <v>0.2028769281132961</v>
      </c>
      <c r="EW1053">
        <v>-67.8692309247355</v>
      </c>
      <c r="EX1053">
        <v>11722.328</v>
      </c>
      <c r="EY1053">
        <v>15</v>
      </c>
      <c r="EZ1053">
        <v>0</v>
      </c>
      <c r="FA1053" t="s">
        <v>419</v>
      </c>
      <c r="FB1053">
        <v>1662142938.1</v>
      </c>
      <c r="FC1053">
        <v>1662142938.1</v>
      </c>
      <c r="FD1053">
        <v>0</v>
      </c>
      <c r="FE1053">
        <v>0.077</v>
      </c>
      <c r="FF1053">
        <v>-0.133</v>
      </c>
      <c r="FG1053">
        <v>-3.393</v>
      </c>
      <c r="FH1053">
        <v>-0.24</v>
      </c>
      <c r="FI1053">
        <v>419</v>
      </c>
      <c r="FJ1053">
        <v>24</v>
      </c>
      <c r="FK1053">
        <v>0.26</v>
      </c>
      <c r="FL1053">
        <v>0.23</v>
      </c>
      <c r="FM1053">
        <v>-66.1581475</v>
      </c>
      <c r="FN1053">
        <v>-1.846438649155663</v>
      </c>
      <c r="FO1053">
        <v>0.1864730999199341</v>
      </c>
      <c r="FP1053">
        <v>0</v>
      </c>
      <c r="FQ1053">
        <v>2.207773529411765</v>
      </c>
      <c r="FR1053">
        <v>0.353110773607352</v>
      </c>
      <c r="FS1053">
        <v>0.2344613593008245</v>
      </c>
      <c r="FT1053">
        <v>1</v>
      </c>
      <c r="FU1053">
        <v>9.32773525</v>
      </c>
      <c r="FV1053">
        <v>-0.3964035647279976</v>
      </c>
      <c r="FW1053">
        <v>0.04418259442288888</v>
      </c>
      <c r="FX1053">
        <v>0</v>
      </c>
      <c r="FY1053">
        <v>1</v>
      </c>
      <c r="FZ1053">
        <v>3</v>
      </c>
      <c r="GA1053" t="s">
        <v>426</v>
      </c>
      <c r="GB1053">
        <v>2.97267</v>
      </c>
      <c r="GC1053">
        <v>2.71551</v>
      </c>
      <c r="GD1053">
        <v>0.207307</v>
      </c>
      <c r="GE1053">
        <v>0.210556</v>
      </c>
      <c r="GF1053">
        <v>0.101935</v>
      </c>
      <c r="GG1053">
        <v>0.0687654</v>
      </c>
      <c r="GH1053">
        <v>24762.7</v>
      </c>
      <c r="GI1053">
        <v>24788</v>
      </c>
      <c r="GJ1053">
        <v>29094.7</v>
      </c>
      <c r="GK1053">
        <v>29085</v>
      </c>
      <c r="GL1053">
        <v>34651.5</v>
      </c>
      <c r="GM1053">
        <v>35999.9</v>
      </c>
      <c r="GN1053">
        <v>41002.7</v>
      </c>
      <c r="GO1053">
        <v>41434.8</v>
      </c>
      <c r="GP1053">
        <v>1.89112</v>
      </c>
      <c r="GQ1053">
        <v>2.20187</v>
      </c>
      <c r="GR1053">
        <v>-0.0682846</v>
      </c>
      <c r="GS1053">
        <v>0</v>
      </c>
      <c r="GT1053">
        <v>29.8536</v>
      </c>
      <c r="GU1053">
        <v>999.9</v>
      </c>
      <c r="GV1053">
        <v>29.2</v>
      </c>
      <c r="GW1053">
        <v>40.6</v>
      </c>
      <c r="GX1053">
        <v>24.7189</v>
      </c>
      <c r="GY1053">
        <v>62.8797</v>
      </c>
      <c r="GZ1053">
        <v>21.6506</v>
      </c>
      <c r="HA1053">
        <v>2</v>
      </c>
      <c r="HB1053">
        <v>0.613504</v>
      </c>
      <c r="HC1053">
        <v>3.85281</v>
      </c>
      <c r="HD1053">
        <v>20.2892</v>
      </c>
      <c r="HE1053">
        <v>5.21519</v>
      </c>
      <c r="HF1053">
        <v>12.0138</v>
      </c>
      <c r="HG1053">
        <v>4.98635</v>
      </c>
      <c r="HH1053">
        <v>3.2875</v>
      </c>
      <c r="HI1053">
        <v>9999</v>
      </c>
      <c r="HJ1053">
        <v>9999</v>
      </c>
      <c r="HK1053">
        <v>9999</v>
      </c>
      <c r="HL1053">
        <v>225.5</v>
      </c>
      <c r="HM1053">
        <v>1.86814</v>
      </c>
      <c r="HN1053">
        <v>1.86722</v>
      </c>
      <c r="HO1053">
        <v>1.86655</v>
      </c>
      <c r="HP1053">
        <v>1.86646</v>
      </c>
      <c r="HQ1053">
        <v>1.86835</v>
      </c>
      <c r="HR1053">
        <v>1.87059</v>
      </c>
      <c r="HS1053">
        <v>1.86935</v>
      </c>
      <c r="HT1053">
        <v>1.87073</v>
      </c>
      <c r="HU1053">
        <v>0</v>
      </c>
      <c r="HV1053">
        <v>0</v>
      </c>
      <c r="HW1053">
        <v>0</v>
      </c>
      <c r="HX1053">
        <v>0</v>
      </c>
      <c r="HY1053" t="s">
        <v>421</v>
      </c>
      <c r="HZ1053" t="s">
        <v>422</v>
      </c>
      <c r="IA1053" t="s">
        <v>423</v>
      </c>
      <c r="IB1053" t="s">
        <v>423</v>
      </c>
      <c r="IC1053" t="s">
        <v>423</v>
      </c>
      <c r="ID1053" t="s">
        <v>423</v>
      </c>
      <c r="IE1053">
        <v>0</v>
      </c>
      <c r="IF1053">
        <v>100</v>
      </c>
      <c r="IG1053">
        <v>100</v>
      </c>
      <c r="IH1053">
        <v>-7.06</v>
      </c>
      <c r="II1053">
        <v>-0.1427</v>
      </c>
      <c r="IJ1053">
        <v>-2.516739542632623</v>
      </c>
      <c r="IK1053">
        <v>-0.003475500162460642</v>
      </c>
      <c r="IL1053">
        <v>1.125610701116577E-07</v>
      </c>
      <c r="IM1053">
        <v>8.211969671259291E-12</v>
      </c>
      <c r="IN1053">
        <v>-0.1937301274936507</v>
      </c>
      <c r="IO1053">
        <v>-0.01384364534232655</v>
      </c>
      <c r="IP1053">
        <v>0.00103161831321913</v>
      </c>
      <c r="IQ1053">
        <v>-1.444183994753534E-05</v>
      </c>
      <c r="IR1053">
        <v>3</v>
      </c>
      <c r="IS1053">
        <v>2339</v>
      </c>
      <c r="IT1053">
        <v>1</v>
      </c>
      <c r="IU1053">
        <v>31</v>
      </c>
      <c r="IV1053">
        <v>8737.6</v>
      </c>
      <c r="IW1053">
        <v>8737.6</v>
      </c>
      <c r="IX1053">
        <v>3.4729</v>
      </c>
      <c r="IY1053">
        <v>2.22778</v>
      </c>
      <c r="IZ1053">
        <v>1.94702</v>
      </c>
      <c r="JA1053">
        <v>2.62695</v>
      </c>
      <c r="JB1053">
        <v>2.19482</v>
      </c>
      <c r="JC1053">
        <v>2.36816</v>
      </c>
      <c r="JD1053">
        <v>45.6045</v>
      </c>
      <c r="JE1053">
        <v>23.781</v>
      </c>
      <c r="JF1053">
        <v>18</v>
      </c>
      <c r="JG1053">
        <v>544.2089999999999</v>
      </c>
      <c r="JH1053">
        <v>750.705</v>
      </c>
      <c r="JI1053">
        <v>24.9999</v>
      </c>
      <c r="JJ1053">
        <v>34.8181</v>
      </c>
      <c r="JK1053">
        <v>30</v>
      </c>
      <c r="JL1053">
        <v>34.7373</v>
      </c>
      <c r="JM1053">
        <v>34.6379</v>
      </c>
      <c r="JN1053">
        <v>69.553</v>
      </c>
      <c r="JO1053">
        <v>40.789</v>
      </c>
      <c r="JP1053">
        <v>0</v>
      </c>
      <c r="JQ1053">
        <v>25</v>
      </c>
      <c r="JR1053">
        <v>1455.93</v>
      </c>
      <c r="JS1053">
        <v>13.6523</v>
      </c>
      <c r="JT1053">
        <v>99.5235</v>
      </c>
      <c r="JU1053">
        <v>99.5241</v>
      </c>
    </row>
    <row r="1054" spans="1:281">
      <c r="A1054">
        <v>1038</v>
      </c>
      <c r="B1054">
        <v>1662667200.1</v>
      </c>
      <c r="C1054">
        <v>16174.5</v>
      </c>
      <c r="D1054" t="s">
        <v>2507</v>
      </c>
      <c r="E1054" t="s">
        <v>2508</v>
      </c>
      <c r="F1054">
        <v>5</v>
      </c>
      <c r="G1054" t="s">
        <v>2144</v>
      </c>
      <c r="H1054" t="s">
        <v>416</v>
      </c>
      <c r="I1054">
        <v>1662667192.314285</v>
      </c>
      <c r="J1054">
        <f>(K1054)/1000</f>
        <v>0</v>
      </c>
      <c r="K1054">
        <f>IF(CZ1054, AN1054, AH1054)</f>
        <v>0</v>
      </c>
      <c r="L1054">
        <f>IF(CZ1054, AI1054, AG1054)</f>
        <v>0</v>
      </c>
      <c r="M1054">
        <f>DB1054 - IF(AU1054&gt;1, L1054*CV1054*100.0/(AW1054*DP1054), 0)</f>
        <v>0</v>
      </c>
      <c r="N1054">
        <f>((T1054-J1054/2)*M1054-L1054)/(T1054+J1054/2)</f>
        <v>0</v>
      </c>
      <c r="O1054">
        <f>N1054*(DI1054+DJ1054)/1000.0</f>
        <v>0</v>
      </c>
      <c r="P1054">
        <f>(DB1054 - IF(AU1054&gt;1, L1054*CV1054*100.0/(AW1054*DP1054), 0))*(DI1054+DJ1054)/1000.0</f>
        <v>0</v>
      </c>
      <c r="Q1054">
        <f>2.0/((1/S1054-1/R1054)+SIGN(S1054)*SQRT((1/S1054-1/R1054)*(1/S1054-1/R1054) + 4*CW1054/((CW1054+1)*(CW1054+1))*(2*1/S1054*1/R1054-1/R1054*1/R1054)))</f>
        <v>0</v>
      </c>
      <c r="R1054">
        <f>IF(LEFT(CX1054,1)&lt;&gt;"0",IF(LEFT(CX1054,1)="1",3.0,CY1054),$D$5+$E$5*(DP1054*DI1054/($K$5*1000))+$F$5*(DP1054*DI1054/($K$5*1000))*MAX(MIN(CV1054,$J$5),$I$5)*MAX(MIN(CV1054,$J$5),$I$5)+$G$5*MAX(MIN(CV1054,$J$5),$I$5)*(DP1054*DI1054/($K$5*1000))+$H$5*(DP1054*DI1054/($K$5*1000))*(DP1054*DI1054/($K$5*1000)))</f>
        <v>0</v>
      </c>
      <c r="S1054">
        <f>J1054*(1000-(1000*0.61365*exp(17.502*W1054/(240.97+W1054))/(DI1054+DJ1054)+DD1054)/2)/(1000*0.61365*exp(17.502*W1054/(240.97+W1054))/(DI1054+DJ1054)-DD1054)</f>
        <v>0</v>
      </c>
      <c r="T1054">
        <f>1/((CW1054+1)/(Q1054/1.6)+1/(R1054/1.37)) + CW1054/((CW1054+1)/(Q1054/1.6) + CW1054/(R1054/1.37))</f>
        <v>0</v>
      </c>
      <c r="U1054">
        <f>(CR1054*CU1054)</f>
        <v>0</v>
      </c>
      <c r="V1054">
        <f>(DK1054+(U1054+2*0.95*5.67E-8*(((DK1054+$B$7)+273)^4-(DK1054+273)^4)-44100*J1054)/(1.84*29.3*R1054+8*0.95*5.67E-8*(DK1054+273)^3))</f>
        <v>0</v>
      </c>
      <c r="W1054">
        <f>($C$7*DL1054+$D$7*DM1054+$E$7*V1054)</f>
        <v>0</v>
      </c>
      <c r="X1054">
        <f>0.61365*exp(17.502*W1054/(240.97+W1054))</f>
        <v>0</v>
      </c>
      <c r="Y1054">
        <f>(Z1054/AA1054*100)</f>
        <v>0</v>
      </c>
      <c r="Z1054">
        <f>DD1054*(DI1054+DJ1054)/1000</f>
        <v>0</v>
      </c>
      <c r="AA1054">
        <f>0.61365*exp(17.502*DK1054/(240.97+DK1054))</f>
        <v>0</v>
      </c>
      <c r="AB1054">
        <f>(X1054-DD1054*(DI1054+DJ1054)/1000)</f>
        <v>0</v>
      </c>
      <c r="AC1054">
        <f>(-J1054*44100)</f>
        <v>0</v>
      </c>
      <c r="AD1054">
        <f>2*29.3*R1054*0.92*(DK1054-W1054)</f>
        <v>0</v>
      </c>
      <c r="AE1054">
        <f>2*0.95*5.67E-8*(((DK1054+$B$7)+273)^4-(W1054+273)^4)</f>
        <v>0</v>
      </c>
      <c r="AF1054">
        <f>U1054+AE1054+AC1054+AD1054</f>
        <v>0</v>
      </c>
      <c r="AG1054">
        <f>DH1054*AU1054*(DC1054-DB1054*(1000-AU1054*DE1054)/(1000-AU1054*DD1054))/(100*CV1054)</f>
        <v>0</v>
      </c>
      <c r="AH1054">
        <f>1000*DH1054*AU1054*(DD1054-DE1054)/(100*CV1054*(1000-AU1054*DD1054))</f>
        <v>0</v>
      </c>
      <c r="AI1054">
        <f>(AJ1054 - AK1054 - DI1054*1E3/(8.314*(DK1054+273.15)) * AM1054/DH1054 * AL1054) * DH1054/(100*CV1054) * (1000 - DE1054)/1000</f>
        <v>0</v>
      </c>
      <c r="AJ1054">
        <v>1459.697943815293</v>
      </c>
      <c r="AK1054">
        <v>1414.56806060606</v>
      </c>
      <c r="AL1054">
        <v>3.386077974858611</v>
      </c>
      <c r="AM1054">
        <v>64.62633956933826</v>
      </c>
      <c r="AN1054">
        <f>(AP1054 - AO1054 + DI1054*1E3/(8.314*(DK1054+273.15)) * AR1054/DH1054 * AQ1054) * DH1054/(100*CV1054) * 1000/(1000 - AP1054)</f>
        <v>0</v>
      </c>
      <c r="AO1054">
        <v>13.54249477790524</v>
      </c>
      <c r="AP1054">
        <v>22.79499147058824</v>
      </c>
      <c r="AQ1054">
        <v>-4.766971304436583E-05</v>
      </c>
      <c r="AR1054">
        <v>88.65267704191885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MAX(0,($B$13+$C$13*DP1054)/(1+$D$13*DP1054)*DI1054/(DK1054+273)*$E$13)</f>
        <v>0</v>
      </c>
      <c r="AX1054" t="s">
        <v>417</v>
      </c>
      <c r="AY1054" t="s">
        <v>417</v>
      </c>
      <c r="AZ1054">
        <v>0</v>
      </c>
      <c r="BA1054">
        <v>0</v>
      </c>
      <c r="BB1054">
        <f>1-AZ1054/BA1054</f>
        <v>0</v>
      </c>
      <c r="BC1054">
        <v>0</v>
      </c>
      <c r="BD1054" t="s">
        <v>417</v>
      </c>
      <c r="BE1054" t="s">
        <v>417</v>
      </c>
      <c r="BF1054">
        <v>0</v>
      </c>
      <c r="BG1054">
        <v>0</v>
      </c>
      <c r="BH1054">
        <f>1-BF1054/BG1054</f>
        <v>0</v>
      </c>
      <c r="BI1054">
        <v>0.5</v>
      </c>
      <c r="BJ1054">
        <f>CS1054</f>
        <v>0</v>
      </c>
      <c r="BK1054">
        <f>L1054</f>
        <v>0</v>
      </c>
      <c r="BL1054">
        <f>BH1054*BI1054*BJ1054</f>
        <v>0</v>
      </c>
      <c r="BM1054">
        <f>(BK1054-BC1054)/BJ1054</f>
        <v>0</v>
      </c>
      <c r="BN1054">
        <f>(BA1054-BG1054)/BG1054</f>
        <v>0</v>
      </c>
      <c r="BO1054">
        <f>AZ1054/(BB1054+AZ1054/BG1054)</f>
        <v>0</v>
      </c>
      <c r="BP1054" t="s">
        <v>417</v>
      </c>
      <c r="BQ1054">
        <v>0</v>
      </c>
      <c r="BR1054">
        <f>IF(BQ1054&lt;&gt;0, BQ1054, BO1054)</f>
        <v>0</v>
      </c>
      <c r="BS1054">
        <f>1-BR1054/BG1054</f>
        <v>0</v>
      </c>
      <c r="BT1054">
        <f>(BG1054-BF1054)/(BG1054-BR1054)</f>
        <v>0</v>
      </c>
      <c r="BU1054">
        <f>(BA1054-BG1054)/(BA1054-BR1054)</f>
        <v>0</v>
      </c>
      <c r="BV1054">
        <f>(BG1054-BF1054)/(BG1054-AZ1054)</f>
        <v>0</v>
      </c>
      <c r="BW1054">
        <f>(BA1054-BG1054)/(BA1054-AZ1054)</f>
        <v>0</v>
      </c>
      <c r="BX1054">
        <f>(BT1054*BR1054/BF1054)</f>
        <v>0</v>
      </c>
      <c r="BY1054">
        <f>(1-BX1054)</f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f>$B$11*DQ1054+$C$11*DR1054+$F$11*EC1054*(1-EF1054)</f>
        <v>0</v>
      </c>
      <c r="CS1054">
        <f>CR1054*CT1054</f>
        <v>0</v>
      </c>
      <c r="CT1054">
        <f>($B$11*$D$9+$C$11*$D$9+$F$11*((EP1054+EH1054)/MAX(EP1054+EH1054+EQ1054, 0.1)*$I$9+EQ1054/MAX(EP1054+EH1054+EQ1054, 0.1)*$J$9))/($B$11+$C$11+$F$11)</f>
        <v>0</v>
      </c>
      <c r="CU1054">
        <f>($B$11*$K$9+$C$11*$K$9+$F$11*((EP1054+EH1054)/MAX(EP1054+EH1054+EQ1054, 0.1)*$P$9+EQ1054/MAX(EP1054+EH1054+EQ1054, 0.1)*$Q$9))/($B$11+$C$11+$F$11)</f>
        <v>0</v>
      </c>
      <c r="CV1054">
        <v>6</v>
      </c>
      <c r="CW1054">
        <v>0.5</v>
      </c>
      <c r="CX1054" t="s">
        <v>418</v>
      </c>
      <c r="CY1054">
        <v>2</v>
      </c>
      <c r="CZ1054" t="b">
        <v>1</v>
      </c>
      <c r="DA1054">
        <v>1662667192.314285</v>
      </c>
      <c r="DB1054">
        <v>1358.135714285714</v>
      </c>
      <c r="DC1054">
        <v>1424.537857142857</v>
      </c>
      <c r="DD1054">
        <v>22.80686071428572</v>
      </c>
      <c r="DE1054">
        <v>13.527725</v>
      </c>
      <c r="DF1054">
        <v>1365.167857142857</v>
      </c>
      <c r="DG1054">
        <v>22.949525</v>
      </c>
      <c r="DH1054">
        <v>499.9965714285714</v>
      </c>
      <c r="DI1054">
        <v>90.42195357142855</v>
      </c>
      <c r="DJ1054">
        <v>0.09998516071428569</v>
      </c>
      <c r="DK1054">
        <v>29.51922857142857</v>
      </c>
      <c r="DL1054">
        <v>28.74110714285715</v>
      </c>
      <c r="DM1054">
        <v>999.9000000000002</v>
      </c>
      <c r="DN1054">
        <v>0</v>
      </c>
      <c r="DO1054">
        <v>0</v>
      </c>
      <c r="DP1054">
        <v>10003.47785714286</v>
      </c>
      <c r="DQ1054">
        <v>0</v>
      </c>
      <c r="DR1054">
        <v>274.0484642857143</v>
      </c>
      <c r="DS1054">
        <v>-66.40091428571429</v>
      </c>
      <c r="DT1054">
        <v>1389.835</v>
      </c>
      <c r="DU1054">
        <v>1444.073214285714</v>
      </c>
      <c r="DV1054">
        <v>9.279136428571428</v>
      </c>
      <c r="DW1054">
        <v>1424.537857142857</v>
      </c>
      <c r="DX1054">
        <v>13.527725</v>
      </c>
      <c r="DY1054">
        <v>2.062241785714286</v>
      </c>
      <c r="DZ1054">
        <v>1.223203928571429</v>
      </c>
      <c r="EA1054">
        <v>17.93049642857143</v>
      </c>
      <c r="EB1054">
        <v>9.886970714285713</v>
      </c>
      <c r="EC1054">
        <v>1500.001071428571</v>
      </c>
      <c r="ED1054">
        <v>0.972990857142857</v>
      </c>
      <c r="EE1054">
        <v>0.02700882857142857</v>
      </c>
      <c r="EF1054">
        <v>0</v>
      </c>
      <c r="EG1054">
        <v>2.276235714285714</v>
      </c>
      <c r="EH1054">
        <v>0</v>
      </c>
      <c r="EI1054">
        <v>11716.04285714286</v>
      </c>
      <c r="EJ1054">
        <v>12533.36071428571</v>
      </c>
      <c r="EK1054">
        <v>42.06874999999999</v>
      </c>
      <c r="EL1054">
        <v>43.93035714285713</v>
      </c>
      <c r="EM1054">
        <v>42.68699999999998</v>
      </c>
      <c r="EN1054">
        <v>42.9347857142857</v>
      </c>
      <c r="EO1054">
        <v>41.375</v>
      </c>
      <c r="EP1054">
        <v>1459.490714285714</v>
      </c>
      <c r="EQ1054">
        <v>40.51035714285714</v>
      </c>
      <c r="ER1054">
        <v>0</v>
      </c>
      <c r="ES1054">
        <v>1662667200.5</v>
      </c>
      <c r="ET1054">
        <v>0</v>
      </c>
      <c r="EU1054">
        <v>2.250023076923077</v>
      </c>
      <c r="EV1054">
        <v>0.08854017537124617</v>
      </c>
      <c r="EW1054">
        <v>-78.91623917622434</v>
      </c>
      <c r="EX1054">
        <v>11715.90384615385</v>
      </c>
      <c r="EY1054">
        <v>15</v>
      </c>
      <c r="EZ1054">
        <v>0</v>
      </c>
      <c r="FA1054" t="s">
        <v>419</v>
      </c>
      <c r="FB1054">
        <v>1662142938.1</v>
      </c>
      <c r="FC1054">
        <v>1662142938.1</v>
      </c>
      <c r="FD1054">
        <v>0</v>
      </c>
      <c r="FE1054">
        <v>0.077</v>
      </c>
      <c r="FF1054">
        <v>-0.133</v>
      </c>
      <c r="FG1054">
        <v>-3.393</v>
      </c>
      <c r="FH1054">
        <v>-0.24</v>
      </c>
      <c r="FI1054">
        <v>419</v>
      </c>
      <c r="FJ1054">
        <v>24</v>
      </c>
      <c r="FK1054">
        <v>0.26</v>
      </c>
      <c r="FL1054">
        <v>0.23</v>
      </c>
      <c r="FM1054">
        <v>-66.32377804878047</v>
      </c>
      <c r="FN1054">
        <v>-1.708605574913012</v>
      </c>
      <c r="FO1054">
        <v>0.177206885447071</v>
      </c>
      <c r="FP1054">
        <v>0</v>
      </c>
      <c r="FQ1054">
        <v>2.232041176470588</v>
      </c>
      <c r="FR1054">
        <v>0.07757983407859402</v>
      </c>
      <c r="FS1054">
        <v>0.2074694833940462</v>
      </c>
      <c r="FT1054">
        <v>1</v>
      </c>
      <c r="FU1054">
        <v>9.288381707317074</v>
      </c>
      <c r="FV1054">
        <v>-0.2730562369337811</v>
      </c>
      <c r="FW1054">
        <v>0.03036058483822758</v>
      </c>
      <c r="FX1054">
        <v>0</v>
      </c>
      <c r="FY1054">
        <v>1</v>
      </c>
      <c r="FZ1054">
        <v>3</v>
      </c>
      <c r="GA1054" t="s">
        <v>426</v>
      </c>
      <c r="GB1054">
        <v>2.97269</v>
      </c>
      <c r="GC1054">
        <v>2.71574</v>
      </c>
      <c r="GD1054">
        <v>0.208844</v>
      </c>
      <c r="GE1054">
        <v>0.212052</v>
      </c>
      <c r="GF1054">
        <v>0.101911</v>
      </c>
      <c r="GG1054">
        <v>0.0689656</v>
      </c>
      <c r="GH1054">
        <v>24714</v>
      </c>
      <c r="GI1054">
        <v>24740.8</v>
      </c>
      <c r="GJ1054">
        <v>29094.1</v>
      </c>
      <c r="GK1054">
        <v>29085.1</v>
      </c>
      <c r="GL1054">
        <v>34651.7</v>
      </c>
      <c r="GM1054">
        <v>35992.1</v>
      </c>
      <c r="GN1054">
        <v>41001.9</v>
      </c>
      <c r="GO1054">
        <v>41434.7</v>
      </c>
      <c r="GP1054">
        <v>1.89083</v>
      </c>
      <c r="GQ1054">
        <v>2.20213</v>
      </c>
      <c r="GR1054">
        <v>-0.0679418</v>
      </c>
      <c r="GS1054">
        <v>0</v>
      </c>
      <c r="GT1054">
        <v>29.8536</v>
      </c>
      <c r="GU1054">
        <v>999.9</v>
      </c>
      <c r="GV1054">
        <v>29.2</v>
      </c>
      <c r="GW1054">
        <v>40.6</v>
      </c>
      <c r="GX1054">
        <v>24.7198</v>
      </c>
      <c r="GY1054">
        <v>63.0697</v>
      </c>
      <c r="GZ1054">
        <v>21.5345</v>
      </c>
      <c r="HA1054">
        <v>2</v>
      </c>
      <c r="HB1054">
        <v>0.613636</v>
      </c>
      <c r="HC1054">
        <v>3.85153</v>
      </c>
      <c r="HD1054">
        <v>20.2891</v>
      </c>
      <c r="HE1054">
        <v>5.21534</v>
      </c>
      <c r="HF1054">
        <v>12.0146</v>
      </c>
      <c r="HG1054">
        <v>4.9859</v>
      </c>
      <c r="HH1054">
        <v>3.2875</v>
      </c>
      <c r="HI1054">
        <v>9999</v>
      </c>
      <c r="HJ1054">
        <v>9999</v>
      </c>
      <c r="HK1054">
        <v>9999</v>
      </c>
      <c r="HL1054">
        <v>225.5</v>
      </c>
      <c r="HM1054">
        <v>1.86814</v>
      </c>
      <c r="HN1054">
        <v>1.86722</v>
      </c>
      <c r="HO1054">
        <v>1.86653</v>
      </c>
      <c r="HP1054">
        <v>1.86646</v>
      </c>
      <c r="HQ1054">
        <v>1.86831</v>
      </c>
      <c r="HR1054">
        <v>1.8706</v>
      </c>
      <c r="HS1054">
        <v>1.86935</v>
      </c>
      <c r="HT1054">
        <v>1.87074</v>
      </c>
      <c r="HU1054">
        <v>0</v>
      </c>
      <c r="HV1054">
        <v>0</v>
      </c>
      <c r="HW1054">
        <v>0</v>
      </c>
      <c r="HX1054">
        <v>0</v>
      </c>
      <c r="HY1054" t="s">
        <v>421</v>
      </c>
      <c r="HZ1054" t="s">
        <v>422</v>
      </c>
      <c r="IA1054" t="s">
        <v>423</v>
      </c>
      <c r="IB1054" t="s">
        <v>423</v>
      </c>
      <c r="IC1054" t="s">
        <v>423</v>
      </c>
      <c r="ID1054" t="s">
        <v>423</v>
      </c>
      <c r="IE1054">
        <v>0</v>
      </c>
      <c r="IF1054">
        <v>100</v>
      </c>
      <c r="IG1054">
        <v>100</v>
      </c>
      <c r="IH1054">
        <v>-7.11</v>
      </c>
      <c r="II1054">
        <v>-0.1427</v>
      </c>
      <c r="IJ1054">
        <v>-2.516739542632623</v>
      </c>
      <c r="IK1054">
        <v>-0.003475500162460642</v>
      </c>
      <c r="IL1054">
        <v>1.125610701116577E-07</v>
      </c>
      <c r="IM1054">
        <v>8.211969671259291E-12</v>
      </c>
      <c r="IN1054">
        <v>-0.1937301274936507</v>
      </c>
      <c r="IO1054">
        <v>-0.01384364534232655</v>
      </c>
      <c r="IP1054">
        <v>0.00103161831321913</v>
      </c>
      <c r="IQ1054">
        <v>-1.444183994753534E-05</v>
      </c>
      <c r="IR1054">
        <v>3</v>
      </c>
      <c r="IS1054">
        <v>2339</v>
      </c>
      <c r="IT1054">
        <v>1</v>
      </c>
      <c r="IU1054">
        <v>31</v>
      </c>
      <c r="IV1054">
        <v>8737.700000000001</v>
      </c>
      <c r="IW1054">
        <v>8737.700000000001</v>
      </c>
      <c r="IX1054">
        <v>3.50342</v>
      </c>
      <c r="IY1054">
        <v>2.22046</v>
      </c>
      <c r="IZ1054">
        <v>1.94702</v>
      </c>
      <c r="JA1054">
        <v>2.62695</v>
      </c>
      <c r="JB1054">
        <v>2.19482</v>
      </c>
      <c r="JC1054">
        <v>2.39258</v>
      </c>
      <c r="JD1054">
        <v>45.6045</v>
      </c>
      <c r="JE1054">
        <v>23.7898</v>
      </c>
      <c r="JF1054">
        <v>18</v>
      </c>
      <c r="JG1054">
        <v>543.992</v>
      </c>
      <c r="JH1054">
        <v>750.944</v>
      </c>
      <c r="JI1054">
        <v>24.9998</v>
      </c>
      <c r="JJ1054">
        <v>34.8162</v>
      </c>
      <c r="JK1054">
        <v>30.0001</v>
      </c>
      <c r="JL1054">
        <v>34.7369</v>
      </c>
      <c r="JM1054">
        <v>34.6379</v>
      </c>
      <c r="JN1054">
        <v>70.1482</v>
      </c>
      <c r="JO1054">
        <v>40.4982</v>
      </c>
      <c r="JP1054">
        <v>0</v>
      </c>
      <c r="JQ1054">
        <v>25</v>
      </c>
      <c r="JR1054">
        <v>1475.96</v>
      </c>
      <c r="JS1054">
        <v>13.6935</v>
      </c>
      <c r="JT1054">
        <v>99.52160000000001</v>
      </c>
      <c r="JU1054">
        <v>99.524</v>
      </c>
    </row>
    <row r="1055" spans="1:281">
      <c r="A1055">
        <v>1039</v>
      </c>
      <c r="B1055">
        <v>1662667205.1</v>
      </c>
      <c r="C1055">
        <v>16179.5</v>
      </c>
      <c r="D1055" t="s">
        <v>2509</v>
      </c>
      <c r="E1055" t="s">
        <v>2510</v>
      </c>
      <c r="F1055">
        <v>5</v>
      </c>
      <c r="G1055" t="s">
        <v>2144</v>
      </c>
      <c r="H1055" t="s">
        <v>416</v>
      </c>
      <c r="I1055">
        <v>1662667197.6</v>
      </c>
      <c r="J1055">
        <f>(K1055)/1000</f>
        <v>0</v>
      </c>
      <c r="K1055">
        <f>IF(CZ1055, AN1055, AH1055)</f>
        <v>0</v>
      </c>
      <c r="L1055">
        <f>IF(CZ1055, AI1055, AG1055)</f>
        <v>0</v>
      </c>
      <c r="M1055">
        <f>DB1055 - IF(AU1055&gt;1, L1055*CV1055*100.0/(AW1055*DP1055), 0)</f>
        <v>0</v>
      </c>
      <c r="N1055">
        <f>((T1055-J1055/2)*M1055-L1055)/(T1055+J1055/2)</f>
        <v>0</v>
      </c>
      <c r="O1055">
        <f>N1055*(DI1055+DJ1055)/1000.0</f>
        <v>0</v>
      </c>
      <c r="P1055">
        <f>(DB1055 - IF(AU1055&gt;1, L1055*CV1055*100.0/(AW1055*DP1055), 0))*(DI1055+DJ1055)/1000.0</f>
        <v>0</v>
      </c>
      <c r="Q1055">
        <f>2.0/((1/S1055-1/R1055)+SIGN(S1055)*SQRT((1/S1055-1/R1055)*(1/S1055-1/R1055) + 4*CW1055/((CW1055+1)*(CW1055+1))*(2*1/S1055*1/R1055-1/R1055*1/R1055)))</f>
        <v>0</v>
      </c>
      <c r="R1055">
        <f>IF(LEFT(CX1055,1)&lt;&gt;"0",IF(LEFT(CX1055,1)="1",3.0,CY1055),$D$5+$E$5*(DP1055*DI1055/($K$5*1000))+$F$5*(DP1055*DI1055/($K$5*1000))*MAX(MIN(CV1055,$J$5),$I$5)*MAX(MIN(CV1055,$J$5),$I$5)+$G$5*MAX(MIN(CV1055,$J$5),$I$5)*(DP1055*DI1055/($K$5*1000))+$H$5*(DP1055*DI1055/($K$5*1000))*(DP1055*DI1055/($K$5*1000)))</f>
        <v>0</v>
      </c>
      <c r="S1055">
        <f>J1055*(1000-(1000*0.61365*exp(17.502*W1055/(240.97+W1055))/(DI1055+DJ1055)+DD1055)/2)/(1000*0.61365*exp(17.502*W1055/(240.97+W1055))/(DI1055+DJ1055)-DD1055)</f>
        <v>0</v>
      </c>
      <c r="T1055">
        <f>1/((CW1055+1)/(Q1055/1.6)+1/(R1055/1.37)) + CW1055/((CW1055+1)/(Q1055/1.6) + CW1055/(R1055/1.37))</f>
        <v>0</v>
      </c>
      <c r="U1055">
        <f>(CR1055*CU1055)</f>
        <v>0</v>
      </c>
      <c r="V1055">
        <f>(DK1055+(U1055+2*0.95*5.67E-8*(((DK1055+$B$7)+273)^4-(DK1055+273)^4)-44100*J1055)/(1.84*29.3*R1055+8*0.95*5.67E-8*(DK1055+273)^3))</f>
        <v>0</v>
      </c>
      <c r="W1055">
        <f>($C$7*DL1055+$D$7*DM1055+$E$7*V1055)</f>
        <v>0</v>
      </c>
      <c r="X1055">
        <f>0.61365*exp(17.502*W1055/(240.97+W1055))</f>
        <v>0</v>
      </c>
      <c r="Y1055">
        <f>(Z1055/AA1055*100)</f>
        <v>0</v>
      </c>
      <c r="Z1055">
        <f>DD1055*(DI1055+DJ1055)/1000</f>
        <v>0</v>
      </c>
      <c r="AA1055">
        <f>0.61365*exp(17.502*DK1055/(240.97+DK1055))</f>
        <v>0</v>
      </c>
      <c r="AB1055">
        <f>(X1055-DD1055*(DI1055+DJ1055)/1000)</f>
        <v>0</v>
      </c>
      <c r="AC1055">
        <f>(-J1055*44100)</f>
        <v>0</v>
      </c>
      <c r="AD1055">
        <f>2*29.3*R1055*0.92*(DK1055-W1055)</f>
        <v>0</v>
      </c>
      <c r="AE1055">
        <f>2*0.95*5.67E-8*(((DK1055+$B$7)+273)^4-(W1055+273)^4)</f>
        <v>0</v>
      </c>
      <c r="AF1055">
        <f>U1055+AE1055+AC1055+AD1055</f>
        <v>0</v>
      </c>
      <c r="AG1055">
        <f>DH1055*AU1055*(DC1055-DB1055*(1000-AU1055*DE1055)/(1000-AU1055*DD1055))/(100*CV1055)</f>
        <v>0</v>
      </c>
      <c r="AH1055">
        <f>1000*DH1055*AU1055*(DD1055-DE1055)/(100*CV1055*(1000-AU1055*DD1055))</f>
        <v>0</v>
      </c>
      <c r="AI1055">
        <f>(AJ1055 - AK1055 - DI1055*1E3/(8.314*(DK1055+273.15)) * AM1055/DH1055 * AL1055) * DH1055/(100*CV1055) * (1000 - DE1055)/1000</f>
        <v>0</v>
      </c>
      <c r="AJ1055">
        <v>1476.682323003496</v>
      </c>
      <c r="AK1055">
        <v>1431.468848484848</v>
      </c>
      <c r="AL1055">
        <v>3.378029038966987</v>
      </c>
      <c r="AM1055">
        <v>64.62633956933826</v>
      </c>
      <c r="AN1055">
        <f>(AP1055 - AO1055 + DI1055*1E3/(8.314*(DK1055+273.15)) * AR1055/DH1055 * AQ1055) * DH1055/(100*CV1055) * 1000/(1000 - AP1055)</f>
        <v>0</v>
      </c>
      <c r="AO1055">
        <v>13.59567338220188</v>
      </c>
      <c r="AP1055">
        <v>22.80944205882351</v>
      </c>
      <c r="AQ1055">
        <v>-0.0002007959603072282</v>
      </c>
      <c r="AR1055">
        <v>88.65267704191885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MAX(0,($B$13+$C$13*DP1055)/(1+$D$13*DP1055)*DI1055/(DK1055+273)*$E$13)</f>
        <v>0</v>
      </c>
      <c r="AX1055" t="s">
        <v>417</v>
      </c>
      <c r="AY1055" t="s">
        <v>417</v>
      </c>
      <c r="AZ1055">
        <v>0</v>
      </c>
      <c r="BA1055">
        <v>0</v>
      </c>
      <c r="BB1055">
        <f>1-AZ1055/BA1055</f>
        <v>0</v>
      </c>
      <c r="BC1055">
        <v>0</v>
      </c>
      <c r="BD1055" t="s">
        <v>417</v>
      </c>
      <c r="BE1055" t="s">
        <v>417</v>
      </c>
      <c r="BF1055">
        <v>0</v>
      </c>
      <c r="BG1055">
        <v>0</v>
      </c>
      <c r="BH1055">
        <f>1-BF1055/BG1055</f>
        <v>0</v>
      </c>
      <c r="BI1055">
        <v>0.5</v>
      </c>
      <c r="BJ1055">
        <f>CS1055</f>
        <v>0</v>
      </c>
      <c r="BK1055">
        <f>L1055</f>
        <v>0</v>
      </c>
      <c r="BL1055">
        <f>BH1055*BI1055*BJ1055</f>
        <v>0</v>
      </c>
      <c r="BM1055">
        <f>(BK1055-BC1055)/BJ1055</f>
        <v>0</v>
      </c>
      <c r="BN1055">
        <f>(BA1055-BG1055)/BG1055</f>
        <v>0</v>
      </c>
      <c r="BO1055">
        <f>AZ1055/(BB1055+AZ1055/BG1055)</f>
        <v>0</v>
      </c>
      <c r="BP1055" t="s">
        <v>417</v>
      </c>
      <c r="BQ1055">
        <v>0</v>
      </c>
      <c r="BR1055">
        <f>IF(BQ1055&lt;&gt;0, BQ1055, BO1055)</f>
        <v>0</v>
      </c>
      <c r="BS1055">
        <f>1-BR1055/BG1055</f>
        <v>0</v>
      </c>
      <c r="BT1055">
        <f>(BG1055-BF1055)/(BG1055-BR1055)</f>
        <v>0</v>
      </c>
      <c r="BU1055">
        <f>(BA1055-BG1055)/(BA1055-BR1055)</f>
        <v>0</v>
      </c>
      <c r="BV1055">
        <f>(BG1055-BF1055)/(BG1055-AZ1055)</f>
        <v>0</v>
      </c>
      <c r="BW1055">
        <f>(BA1055-BG1055)/(BA1055-AZ1055)</f>
        <v>0</v>
      </c>
      <c r="BX1055">
        <f>(BT1055*BR1055/BF1055)</f>
        <v>0</v>
      </c>
      <c r="BY1055">
        <f>(1-BX1055)</f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f>$B$11*DQ1055+$C$11*DR1055+$F$11*EC1055*(1-EF1055)</f>
        <v>0</v>
      </c>
      <c r="CS1055">
        <f>CR1055*CT1055</f>
        <v>0</v>
      </c>
      <c r="CT1055">
        <f>($B$11*$D$9+$C$11*$D$9+$F$11*((EP1055+EH1055)/MAX(EP1055+EH1055+EQ1055, 0.1)*$I$9+EQ1055/MAX(EP1055+EH1055+EQ1055, 0.1)*$J$9))/($B$11+$C$11+$F$11)</f>
        <v>0</v>
      </c>
      <c r="CU1055">
        <f>($B$11*$K$9+$C$11*$K$9+$F$11*((EP1055+EH1055)/MAX(EP1055+EH1055+EQ1055, 0.1)*$P$9+EQ1055/MAX(EP1055+EH1055+EQ1055, 0.1)*$Q$9))/($B$11+$C$11+$F$11)</f>
        <v>0</v>
      </c>
      <c r="CV1055">
        <v>6</v>
      </c>
      <c r="CW1055">
        <v>0.5</v>
      </c>
      <c r="CX1055" t="s">
        <v>418</v>
      </c>
      <c r="CY1055">
        <v>2</v>
      </c>
      <c r="CZ1055" t="b">
        <v>1</v>
      </c>
      <c r="DA1055">
        <v>1662667197.6</v>
      </c>
      <c r="DB1055">
        <v>1375.668888888889</v>
      </c>
      <c r="DC1055">
        <v>1442.238518518519</v>
      </c>
      <c r="DD1055">
        <v>22.80257037037037</v>
      </c>
      <c r="DE1055">
        <v>13.56988148148148</v>
      </c>
      <c r="DF1055">
        <v>1382.755555555556</v>
      </c>
      <c r="DG1055">
        <v>22.94527407407408</v>
      </c>
      <c r="DH1055">
        <v>500.0094074074074</v>
      </c>
      <c r="DI1055">
        <v>90.42177037037035</v>
      </c>
      <c r="DJ1055">
        <v>0.1000084222222222</v>
      </c>
      <c r="DK1055">
        <v>29.51724814814815</v>
      </c>
      <c r="DL1055">
        <v>28.74398518518519</v>
      </c>
      <c r="DM1055">
        <v>999.9000000000001</v>
      </c>
      <c r="DN1055">
        <v>0</v>
      </c>
      <c r="DO1055">
        <v>0</v>
      </c>
      <c r="DP1055">
        <v>10002.71037037037</v>
      </c>
      <c r="DQ1055">
        <v>0</v>
      </c>
      <c r="DR1055">
        <v>274.3043333333333</v>
      </c>
      <c r="DS1055">
        <v>-66.56897407407408</v>
      </c>
      <c r="DT1055">
        <v>1407.771481481481</v>
      </c>
      <c r="DU1055">
        <v>1462.08</v>
      </c>
      <c r="DV1055">
        <v>9.232686666666668</v>
      </c>
      <c r="DW1055">
        <v>1442.238518518519</v>
      </c>
      <c r="DX1055">
        <v>13.56988148148148</v>
      </c>
      <c r="DY1055">
        <v>2.06184962962963</v>
      </c>
      <c r="DZ1055">
        <v>1.227013333333333</v>
      </c>
      <c r="EA1055">
        <v>17.92746296296296</v>
      </c>
      <c r="EB1055">
        <v>9.933318148148148</v>
      </c>
      <c r="EC1055">
        <v>1500.01</v>
      </c>
      <c r="ED1055">
        <v>0.9729908888888887</v>
      </c>
      <c r="EE1055">
        <v>0.0270088</v>
      </c>
      <c r="EF1055">
        <v>0</v>
      </c>
      <c r="EG1055">
        <v>2.241981481481482</v>
      </c>
      <c r="EH1055">
        <v>0</v>
      </c>
      <c r="EI1055">
        <v>11709.68518518518</v>
      </c>
      <c r="EJ1055">
        <v>12533.43703703703</v>
      </c>
      <c r="EK1055">
        <v>42.06199999999999</v>
      </c>
      <c r="EL1055">
        <v>43.92781481481479</v>
      </c>
      <c r="EM1055">
        <v>42.68699999999998</v>
      </c>
      <c r="EN1055">
        <v>42.93240740740739</v>
      </c>
      <c r="EO1055">
        <v>41.375</v>
      </c>
      <c r="EP1055">
        <v>1459.499629629629</v>
      </c>
      <c r="EQ1055">
        <v>40.51037037037037</v>
      </c>
      <c r="ER1055">
        <v>0</v>
      </c>
      <c r="ES1055">
        <v>1662667205.3</v>
      </c>
      <c r="ET1055">
        <v>0</v>
      </c>
      <c r="EU1055">
        <v>2.247946153846154</v>
      </c>
      <c r="EV1055">
        <v>0.2265230799209043</v>
      </c>
      <c r="EW1055">
        <v>-74.83760699152467</v>
      </c>
      <c r="EX1055">
        <v>11710.18461538462</v>
      </c>
      <c r="EY1055">
        <v>15</v>
      </c>
      <c r="EZ1055">
        <v>0</v>
      </c>
      <c r="FA1055" t="s">
        <v>419</v>
      </c>
      <c r="FB1055">
        <v>1662142938.1</v>
      </c>
      <c r="FC1055">
        <v>1662142938.1</v>
      </c>
      <c r="FD1055">
        <v>0</v>
      </c>
      <c r="FE1055">
        <v>0.077</v>
      </c>
      <c r="FF1055">
        <v>-0.133</v>
      </c>
      <c r="FG1055">
        <v>-3.393</v>
      </c>
      <c r="FH1055">
        <v>-0.24</v>
      </c>
      <c r="FI1055">
        <v>419</v>
      </c>
      <c r="FJ1055">
        <v>24</v>
      </c>
      <c r="FK1055">
        <v>0.26</v>
      </c>
      <c r="FL1055">
        <v>0.23</v>
      </c>
      <c r="FM1055">
        <v>-66.43356585365854</v>
      </c>
      <c r="FN1055">
        <v>-1.673226480836331</v>
      </c>
      <c r="FO1055">
        <v>0.1742191479630024</v>
      </c>
      <c r="FP1055">
        <v>0</v>
      </c>
      <c r="FQ1055">
        <v>2.246655882352941</v>
      </c>
      <c r="FR1055">
        <v>0.07279602633728426</v>
      </c>
      <c r="FS1055">
        <v>0.2210207791551263</v>
      </c>
      <c r="FT1055">
        <v>1</v>
      </c>
      <c r="FU1055">
        <v>9.26036</v>
      </c>
      <c r="FV1055">
        <v>-0.4700799303135746</v>
      </c>
      <c r="FW1055">
        <v>0.05017145772978605</v>
      </c>
      <c r="FX1055">
        <v>0</v>
      </c>
      <c r="FY1055">
        <v>1</v>
      </c>
      <c r="FZ1055">
        <v>3</v>
      </c>
      <c r="GA1055" t="s">
        <v>426</v>
      </c>
      <c r="GB1055">
        <v>2.97299</v>
      </c>
      <c r="GC1055">
        <v>2.71583</v>
      </c>
      <c r="GD1055">
        <v>0.210367</v>
      </c>
      <c r="GE1055">
        <v>0.213562</v>
      </c>
      <c r="GF1055">
        <v>0.101951</v>
      </c>
      <c r="GG1055">
        <v>0.0691266</v>
      </c>
      <c r="GH1055">
        <v>24666.2</v>
      </c>
      <c r="GI1055">
        <v>24692.7</v>
      </c>
      <c r="GJ1055">
        <v>29094</v>
      </c>
      <c r="GK1055">
        <v>29084.5</v>
      </c>
      <c r="GL1055">
        <v>34650.1</v>
      </c>
      <c r="GM1055">
        <v>35984.9</v>
      </c>
      <c r="GN1055">
        <v>41001.8</v>
      </c>
      <c r="GO1055">
        <v>41433.5</v>
      </c>
      <c r="GP1055">
        <v>1.89123</v>
      </c>
      <c r="GQ1055">
        <v>2.20187</v>
      </c>
      <c r="GR1055">
        <v>-0.06798650000000001</v>
      </c>
      <c r="GS1055">
        <v>0</v>
      </c>
      <c r="GT1055">
        <v>29.8536</v>
      </c>
      <c r="GU1055">
        <v>999.9</v>
      </c>
      <c r="GV1055">
        <v>29.2</v>
      </c>
      <c r="GW1055">
        <v>40.6</v>
      </c>
      <c r="GX1055">
        <v>24.721</v>
      </c>
      <c r="GY1055">
        <v>63.0497</v>
      </c>
      <c r="GZ1055">
        <v>21.5144</v>
      </c>
      <c r="HA1055">
        <v>2</v>
      </c>
      <c r="HB1055">
        <v>0.613506</v>
      </c>
      <c r="HC1055">
        <v>3.85036</v>
      </c>
      <c r="HD1055">
        <v>20.2891</v>
      </c>
      <c r="HE1055">
        <v>5.21609</v>
      </c>
      <c r="HF1055">
        <v>12.0138</v>
      </c>
      <c r="HG1055">
        <v>4.9863</v>
      </c>
      <c r="HH1055">
        <v>3.2876</v>
      </c>
      <c r="HI1055">
        <v>9999</v>
      </c>
      <c r="HJ1055">
        <v>9999</v>
      </c>
      <c r="HK1055">
        <v>9999</v>
      </c>
      <c r="HL1055">
        <v>225.5</v>
      </c>
      <c r="HM1055">
        <v>1.86813</v>
      </c>
      <c r="HN1055">
        <v>1.86722</v>
      </c>
      <c r="HO1055">
        <v>1.86656</v>
      </c>
      <c r="HP1055">
        <v>1.86646</v>
      </c>
      <c r="HQ1055">
        <v>1.86833</v>
      </c>
      <c r="HR1055">
        <v>1.87059</v>
      </c>
      <c r="HS1055">
        <v>1.86935</v>
      </c>
      <c r="HT1055">
        <v>1.87073</v>
      </c>
      <c r="HU1055">
        <v>0</v>
      </c>
      <c r="HV1055">
        <v>0</v>
      </c>
      <c r="HW1055">
        <v>0</v>
      </c>
      <c r="HX1055">
        <v>0</v>
      </c>
      <c r="HY1055" t="s">
        <v>421</v>
      </c>
      <c r="HZ1055" t="s">
        <v>422</v>
      </c>
      <c r="IA1055" t="s">
        <v>423</v>
      </c>
      <c r="IB1055" t="s">
        <v>423</v>
      </c>
      <c r="IC1055" t="s">
        <v>423</v>
      </c>
      <c r="ID1055" t="s">
        <v>423</v>
      </c>
      <c r="IE1055">
        <v>0</v>
      </c>
      <c r="IF1055">
        <v>100</v>
      </c>
      <c r="IG1055">
        <v>100</v>
      </c>
      <c r="IH1055">
        <v>-7.17</v>
      </c>
      <c r="II1055">
        <v>-0.1427</v>
      </c>
      <c r="IJ1055">
        <v>-2.516739542632623</v>
      </c>
      <c r="IK1055">
        <v>-0.003475500162460642</v>
      </c>
      <c r="IL1055">
        <v>1.125610701116577E-07</v>
      </c>
      <c r="IM1055">
        <v>8.211969671259291E-12</v>
      </c>
      <c r="IN1055">
        <v>-0.1937301274936507</v>
      </c>
      <c r="IO1055">
        <v>-0.01384364534232655</v>
      </c>
      <c r="IP1055">
        <v>0.00103161831321913</v>
      </c>
      <c r="IQ1055">
        <v>-1.444183994753534E-05</v>
      </c>
      <c r="IR1055">
        <v>3</v>
      </c>
      <c r="IS1055">
        <v>2339</v>
      </c>
      <c r="IT1055">
        <v>1</v>
      </c>
      <c r="IU1055">
        <v>31</v>
      </c>
      <c r="IV1055">
        <v>8737.799999999999</v>
      </c>
      <c r="IW1055">
        <v>8737.799999999999</v>
      </c>
      <c r="IX1055">
        <v>3.53516</v>
      </c>
      <c r="IY1055">
        <v>2.22412</v>
      </c>
      <c r="IZ1055">
        <v>1.94702</v>
      </c>
      <c r="JA1055">
        <v>2.63306</v>
      </c>
      <c r="JB1055">
        <v>2.19482</v>
      </c>
      <c r="JC1055">
        <v>2.35962</v>
      </c>
      <c r="JD1055">
        <v>45.6045</v>
      </c>
      <c r="JE1055">
        <v>23.781</v>
      </c>
      <c r="JF1055">
        <v>18</v>
      </c>
      <c r="JG1055">
        <v>544.275</v>
      </c>
      <c r="JH1055">
        <v>750.676</v>
      </c>
      <c r="JI1055">
        <v>24.9997</v>
      </c>
      <c r="JJ1055">
        <v>34.815</v>
      </c>
      <c r="JK1055">
        <v>30</v>
      </c>
      <c r="JL1055">
        <v>34.7369</v>
      </c>
      <c r="JM1055">
        <v>34.6354</v>
      </c>
      <c r="JN1055">
        <v>70.8015</v>
      </c>
      <c r="JO1055">
        <v>40.4982</v>
      </c>
      <c r="JP1055">
        <v>0</v>
      </c>
      <c r="JQ1055">
        <v>25</v>
      </c>
      <c r="JR1055">
        <v>1489.32</v>
      </c>
      <c r="JS1055">
        <v>13.7211</v>
      </c>
      <c r="JT1055">
        <v>99.52119999999999</v>
      </c>
      <c r="JU1055">
        <v>99.52160000000001</v>
      </c>
    </row>
    <row r="1056" spans="1:281">
      <c r="A1056">
        <v>1040</v>
      </c>
      <c r="B1056">
        <v>1662667210.1</v>
      </c>
      <c r="C1056">
        <v>16184.5</v>
      </c>
      <c r="D1056" t="s">
        <v>2511</v>
      </c>
      <c r="E1056" t="s">
        <v>2512</v>
      </c>
      <c r="F1056">
        <v>5</v>
      </c>
      <c r="G1056" t="s">
        <v>2144</v>
      </c>
      <c r="H1056" t="s">
        <v>416</v>
      </c>
      <c r="I1056">
        <v>1662667202.314285</v>
      </c>
      <c r="J1056">
        <f>(K1056)/1000</f>
        <v>0</v>
      </c>
      <c r="K1056">
        <f>IF(CZ1056, AN1056, AH1056)</f>
        <v>0</v>
      </c>
      <c r="L1056">
        <f>IF(CZ1056, AI1056, AG1056)</f>
        <v>0</v>
      </c>
      <c r="M1056">
        <f>DB1056 - IF(AU1056&gt;1, L1056*CV1056*100.0/(AW1056*DP1056), 0)</f>
        <v>0</v>
      </c>
      <c r="N1056">
        <f>((T1056-J1056/2)*M1056-L1056)/(T1056+J1056/2)</f>
        <v>0</v>
      </c>
      <c r="O1056">
        <f>N1056*(DI1056+DJ1056)/1000.0</f>
        <v>0</v>
      </c>
      <c r="P1056">
        <f>(DB1056 - IF(AU1056&gt;1, L1056*CV1056*100.0/(AW1056*DP1056), 0))*(DI1056+DJ1056)/1000.0</f>
        <v>0</v>
      </c>
      <c r="Q1056">
        <f>2.0/((1/S1056-1/R1056)+SIGN(S1056)*SQRT((1/S1056-1/R1056)*(1/S1056-1/R1056) + 4*CW1056/((CW1056+1)*(CW1056+1))*(2*1/S1056*1/R1056-1/R1056*1/R1056)))</f>
        <v>0</v>
      </c>
      <c r="R1056">
        <f>IF(LEFT(CX1056,1)&lt;&gt;"0",IF(LEFT(CX1056,1)="1",3.0,CY1056),$D$5+$E$5*(DP1056*DI1056/($K$5*1000))+$F$5*(DP1056*DI1056/($K$5*1000))*MAX(MIN(CV1056,$J$5),$I$5)*MAX(MIN(CV1056,$J$5),$I$5)+$G$5*MAX(MIN(CV1056,$J$5),$I$5)*(DP1056*DI1056/($K$5*1000))+$H$5*(DP1056*DI1056/($K$5*1000))*(DP1056*DI1056/($K$5*1000)))</f>
        <v>0</v>
      </c>
      <c r="S1056">
        <f>J1056*(1000-(1000*0.61365*exp(17.502*W1056/(240.97+W1056))/(DI1056+DJ1056)+DD1056)/2)/(1000*0.61365*exp(17.502*W1056/(240.97+W1056))/(DI1056+DJ1056)-DD1056)</f>
        <v>0</v>
      </c>
      <c r="T1056">
        <f>1/((CW1056+1)/(Q1056/1.6)+1/(R1056/1.37)) + CW1056/((CW1056+1)/(Q1056/1.6) + CW1056/(R1056/1.37))</f>
        <v>0</v>
      </c>
      <c r="U1056">
        <f>(CR1056*CU1056)</f>
        <v>0</v>
      </c>
      <c r="V1056">
        <f>(DK1056+(U1056+2*0.95*5.67E-8*(((DK1056+$B$7)+273)^4-(DK1056+273)^4)-44100*J1056)/(1.84*29.3*R1056+8*0.95*5.67E-8*(DK1056+273)^3))</f>
        <v>0</v>
      </c>
      <c r="W1056">
        <f>($C$7*DL1056+$D$7*DM1056+$E$7*V1056)</f>
        <v>0</v>
      </c>
      <c r="X1056">
        <f>0.61365*exp(17.502*W1056/(240.97+W1056))</f>
        <v>0</v>
      </c>
      <c r="Y1056">
        <f>(Z1056/AA1056*100)</f>
        <v>0</v>
      </c>
      <c r="Z1056">
        <f>DD1056*(DI1056+DJ1056)/1000</f>
        <v>0</v>
      </c>
      <c r="AA1056">
        <f>0.61365*exp(17.502*DK1056/(240.97+DK1056))</f>
        <v>0</v>
      </c>
      <c r="AB1056">
        <f>(X1056-DD1056*(DI1056+DJ1056)/1000)</f>
        <v>0</v>
      </c>
      <c r="AC1056">
        <f>(-J1056*44100)</f>
        <v>0</v>
      </c>
      <c r="AD1056">
        <f>2*29.3*R1056*0.92*(DK1056-W1056)</f>
        <v>0</v>
      </c>
      <c r="AE1056">
        <f>2*0.95*5.67E-8*(((DK1056+$B$7)+273)^4-(W1056+273)^4)</f>
        <v>0</v>
      </c>
      <c r="AF1056">
        <f>U1056+AE1056+AC1056+AD1056</f>
        <v>0</v>
      </c>
      <c r="AG1056">
        <f>DH1056*AU1056*(DC1056-DB1056*(1000-AU1056*DE1056)/(1000-AU1056*DD1056))/(100*CV1056)</f>
        <v>0</v>
      </c>
      <c r="AH1056">
        <f>1000*DH1056*AU1056*(DD1056-DE1056)/(100*CV1056*(1000-AU1056*DD1056))</f>
        <v>0</v>
      </c>
      <c r="AI1056">
        <f>(AJ1056 - AK1056 - DI1056*1E3/(8.314*(DK1056+273.15)) * AM1056/DH1056 * AL1056) * DH1056/(100*CV1056) * (1000 - DE1056)/1000</f>
        <v>0</v>
      </c>
      <c r="AJ1056">
        <v>1493.855209145734</v>
      </c>
      <c r="AK1056">
        <v>1448.545818181817</v>
      </c>
      <c r="AL1056">
        <v>3.419832065821792</v>
      </c>
      <c r="AM1056">
        <v>64.62633956933826</v>
      </c>
      <c r="AN1056">
        <f>(AP1056 - AO1056 + DI1056*1E3/(8.314*(DK1056+273.15)) * AR1056/DH1056 * AQ1056) * DH1056/(100*CV1056) * 1000/(1000 - AP1056)</f>
        <v>0</v>
      </c>
      <c r="AO1056">
        <v>13.64025973741143</v>
      </c>
      <c r="AP1056">
        <v>22.80276882352941</v>
      </c>
      <c r="AQ1056">
        <v>0.001948622122025654</v>
      </c>
      <c r="AR1056">
        <v>88.65267704191885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MAX(0,($B$13+$C$13*DP1056)/(1+$D$13*DP1056)*DI1056/(DK1056+273)*$E$13)</f>
        <v>0</v>
      </c>
      <c r="AX1056" t="s">
        <v>417</v>
      </c>
      <c r="AY1056" t="s">
        <v>417</v>
      </c>
      <c r="AZ1056">
        <v>0</v>
      </c>
      <c r="BA1056">
        <v>0</v>
      </c>
      <c r="BB1056">
        <f>1-AZ1056/BA1056</f>
        <v>0</v>
      </c>
      <c r="BC1056">
        <v>0</v>
      </c>
      <c r="BD1056" t="s">
        <v>417</v>
      </c>
      <c r="BE1056" t="s">
        <v>417</v>
      </c>
      <c r="BF1056">
        <v>0</v>
      </c>
      <c r="BG1056">
        <v>0</v>
      </c>
      <c r="BH1056">
        <f>1-BF1056/BG1056</f>
        <v>0</v>
      </c>
      <c r="BI1056">
        <v>0.5</v>
      </c>
      <c r="BJ1056">
        <f>CS1056</f>
        <v>0</v>
      </c>
      <c r="BK1056">
        <f>L1056</f>
        <v>0</v>
      </c>
      <c r="BL1056">
        <f>BH1056*BI1056*BJ1056</f>
        <v>0</v>
      </c>
      <c r="BM1056">
        <f>(BK1056-BC1056)/BJ1056</f>
        <v>0</v>
      </c>
      <c r="BN1056">
        <f>(BA1056-BG1056)/BG1056</f>
        <v>0</v>
      </c>
      <c r="BO1056">
        <f>AZ1056/(BB1056+AZ1056/BG1056)</f>
        <v>0</v>
      </c>
      <c r="BP1056" t="s">
        <v>417</v>
      </c>
      <c r="BQ1056">
        <v>0</v>
      </c>
      <c r="BR1056">
        <f>IF(BQ1056&lt;&gt;0, BQ1056, BO1056)</f>
        <v>0</v>
      </c>
      <c r="BS1056">
        <f>1-BR1056/BG1056</f>
        <v>0</v>
      </c>
      <c r="BT1056">
        <f>(BG1056-BF1056)/(BG1056-BR1056)</f>
        <v>0</v>
      </c>
      <c r="BU1056">
        <f>(BA1056-BG1056)/(BA1056-BR1056)</f>
        <v>0</v>
      </c>
      <c r="BV1056">
        <f>(BG1056-BF1056)/(BG1056-AZ1056)</f>
        <v>0</v>
      </c>
      <c r="BW1056">
        <f>(BA1056-BG1056)/(BA1056-AZ1056)</f>
        <v>0</v>
      </c>
      <c r="BX1056">
        <f>(BT1056*BR1056/BF1056)</f>
        <v>0</v>
      </c>
      <c r="BY1056">
        <f>(1-BX1056)</f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f>$B$11*DQ1056+$C$11*DR1056+$F$11*EC1056*(1-EF1056)</f>
        <v>0</v>
      </c>
      <c r="CS1056">
        <f>CR1056*CT1056</f>
        <v>0</v>
      </c>
      <c r="CT1056">
        <f>($B$11*$D$9+$C$11*$D$9+$F$11*((EP1056+EH1056)/MAX(EP1056+EH1056+EQ1056, 0.1)*$I$9+EQ1056/MAX(EP1056+EH1056+EQ1056, 0.1)*$J$9))/($B$11+$C$11+$F$11)</f>
        <v>0</v>
      </c>
      <c r="CU1056">
        <f>($B$11*$K$9+$C$11*$K$9+$F$11*((EP1056+EH1056)/MAX(EP1056+EH1056+EQ1056, 0.1)*$P$9+EQ1056/MAX(EP1056+EH1056+EQ1056, 0.1)*$Q$9))/($B$11+$C$11+$F$11)</f>
        <v>0</v>
      </c>
      <c r="CV1056">
        <v>6</v>
      </c>
      <c r="CW1056">
        <v>0.5</v>
      </c>
      <c r="CX1056" t="s">
        <v>418</v>
      </c>
      <c r="CY1056">
        <v>2</v>
      </c>
      <c r="CZ1056" t="b">
        <v>1</v>
      </c>
      <c r="DA1056">
        <v>1662667202.314285</v>
      </c>
      <c r="DB1056">
        <v>1391.302857142857</v>
      </c>
      <c r="DC1056">
        <v>1458.026428571429</v>
      </c>
      <c r="DD1056">
        <v>22.80219285714286</v>
      </c>
      <c r="DE1056">
        <v>13.60726071428572</v>
      </c>
      <c r="DF1056">
        <v>1398.439285714286</v>
      </c>
      <c r="DG1056">
        <v>22.9449</v>
      </c>
      <c r="DH1056">
        <v>500.0036428571429</v>
      </c>
      <c r="DI1056">
        <v>90.42125714285714</v>
      </c>
      <c r="DJ1056">
        <v>0.09999985357142857</v>
      </c>
      <c r="DK1056">
        <v>29.51761785714286</v>
      </c>
      <c r="DL1056">
        <v>28.74913571428572</v>
      </c>
      <c r="DM1056">
        <v>999.9000000000002</v>
      </c>
      <c r="DN1056">
        <v>0</v>
      </c>
      <c r="DO1056">
        <v>0</v>
      </c>
      <c r="DP1056">
        <v>10004.64464285715</v>
      </c>
      <c r="DQ1056">
        <v>0</v>
      </c>
      <c r="DR1056">
        <v>273.6427142857143</v>
      </c>
      <c r="DS1056">
        <v>-66.72216428571429</v>
      </c>
      <c r="DT1056">
        <v>1423.77</v>
      </c>
      <c r="DU1056">
        <v>1478.140714285714</v>
      </c>
      <c r="DV1056">
        <v>9.194929642857142</v>
      </c>
      <c r="DW1056">
        <v>1458.026428571429</v>
      </c>
      <c r="DX1056">
        <v>13.60726071428572</v>
      </c>
      <c r="DY1056">
        <v>2.061803214285714</v>
      </c>
      <c r="DZ1056">
        <v>1.230385714285714</v>
      </c>
      <c r="EA1056">
        <v>17.92711071428571</v>
      </c>
      <c r="EB1056">
        <v>9.974325357142858</v>
      </c>
      <c r="EC1056">
        <v>1500.033214285714</v>
      </c>
      <c r="ED1056">
        <v>0.972990857142857</v>
      </c>
      <c r="EE1056">
        <v>0.02700882857142857</v>
      </c>
      <c r="EF1056">
        <v>0</v>
      </c>
      <c r="EG1056">
        <v>2.226553571428572</v>
      </c>
      <c r="EH1056">
        <v>0</v>
      </c>
      <c r="EI1056">
        <v>11704.275</v>
      </c>
      <c r="EJ1056">
        <v>12533.625</v>
      </c>
      <c r="EK1056">
        <v>42.06199999999999</v>
      </c>
      <c r="EL1056">
        <v>43.92814285714284</v>
      </c>
      <c r="EM1056">
        <v>42.68699999999998</v>
      </c>
      <c r="EN1056">
        <v>42.93257142857141</v>
      </c>
      <c r="EO1056">
        <v>41.375</v>
      </c>
      <c r="EP1056">
        <v>1459.522142857143</v>
      </c>
      <c r="EQ1056">
        <v>40.51107142857143</v>
      </c>
      <c r="ER1056">
        <v>0</v>
      </c>
      <c r="ES1056">
        <v>1662667210.1</v>
      </c>
      <c r="ET1056">
        <v>0</v>
      </c>
      <c r="EU1056">
        <v>2.247719230769231</v>
      </c>
      <c r="EV1056">
        <v>-0.0663076980431159</v>
      </c>
      <c r="EW1056">
        <v>-45.43247868613897</v>
      </c>
      <c r="EX1056">
        <v>11704.56538461539</v>
      </c>
      <c r="EY1056">
        <v>15</v>
      </c>
      <c r="EZ1056">
        <v>0</v>
      </c>
      <c r="FA1056" t="s">
        <v>419</v>
      </c>
      <c r="FB1056">
        <v>1662142938.1</v>
      </c>
      <c r="FC1056">
        <v>1662142938.1</v>
      </c>
      <c r="FD1056">
        <v>0</v>
      </c>
      <c r="FE1056">
        <v>0.077</v>
      </c>
      <c r="FF1056">
        <v>-0.133</v>
      </c>
      <c r="FG1056">
        <v>-3.393</v>
      </c>
      <c r="FH1056">
        <v>-0.24</v>
      </c>
      <c r="FI1056">
        <v>419</v>
      </c>
      <c r="FJ1056">
        <v>24</v>
      </c>
      <c r="FK1056">
        <v>0.26</v>
      </c>
      <c r="FL1056">
        <v>0.23</v>
      </c>
      <c r="FM1056">
        <v>-66.6336125</v>
      </c>
      <c r="FN1056">
        <v>-2.153780487804765</v>
      </c>
      <c r="FO1056">
        <v>0.236655439603128</v>
      </c>
      <c r="FP1056">
        <v>0</v>
      </c>
      <c r="FQ1056">
        <v>2.249820588235294</v>
      </c>
      <c r="FR1056">
        <v>-0.1572146657078189</v>
      </c>
      <c r="FS1056">
        <v>0.222117902951155</v>
      </c>
      <c r="FT1056">
        <v>1</v>
      </c>
      <c r="FU1056">
        <v>9.22123575</v>
      </c>
      <c r="FV1056">
        <v>-0.5346185741088642</v>
      </c>
      <c r="FW1056">
        <v>0.0536817111727775</v>
      </c>
      <c r="FX1056">
        <v>0</v>
      </c>
      <c r="FY1056">
        <v>1</v>
      </c>
      <c r="FZ1056">
        <v>3</v>
      </c>
      <c r="GA1056" t="s">
        <v>426</v>
      </c>
      <c r="GB1056">
        <v>2.97296</v>
      </c>
      <c r="GC1056">
        <v>2.71559</v>
      </c>
      <c r="GD1056">
        <v>0.211896</v>
      </c>
      <c r="GE1056">
        <v>0.215024</v>
      </c>
      <c r="GF1056">
        <v>0.101936</v>
      </c>
      <c r="GG1056">
        <v>0.0691295</v>
      </c>
      <c r="GH1056">
        <v>24618.4</v>
      </c>
      <c r="GI1056">
        <v>24646.9</v>
      </c>
      <c r="GJ1056">
        <v>29094.3</v>
      </c>
      <c r="GK1056">
        <v>29084.8</v>
      </c>
      <c r="GL1056">
        <v>34651</v>
      </c>
      <c r="GM1056">
        <v>35985.4</v>
      </c>
      <c r="GN1056">
        <v>41002.2</v>
      </c>
      <c r="GO1056">
        <v>41434.2</v>
      </c>
      <c r="GP1056">
        <v>1.8913</v>
      </c>
      <c r="GQ1056">
        <v>2.20195</v>
      </c>
      <c r="GR1056">
        <v>-0.0670925</v>
      </c>
      <c r="GS1056">
        <v>0</v>
      </c>
      <c r="GT1056">
        <v>29.8536</v>
      </c>
      <c r="GU1056">
        <v>999.9</v>
      </c>
      <c r="GV1056">
        <v>29.2</v>
      </c>
      <c r="GW1056">
        <v>40.6</v>
      </c>
      <c r="GX1056">
        <v>24.7181</v>
      </c>
      <c r="GY1056">
        <v>63.0297</v>
      </c>
      <c r="GZ1056">
        <v>21.4423</v>
      </c>
      <c r="HA1056">
        <v>2</v>
      </c>
      <c r="HB1056">
        <v>0.61344</v>
      </c>
      <c r="HC1056">
        <v>3.8484</v>
      </c>
      <c r="HD1056">
        <v>20.2891</v>
      </c>
      <c r="HE1056">
        <v>5.21534</v>
      </c>
      <c r="HF1056">
        <v>12.0138</v>
      </c>
      <c r="HG1056">
        <v>4.98615</v>
      </c>
      <c r="HH1056">
        <v>3.28753</v>
      </c>
      <c r="HI1056">
        <v>9999</v>
      </c>
      <c r="HJ1056">
        <v>9999</v>
      </c>
      <c r="HK1056">
        <v>9999</v>
      </c>
      <c r="HL1056">
        <v>225.5</v>
      </c>
      <c r="HM1056">
        <v>1.86814</v>
      </c>
      <c r="HN1056">
        <v>1.86721</v>
      </c>
      <c r="HO1056">
        <v>1.86652</v>
      </c>
      <c r="HP1056">
        <v>1.86646</v>
      </c>
      <c r="HQ1056">
        <v>1.86833</v>
      </c>
      <c r="HR1056">
        <v>1.87057</v>
      </c>
      <c r="HS1056">
        <v>1.86935</v>
      </c>
      <c r="HT1056">
        <v>1.87073</v>
      </c>
      <c r="HU1056">
        <v>0</v>
      </c>
      <c r="HV1056">
        <v>0</v>
      </c>
      <c r="HW1056">
        <v>0</v>
      </c>
      <c r="HX1056">
        <v>0</v>
      </c>
      <c r="HY1056" t="s">
        <v>421</v>
      </c>
      <c r="HZ1056" t="s">
        <v>422</v>
      </c>
      <c r="IA1056" t="s">
        <v>423</v>
      </c>
      <c r="IB1056" t="s">
        <v>423</v>
      </c>
      <c r="IC1056" t="s">
        <v>423</v>
      </c>
      <c r="ID1056" t="s">
        <v>423</v>
      </c>
      <c r="IE1056">
        <v>0</v>
      </c>
      <c r="IF1056">
        <v>100</v>
      </c>
      <c r="IG1056">
        <v>100</v>
      </c>
      <c r="IH1056">
        <v>-7.21</v>
      </c>
      <c r="II1056">
        <v>-0.1427</v>
      </c>
      <c r="IJ1056">
        <v>-2.516739542632623</v>
      </c>
      <c r="IK1056">
        <v>-0.003475500162460642</v>
      </c>
      <c r="IL1056">
        <v>1.125610701116577E-07</v>
      </c>
      <c r="IM1056">
        <v>8.211969671259291E-12</v>
      </c>
      <c r="IN1056">
        <v>-0.1937301274936507</v>
      </c>
      <c r="IO1056">
        <v>-0.01384364534232655</v>
      </c>
      <c r="IP1056">
        <v>0.00103161831321913</v>
      </c>
      <c r="IQ1056">
        <v>-1.444183994753534E-05</v>
      </c>
      <c r="IR1056">
        <v>3</v>
      </c>
      <c r="IS1056">
        <v>2339</v>
      </c>
      <c r="IT1056">
        <v>1</v>
      </c>
      <c r="IU1056">
        <v>31</v>
      </c>
      <c r="IV1056">
        <v>8737.9</v>
      </c>
      <c r="IW1056">
        <v>8737.9</v>
      </c>
      <c r="IX1056">
        <v>3.56567</v>
      </c>
      <c r="IY1056">
        <v>2.2168</v>
      </c>
      <c r="IZ1056">
        <v>1.94702</v>
      </c>
      <c r="JA1056">
        <v>2.63306</v>
      </c>
      <c r="JB1056">
        <v>2.19482</v>
      </c>
      <c r="JC1056">
        <v>2.40112</v>
      </c>
      <c r="JD1056">
        <v>45.6045</v>
      </c>
      <c r="JE1056">
        <v>23.781</v>
      </c>
      <c r="JF1056">
        <v>18</v>
      </c>
      <c r="JG1056">
        <v>544.314</v>
      </c>
      <c r="JH1056">
        <v>750.739</v>
      </c>
      <c r="JI1056">
        <v>24.9996</v>
      </c>
      <c r="JJ1056">
        <v>34.8139</v>
      </c>
      <c r="JK1056">
        <v>29.9999</v>
      </c>
      <c r="JL1056">
        <v>34.735</v>
      </c>
      <c r="JM1056">
        <v>34.6347</v>
      </c>
      <c r="JN1056">
        <v>71.3822</v>
      </c>
      <c r="JO1056">
        <v>40.2139</v>
      </c>
      <c r="JP1056">
        <v>0</v>
      </c>
      <c r="JQ1056">
        <v>25</v>
      </c>
      <c r="JR1056">
        <v>1502.68</v>
      </c>
      <c r="JS1056">
        <v>13.7631</v>
      </c>
      <c r="JT1056">
        <v>99.5222</v>
      </c>
      <c r="JU1056">
        <v>99.52290000000001</v>
      </c>
    </row>
    <row r="1057" spans="1:281">
      <c r="A1057">
        <v>1041</v>
      </c>
      <c r="B1057">
        <v>1662667215.1</v>
      </c>
      <c r="C1057">
        <v>16189.5</v>
      </c>
      <c r="D1057" t="s">
        <v>2513</v>
      </c>
      <c r="E1057" t="s">
        <v>2514</v>
      </c>
      <c r="F1057">
        <v>5</v>
      </c>
      <c r="G1057" t="s">
        <v>2144</v>
      </c>
      <c r="H1057" t="s">
        <v>416</v>
      </c>
      <c r="I1057">
        <v>1662667207.6</v>
      </c>
      <c r="J1057">
        <f>(K1057)/1000</f>
        <v>0</v>
      </c>
      <c r="K1057">
        <f>IF(CZ1057, AN1057, AH1057)</f>
        <v>0</v>
      </c>
      <c r="L1057">
        <f>IF(CZ1057, AI1057, AG1057)</f>
        <v>0</v>
      </c>
      <c r="M1057">
        <f>DB1057 - IF(AU1057&gt;1, L1057*CV1057*100.0/(AW1057*DP1057), 0)</f>
        <v>0</v>
      </c>
      <c r="N1057">
        <f>((T1057-J1057/2)*M1057-L1057)/(T1057+J1057/2)</f>
        <v>0</v>
      </c>
      <c r="O1057">
        <f>N1057*(DI1057+DJ1057)/1000.0</f>
        <v>0</v>
      </c>
      <c r="P1057">
        <f>(DB1057 - IF(AU1057&gt;1, L1057*CV1057*100.0/(AW1057*DP1057), 0))*(DI1057+DJ1057)/1000.0</f>
        <v>0</v>
      </c>
      <c r="Q1057">
        <f>2.0/((1/S1057-1/R1057)+SIGN(S1057)*SQRT((1/S1057-1/R1057)*(1/S1057-1/R1057) + 4*CW1057/((CW1057+1)*(CW1057+1))*(2*1/S1057*1/R1057-1/R1057*1/R1057)))</f>
        <v>0</v>
      </c>
      <c r="R1057">
        <f>IF(LEFT(CX1057,1)&lt;&gt;"0",IF(LEFT(CX1057,1)="1",3.0,CY1057),$D$5+$E$5*(DP1057*DI1057/($K$5*1000))+$F$5*(DP1057*DI1057/($K$5*1000))*MAX(MIN(CV1057,$J$5),$I$5)*MAX(MIN(CV1057,$J$5),$I$5)+$G$5*MAX(MIN(CV1057,$J$5),$I$5)*(DP1057*DI1057/($K$5*1000))+$H$5*(DP1057*DI1057/($K$5*1000))*(DP1057*DI1057/($K$5*1000)))</f>
        <v>0</v>
      </c>
      <c r="S1057">
        <f>J1057*(1000-(1000*0.61365*exp(17.502*W1057/(240.97+W1057))/(DI1057+DJ1057)+DD1057)/2)/(1000*0.61365*exp(17.502*W1057/(240.97+W1057))/(DI1057+DJ1057)-DD1057)</f>
        <v>0</v>
      </c>
      <c r="T1057">
        <f>1/((CW1057+1)/(Q1057/1.6)+1/(R1057/1.37)) + CW1057/((CW1057+1)/(Q1057/1.6) + CW1057/(R1057/1.37))</f>
        <v>0</v>
      </c>
      <c r="U1057">
        <f>(CR1057*CU1057)</f>
        <v>0</v>
      </c>
      <c r="V1057">
        <f>(DK1057+(U1057+2*0.95*5.67E-8*(((DK1057+$B$7)+273)^4-(DK1057+273)^4)-44100*J1057)/(1.84*29.3*R1057+8*0.95*5.67E-8*(DK1057+273)^3))</f>
        <v>0</v>
      </c>
      <c r="W1057">
        <f>($C$7*DL1057+$D$7*DM1057+$E$7*V1057)</f>
        <v>0</v>
      </c>
      <c r="X1057">
        <f>0.61365*exp(17.502*W1057/(240.97+W1057))</f>
        <v>0</v>
      </c>
      <c r="Y1057">
        <f>(Z1057/AA1057*100)</f>
        <v>0</v>
      </c>
      <c r="Z1057">
        <f>DD1057*(DI1057+DJ1057)/1000</f>
        <v>0</v>
      </c>
      <c r="AA1057">
        <f>0.61365*exp(17.502*DK1057/(240.97+DK1057))</f>
        <v>0</v>
      </c>
      <c r="AB1057">
        <f>(X1057-DD1057*(DI1057+DJ1057)/1000)</f>
        <v>0</v>
      </c>
      <c r="AC1057">
        <f>(-J1057*44100)</f>
        <v>0</v>
      </c>
      <c r="AD1057">
        <f>2*29.3*R1057*0.92*(DK1057-W1057)</f>
        <v>0</v>
      </c>
      <c r="AE1057">
        <f>2*0.95*5.67E-8*(((DK1057+$B$7)+273)^4-(W1057+273)^4)</f>
        <v>0</v>
      </c>
      <c r="AF1057">
        <f>U1057+AE1057+AC1057+AD1057</f>
        <v>0</v>
      </c>
      <c r="AG1057">
        <f>DH1057*AU1057*(DC1057-DB1057*(1000-AU1057*DE1057)/(1000-AU1057*DD1057))/(100*CV1057)</f>
        <v>0</v>
      </c>
      <c r="AH1057">
        <f>1000*DH1057*AU1057*(DD1057-DE1057)/(100*CV1057*(1000-AU1057*DD1057))</f>
        <v>0</v>
      </c>
      <c r="AI1057">
        <f>(AJ1057 - AK1057 - DI1057*1E3/(8.314*(DK1057+273.15)) * AM1057/DH1057 * AL1057) * DH1057/(100*CV1057) * (1000 - DE1057)/1000</f>
        <v>0</v>
      </c>
      <c r="AJ1057">
        <v>1510.926684324839</v>
      </c>
      <c r="AK1057">
        <v>1465.649393939394</v>
      </c>
      <c r="AL1057">
        <v>3.449288046278683</v>
      </c>
      <c r="AM1057">
        <v>64.62633956933826</v>
      </c>
      <c r="AN1057">
        <f>(AP1057 - AO1057 + DI1057*1E3/(8.314*(DK1057+273.15)) * AR1057/DH1057 * AQ1057) * DH1057/(100*CV1057) * 1000/(1000 - AP1057)</f>
        <v>0</v>
      </c>
      <c r="AO1057">
        <v>13.64067349290101</v>
      </c>
      <c r="AP1057">
        <v>22.79160058823527</v>
      </c>
      <c r="AQ1057">
        <v>-0.0003262847538872424</v>
      </c>
      <c r="AR1057">
        <v>88.65267704191885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MAX(0,($B$13+$C$13*DP1057)/(1+$D$13*DP1057)*DI1057/(DK1057+273)*$E$13)</f>
        <v>0</v>
      </c>
      <c r="AX1057" t="s">
        <v>417</v>
      </c>
      <c r="AY1057" t="s">
        <v>417</v>
      </c>
      <c r="AZ1057">
        <v>0</v>
      </c>
      <c r="BA1057">
        <v>0</v>
      </c>
      <c r="BB1057">
        <f>1-AZ1057/BA1057</f>
        <v>0</v>
      </c>
      <c r="BC1057">
        <v>0</v>
      </c>
      <c r="BD1057" t="s">
        <v>417</v>
      </c>
      <c r="BE1057" t="s">
        <v>417</v>
      </c>
      <c r="BF1057">
        <v>0</v>
      </c>
      <c r="BG1057">
        <v>0</v>
      </c>
      <c r="BH1057">
        <f>1-BF1057/BG1057</f>
        <v>0</v>
      </c>
      <c r="BI1057">
        <v>0.5</v>
      </c>
      <c r="BJ1057">
        <f>CS1057</f>
        <v>0</v>
      </c>
      <c r="BK1057">
        <f>L1057</f>
        <v>0</v>
      </c>
      <c r="BL1057">
        <f>BH1057*BI1057*BJ1057</f>
        <v>0</v>
      </c>
      <c r="BM1057">
        <f>(BK1057-BC1057)/BJ1057</f>
        <v>0</v>
      </c>
      <c r="BN1057">
        <f>(BA1057-BG1057)/BG1057</f>
        <v>0</v>
      </c>
      <c r="BO1057">
        <f>AZ1057/(BB1057+AZ1057/BG1057)</f>
        <v>0</v>
      </c>
      <c r="BP1057" t="s">
        <v>417</v>
      </c>
      <c r="BQ1057">
        <v>0</v>
      </c>
      <c r="BR1057">
        <f>IF(BQ1057&lt;&gt;0, BQ1057, BO1057)</f>
        <v>0</v>
      </c>
      <c r="BS1057">
        <f>1-BR1057/BG1057</f>
        <v>0</v>
      </c>
      <c r="BT1057">
        <f>(BG1057-BF1057)/(BG1057-BR1057)</f>
        <v>0</v>
      </c>
      <c r="BU1057">
        <f>(BA1057-BG1057)/(BA1057-BR1057)</f>
        <v>0</v>
      </c>
      <c r="BV1057">
        <f>(BG1057-BF1057)/(BG1057-AZ1057)</f>
        <v>0</v>
      </c>
      <c r="BW1057">
        <f>(BA1057-BG1057)/(BA1057-AZ1057)</f>
        <v>0</v>
      </c>
      <c r="BX1057">
        <f>(BT1057*BR1057/BF1057)</f>
        <v>0</v>
      </c>
      <c r="BY1057">
        <f>(1-BX1057)</f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f>$B$11*DQ1057+$C$11*DR1057+$F$11*EC1057*(1-EF1057)</f>
        <v>0</v>
      </c>
      <c r="CS1057">
        <f>CR1057*CT1057</f>
        <v>0</v>
      </c>
      <c r="CT1057">
        <f>($B$11*$D$9+$C$11*$D$9+$F$11*((EP1057+EH1057)/MAX(EP1057+EH1057+EQ1057, 0.1)*$I$9+EQ1057/MAX(EP1057+EH1057+EQ1057, 0.1)*$J$9))/($B$11+$C$11+$F$11)</f>
        <v>0</v>
      </c>
      <c r="CU1057">
        <f>($B$11*$K$9+$C$11*$K$9+$F$11*((EP1057+EH1057)/MAX(EP1057+EH1057+EQ1057, 0.1)*$P$9+EQ1057/MAX(EP1057+EH1057+EQ1057, 0.1)*$Q$9))/($B$11+$C$11+$F$11)</f>
        <v>0</v>
      </c>
      <c r="CV1057">
        <v>6</v>
      </c>
      <c r="CW1057">
        <v>0.5</v>
      </c>
      <c r="CX1057" t="s">
        <v>418</v>
      </c>
      <c r="CY1057">
        <v>2</v>
      </c>
      <c r="CZ1057" t="b">
        <v>1</v>
      </c>
      <c r="DA1057">
        <v>1662667207.6</v>
      </c>
      <c r="DB1057">
        <v>1408.847037037037</v>
      </c>
      <c r="DC1057">
        <v>1475.768888888889</v>
      </c>
      <c r="DD1057">
        <v>22.80131481481481</v>
      </c>
      <c r="DE1057">
        <v>13.64566666666667</v>
      </c>
      <c r="DF1057">
        <v>1416.036666666667</v>
      </c>
      <c r="DG1057">
        <v>22.94402962962963</v>
      </c>
      <c r="DH1057">
        <v>500.0075185185185</v>
      </c>
      <c r="DI1057">
        <v>90.42115555555556</v>
      </c>
      <c r="DJ1057">
        <v>0.09999108518518518</v>
      </c>
      <c r="DK1057">
        <v>29.51686666666667</v>
      </c>
      <c r="DL1057">
        <v>28.75488888888889</v>
      </c>
      <c r="DM1057">
        <v>999.9000000000001</v>
      </c>
      <c r="DN1057">
        <v>0</v>
      </c>
      <c r="DO1057">
        <v>0</v>
      </c>
      <c r="DP1057">
        <v>9997.827777777777</v>
      </c>
      <c r="DQ1057">
        <v>0</v>
      </c>
      <c r="DR1057">
        <v>272.9226296296296</v>
      </c>
      <c r="DS1057">
        <v>-66.92124074074074</v>
      </c>
      <c r="DT1057">
        <v>1441.721111111111</v>
      </c>
      <c r="DU1057">
        <v>1496.185555555556</v>
      </c>
      <c r="DV1057">
        <v>9.155652222222223</v>
      </c>
      <c r="DW1057">
        <v>1475.768888888889</v>
      </c>
      <c r="DX1057">
        <v>13.64566666666667</v>
      </c>
      <c r="DY1057">
        <v>2.061720740740741</v>
      </c>
      <c r="DZ1057">
        <v>1.233856296296296</v>
      </c>
      <c r="EA1057">
        <v>17.92648888888889</v>
      </c>
      <c r="EB1057">
        <v>10.01643740740741</v>
      </c>
      <c r="EC1057">
        <v>1500.036296296296</v>
      </c>
      <c r="ED1057">
        <v>0.972991111111111</v>
      </c>
      <c r="EE1057">
        <v>0.0270086</v>
      </c>
      <c r="EF1057">
        <v>0</v>
      </c>
      <c r="EG1057">
        <v>2.227451851851852</v>
      </c>
      <c r="EH1057">
        <v>0</v>
      </c>
      <c r="EI1057">
        <v>11700.87777777778</v>
      </c>
      <c r="EJ1057">
        <v>12533.64814814815</v>
      </c>
      <c r="EK1057">
        <v>42.06199999999999</v>
      </c>
      <c r="EL1057">
        <v>43.9278148148148</v>
      </c>
      <c r="EM1057">
        <v>42.68240740740739</v>
      </c>
      <c r="EN1057">
        <v>42.93470370370369</v>
      </c>
      <c r="EO1057">
        <v>41.375</v>
      </c>
      <c r="EP1057">
        <v>1459.525555555556</v>
      </c>
      <c r="EQ1057">
        <v>40.51074074074074</v>
      </c>
      <c r="ER1057">
        <v>0</v>
      </c>
      <c r="ES1057">
        <v>1662667215.5</v>
      </c>
      <c r="ET1057">
        <v>0</v>
      </c>
      <c r="EU1057">
        <v>2.235844</v>
      </c>
      <c r="EV1057">
        <v>-0.5223076943278193</v>
      </c>
      <c r="EW1057">
        <v>-42.92307707806197</v>
      </c>
      <c r="EX1057">
        <v>11700.152</v>
      </c>
      <c r="EY1057">
        <v>15</v>
      </c>
      <c r="EZ1057">
        <v>0</v>
      </c>
      <c r="FA1057" t="s">
        <v>419</v>
      </c>
      <c r="FB1057">
        <v>1662142938.1</v>
      </c>
      <c r="FC1057">
        <v>1662142938.1</v>
      </c>
      <c r="FD1057">
        <v>0</v>
      </c>
      <c r="FE1057">
        <v>0.077</v>
      </c>
      <c r="FF1057">
        <v>-0.133</v>
      </c>
      <c r="FG1057">
        <v>-3.393</v>
      </c>
      <c r="FH1057">
        <v>-0.24</v>
      </c>
      <c r="FI1057">
        <v>419</v>
      </c>
      <c r="FJ1057">
        <v>24</v>
      </c>
      <c r="FK1057">
        <v>0.26</v>
      </c>
      <c r="FL1057">
        <v>0.23</v>
      </c>
      <c r="FM1057">
        <v>-66.8146463414634</v>
      </c>
      <c r="FN1057">
        <v>-2.137762369337956</v>
      </c>
      <c r="FO1057">
        <v>0.245481152321622</v>
      </c>
      <c r="FP1057">
        <v>0</v>
      </c>
      <c r="FQ1057">
        <v>2.246344117647059</v>
      </c>
      <c r="FR1057">
        <v>-0.02271199497303312</v>
      </c>
      <c r="FS1057">
        <v>0.2014163571708767</v>
      </c>
      <c r="FT1057">
        <v>1</v>
      </c>
      <c r="FU1057">
        <v>9.181267317073171</v>
      </c>
      <c r="FV1057">
        <v>-0.4092223693379719</v>
      </c>
      <c r="FW1057">
        <v>0.04358419074671239</v>
      </c>
      <c r="FX1057">
        <v>0</v>
      </c>
      <c r="FY1057">
        <v>1</v>
      </c>
      <c r="FZ1057">
        <v>3</v>
      </c>
      <c r="GA1057" t="s">
        <v>426</v>
      </c>
      <c r="GB1057">
        <v>2.97275</v>
      </c>
      <c r="GC1057">
        <v>2.71557</v>
      </c>
      <c r="GD1057">
        <v>0.213417</v>
      </c>
      <c r="GE1057">
        <v>0.216499</v>
      </c>
      <c r="GF1057">
        <v>0.101896</v>
      </c>
      <c r="GG1057">
        <v>0.0692932</v>
      </c>
      <c r="GH1057">
        <v>24570.9</v>
      </c>
      <c r="GI1057">
        <v>24600.8</v>
      </c>
      <c r="GJ1057">
        <v>29094.5</v>
      </c>
      <c r="GK1057">
        <v>29085.4</v>
      </c>
      <c r="GL1057">
        <v>34652.8</v>
      </c>
      <c r="GM1057">
        <v>35979.8</v>
      </c>
      <c r="GN1057">
        <v>41002.5</v>
      </c>
      <c r="GO1057">
        <v>41435</v>
      </c>
      <c r="GP1057">
        <v>1.89125</v>
      </c>
      <c r="GQ1057">
        <v>2.20237</v>
      </c>
      <c r="GR1057">
        <v>-0.0663921</v>
      </c>
      <c r="GS1057">
        <v>0</v>
      </c>
      <c r="GT1057">
        <v>29.8536</v>
      </c>
      <c r="GU1057">
        <v>999.9</v>
      </c>
      <c r="GV1057">
        <v>29.2</v>
      </c>
      <c r="GW1057">
        <v>40.6</v>
      </c>
      <c r="GX1057">
        <v>24.7176</v>
      </c>
      <c r="GY1057">
        <v>62.9497</v>
      </c>
      <c r="GZ1057">
        <v>21.6867</v>
      </c>
      <c r="HA1057">
        <v>2</v>
      </c>
      <c r="HB1057">
        <v>0.6134039999999999</v>
      </c>
      <c r="HC1057">
        <v>3.84769</v>
      </c>
      <c r="HD1057">
        <v>20.2892</v>
      </c>
      <c r="HE1057">
        <v>5.21564</v>
      </c>
      <c r="HF1057">
        <v>12.0135</v>
      </c>
      <c r="HG1057">
        <v>4.98605</v>
      </c>
      <c r="HH1057">
        <v>3.28758</v>
      </c>
      <c r="HI1057">
        <v>9999</v>
      </c>
      <c r="HJ1057">
        <v>9999</v>
      </c>
      <c r="HK1057">
        <v>9999</v>
      </c>
      <c r="HL1057">
        <v>225.5</v>
      </c>
      <c r="HM1057">
        <v>1.86813</v>
      </c>
      <c r="HN1057">
        <v>1.86722</v>
      </c>
      <c r="HO1057">
        <v>1.86654</v>
      </c>
      <c r="HP1057">
        <v>1.86646</v>
      </c>
      <c r="HQ1057">
        <v>1.86832</v>
      </c>
      <c r="HR1057">
        <v>1.87058</v>
      </c>
      <c r="HS1057">
        <v>1.86935</v>
      </c>
      <c r="HT1057">
        <v>1.87073</v>
      </c>
      <c r="HU1057">
        <v>0</v>
      </c>
      <c r="HV1057">
        <v>0</v>
      </c>
      <c r="HW1057">
        <v>0</v>
      </c>
      <c r="HX1057">
        <v>0</v>
      </c>
      <c r="HY1057" t="s">
        <v>421</v>
      </c>
      <c r="HZ1057" t="s">
        <v>422</v>
      </c>
      <c r="IA1057" t="s">
        <v>423</v>
      </c>
      <c r="IB1057" t="s">
        <v>423</v>
      </c>
      <c r="IC1057" t="s">
        <v>423</v>
      </c>
      <c r="ID1057" t="s">
        <v>423</v>
      </c>
      <c r="IE1057">
        <v>0</v>
      </c>
      <c r="IF1057">
        <v>100</v>
      </c>
      <c r="IG1057">
        <v>100</v>
      </c>
      <c r="IH1057">
        <v>-7.27</v>
      </c>
      <c r="II1057">
        <v>-0.1428</v>
      </c>
      <c r="IJ1057">
        <v>-2.516739542632623</v>
      </c>
      <c r="IK1057">
        <v>-0.003475500162460642</v>
      </c>
      <c r="IL1057">
        <v>1.125610701116577E-07</v>
      </c>
      <c r="IM1057">
        <v>8.211969671259291E-12</v>
      </c>
      <c r="IN1057">
        <v>-0.1937301274936507</v>
      </c>
      <c r="IO1057">
        <v>-0.01384364534232655</v>
      </c>
      <c r="IP1057">
        <v>0.00103161831321913</v>
      </c>
      <c r="IQ1057">
        <v>-1.444183994753534E-05</v>
      </c>
      <c r="IR1057">
        <v>3</v>
      </c>
      <c r="IS1057">
        <v>2339</v>
      </c>
      <c r="IT1057">
        <v>1</v>
      </c>
      <c r="IU1057">
        <v>31</v>
      </c>
      <c r="IV1057">
        <v>8738</v>
      </c>
      <c r="IW1057">
        <v>8738</v>
      </c>
      <c r="IX1057">
        <v>3.59741</v>
      </c>
      <c r="IY1057">
        <v>2.21924</v>
      </c>
      <c r="IZ1057">
        <v>1.94702</v>
      </c>
      <c r="JA1057">
        <v>2.63306</v>
      </c>
      <c r="JB1057">
        <v>2.19482</v>
      </c>
      <c r="JC1057">
        <v>2.42554</v>
      </c>
      <c r="JD1057">
        <v>45.5758</v>
      </c>
      <c r="JE1057">
        <v>23.7898</v>
      </c>
      <c r="JF1057">
        <v>18</v>
      </c>
      <c r="JG1057">
        <v>544.268</v>
      </c>
      <c r="JH1057">
        <v>751.147</v>
      </c>
      <c r="JI1057">
        <v>24.9997</v>
      </c>
      <c r="JJ1057">
        <v>34.8118</v>
      </c>
      <c r="JK1057">
        <v>29.9999</v>
      </c>
      <c r="JL1057">
        <v>34.7337</v>
      </c>
      <c r="JM1057">
        <v>34.6347</v>
      </c>
      <c r="JN1057">
        <v>72.0425</v>
      </c>
      <c r="JO1057">
        <v>39.9263</v>
      </c>
      <c r="JP1057">
        <v>0</v>
      </c>
      <c r="JQ1057">
        <v>25</v>
      </c>
      <c r="JR1057">
        <v>1522.71</v>
      </c>
      <c r="JS1057">
        <v>13.805</v>
      </c>
      <c r="JT1057">
        <v>99.52290000000001</v>
      </c>
      <c r="JU1057">
        <v>99.5249</v>
      </c>
    </row>
    <row r="1058" spans="1:281">
      <c r="A1058">
        <v>1042</v>
      </c>
      <c r="B1058">
        <v>1662667220.1</v>
      </c>
      <c r="C1058">
        <v>16194.5</v>
      </c>
      <c r="D1058" t="s">
        <v>2515</v>
      </c>
      <c r="E1058" t="s">
        <v>2516</v>
      </c>
      <c r="F1058">
        <v>5</v>
      </c>
      <c r="G1058" t="s">
        <v>2144</v>
      </c>
      <c r="H1058" t="s">
        <v>416</v>
      </c>
      <c r="I1058">
        <v>1662667212.314285</v>
      </c>
      <c r="J1058">
        <f>(K1058)/1000</f>
        <v>0</v>
      </c>
      <c r="K1058">
        <f>IF(CZ1058, AN1058, AH1058)</f>
        <v>0</v>
      </c>
      <c r="L1058">
        <f>IF(CZ1058, AI1058, AG1058)</f>
        <v>0</v>
      </c>
      <c r="M1058">
        <f>DB1058 - IF(AU1058&gt;1, L1058*CV1058*100.0/(AW1058*DP1058), 0)</f>
        <v>0</v>
      </c>
      <c r="N1058">
        <f>((T1058-J1058/2)*M1058-L1058)/(T1058+J1058/2)</f>
        <v>0</v>
      </c>
      <c r="O1058">
        <f>N1058*(DI1058+DJ1058)/1000.0</f>
        <v>0</v>
      </c>
      <c r="P1058">
        <f>(DB1058 - IF(AU1058&gt;1, L1058*CV1058*100.0/(AW1058*DP1058), 0))*(DI1058+DJ1058)/1000.0</f>
        <v>0</v>
      </c>
      <c r="Q1058">
        <f>2.0/((1/S1058-1/R1058)+SIGN(S1058)*SQRT((1/S1058-1/R1058)*(1/S1058-1/R1058) + 4*CW1058/((CW1058+1)*(CW1058+1))*(2*1/S1058*1/R1058-1/R1058*1/R1058)))</f>
        <v>0</v>
      </c>
      <c r="R1058">
        <f>IF(LEFT(CX1058,1)&lt;&gt;"0",IF(LEFT(CX1058,1)="1",3.0,CY1058),$D$5+$E$5*(DP1058*DI1058/($K$5*1000))+$F$5*(DP1058*DI1058/($K$5*1000))*MAX(MIN(CV1058,$J$5),$I$5)*MAX(MIN(CV1058,$J$5),$I$5)+$G$5*MAX(MIN(CV1058,$J$5),$I$5)*(DP1058*DI1058/($K$5*1000))+$H$5*(DP1058*DI1058/($K$5*1000))*(DP1058*DI1058/($K$5*1000)))</f>
        <v>0</v>
      </c>
      <c r="S1058">
        <f>J1058*(1000-(1000*0.61365*exp(17.502*W1058/(240.97+W1058))/(DI1058+DJ1058)+DD1058)/2)/(1000*0.61365*exp(17.502*W1058/(240.97+W1058))/(DI1058+DJ1058)-DD1058)</f>
        <v>0</v>
      </c>
      <c r="T1058">
        <f>1/((CW1058+1)/(Q1058/1.6)+1/(R1058/1.37)) + CW1058/((CW1058+1)/(Q1058/1.6) + CW1058/(R1058/1.37))</f>
        <v>0</v>
      </c>
      <c r="U1058">
        <f>(CR1058*CU1058)</f>
        <v>0</v>
      </c>
      <c r="V1058">
        <f>(DK1058+(U1058+2*0.95*5.67E-8*(((DK1058+$B$7)+273)^4-(DK1058+273)^4)-44100*J1058)/(1.84*29.3*R1058+8*0.95*5.67E-8*(DK1058+273)^3))</f>
        <v>0</v>
      </c>
      <c r="W1058">
        <f>($C$7*DL1058+$D$7*DM1058+$E$7*V1058)</f>
        <v>0</v>
      </c>
      <c r="X1058">
        <f>0.61365*exp(17.502*W1058/(240.97+W1058))</f>
        <v>0</v>
      </c>
      <c r="Y1058">
        <f>(Z1058/AA1058*100)</f>
        <v>0</v>
      </c>
      <c r="Z1058">
        <f>DD1058*(DI1058+DJ1058)/1000</f>
        <v>0</v>
      </c>
      <c r="AA1058">
        <f>0.61365*exp(17.502*DK1058/(240.97+DK1058))</f>
        <v>0</v>
      </c>
      <c r="AB1058">
        <f>(X1058-DD1058*(DI1058+DJ1058)/1000)</f>
        <v>0</v>
      </c>
      <c r="AC1058">
        <f>(-J1058*44100)</f>
        <v>0</v>
      </c>
      <c r="AD1058">
        <f>2*29.3*R1058*0.92*(DK1058-W1058)</f>
        <v>0</v>
      </c>
      <c r="AE1058">
        <f>2*0.95*5.67E-8*(((DK1058+$B$7)+273)^4-(W1058+273)^4)</f>
        <v>0</v>
      </c>
      <c r="AF1058">
        <f>U1058+AE1058+AC1058+AD1058</f>
        <v>0</v>
      </c>
      <c r="AG1058">
        <f>DH1058*AU1058*(DC1058-DB1058*(1000-AU1058*DE1058)/(1000-AU1058*DD1058))/(100*CV1058)</f>
        <v>0</v>
      </c>
      <c r="AH1058">
        <f>1000*DH1058*AU1058*(DD1058-DE1058)/(100*CV1058*(1000-AU1058*DD1058))</f>
        <v>0</v>
      </c>
      <c r="AI1058">
        <f>(AJ1058 - AK1058 - DI1058*1E3/(8.314*(DK1058+273.15)) * AM1058/DH1058 * AL1058) * DH1058/(100*CV1058) * (1000 - DE1058)/1000</f>
        <v>0</v>
      </c>
      <c r="AJ1058">
        <v>1527.869620427607</v>
      </c>
      <c r="AK1058">
        <v>1482.690242424242</v>
      </c>
      <c r="AL1058">
        <v>3.416211185233879</v>
      </c>
      <c r="AM1058">
        <v>64.62633956933826</v>
      </c>
      <c r="AN1058">
        <f>(AP1058 - AO1058 + DI1058*1E3/(8.314*(DK1058+273.15)) * AR1058/DH1058 * AQ1058) * DH1058/(100*CV1058) * 1000/(1000 - AP1058)</f>
        <v>0</v>
      </c>
      <c r="AO1058">
        <v>13.68348602449842</v>
      </c>
      <c r="AP1058">
        <v>22.78664647058823</v>
      </c>
      <c r="AQ1058">
        <v>-0.0003864454922022446</v>
      </c>
      <c r="AR1058">
        <v>88.65267704191885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MAX(0,($B$13+$C$13*DP1058)/(1+$D$13*DP1058)*DI1058/(DK1058+273)*$E$13)</f>
        <v>0</v>
      </c>
      <c r="AX1058" t="s">
        <v>417</v>
      </c>
      <c r="AY1058" t="s">
        <v>417</v>
      </c>
      <c r="AZ1058">
        <v>0</v>
      </c>
      <c r="BA1058">
        <v>0</v>
      </c>
      <c r="BB1058">
        <f>1-AZ1058/BA1058</f>
        <v>0</v>
      </c>
      <c r="BC1058">
        <v>0</v>
      </c>
      <c r="BD1058" t="s">
        <v>417</v>
      </c>
      <c r="BE1058" t="s">
        <v>417</v>
      </c>
      <c r="BF1058">
        <v>0</v>
      </c>
      <c r="BG1058">
        <v>0</v>
      </c>
      <c r="BH1058">
        <f>1-BF1058/BG1058</f>
        <v>0</v>
      </c>
      <c r="BI1058">
        <v>0.5</v>
      </c>
      <c r="BJ1058">
        <f>CS1058</f>
        <v>0</v>
      </c>
      <c r="BK1058">
        <f>L1058</f>
        <v>0</v>
      </c>
      <c r="BL1058">
        <f>BH1058*BI1058*BJ1058</f>
        <v>0</v>
      </c>
      <c r="BM1058">
        <f>(BK1058-BC1058)/BJ1058</f>
        <v>0</v>
      </c>
      <c r="BN1058">
        <f>(BA1058-BG1058)/BG1058</f>
        <v>0</v>
      </c>
      <c r="BO1058">
        <f>AZ1058/(BB1058+AZ1058/BG1058)</f>
        <v>0</v>
      </c>
      <c r="BP1058" t="s">
        <v>417</v>
      </c>
      <c r="BQ1058">
        <v>0</v>
      </c>
      <c r="BR1058">
        <f>IF(BQ1058&lt;&gt;0, BQ1058, BO1058)</f>
        <v>0</v>
      </c>
      <c r="BS1058">
        <f>1-BR1058/BG1058</f>
        <v>0</v>
      </c>
      <c r="BT1058">
        <f>(BG1058-BF1058)/(BG1058-BR1058)</f>
        <v>0</v>
      </c>
      <c r="BU1058">
        <f>(BA1058-BG1058)/(BA1058-BR1058)</f>
        <v>0</v>
      </c>
      <c r="BV1058">
        <f>(BG1058-BF1058)/(BG1058-AZ1058)</f>
        <v>0</v>
      </c>
      <c r="BW1058">
        <f>(BA1058-BG1058)/(BA1058-AZ1058)</f>
        <v>0</v>
      </c>
      <c r="BX1058">
        <f>(BT1058*BR1058/BF1058)</f>
        <v>0</v>
      </c>
      <c r="BY1058">
        <f>(1-BX1058)</f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f>$B$11*DQ1058+$C$11*DR1058+$F$11*EC1058*(1-EF1058)</f>
        <v>0</v>
      </c>
      <c r="CS1058">
        <f>CR1058*CT1058</f>
        <v>0</v>
      </c>
      <c r="CT1058">
        <f>($B$11*$D$9+$C$11*$D$9+$F$11*((EP1058+EH1058)/MAX(EP1058+EH1058+EQ1058, 0.1)*$I$9+EQ1058/MAX(EP1058+EH1058+EQ1058, 0.1)*$J$9))/($B$11+$C$11+$F$11)</f>
        <v>0</v>
      </c>
      <c r="CU1058">
        <f>($B$11*$K$9+$C$11*$K$9+$F$11*((EP1058+EH1058)/MAX(EP1058+EH1058+EQ1058, 0.1)*$P$9+EQ1058/MAX(EP1058+EH1058+EQ1058, 0.1)*$Q$9))/($B$11+$C$11+$F$11)</f>
        <v>0</v>
      </c>
      <c r="CV1058">
        <v>6</v>
      </c>
      <c r="CW1058">
        <v>0.5</v>
      </c>
      <c r="CX1058" t="s">
        <v>418</v>
      </c>
      <c r="CY1058">
        <v>2</v>
      </c>
      <c r="CZ1058" t="b">
        <v>1</v>
      </c>
      <c r="DA1058">
        <v>1662667212.314285</v>
      </c>
      <c r="DB1058">
        <v>1424.5525</v>
      </c>
      <c r="DC1058">
        <v>1491.587142857143</v>
      </c>
      <c r="DD1058">
        <v>22.79742142857143</v>
      </c>
      <c r="DE1058">
        <v>13.67444642857143</v>
      </c>
      <c r="DF1058">
        <v>1431.791428571429</v>
      </c>
      <c r="DG1058">
        <v>22.940175</v>
      </c>
      <c r="DH1058">
        <v>500.0117857142857</v>
      </c>
      <c r="DI1058">
        <v>90.42075714285716</v>
      </c>
      <c r="DJ1058">
        <v>0.1000051071428571</v>
      </c>
      <c r="DK1058">
        <v>29.51638928571429</v>
      </c>
      <c r="DL1058">
        <v>28.76136071428571</v>
      </c>
      <c r="DM1058">
        <v>999.9000000000002</v>
      </c>
      <c r="DN1058">
        <v>0</v>
      </c>
      <c r="DO1058">
        <v>0</v>
      </c>
      <c r="DP1058">
        <v>9993.839285714286</v>
      </c>
      <c r="DQ1058">
        <v>0</v>
      </c>
      <c r="DR1058">
        <v>272.8254285714286</v>
      </c>
      <c r="DS1058">
        <v>-67.03350357142857</v>
      </c>
      <c r="DT1058">
        <v>1457.786785714286</v>
      </c>
      <c r="DU1058">
        <v>1512.266428571429</v>
      </c>
      <c r="DV1058">
        <v>9.122977142857144</v>
      </c>
      <c r="DW1058">
        <v>1491.587142857143</v>
      </c>
      <c r="DX1058">
        <v>13.67444642857143</v>
      </c>
      <c r="DY1058">
        <v>2.061359285714286</v>
      </c>
      <c r="DZ1058">
        <v>1.236453214285714</v>
      </c>
      <c r="EA1058">
        <v>17.92370714285714</v>
      </c>
      <c r="EB1058">
        <v>10.04780357142857</v>
      </c>
      <c r="EC1058">
        <v>1500.02</v>
      </c>
      <c r="ED1058">
        <v>0.972990857142857</v>
      </c>
      <c r="EE1058">
        <v>0.02700882857142857</v>
      </c>
      <c r="EF1058">
        <v>0</v>
      </c>
      <c r="EG1058">
        <v>2.249303571428572</v>
      </c>
      <c r="EH1058">
        <v>0</v>
      </c>
      <c r="EI1058">
        <v>11693.05357142857</v>
      </c>
      <c r="EJ1058">
        <v>12533.51071428572</v>
      </c>
      <c r="EK1058">
        <v>42.06199999999999</v>
      </c>
      <c r="EL1058">
        <v>43.93035714285713</v>
      </c>
      <c r="EM1058">
        <v>42.68257142857141</v>
      </c>
      <c r="EN1058">
        <v>42.93035714285713</v>
      </c>
      <c r="EO1058">
        <v>41.375</v>
      </c>
      <c r="EP1058">
        <v>1459.509285714286</v>
      </c>
      <c r="EQ1058">
        <v>40.51071428571429</v>
      </c>
      <c r="ER1058">
        <v>0</v>
      </c>
      <c r="ES1058">
        <v>1662667220.3</v>
      </c>
      <c r="ET1058">
        <v>0</v>
      </c>
      <c r="EU1058">
        <v>2.25926</v>
      </c>
      <c r="EV1058">
        <v>0.5327846180316285</v>
      </c>
      <c r="EW1058">
        <v>-109.1307695393073</v>
      </c>
      <c r="EX1058">
        <v>11692.156</v>
      </c>
      <c r="EY1058">
        <v>15</v>
      </c>
      <c r="EZ1058">
        <v>0</v>
      </c>
      <c r="FA1058" t="s">
        <v>419</v>
      </c>
      <c r="FB1058">
        <v>1662142938.1</v>
      </c>
      <c r="FC1058">
        <v>1662142938.1</v>
      </c>
      <c r="FD1058">
        <v>0</v>
      </c>
      <c r="FE1058">
        <v>0.077</v>
      </c>
      <c r="FF1058">
        <v>-0.133</v>
      </c>
      <c r="FG1058">
        <v>-3.393</v>
      </c>
      <c r="FH1058">
        <v>-0.24</v>
      </c>
      <c r="FI1058">
        <v>419</v>
      </c>
      <c r="FJ1058">
        <v>24</v>
      </c>
      <c r="FK1058">
        <v>0.26</v>
      </c>
      <c r="FL1058">
        <v>0.23</v>
      </c>
      <c r="FM1058">
        <v>-66.9364125</v>
      </c>
      <c r="FN1058">
        <v>-1.435205628517853</v>
      </c>
      <c r="FO1058">
        <v>0.1959244959002058</v>
      </c>
      <c r="FP1058">
        <v>0</v>
      </c>
      <c r="FQ1058">
        <v>2.256685294117647</v>
      </c>
      <c r="FR1058">
        <v>-0.4036073355988721</v>
      </c>
      <c r="FS1058">
        <v>0.2110382863680162</v>
      </c>
      <c r="FT1058">
        <v>1</v>
      </c>
      <c r="FU1058">
        <v>9.140641</v>
      </c>
      <c r="FV1058">
        <v>-0.3948535834896936</v>
      </c>
      <c r="FW1058">
        <v>0.04182225967113684</v>
      </c>
      <c r="FX1058">
        <v>0</v>
      </c>
      <c r="FY1058">
        <v>1</v>
      </c>
      <c r="FZ1058">
        <v>3</v>
      </c>
      <c r="GA1058" t="s">
        <v>426</v>
      </c>
      <c r="GB1058">
        <v>2.97255</v>
      </c>
      <c r="GC1058">
        <v>2.71543</v>
      </c>
      <c r="GD1058">
        <v>0.214921</v>
      </c>
      <c r="GE1058">
        <v>0.217971</v>
      </c>
      <c r="GF1058">
        <v>0.101891</v>
      </c>
      <c r="GG1058">
        <v>0.06964380000000001</v>
      </c>
      <c r="GH1058">
        <v>24523.7</v>
      </c>
      <c r="GI1058">
        <v>24554.6</v>
      </c>
      <c r="GJ1058">
        <v>29094.4</v>
      </c>
      <c r="GK1058">
        <v>29085.6</v>
      </c>
      <c r="GL1058">
        <v>34652.9</v>
      </c>
      <c r="GM1058">
        <v>35966.4</v>
      </c>
      <c r="GN1058">
        <v>41002.3</v>
      </c>
      <c r="GO1058">
        <v>41435.2</v>
      </c>
      <c r="GP1058">
        <v>1.89102</v>
      </c>
      <c r="GQ1058">
        <v>2.2025</v>
      </c>
      <c r="GR1058">
        <v>-0.0668392</v>
      </c>
      <c r="GS1058">
        <v>0</v>
      </c>
      <c r="GT1058">
        <v>29.8522</v>
      </c>
      <c r="GU1058">
        <v>999.9</v>
      </c>
      <c r="GV1058">
        <v>29.2</v>
      </c>
      <c r="GW1058">
        <v>40.6</v>
      </c>
      <c r="GX1058">
        <v>24.7202</v>
      </c>
      <c r="GY1058">
        <v>63.0497</v>
      </c>
      <c r="GZ1058">
        <v>21.6587</v>
      </c>
      <c r="HA1058">
        <v>2</v>
      </c>
      <c r="HB1058">
        <v>0.612853</v>
      </c>
      <c r="HC1058">
        <v>3.84853</v>
      </c>
      <c r="HD1058">
        <v>20.2892</v>
      </c>
      <c r="HE1058">
        <v>5.21609</v>
      </c>
      <c r="HF1058">
        <v>12.0125</v>
      </c>
      <c r="HG1058">
        <v>4.9863</v>
      </c>
      <c r="HH1058">
        <v>3.2876</v>
      </c>
      <c r="HI1058">
        <v>9999</v>
      </c>
      <c r="HJ1058">
        <v>9999</v>
      </c>
      <c r="HK1058">
        <v>9999</v>
      </c>
      <c r="HL1058">
        <v>225.5</v>
      </c>
      <c r="HM1058">
        <v>1.86815</v>
      </c>
      <c r="HN1058">
        <v>1.86722</v>
      </c>
      <c r="HO1058">
        <v>1.86654</v>
      </c>
      <c r="HP1058">
        <v>1.86646</v>
      </c>
      <c r="HQ1058">
        <v>1.86835</v>
      </c>
      <c r="HR1058">
        <v>1.87061</v>
      </c>
      <c r="HS1058">
        <v>1.86935</v>
      </c>
      <c r="HT1058">
        <v>1.87073</v>
      </c>
      <c r="HU1058">
        <v>0</v>
      </c>
      <c r="HV1058">
        <v>0</v>
      </c>
      <c r="HW1058">
        <v>0</v>
      </c>
      <c r="HX1058">
        <v>0</v>
      </c>
      <c r="HY1058" t="s">
        <v>421</v>
      </c>
      <c r="HZ1058" t="s">
        <v>422</v>
      </c>
      <c r="IA1058" t="s">
        <v>423</v>
      </c>
      <c r="IB1058" t="s">
        <v>423</v>
      </c>
      <c r="IC1058" t="s">
        <v>423</v>
      </c>
      <c r="ID1058" t="s">
        <v>423</v>
      </c>
      <c r="IE1058">
        <v>0</v>
      </c>
      <c r="IF1058">
        <v>100</v>
      </c>
      <c r="IG1058">
        <v>100</v>
      </c>
      <c r="IH1058">
        <v>-7.32</v>
      </c>
      <c r="II1058">
        <v>-0.1429</v>
      </c>
      <c r="IJ1058">
        <v>-2.516739542632623</v>
      </c>
      <c r="IK1058">
        <v>-0.003475500162460642</v>
      </c>
      <c r="IL1058">
        <v>1.125610701116577E-07</v>
      </c>
      <c r="IM1058">
        <v>8.211969671259291E-12</v>
      </c>
      <c r="IN1058">
        <v>-0.1937301274936507</v>
      </c>
      <c r="IO1058">
        <v>-0.01384364534232655</v>
      </c>
      <c r="IP1058">
        <v>0.00103161831321913</v>
      </c>
      <c r="IQ1058">
        <v>-1.444183994753534E-05</v>
      </c>
      <c r="IR1058">
        <v>3</v>
      </c>
      <c r="IS1058">
        <v>2339</v>
      </c>
      <c r="IT1058">
        <v>1</v>
      </c>
      <c r="IU1058">
        <v>31</v>
      </c>
      <c r="IV1058">
        <v>8738</v>
      </c>
      <c r="IW1058">
        <v>8738</v>
      </c>
      <c r="IX1058">
        <v>3.62671</v>
      </c>
      <c r="IY1058">
        <v>2.22168</v>
      </c>
      <c r="IZ1058">
        <v>1.94702</v>
      </c>
      <c r="JA1058">
        <v>2.63306</v>
      </c>
      <c r="JB1058">
        <v>2.19482</v>
      </c>
      <c r="JC1058">
        <v>2.40356</v>
      </c>
      <c r="JD1058">
        <v>45.6045</v>
      </c>
      <c r="JE1058">
        <v>23.7898</v>
      </c>
      <c r="JF1058">
        <v>18</v>
      </c>
      <c r="JG1058">
        <v>544.1079999999999</v>
      </c>
      <c r="JH1058">
        <v>751.266</v>
      </c>
      <c r="JI1058">
        <v>25</v>
      </c>
      <c r="JJ1058">
        <v>34.8118</v>
      </c>
      <c r="JK1058">
        <v>29.9999</v>
      </c>
      <c r="JL1058">
        <v>34.7337</v>
      </c>
      <c r="JM1058">
        <v>34.6346</v>
      </c>
      <c r="JN1058">
        <v>72.6293</v>
      </c>
      <c r="JO1058">
        <v>39.9263</v>
      </c>
      <c r="JP1058">
        <v>0</v>
      </c>
      <c r="JQ1058">
        <v>25</v>
      </c>
      <c r="JR1058">
        <v>1536.12</v>
      </c>
      <c r="JS1058">
        <v>13.8412</v>
      </c>
      <c r="JT1058">
        <v>99.52249999999999</v>
      </c>
      <c r="JU1058">
        <v>99.52549999999999</v>
      </c>
    </row>
    <row r="1059" spans="1:281">
      <c r="A1059">
        <v>1043</v>
      </c>
      <c r="B1059">
        <v>1662667225.1</v>
      </c>
      <c r="C1059">
        <v>16199.5</v>
      </c>
      <c r="D1059" t="s">
        <v>2517</v>
      </c>
      <c r="E1059" t="s">
        <v>2518</v>
      </c>
      <c r="F1059">
        <v>5</v>
      </c>
      <c r="G1059" t="s">
        <v>2144</v>
      </c>
      <c r="H1059" t="s">
        <v>416</v>
      </c>
      <c r="I1059">
        <v>1662667217.6</v>
      </c>
      <c r="J1059">
        <f>(K1059)/1000</f>
        <v>0</v>
      </c>
      <c r="K1059">
        <f>IF(CZ1059, AN1059, AH1059)</f>
        <v>0</v>
      </c>
      <c r="L1059">
        <f>IF(CZ1059, AI1059, AG1059)</f>
        <v>0</v>
      </c>
      <c r="M1059">
        <f>DB1059 - IF(AU1059&gt;1, L1059*CV1059*100.0/(AW1059*DP1059), 0)</f>
        <v>0</v>
      </c>
      <c r="N1059">
        <f>((T1059-J1059/2)*M1059-L1059)/(T1059+J1059/2)</f>
        <v>0</v>
      </c>
      <c r="O1059">
        <f>N1059*(DI1059+DJ1059)/1000.0</f>
        <v>0</v>
      </c>
      <c r="P1059">
        <f>(DB1059 - IF(AU1059&gt;1, L1059*CV1059*100.0/(AW1059*DP1059), 0))*(DI1059+DJ1059)/1000.0</f>
        <v>0</v>
      </c>
      <c r="Q1059">
        <f>2.0/((1/S1059-1/R1059)+SIGN(S1059)*SQRT((1/S1059-1/R1059)*(1/S1059-1/R1059) + 4*CW1059/((CW1059+1)*(CW1059+1))*(2*1/S1059*1/R1059-1/R1059*1/R1059)))</f>
        <v>0</v>
      </c>
      <c r="R1059">
        <f>IF(LEFT(CX1059,1)&lt;&gt;"0",IF(LEFT(CX1059,1)="1",3.0,CY1059),$D$5+$E$5*(DP1059*DI1059/($K$5*1000))+$F$5*(DP1059*DI1059/($K$5*1000))*MAX(MIN(CV1059,$J$5),$I$5)*MAX(MIN(CV1059,$J$5),$I$5)+$G$5*MAX(MIN(CV1059,$J$5),$I$5)*(DP1059*DI1059/($K$5*1000))+$H$5*(DP1059*DI1059/($K$5*1000))*(DP1059*DI1059/($K$5*1000)))</f>
        <v>0</v>
      </c>
      <c r="S1059">
        <f>J1059*(1000-(1000*0.61365*exp(17.502*W1059/(240.97+W1059))/(DI1059+DJ1059)+DD1059)/2)/(1000*0.61365*exp(17.502*W1059/(240.97+W1059))/(DI1059+DJ1059)-DD1059)</f>
        <v>0</v>
      </c>
      <c r="T1059">
        <f>1/((CW1059+1)/(Q1059/1.6)+1/(R1059/1.37)) + CW1059/((CW1059+1)/(Q1059/1.6) + CW1059/(R1059/1.37))</f>
        <v>0</v>
      </c>
      <c r="U1059">
        <f>(CR1059*CU1059)</f>
        <v>0</v>
      </c>
      <c r="V1059">
        <f>(DK1059+(U1059+2*0.95*5.67E-8*(((DK1059+$B$7)+273)^4-(DK1059+273)^4)-44100*J1059)/(1.84*29.3*R1059+8*0.95*5.67E-8*(DK1059+273)^3))</f>
        <v>0</v>
      </c>
      <c r="W1059">
        <f>($C$7*DL1059+$D$7*DM1059+$E$7*V1059)</f>
        <v>0</v>
      </c>
      <c r="X1059">
        <f>0.61365*exp(17.502*W1059/(240.97+W1059))</f>
        <v>0</v>
      </c>
      <c r="Y1059">
        <f>(Z1059/AA1059*100)</f>
        <v>0</v>
      </c>
      <c r="Z1059">
        <f>DD1059*(DI1059+DJ1059)/1000</f>
        <v>0</v>
      </c>
      <c r="AA1059">
        <f>0.61365*exp(17.502*DK1059/(240.97+DK1059))</f>
        <v>0</v>
      </c>
      <c r="AB1059">
        <f>(X1059-DD1059*(DI1059+DJ1059)/1000)</f>
        <v>0</v>
      </c>
      <c r="AC1059">
        <f>(-J1059*44100)</f>
        <v>0</v>
      </c>
      <c r="AD1059">
        <f>2*29.3*R1059*0.92*(DK1059-W1059)</f>
        <v>0</v>
      </c>
      <c r="AE1059">
        <f>2*0.95*5.67E-8*(((DK1059+$B$7)+273)^4-(W1059+273)^4)</f>
        <v>0</v>
      </c>
      <c r="AF1059">
        <f>U1059+AE1059+AC1059+AD1059</f>
        <v>0</v>
      </c>
      <c r="AG1059">
        <f>DH1059*AU1059*(DC1059-DB1059*(1000-AU1059*DE1059)/(1000-AU1059*DD1059))/(100*CV1059)</f>
        <v>0</v>
      </c>
      <c r="AH1059">
        <f>1000*DH1059*AU1059*(DD1059-DE1059)/(100*CV1059*(1000-AU1059*DD1059))</f>
        <v>0</v>
      </c>
      <c r="AI1059">
        <f>(AJ1059 - AK1059 - DI1059*1E3/(8.314*(DK1059+273.15)) * AM1059/DH1059 * AL1059) * DH1059/(100*CV1059) * (1000 - DE1059)/1000</f>
        <v>0</v>
      </c>
      <c r="AJ1059">
        <v>1544.873026539922</v>
      </c>
      <c r="AK1059">
        <v>1499.608666666666</v>
      </c>
      <c r="AL1059">
        <v>3.386612852358557</v>
      </c>
      <c r="AM1059">
        <v>64.62633956933826</v>
      </c>
      <c r="AN1059">
        <f>(AP1059 - AO1059 + DI1059*1E3/(8.314*(DK1059+273.15)) * AR1059/DH1059 * AQ1059) * DH1059/(100*CV1059) * 1000/(1000 - AP1059)</f>
        <v>0</v>
      </c>
      <c r="AO1059">
        <v>13.77702663915927</v>
      </c>
      <c r="AP1059">
        <v>22.79711588235292</v>
      </c>
      <c r="AQ1059">
        <v>0.0001500963113901304</v>
      </c>
      <c r="AR1059">
        <v>88.65267704191885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MAX(0,($B$13+$C$13*DP1059)/(1+$D$13*DP1059)*DI1059/(DK1059+273)*$E$13)</f>
        <v>0</v>
      </c>
      <c r="AX1059" t="s">
        <v>417</v>
      </c>
      <c r="AY1059" t="s">
        <v>417</v>
      </c>
      <c r="AZ1059">
        <v>0</v>
      </c>
      <c r="BA1059">
        <v>0</v>
      </c>
      <c r="BB1059">
        <f>1-AZ1059/BA1059</f>
        <v>0</v>
      </c>
      <c r="BC1059">
        <v>0</v>
      </c>
      <c r="BD1059" t="s">
        <v>417</v>
      </c>
      <c r="BE1059" t="s">
        <v>417</v>
      </c>
      <c r="BF1059">
        <v>0</v>
      </c>
      <c r="BG1059">
        <v>0</v>
      </c>
      <c r="BH1059">
        <f>1-BF1059/BG1059</f>
        <v>0</v>
      </c>
      <c r="BI1059">
        <v>0.5</v>
      </c>
      <c r="BJ1059">
        <f>CS1059</f>
        <v>0</v>
      </c>
      <c r="BK1059">
        <f>L1059</f>
        <v>0</v>
      </c>
      <c r="BL1059">
        <f>BH1059*BI1059*BJ1059</f>
        <v>0</v>
      </c>
      <c r="BM1059">
        <f>(BK1059-BC1059)/BJ1059</f>
        <v>0</v>
      </c>
      <c r="BN1059">
        <f>(BA1059-BG1059)/BG1059</f>
        <v>0</v>
      </c>
      <c r="BO1059">
        <f>AZ1059/(BB1059+AZ1059/BG1059)</f>
        <v>0</v>
      </c>
      <c r="BP1059" t="s">
        <v>417</v>
      </c>
      <c r="BQ1059">
        <v>0</v>
      </c>
      <c r="BR1059">
        <f>IF(BQ1059&lt;&gt;0, BQ1059, BO1059)</f>
        <v>0</v>
      </c>
      <c r="BS1059">
        <f>1-BR1059/BG1059</f>
        <v>0</v>
      </c>
      <c r="BT1059">
        <f>(BG1059-BF1059)/(BG1059-BR1059)</f>
        <v>0</v>
      </c>
      <c r="BU1059">
        <f>(BA1059-BG1059)/(BA1059-BR1059)</f>
        <v>0</v>
      </c>
      <c r="BV1059">
        <f>(BG1059-BF1059)/(BG1059-AZ1059)</f>
        <v>0</v>
      </c>
      <c r="BW1059">
        <f>(BA1059-BG1059)/(BA1059-AZ1059)</f>
        <v>0</v>
      </c>
      <c r="BX1059">
        <f>(BT1059*BR1059/BF1059)</f>
        <v>0</v>
      </c>
      <c r="BY1059">
        <f>(1-BX1059)</f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f>$B$11*DQ1059+$C$11*DR1059+$F$11*EC1059*(1-EF1059)</f>
        <v>0</v>
      </c>
      <c r="CS1059">
        <f>CR1059*CT1059</f>
        <v>0</v>
      </c>
      <c r="CT1059">
        <f>($B$11*$D$9+$C$11*$D$9+$F$11*((EP1059+EH1059)/MAX(EP1059+EH1059+EQ1059, 0.1)*$I$9+EQ1059/MAX(EP1059+EH1059+EQ1059, 0.1)*$J$9))/($B$11+$C$11+$F$11)</f>
        <v>0</v>
      </c>
      <c r="CU1059">
        <f>($B$11*$K$9+$C$11*$K$9+$F$11*((EP1059+EH1059)/MAX(EP1059+EH1059+EQ1059, 0.1)*$P$9+EQ1059/MAX(EP1059+EH1059+EQ1059, 0.1)*$Q$9))/($B$11+$C$11+$F$11)</f>
        <v>0</v>
      </c>
      <c r="CV1059">
        <v>6</v>
      </c>
      <c r="CW1059">
        <v>0.5</v>
      </c>
      <c r="CX1059" t="s">
        <v>418</v>
      </c>
      <c r="CY1059">
        <v>2</v>
      </c>
      <c r="CZ1059" t="b">
        <v>1</v>
      </c>
      <c r="DA1059">
        <v>1662667217.6</v>
      </c>
      <c r="DB1059">
        <v>1442.159259259259</v>
      </c>
      <c r="DC1059">
        <v>1509.270740740741</v>
      </c>
      <c r="DD1059">
        <v>22.79281481481481</v>
      </c>
      <c r="DE1059">
        <v>13.72538888888889</v>
      </c>
      <c r="DF1059">
        <v>1449.452962962963</v>
      </c>
      <c r="DG1059">
        <v>22.93561481481482</v>
      </c>
      <c r="DH1059">
        <v>499.979</v>
      </c>
      <c r="DI1059">
        <v>90.42049629629631</v>
      </c>
      <c r="DJ1059">
        <v>0.09993843333333334</v>
      </c>
      <c r="DK1059">
        <v>29.51571111111111</v>
      </c>
      <c r="DL1059">
        <v>28.7647962962963</v>
      </c>
      <c r="DM1059">
        <v>999.9000000000001</v>
      </c>
      <c r="DN1059">
        <v>0</v>
      </c>
      <c r="DO1059">
        <v>0</v>
      </c>
      <c r="DP1059">
        <v>9993.61074074074</v>
      </c>
      <c r="DQ1059">
        <v>0</v>
      </c>
      <c r="DR1059">
        <v>273.3261851851852</v>
      </c>
      <c r="DS1059">
        <v>-67.11036666666666</v>
      </c>
      <c r="DT1059">
        <v>1475.798148148148</v>
      </c>
      <c r="DU1059">
        <v>1530.275185185185</v>
      </c>
      <c r="DV1059">
        <v>9.067432962962963</v>
      </c>
      <c r="DW1059">
        <v>1509.270740740741</v>
      </c>
      <c r="DX1059">
        <v>13.72538888888889</v>
      </c>
      <c r="DY1059">
        <v>2.060937777777778</v>
      </c>
      <c r="DZ1059">
        <v>1.241055925925926</v>
      </c>
      <c r="EA1059">
        <v>17.92045185185185</v>
      </c>
      <c r="EB1059">
        <v>10.10326666666666</v>
      </c>
      <c r="EC1059">
        <v>1499.994814814815</v>
      </c>
      <c r="ED1059">
        <v>0.9729908888888887</v>
      </c>
      <c r="EE1059">
        <v>0.0270088</v>
      </c>
      <c r="EF1059">
        <v>0</v>
      </c>
      <c r="EG1059">
        <v>2.233607407407407</v>
      </c>
      <c r="EH1059">
        <v>0</v>
      </c>
      <c r="EI1059">
        <v>11684.35185185185</v>
      </c>
      <c r="EJ1059">
        <v>12533.31481481482</v>
      </c>
      <c r="EK1059">
        <v>42.06199999999999</v>
      </c>
      <c r="EL1059">
        <v>43.91633333333333</v>
      </c>
      <c r="EM1059">
        <v>42.68240740740739</v>
      </c>
      <c r="EN1059">
        <v>42.90944444444444</v>
      </c>
      <c r="EO1059">
        <v>41.375</v>
      </c>
      <c r="EP1059">
        <v>1459.484814814815</v>
      </c>
      <c r="EQ1059">
        <v>40.51</v>
      </c>
      <c r="ER1059">
        <v>0</v>
      </c>
      <c r="ES1059">
        <v>1662667225.1</v>
      </c>
      <c r="ET1059">
        <v>0</v>
      </c>
      <c r="EU1059">
        <v>2.267792</v>
      </c>
      <c r="EV1059">
        <v>0.3816846323957365</v>
      </c>
      <c r="EW1059">
        <v>-129.7230772523488</v>
      </c>
      <c r="EX1059">
        <v>11684.064</v>
      </c>
      <c r="EY1059">
        <v>15</v>
      </c>
      <c r="EZ1059">
        <v>0</v>
      </c>
      <c r="FA1059" t="s">
        <v>419</v>
      </c>
      <c r="FB1059">
        <v>1662142938.1</v>
      </c>
      <c r="FC1059">
        <v>1662142938.1</v>
      </c>
      <c r="FD1059">
        <v>0</v>
      </c>
      <c r="FE1059">
        <v>0.077</v>
      </c>
      <c r="FF1059">
        <v>-0.133</v>
      </c>
      <c r="FG1059">
        <v>-3.393</v>
      </c>
      <c r="FH1059">
        <v>-0.24</v>
      </c>
      <c r="FI1059">
        <v>419</v>
      </c>
      <c r="FJ1059">
        <v>24</v>
      </c>
      <c r="FK1059">
        <v>0.26</v>
      </c>
      <c r="FL1059">
        <v>0.23</v>
      </c>
      <c r="FM1059">
        <v>-67.05174390243901</v>
      </c>
      <c r="FN1059">
        <v>-0.6137519163762345</v>
      </c>
      <c r="FO1059">
        <v>0.1296586664280217</v>
      </c>
      <c r="FP1059">
        <v>0</v>
      </c>
      <c r="FQ1059">
        <v>2.257514705882353</v>
      </c>
      <c r="FR1059">
        <v>0.2334010760905087</v>
      </c>
      <c r="FS1059">
        <v>0.2315190770088529</v>
      </c>
      <c r="FT1059">
        <v>1</v>
      </c>
      <c r="FU1059">
        <v>9.095778292682928</v>
      </c>
      <c r="FV1059">
        <v>-0.634438954703832</v>
      </c>
      <c r="FW1059">
        <v>0.06477153017704088</v>
      </c>
      <c r="FX1059">
        <v>0</v>
      </c>
      <c r="FY1059">
        <v>1</v>
      </c>
      <c r="FZ1059">
        <v>3</v>
      </c>
      <c r="GA1059" t="s">
        <v>426</v>
      </c>
      <c r="GB1059">
        <v>2.97277</v>
      </c>
      <c r="GC1059">
        <v>2.71556</v>
      </c>
      <c r="GD1059">
        <v>0.216411</v>
      </c>
      <c r="GE1059">
        <v>0.219422</v>
      </c>
      <c r="GF1059">
        <v>0.101918</v>
      </c>
      <c r="GG1059">
        <v>0.0696919</v>
      </c>
      <c r="GH1059">
        <v>24476.9</v>
      </c>
      <c r="GI1059">
        <v>24508.6</v>
      </c>
      <c r="GJ1059">
        <v>29094.3</v>
      </c>
      <c r="GK1059">
        <v>29085.3</v>
      </c>
      <c r="GL1059">
        <v>34651.8</v>
      </c>
      <c r="GM1059">
        <v>35964.3</v>
      </c>
      <c r="GN1059">
        <v>41002.2</v>
      </c>
      <c r="GO1059">
        <v>41434.9</v>
      </c>
      <c r="GP1059">
        <v>1.89083</v>
      </c>
      <c r="GQ1059">
        <v>2.20237</v>
      </c>
      <c r="GR1059">
        <v>-0.0665486</v>
      </c>
      <c r="GS1059">
        <v>0</v>
      </c>
      <c r="GT1059">
        <v>29.851</v>
      </c>
      <c r="GU1059">
        <v>999.9</v>
      </c>
      <c r="GV1059">
        <v>29.2</v>
      </c>
      <c r="GW1059">
        <v>40.6</v>
      </c>
      <c r="GX1059">
        <v>24.7196</v>
      </c>
      <c r="GY1059">
        <v>63.1797</v>
      </c>
      <c r="GZ1059">
        <v>21.6306</v>
      </c>
      <c r="HA1059">
        <v>2</v>
      </c>
      <c r="HB1059">
        <v>0.61295</v>
      </c>
      <c r="HC1059">
        <v>3.84894</v>
      </c>
      <c r="HD1059">
        <v>20.2891</v>
      </c>
      <c r="HE1059">
        <v>5.21534</v>
      </c>
      <c r="HF1059">
        <v>12.0126</v>
      </c>
      <c r="HG1059">
        <v>4.9861</v>
      </c>
      <c r="HH1059">
        <v>3.28743</v>
      </c>
      <c r="HI1059">
        <v>9999</v>
      </c>
      <c r="HJ1059">
        <v>9999</v>
      </c>
      <c r="HK1059">
        <v>9999</v>
      </c>
      <c r="HL1059">
        <v>225.5</v>
      </c>
      <c r="HM1059">
        <v>1.86815</v>
      </c>
      <c r="HN1059">
        <v>1.86722</v>
      </c>
      <c r="HO1059">
        <v>1.86655</v>
      </c>
      <c r="HP1059">
        <v>1.86646</v>
      </c>
      <c r="HQ1059">
        <v>1.86833</v>
      </c>
      <c r="HR1059">
        <v>1.87062</v>
      </c>
      <c r="HS1059">
        <v>1.86935</v>
      </c>
      <c r="HT1059">
        <v>1.87073</v>
      </c>
      <c r="HU1059">
        <v>0</v>
      </c>
      <c r="HV1059">
        <v>0</v>
      </c>
      <c r="HW1059">
        <v>0</v>
      </c>
      <c r="HX1059">
        <v>0</v>
      </c>
      <c r="HY1059" t="s">
        <v>421</v>
      </c>
      <c r="HZ1059" t="s">
        <v>422</v>
      </c>
      <c r="IA1059" t="s">
        <v>423</v>
      </c>
      <c r="IB1059" t="s">
        <v>423</v>
      </c>
      <c r="IC1059" t="s">
        <v>423</v>
      </c>
      <c r="ID1059" t="s">
        <v>423</v>
      </c>
      <c r="IE1059">
        <v>0</v>
      </c>
      <c r="IF1059">
        <v>100</v>
      </c>
      <c r="IG1059">
        <v>100</v>
      </c>
      <c r="IH1059">
        <v>-7.37</v>
      </c>
      <c r="II1059">
        <v>-0.1427</v>
      </c>
      <c r="IJ1059">
        <v>-2.516739542632623</v>
      </c>
      <c r="IK1059">
        <v>-0.003475500162460642</v>
      </c>
      <c r="IL1059">
        <v>1.125610701116577E-07</v>
      </c>
      <c r="IM1059">
        <v>8.211969671259291E-12</v>
      </c>
      <c r="IN1059">
        <v>-0.1937301274936507</v>
      </c>
      <c r="IO1059">
        <v>-0.01384364534232655</v>
      </c>
      <c r="IP1059">
        <v>0.00103161831321913</v>
      </c>
      <c r="IQ1059">
        <v>-1.444183994753534E-05</v>
      </c>
      <c r="IR1059">
        <v>3</v>
      </c>
      <c r="IS1059">
        <v>2339</v>
      </c>
      <c r="IT1059">
        <v>1</v>
      </c>
      <c r="IU1059">
        <v>31</v>
      </c>
      <c r="IV1059">
        <v>8738.1</v>
      </c>
      <c r="IW1059">
        <v>8738.1</v>
      </c>
      <c r="IX1059">
        <v>3.65967</v>
      </c>
      <c r="IY1059">
        <v>2.22046</v>
      </c>
      <c r="IZ1059">
        <v>1.94702</v>
      </c>
      <c r="JA1059">
        <v>2.63306</v>
      </c>
      <c r="JB1059">
        <v>2.19482</v>
      </c>
      <c r="JC1059">
        <v>2.36694</v>
      </c>
      <c r="JD1059">
        <v>45.6045</v>
      </c>
      <c r="JE1059">
        <v>23.781</v>
      </c>
      <c r="JF1059">
        <v>18</v>
      </c>
      <c r="JG1059">
        <v>543.957</v>
      </c>
      <c r="JH1059">
        <v>751.11</v>
      </c>
      <c r="JI1059">
        <v>25</v>
      </c>
      <c r="JJ1059">
        <v>34.8086</v>
      </c>
      <c r="JK1059">
        <v>30</v>
      </c>
      <c r="JL1059">
        <v>34.7326</v>
      </c>
      <c r="JM1059">
        <v>34.6316</v>
      </c>
      <c r="JN1059">
        <v>73.2822</v>
      </c>
      <c r="JO1059">
        <v>39.9263</v>
      </c>
      <c r="JP1059">
        <v>0</v>
      </c>
      <c r="JQ1059">
        <v>25</v>
      </c>
      <c r="JR1059">
        <v>1556.25</v>
      </c>
      <c r="JS1059">
        <v>13.8735</v>
      </c>
      <c r="JT1059">
        <v>99.5223</v>
      </c>
      <c r="JU1059">
        <v>99.52460000000001</v>
      </c>
    </row>
    <row r="1060" spans="1:281">
      <c r="A1060">
        <v>1044</v>
      </c>
      <c r="B1060">
        <v>1662667230.1</v>
      </c>
      <c r="C1060">
        <v>16204.5</v>
      </c>
      <c r="D1060" t="s">
        <v>2519</v>
      </c>
      <c r="E1060" t="s">
        <v>2520</v>
      </c>
      <c r="F1060">
        <v>5</v>
      </c>
      <c r="G1060" t="s">
        <v>2144</v>
      </c>
      <c r="H1060" t="s">
        <v>416</v>
      </c>
      <c r="I1060">
        <v>1662667222.314285</v>
      </c>
      <c r="J1060">
        <f>(K1060)/1000</f>
        <v>0</v>
      </c>
      <c r="K1060">
        <f>IF(CZ1060, AN1060, AH1060)</f>
        <v>0</v>
      </c>
      <c r="L1060">
        <f>IF(CZ1060, AI1060, AG1060)</f>
        <v>0</v>
      </c>
      <c r="M1060">
        <f>DB1060 - IF(AU1060&gt;1, L1060*CV1060*100.0/(AW1060*DP1060), 0)</f>
        <v>0</v>
      </c>
      <c r="N1060">
        <f>((T1060-J1060/2)*M1060-L1060)/(T1060+J1060/2)</f>
        <v>0</v>
      </c>
      <c r="O1060">
        <f>N1060*(DI1060+DJ1060)/1000.0</f>
        <v>0</v>
      </c>
      <c r="P1060">
        <f>(DB1060 - IF(AU1060&gt;1, L1060*CV1060*100.0/(AW1060*DP1060), 0))*(DI1060+DJ1060)/1000.0</f>
        <v>0</v>
      </c>
      <c r="Q1060">
        <f>2.0/((1/S1060-1/R1060)+SIGN(S1060)*SQRT((1/S1060-1/R1060)*(1/S1060-1/R1060) + 4*CW1060/((CW1060+1)*(CW1060+1))*(2*1/S1060*1/R1060-1/R1060*1/R1060)))</f>
        <v>0</v>
      </c>
      <c r="R1060">
        <f>IF(LEFT(CX1060,1)&lt;&gt;"0",IF(LEFT(CX1060,1)="1",3.0,CY1060),$D$5+$E$5*(DP1060*DI1060/($K$5*1000))+$F$5*(DP1060*DI1060/($K$5*1000))*MAX(MIN(CV1060,$J$5),$I$5)*MAX(MIN(CV1060,$J$5),$I$5)+$G$5*MAX(MIN(CV1060,$J$5),$I$5)*(DP1060*DI1060/($K$5*1000))+$H$5*(DP1060*DI1060/($K$5*1000))*(DP1060*DI1060/($K$5*1000)))</f>
        <v>0</v>
      </c>
      <c r="S1060">
        <f>J1060*(1000-(1000*0.61365*exp(17.502*W1060/(240.97+W1060))/(DI1060+DJ1060)+DD1060)/2)/(1000*0.61365*exp(17.502*W1060/(240.97+W1060))/(DI1060+DJ1060)-DD1060)</f>
        <v>0</v>
      </c>
      <c r="T1060">
        <f>1/((CW1060+1)/(Q1060/1.6)+1/(R1060/1.37)) + CW1060/((CW1060+1)/(Q1060/1.6) + CW1060/(R1060/1.37))</f>
        <v>0</v>
      </c>
      <c r="U1060">
        <f>(CR1060*CU1060)</f>
        <v>0</v>
      </c>
      <c r="V1060">
        <f>(DK1060+(U1060+2*0.95*5.67E-8*(((DK1060+$B$7)+273)^4-(DK1060+273)^4)-44100*J1060)/(1.84*29.3*R1060+8*0.95*5.67E-8*(DK1060+273)^3))</f>
        <v>0</v>
      </c>
      <c r="W1060">
        <f>($C$7*DL1060+$D$7*DM1060+$E$7*V1060)</f>
        <v>0</v>
      </c>
      <c r="X1060">
        <f>0.61365*exp(17.502*W1060/(240.97+W1060))</f>
        <v>0</v>
      </c>
      <c r="Y1060">
        <f>(Z1060/AA1060*100)</f>
        <v>0</v>
      </c>
      <c r="Z1060">
        <f>DD1060*(DI1060+DJ1060)/1000</f>
        <v>0</v>
      </c>
      <c r="AA1060">
        <f>0.61365*exp(17.502*DK1060/(240.97+DK1060))</f>
        <v>0</v>
      </c>
      <c r="AB1060">
        <f>(X1060-DD1060*(DI1060+DJ1060)/1000)</f>
        <v>0</v>
      </c>
      <c r="AC1060">
        <f>(-J1060*44100)</f>
        <v>0</v>
      </c>
      <c r="AD1060">
        <f>2*29.3*R1060*0.92*(DK1060-W1060)</f>
        <v>0</v>
      </c>
      <c r="AE1060">
        <f>2*0.95*5.67E-8*(((DK1060+$B$7)+273)^4-(W1060+273)^4)</f>
        <v>0</v>
      </c>
      <c r="AF1060">
        <f>U1060+AE1060+AC1060+AD1060</f>
        <v>0</v>
      </c>
      <c r="AG1060">
        <f>DH1060*AU1060*(DC1060-DB1060*(1000-AU1060*DE1060)/(1000-AU1060*DD1060))/(100*CV1060)</f>
        <v>0</v>
      </c>
      <c r="AH1060">
        <f>1000*DH1060*AU1060*(DD1060-DE1060)/(100*CV1060*(1000-AU1060*DD1060))</f>
        <v>0</v>
      </c>
      <c r="AI1060">
        <f>(AJ1060 - AK1060 - DI1060*1E3/(8.314*(DK1060+273.15)) * AM1060/DH1060 * AL1060) * DH1060/(100*CV1060) * (1000 - DE1060)/1000</f>
        <v>0</v>
      </c>
      <c r="AJ1060">
        <v>1562.116712770546</v>
      </c>
      <c r="AK1060">
        <v>1516.766545454545</v>
      </c>
      <c r="AL1060">
        <v>3.440403088333403</v>
      </c>
      <c r="AM1060">
        <v>64.62633956933826</v>
      </c>
      <c r="AN1060">
        <f>(AP1060 - AO1060 + DI1060*1E3/(8.314*(DK1060+273.15)) * AR1060/DH1060 * AQ1060) * DH1060/(100*CV1060) * 1000/(1000 - AP1060)</f>
        <v>0</v>
      </c>
      <c r="AO1060">
        <v>13.79186631287999</v>
      </c>
      <c r="AP1060">
        <v>22.79420529411764</v>
      </c>
      <c r="AQ1060">
        <v>0.0002671172778919678</v>
      </c>
      <c r="AR1060">
        <v>88.65267704191885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MAX(0,($B$13+$C$13*DP1060)/(1+$D$13*DP1060)*DI1060/(DK1060+273)*$E$13)</f>
        <v>0</v>
      </c>
      <c r="AX1060" t="s">
        <v>417</v>
      </c>
      <c r="AY1060" t="s">
        <v>417</v>
      </c>
      <c r="AZ1060">
        <v>0</v>
      </c>
      <c r="BA1060">
        <v>0</v>
      </c>
      <c r="BB1060">
        <f>1-AZ1060/BA1060</f>
        <v>0</v>
      </c>
      <c r="BC1060">
        <v>0</v>
      </c>
      <c r="BD1060" t="s">
        <v>417</v>
      </c>
      <c r="BE1060" t="s">
        <v>417</v>
      </c>
      <c r="BF1060">
        <v>0</v>
      </c>
      <c r="BG1060">
        <v>0</v>
      </c>
      <c r="BH1060">
        <f>1-BF1060/BG1060</f>
        <v>0</v>
      </c>
      <c r="BI1060">
        <v>0.5</v>
      </c>
      <c r="BJ1060">
        <f>CS1060</f>
        <v>0</v>
      </c>
      <c r="BK1060">
        <f>L1060</f>
        <v>0</v>
      </c>
      <c r="BL1060">
        <f>BH1060*BI1060*BJ1060</f>
        <v>0</v>
      </c>
      <c r="BM1060">
        <f>(BK1060-BC1060)/BJ1060</f>
        <v>0</v>
      </c>
      <c r="BN1060">
        <f>(BA1060-BG1060)/BG1060</f>
        <v>0</v>
      </c>
      <c r="BO1060">
        <f>AZ1060/(BB1060+AZ1060/BG1060)</f>
        <v>0</v>
      </c>
      <c r="BP1060" t="s">
        <v>417</v>
      </c>
      <c r="BQ1060">
        <v>0</v>
      </c>
      <c r="BR1060">
        <f>IF(BQ1060&lt;&gt;0, BQ1060, BO1060)</f>
        <v>0</v>
      </c>
      <c r="BS1060">
        <f>1-BR1060/BG1060</f>
        <v>0</v>
      </c>
      <c r="BT1060">
        <f>(BG1060-BF1060)/(BG1060-BR1060)</f>
        <v>0</v>
      </c>
      <c r="BU1060">
        <f>(BA1060-BG1060)/(BA1060-BR1060)</f>
        <v>0</v>
      </c>
      <c r="BV1060">
        <f>(BG1060-BF1060)/(BG1060-AZ1060)</f>
        <v>0</v>
      </c>
      <c r="BW1060">
        <f>(BA1060-BG1060)/(BA1060-AZ1060)</f>
        <v>0</v>
      </c>
      <c r="BX1060">
        <f>(BT1060*BR1060/BF1060)</f>
        <v>0</v>
      </c>
      <c r="BY1060">
        <f>(1-BX1060)</f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f>$B$11*DQ1060+$C$11*DR1060+$F$11*EC1060*(1-EF1060)</f>
        <v>0</v>
      </c>
      <c r="CS1060">
        <f>CR1060*CT1060</f>
        <v>0</v>
      </c>
      <c r="CT1060">
        <f>($B$11*$D$9+$C$11*$D$9+$F$11*((EP1060+EH1060)/MAX(EP1060+EH1060+EQ1060, 0.1)*$I$9+EQ1060/MAX(EP1060+EH1060+EQ1060, 0.1)*$J$9))/($B$11+$C$11+$F$11)</f>
        <v>0</v>
      </c>
      <c r="CU1060">
        <f>($B$11*$K$9+$C$11*$K$9+$F$11*((EP1060+EH1060)/MAX(EP1060+EH1060+EQ1060, 0.1)*$P$9+EQ1060/MAX(EP1060+EH1060+EQ1060, 0.1)*$Q$9))/($B$11+$C$11+$F$11)</f>
        <v>0</v>
      </c>
      <c r="CV1060">
        <v>6</v>
      </c>
      <c r="CW1060">
        <v>0.5</v>
      </c>
      <c r="CX1060" t="s">
        <v>418</v>
      </c>
      <c r="CY1060">
        <v>2</v>
      </c>
      <c r="CZ1060" t="b">
        <v>1</v>
      </c>
      <c r="DA1060">
        <v>1662667222.314285</v>
      </c>
      <c r="DB1060">
        <v>1457.874642857143</v>
      </c>
      <c r="DC1060">
        <v>1525.089642857143</v>
      </c>
      <c r="DD1060">
        <v>22.79308571428571</v>
      </c>
      <c r="DE1060">
        <v>13.76485</v>
      </c>
      <c r="DF1060">
        <v>1465.217857142857</v>
      </c>
      <c r="DG1060">
        <v>22.93587857142857</v>
      </c>
      <c r="DH1060">
        <v>499.9963928571428</v>
      </c>
      <c r="DI1060">
        <v>90.42032499999998</v>
      </c>
      <c r="DJ1060">
        <v>0.09995603928571428</v>
      </c>
      <c r="DK1060">
        <v>29.514575</v>
      </c>
      <c r="DL1060">
        <v>28.76678928571429</v>
      </c>
      <c r="DM1060">
        <v>999.9000000000002</v>
      </c>
      <c r="DN1060">
        <v>0</v>
      </c>
      <c r="DO1060">
        <v>0</v>
      </c>
      <c r="DP1060">
        <v>10000.04428571429</v>
      </c>
      <c r="DQ1060">
        <v>0</v>
      </c>
      <c r="DR1060">
        <v>273.1403928571428</v>
      </c>
      <c r="DS1060">
        <v>-67.21370714285715</v>
      </c>
      <c r="DT1060">
        <v>1491.880714285714</v>
      </c>
      <c r="DU1060">
        <v>1546.376071428571</v>
      </c>
      <c r="DV1060">
        <v>9.02823857142857</v>
      </c>
      <c r="DW1060">
        <v>1525.089642857143</v>
      </c>
      <c r="DX1060">
        <v>13.76485</v>
      </c>
      <c r="DY1060">
        <v>2.060957857142857</v>
      </c>
      <c r="DZ1060">
        <v>1.244621428571428</v>
      </c>
      <c r="EA1060">
        <v>17.9206</v>
      </c>
      <c r="EB1060">
        <v>10.14621071428572</v>
      </c>
      <c r="EC1060">
        <v>1499.981071428571</v>
      </c>
      <c r="ED1060">
        <v>0.9729906428571428</v>
      </c>
      <c r="EE1060">
        <v>0.02700902142857143</v>
      </c>
      <c r="EF1060">
        <v>0</v>
      </c>
      <c r="EG1060">
        <v>2.268775</v>
      </c>
      <c r="EH1060">
        <v>0</v>
      </c>
      <c r="EI1060">
        <v>11675.35357142857</v>
      </c>
      <c r="EJ1060">
        <v>12533.19642857143</v>
      </c>
      <c r="EK1060">
        <v>42.06199999999999</v>
      </c>
      <c r="EL1060">
        <v>43.91485714285712</v>
      </c>
      <c r="EM1060">
        <v>42.68699999999998</v>
      </c>
      <c r="EN1060">
        <v>42.89492857142857</v>
      </c>
      <c r="EO1060">
        <v>41.375</v>
      </c>
      <c r="EP1060">
        <v>1459.471071428572</v>
      </c>
      <c r="EQ1060">
        <v>40.51</v>
      </c>
      <c r="ER1060">
        <v>0</v>
      </c>
      <c r="ES1060">
        <v>1662667230.5</v>
      </c>
      <c r="ET1060">
        <v>0</v>
      </c>
      <c r="EU1060">
        <v>2.276553846153846</v>
      </c>
      <c r="EV1060">
        <v>0.03184958999491299</v>
      </c>
      <c r="EW1060">
        <v>-73.92820509088733</v>
      </c>
      <c r="EX1060">
        <v>11674.43846153846</v>
      </c>
      <c r="EY1060">
        <v>15</v>
      </c>
      <c r="EZ1060">
        <v>0</v>
      </c>
      <c r="FA1060" t="s">
        <v>419</v>
      </c>
      <c r="FB1060">
        <v>1662142938.1</v>
      </c>
      <c r="FC1060">
        <v>1662142938.1</v>
      </c>
      <c r="FD1060">
        <v>0</v>
      </c>
      <c r="FE1060">
        <v>0.077</v>
      </c>
      <c r="FF1060">
        <v>-0.133</v>
      </c>
      <c r="FG1060">
        <v>-3.393</v>
      </c>
      <c r="FH1060">
        <v>-0.24</v>
      </c>
      <c r="FI1060">
        <v>419</v>
      </c>
      <c r="FJ1060">
        <v>24</v>
      </c>
      <c r="FK1060">
        <v>0.26</v>
      </c>
      <c r="FL1060">
        <v>0.23</v>
      </c>
      <c r="FM1060">
        <v>-67.13207560975609</v>
      </c>
      <c r="FN1060">
        <v>-1.433786759581796</v>
      </c>
      <c r="FO1060">
        <v>0.1818796288898683</v>
      </c>
      <c r="FP1060">
        <v>0</v>
      </c>
      <c r="FQ1060">
        <v>2.253835294117647</v>
      </c>
      <c r="FR1060">
        <v>0.2322841927598165</v>
      </c>
      <c r="FS1060">
        <v>0.2376562320594144</v>
      </c>
      <c r="FT1060">
        <v>1</v>
      </c>
      <c r="FU1060">
        <v>9.064450243902439</v>
      </c>
      <c r="FV1060">
        <v>-0.5901804878048892</v>
      </c>
      <c r="FW1060">
        <v>0.06160116000997595</v>
      </c>
      <c r="FX1060">
        <v>0</v>
      </c>
      <c r="FY1060">
        <v>1</v>
      </c>
      <c r="FZ1060">
        <v>3</v>
      </c>
      <c r="GA1060" t="s">
        <v>426</v>
      </c>
      <c r="GB1060">
        <v>2.97296</v>
      </c>
      <c r="GC1060">
        <v>2.71593</v>
      </c>
      <c r="GD1060">
        <v>0.217911</v>
      </c>
      <c r="GE1060">
        <v>0.220893</v>
      </c>
      <c r="GF1060">
        <v>0.101897</v>
      </c>
      <c r="GG1060">
        <v>0.0696932</v>
      </c>
      <c r="GH1060">
        <v>24430</v>
      </c>
      <c r="GI1060">
        <v>24462.2</v>
      </c>
      <c r="GJ1060">
        <v>29094.6</v>
      </c>
      <c r="GK1060">
        <v>29085.3</v>
      </c>
      <c r="GL1060">
        <v>34652.8</v>
      </c>
      <c r="GM1060">
        <v>35964.5</v>
      </c>
      <c r="GN1060">
        <v>41002.4</v>
      </c>
      <c r="GO1060">
        <v>41435.1</v>
      </c>
      <c r="GP1060">
        <v>1.8912</v>
      </c>
      <c r="GQ1060">
        <v>2.20252</v>
      </c>
      <c r="GR1060">
        <v>-0.06630270000000001</v>
      </c>
      <c r="GS1060">
        <v>0</v>
      </c>
      <c r="GT1060">
        <v>29.851</v>
      </c>
      <c r="GU1060">
        <v>999.9</v>
      </c>
      <c r="GV1060">
        <v>29.2</v>
      </c>
      <c r="GW1060">
        <v>40.6</v>
      </c>
      <c r="GX1060">
        <v>24.7196</v>
      </c>
      <c r="GY1060">
        <v>63.0697</v>
      </c>
      <c r="GZ1060">
        <v>21.5905</v>
      </c>
      <c r="HA1060">
        <v>2</v>
      </c>
      <c r="HB1060">
        <v>0.612873</v>
      </c>
      <c r="HC1060">
        <v>3.84818</v>
      </c>
      <c r="HD1060">
        <v>20.2891</v>
      </c>
      <c r="HE1060">
        <v>5.21609</v>
      </c>
      <c r="HF1060">
        <v>12.0132</v>
      </c>
      <c r="HG1060">
        <v>4.98635</v>
      </c>
      <c r="HH1060">
        <v>3.28753</v>
      </c>
      <c r="HI1060">
        <v>9999</v>
      </c>
      <c r="HJ1060">
        <v>9999</v>
      </c>
      <c r="HK1060">
        <v>9999</v>
      </c>
      <c r="HL1060">
        <v>225.5</v>
      </c>
      <c r="HM1060">
        <v>1.86815</v>
      </c>
      <c r="HN1060">
        <v>1.86722</v>
      </c>
      <c r="HO1060">
        <v>1.86654</v>
      </c>
      <c r="HP1060">
        <v>1.86646</v>
      </c>
      <c r="HQ1060">
        <v>1.86835</v>
      </c>
      <c r="HR1060">
        <v>1.8706</v>
      </c>
      <c r="HS1060">
        <v>1.86935</v>
      </c>
      <c r="HT1060">
        <v>1.87073</v>
      </c>
      <c r="HU1060">
        <v>0</v>
      </c>
      <c r="HV1060">
        <v>0</v>
      </c>
      <c r="HW1060">
        <v>0</v>
      </c>
      <c r="HX1060">
        <v>0</v>
      </c>
      <c r="HY1060" t="s">
        <v>421</v>
      </c>
      <c r="HZ1060" t="s">
        <v>422</v>
      </c>
      <c r="IA1060" t="s">
        <v>423</v>
      </c>
      <c r="IB1060" t="s">
        <v>423</v>
      </c>
      <c r="IC1060" t="s">
        <v>423</v>
      </c>
      <c r="ID1060" t="s">
        <v>423</v>
      </c>
      <c r="IE1060">
        <v>0</v>
      </c>
      <c r="IF1060">
        <v>100</v>
      </c>
      <c r="IG1060">
        <v>100</v>
      </c>
      <c r="IH1060">
        <v>-7.42</v>
      </c>
      <c r="II1060">
        <v>-0.1428</v>
      </c>
      <c r="IJ1060">
        <v>-2.516739542632623</v>
      </c>
      <c r="IK1060">
        <v>-0.003475500162460642</v>
      </c>
      <c r="IL1060">
        <v>1.125610701116577E-07</v>
      </c>
      <c r="IM1060">
        <v>8.211969671259291E-12</v>
      </c>
      <c r="IN1060">
        <v>-0.1937301274936507</v>
      </c>
      <c r="IO1060">
        <v>-0.01384364534232655</v>
      </c>
      <c r="IP1060">
        <v>0.00103161831321913</v>
      </c>
      <c r="IQ1060">
        <v>-1.444183994753534E-05</v>
      </c>
      <c r="IR1060">
        <v>3</v>
      </c>
      <c r="IS1060">
        <v>2339</v>
      </c>
      <c r="IT1060">
        <v>1</v>
      </c>
      <c r="IU1060">
        <v>31</v>
      </c>
      <c r="IV1060">
        <v>8738.200000000001</v>
      </c>
      <c r="IW1060">
        <v>8738.200000000001</v>
      </c>
      <c r="IX1060">
        <v>3.68896</v>
      </c>
      <c r="IY1060">
        <v>2.2168</v>
      </c>
      <c r="IZ1060">
        <v>1.94702</v>
      </c>
      <c r="JA1060">
        <v>2.63306</v>
      </c>
      <c r="JB1060">
        <v>2.19482</v>
      </c>
      <c r="JC1060">
        <v>2.41455</v>
      </c>
      <c r="JD1060">
        <v>45.6045</v>
      </c>
      <c r="JE1060">
        <v>23.7898</v>
      </c>
      <c r="JF1060">
        <v>18</v>
      </c>
      <c r="JG1060">
        <v>544.206</v>
      </c>
      <c r="JH1060">
        <v>751.253</v>
      </c>
      <c r="JI1060">
        <v>24.9999</v>
      </c>
      <c r="JJ1060">
        <v>34.8086</v>
      </c>
      <c r="JK1060">
        <v>30</v>
      </c>
      <c r="JL1060">
        <v>34.7306</v>
      </c>
      <c r="JM1060">
        <v>34.6316</v>
      </c>
      <c r="JN1060">
        <v>73.863</v>
      </c>
      <c r="JO1060">
        <v>39.6187</v>
      </c>
      <c r="JP1060">
        <v>0</v>
      </c>
      <c r="JQ1060">
        <v>25</v>
      </c>
      <c r="JR1060">
        <v>1569.82</v>
      </c>
      <c r="JS1060">
        <v>13.9249</v>
      </c>
      <c r="JT1060">
        <v>99.52290000000001</v>
      </c>
      <c r="JU1060">
        <v>99.52500000000001</v>
      </c>
    </row>
    <row r="1061" spans="1:281">
      <c r="A1061">
        <v>1045</v>
      </c>
      <c r="B1061">
        <v>1662667235.1</v>
      </c>
      <c r="C1061">
        <v>16209.5</v>
      </c>
      <c r="D1061" t="s">
        <v>2521</v>
      </c>
      <c r="E1061" t="s">
        <v>2522</v>
      </c>
      <c r="F1061">
        <v>5</v>
      </c>
      <c r="G1061" t="s">
        <v>2144</v>
      </c>
      <c r="H1061" t="s">
        <v>416</v>
      </c>
      <c r="I1061">
        <v>1662667227.6</v>
      </c>
      <c r="J1061">
        <f>(K1061)/1000</f>
        <v>0</v>
      </c>
      <c r="K1061">
        <f>IF(CZ1061, AN1061, AH1061)</f>
        <v>0</v>
      </c>
      <c r="L1061">
        <f>IF(CZ1061, AI1061, AG1061)</f>
        <v>0</v>
      </c>
      <c r="M1061">
        <f>DB1061 - IF(AU1061&gt;1, L1061*CV1061*100.0/(AW1061*DP1061), 0)</f>
        <v>0</v>
      </c>
      <c r="N1061">
        <f>((T1061-J1061/2)*M1061-L1061)/(T1061+J1061/2)</f>
        <v>0</v>
      </c>
      <c r="O1061">
        <f>N1061*(DI1061+DJ1061)/1000.0</f>
        <v>0</v>
      </c>
      <c r="P1061">
        <f>(DB1061 - IF(AU1061&gt;1, L1061*CV1061*100.0/(AW1061*DP1061), 0))*(DI1061+DJ1061)/1000.0</f>
        <v>0</v>
      </c>
      <c r="Q1061">
        <f>2.0/((1/S1061-1/R1061)+SIGN(S1061)*SQRT((1/S1061-1/R1061)*(1/S1061-1/R1061) + 4*CW1061/((CW1061+1)*(CW1061+1))*(2*1/S1061*1/R1061-1/R1061*1/R1061)))</f>
        <v>0</v>
      </c>
      <c r="R1061">
        <f>IF(LEFT(CX1061,1)&lt;&gt;"0",IF(LEFT(CX1061,1)="1",3.0,CY1061),$D$5+$E$5*(DP1061*DI1061/($K$5*1000))+$F$5*(DP1061*DI1061/($K$5*1000))*MAX(MIN(CV1061,$J$5),$I$5)*MAX(MIN(CV1061,$J$5),$I$5)+$G$5*MAX(MIN(CV1061,$J$5),$I$5)*(DP1061*DI1061/($K$5*1000))+$H$5*(DP1061*DI1061/($K$5*1000))*(DP1061*DI1061/($K$5*1000)))</f>
        <v>0</v>
      </c>
      <c r="S1061">
        <f>J1061*(1000-(1000*0.61365*exp(17.502*W1061/(240.97+W1061))/(DI1061+DJ1061)+DD1061)/2)/(1000*0.61365*exp(17.502*W1061/(240.97+W1061))/(DI1061+DJ1061)-DD1061)</f>
        <v>0</v>
      </c>
      <c r="T1061">
        <f>1/((CW1061+1)/(Q1061/1.6)+1/(R1061/1.37)) + CW1061/((CW1061+1)/(Q1061/1.6) + CW1061/(R1061/1.37))</f>
        <v>0</v>
      </c>
      <c r="U1061">
        <f>(CR1061*CU1061)</f>
        <v>0</v>
      </c>
      <c r="V1061">
        <f>(DK1061+(U1061+2*0.95*5.67E-8*(((DK1061+$B$7)+273)^4-(DK1061+273)^4)-44100*J1061)/(1.84*29.3*R1061+8*0.95*5.67E-8*(DK1061+273)^3))</f>
        <v>0</v>
      </c>
      <c r="W1061">
        <f>($C$7*DL1061+$D$7*DM1061+$E$7*V1061)</f>
        <v>0</v>
      </c>
      <c r="X1061">
        <f>0.61365*exp(17.502*W1061/(240.97+W1061))</f>
        <v>0</v>
      </c>
      <c r="Y1061">
        <f>(Z1061/AA1061*100)</f>
        <v>0</v>
      </c>
      <c r="Z1061">
        <f>DD1061*(DI1061+DJ1061)/1000</f>
        <v>0</v>
      </c>
      <c r="AA1061">
        <f>0.61365*exp(17.502*DK1061/(240.97+DK1061))</f>
        <v>0</v>
      </c>
      <c r="AB1061">
        <f>(X1061-DD1061*(DI1061+DJ1061)/1000)</f>
        <v>0</v>
      </c>
      <c r="AC1061">
        <f>(-J1061*44100)</f>
        <v>0</v>
      </c>
      <c r="AD1061">
        <f>2*29.3*R1061*0.92*(DK1061-W1061)</f>
        <v>0</v>
      </c>
      <c r="AE1061">
        <f>2*0.95*5.67E-8*(((DK1061+$B$7)+273)^4-(W1061+273)^4)</f>
        <v>0</v>
      </c>
      <c r="AF1061">
        <f>U1061+AE1061+AC1061+AD1061</f>
        <v>0</v>
      </c>
      <c r="AG1061">
        <f>DH1061*AU1061*(DC1061-DB1061*(1000-AU1061*DE1061)/(1000-AU1061*DD1061))/(100*CV1061)</f>
        <v>0</v>
      </c>
      <c r="AH1061">
        <f>1000*DH1061*AU1061*(DD1061-DE1061)/(100*CV1061*(1000-AU1061*DD1061))</f>
        <v>0</v>
      </c>
      <c r="AI1061">
        <f>(AJ1061 - AK1061 - DI1061*1E3/(8.314*(DK1061+273.15)) * AM1061/DH1061 * AL1061) * DH1061/(100*CV1061) * (1000 - DE1061)/1000</f>
        <v>0</v>
      </c>
      <c r="AJ1061">
        <v>1579.335880434261</v>
      </c>
      <c r="AK1061">
        <v>1533.989575757575</v>
      </c>
      <c r="AL1061">
        <v>3.437898671009293</v>
      </c>
      <c r="AM1061">
        <v>64.62633956933826</v>
      </c>
      <c r="AN1061">
        <f>(AP1061 - AO1061 + DI1061*1E3/(8.314*(DK1061+273.15)) * AR1061/DH1061 * AQ1061) * DH1061/(100*CV1061) * 1000/(1000 - AP1061)</f>
        <v>0</v>
      </c>
      <c r="AO1061">
        <v>13.79287789011945</v>
      </c>
      <c r="AP1061">
        <v>22.77567911764706</v>
      </c>
      <c r="AQ1061">
        <v>-0.0003482503894231319</v>
      </c>
      <c r="AR1061">
        <v>88.65267704191885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MAX(0,($B$13+$C$13*DP1061)/(1+$D$13*DP1061)*DI1061/(DK1061+273)*$E$13)</f>
        <v>0</v>
      </c>
      <c r="AX1061" t="s">
        <v>417</v>
      </c>
      <c r="AY1061" t="s">
        <v>417</v>
      </c>
      <c r="AZ1061">
        <v>0</v>
      </c>
      <c r="BA1061">
        <v>0</v>
      </c>
      <c r="BB1061">
        <f>1-AZ1061/BA1061</f>
        <v>0</v>
      </c>
      <c r="BC1061">
        <v>0</v>
      </c>
      <c r="BD1061" t="s">
        <v>417</v>
      </c>
      <c r="BE1061" t="s">
        <v>417</v>
      </c>
      <c r="BF1061">
        <v>0</v>
      </c>
      <c r="BG1061">
        <v>0</v>
      </c>
      <c r="BH1061">
        <f>1-BF1061/BG1061</f>
        <v>0</v>
      </c>
      <c r="BI1061">
        <v>0.5</v>
      </c>
      <c r="BJ1061">
        <f>CS1061</f>
        <v>0</v>
      </c>
      <c r="BK1061">
        <f>L1061</f>
        <v>0</v>
      </c>
      <c r="BL1061">
        <f>BH1061*BI1061*BJ1061</f>
        <v>0</v>
      </c>
      <c r="BM1061">
        <f>(BK1061-BC1061)/BJ1061</f>
        <v>0</v>
      </c>
      <c r="BN1061">
        <f>(BA1061-BG1061)/BG1061</f>
        <v>0</v>
      </c>
      <c r="BO1061">
        <f>AZ1061/(BB1061+AZ1061/BG1061)</f>
        <v>0</v>
      </c>
      <c r="BP1061" t="s">
        <v>417</v>
      </c>
      <c r="BQ1061">
        <v>0</v>
      </c>
      <c r="BR1061">
        <f>IF(BQ1061&lt;&gt;0, BQ1061, BO1061)</f>
        <v>0</v>
      </c>
      <c r="BS1061">
        <f>1-BR1061/BG1061</f>
        <v>0</v>
      </c>
      <c r="BT1061">
        <f>(BG1061-BF1061)/(BG1061-BR1061)</f>
        <v>0</v>
      </c>
      <c r="BU1061">
        <f>(BA1061-BG1061)/(BA1061-BR1061)</f>
        <v>0</v>
      </c>
      <c r="BV1061">
        <f>(BG1061-BF1061)/(BG1061-AZ1061)</f>
        <v>0</v>
      </c>
      <c r="BW1061">
        <f>(BA1061-BG1061)/(BA1061-AZ1061)</f>
        <v>0</v>
      </c>
      <c r="BX1061">
        <f>(BT1061*BR1061/BF1061)</f>
        <v>0</v>
      </c>
      <c r="BY1061">
        <f>(1-BX1061)</f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f>$B$11*DQ1061+$C$11*DR1061+$F$11*EC1061*(1-EF1061)</f>
        <v>0</v>
      </c>
      <c r="CS1061">
        <f>CR1061*CT1061</f>
        <v>0</v>
      </c>
      <c r="CT1061">
        <f>($B$11*$D$9+$C$11*$D$9+$F$11*((EP1061+EH1061)/MAX(EP1061+EH1061+EQ1061, 0.1)*$I$9+EQ1061/MAX(EP1061+EH1061+EQ1061, 0.1)*$J$9))/($B$11+$C$11+$F$11)</f>
        <v>0</v>
      </c>
      <c r="CU1061">
        <f>($B$11*$K$9+$C$11*$K$9+$F$11*((EP1061+EH1061)/MAX(EP1061+EH1061+EQ1061, 0.1)*$P$9+EQ1061/MAX(EP1061+EH1061+EQ1061, 0.1)*$Q$9))/($B$11+$C$11+$F$11)</f>
        <v>0</v>
      </c>
      <c r="CV1061">
        <v>6</v>
      </c>
      <c r="CW1061">
        <v>0.5</v>
      </c>
      <c r="CX1061" t="s">
        <v>418</v>
      </c>
      <c r="CY1061">
        <v>2</v>
      </c>
      <c r="CZ1061" t="b">
        <v>1</v>
      </c>
      <c r="DA1061">
        <v>1662667227.6</v>
      </c>
      <c r="DB1061">
        <v>1475.533703703704</v>
      </c>
      <c r="DC1061">
        <v>1542.895185185185</v>
      </c>
      <c r="DD1061">
        <v>22.79086296296296</v>
      </c>
      <c r="DE1061">
        <v>13.79897777777778</v>
      </c>
      <c r="DF1061">
        <v>1482.93037037037</v>
      </c>
      <c r="DG1061">
        <v>22.93368148148148</v>
      </c>
      <c r="DH1061">
        <v>500.0292222222222</v>
      </c>
      <c r="DI1061">
        <v>90.4198148148148</v>
      </c>
      <c r="DJ1061">
        <v>0.1000312962962963</v>
      </c>
      <c r="DK1061">
        <v>29.51546666666666</v>
      </c>
      <c r="DL1061">
        <v>28.77123333333333</v>
      </c>
      <c r="DM1061">
        <v>999.9000000000001</v>
      </c>
      <c r="DN1061">
        <v>0</v>
      </c>
      <c r="DO1061">
        <v>0</v>
      </c>
      <c r="DP1061">
        <v>10001.43481481481</v>
      </c>
      <c r="DQ1061">
        <v>0</v>
      </c>
      <c r="DR1061">
        <v>272.7502592592592</v>
      </c>
      <c r="DS1061">
        <v>-67.3605925925926</v>
      </c>
      <c r="DT1061">
        <v>1509.947037037037</v>
      </c>
      <c r="DU1061">
        <v>1564.483703703704</v>
      </c>
      <c r="DV1061">
        <v>8.991881851851852</v>
      </c>
      <c r="DW1061">
        <v>1542.895185185185</v>
      </c>
      <c r="DX1061">
        <v>13.79897777777778</v>
      </c>
      <c r="DY1061">
        <v>2.060745925925926</v>
      </c>
      <c r="DZ1061">
        <v>1.247700740740741</v>
      </c>
      <c r="EA1061">
        <v>17.91896666666667</v>
      </c>
      <c r="EB1061">
        <v>10.18320740740741</v>
      </c>
      <c r="EC1061">
        <v>1499.977777777778</v>
      </c>
      <c r="ED1061">
        <v>0.9729906666666666</v>
      </c>
      <c r="EE1061">
        <v>0.027009</v>
      </c>
      <c r="EF1061">
        <v>0</v>
      </c>
      <c r="EG1061">
        <v>2.279018518518518</v>
      </c>
      <c r="EH1061">
        <v>0</v>
      </c>
      <c r="EI1061">
        <v>11666.63333333334</v>
      </c>
      <c r="EJ1061">
        <v>12533.18148148148</v>
      </c>
      <c r="EK1061">
        <v>42.06199999999999</v>
      </c>
      <c r="EL1061">
        <v>43.90714814814815</v>
      </c>
      <c r="EM1061">
        <v>42.68470370370369</v>
      </c>
      <c r="EN1061">
        <v>42.88877777777778</v>
      </c>
      <c r="EO1061">
        <v>41.375</v>
      </c>
      <c r="EP1061">
        <v>1459.467777777778</v>
      </c>
      <c r="EQ1061">
        <v>40.51</v>
      </c>
      <c r="ER1061">
        <v>0</v>
      </c>
      <c r="ES1061">
        <v>1662667235.3</v>
      </c>
      <c r="ET1061">
        <v>0</v>
      </c>
      <c r="EU1061">
        <v>2.311865384615384</v>
      </c>
      <c r="EV1061">
        <v>0.4497196799047017</v>
      </c>
      <c r="EW1061">
        <v>-121.8769230323026</v>
      </c>
      <c r="EX1061">
        <v>11666.78846153846</v>
      </c>
      <c r="EY1061">
        <v>15</v>
      </c>
      <c r="EZ1061">
        <v>0</v>
      </c>
      <c r="FA1061" t="s">
        <v>419</v>
      </c>
      <c r="FB1061">
        <v>1662142938.1</v>
      </c>
      <c r="FC1061">
        <v>1662142938.1</v>
      </c>
      <c r="FD1061">
        <v>0</v>
      </c>
      <c r="FE1061">
        <v>0.077</v>
      </c>
      <c r="FF1061">
        <v>-0.133</v>
      </c>
      <c r="FG1061">
        <v>-3.393</v>
      </c>
      <c r="FH1061">
        <v>-0.24</v>
      </c>
      <c r="FI1061">
        <v>419</v>
      </c>
      <c r="FJ1061">
        <v>24</v>
      </c>
      <c r="FK1061">
        <v>0.26</v>
      </c>
      <c r="FL1061">
        <v>0.23</v>
      </c>
      <c r="FM1061">
        <v>-67.27570487804878</v>
      </c>
      <c r="FN1061">
        <v>-1.842326132404243</v>
      </c>
      <c r="FO1061">
        <v>0.2022542639680999</v>
      </c>
      <c r="FP1061">
        <v>0</v>
      </c>
      <c r="FQ1061">
        <v>2.300611764705882</v>
      </c>
      <c r="FR1061">
        <v>0.1177234645536811</v>
      </c>
      <c r="FS1061">
        <v>0.2488710140339722</v>
      </c>
      <c r="FT1061">
        <v>1</v>
      </c>
      <c r="FU1061">
        <v>9.014776341463415</v>
      </c>
      <c r="FV1061">
        <v>-0.3859875261324101</v>
      </c>
      <c r="FW1061">
        <v>0.04271777340480072</v>
      </c>
      <c r="FX1061">
        <v>0</v>
      </c>
      <c r="FY1061">
        <v>1</v>
      </c>
      <c r="FZ1061">
        <v>3</v>
      </c>
      <c r="GA1061" t="s">
        <v>426</v>
      </c>
      <c r="GB1061">
        <v>2.97262</v>
      </c>
      <c r="GC1061">
        <v>2.71563</v>
      </c>
      <c r="GD1061">
        <v>0.2194</v>
      </c>
      <c r="GE1061">
        <v>0.22232</v>
      </c>
      <c r="GF1061">
        <v>0.101845</v>
      </c>
      <c r="GG1061">
        <v>0.0698534</v>
      </c>
      <c r="GH1061">
        <v>24383.8</v>
      </c>
      <c r="GI1061">
        <v>24417.3</v>
      </c>
      <c r="GJ1061">
        <v>29095.1</v>
      </c>
      <c r="GK1061">
        <v>29085.4</v>
      </c>
      <c r="GL1061">
        <v>34655.6</v>
      </c>
      <c r="GM1061">
        <v>35958.4</v>
      </c>
      <c r="GN1061">
        <v>41003.3</v>
      </c>
      <c r="GO1061">
        <v>41435.2</v>
      </c>
      <c r="GP1061">
        <v>1.8909</v>
      </c>
      <c r="GQ1061">
        <v>2.20283</v>
      </c>
      <c r="GR1061">
        <v>-0.0656694</v>
      </c>
      <c r="GS1061">
        <v>0</v>
      </c>
      <c r="GT1061">
        <v>29.8536</v>
      </c>
      <c r="GU1061">
        <v>999.9</v>
      </c>
      <c r="GV1061">
        <v>29.2</v>
      </c>
      <c r="GW1061">
        <v>40.6</v>
      </c>
      <c r="GX1061">
        <v>24.7208</v>
      </c>
      <c r="GY1061">
        <v>62.8097</v>
      </c>
      <c r="GZ1061">
        <v>21.5665</v>
      </c>
      <c r="HA1061">
        <v>2</v>
      </c>
      <c r="HB1061">
        <v>0.612828</v>
      </c>
      <c r="HC1061">
        <v>3.85022</v>
      </c>
      <c r="HD1061">
        <v>20.2891</v>
      </c>
      <c r="HE1061">
        <v>5.21579</v>
      </c>
      <c r="HF1061">
        <v>12.0141</v>
      </c>
      <c r="HG1061">
        <v>4.98625</v>
      </c>
      <c r="HH1061">
        <v>3.28745</v>
      </c>
      <c r="HI1061">
        <v>9999</v>
      </c>
      <c r="HJ1061">
        <v>9999</v>
      </c>
      <c r="HK1061">
        <v>9999</v>
      </c>
      <c r="HL1061">
        <v>225.5</v>
      </c>
      <c r="HM1061">
        <v>1.86816</v>
      </c>
      <c r="HN1061">
        <v>1.86722</v>
      </c>
      <c r="HO1061">
        <v>1.86655</v>
      </c>
      <c r="HP1061">
        <v>1.86646</v>
      </c>
      <c r="HQ1061">
        <v>1.86832</v>
      </c>
      <c r="HR1061">
        <v>1.8706</v>
      </c>
      <c r="HS1061">
        <v>1.86935</v>
      </c>
      <c r="HT1061">
        <v>1.87073</v>
      </c>
      <c r="HU1061">
        <v>0</v>
      </c>
      <c r="HV1061">
        <v>0</v>
      </c>
      <c r="HW1061">
        <v>0</v>
      </c>
      <c r="HX1061">
        <v>0</v>
      </c>
      <c r="HY1061" t="s">
        <v>421</v>
      </c>
      <c r="HZ1061" t="s">
        <v>422</v>
      </c>
      <c r="IA1061" t="s">
        <v>423</v>
      </c>
      <c r="IB1061" t="s">
        <v>423</v>
      </c>
      <c r="IC1061" t="s">
        <v>423</v>
      </c>
      <c r="ID1061" t="s">
        <v>423</v>
      </c>
      <c r="IE1061">
        <v>0</v>
      </c>
      <c r="IF1061">
        <v>100</v>
      </c>
      <c r="IG1061">
        <v>100</v>
      </c>
      <c r="IH1061">
        <v>-7.48</v>
      </c>
      <c r="II1061">
        <v>-0.143</v>
      </c>
      <c r="IJ1061">
        <v>-2.516739542632623</v>
      </c>
      <c r="IK1061">
        <v>-0.003475500162460642</v>
      </c>
      <c r="IL1061">
        <v>1.125610701116577E-07</v>
      </c>
      <c r="IM1061">
        <v>8.211969671259291E-12</v>
      </c>
      <c r="IN1061">
        <v>-0.1937301274936507</v>
      </c>
      <c r="IO1061">
        <v>-0.01384364534232655</v>
      </c>
      <c r="IP1061">
        <v>0.00103161831321913</v>
      </c>
      <c r="IQ1061">
        <v>-1.444183994753534E-05</v>
      </c>
      <c r="IR1061">
        <v>3</v>
      </c>
      <c r="IS1061">
        <v>2339</v>
      </c>
      <c r="IT1061">
        <v>1</v>
      </c>
      <c r="IU1061">
        <v>31</v>
      </c>
      <c r="IV1061">
        <v>8738.299999999999</v>
      </c>
      <c r="IW1061">
        <v>8738.299999999999</v>
      </c>
      <c r="IX1061">
        <v>3.7207</v>
      </c>
      <c r="IY1061">
        <v>2.21313</v>
      </c>
      <c r="IZ1061">
        <v>1.94702</v>
      </c>
      <c r="JA1061">
        <v>2.63306</v>
      </c>
      <c r="JB1061">
        <v>2.19482</v>
      </c>
      <c r="JC1061">
        <v>2.41699</v>
      </c>
      <c r="JD1061">
        <v>45.6045</v>
      </c>
      <c r="JE1061">
        <v>23.7898</v>
      </c>
      <c r="JF1061">
        <v>18</v>
      </c>
      <c r="JG1061">
        <v>543.9930000000001</v>
      </c>
      <c r="JH1061">
        <v>751.5410000000001</v>
      </c>
      <c r="JI1061">
        <v>25.0002</v>
      </c>
      <c r="JJ1061">
        <v>34.8059</v>
      </c>
      <c r="JK1061">
        <v>29.9999</v>
      </c>
      <c r="JL1061">
        <v>34.7306</v>
      </c>
      <c r="JM1061">
        <v>34.6316</v>
      </c>
      <c r="JN1061">
        <v>74.5116</v>
      </c>
      <c r="JO1061">
        <v>39.3251</v>
      </c>
      <c r="JP1061">
        <v>0</v>
      </c>
      <c r="JQ1061">
        <v>25</v>
      </c>
      <c r="JR1061">
        <v>1589.91</v>
      </c>
      <c r="JS1061">
        <v>13.977</v>
      </c>
      <c r="JT1061">
        <v>99.52500000000001</v>
      </c>
      <c r="JU1061">
        <v>99.5253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2022-09-08T20:02:15Z</dcterms:created>
  <dcterms:modified xsi:type="dcterms:W3CDTF">2022-09-08T20:02:15Z</dcterms:modified>
</cp:coreProperties>
</file>